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0225"/>
  <workbookPr autoCompressPictures="0"/>
  <bookViews>
    <workbookView xWindow="0" yWindow="0" windowWidth="25600" windowHeight="14500"/>
  </bookViews>
  <sheets>
    <sheet name="RESULT" sheetId="1" r:id="rId1"/>
    <sheet name="CLASSEMENTS" sheetId="3" r:id="rId2"/>
    <sheet name="MAX 1,23" sheetId="12" r:id="rId3"/>
    <sheet name="1" sheetId="4" r:id="rId4"/>
    <sheet name="1,2" sheetId="6" r:id="rId5"/>
    <sheet name="1,21" sheetId="10" r:id="rId6"/>
    <sheet name="0,80" sheetId="7" r:id="rId7"/>
    <sheet name="1,40" sheetId="9" r:id="rId8"/>
    <sheet name="Feuil8" sheetId="11" r:id="rId9"/>
  </sheets>
  <definedNames>
    <definedName name="_xlnm._FilterDatabase" localSheetId="0" hidden="1">RESULT!$A$1:$Z$501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3" i="3" l="1"/>
  <c r="C26" i="3"/>
  <c r="C49" i="3"/>
  <c r="C72" i="3"/>
  <c r="C95" i="3"/>
  <c r="G95" i="3"/>
  <c r="E3" i="3"/>
  <c r="E26" i="3"/>
  <c r="E49" i="3"/>
  <c r="E72" i="3"/>
  <c r="E95" i="3"/>
  <c r="I95" i="3"/>
  <c r="O95" i="3"/>
  <c r="E62" i="1"/>
  <c r="D16" i="3"/>
  <c r="D39" i="3"/>
  <c r="D62" i="3"/>
  <c r="D85" i="3"/>
  <c r="D108" i="3"/>
  <c r="H108" i="3"/>
  <c r="F16" i="3"/>
  <c r="F39" i="3"/>
  <c r="F62" i="3"/>
  <c r="F85" i="3"/>
  <c r="F108" i="3"/>
  <c r="J108" i="3"/>
  <c r="P108" i="3"/>
  <c r="F62" i="1"/>
  <c r="G62" i="1"/>
  <c r="C12" i="3"/>
  <c r="C35" i="3"/>
  <c r="C58" i="3"/>
  <c r="C81" i="3"/>
  <c r="C104" i="3"/>
  <c r="G104" i="3"/>
  <c r="E12" i="3"/>
  <c r="E35" i="3"/>
  <c r="E58" i="3"/>
  <c r="E81" i="3"/>
  <c r="E104" i="3"/>
  <c r="I104" i="3"/>
  <c r="O104" i="3"/>
  <c r="E63" i="1"/>
  <c r="D21" i="3"/>
  <c r="D44" i="3"/>
  <c r="D67" i="3"/>
  <c r="D90" i="3"/>
  <c r="D113" i="3"/>
  <c r="H113" i="3"/>
  <c r="F21" i="3"/>
  <c r="F44" i="3"/>
  <c r="F67" i="3"/>
  <c r="F90" i="3"/>
  <c r="F113" i="3"/>
  <c r="J113" i="3"/>
  <c r="P113" i="3"/>
  <c r="F63" i="1"/>
  <c r="G63" i="1"/>
  <c r="C7" i="3"/>
  <c r="C30" i="3"/>
  <c r="C53" i="3"/>
  <c r="C76" i="3"/>
  <c r="C99" i="3"/>
  <c r="G99" i="3"/>
  <c r="E7" i="3"/>
  <c r="E30" i="3"/>
  <c r="E53" i="3"/>
  <c r="E76" i="3"/>
  <c r="E99" i="3"/>
  <c r="I99" i="3"/>
  <c r="O99" i="3"/>
  <c r="E64" i="1"/>
  <c r="D8" i="3"/>
  <c r="D31" i="3"/>
  <c r="D54" i="3"/>
  <c r="D77" i="3"/>
  <c r="D100" i="3"/>
  <c r="H100" i="3"/>
  <c r="F8" i="3"/>
  <c r="F31" i="3"/>
  <c r="F54" i="3"/>
  <c r="F77" i="3"/>
  <c r="F100" i="3"/>
  <c r="J100" i="3"/>
  <c r="P100" i="3"/>
  <c r="F64" i="1"/>
  <c r="G64" i="1"/>
  <c r="C22" i="3"/>
  <c r="C45" i="3"/>
  <c r="C68" i="3"/>
  <c r="C91" i="3"/>
  <c r="C114" i="3"/>
  <c r="G114" i="3"/>
  <c r="E22" i="3"/>
  <c r="E45" i="3"/>
  <c r="E68" i="3"/>
  <c r="E91" i="3"/>
  <c r="E114" i="3"/>
  <c r="I114" i="3"/>
  <c r="O114" i="3"/>
  <c r="E65" i="1"/>
  <c r="D4" i="3"/>
  <c r="D27" i="3"/>
  <c r="D50" i="3"/>
  <c r="D73" i="3"/>
  <c r="D96" i="3"/>
  <c r="H96" i="3"/>
  <c r="F4" i="3"/>
  <c r="F27" i="3"/>
  <c r="F50" i="3"/>
  <c r="F73" i="3"/>
  <c r="F96" i="3"/>
  <c r="J96" i="3"/>
  <c r="P96" i="3"/>
  <c r="F65" i="1"/>
  <c r="G65" i="1"/>
  <c r="C5" i="3"/>
  <c r="C28" i="3"/>
  <c r="C51" i="3"/>
  <c r="C74" i="3"/>
  <c r="C97" i="3"/>
  <c r="G97" i="3"/>
  <c r="E5" i="3"/>
  <c r="E28" i="3"/>
  <c r="E51" i="3"/>
  <c r="E74" i="3"/>
  <c r="E97" i="3"/>
  <c r="I97" i="3"/>
  <c r="O97" i="3"/>
  <c r="E66" i="1"/>
  <c r="D15" i="3"/>
  <c r="D38" i="3"/>
  <c r="D61" i="3"/>
  <c r="D84" i="3"/>
  <c r="D107" i="3"/>
  <c r="H107" i="3"/>
  <c r="F15" i="3"/>
  <c r="F38" i="3"/>
  <c r="F61" i="3"/>
  <c r="F84" i="3"/>
  <c r="F107" i="3"/>
  <c r="J107" i="3"/>
  <c r="P107" i="3"/>
  <c r="F66" i="1"/>
  <c r="G66" i="1"/>
  <c r="C13" i="3"/>
  <c r="C36" i="3"/>
  <c r="C59" i="3"/>
  <c r="C82" i="3"/>
  <c r="C105" i="3"/>
  <c r="G105" i="3"/>
  <c r="E13" i="3"/>
  <c r="E36" i="3"/>
  <c r="E59" i="3"/>
  <c r="E82" i="3"/>
  <c r="E105" i="3"/>
  <c r="I105" i="3"/>
  <c r="O105" i="3"/>
  <c r="E67" i="1"/>
  <c r="D10" i="3"/>
  <c r="D33" i="3"/>
  <c r="D56" i="3"/>
  <c r="D79" i="3"/>
  <c r="D102" i="3"/>
  <c r="H102" i="3"/>
  <c r="F10" i="3"/>
  <c r="F33" i="3"/>
  <c r="F56" i="3"/>
  <c r="F79" i="3"/>
  <c r="F102" i="3"/>
  <c r="J102" i="3"/>
  <c r="P102" i="3"/>
  <c r="F67" i="1"/>
  <c r="G67" i="1"/>
  <c r="C11" i="3"/>
  <c r="C34" i="3"/>
  <c r="C57" i="3"/>
  <c r="C80" i="3"/>
  <c r="C103" i="3"/>
  <c r="G103" i="3"/>
  <c r="E11" i="3"/>
  <c r="E34" i="3"/>
  <c r="E57" i="3"/>
  <c r="E80" i="3"/>
  <c r="E103" i="3"/>
  <c r="I103" i="3"/>
  <c r="O103" i="3"/>
  <c r="E68" i="1"/>
  <c r="D20" i="3"/>
  <c r="D43" i="3"/>
  <c r="D66" i="3"/>
  <c r="D89" i="3"/>
  <c r="D112" i="3"/>
  <c r="H112" i="3"/>
  <c r="F20" i="3"/>
  <c r="F43" i="3"/>
  <c r="F66" i="3"/>
  <c r="F89" i="3"/>
  <c r="F112" i="3"/>
  <c r="J112" i="3"/>
  <c r="P112" i="3"/>
  <c r="F68" i="1"/>
  <c r="G68" i="1"/>
  <c r="C19" i="3"/>
  <c r="C42" i="3"/>
  <c r="C65" i="3"/>
  <c r="C88" i="3"/>
  <c r="C111" i="3"/>
  <c r="G111" i="3"/>
  <c r="E19" i="3"/>
  <c r="E42" i="3"/>
  <c r="E65" i="3"/>
  <c r="E88" i="3"/>
  <c r="E111" i="3"/>
  <c r="I111" i="3"/>
  <c r="O111" i="3"/>
  <c r="E69" i="1"/>
  <c r="D17" i="3"/>
  <c r="D40" i="3"/>
  <c r="D63" i="3"/>
  <c r="D86" i="3"/>
  <c r="D109" i="3"/>
  <c r="H109" i="3"/>
  <c r="F17" i="3"/>
  <c r="F40" i="3"/>
  <c r="F63" i="3"/>
  <c r="F86" i="3"/>
  <c r="F109" i="3"/>
  <c r="J109" i="3"/>
  <c r="P109" i="3"/>
  <c r="F69" i="1"/>
  <c r="G69" i="1"/>
  <c r="C18" i="3"/>
  <c r="C41" i="3"/>
  <c r="C64" i="3"/>
  <c r="C87" i="3"/>
  <c r="C110" i="3"/>
  <c r="G110" i="3"/>
  <c r="E18" i="3"/>
  <c r="E41" i="3"/>
  <c r="E64" i="3"/>
  <c r="E87" i="3"/>
  <c r="E110" i="3"/>
  <c r="I110" i="3"/>
  <c r="O110" i="3"/>
  <c r="E70" i="1"/>
  <c r="D9" i="3"/>
  <c r="D32" i="3"/>
  <c r="D55" i="3"/>
  <c r="D78" i="3"/>
  <c r="D101" i="3"/>
  <c r="H101" i="3"/>
  <c r="F9" i="3"/>
  <c r="F32" i="3"/>
  <c r="F55" i="3"/>
  <c r="F78" i="3"/>
  <c r="F101" i="3"/>
  <c r="J101" i="3"/>
  <c r="P101" i="3"/>
  <c r="F70" i="1"/>
  <c r="G70" i="1"/>
  <c r="C14" i="3"/>
  <c r="C37" i="3"/>
  <c r="C60" i="3"/>
  <c r="C83" i="3"/>
  <c r="C106" i="3"/>
  <c r="G106" i="3"/>
  <c r="E14" i="3"/>
  <c r="E37" i="3"/>
  <c r="E60" i="3"/>
  <c r="E83" i="3"/>
  <c r="E106" i="3"/>
  <c r="I106" i="3"/>
  <c r="O106" i="3"/>
  <c r="E71" i="1"/>
  <c r="D6" i="3"/>
  <c r="D29" i="3"/>
  <c r="D52" i="3"/>
  <c r="D75" i="3"/>
  <c r="D98" i="3"/>
  <c r="H98" i="3"/>
  <c r="F6" i="3"/>
  <c r="F29" i="3"/>
  <c r="F52" i="3"/>
  <c r="F75" i="3"/>
  <c r="F98" i="3"/>
  <c r="J98" i="3"/>
  <c r="P98" i="3"/>
  <c r="F71" i="1"/>
  <c r="G71" i="1"/>
  <c r="C4" i="3"/>
  <c r="C27" i="3"/>
  <c r="C50" i="3"/>
  <c r="C73" i="3"/>
  <c r="C96" i="3"/>
  <c r="C119" i="3"/>
  <c r="C142" i="3"/>
  <c r="C165" i="3"/>
  <c r="C188" i="3"/>
  <c r="C211" i="3"/>
  <c r="C234" i="3"/>
  <c r="C257" i="3"/>
  <c r="C280" i="3"/>
  <c r="C303" i="3"/>
  <c r="C326" i="3"/>
  <c r="C349" i="3"/>
  <c r="C372" i="3"/>
  <c r="C395" i="3"/>
  <c r="C418" i="3"/>
  <c r="C441" i="3"/>
  <c r="C464" i="3"/>
  <c r="C487" i="3"/>
  <c r="C510" i="3"/>
  <c r="C533" i="3"/>
  <c r="C556" i="3"/>
  <c r="C579" i="3"/>
  <c r="C602" i="3"/>
  <c r="C625" i="3"/>
  <c r="C648" i="3"/>
  <c r="C671" i="3"/>
  <c r="C694" i="3"/>
  <c r="C717" i="3"/>
  <c r="C740" i="3"/>
  <c r="C763" i="3"/>
  <c r="C786" i="3"/>
  <c r="C809" i="3"/>
  <c r="C832" i="3"/>
  <c r="G832" i="3"/>
  <c r="E4" i="3"/>
  <c r="E27" i="3"/>
  <c r="E50" i="3"/>
  <c r="E73" i="3"/>
  <c r="E96" i="3"/>
  <c r="E119" i="3"/>
  <c r="E142" i="3"/>
  <c r="E165" i="3"/>
  <c r="E188" i="3"/>
  <c r="E211" i="3"/>
  <c r="E234" i="3"/>
  <c r="E257" i="3"/>
  <c r="E280" i="3"/>
  <c r="E303" i="3"/>
  <c r="E326" i="3"/>
  <c r="E349" i="3"/>
  <c r="E372" i="3"/>
  <c r="E395" i="3"/>
  <c r="E418" i="3"/>
  <c r="E441" i="3"/>
  <c r="E464" i="3"/>
  <c r="E487" i="3"/>
  <c r="E510" i="3"/>
  <c r="E533" i="3"/>
  <c r="E556" i="3"/>
  <c r="E579" i="3"/>
  <c r="E602" i="3"/>
  <c r="E625" i="3"/>
  <c r="E648" i="3"/>
  <c r="E671" i="3"/>
  <c r="E694" i="3"/>
  <c r="E717" i="3"/>
  <c r="E740" i="3"/>
  <c r="E763" i="3"/>
  <c r="E786" i="3"/>
  <c r="E809" i="3"/>
  <c r="E832" i="3"/>
  <c r="I832" i="3"/>
  <c r="O832" i="3"/>
  <c r="E455" i="1"/>
  <c r="D131" i="3"/>
  <c r="D154" i="3"/>
  <c r="D177" i="3"/>
  <c r="D200" i="3"/>
  <c r="D223" i="3"/>
  <c r="D246" i="3"/>
  <c r="D269" i="3"/>
  <c r="D292" i="3"/>
  <c r="D315" i="3"/>
  <c r="D338" i="3"/>
  <c r="D361" i="3"/>
  <c r="D384" i="3"/>
  <c r="D407" i="3"/>
  <c r="D430" i="3"/>
  <c r="D453" i="3"/>
  <c r="D476" i="3"/>
  <c r="D499" i="3"/>
  <c r="D522" i="3"/>
  <c r="D545" i="3"/>
  <c r="D568" i="3"/>
  <c r="D591" i="3"/>
  <c r="D614" i="3"/>
  <c r="D637" i="3"/>
  <c r="D660" i="3"/>
  <c r="D683" i="3"/>
  <c r="D706" i="3"/>
  <c r="D729" i="3"/>
  <c r="D752" i="3"/>
  <c r="D775" i="3"/>
  <c r="D798" i="3"/>
  <c r="D821" i="3"/>
  <c r="D844" i="3"/>
  <c r="H844" i="3"/>
  <c r="F131" i="3"/>
  <c r="F154" i="3"/>
  <c r="F177" i="3"/>
  <c r="F200" i="3"/>
  <c r="F223" i="3"/>
  <c r="F246" i="3"/>
  <c r="F269" i="3"/>
  <c r="F292" i="3"/>
  <c r="F315" i="3"/>
  <c r="F338" i="3"/>
  <c r="F361" i="3"/>
  <c r="F384" i="3"/>
  <c r="F407" i="3"/>
  <c r="F430" i="3"/>
  <c r="F453" i="3"/>
  <c r="F476" i="3"/>
  <c r="F499" i="3"/>
  <c r="F522" i="3"/>
  <c r="F545" i="3"/>
  <c r="F568" i="3"/>
  <c r="F591" i="3"/>
  <c r="F614" i="3"/>
  <c r="F637" i="3"/>
  <c r="F660" i="3"/>
  <c r="F683" i="3"/>
  <c r="F706" i="3"/>
  <c r="F729" i="3"/>
  <c r="F752" i="3"/>
  <c r="F775" i="3"/>
  <c r="F798" i="3"/>
  <c r="F821" i="3"/>
  <c r="F844" i="3"/>
  <c r="J844" i="3"/>
  <c r="P844" i="3"/>
  <c r="F455" i="1"/>
  <c r="G455" i="1"/>
  <c r="K832" i="3"/>
  <c r="M832" i="3"/>
  <c r="Q832" i="3"/>
  <c r="I455" i="1"/>
  <c r="L844" i="3"/>
  <c r="N844" i="3"/>
  <c r="R844" i="3"/>
  <c r="J455" i="1"/>
  <c r="K455" i="1"/>
  <c r="C133" i="3"/>
  <c r="C156" i="3"/>
  <c r="C179" i="3"/>
  <c r="C202" i="3"/>
  <c r="C225" i="3"/>
  <c r="C248" i="3"/>
  <c r="C271" i="3"/>
  <c r="C294" i="3"/>
  <c r="C317" i="3"/>
  <c r="C340" i="3"/>
  <c r="C363" i="3"/>
  <c r="C386" i="3"/>
  <c r="C409" i="3"/>
  <c r="C432" i="3"/>
  <c r="C455" i="3"/>
  <c r="C478" i="3"/>
  <c r="C501" i="3"/>
  <c r="C524" i="3"/>
  <c r="C547" i="3"/>
  <c r="C570" i="3"/>
  <c r="C593" i="3"/>
  <c r="C616" i="3"/>
  <c r="C639" i="3"/>
  <c r="C662" i="3"/>
  <c r="C685" i="3"/>
  <c r="C708" i="3"/>
  <c r="C731" i="3"/>
  <c r="C754" i="3"/>
  <c r="C777" i="3"/>
  <c r="C800" i="3"/>
  <c r="C823" i="3"/>
  <c r="C846" i="3"/>
  <c r="G846" i="3"/>
  <c r="E133" i="3"/>
  <c r="E156" i="3"/>
  <c r="E179" i="3"/>
  <c r="E202" i="3"/>
  <c r="E225" i="3"/>
  <c r="E248" i="3"/>
  <c r="E271" i="3"/>
  <c r="E294" i="3"/>
  <c r="E317" i="3"/>
  <c r="E340" i="3"/>
  <c r="E363" i="3"/>
  <c r="E386" i="3"/>
  <c r="E409" i="3"/>
  <c r="E432" i="3"/>
  <c r="E455" i="3"/>
  <c r="E478" i="3"/>
  <c r="E501" i="3"/>
  <c r="E524" i="3"/>
  <c r="E547" i="3"/>
  <c r="E570" i="3"/>
  <c r="E593" i="3"/>
  <c r="E616" i="3"/>
  <c r="E639" i="3"/>
  <c r="E662" i="3"/>
  <c r="E685" i="3"/>
  <c r="E708" i="3"/>
  <c r="E731" i="3"/>
  <c r="E754" i="3"/>
  <c r="E777" i="3"/>
  <c r="E800" i="3"/>
  <c r="E823" i="3"/>
  <c r="E846" i="3"/>
  <c r="I846" i="3"/>
  <c r="O846" i="3"/>
  <c r="E454" i="1"/>
  <c r="D7" i="3"/>
  <c r="D30" i="3"/>
  <c r="D53" i="3"/>
  <c r="D76" i="3"/>
  <c r="D99" i="3"/>
  <c r="D122" i="3"/>
  <c r="D145" i="3"/>
  <c r="D168" i="3"/>
  <c r="D191" i="3"/>
  <c r="D214" i="3"/>
  <c r="D237" i="3"/>
  <c r="D260" i="3"/>
  <c r="D283" i="3"/>
  <c r="D306" i="3"/>
  <c r="D329" i="3"/>
  <c r="D352" i="3"/>
  <c r="D375" i="3"/>
  <c r="D398" i="3"/>
  <c r="D421" i="3"/>
  <c r="D444" i="3"/>
  <c r="D467" i="3"/>
  <c r="D490" i="3"/>
  <c r="D513" i="3"/>
  <c r="D536" i="3"/>
  <c r="D559" i="3"/>
  <c r="D582" i="3"/>
  <c r="D605" i="3"/>
  <c r="D628" i="3"/>
  <c r="D651" i="3"/>
  <c r="D674" i="3"/>
  <c r="D697" i="3"/>
  <c r="D720" i="3"/>
  <c r="D743" i="3"/>
  <c r="D766" i="3"/>
  <c r="D789" i="3"/>
  <c r="D812" i="3"/>
  <c r="D835" i="3"/>
  <c r="H835" i="3"/>
  <c r="F7" i="3"/>
  <c r="F30" i="3"/>
  <c r="F53" i="3"/>
  <c r="F76" i="3"/>
  <c r="F99" i="3"/>
  <c r="F122" i="3"/>
  <c r="F145" i="3"/>
  <c r="F168" i="3"/>
  <c r="F191" i="3"/>
  <c r="F214" i="3"/>
  <c r="F237" i="3"/>
  <c r="F260" i="3"/>
  <c r="F283" i="3"/>
  <c r="F306" i="3"/>
  <c r="F329" i="3"/>
  <c r="F352" i="3"/>
  <c r="F375" i="3"/>
  <c r="F398" i="3"/>
  <c r="F421" i="3"/>
  <c r="F444" i="3"/>
  <c r="F467" i="3"/>
  <c r="F490" i="3"/>
  <c r="F513" i="3"/>
  <c r="F536" i="3"/>
  <c r="F559" i="3"/>
  <c r="F582" i="3"/>
  <c r="F605" i="3"/>
  <c r="F628" i="3"/>
  <c r="F651" i="3"/>
  <c r="F674" i="3"/>
  <c r="F697" i="3"/>
  <c r="F720" i="3"/>
  <c r="F743" i="3"/>
  <c r="F766" i="3"/>
  <c r="F789" i="3"/>
  <c r="F812" i="3"/>
  <c r="F835" i="3"/>
  <c r="J835" i="3"/>
  <c r="P835" i="3"/>
  <c r="F454" i="1"/>
  <c r="G454" i="1"/>
  <c r="K846" i="3"/>
  <c r="M846" i="3"/>
  <c r="Q846" i="3"/>
  <c r="I454" i="1"/>
  <c r="L835" i="3"/>
  <c r="N835" i="3"/>
  <c r="R835" i="3"/>
  <c r="J454" i="1"/>
  <c r="K454" i="1"/>
  <c r="C137" i="3"/>
  <c r="C160" i="3"/>
  <c r="C183" i="3"/>
  <c r="C206" i="3"/>
  <c r="C229" i="3"/>
  <c r="C252" i="3"/>
  <c r="C275" i="3"/>
  <c r="C298" i="3"/>
  <c r="C321" i="3"/>
  <c r="C344" i="3"/>
  <c r="C367" i="3"/>
  <c r="C390" i="3"/>
  <c r="C413" i="3"/>
  <c r="C436" i="3"/>
  <c r="C459" i="3"/>
  <c r="C482" i="3"/>
  <c r="C505" i="3"/>
  <c r="C528" i="3"/>
  <c r="C551" i="3"/>
  <c r="C574" i="3"/>
  <c r="C597" i="3"/>
  <c r="C620" i="3"/>
  <c r="C643" i="3"/>
  <c r="C666" i="3"/>
  <c r="C689" i="3"/>
  <c r="C712" i="3"/>
  <c r="C735" i="3"/>
  <c r="C758" i="3"/>
  <c r="C781" i="3"/>
  <c r="C804" i="3"/>
  <c r="C827" i="3"/>
  <c r="C850" i="3"/>
  <c r="G850" i="3"/>
  <c r="E137" i="3"/>
  <c r="E160" i="3"/>
  <c r="E183" i="3"/>
  <c r="E206" i="3"/>
  <c r="E229" i="3"/>
  <c r="E252" i="3"/>
  <c r="E275" i="3"/>
  <c r="E298" i="3"/>
  <c r="E321" i="3"/>
  <c r="E344" i="3"/>
  <c r="E367" i="3"/>
  <c r="E390" i="3"/>
  <c r="E413" i="3"/>
  <c r="E436" i="3"/>
  <c r="E459" i="3"/>
  <c r="E482" i="3"/>
  <c r="E505" i="3"/>
  <c r="E528" i="3"/>
  <c r="E551" i="3"/>
  <c r="E574" i="3"/>
  <c r="E597" i="3"/>
  <c r="E620" i="3"/>
  <c r="E643" i="3"/>
  <c r="E666" i="3"/>
  <c r="E689" i="3"/>
  <c r="E712" i="3"/>
  <c r="E735" i="3"/>
  <c r="E758" i="3"/>
  <c r="E781" i="3"/>
  <c r="E804" i="3"/>
  <c r="E827" i="3"/>
  <c r="E850" i="3"/>
  <c r="I850" i="3"/>
  <c r="O850" i="3"/>
  <c r="E453" i="1"/>
  <c r="D123" i="3"/>
  <c r="D146" i="3"/>
  <c r="D169" i="3"/>
  <c r="D192" i="3"/>
  <c r="D215" i="3"/>
  <c r="D238" i="3"/>
  <c r="D261" i="3"/>
  <c r="D284" i="3"/>
  <c r="D307" i="3"/>
  <c r="D330" i="3"/>
  <c r="D353" i="3"/>
  <c r="D376" i="3"/>
  <c r="D399" i="3"/>
  <c r="D422" i="3"/>
  <c r="D445" i="3"/>
  <c r="D468" i="3"/>
  <c r="D491" i="3"/>
  <c r="D514" i="3"/>
  <c r="D537" i="3"/>
  <c r="D560" i="3"/>
  <c r="D583" i="3"/>
  <c r="D606" i="3"/>
  <c r="D629" i="3"/>
  <c r="D652" i="3"/>
  <c r="D675" i="3"/>
  <c r="D698" i="3"/>
  <c r="D721" i="3"/>
  <c r="D744" i="3"/>
  <c r="D767" i="3"/>
  <c r="D790" i="3"/>
  <c r="D813" i="3"/>
  <c r="D836" i="3"/>
  <c r="H836" i="3"/>
  <c r="F123" i="3"/>
  <c r="F146" i="3"/>
  <c r="F169" i="3"/>
  <c r="F192" i="3"/>
  <c r="F215" i="3"/>
  <c r="F238" i="3"/>
  <c r="F261" i="3"/>
  <c r="F284" i="3"/>
  <c r="F307" i="3"/>
  <c r="F330" i="3"/>
  <c r="F353" i="3"/>
  <c r="F376" i="3"/>
  <c r="F399" i="3"/>
  <c r="F422" i="3"/>
  <c r="F445" i="3"/>
  <c r="F468" i="3"/>
  <c r="F491" i="3"/>
  <c r="F514" i="3"/>
  <c r="F537" i="3"/>
  <c r="F560" i="3"/>
  <c r="F583" i="3"/>
  <c r="F606" i="3"/>
  <c r="F629" i="3"/>
  <c r="F652" i="3"/>
  <c r="F675" i="3"/>
  <c r="F698" i="3"/>
  <c r="F721" i="3"/>
  <c r="F744" i="3"/>
  <c r="F767" i="3"/>
  <c r="F790" i="3"/>
  <c r="F813" i="3"/>
  <c r="F836" i="3"/>
  <c r="J836" i="3"/>
  <c r="P836" i="3"/>
  <c r="F453" i="1"/>
  <c r="G453" i="1"/>
  <c r="K850" i="3"/>
  <c r="M850" i="3"/>
  <c r="Q850" i="3"/>
  <c r="I453" i="1"/>
  <c r="L836" i="3"/>
  <c r="N836" i="3"/>
  <c r="R836" i="3"/>
  <c r="J453" i="1"/>
  <c r="K453" i="1"/>
  <c r="C9" i="3"/>
  <c r="C32" i="3"/>
  <c r="C55" i="3"/>
  <c r="C78" i="3"/>
  <c r="C101" i="3"/>
  <c r="C124" i="3"/>
  <c r="C147" i="3"/>
  <c r="C170" i="3"/>
  <c r="C193" i="3"/>
  <c r="C216" i="3"/>
  <c r="C239" i="3"/>
  <c r="C262" i="3"/>
  <c r="C285" i="3"/>
  <c r="C308" i="3"/>
  <c r="C331" i="3"/>
  <c r="C354" i="3"/>
  <c r="C377" i="3"/>
  <c r="C400" i="3"/>
  <c r="C423" i="3"/>
  <c r="C446" i="3"/>
  <c r="C469" i="3"/>
  <c r="C492" i="3"/>
  <c r="C515" i="3"/>
  <c r="C538" i="3"/>
  <c r="C561" i="3"/>
  <c r="C584" i="3"/>
  <c r="C607" i="3"/>
  <c r="C630" i="3"/>
  <c r="C653" i="3"/>
  <c r="C676" i="3"/>
  <c r="C699" i="3"/>
  <c r="C722" i="3"/>
  <c r="C745" i="3"/>
  <c r="C768" i="3"/>
  <c r="C791" i="3"/>
  <c r="C814" i="3"/>
  <c r="C837" i="3"/>
  <c r="G837" i="3"/>
  <c r="E9" i="3"/>
  <c r="E32" i="3"/>
  <c r="E55" i="3"/>
  <c r="E78" i="3"/>
  <c r="E101" i="3"/>
  <c r="E124" i="3"/>
  <c r="E147" i="3"/>
  <c r="E170" i="3"/>
  <c r="E193" i="3"/>
  <c r="E216" i="3"/>
  <c r="E239" i="3"/>
  <c r="E262" i="3"/>
  <c r="E285" i="3"/>
  <c r="E308" i="3"/>
  <c r="E331" i="3"/>
  <c r="E354" i="3"/>
  <c r="E377" i="3"/>
  <c r="E400" i="3"/>
  <c r="E423" i="3"/>
  <c r="E446" i="3"/>
  <c r="E469" i="3"/>
  <c r="E492" i="3"/>
  <c r="E515" i="3"/>
  <c r="E538" i="3"/>
  <c r="E561" i="3"/>
  <c r="E584" i="3"/>
  <c r="E607" i="3"/>
  <c r="E630" i="3"/>
  <c r="E653" i="3"/>
  <c r="E676" i="3"/>
  <c r="E699" i="3"/>
  <c r="E722" i="3"/>
  <c r="E745" i="3"/>
  <c r="E768" i="3"/>
  <c r="E791" i="3"/>
  <c r="E814" i="3"/>
  <c r="E837" i="3"/>
  <c r="I837" i="3"/>
  <c r="O837" i="3"/>
  <c r="E452" i="1"/>
  <c r="D132" i="3"/>
  <c r="D155" i="3"/>
  <c r="D178" i="3"/>
  <c r="D201" i="3"/>
  <c r="D224" i="3"/>
  <c r="D247" i="3"/>
  <c r="D270" i="3"/>
  <c r="D293" i="3"/>
  <c r="D316" i="3"/>
  <c r="D339" i="3"/>
  <c r="D362" i="3"/>
  <c r="D385" i="3"/>
  <c r="D408" i="3"/>
  <c r="D431" i="3"/>
  <c r="D454" i="3"/>
  <c r="D477" i="3"/>
  <c r="D500" i="3"/>
  <c r="D523" i="3"/>
  <c r="D546" i="3"/>
  <c r="D569" i="3"/>
  <c r="D592" i="3"/>
  <c r="D615" i="3"/>
  <c r="D638" i="3"/>
  <c r="D661" i="3"/>
  <c r="D684" i="3"/>
  <c r="D707" i="3"/>
  <c r="D730" i="3"/>
  <c r="D753" i="3"/>
  <c r="D776" i="3"/>
  <c r="D799" i="3"/>
  <c r="D822" i="3"/>
  <c r="D845" i="3"/>
  <c r="H845" i="3"/>
  <c r="F132" i="3"/>
  <c r="F155" i="3"/>
  <c r="F178" i="3"/>
  <c r="F201" i="3"/>
  <c r="F224" i="3"/>
  <c r="F247" i="3"/>
  <c r="F270" i="3"/>
  <c r="F293" i="3"/>
  <c r="F316" i="3"/>
  <c r="F339" i="3"/>
  <c r="F362" i="3"/>
  <c r="F385" i="3"/>
  <c r="F408" i="3"/>
  <c r="F431" i="3"/>
  <c r="F454" i="3"/>
  <c r="F477" i="3"/>
  <c r="F500" i="3"/>
  <c r="F523" i="3"/>
  <c r="F546" i="3"/>
  <c r="F569" i="3"/>
  <c r="F592" i="3"/>
  <c r="F615" i="3"/>
  <c r="F638" i="3"/>
  <c r="F661" i="3"/>
  <c r="F684" i="3"/>
  <c r="F707" i="3"/>
  <c r="F730" i="3"/>
  <c r="F753" i="3"/>
  <c r="F776" i="3"/>
  <c r="F799" i="3"/>
  <c r="F822" i="3"/>
  <c r="F845" i="3"/>
  <c r="J845" i="3"/>
  <c r="P845" i="3"/>
  <c r="F452" i="1"/>
  <c r="G452" i="1"/>
  <c r="K837" i="3"/>
  <c r="M837" i="3"/>
  <c r="Q837" i="3"/>
  <c r="I452" i="1"/>
  <c r="L845" i="3"/>
  <c r="N845" i="3"/>
  <c r="R845" i="3"/>
  <c r="J452" i="1"/>
  <c r="K452" i="1"/>
  <c r="C21" i="3"/>
  <c r="C44" i="3"/>
  <c r="C67" i="3"/>
  <c r="C90" i="3"/>
  <c r="C113" i="3"/>
  <c r="C136" i="3"/>
  <c r="C159" i="3"/>
  <c r="C182" i="3"/>
  <c r="C205" i="3"/>
  <c r="C228" i="3"/>
  <c r="C251" i="3"/>
  <c r="C274" i="3"/>
  <c r="C297" i="3"/>
  <c r="C320" i="3"/>
  <c r="C343" i="3"/>
  <c r="C366" i="3"/>
  <c r="C389" i="3"/>
  <c r="C412" i="3"/>
  <c r="C435" i="3"/>
  <c r="C458" i="3"/>
  <c r="C481" i="3"/>
  <c r="C504" i="3"/>
  <c r="C527" i="3"/>
  <c r="C550" i="3"/>
  <c r="C573" i="3"/>
  <c r="C596" i="3"/>
  <c r="C619" i="3"/>
  <c r="C642" i="3"/>
  <c r="C665" i="3"/>
  <c r="C688" i="3"/>
  <c r="C711" i="3"/>
  <c r="C734" i="3"/>
  <c r="C757" i="3"/>
  <c r="C780" i="3"/>
  <c r="C803" i="3"/>
  <c r="C826" i="3"/>
  <c r="C849" i="3"/>
  <c r="G849" i="3"/>
  <c r="E21" i="3"/>
  <c r="E44" i="3"/>
  <c r="E67" i="3"/>
  <c r="E90" i="3"/>
  <c r="E113" i="3"/>
  <c r="E136" i="3"/>
  <c r="E159" i="3"/>
  <c r="E182" i="3"/>
  <c r="E205" i="3"/>
  <c r="E228" i="3"/>
  <c r="E251" i="3"/>
  <c r="E274" i="3"/>
  <c r="E297" i="3"/>
  <c r="E320" i="3"/>
  <c r="E343" i="3"/>
  <c r="E366" i="3"/>
  <c r="E389" i="3"/>
  <c r="E412" i="3"/>
  <c r="E435" i="3"/>
  <c r="E458" i="3"/>
  <c r="E481" i="3"/>
  <c r="E504" i="3"/>
  <c r="E527" i="3"/>
  <c r="E550" i="3"/>
  <c r="E573" i="3"/>
  <c r="E596" i="3"/>
  <c r="E619" i="3"/>
  <c r="E642" i="3"/>
  <c r="E665" i="3"/>
  <c r="E688" i="3"/>
  <c r="E711" i="3"/>
  <c r="E734" i="3"/>
  <c r="E757" i="3"/>
  <c r="E780" i="3"/>
  <c r="E803" i="3"/>
  <c r="E826" i="3"/>
  <c r="E849" i="3"/>
  <c r="I849" i="3"/>
  <c r="O849" i="3"/>
  <c r="E446" i="1"/>
  <c r="D121" i="3"/>
  <c r="D144" i="3"/>
  <c r="D167" i="3"/>
  <c r="D190" i="3"/>
  <c r="D213" i="3"/>
  <c r="D236" i="3"/>
  <c r="D259" i="3"/>
  <c r="D282" i="3"/>
  <c r="D305" i="3"/>
  <c r="D328" i="3"/>
  <c r="D351" i="3"/>
  <c r="D374" i="3"/>
  <c r="D397" i="3"/>
  <c r="D420" i="3"/>
  <c r="D443" i="3"/>
  <c r="D466" i="3"/>
  <c r="D489" i="3"/>
  <c r="D512" i="3"/>
  <c r="D535" i="3"/>
  <c r="D558" i="3"/>
  <c r="D581" i="3"/>
  <c r="D604" i="3"/>
  <c r="D627" i="3"/>
  <c r="D650" i="3"/>
  <c r="D673" i="3"/>
  <c r="D696" i="3"/>
  <c r="D719" i="3"/>
  <c r="D742" i="3"/>
  <c r="D765" i="3"/>
  <c r="D788" i="3"/>
  <c r="D811" i="3"/>
  <c r="D834" i="3"/>
  <c r="H834" i="3"/>
  <c r="F121" i="3"/>
  <c r="F144" i="3"/>
  <c r="F167" i="3"/>
  <c r="F190" i="3"/>
  <c r="F213" i="3"/>
  <c r="F236" i="3"/>
  <c r="F259" i="3"/>
  <c r="F282" i="3"/>
  <c r="F305" i="3"/>
  <c r="F328" i="3"/>
  <c r="F351" i="3"/>
  <c r="F374" i="3"/>
  <c r="F397" i="3"/>
  <c r="F420" i="3"/>
  <c r="F443" i="3"/>
  <c r="F466" i="3"/>
  <c r="F489" i="3"/>
  <c r="F512" i="3"/>
  <c r="F535" i="3"/>
  <c r="F558" i="3"/>
  <c r="F581" i="3"/>
  <c r="F604" i="3"/>
  <c r="F627" i="3"/>
  <c r="F650" i="3"/>
  <c r="F673" i="3"/>
  <c r="F696" i="3"/>
  <c r="F719" i="3"/>
  <c r="F742" i="3"/>
  <c r="F765" i="3"/>
  <c r="F788" i="3"/>
  <c r="F811" i="3"/>
  <c r="F834" i="3"/>
  <c r="J834" i="3"/>
  <c r="P834" i="3"/>
  <c r="F446" i="1"/>
  <c r="G446" i="1"/>
  <c r="K849" i="3"/>
  <c r="M849" i="3"/>
  <c r="Q849" i="3"/>
  <c r="I446" i="1"/>
  <c r="L834" i="3"/>
  <c r="N834" i="3"/>
  <c r="R834" i="3"/>
  <c r="J446" i="1"/>
  <c r="K446" i="1"/>
  <c r="C118" i="3"/>
  <c r="C141" i="3"/>
  <c r="C164" i="3"/>
  <c r="C187" i="3"/>
  <c r="C210" i="3"/>
  <c r="C233" i="3"/>
  <c r="C256" i="3"/>
  <c r="C279" i="3"/>
  <c r="C302" i="3"/>
  <c r="C325" i="3"/>
  <c r="C348" i="3"/>
  <c r="C371" i="3"/>
  <c r="C394" i="3"/>
  <c r="C417" i="3"/>
  <c r="C440" i="3"/>
  <c r="C463" i="3"/>
  <c r="C486" i="3"/>
  <c r="C509" i="3"/>
  <c r="C532" i="3"/>
  <c r="C555" i="3"/>
  <c r="C578" i="3"/>
  <c r="C601" i="3"/>
  <c r="C624" i="3"/>
  <c r="C647" i="3"/>
  <c r="C670" i="3"/>
  <c r="C693" i="3"/>
  <c r="C716" i="3"/>
  <c r="C739" i="3"/>
  <c r="C762" i="3"/>
  <c r="C785" i="3"/>
  <c r="C808" i="3"/>
  <c r="C831" i="3"/>
  <c r="G831" i="3"/>
  <c r="E118" i="3"/>
  <c r="E141" i="3"/>
  <c r="E164" i="3"/>
  <c r="E187" i="3"/>
  <c r="E210" i="3"/>
  <c r="E233" i="3"/>
  <c r="E256" i="3"/>
  <c r="E279" i="3"/>
  <c r="E302" i="3"/>
  <c r="E325" i="3"/>
  <c r="E348" i="3"/>
  <c r="E371" i="3"/>
  <c r="E394" i="3"/>
  <c r="E417" i="3"/>
  <c r="E440" i="3"/>
  <c r="E463" i="3"/>
  <c r="E486" i="3"/>
  <c r="E509" i="3"/>
  <c r="E532" i="3"/>
  <c r="E555" i="3"/>
  <c r="E578" i="3"/>
  <c r="E601" i="3"/>
  <c r="E624" i="3"/>
  <c r="E647" i="3"/>
  <c r="E670" i="3"/>
  <c r="E693" i="3"/>
  <c r="E716" i="3"/>
  <c r="E739" i="3"/>
  <c r="E762" i="3"/>
  <c r="E785" i="3"/>
  <c r="E808" i="3"/>
  <c r="E831" i="3"/>
  <c r="I831" i="3"/>
  <c r="O831" i="3"/>
  <c r="E447" i="1"/>
  <c r="D135" i="3"/>
  <c r="D158" i="3"/>
  <c r="D181" i="3"/>
  <c r="D204" i="3"/>
  <c r="D227" i="3"/>
  <c r="D250" i="3"/>
  <c r="D273" i="3"/>
  <c r="D296" i="3"/>
  <c r="D319" i="3"/>
  <c r="D342" i="3"/>
  <c r="D365" i="3"/>
  <c r="D388" i="3"/>
  <c r="D411" i="3"/>
  <c r="D434" i="3"/>
  <c r="D457" i="3"/>
  <c r="D480" i="3"/>
  <c r="D503" i="3"/>
  <c r="D526" i="3"/>
  <c r="D549" i="3"/>
  <c r="D572" i="3"/>
  <c r="D595" i="3"/>
  <c r="D618" i="3"/>
  <c r="D641" i="3"/>
  <c r="D664" i="3"/>
  <c r="D687" i="3"/>
  <c r="D710" i="3"/>
  <c r="D733" i="3"/>
  <c r="D756" i="3"/>
  <c r="D779" i="3"/>
  <c r="D802" i="3"/>
  <c r="D825" i="3"/>
  <c r="D848" i="3"/>
  <c r="H848" i="3"/>
  <c r="F135" i="3"/>
  <c r="F158" i="3"/>
  <c r="F181" i="3"/>
  <c r="F204" i="3"/>
  <c r="F227" i="3"/>
  <c r="F250" i="3"/>
  <c r="F273" i="3"/>
  <c r="F296" i="3"/>
  <c r="F319" i="3"/>
  <c r="F342" i="3"/>
  <c r="F365" i="3"/>
  <c r="F388" i="3"/>
  <c r="F411" i="3"/>
  <c r="F434" i="3"/>
  <c r="F457" i="3"/>
  <c r="F480" i="3"/>
  <c r="F503" i="3"/>
  <c r="F526" i="3"/>
  <c r="F549" i="3"/>
  <c r="F572" i="3"/>
  <c r="F595" i="3"/>
  <c r="F618" i="3"/>
  <c r="F641" i="3"/>
  <c r="F664" i="3"/>
  <c r="F687" i="3"/>
  <c r="F710" i="3"/>
  <c r="F733" i="3"/>
  <c r="F756" i="3"/>
  <c r="F779" i="3"/>
  <c r="F802" i="3"/>
  <c r="F825" i="3"/>
  <c r="F848" i="3"/>
  <c r="J848" i="3"/>
  <c r="P848" i="3"/>
  <c r="F447" i="1"/>
  <c r="G447" i="1"/>
  <c r="K831" i="3"/>
  <c r="M831" i="3"/>
  <c r="Q831" i="3"/>
  <c r="I447" i="1"/>
  <c r="L848" i="3"/>
  <c r="N848" i="3"/>
  <c r="R848" i="3"/>
  <c r="J447" i="1"/>
  <c r="K447" i="1"/>
  <c r="C120" i="3"/>
  <c r="C143" i="3"/>
  <c r="C166" i="3"/>
  <c r="C189" i="3"/>
  <c r="C212" i="3"/>
  <c r="C235" i="3"/>
  <c r="C258" i="3"/>
  <c r="C281" i="3"/>
  <c r="C304" i="3"/>
  <c r="C327" i="3"/>
  <c r="C350" i="3"/>
  <c r="C373" i="3"/>
  <c r="C396" i="3"/>
  <c r="C419" i="3"/>
  <c r="C442" i="3"/>
  <c r="C465" i="3"/>
  <c r="C488" i="3"/>
  <c r="C511" i="3"/>
  <c r="C534" i="3"/>
  <c r="C557" i="3"/>
  <c r="C580" i="3"/>
  <c r="C603" i="3"/>
  <c r="C626" i="3"/>
  <c r="C649" i="3"/>
  <c r="C672" i="3"/>
  <c r="C695" i="3"/>
  <c r="C718" i="3"/>
  <c r="C741" i="3"/>
  <c r="C764" i="3"/>
  <c r="C787" i="3"/>
  <c r="C810" i="3"/>
  <c r="C833" i="3"/>
  <c r="G833" i="3"/>
  <c r="E120" i="3"/>
  <c r="E143" i="3"/>
  <c r="E166" i="3"/>
  <c r="E189" i="3"/>
  <c r="E212" i="3"/>
  <c r="E235" i="3"/>
  <c r="E258" i="3"/>
  <c r="E281" i="3"/>
  <c r="E304" i="3"/>
  <c r="E327" i="3"/>
  <c r="E350" i="3"/>
  <c r="E373" i="3"/>
  <c r="E396" i="3"/>
  <c r="E419" i="3"/>
  <c r="E442" i="3"/>
  <c r="E465" i="3"/>
  <c r="E488" i="3"/>
  <c r="E511" i="3"/>
  <c r="E534" i="3"/>
  <c r="E557" i="3"/>
  <c r="E580" i="3"/>
  <c r="E603" i="3"/>
  <c r="E626" i="3"/>
  <c r="E649" i="3"/>
  <c r="E672" i="3"/>
  <c r="E695" i="3"/>
  <c r="E718" i="3"/>
  <c r="E741" i="3"/>
  <c r="E764" i="3"/>
  <c r="E787" i="3"/>
  <c r="E810" i="3"/>
  <c r="E833" i="3"/>
  <c r="I833" i="3"/>
  <c r="O833" i="3"/>
  <c r="E448" i="1"/>
  <c r="D19" i="3"/>
  <c r="D42" i="3"/>
  <c r="D65" i="3"/>
  <c r="D88" i="3"/>
  <c r="D111" i="3"/>
  <c r="D134" i="3"/>
  <c r="D157" i="3"/>
  <c r="D180" i="3"/>
  <c r="D203" i="3"/>
  <c r="D226" i="3"/>
  <c r="D249" i="3"/>
  <c r="D272" i="3"/>
  <c r="D295" i="3"/>
  <c r="D318" i="3"/>
  <c r="D341" i="3"/>
  <c r="D364" i="3"/>
  <c r="D387" i="3"/>
  <c r="D410" i="3"/>
  <c r="D433" i="3"/>
  <c r="D456" i="3"/>
  <c r="D479" i="3"/>
  <c r="D502" i="3"/>
  <c r="D525" i="3"/>
  <c r="D548" i="3"/>
  <c r="D571" i="3"/>
  <c r="D594" i="3"/>
  <c r="D617" i="3"/>
  <c r="D640" i="3"/>
  <c r="D663" i="3"/>
  <c r="D686" i="3"/>
  <c r="D709" i="3"/>
  <c r="D732" i="3"/>
  <c r="D755" i="3"/>
  <c r="D778" i="3"/>
  <c r="D801" i="3"/>
  <c r="D824" i="3"/>
  <c r="D847" i="3"/>
  <c r="H847" i="3"/>
  <c r="F19" i="3"/>
  <c r="F42" i="3"/>
  <c r="F65" i="3"/>
  <c r="F88" i="3"/>
  <c r="F111" i="3"/>
  <c r="F134" i="3"/>
  <c r="F157" i="3"/>
  <c r="F180" i="3"/>
  <c r="F203" i="3"/>
  <c r="F226" i="3"/>
  <c r="F249" i="3"/>
  <c r="F272" i="3"/>
  <c r="F295" i="3"/>
  <c r="F318" i="3"/>
  <c r="F341" i="3"/>
  <c r="F364" i="3"/>
  <c r="F387" i="3"/>
  <c r="F410" i="3"/>
  <c r="F433" i="3"/>
  <c r="F456" i="3"/>
  <c r="F479" i="3"/>
  <c r="F502" i="3"/>
  <c r="F525" i="3"/>
  <c r="F548" i="3"/>
  <c r="F571" i="3"/>
  <c r="F594" i="3"/>
  <c r="F617" i="3"/>
  <c r="F640" i="3"/>
  <c r="F663" i="3"/>
  <c r="F686" i="3"/>
  <c r="F709" i="3"/>
  <c r="F732" i="3"/>
  <c r="F755" i="3"/>
  <c r="F778" i="3"/>
  <c r="F801" i="3"/>
  <c r="F824" i="3"/>
  <c r="F847" i="3"/>
  <c r="J847" i="3"/>
  <c r="P847" i="3"/>
  <c r="F448" i="1"/>
  <c r="G448" i="1"/>
  <c r="K833" i="3"/>
  <c r="M833" i="3"/>
  <c r="Q833" i="3"/>
  <c r="I448" i="1"/>
  <c r="L847" i="3"/>
  <c r="N847" i="3"/>
  <c r="R847" i="3"/>
  <c r="J448" i="1"/>
  <c r="K448" i="1"/>
  <c r="C129" i="3"/>
  <c r="C152" i="3"/>
  <c r="C175" i="3"/>
  <c r="C198" i="3"/>
  <c r="C221" i="3"/>
  <c r="C244" i="3"/>
  <c r="C267" i="3"/>
  <c r="C290" i="3"/>
  <c r="C313" i="3"/>
  <c r="C336" i="3"/>
  <c r="C359" i="3"/>
  <c r="C382" i="3"/>
  <c r="C405" i="3"/>
  <c r="C428" i="3"/>
  <c r="C451" i="3"/>
  <c r="C474" i="3"/>
  <c r="C497" i="3"/>
  <c r="C520" i="3"/>
  <c r="C543" i="3"/>
  <c r="C566" i="3"/>
  <c r="C589" i="3"/>
  <c r="C612" i="3"/>
  <c r="C635" i="3"/>
  <c r="C658" i="3"/>
  <c r="C681" i="3"/>
  <c r="C704" i="3"/>
  <c r="C727" i="3"/>
  <c r="C750" i="3"/>
  <c r="C773" i="3"/>
  <c r="C796" i="3"/>
  <c r="C819" i="3"/>
  <c r="C842" i="3"/>
  <c r="G842" i="3"/>
  <c r="E129" i="3"/>
  <c r="E152" i="3"/>
  <c r="E175" i="3"/>
  <c r="E198" i="3"/>
  <c r="E221" i="3"/>
  <c r="E244" i="3"/>
  <c r="E267" i="3"/>
  <c r="E290" i="3"/>
  <c r="E313" i="3"/>
  <c r="E336" i="3"/>
  <c r="E359" i="3"/>
  <c r="E382" i="3"/>
  <c r="E405" i="3"/>
  <c r="E428" i="3"/>
  <c r="E451" i="3"/>
  <c r="E474" i="3"/>
  <c r="E497" i="3"/>
  <c r="E520" i="3"/>
  <c r="E543" i="3"/>
  <c r="E566" i="3"/>
  <c r="E589" i="3"/>
  <c r="E612" i="3"/>
  <c r="E635" i="3"/>
  <c r="E658" i="3"/>
  <c r="E681" i="3"/>
  <c r="E704" i="3"/>
  <c r="E727" i="3"/>
  <c r="E750" i="3"/>
  <c r="E773" i="3"/>
  <c r="E796" i="3"/>
  <c r="E819" i="3"/>
  <c r="E842" i="3"/>
  <c r="I842" i="3"/>
  <c r="O842" i="3"/>
  <c r="E449" i="1"/>
  <c r="D130" i="3"/>
  <c r="D153" i="3"/>
  <c r="D176" i="3"/>
  <c r="D199" i="3"/>
  <c r="D222" i="3"/>
  <c r="D245" i="3"/>
  <c r="D268" i="3"/>
  <c r="D291" i="3"/>
  <c r="D314" i="3"/>
  <c r="D337" i="3"/>
  <c r="D360" i="3"/>
  <c r="D383" i="3"/>
  <c r="D406" i="3"/>
  <c r="D429" i="3"/>
  <c r="D452" i="3"/>
  <c r="D475" i="3"/>
  <c r="D498" i="3"/>
  <c r="D521" i="3"/>
  <c r="D544" i="3"/>
  <c r="D567" i="3"/>
  <c r="D590" i="3"/>
  <c r="D613" i="3"/>
  <c r="D636" i="3"/>
  <c r="D659" i="3"/>
  <c r="D682" i="3"/>
  <c r="D705" i="3"/>
  <c r="D728" i="3"/>
  <c r="D751" i="3"/>
  <c r="D774" i="3"/>
  <c r="D797" i="3"/>
  <c r="D820" i="3"/>
  <c r="D843" i="3"/>
  <c r="H843" i="3"/>
  <c r="F130" i="3"/>
  <c r="F153" i="3"/>
  <c r="F176" i="3"/>
  <c r="F199" i="3"/>
  <c r="F222" i="3"/>
  <c r="F245" i="3"/>
  <c r="F268" i="3"/>
  <c r="F291" i="3"/>
  <c r="F314" i="3"/>
  <c r="F337" i="3"/>
  <c r="F360" i="3"/>
  <c r="F383" i="3"/>
  <c r="F406" i="3"/>
  <c r="F429" i="3"/>
  <c r="F452" i="3"/>
  <c r="F475" i="3"/>
  <c r="F498" i="3"/>
  <c r="F521" i="3"/>
  <c r="F544" i="3"/>
  <c r="F567" i="3"/>
  <c r="F590" i="3"/>
  <c r="F613" i="3"/>
  <c r="F636" i="3"/>
  <c r="F659" i="3"/>
  <c r="F682" i="3"/>
  <c r="F705" i="3"/>
  <c r="F728" i="3"/>
  <c r="F751" i="3"/>
  <c r="F774" i="3"/>
  <c r="F797" i="3"/>
  <c r="F820" i="3"/>
  <c r="F843" i="3"/>
  <c r="J843" i="3"/>
  <c r="P843" i="3"/>
  <c r="F449" i="1"/>
  <c r="G449" i="1"/>
  <c r="K842" i="3"/>
  <c r="M842" i="3"/>
  <c r="Q842" i="3"/>
  <c r="I449" i="1"/>
  <c r="L843" i="3"/>
  <c r="N843" i="3"/>
  <c r="R843" i="3"/>
  <c r="J449" i="1"/>
  <c r="K449" i="1"/>
  <c r="C127" i="3"/>
  <c r="C150" i="3"/>
  <c r="C173" i="3"/>
  <c r="C196" i="3"/>
  <c r="C219" i="3"/>
  <c r="C242" i="3"/>
  <c r="C265" i="3"/>
  <c r="C288" i="3"/>
  <c r="C311" i="3"/>
  <c r="C334" i="3"/>
  <c r="C357" i="3"/>
  <c r="C380" i="3"/>
  <c r="C403" i="3"/>
  <c r="C426" i="3"/>
  <c r="C449" i="3"/>
  <c r="C472" i="3"/>
  <c r="C495" i="3"/>
  <c r="C518" i="3"/>
  <c r="C541" i="3"/>
  <c r="C564" i="3"/>
  <c r="C587" i="3"/>
  <c r="C610" i="3"/>
  <c r="C633" i="3"/>
  <c r="C656" i="3"/>
  <c r="C679" i="3"/>
  <c r="C702" i="3"/>
  <c r="C725" i="3"/>
  <c r="C748" i="3"/>
  <c r="C771" i="3"/>
  <c r="C794" i="3"/>
  <c r="C817" i="3"/>
  <c r="C840" i="3"/>
  <c r="G840" i="3"/>
  <c r="E127" i="3"/>
  <c r="E150" i="3"/>
  <c r="E173" i="3"/>
  <c r="E196" i="3"/>
  <c r="E219" i="3"/>
  <c r="E242" i="3"/>
  <c r="E265" i="3"/>
  <c r="E288" i="3"/>
  <c r="E311" i="3"/>
  <c r="E334" i="3"/>
  <c r="E357" i="3"/>
  <c r="E380" i="3"/>
  <c r="E403" i="3"/>
  <c r="E426" i="3"/>
  <c r="E449" i="3"/>
  <c r="E472" i="3"/>
  <c r="E495" i="3"/>
  <c r="E518" i="3"/>
  <c r="E541" i="3"/>
  <c r="E564" i="3"/>
  <c r="E587" i="3"/>
  <c r="E610" i="3"/>
  <c r="E633" i="3"/>
  <c r="E656" i="3"/>
  <c r="E679" i="3"/>
  <c r="E702" i="3"/>
  <c r="E725" i="3"/>
  <c r="E748" i="3"/>
  <c r="E771" i="3"/>
  <c r="E794" i="3"/>
  <c r="E817" i="3"/>
  <c r="E840" i="3"/>
  <c r="I840" i="3"/>
  <c r="O840" i="3"/>
  <c r="E450" i="1"/>
  <c r="D125" i="3"/>
  <c r="D148" i="3"/>
  <c r="D171" i="3"/>
  <c r="D194" i="3"/>
  <c r="D217" i="3"/>
  <c r="D240" i="3"/>
  <c r="D263" i="3"/>
  <c r="D286" i="3"/>
  <c r="D309" i="3"/>
  <c r="D332" i="3"/>
  <c r="D355" i="3"/>
  <c r="D378" i="3"/>
  <c r="D401" i="3"/>
  <c r="D424" i="3"/>
  <c r="D447" i="3"/>
  <c r="D470" i="3"/>
  <c r="D493" i="3"/>
  <c r="D516" i="3"/>
  <c r="D539" i="3"/>
  <c r="D562" i="3"/>
  <c r="D585" i="3"/>
  <c r="D608" i="3"/>
  <c r="D631" i="3"/>
  <c r="D654" i="3"/>
  <c r="D677" i="3"/>
  <c r="D700" i="3"/>
  <c r="D723" i="3"/>
  <c r="D746" i="3"/>
  <c r="D769" i="3"/>
  <c r="D792" i="3"/>
  <c r="D815" i="3"/>
  <c r="D838" i="3"/>
  <c r="H838" i="3"/>
  <c r="F125" i="3"/>
  <c r="F148" i="3"/>
  <c r="F171" i="3"/>
  <c r="F194" i="3"/>
  <c r="F217" i="3"/>
  <c r="F240" i="3"/>
  <c r="F263" i="3"/>
  <c r="F286" i="3"/>
  <c r="F309" i="3"/>
  <c r="F332" i="3"/>
  <c r="F355" i="3"/>
  <c r="F378" i="3"/>
  <c r="F401" i="3"/>
  <c r="F424" i="3"/>
  <c r="F447" i="3"/>
  <c r="F470" i="3"/>
  <c r="F493" i="3"/>
  <c r="F516" i="3"/>
  <c r="F539" i="3"/>
  <c r="F562" i="3"/>
  <c r="F585" i="3"/>
  <c r="F608" i="3"/>
  <c r="F631" i="3"/>
  <c r="F654" i="3"/>
  <c r="F677" i="3"/>
  <c r="F700" i="3"/>
  <c r="F723" i="3"/>
  <c r="F746" i="3"/>
  <c r="F769" i="3"/>
  <c r="F792" i="3"/>
  <c r="F815" i="3"/>
  <c r="F838" i="3"/>
  <c r="J838" i="3"/>
  <c r="P838" i="3"/>
  <c r="F450" i="1"/>
  <c r="G450" i="1"/>
  <c r="K840" i="3"/>
  <c r="M840" i="3"/>
  <c r="Q840" i="3"/>
  <c r="I450" i="1"/>
  <c r="L838" i="3"/>
  <c r="N838" i="3"/>
  <c r="R838" i="3"/>
  <c r="J450" i="1"/>
  <c r="K450" i="1"/>
  <c r="C128" i="3"/>
  <c r="C151" i="3"/>
  <c r="C174" i="3"/>
  <c r="C197" i="3"/>
  <c r="C220" i="3"/>
  <c r="C243" i="3"/>
  <c r="C266" i="3"/>
  <c r="C289" i="3"/>
  <c r="C312" i="3"/>
  <c r="C335" i="3"/>
  <c r="C358" i="3"/>
  <c r="C381" i="3"/>
  <c r="C404" i="3"/>
  <c r="C427" i="3"/>
  <c r="C450" i="3"/>
  <c r="C473" i="3"/>
  <c r="C496" i="3"/>
  <c r="C519" i="3"/>
  <c r="C542" i="3"/>
  <c r="C565" i="3"/>
  <c r="C588" i="3"/>
  <c r="C611" i="3"/>
  <c r="C634" i="3"/>
  <c r="C657" i="3"/>
  <c r="C680" i="3"/>
  <c r="C703" i="3"/>
  <c r="C726" i="3"/>
  <c r="C749" i="3"/>
  <c r="C772" i="3"/>
  <c r="C795" i="3"/>
  <c r="C818" i="3"/>
  <c r="C841" i="3"/>
  <c r="G841" i="3"/>
  <c r="E128" i="3"/>
  <c r="E151" i="3"/>
  <c r="E174" i="3"/>
  <c r="E197" i="3"/>
  <c r="E220" i="3"/>
  <c r="E243" i="3"/>
  <c r="E266" i="3"/>
  <c r="E289" i="3"/>
  <c r="E312" i="3"/>
  <c r="E335" i="3"/>
  <c r="E358" i="3"/>
  <c r="E381" i="3"/>
  <c r="E404" i="3"/>
  <c r="E427" i="3"/>
  <c r="E450" i="3"/>
  <c r="E473" i="3"/>
  <c r="E496" i="3"/>
  <c r="E519" i="3"/>
  <c r="E542" i="3"/>
  <c r="E565" i="3"/>
  <c r="E588" i="3"/>
  <c r="E611" i="3"/>
  <c r="E634" i="3"/>
  <c r="E657" i="3"/>
  <c r="E680" i="3"/>
  <c r="E703" i="3"/>
  <c r="E726" i="3"/>
  <c r="E749" i="3"/>
  <c r="E772" i="3"/>
  <c r="E795" i="3"/>
  <c r="E818" i="3"/>
  <c r="E841" i="3"/>
  <c r="I841" i="3"/>
  <c r="O841" i="3"/>
  <c r="E451" i="1"/>
  <c r="D11" i="3"/>
  <c r="D34" i="3"/>
  <c r="D57" i="3"/>
  <c r="D80" i="3"/>
  <c r="D103" i="3"/>
  <c r="D126" i="3"/>
  <c r="D149" i="3"/>
  <c r="D172" i="3"/>
  <c r="D195" i="3"/>
  <c r="D218" i="3"/>
  <c r="D241" i="3"/>
  <c r="D264" i="3"/>
  <c r="D287" i="3"/>
  <c r="D310" i="3"/>
  <c r="D333" i="3"/>
  <c r="D356" i="3"/>
  <c r="D379" i="3"/>
  <c r="D402" i="3"/>
  <c r="D425" i="3"/>
  <c r="D448" i="3"/>
  <c r="D471" i="3"/>
  <c r="D494" i="3"/>
  <c r="D517" i="3"/>
  <c r="D540" i="3"/>
  <c r="D563" i="3"/>
  <c r="D586" i="3"/>
  <c r="D609" i="3"/>
  <c r="D632" i="3"/>
  <c r="D655" i="3"/>
  <c r="D678" i="3"/>
  <c r="D701" i="3"/>
  <c r="D724" i="3"/>
  <c r="D747" i="3"/>
  <c r="D770" i="3"/>
  <c r="D793" i="3"/>
  <c r="D816" i="3"/>
  <c r="D839" i="3"/>
  <c r="H839" i="3"/>
  <c r="F11" i="3"/>
  <c r="F34" i="3"/>
  <c r="F57" i="3"/>
  <c r="F80" i="3"/>
  <c r="F103" i="3"/>
  <c r="F126" i="3"/>
  <c r="F149" i="3"/>
  <c r="F172" i="3"/>
  <c r="F195" i="3"/>
  <c r="F218" i="3"/>
  <c r="F241" i="3"/>
  <c r="F264" i="3"/>
  <c r="F287" i="3"/>
  <c r="F310" i="3"/>
  <c r="F333" i="3"/>
  <c r="F356" i="3"/>
  <c r="F379" i="3"/>
  <c r="F402" i="3"/>
  <c r="F425" i="3"/>
  <c r="F448" i="3"/>
  <c r="F471" i="3"/>
  <c r="F494" i="3"/>
  <c r="F517" i="3"/>
  <c r="F540" i="3"/>
  <c r="F563" i="3"/>
  <c r="F586" i="3"/>
  <c r="F609" i="3"/>
  <c r="F632" i="3"/>
  <c r="F655" i="3"/>
  <c r="F678" i="3"/>
  <c r="F701" i="3"/>
  <c r="F724" i="3"/>
  <c r="F747" i="3"/>
  <c r="F770" i="3"/>
  <c r="F793" i="3"/>
  <c r="F816" i="3"/>
  <c r="F839" i="3"/>
  <c r="J839" i="3"/>
  <c r="P839" i="3"/>
  <c r="F451" i="1"/>
  <c r="G451" i="1"/>
  <c r="K841" i="3"/>
  <c r="M841" i="3"/>
  <c r="Q841" i="3"/>
  <c r="I451" i="1"/>
  <c r="L839" i="3"/>
  <c r="N839" i="3"/>
  <c r="R839" i="3"/>
  <c r="J451" i="1"/>
  <c r="K451" i="1"/>
  <c r="C10" i="3"/>
  <c r="C33" i="3"/>
  <c r="C56" i="3"/>
  <c r="C79" i="3"/>
  <c r="C102" i="3"/>
  <c r="C125" i="3"/>
  <c r="C148" i="3"/>
  <c r="C171" i="3"/>
  <c r="C194" i="3"/>
  <c r="C217" i="3"/>
  <c r="C240" i="3"/>
  <c r="C263" i="3"/>
  <c r="C286" i="3"/>
  <c r="C309" i="3"/>
  <c r="C332" i="3"/>
  <c r="C355" i="3"/>
  <c r="C378" i="3"/>
  <c r="C401" i="3"/>
  <c r="C424" i="3"/>
  <c r="C447" i="3"/>
  <c r="C470" i="3"/>
  <c r="C493" i="3"/>
  <c r="C516" i="3"/>
  <c r="C539" i="3"/>
  <c r="C562" i="3"/>
  <c r="C585" i="3"/>
  <c r="C608" i="3"/>
  <c r="C631" i="3"/>
  <c r="C654" i="3"/>
  <c r="C677" i="3"/>
  <c r="C700" i="3"/>
  <c r="C723" i="3"/>
  <c r="C746" i="3"/>
  <c r="C769" i="3"/>
  <c r="C792" i="3"/>
  <c r="C815" i="3"/>
  <c r="G815" i="3"/>
  <c r="E10" i="3"/>
  <c r="E33" i="3"/>
  <c r="E56" i="3"/>
  <c r="E79" i="3"/>
  <c r="E102" i="3"/>
  <c r="E125" i="3"/>
  <c r="E148" i="3"/>
  <c r="E171" i="3"/>
  <c r="E194" i="3"/>
  <c r="E217" i="3"/>
  <c r="E240" i="3"/>
  <c r="E263" i="3"/>
  <c r="E286" i="3"/>
  <c r="E309" i="3"/>
  <c r="E332" i="3"/>
  <c r="E355" i="3"/>
  <c r="E378" i="3"/>
  <c r="E401" i="3"/>
  <c r="E424" i="3"/>
  <c r="E447" i="3"/>
  <c r="E470" i="3"/>
  <c r="E493" i="3"/>
  <c r="E516" i="3"/>
  <c r="E539" i="3"/>
  <c r="E562" i="3"/>
  <c r="E585" i="3"/>
  <c r="E608" i="3"/>
  <c r="E631" i="3"/>
  <c r="E654" i="3"/>
  <c r="E677" i="3"/>
  <c r="E700" i="3"/>
  <c r="E723" i="3"/>
  <c r="E746" i="3"/>
  <c r="E769" i="3"/>
  <c r="E792" i="3"/>
  <c r="E815" i="3"/>
  <c r="I815" i="3"/>
  <c r="O815" i="3"/>
  <c r="E443" i="1"/>
  <c r="D119" i="3"/>
  <c r="D142" i="3"/>
  <c r="D165" i="3"/>
  <c r="D188" i="3"/>
  <c r="D211" i="3"/>
  <c r="D234" i="3"/>
  <c r="D257" i="3"/>
  <c r="D280" i="3"/>
  <c r="D303" i="3"/>
  <c r="D326" i="3"/>
  <c r="D349" i="3"/>
  <c r="D372" i="3"/>
  <c r="D395" i="3"/>
  <c r="D418" i="3"/>
  <c r="D441" i="3"/>
  <c r="D464" i="3"/>
  <c r="D487" i="3"/>
  <c r="D510" i="3"/>
  <c r="D533" i="3"/>
  <c r="D556" i="3"/>
  <c r="D579" i="3"/>
  <c r="D602" i="3"/>
  <c r="D625" i="3"/>
  <c r="D648" i="3"/>
  <c r="D671" i="3"/>
  <c r="D694" i="3"/>
  <c r="D717" i="3"/>
  <c r="D740" i="3"/>
  <c r="D763" i="3"/>
  <c r="D786" i="3"/>
  <c r="D809" i="3"/>
  <c r="H809" i="3"/>
  <c r="F119" i="3"/>
  <c r="F142" i="3"/>
  <c r="F165" i="3"/>
  <c r="F188" i="3"/>
  <c r="F211" i="3"/>
  <c r="F234" i="3"/>
  <c r="F257" i="3"/>
  <c r="F280" i="3"/>
  <c r="F303" i="3"/>
  <c r="F326" i="3"/>
  <c r="F349" i="3"/>
  <c r="F372" i="3"/>
  <c r="F395" i="3"/>
  <c r="F418" i="3"/>
  <c r="F441" i="3"/>
  <c r="F464" i="3"/>
  <c r="F487" i="3"/>
  <c r="F510" i="3"/>
  <c r="F533" i="3"/>
  <c r="F556" i="3"/>
  <c r="F579" i="3"/>
  <c r="F602" i="3"/>
  <c r="F625" i="3"/>
  <c r="F648" i="3"/>
  <c r="F671" i="3"/>
  <c r="F694" i="3"/>
  <c r="F717" i="3"/>
  <c r="F740" i="3"/>
  <c r="F763" i="3"/>
  <c r="F786" i="3"/>
  <c r="F809" i="3"/>
  <c r="J809" i="3"/>
  <c r="P809" i="3"/>
  <c r="F443" i="1"/>
  <c r="G443" i="1"/>
  <c r="K815" i="3"/>
  <c r="M815" i="3"/>
  <c r="Q815" i="3"/>
  <c r="I443" i="1"/>
  <c r="L809" i="3"/>
  <c r="N809" i="3"/>
  <c r="R809" i="3"/>
  <c r="J443" i="1"/>
  <c r="K443" i="1"/>
  <c r="C15" i="3"/>
  <c r="C38" i="3"/>
  <c r="C61" i="3"/>
  <c r="C84" i="3"/>
  <c r="C107" i="3"/>
  <c r="C130" i="3"/>
  <c r="C153" i="3"/>
  <c r="C176" i="3"/>
  <c r="C199" i="3"/>
  <c r="C222" i="3"/>
  <c r="C245" i="3"/>
  <c r="C268" i="3"/>
  <c r="C291" i="3"/>
  <c r="C314" i="3"/>
  <c r="C337" i="3"/>
  <c r="C360" i="3"/>
  <c r="C383" i="3"/>
  <c r="C406" i="3"/>
  <c r="C429" i="3"/>
  <c r="C452" i="3"/>
  <c r="C475" i="3"/>
  <c r="C498" i="3"/>
  <c r="C521" i="3"/>
  <c r="C544" i="3"/>
  <c r="C567" i="3"/>
  <c r="C590" i="3"/>
  <c r="C613" i="3"/>
  <c r="C636" i="3"/>
  <c r="C659" i="3"/>
  <c r="C682" i="3"/>
  <c r="C705" i="3"/>
  <c r="C728" i="3"/>
  <c r="C751" i="3"/>
  <c r="C774" i="3"/>
  <c r="C797" i="3"/>
  <c r="C820" i="3"/>
  <c r="G820" i="3"/>
  <c r="E15" i="3"/>
  <c r="E38" i="3"/>
  <c r="E61" i="3"/>
  <c r="E84" i="3"/>
  <c r="E107" i="3"/>
  <c r="E130" i="3"/>
  <c r="E153" i="3"/>
  <c r="E176" i="3"/>
  <c r="E199" i="3"/>
  <c r="E222" i="3"/>
  <c r="E245" i="3"/>
  <c r="E268" i="3"/>
  <c r="E291" i="3"/>
  <c r="E314" i="3"/>
  <c r="E337" i="3"/>
  <c r="E360" i="3"/>
  <c r="E383" i="3"/>
  <c r="E406" i="3"/>
  <c r="E429" i="3"/>
  <c r="E452" i="3"/>
  <c r="E475" i="3"/>
  <c r="E498" i="3"/>
  <c r="E521" i="3"/>
  <c r="E544" i="3"/>
  <c r="E567" i="3"/>
  <c r="E590" i="3"/>
  <c r="E613" i="3"/>
  <c r="E636" i="3"/>
  <c r="E659" i="3"/>
  <c r="E682" i="3"/>
  <c r="E705" i="3"/>
  <c r="E728" i="3"/>
  <c r="E751" i="3"/>
  <c r="E774" i="3"/>
  <c r="E797" i="3"/>
  <c r="E820" i="3"/>
  <c r="I820" i="3"/>
  <c r="O820" i="3"/>
  <c r="E442" i="1"/>
  <c r="D136" i="3"/>
  <c r="D159" i="3"/>
  <c r="D182" i="3"/>
  <c r="D205" i="3"/>
  <c r="D228" i="3"/>
  <c r="D251" i="3"/>
  <c r="D274" i="3"/>
  <c r="D297" i="3"/>
  <c r="D320" i="3"/>
  <c r="D343" i="3"/>
  <c r="D366" i="3"/>
  <c r="D389" i="3"/>
  <c r="D412" i="3"/>
  <c r="D435" i="3"/>
  <c r="D458" i="3"/>
  <c r="D481" i="3"/>
  <c r="D504" i="3"/>
  <c r="D527" i="3"/>
  <c r="D550" i="3"/>
  <c r="D573" i="3"/>
  <c r="D596" i="3"/>
  <c r="D619" i="3"/>
  <c r="D642" i="3"/>
  <c r="D665" i="3"/>
  <c r="D688" i="3"/>
  <c r="D711" i="3"/>
  <c r="D734" i="3"/>
  <c r="D757" i="3"/>
  <c r="D780" i="3"/>
  <c r="D803" i="3"/>
  <c r="D826" i="3"/>
  <c r="H826" i="3"/>
  <c r="F136" i="3"/>
  <c r="F159" i="3"/>
  <c r="F182" i="3"/>
  <c r="F205" i="3"/>
  <c r="F228" i="3"/>
  <c r="F251" i="3"/>
  <c r="F274" i="3"/>
  <c r="F297" i="3"/>
  <c r="F320" i="3"/>
  <c r="F343" i="3"/>
  <c r="F366" i="3"/>
  <c r="F389" i="3"/>
  <c r="F412" i="3"/>
  <c r="F435" i="3"/>
  <c r="F458" i="3"/>
  <c r="F481" i="3"/>
  <c r="F504" i="3"/>
  <c r="F527" i="3"/>
  <c r="F550" i="3"/>
  <c r="F573" i="3"/>
  <c r="F596" i="3"/>
  <c r="F619" i="3"/>
  <c r="F642" i="3"/>
  <c r="F665" i="3"/>
  <c r="F688" i="3"/>
  <c r="F711" i="3"/>
  <c r="F734" i="3"/>
  <c r="F757" i="3"/>
  <c r="F780" i="3"/>
  <c r="F803" i="3"/>
  <c r="F826" i="3"/>
  <c r="J826" i="3"/>
  <c r="P826" i="3"/>
  <c r="F442" i="1"/>
  <c r="G442" i="1"/>
  <c r="K820" i="3"/>
  <c r="M820" i="3"/>
  <c r="Q820" i="3"/>
  <c r="I442" i="1"/>
  <c r="L826" i="3"/>
  <c r="N826" i="3"/>
  <c r="R826" i="3"/>
  <c r="J442" i="1"/>
  <c r="K442" i="1"/>
  <c r="C8" i="3"/>
  <c r="C31" i="3"/>
  <c r="C54" i="3"/>
  <c r="C77" i="3"/>
  <c r="C100" i="3"/>
  <c r="C123" i="3"/>
  <c r="C146" i="3"/>
  <c r="C169" i="3"/>
  <c r="C192" i="3"/>
  <c r="C215" i="3"/>
  <c r="C238" i="3"/>
  <c r="C261" i="3"/>
  <c r="C284" i="3"/>
  <c r="C307" i="3"/>
  <c r="C330" i="3"/>
  <c r="C353" i="3"/>
  <c r="C376" i="3"/>
  <c r="C399" i="3"/>
  <c r="C422" i="3"/>
  <c r="C445" i="3"/>
  <c r="C468" i="3"/>
  <c r="C491" i="3"/>
  <c r="C514" i="3"/>
  <c r="C537" i="3"/>
  <c r="C560" i="3"/>
  <c r="C583" i="3"/>
  <c r="C606" i="3"/>
  <c r="C629" i="3"/>
  <c r="C652" i="3"/>
  <c r="C675" i="3"/>
  <c r="C698" i="3"/>
  <c r="C721" i="3"/>
  <c r="C744" i="3"/>
  <c r="C767" i="3"/>
  <c r="C790" i="3"/>
  <c r="C813" i="3"/>
  <c r="G813" i="3"/>
  <c r="E8" i="3"/>
  <c r="E31" i="3"/>
  <c r="E54" i="3"/>
  <c r="E77" i="3"/>
  <c r="E100" i="3"/>
  <c r="E123" i="3"/>
  <c r="E146" i="3"/>
  <c r="E169" i="3"/>
  <c r="E192" i="3"/>
  <c r="E215" i="3"/>
  <c r="E238" i="3"/>
  <c r="E261" i="3"/>
  <c r="E284" i="3"/>
  <c r="E307" i="3"/>
  <c r="E330" i="3"/>
  <c r="E353" i="3"/>
  <c r="E376" i="3"/>
  <c r="E399" i="3"/>
  <c r="E422" i="3"/>
  <c r="E445" i="3"/>
  <c r="E468" i="3"/>
  <c r="E491" i="3"/>
  <c r="E514" i="3"/>
  <c r="E537" i="3"/>
  <c r="E560" i="3"/>
  <c r="E583" i="3"/>
  <c r="E606" i="3"/>
  <c r="E629" i="3"/>
  <c r="E652" i="3"/>
  <c r="E675" i="3"/>
  <c r="E698" i="3"/>
  <c r="E721" i="3"/>
  <c r="E744" i="3"/>
  <c r="E767" i="3"/>
  <c r="E790" i="3"/>
  <c r="E813" i="3"/>
  <c r="I813" i="3"/>
  <c r="O813" i="3"/>
  <c r="E441" i="1"/>
  <c r="D18" i="3"/>
  <c r="D41" i="3"/>
  <c r="D64" i="3"/>
  <c r="D87" i="3"/>
  <c r="D110" i="3"/>
  <c r="D133" i="3"/>
  <c r="D156" i="3"/>
  <c r="D179" i="3"/>
  <c r="D202" i="3"/>
  <c r="D225" i="3"/>
  <c r="D248" i="3"/>
  <c r="D271" i="3"/>
  <c r="D294" i="3"/>
  <c r="D317" i="3"/>
  <c r="D340" i="3"/>
  <c r="D363" i="3"/>
  <c r="D386" i="3"/>
  <c r="D409" i="3"/>
  <c r="D432" i="3"/>
  <c r="D455" i="3"/>
  <c r="D478" i="3"/>
  <c r="D501" i="3"/>
  <c r="D524" i="3"/>
  <c r="D547" i="3"/>
  <c r="D570" i="3"/>
  <c r="D593" i="3"/>
  <c r="D616" i="3"/>
  <c r="D639" i="3"/>
  <c r="D662" i="3"/>
  <c r="D685" i="3"/>
  <c r="D708" i="3"/>
  <c r="D731" i="3"/>
  <c r="D754" i="3"/>
  <c r="D777" i="3"/>
  <c r="D800" i="3"/>
  <c r="D823" i="3"/>
  <c r="H823" i="3"/>
  <c r="F18" i="3"/>
  <c r="F41" i="3"/>
  <c r="F64" i="3"/>
  <c r="F87" i="3"/>
  <c r="F110" i="3"/>
  <c r="F133" i="3"/>
  <c r="F156" i="3"/>
  <c r="F179" i="3"/>
  <c r="F202" i="3"/>
  <c r="F225" i="3"/>
  <c r="F248" i="3"/>
  <c r="F271" i="3"/>
  <c r="F294" i="3"/>
  <c r="F317" i="3"/>
  <c r="F340" i="3"/>
  <c r="F363" i="3"/>
  <c r="F386" i="3"/>
  <c r="F409" i="3"/>
  <c r="F432" i="3"/>
  <c r="F455" i="3"/>
  <c r="F478" i="3"/>
  <c r="F501" i="3"/>
  <c r="F524" i="3"/>
  <c r="F547" i="3"/>
  <c r="F570" i="3"/>
  <c r="F593" i="3"/>
  <c r="F616" i="3"/>
  <c r="F639" i="3"/>
  <c r="F662" i="3"/>
  <c r="F685" i="3"/>
  <c r="F708" i="3"/>
  <c r="F731" i="3"/>
  <c r="F754" i="3"/>
  <c r="F777" i="3"/>
  <c r="F800" i="3"/>
  <c r="F823" i="3"/>
  <c r="J823" i="3"/>
  <c r="P823" i="3"/>
  <c r="F441" i="1"/>
  <c r="G441" i="1"/>
  <c r="K813" i="3"/>
  <c r="M813" i="3"/>
  <c r="Q813" i="3"/>
  <c r="I441" i="1"/>
  <c r="L823" i="3"/>
  <c r="N823" i="3"/>
  <c r="R823" i="3"/>
  <c r="J441" i="1"/>
  <c r="K441" i="1"/>
  <c r="C17" i="3"/>
  <c r="C40" i="3"/>
  <c r="C63" i="3"/>
  <c r="C86" i="3"/>
  <c r="C109" i="3"/>
  <c r="C132" i="3"/>
  <c r="C155" i="3"/>
  <c r="C178" i="3"/>
  <c r="C201" i="3"/>
  <c r="C224" i="3"/>
  <c r="C247" i="3"/>
  <c r="C270" i="3"/>
  <c r="C293" i="3"/>
  <c r="C316" i="3"/>
  <c r="C339" i="3"/>
  <c r="C362" i="3"/>
  <c r="C385" i="3"/>
  <c r="C408" i="3"/>
  <c r="C431" i="3"/>
  <c r="C454" i="3"/>
  <c r="C477" i="3"/>
  <c r="C500" i="3"/>
  <c r="C523" i="3"/>
  <c r="C546" i="3"/>
  <c r="C569" i="3"/>
  <c r="C592" i="3"/>
  <c r="C615" i="3"/>
  <c r="C638" i="3"/>
  <c r="C661" i="3"/>
  <c r="C684" i="3"/>
  <c r="C707" i="3"/>
  <c r="C730" i="3"/>
  <c r="C753" i="3"/>
  <c r="C776" i="3"/>
  <c r="C799" i="3"/>
  <c r="C822" i="3"/>
  <c r="G822" i="3"/>
  <c r="E17" i="3"/>
  <c r="E40" i="3"/>
  <c r="E63" i="3"/>
  <c r="E86" i="3"/>
  <c r="E109" i="3"/>
  <c r="E132" i="3"/>
  <c r="E155" i="3"/>
  <c r="E178" i="3"/>
  <c r="E201" i="3"/>
  <c r="E224" i="3"/>
  <c r="E247" i="3"/>
  <c r="E270" i="3"/>
  <c r="E293" i="3"/>
  <c r="E316" i="3"/>
  <c r="E339" i="3"/>
  <c r="E362" i="3"/>
  <c r="E385" i="3"/>
  <c r="E408" i="3"/>
  <c r="E431" i="3"/>
  <c r="E454" i="3"/>
  <c r="E477" i="3"/>
  <c r="E500" i="3"/>
  <c r="E523" i="3"/>
  <c r="E546" i="3"/>
  <c r="E569" i="3"/>
  <c r="E592" i="3"/>
  <c r="E615" i="3"/>
  <c r="E638" i="3"/>
  <c r="E661" i="3"/>
  <c r="E684" i="3"/>
  <c r="E707" i="3"/>
  <c r="E730" i="3"/>
  <c r="E753" i="3"/>
  <c r="E776" i="3"/>
  <c r="E799" i="3"/>
  <c r="E822" i="3"/>
  <c r="I822" i="3"/>
  <c r="O822" i="3"/>
  <c r="E440" i="1"/>
  <c r="D22" i="3"/>
  <c r="D45" i="3"/>
  <c r="D68" i="3"/>
  <c r="D91" i="3"/>
  <c r="D114" i="3"/>
  <c r="D137" i="3"/>
  <c r="D160" i="3"/>
  <c r="D183" i="3"/>
  <c r="D206" i="3"/>
  <c r="D229" i="3"/>
  <c r="D252" i="3"/>
  <c r="D275" i="3"/>
  <c r="D298" i="3"/>
  <c r="D321" i="3"/>
  <c r="D344" i="3"/>
  <c r="D367" i="3"/>
  <c r="D390" i="3"/>
  <c r="D413" i="3"/>
  <c r="D436" i="3"/>
  <c r="D459" i="3"/>
  <c r="D482" i="3"/>
  <c r="D505" i="3"/>
  <c r="D528" i="3"/>
  <c r="D551" i="3"/>
  <c r="D574" i="3"/>
  <c r="D597" i="3"/>
  <c r="D620" i="3"/>
  <c r="D643" i="3"/>
  <c r="D666" i="3"/>
  <c r="D689" i="3"/>
  <c r="D712" i="3"/>
  <c r="D735" i="3"/>
  <c r="D758" i="3"/>
  <c r="D781" i="3"/>
  <c r="D804" i="3"/>
  <c r="D827" i="3"/>
  <c r="H827" i="3"/>
  <c r="F22" i="3"/>
  <c r="F45" i="3"/>
  <c r="F68" i="3"/>
  <c r="F91" i="3"/>
  <c r="F114" i="3"/>
  <c r="F137" i="3"/>
  <c r="F160" i="3"/>
  <c r="F183" i="3"/>
  <c r="F206" i="3"/>
  <c r="F229" i="3"/>
  <c r="F252" i="3"/>
  <c r="F275" i="3"/>
  <c r="F298" i="3"/>
  <c r="F321" i="3"/>
  <c r="F344" i="3"/>
  <c r="F367" i="3"/>
  <c r="F390" i="3"/>
  <c r="F413" i="3"/>
  <c r="F436" i="3"/>
  <c r="F459" i="3"/>
  <c r="F482" i="3"/>
  <c r="F505" i="3"/>
  <c r="F528" i="3"/>
  <c r="F551" i="3"/>
  <c r="F574" i="3"/>
  <c r="F597" i="3"/>
  <c r="F620" i="3"/>
  <c r="F643" i="3"/>
  <c r="F666" i="3"/>
  <c r="F689" i="3"/>
  <c r="F712" i="3"/>
  <c r="F735" i="3"/>
  <c r="F758" i="3"/>
  <c r="F781" i="3"/>
  <c r="F804" i="3"/>
  <c r="F827" i="3"/>
  <c r="J827" i="3"/>
  <c r="P827" i="3"/>
  <c r="F440" i="1"/>
  <c r="G440" i="1"/>
  <c r="K822" i="3"/>
  <c r="M822" i="3"/>
  <c r="Q822" i="3"/>
  <c r="I440" i="1"/>
  <c r="L827" i="3"/>
  <c r="N827" i="3"/>
  <c r="R827" i="3"/>
  <c r="J440" i="1"/>
  <c r="K440" i="1"/>
  <c r="C126" i="3"/>
  <c r="C149" i="3"/>
  <c r="C172" i="3"/>
  <c r="C195" i="3"/>
  <c r="C218" i="3"/>
  <c r="C241" i="3"/>
  <c r="C264" i="3"/>
  <c r="C287" i="3"/>
  <c r="C310" i="3"/>
  <c r="C333" i="3"/>
  <c r="C356" i="3"/>
  <c r="C379" i="3"/>
  <c r="C402" i="3"/>
  <c r="C425" i="3"/>
  <c r="C448" i="3"/>
  <c r="C471" i="3"/>
  <c r="C494" i="3"/>
  <c r="C517" i="3"/>
  <c r="C540" i="3"/>
  <c r="C563" i="3"/>
  <c r="C586" i="3"/>
  <c r="C609" i="3"/>
  <c r="C632" i="3"/>
  <c r="C655" i="3"/>
  <c r="C678" i="3"/>
  <c r="C701" i="3"/>
  <c r="C724" i="3"/>
  <c r="C747" i="3"/>
  <c r="C770" i="3"/>
  <c r="C793" i="3"/>
  <c r="C816" i="3"/>
  <c r="G816" i="3"/>
  <c r="E126" i="3"/>
  <c r="E149" i="3"/>
  <c r="E172" i="3"/>
  <c r="E195" i="3"/>
  <c r="E218" i="3"/>
  <c r="E241" i="3"/>
  <c r="E264" i="3"/>
  <c r="E287" i="3"/>
  <c r="E310" i="3"/>
  <c r="E333" i="3"/>
  <c r="E356" i="3"/>
  <c r="E379" i="3"/>
  <c r="E402" i="3"/>
  <c r="E425" i="3"/>
  <c r="E448" i="3"/>
  <c r="E471" i="3"/>
  <c r="E494" i="3"/>
  <c r="E517" i="3"/>
  <c r="E540" i="3"/>
  <c r="E563" i="3"/>
  <c r="E586" i="3"/>
  <c r="E609" i="3"/>
  <c r="E632" i="3"/>
  <c r="E655" i="3"/>
  <c r="E678" i="3"/>
  <c r="E701" i="3"/>
  <c r="E724" i="3"/>
  <c r="E747" i="3"/>
  <c r="E770" i="3"/>
  <c r="E793" i="3"/>
  <c r="E816" i="3"/>
  <c r="I816" i="3"/>
  <c r="O816" i="3"/>
  <c r="E434" i="1"/>
  <c r="D12" i="3"/>
  <c r="D35" i="3"/>
  <c r="D58" i="3"/>
  <c r="D81" i="3"/>
  <c r="D104" i="3"/>
  <c r="D127" i="3"/>
  <c r="D150" i="3"/>
  <c r="D173" i="3"/>
  <c r="D196" i="3"/>
  <c r="D219" i="3"/>
  <c r="D242" i="3"/>
  <c r="D265" i="3"/>
  <c r="D288" i="3"/>
  <c r="D311" i="3"/>
  <c r="D334" i="3"/>
  <c r="D357" i="3"/>
  <c r="D380" i="3"/>
  <c r="D403" i="3"/>
  <c r="D426" i="3"/>
  <c r="D449" i="3"/>
  <c r="D472" i="3"/>
  <c r="D495" i="3"/>
  <c r="D518" i="3"/>
  <c r="D541" i="3"/>
  <c r="D564" i="3"/>
  <c r="D587" i="3"/>
  <c r="D610" i="3"/>
  <c r="D633" i="3"/>
  <c r="D656" i="3"/>
  <c r="D679" i="3"/>
  <c r="D702" i="3"/>
  <c r="D725" i="3"/>
  <c r="D748" i="3"/>
  <c r="D771" i="3"/>
  <c r="D794" i="3"/>
  <c r="D817" i="3"/>
  <c r="H817" i="3"/>
  <c r="F12" i="3"/>
  <c r="F35" i="3"/>
  <c r="F58" i="3"/>
  <c r="F81" i="3"/>
  <c r="F104" i="3"/>
  <c r="F127" i="3"/>
  <c r="F150" i="3"/>
  <c r="F173" i="3"/>
  <c r="F196" i="3"/>
  <c r="F219" i="3"/>
  <c r="F242" i="3"/>
  <c r="F265" i="3"/>
  <c r="F288" i="3"/>
  <c r="F311" i="3"/>
  <c r="F334" i="3"/>
  <c r="F357" i="3"/>
  <c r="F380" i="3"/>
  <c r="F403" i="3"/>
  <c r="F426" i="3"/>
  <c r="F449" i="3"/>
  <c r="F472" i="3"/>
  <c r="F495" i="3"/>
  <c r="F518" i="3"/>
  <c r="F541" i="3"/>
  <c r="F564" i="3"/>
  <c r="F587" i="3"/>
  <c r="F610" i="3"/>
  <c r="F633" i="3"/>
  <c r="F656" i="3"/>
  <c r="F679" i="3"/>
  <c r="F702" i="3"/>
  <c r="F725" i="3"/>
  <c r="F748" i="3"/>
  <c r="F771" i="3"/>
  <c r="F794" i="3"/>
  <c r="F817" i="3"/>
  <c r="J817" i="3"/>
  <c r="P817" i="3"/>
  <c r="F434" i="1"/>
  <c r="G434" i="1"/>
  <c r="K816" i="3"/>
  <c r="M816" i="3"/>
  <c r="Q816" i="3"/>
  <c r="I434" i="1"/>
  <c r="L817" i="3"/>
  <c r="N817" i="3"/>
  <c r="R817" i="3"/>
  <c r="J434" i="1"/>
  <c r="K434" i="1"/>
  <c r="C6" i="3"/>
  <c r="C29" i="3"/>
  <c r="C52" i="3"/>
  <c r="C75" i="3"/>
  <c r="C98" i="3"/>
  <c r="C121" i="3"/>
  <c r="C144" i="3"/>
  <c r="C167" i="3"/>
  <c r="C190" i="3"/>
  <c r="C213" i="3"/>
  <c r="C236" i="3"/>
  <c r="C259" i="3"/>
  <c r="C282" i="3"/>
  <c r="C305" i="3"/>
  <c r="C328" i="3"/>
  <c r="C351" i="3"/>
  <c r="C374" i="3"/>
  <c r="C397" i="3"/>
  <c r="C420" i="3"/>
  <c r="C443" i="3"/>
  <c r="C466" i="3"/>
  <c r="C489" i="3"/>
  <c r="C512" i="3"/>
  <c r="C535" i="3"/>
  <c r="C558" i="3"/>
  <c r="C581" i="3"/>
  <c r="C604" i="3"/>
  <c r="C627" i="3"/>
  <c r="C650" i="3"/>
  <c r="C673" i="3"/>
  <c r="C696" i="3"/>
  <c r="C719" i="3"/>
  <c r="C742" i="3"/>
  <c r="C765" i="3"/>
  <c r="C788" i="3"/>
  <c r="C811" i="3"/>
  <c r="G811" i="3"/>
  <c r="E6" i="3"/>
  <c r="E29" i="3"/>
  <c r="E52" i="3"/>
  <c r="E75" i="3"/>
  <c r="E98" i="3"/>
  <c r="E121" i="3"/>
  <c r="E144" i="3"/>
  <c r="E167" i="3"/>
  <c r="E190" i="3"/>
  <c r="E213" i="3"/>
  <c r="E236" i="3"/>
  <c r="E259" i="3"/>
  <c r="E282" i="3"/>
  <c r="E305" i="3"/>
  <c r="E328" i="3"/>
  <c r="E351" i="3"/>
  <c r="E374" i="3"/>
  <c r="E397" i="3"/>
  <c r="E420" i="3"/>
  <c r="E443" i="3"/>
  <c r="E466" i="3"/>
  <c r="E489" i="3"/>
  <c r="E512" i="3"/>
  <c r="E535" i="3"/>
  <c r="E558" i="3"/>
  <c r="E581" i="3"/>
  <c r="E604" i="3"/>
  <c r="E627" i="3"/>
  <c r="E650" i="3"/>
  <c r="E673" i="3"/>
  <c r="E696" i="3"/>
  <c r="E719" i="3"/>
  <c r="E742" i="3"/>
  <c r="E765" i="3"/>
  <c r="E788" i="3"/>
  <c r="E811" i="3"/>
  <c r="I811" i="3"/>
  <c r="O811" i="3"/>
  <c r="E435" i="1"/>
  <c r="D3" i="3"/>
  <c r="D26" i="3"/>
  <c r="D49" i="3"/>
  <c r="D72" i="3"/>
  <c r="D95" i="3"/>
  <c r="D118" i="3"/>
  <c r="D141" i="3"/>
  <c r="D164" i="3"/>
  <c r="D187" i="3"/>
  <c r="D210" i="3"/>
  <c r="D233" i="3"/>
  <c r="D256" i="3"/>
  <c r="D279" i="3"/>
  <c r="D302" i="3"/>
  <c r="D325" i="3"/>
  <c r="D348" i="3"/>
  <c r="D371" i="3"/>
  <c r="D394" i="3"/>
  <c r="D417" i="3"/>
  <c r="D440" i="3"/>
  <c r="D463" i="3"/>
  <c r="D486" i="3"/>
  <c r="D509" i="3"/>
  <c r="D532" i="3"/>
  <c r="D555" i="3"/>
  <c r="D578" i="3"/>
  <c r="D601" i="3"/>
  <c r="D624" i="3"/>
  <c r="D647" i="3"/>
  <c r="D670" i="3"/>
  <c r="D693" i="3"/>
  <c r="D716" i="3"/>
  <c r="D739" i="3"/>
  <c r="D762" i="3"/>
  <c r="D785" i="3"/>
  <c r="D808" i="3"/>
  <c r="H808" i="3"/>
  <c r="F3" i="3"/>
  <c r="F26" i="3"/>
  <c r="F49" i="3"/>
  <c r="F72" i="3"/>
  <c r="F95" i="3"/>
  <c r="F118" i="3"/>
  <c r="F141" i="3"/>
  <c r="F164" i="3"/>
  <c r="F187" i="3"/>
  <c r="F210" i="3"/>
  <c r="F233" i="3"/>
  <c r="F256" i="3"/>
  <c r="F279" i="3"/>
  <c r="F302" i="3"/>
  <c r="F325" i="3"/>
  <c r="F348" i="3"/>
  <c r="F371" i="3"/>
  <c r="F394" i="3"/>
  <c r="F417" i="3"/>
  <c r="F440" i="3"/>
  <c r="F463" i="3"/>
  <c r="F486" i="3"/>
  <c r="F509" i="3"/>
  <c r="F532" i="3"/>
  <c r="F555" i="3"/>
  <c r="F578" i="3"/>
  <c r="F601" i="3"/>
  <c r="F624" i="3"/>
  <c r="F647" i="3"/>
  <c r="F670" i="3"/>
  <c r="F693" i="3"/>
  <c r="F716" i="3"/>
  <c r="F739" i="3"/>
  <c r="F762" i="3"/>
  <c r="F785" i="3"/>
  <c r="F808" i="3"/>
  <c r="J808" i="3"/>
  <c r="P808" i="3"/>
  <c r="F435" i="1"/>
  <c r="G435" i="1"/>
  <c r="K811" i="3"/>
  <c r="M811" i="3"/>
  <c r="Q811" i="3"/>
  <c r="I435" i="1"/>
  <c r="L808" i="3"/>
  <c r="N808" i="3"/>
  <c r="R808" i="3"/>
  <c r="J435" i="1"/>
  <c r="K435" i="1"/>
  <c r="C20" i="3"/>
  <c r="C43" i="3"/>
  <c r="C66" i="3"/>
  <c r="C89" i="3"/>
  <c r="C112" i="3"/>
  <c r="C135" i="3"/>
  <c r="C158" i="3"/>
  <c r="C181" i="3"/>
  <c r="C204" i="3"/>
  <c r="C227" i="3"/>
  <c r="C250" i="3"/>
  <c r="C273" i="3"/>
  <c r="C296" i="3"/>
  <c r="C319" i="3"/>
  <c r="C342" i="3"/>
  <c r="C365" i="3"/>
  <c r="C388" i="3"/>
  <c r="C411" i="3"/>
  <c r="C434" i="3"/>
  <c r="C457" i="3"/>
  <c r="C480" i="3"/>
  <c r="C503" i="3"/>
  <c r="C526" i="3"/>
  <c r="C549" i="3"/>
  <c r="C572" i="3"/>
  <c r="C595" i="3"/>
  <c r="C618" i="3"/>
  <c r="C641" i="3"/>
  <c r="C664" i="3"/>
  <c r="C687" i="3"/>
  <c r="C710" i="3"/>
  <c r="C733" i="3"/>
  <c r="C756" i="3"/>
  <c r="C779" i="3"/>
  <c r="C802" i="3"/>
  <c r="C825" i="3"/>
  <c r="G825" i="3"/>
  <c r="E20" i="3"/>
  <c r="E43" i="3"/>
  <c r="E66" i="3"/>
  <c r="E89" i="3"/>
  <c r="E112" i="3"/>
  <c r="E135" i="3"/>
  <c r="E158" i="3"/>
  <c r="E181" i="3"/>
  <c r="E204" i="3"/>
  <c r="E227" i="3"/>
  <c r="E250" i="3"/>
  <c r="E273" i="3"/>
  <c r="E296" i="3"/>
  <c r="E319" i="3"/>
  <c r="E342" i="3"/>
  <c r="E365" i="3"/>
  <c r="E388" i="3"/>
  <c r="E411" i="3"/>
  <c r="E434" i="3"/>
  <c r="E457" i="3"/>
  <c r="E480" i="3"/>
  <c r="E503" i="3"/>
  <c r="E526" i="3"/>
  <c r="E549" i="3"/>
  <c r="E572" i="3"/>
  <c r="E595" i="3"/>
  <c r="E618" i="3"/>
  <c r="E641" i="3"/>
  <c r="E664" i="3"/>
  <c r="E687" i="3"/>
  <c r="E710" i="3"/>
  <c r="E733" i="3"/>
  <c r="E756" i="3"/>
  <c r="E779" i="3"/>
  <c r="E802" i="3"/>
  <c r="E825" i="3"/>
  <c r="I825" i="3"/>
  <c r="O825" i="3"/>
  <c r="E436" i="1"/>
  <c r="D14" i="3"/>
  <c r="D37" i="3"/>
  <c r="D60" i="3"/>
  <c r="D83" i="3"/>
  <c r="D106" i="3"/>
  <c r="D129" i="3"/>
  <c r="D152" i="3"/>
  <c r="D175" i="3"/>
  <c r="D198" i="3"/>
  <c r="D221" i="3"/>
  <c r="D244" i="3"/>
  <c r="D267" i="3"/>
  <c r="D290" i="3"/>
  <c r="D313" i="3"/>
  <c r="D336" i="3"/>
  <c r="D359" i="3"/>
  <c r="D382" i="3"/>
  <c r="D405" i="3"/>
  <c r="D428" i="3"/>
  <c r="D451" i="3"/>
  <c r="D474" i="3"/>
  <c r="D497" i="3"/>
  <c r="D520" i="3"/>
  <c r="D543" i="3"/>
  <c r="D566" i="3"/>
  <c r="D589" i="3"/>
  <c r="D612" i="3"/>
  <c r="D635" i="3"/>
  <c r="D658" i="3"/>
  <c r="D681" i="3"/>
  <c r="D704" i="3"/>
  <c r="D727" i="3"/>
  <c r="D750" i="3"/>
  <c r="D773" i="3"/>
  <c r="D796" i="3"/>
  <c r="D819" i="3"/>
  <c r="H819" i="3"/>
  <c r="F14" i="3"/>
  <c r="F37" i="3"/>
  <c r="F60" i="3"/>
  <c r="F83" i="3"/>
  <c r="F106" i="3"/>
  <c r="F129" i="3"/>
  <c r="F152" i="3"/>
  <c r="F175" i="3"/>
  <c r="F198" i="3"/>
  <c r="F221" i="3"/>
  <c r="F244" i="3"/>
  <c r="F267" i="3"/>
  <c r="F290" i="3"/>
  <c r="F313" i="3"/>
  <c r="F336" i="3"/>
  <c r="F359" i="3"/>
  <c r="F382" i="3"/>
  <c r="F405" i="3"/>
  <c r="F428" i="3"/>
  <c r="F451" i="3"/>
  <c r="F474" i="3"/>
  <c r="F497" i="3"/>
  <c r="F520" i="3"/>
  <c r="F543" i="3"/>
  <c r="F566" i="3"/>
  <c r="F589" i="3"/>
  <c r="F612" i="3"/>
  <c r="F635" i="3"/>
  <c r="F658" i="3"/>
  <c r="F681" i="3"/>
  <c r="F704" i="3"/>
  <c r="F727" i="3"/>
  <c r="F750" i="3"/>
  <c r="F773" i="3"/>
  <c r="F796" i="3"/>
  <c r="F819" i="3"/>
  <c r="J819" i="3"/>
  <c r="P819" i="3"/>
  <c r="F436" i="1"/>
  <c r="G436" i="1"/>
  <c r="K825" i="3"/>
  <c r="M825" i="3"/>
  <c r="Q825" i="3"/>
  <c r="I436" i="1"/>
  <c r="L819" i="3"/>
  <c r="N819" i="3"/>
  <c r="R819" i="3"/>
  <c r="J436" i="1"/>
  <c r="K436" i="1"/>
  <c r="C134" i="3"/>
  <c r="C157" i="3"/>
  <c r="C180" i="3"/>
  <c r="C203" i="3"/>
  <c r="C226" i="3"/>
  <c r="C249" i="3"/>
  <c r="C272" i="3"/>
  <c r="C295" i="3"/>
  <c r="C318" i="3"/>
  <c r="C341" i="3"/>
  <c r="C364" i="3"/>
  <c r="C387" i="3"/>
  <c r="C410" i="3"/>
  <c r="C433" i="3"/>
  <c r="C456" i="3"/>
  <c r="C479" i="3"/>
  <c r="C502" i="3"/>
  <c r="C525" i="3"/>
  <c r="C548" i="3"/>
  <c r="C571" i="3"/>
  <c r="C594" i="3"/>
  <c r="C617" i="3"/>
  <c r="C640" i="3"/>
  <c r="C663" i="3"/>
  <c r="C686" i="3"/>
  <c r="C709" i="3"/>
  <c r="C732" i="3"/>
  <c r="C755" i="3"/>
  <c r="C778" i="3"/>
  <c r="C801" i="3"/>
  <c r="C824" i="3"/>
  <c r="G824" i="3"/>
  <c r="E134" i="3"/>
  <c r="E157" i="3"/>
  <c r="E180" i="3"/>
  <c r="E203" i="3"/>
  <c r="E226" i="3"/>
  <c r="E249" i="3"/>
  <c r="E272" i="3"/>
  <c r="E295" i="3"/>
  <c r="E318" i="3"/>
  <c r="E341" i="3"/>
  <c r="E364" i="3"/>
  <c r="E387" i="3"/>
  <c r="E410" i="3"/>
  <c r="E433" i="3"/>
  <c r="E456" i="3"/>
  <c r="E479" i="3"/>
  <c r="E502" i="3"/>
  <c r="E525" i="3"/>
  <c r="E548" i="3"/>
  <c r="E571" i="3"/>
  <c r="E594" i="3"/>
  <c r="E617" i="3"/>
  <c r="E640" i="3"/>
  <c r="E663" i="3"/>
  <c r="E686" i="3"/>
  <c r="E709" i="3"/>
  <c r="E732" i="3"/>
  <c r="E755" i="3"/>
  <c r="E778" i="3"/>
  <c r="E801" i="3"/>
  <c r="E824" i="3"/>
  <c r="I824" i="3"/>
  <c r="O824" i="3"/>
  <c r="E437" i="1"/>
  <c r="D13" i="3"/>
  <c r="D36" i="3"/>
  <c r="D59" i="3"/>
  <c r="D82" i="3"/>
  <c r="D105" i="3"/>
  <c r="D128" i="3"/>
  <c r="D151" i="3"/>
  <c r="D174" i="3"/>
  <c r="D197" i="3"/>
  <c r="D220" i="3"/>
  <c r="D243" i="3"/>
  <c r="D266" i="3"/>
  <c r="D289" i="3"/>
  <c r="D312" i="3"/>
  <c r="D335" i="3"/>
  <c r="D358" i="3"/>
  <c r="D381" i="3"/>
  <c r="D404" i="3"/>
  <c r="D427" i="3"/>
  <c r="D450" i="3"/>
  <c r="D473" i="3"/>
  <c r="D496" i="3"/>
  <c r="D519" i="3"/>
  <c r="D542" i="3"/>
  <c r="D565" i="3"/>
  <c r="D588" i="3"/>
  <c r="D611" i="3"/>
  <c r="D634" i="3"/>
  <c r="D657" i="3"/>
  <c r="D680" i="3"/>
  <c r="D703" i="3"/>
  <c r="D726" i="3"/>
  <c r="D749" i="3"/>
  <c r="D772" i="3"/>
  <c r="D795" i="3"/>
  <c r="D818" i="3"/>
  <c r="H818" i="3"/>
  <c r="F13" i="3"/>
  <c r="F36" i="3"/>
  <c r="F59" i="3"/>
  <c r="F82" i="3"/>
  <c r="F105" i="3"/>
  <c r="F128" i="3"/>
  <c r="F151" i="3"/>
  <c r="F174" i="3"/>
  <c r="F197" i="3"/>
  <c r="F220" i="3"/>
  <c r="F243" i="3"/>
  <c r="F266" i="3"/>
  <c r="F289" i="3"/>
  <c r="F312" i="3"/>
  <c r="F335" i="3"/>
  <c r="F358" i="3"/>
  <c r="F381" i="3"/>
  <c r="F404" i="3"/>
  <c r="F427" i="3"/>
  <c r="F450" i="3"/>
  <c r="F473" i="3"/>
  <c r="F496" i="3"/>
  <c r="F519" i="3"/>
  <c r="F542" i="3"/>
  <c r="F565" i="3"/>
  <c r="F588" i="3"/>
  <c r="F611" i="3"/>
  <c r="F634" i="3"/>
  <c r="F657" i="3"/>
  <c r="F680" i="3"/>
  <c r="F703" i="3"/>
  <c r="F726" i="3"/>
  <c r="F749" i="3"/>
  <c r="F772" i="3"/>
  <c r="F795" i="3"/>
  <c r="F818" i="3"/>
  <c r="J818" i="3"/>
  <c r="P818" i="3"/>
  <c r="F437" i="1"/>
  <c r="G437" i="1"/>
  <c r="K824" i="3"/>
  <c r="M824" i="3"/>
  <c r="Q824" i="3"/>
  <c r="I437" i="1"/>
  <c r="L818" i="3"/>
  <c r="N818" i="3"/>
  <c r="R818" i="3"/>
  <c r="J437" i="1"/>
  <c r="K437" i="1"/>
  <c r="C16" i="3"/>
  <c r="C39" i="3"/>
  <c r="C62" i="3"/>
  <c r="C85" i="3"/>
  <c r="C108" i="3"/>
  <c r="C131" i="3"/>
  <c r="C154" i="3"/>
  <c r="C177" i="3"/>
  <c r="C200" i="3"/>
  <c r="C223" i="3"/>
  <c r="C246" i="3"/>
  <c r="C269" i="3"/>
  <c r="C292" i="3"/>
  <c r="C315" i="3"/>
  <c r="C338" i="3"/>
  <c r="C361" i="3"/>
  <c r="C384" i="3"/>
  <c r="C407" i="3"/>
  <c r="C430" i="3"/>
  <c r="C453" i="3"/>
  <c r="C476" i="3"/>
  <c r="C499" i="3"/>
  <c r="C522" i="3"/>
  <c r="C545" i="3"/>
  <c r="C568" i="3"/>
  <c r="C591" i="3"/>
  <c r="C614" i="3"/>
  <c r="C637" i="3"/>
  <c r="C660" i="3"/>
  <c r="C683" i="3"/>
  <c r="C706" i="3"/>
  <c r="C729" i="3"/>
  <c r="C752" i="3"/>
  <c r="C775" i="3"/>
  <c r="C798" i="3"/>
  <c r="C821" i="3"/>
  <c r="G821" i="3"/>
  <c r="E16" i="3"/>
  <c r="E39" i="3"/>
  <c r="E62" i="3"/>
  <c r="E85" i="3"/>
  <c r="E108" i="3"/>
  <c r="E131" i="3"/>
  <c r="E154" i="3"/>
  <c r="E177" i="3"/>
  <c r="E200" i="3"/>
  <c r="E223" i="3"/>
  <c r="E246" i="3"/>
  <c r="E269" i="3"/>
  <c r="E292" i="3"/>
  <c r="E315" i="3"/>
  <c r="E338" i="3"/>
  <c r="E361" i="3"/>
  <c r="E384" i="3"/>
  <c r="E407" i="3"/>
  <c r="E430" i="3"/>
  <c r="E453" i="3"/>
  <c r="E476" i="3"/>
  <c r="E499" i="3"/>
  <c r="E522" i="3"/>
  <c r="E545" i="3"/>
  <c r="E568" i="3"/>
  <c r="E591" i="3"/>
  <c r="E614" i="3"/>
  <c r="E637" i="3"/>
  <c r="E660" i="3"/>
  <c r="E683" i="3"/>
  <c r="E706" i="3"/>
  <c r="E729" i="3"/>
  <c r="E752" i="3"/>
  <c r="E775" i="3"/>
  <c r="E798" i="3"/>
  <c r="E821" i="3"/>
  <c r="I821" i="3"/>
  <c r="O821" i="3"/>
  <c r="E438" i="1"/>
  <c r="D124" i="3"/>
  <c r="D147" i="3"/>
  <c r="D170" i="3"/>
  <c r="D193" i="3"/>
  <c r="D216" i="3"/>
  <c r="D239" i="3"/>
  <c r="D262" i="3"/>
  <c r="D285" i="3"/>
  <c r="D308" i="3"/>
  <c r="D331" i="3"/>
  <c r="D354" i="3"/>
  <c r="D377" i="3"/>
  <c r="D400" i="3"/>
  <c r="D423" i="3"/>
  <c r="D446" i="3"/>
  <c r="D469" i="3"/>
  <c r="D492" i="3"/>
  <c r="D515" i="3"/>
  <c r="D538" i="3"/>
  <c r="D561" i="3"/>
  <c r="D584" i="3"/>
  <c r="D607" i="3"/>
  <c r="D630" i="3"/>
  <c r="D653" i="3"/>
  <c r="D676" i="3"/>
  <c r="D699" i="3"/>
  <c r="D722" i="3"/>
  <c r="D745" i="3"/>
  <c r="D768" i="3"/>
  <c r="D791" i="3"/>
  <c r="D814" i="3"/>
  <c r="H814" i="3"/>
  <c r="F124" i="3"/>
  <c r="F147" i="3"/>
  <c r="F170" i="3"/>
  <c r="F193" i="3"/>
  <c r="F216" i="3"/>
  <c r="F239" i="3"/>
  <c r="F262" i="3"/>
  <c r="F285" i="3"/>
  <c r="F308" i="3"/>
  <c r="F331" i="3"/>
  <c r="F354" i="3"/>
  <c r="F377" i="3"/>
  <c r="F400" i="3"/>
  <c r="F423" i="3"/>
  <c r="F446" i="3"/>
  <c r="F469" i="3"/>
  <c r="F492" i="3"/>
  <c r="F515" i="3"/>
  <c r="F538" i="3"/>
  <c r="F561" i="3"/>
  <c r="F584" i="3"/>
  <c r="F607" i="3"/>
  <c r="F630" i="3"/>
  <c r="F653" i="3"/>
  <c r="F676" i="3"/>
  <c r="F699" i="3"/>
  <c r="F722" i="3"/>
  <c r="F745" i="3"/>
  <c r="F768" i="3"/>
  <c r="F791" i="3"/>
  <c r="F814" i="3"/>
  <c r="J814" i="3"/>
  <c r="P814" i="3"/>
  <c r="F438" i="1"/>
  <c r="G438" i="1"/>
  <c r="K821" i="3"/>
  <c r="M821" i="3"/>
  <c r="Q821" i="3"/>
  <c r="I438" i="1"/>
  <c r="L814" i="3"/>
  <c r="N814" i="3"/>
  <c r="R814" i="3"/>
  <c r="J438" i="1"/>
  <c r="K438" i="1"/>
  <c r="C122" i="3"/>
  <c r="C145" i="3"/>
  <c r="C168" i="3"/>
  <c r="C191" i="3"/>
  <c r="C214" i="3"/>
  <c r="C237" i="3"/>
  <c r="C260" i="3"/>
  <c r="C283" i="3"/>
  <c r="C306" i="3"/>
  <c r="C329" i="3"/>
  <c r="C352" i="3"/>
  <c r="C375" i="3"/>
  <c r="C398" i="3"/>
  <c r="C421" i="3"/>
  <c r="C444" i="3"/>
  <c r="C467" i="3"/>
  <c r="C490" i="3"/>
  <c r="C513" i="3"/>
  <c r="C536" i="3"/>
  <c r="C559" i="3"/>
  <c r="C582" i="3"/>
  <c r="C605" i="3"/>
  <c r="C628" i="3"/>
  <c r="C651" i="3"/>
  <c r="C674" i="3"/>
  <c r="C697" i="3"/>
  <c r="C720" i="3"/>
  <c r="C743" i="3"/>
  <c r="C766" i="3"/>
  <c r="C789" i="3"/>
  <c r="C812" i="3"/>
  <c r="G812" i="3"/>
  <c r="E122" i="3"/>
  <c r="E145" i="3"/>
  <c r="E168" i="3"/>
  <c r="E191" i="3"/>
  <c r="E214" i="3"/>
  <c r="E237" i="3"/>
  <c r="E260" i="3"/>
  <c r="E283" i="3"/>
  <c r="E306" i="3"/>
  <c r="E329" i="3"/>
  <c r="E352" i="3"/>
  <c r="E375" i="3"/>
  <c r="E398" i="3"/>
  <c r="E421" i="3"/>
  <c r="E444" i="3"/>
  <c r="E467" i="3"/>
  <c r="E490" i="3"/>
  <c r="E513" i="3"/>
  <c r="E536" i="3"/>
  <c r="E559" i="3"/>
  <c r="E582" i="3"/>
  <c r="E605" i="3"/>
  <c r="E628" i="3"/>
  <c r="E651" i="3"/>
  <c r="E674" i="3"/>
  <c r="E697" i="3"/>
  <c r="E720" i="3"/>
  <c r="E743" i="3"/>
  <c r="E766" i="3"/>
  <c r="E789" i="3"/>
  <c r="E812" i="3"/>
  <c r="I812" i="3"/>
  <c r="O812" i="3"/>
  <c r="E439" i="1"/>
  <c r="D5" i="3"/>
  <c r="D28" i="3"/>
  <c r="D51" i="3"/>
  <c r="D74" i="3"/>
  <c r="D97" i="3"/>
  <c r="D120" i="3"/>
  <c r="D143" i="3"/>
  <c r="D166" i="3"/>
  <c r="D189" i="3"/>
  <c r="D212" i="3"/>
  <c r="D235" i="3"/>
  <c r="D258" i="3"/>
  <c r="D281" i="3"/>
  <c r="D304" i="3"/>
  <c r="D327" i="3"/>
  <c r="D350" i="3"/>
  <c r="D373" i="3"/>
  <c r="D396" i="3"/>
  <c r="D419" i="3"/>
  <c r="D442" i="3"/>
  <c r="D465" i="3"/>
  <c r="D488" i="3"/>
  <c r="D511" i="3"/>
  <c r="D534" i="3"/>
  <c r="D557" i="3"/>
  <c r="D580" i="3"/>
  <c r="D603" i="3"/>
  <c r="D626" i="3"/>
  <c r="D649" i="3"/>
  <c r="D672" i="3"/>
  <c r="D695" i="3"/>
  <c r="D718" i="3"/>
  <c r="D741" i="3"/>
  <c r="D764" i="3"/>
  <c r="D787" i="3"/>
  <c r="D810" i="3"/>
  <c r="H810" i="3"/>
  <c r="F5" i="3"/>
  <c r="F28" i="3"/>
  <c r="F51" i="3"/>
  <c r="F74" i="3"/>
  <c r="F97" i="3"/>
  <c r="F120" i="3"/>
  <c r="F143" i="3"/>
  <c r="F166" i="3"/>
  <c r="F189" i="3"/>
  <c r="F212" i="3"/>
  <c r="F235" i="3"/>
  <c r="F258" i="3"/>
  <c r="F281" i="3"/>
  <c r="F304" i="3"/>
  <c r="F327" i="3"/>
  <c r="F350" i="3"/>
  <c r="F373" i="3"/>
  <c r="F396" i="3"/>
  <c r="F419" i="3"/>
  <c r="F442" i="3"/>
  <c r="F465" i="3"/>
  <c r="F488" i="3"/>
  <c r="F511" i="3"/>
  <c r="F534" i="3"/>
  <c r="F557" i="3"/>
  <c r="F580" i="3"/>
  <c r="F603" i="3"/>
  <c r="F626" i="3"/>
  <c r="F649" i="3"/>
  <c r="F672" i="3"/>
  <c r="F695" i="3"/>
  <c r="F718" i="3"/>
  <c r="F741" i="3"/>
  <c r="F764" i="3"/>
  <c r="F787" i="3"/>
  <c r="F810" i="3"/>
  <c r="J810" i="3"/>
  <c r="P810" i="3"/>
  <c r="F439" i="1"/>
  <c r="G439" i="1"/>
  <c r="K812" i="3"/>
  <c r="M812" i="3"/>
  <c r="Q812" i="3"/>
  <c r="I439" i="1"/>
  <c r="L810" i="3"/>
  <c r="N810" i="3"/>
  <c r="R810" i="3"/>
  <c r="J439" i="1"/>
  <c r="K439" i="1"/>
  <c r="G798" i="3"/>
  <c r="I798" i="3"/>
  <c r="O798" i="3"/>
  <c r="E431" i="1"/>
  <c r="H797" i="3"/>
  <c r="J797" i="3"/>
  <c r="P797" i="3"/>
  <c r="F431" i="1"/>
  <c r="G431" i="1"/>
  <c r="K798" i="3"/>
  <c r="M798" i="3"/>
  <c r="Q798" i="3"/>
  <c r="I431" i="1"/>
  <c r="L797" i="3"/>
  <c r="N797" i="3"/>
  <c r="R797" i="3"/>
  <c r="J431" i="1"/>
  <c r="K431" i="1"/>
  <c r="G795" i="3"/>
  <c r="I795" i="3"/>
  <c r="O795" i="3"/>
  <c r="E430" i="1"/>
  <c r="H787" i="3"/>
  <c r="J787" i="3"/>
  <c r="P787" i="3"/>
  <c r="F430" i="1"/>
  <c r="G430" i="1"/>
  <c r="K795" i="3"/>
  <c r="M795" i="3"/>
  <c r="Q795" i="3"/>
  <c r="I430" i="1"/>
  <c r="L787" i="3"/>
  <c r="N787" i="3"/>
  <c r="R787" i="3"/>
  <c r="J430" i="1"/>
  <c r="K430" i="1"/>
  <c r="G803" i="3"/>
  <c r="I803" i="3"/>
  <c r="O803" i="3"/>
  <c r="E429" i="1"/>
  <c r="H792" i="3"/>
  <c r="J792" i="3"/>
  <c r="P792" i="3"/>
  <c r="F429" i="1"/>
  <c r="G429" i="1"/>
  <c r="K803" i="3"/>
  <c r="M803" i="3"/>
  <c r="Q803" i="3"/>
  <c r="I429" i="1"/>
  <c r="L792" i="3"/>
  <c r="N792" i="3"/>
  <c r="R792" i="3"/>
  <c r="J429" i="1"/>
  <c r="K429" i="1"/>
  <c r="G800" i="3"/>
  <c r="I800" i="3"/>
  <c r="O800" i="3"/>
  <c r="E428" i="1"/>
  <c r="H802" i="3"/>
  <c r="J802" i="3"/>
  <c r="P802" i="3"/>
  <c r="F428" i="1"/>
  <c r="G428" i="1"/>
  <c r="K800" i="3"/>
  <c r="M800" i="3"/>
  <c r="Q800" i="3"/>
  <c r="I428" i="1"/>
  <c r="L802" i="3"/>
  <c r="N802" i="3"/>
  <c r="R802" i="3"/>
  <c r="J428" i="1"/>
  <c r="K428" i="1"/>
  <c r="G794" i="3"/>
  <c r="I794" i="3"/>
  <c r="O794" i="3"/>
  <c r="E422" i="1"/>
  <c r="H801" i="3"/>
  <c r="J801" i="3"/>
  <c r="P801" i="3"/>
  <c r="F422" i="1"/>
  <c r="G422" i="1"/>
  <c r="K794" i="3"/>
  <c r="M794" i="3"/>
  <c r="Q794" i="3"/>
  <c r="I422" i="1"/>
  <c r="L801" i="3"/>
  <c r="N801" i="3"/>
  <c r="R801" i="3"/>
  <c r="J422" i="1"/>
  <c r="K422" i="1"/>
  <c r="G804" i="3"/>
  <c r="I804" i="3"/>
  <c r="O804" i="3"/>
  <c r="E423" i="1"/>
  <c r="H793" i="3"/>
  <c r="J793" i="3"/>
  <c r="P793" i="3"/>
  <c r="F423" i="1"/>
  <c r="G423" i="1"/>
  <c r="K804" i="3"/>
  <c r="M804" i="3"/>
  <c r="Q804" i="3"/>
  <c r="I423" i="1"/>
  <c r="L793" i="3"/>
  <c r="N793" i="3"/>
  <c r="R793" i="3"/>
  <c r="J423" i="1"/>
  <c r="K423" i="1"/>
  <c r="G785" i="3"/>
  <c r="I785" i="3"/>
  <c r="O785" i="3"/>
  <c r="E424" i="1"/>
  <c r="H789" i="3"/>
  <c r="J789" i="3"/>
  <c r="P789" i="3"/>
  <c r="F424" i="1"/>
  <c r="G424" i="1"/>
  <c r="K785" i="3"/>
  <c r="M785" i="3"/>
  <c r="Q785" i="3"/>
  <c r="I424" i="1"/>
  <c r="L789" i="3"/>
  <c r="N789" i="3"/>
  <c r="R789" i="3"/>
  <c r="J424" i="1"/>
  <c r="K424" i="1"/>
  <c r="G796" i="3"/>
  <c r="I796" i="3"/>
  <c r="O796" i="3"/>
  <c r="E425" i="1"/>
  <c r="H799" i="3"/>
  <c r="J799" i="3"/>
  <c r="P799" i="3"/>
  <c r="F425" i="1"/>
  <c r="G425" i="1"/>
  <c r="K796" i="3"/>
  <c r="M796" i="3"/>
  <c r="Q796" i="3"/>
  <c r="I425" i="1"/>
  <c r="L799" i="3"/>
  <c r="N799" i="3"/>
  <c r="R799" i="3"/>
  <c r="J425" i="1"/>
  <c r="K425" i="1"/>
  <c r="G786" i="3"/>
  <c r="I786" i="3"/>
  <c r="O786" i="3"/>
  <c r="E426" i="1"/>
  <c r="H788" i="3"/>
  <c r="J788" i="3"/>
  <c r="P788" i="3"/>
  <c r="F426" i="1"/>
  <c r="G426" i="1"/>
  <c r="K786" i="3"/>
  <c r="M786" i="3"/>
  <c r="Q786" i="3"/>
  <c r="I426" i="1"/>
  <c r="L788" i="3"/>
  <c r="N788" i="3"/>
  <c r="R788" i="3"/>
  <c r="J426" i="1"/>
  <c r="K426" i="1"/>
  <c r="G791" i="3"/>
  <c r="I791" i="3"/>
  <c r="O791" i="3"/>
  <c r="E427" i="1"/>
  <c r="H790" i="3"/>
  <c r="J790" i="3"/>
  <c r="P790" i="3"/>
  <c r="F427" i="1"/>
  <c r="G427" i="1"/>
  <c r="K791" i="3"/>
  <c r="M791" i="3"/>
  <c r="Q791" i="3"/>
  <c r="I427" i="1"/>
  <c r="L790" i="3"/>
  <c r="N790" i="3"/>
  <c r="R790" i="3"/>
  <c r="J427" i="1"/>
  <c r="K427" i="1"/>
  <c r="G776" i="3"/>
  <c r="I776" i="3"/>
  <c r="O776" i="3"/>
  <c r="E419" i="1"/>
  <c r="H774" i="3"/>
  <c r="J774" i="3"/>
  <c r="P774" i="3"/>
  <c r="F419" i="1"/>
  <c r="G419" i="1"/>
  <c r="K776" i="3"/>
  <c r="M776" i="3"/>
  <c r="Q776" i="3"/>
  <c r="I419" i="1"/>
  <c r="L774" i="3"/>
  <c r="N774" i="3"/>
  <c r="R774" i="3"/>
  <c r="J419" i="1"/>
  <c r="K419" i="1"/>
  <c r="G767" i="3"/>
  <c r="I767" i="3"/>
  <c r="O767" i="3"/>
  <c r="E418" i="1"/>
  <c r="H763" i="3"/>
  <c r="J763" i="3"/>
  <c r="P763" i="3"/>
  <c r="F418" i="1"/>
  <c r="G418" i="1"/>
  <c r="K767" i="3"/>
  <c r="M767" i="3"/>
  <c r="Q767" i="3"/>
  <c r="I418" i="1"/>
  <c r="L763" i="3"/>
  <c r="N763" i="3"/>
  <c r="R763" i="3"/>
  <c r="J418" i="1"/>
  <c r="K418" i="1"/>
  <c r="G769" i="3"/>
  <c r="I769" i="3"/>
  <c r="O769" i="3"/>
  <c r="E417" i="1"/>
  <c r="H768" i="3"/>
  <c r="J768" i="3"/>
  <c r="P768" i="3"/>
  <c r="F417" i="1"/>
  <c r="G417" i="1"/>
  <c r="K769" i="3"/>
  <c r="M769" i="3"/>
  <c r="Q769" i="3"/>
  <c r="I417" i="1"/>
  <c r="L768" i="3"/>
  <c r="N768" i="3"/>
  <c r="R768" i="3"/>
  <c r="J417" i="1"/>
  <c r="K417" i="1"/>
  <c r="G764" i="3"/>
  <c r="I764" i="3"/>
  <c r="O764" i="3"/>
  <c r="E416" i="1"/>
  <c r="H762" i="3"/>
  <c r="J762" i="3"/>
  <c r="P762" i="3"/>
  <c r="F416" i="1"/>
  <c r="G416" i="1"/>
  <c r="K764" i="3"/>
  <c r="M764" i="3"/>
  <c r="Q764" i="3"/>
  <c r="I416" i="1"/>
  <c r="L762" i="3"/>
  <c r="N762" i="3"/>
  <c r="R762" i="3"/>
  <c r="J416" i="1"/>
  <c r="K416" i="1"/>
  <c r="G766" i="3"/>
  <c r="I766" i="3"/>
  <c r="O766" i="3"/>
  <c r="E410" i="1"/>
  <c r="H773" i="3"/>
  <c r="J773" i="3"/>
  <c r="P773" i="3"/>
  <c r="F410" i="1"/>
  <c r="G410" i="1"/>
  <c r="K766" i="3"/>
  <c r="M766" i="3"/>
  <c r="Q766" i="3"/>
  <c r="I410" i="1"/>
  <c r="L773" i="3"/>
  <c r="N773" i="3"/>
  <c r="R773" i="3"/>
  <c r="J410" i="1"/>
  <c r="K410" i="1"/>
  <c r="G778" i="3"/>
  <c r="I778" i="3"/>
  <c r="O778" i="3"/>
  <c r="E411" i="1"/>
  <c r="H781" i="3"/>
  <c r="J781" i="3"/>
  <c r="P781" i="3"/>
  <c r="F411" i="1"/>
  <c r="G411" i="1"/>
  <c r="K778" i="3"/>
  <c r="M778" i="3"/>
  <c r="Q778" i="3"/>
  <c r="I411" i="1"/>
  <c r="L781" i="3"/>
  <c r="N781" i="3"/>
  <c r="R781" i="3"/>
  <c r="J411" i="1"/>
  <c r="K411" i="1"/>
  <c r="G772" i="3"/>
  <c r="I772" i="3"/>
  <c r="O772" i="3"/>
  <c r="E412" i="1"/>
  <c r="H771" i="3"/>
  <c r="J771" i="3"/>
  <c r="P771" i="3"/>
  <c r="F412" i="1"/>
  <c r="G412" i="1"/>
  <c r="K772" i="3"/>
  <c r="M772" i="3"/>
  <c r="Q772" i="3"/>
  <c r="I412" i="1"/>
  <c r="L771" i="3"/>
  <c r="N771" i="3"/>
  <c r="R771" i="3"/>
  <c r="J412" i="1"/>
  <c r="K412" i="1"/>
  <c r="G765" i="3"/>
  <c r="I765" i="3"/>
  <c r="O765" i="3"/>
  <c r="E413" i="1"/>
  <c r="H775" i="3"/>
  <c r="J775" i="3"/>
  <c r="P775" i="3"/>
  <c r="F413" i="1"/>
  <c r="G413" i="1"/>
  <c r="K765" i="3"/>
  <c r="M765" i="3"/>
  <c r="Q765" i="3"/>
  <c r="I413" i="1"/>
  <c r="L775" i="3"/>
  <c r="N775" i="3"/>
  <c r="R775" i="3"/>
  <c r="J413" i="1"/>
  <c r="K413" i="1"/>
  <c r="G770" i="3"/>
  <c r="I770" i="3"/>
  <c r="O770" i="3"/>
  <c r="E414" i="1"/>
  <c r="H777" i="3"/>
  <c r="J777" i="3"/>
  <c r="P777" i="3"/>
  <c r="F414" i="1"/>
  <c r="G414" i="1"/>
  <c r="K770" i="3"/>
  <c r="M770" i="3"/>
  <c r="Q770" i="3"/>
  <c r="I414" i="1"/>
  <c r="L777" i="3"/>
  <c r="N777" i="3"/>
  <c r="R777" i="3"/>
  <c r="J414" i="1"/>
  <c r="K414" i="1"/>
  <c r="G779" i="3"/>
  <c r="I779" i="3"/>
  <c r="O779" i="3"/>
  <c r="E415" i="1"/>
  <c r="H780" i="3"/>
  <c r="J780" i="3"/>
  <c r="P780" i="3"/>
  <c r="F415" i="1"/>
  <c r="G415" i="1"/>
  <c r="K779" i="3"/>
  <c r="M779" i="3"/>
  <c r="Q779" i="3"/>
  <c r="I415" i="1"/>
  <c r="L780" i="3"/>
  <c r="N780" i="3"/>
  <c r="R780" i="3"/>
  <c r="J415" i="1"/>
  <c r="K415" i="1"/>
  <c r="G752" i="3"/>
  <c r="I752" i="3"/>
  <c r="O752" i="3"/>
  <c r="E407" i="1"/>
  <c r="H746" i="3"/>
  <c r="J746" i="3"/>
  <c r="P746" i="3"/>
  <c r="F407" i="1"/>
  <c r="G407" i="1"/>
  <c r="K752" i="3"/>
  <c r="M752" i="3"/>
  <c r="Q752" i="3"/>
  <c r="I407" i="1"/>
  <c r="L746" i="3"/>
  <c r="N746" i="3"/>
  <c r="R746" i="3"/>
  <c r="J407" i="1"/>
  <c r="K407" i="1"/>
  <c r="G740" i="3"/>
  <c r="I740" i="3"/>
  <c r="O740" i="3"/>
  <c r="E406" i="1"/>
  <c r="H753" i="3"/>
  <c r="J753" i="3"/>
  <c r="P753" i="3"/>
  <c r="F406" i="1"/>
  <c r="G406" i="1"/>
  <c r="K740" i="3"/>
  <c r="M740" i="3"/>
  <c r="Q740" i="3"/>
  <c r="I406" i="1"/>
  <c r="L753" i="3"/>
  <c r="N753" i="3"/>
  <c r="R753" i="3"/>
  <c r="J406" i="1"/>
  <c r="K406" i="1"/>
  <c r="G739" i="3"/>
  <c r="I739" i="3"/>
  <c r="O739" i="3"/>
  <c r="E405" i="1"/>
  <c r="H749" i="3"/>
  <c r="J749" i="3"/>
  <c r="P749" i="3"/>
  <c r="F405" i="1"/>
  <c r="G405" i="1"/>
  <c r="K739" i="3"/>
  <c r="M739" i="3"/>
  <c r="Q739" i="3"/>
  <c r="I405" i="1"/>
  <c r="L749" i="3"/>
  <c r="N749" i="3"/>
  <c r="R749" i="3"/>
  <c r="J405" i="1"/>
  <c r="K405" i="1"/>
  <c r="G757" i="3"/>
  <c r="I757" i="3"/>
  <c r="O757" i="3"/>
  <c r="E404" i="1"/>
  <c r="H744" i="3"/>
  <c r="J744" i="3"/>
  <c r="P744" i="3"/>
  <c r="F404" i="1"/>
  <c r="G404" i="1"/>
  <c r="K757" i="3"/>
  <c r="M757" i="3"/>
  <c r="Q757" i="3"/>
  <c r="I404" i="1"/>
  <c r="L744" i="3"/>
  <c r="N744" i="3"/>
  <c r="R744" i="3"/>
  <c r="J404" i="1"/>
  <c r="K404" i="1"/>
  <c r="G750" i="3"/>
  <c r="I750" i="3"/>
  <c r="O750" i="3"/>
  <c r="E398" i="1"/>
  <c r="H747" i="3"/>
  <c r="J747" i="3"/>
  <c r="P747" i="3"/>
  <c r="F398" i="1"/>
  <c r="G398" i="1"/>
  <c r="K750" i="3"/>
  <c r="M750" i="3"/>
  <c r="Q750" i="3"/>
  <c r="I398" i="1"/>
  <c r="L747" i="3"/>
  <c r="N747" i="3"/>
  <c r="R747" i="3"/>
  <c r="J398" i="1"/>
  <c r="K398" i="1"/>
  <c r="G745" i="3"/>
  <c r="I745" i="3"/>
  <c r="O745" i="3"/>
  <c r="E399" i="1"/>
  <c r="H756" i="3"/>
  <c r="J756" i="3"/>
  <c r="P756" i="3"/>
  <c r="F399" i="1"/>
  <c r="G399" i="1"/>
  <c r="K745" i="3"/>
  <c r="M745" i="3"/>
  <c r="Q745" i="3"/>
  <c r="I399" i="1"/>
  <c r="L756" i="3"/>
  <c r="N756" i="3"/>
  <c r="R756" i="3"/>
  <c r="J399" i="1"/>
  <c r="K399" i="1"/>
  <c r="G754" i="3"/>
  <c r="I754" i="3"/>
  <c r="O754" i="3"/>
  <c r="E400" i="1"/>
  <c r="H755" i="3"/>
  <c r="J755" i="3"/>
  <c r="P755" i="3"/>
  <c r="F400" i="1"/>
  <c r="G400" i="1"/>
  <c r="K754" i="3"/>
  <c r="M754" i="3"/>
  <c r="Q754" i="3"/>
  <c r="I400" i="1"/>
  <c r="L755" i="3"/>
  <c r="N755" i="3"/>
  <c r="R755" i="3"/>
  <c r="J400" i="1"/>
  <c r="K400" i="1"/>
  <c r="G748" i="3"/>
  <c r="I748" i="3"/>
  <c r="O748" i="3"/>
  <c r="E401" i="1"/>
  <c r="H741" i="3"/>
  <c r="J741" i="3"/>
  <c r="P741" i="3"/>
  <c r="F401" i="1"/>
  <c r="G401" i="1"/>
  <c r="K748" i="3"/>
  <c r="M748" i="3"/>
  <c r="Q748" i="3"/>
  <c r="I401" i="1"/>
  <c r="L741" i="3"/>
  <c r="N741" i="3"/>
  <c r="R741" i="3"/>
  <c r="J401" i="1"/>
  <c r="K401" i="1"/>
  <c r="G758" i="3"/>
  <c r="I758" i="3"/>
  <c r="O758" i="3"/>
  <c r="E402" i="1"/>
  <c r="H743" i="3"/>
  <c r="J743" i="3"/>
  <c r="P743" i="3"/>
  <c r="F402" i="1"/>
  <c r="G402" i="1"/>
  <c r="K758" i="3"/>
  <c r="M758" i="3"/>
  <c r="Q758" i="3"/>
  <c r="I402" i="1"/>
  <c r="L743" i="3"/>
  <c r="N743" i="3"/>
  <c r="R743" i="3"/>
  <c r="J402" i="1"/>
  <c r="K402" i="1"/>
  <c r="G751" i="3"/>
  <c r="I751" i="3"/>
  <c r="O751" i="3"/>
  <c r="E403" i="1"/>
  <c r="H742" i="3"/>
  <c r="J742" i="3"/>
  <c r="P742" i="3"/>
  <c r="F403" i="1"/>
  <c r="G403" i="1"/>
  <c r="K751" i="3"/>
  <c r="M751" i="3"/>
  <c r="Q751" i="3"/>
  <c r="I403" i="1"/>
  <c r="L742" i="3"/>
  <c r="N742" i="3"/>
  <c r="R742" i="3"/>
  <c r="J403" i="1"/>
  <c r="K403" i="1"/>
  <c r="G719" i="3"/>
  <c r="I719" i="3"/>
  <c r="O719" i="3"/>
  <c r="E395" i="1"/>
  <c r="H722" i="3"/>
  <c r="J722" i="3"/>
  <c r="P722" i="3"/>
  <c r="F395" i="1"/>
  <c r="G395" i="1"/>
  <c r="K719" i="3"/>
  <c r="M719" i="3"/>
  <c r="Q719" i="3"/>
  <c r="I395" i="1"/>
  <c r="L722" i="3"/>
  <c r="N722" i="3"/>
  <c r="R722" i="3"/>
  <c r="J395" i="1"/>
  <c r="K395" i="1"/>
  <c r="G733" i="3"/>
  <c r="I733" i="3"/>
  <c r="O733" i="3"/>
  <c r="E394" i="1"/>
  <c r="H717" i="3"/>
  <c r="J717" i="3"/>
  <c r="P717" i="3"/>
  <c r="F394" i="1"/>
  <c r="G394" i="1"/>
  <c r="K733" i="3"/>
  <c r="M733" i="3"/>
  <c r="Q733" i="3"/>
  <c r="I394" i="1"/>
  <c r="L717" i="3"/>
  <c r="N717" i="3"/>
  <c r="R717" i="3"/>
  <c r="J394" i="1"/>
  <c r="K394" i="1"/>
  <c r="G724" i="3"/>
  <c r="I724" i="3"/>
  <c r="O724" i="3"/>
  <c r="E393" i="1"/>
  <c r="H716" i="3"/>
  <c r="J716" i="3"/>
  <c r="P716" i="3"/>
  <c r="F393" i="1"/>
  <c r="G393" i="1"/>
  <c r="K724" i="3"/>
  <c r="M724" i="3"/>
  <c r="Q724" i="3"/>
  <c r="I393" i="1"/>
  <c r="L716" i="3"/>
  <c r="N716" i="3"/>
  <c r="R716" i="3"/>
  <c r="J393" i="1"/>
  <c r="K393" i="1"/>
  <c r="G723" i="3"/>
  <c r="I723" i="3"/>
  <c r="O723" i="3"/>
  <c r="E392" i="1"/>
  <c r="H728" i="3"/>
  <c r="J728" i="3"/>
  <c r="P728" i="3"/>
  <c r="F392" i="1"/>
  <c r="G392" i="1"/>
  <c r="K723" i="3"/>
  <c r="M723" i="3"/>
  <c r="Q723" i="3"/>
  <c r="I392" i="1"/>
  <c r="L728" i="3"/>
  <c r="N728" i="3"/>
  <c r="R728" i="3"/>
  <c r="J392" i="1"/>
  <c r="K392" i="1"/>
  <c r="G720" i="3"/>
  <c r="I720" i="3"/>
  <c r="O720" i="3"/>
  <c r="E386" i="1"/>
  <c r="H725" i="3"/>
  <c r="J725" i="3"/>
  <c r="P725" i="3"/>
  <c r="F386" i="1"/>
  <c r="G386" i="1"/>
  <c r="K720" i="3"/>
  <c r="M720" i="3"/>
  <c r="Q720" i="3"/>
  <c r="I386" i="1"/>
  <c r="L725" i="3"/>
  <c r="N725" i="3"/>
  <c r="R725" i="3"/>
  <c r="J386" i="1"/>
  <c r="K386" i="1"/>
  <c r="G721" i="3"/>
  <c r="I721" i="3"/>
  <c r="O721" i="3"/>
  <c r="E387" i="1"/>
  <c r="H727" i="3"/>
  <c r="J727" i="3"/>
  <c r="P727" i="3"/>
  <c r="F387" i="1"/>
  <c r="G387" i="1"/>
  <c r="K721" i="3"/>
  <c r="M721" i="3"/>
  <c r="Q721" i="3"/>
  <c r="I387" i="1"/>
  <c r="L727" i="3"/>
  <c r="N727" i="3"/>
  <c r="R727" i="3"/>
  <c r="J387" i="1"/>
  <c r="K387" i="1"/>
  <c r="G732" i="3"/>
  <c r="I732" i="3"/>
  <c r="O732" i="3"/>
  <c r="E388" i="1"/>
  <c r="H734" i="3"/>
  <c r="J734" i="3"/>
  <c r="P734" i="3"/>
  <c r="F388" i="1"/>
  <c r="G388" i="1"/>
  <c r="K732" i="3"/>
  <c r="M732" i="3"/>
  <c r="Q732" i="3"/>
  <c r="I388" i="1"/>
  <c r="L734" i="3"/>
  <c r="N734" i="3"/>
  <c r="R734" i="3"/>
  <c r="J388" i="1"/>
  <c r="K388" i="1"/>
  <c r="G718" i="3"/>
  <c r="I718" i="3"/>
  <c r="O718" i="3"/>
  <c r="E389" i="1"/>
  <c r="H735" i="3"/>
  <c r="J735" i="3"/>
  <c r="P735" i="3"/>
  <c r="F389" i="1"/>
  <c r="G389" i="1"/>
  <c r="K718" i="3"/>
  <c r="M718" i="3"/>
  <c r="Q718" i="3"/>
  <c r="I389" i="1"/>
  <c r="L735" i="3"/>
  <c r="N735" i="3"/>
  <c r="R735" i="3"/>
  <c r="J389" i="1"/>
  <c r="K389" i="1"/>
  <c r="G726" i="3"/>
  <c r="I726" i="3"/>
  <c r="O726" i="3"/>
  <c r="E390" i="1"/>
  <c r="H731" i="3"/>
  <c r="J731" i="3"/>
  <c r="P731" i="3"/>
  <c r="F390" i="1"/>
  <c r="G390" i="1"/>
  <c r="K726" i="3"/>
  <c r="M726" i="3"/>
  <c r="Q726" i="3"/>
  <c r="I390" i="1"/>
  <c r="L731" i="3"/>
  <c r="N731" i="3"/>
  <c r="R731" i="3"/>
  <c r="J390" i="1"/>
  <c r="K390" i="1"/>
  <c r="G730" i="3"/>
  <c r="I730" i="3"/>
  <c r="O730" i="3"/>
  <c r="E391" i="1"/>
  <c r="H729" i="3"/>
  <c r="J729" i="3"/>
  <c r="P729" i="3"/>
  <c r="F391" i="1"/>
  <c r="G391" i="1"/>
  <c r="K730" i="3"/>
  <c r="M730" i="3"/>
  <c r="Q730" i="3"/>
  <c r="I391" i="1"/>
  <c r="L729" i="3"/>
  <c r="N729" i="3"/>
  <c r="R729" i="3"/>
  <c r="J391" i="1"/>
  <c r="K391" i="1"/>
  <c r="G704" i="3"/>
  <c r="I704" i="3"/>
  <c r="O704" i="3"/>
  <c r="E383" i="1"/>
  <c r="H703" i="3"/>
  <c r="J703" i="3"/>
  <c r="P703" i="3"/>
  <c r="F383" i="1"/>
  <c r="G383" i="1"/>
  <c r="K704" i="3"/>
  <c r="M704" i="3"/>
  <c r="Q704" i="3"/>
  <c r="I383" i="1"/>
  <c r="L703" i="3"/>
  <c r="N703" i="3"/>
  <c r="R703" i="3"/>
  <c r="J383" i="1"/>
  <c r="K383" i="1"/>
  <c r="G696" i="3"/>
  <c r="I696" i="3"/>
  <c r="O696" i="3"/>
  <c r="E382" i="1"/>
  <c r="H700" i="3"/>
  <c r="J700" i="3"/>
  <c r="P700" i="3"/>
  <c r="F382" i="1"/>
  <c r="G382" i="1"/>
  <c r="K696" i="3"/>
  <c r="M696" i="3"/>
  <c r="Q696" i="3"/>
  <c r="I382" i="1"/>
  <c r="L700" i="3"/>
  <c r="N700" i="3"/>
  <c r="R700" i="3"/>
  <c r="J382" i="1"/>
  <c r="K382" i="1"/>
  <c r="G693" i="3"/>
  <c r="I693" i="3"/>
  <c r="O693" i="3"/>
  <c r="E381" i="1"/>
  <c r="H702" i="3"/>
  <c r="J702" i="3"/>
  <c r="P702" i="3"/>
  <c r="F381" i="1"/>
  <c r="G381" i="1"/>
  <c r="K693" i="3"/>
  <c r="M693" i="3"/>
  <c r="Q693" i="3"/>
  <c r="I381" i="1"/>
  <c r="L702" i="3"/>
  <c r="N702" i="3"/>
  <c r="R702" i="3"/>
  <c r="J381" i="1"/>
  <c r="K381" i="1"/>
  <c r="G705" i="3"/>
  <c r="I705" i="3"/>
  <c r="O705" i="3"/>
  <c r="E380" i="1"/>
  <c r="H698" i="3"/>
  <c r="J698" i="3"/>
  <c r="P698" i="3"/>
  <c r="F380" i="1"/>
  <c r="G380" i="1"/>
  <c r="K705" i="3"/>
  <c r="M705" i="3"/>
  <c r="Q705" i="3"/>
  <c r="I380" i="1"/>
  <c r="L698" i="3"/>
  <c r="N698" i="3"/>
  <c r="R698" i="3"/>
  <c r="J380" i="1"/>
  <c r="K380" i="1"/>
  <c r="G694" i="3"/>
  <c r="I694" i="3"/>
  <c r="O694" i="3"/>
  <c r="E374" i="1"/>
  <c r="H709" i="3"/>
  <c r="J709" i="3"/>
  <c r="P709" i="3"/>
  <c r="F374" i="1"/>
  <c r="G374" i="1"/>
  <c r="K694" i="3"/>
  <c r="M694" i="3"/>
  <c r="Q694" i="3"/>
  <c r="I374" i="1"/>
  <c r="L709" i="3"/>
  <c r="N709" i="3"/>
  <c r="R709" i="3"/>
  <c r="J374" i="1"/>
  <c r="K374" i="1"/>
  <c r="G699" i="3"/>
  <c r="I699" i="3"/>
  <c r="O699" i="3"/>
  <c r="E375" i="1"/>
  <c r="H697" i="3"/>
  <c r="J697" i="3"/>
  <c r="P697" i="3"/>
  <c r="F375" i="1"/>
  <c r="G375" i="1"/>
  <c r="K699" i="3"/>
  <c r="M699" i="3"/>
  <c r="Q699" i="3"/>
  <c r="I375" i="1"/>
  <c r="L697" i="3"/>
  <c r="N697" i="3"/>
  <c r="R697" i="3"/>
  <c r="J375" i="1"/>
  <c r="K375" i="1"/>
  <c r="G712" i="3"/>
  <c r="I712" i="3"/>
  <c r="O712" i="3"/>
  <c r="E376" i="1"/>
  <c r="H710" i="3"/>
  <c r="J710" i="3"/>
  <c r="P710" i="3"/>
  <c r="F376" i="1"/>
  <c r="G376" i="1"/>
  <c r="K712" i="3"/>
  <c r="M712" i="3"/>
  <c r="Q712" i="3"/>
  <c r="I376" i="1"/>
  <c r="L710" i="3"/>
  <c r="N710" i="3"/>
  <c r="R710" i="3"/>
  <c r="J376" i="1"/>
  <c r="K376" i="1"/>
  <c r="G706" i="3"/>
  <c r="I706" i="3"/>
  <c r="O706" i="3"/>
  <c r="E377" i="1"/>
  <c r="H701" i="3"/>
  <c r="J701" i="3"/>
  <c r="P701" i="3"/>
  <c r="F377" i="1"/>
  <c r="G377" i="1"/>
  <c r="K706" i="3"/>
  <c r="M706" i="3"/>
  <c r="Q706" i="3"/>
  <c r="I377" i="1"/>
  <c r="L701" i="3"/>
  <c r="N701" i="3"/>
  <c r="R701" i="3"/>
  <c r="J377" i="1"/>
  <c r="K377" i="1"/>
  <c r="G711" i="3"/>
  <c r="I711" i="3"/>
  <c r="O711" i="3"/>
  <c r="E378" i="1"/>
  <c r="H707" i="3"/>
  <c r="J707" i="3"/>
  <c r="P707" i="3"/>
  <c r="F378" i="1"/>
  <c r="G378" i="1"/>
  <c r="K711" i="3"/>
  <c r="M711" i="3"/>
  <c r="Q711" i="3"/>
  <c r="I378" i="1"/>
  <c r="L707" i="3"/>
  <c r="N707" i="3"/>
  <c r="R707" i="3"/>
  <c r="J378" i="1"/>
  <c r="K378" i="1"/>
  <c r="G708" i="3"/>
  <c r="I708" i="3"/>
  <c r="O708" i="3"/>
  <c r="E379" i="1"/>
  <c r="H695" i="3"/>
  <c r="J695" i="3"/>
  <c r="P695" i="3"/>
  <c r="F379" i="1"/>
  <c r="G379" i="1"/>
  <c r="K708" i="3"/>
  <c r="M708" i="3"/>
  <c r="Q708" i="3"/>
  <c r="I379" i="1"/>
  <c r="L695" i="3"/>
  <c r="N695" i="3"/>
  <c r="R695" i="3"/>
  <c r="J379" i="1"/>
  <c r="K379" i="1"/>
  <c r="G679" i="3"/>
  <c r="I679" i="3"/>
  <c r="O679" i="3"/>
  <c r="E371" i="1"/>
  <c r="H681" i="3"/>
  <c r="J681" i="3"/>
  <c r="P681" i="3"/>
  <c r="F371" i="1"/>
  <c r="G371" i="1"/>
  <c r="K679" i="3"/>
  <c r="M679" i="3"/>
  <c r="Q679" i="3"/>
  <c r="I371" i="1"/>
  <c r="L681" i="3"/>
  <c r="N681" i="3"/>
  <c r="R681" i="3"/>
  <c r="J371" i="1"/>
  <c r="K371" i="1"/>
  <c r="G674" i="3"/>
  <c r="I674" i="3"/>
  <c r="O674" i="3"/>
  <c r="E370" i="1"/>
  <c r="H671" i="3"/>
  <c r="J671" i="3"/>
  <c r="P671" i="3"/>
  <c r="F370" i="1"/>
  <c r="G370" i="1"/>
  <c r="K674" i="3"/>
  <c r="M674" i="3"/>
  <c r="Q674" i="3"/>
  <c r="I370" i="1"/>
  <c r="L671" i="3"/>
  <c r="N671" i="3"/>
  <c r="R671" i="3"/>
  <c r="J370" i="1"/>
  <c r="K370" i="1"/>
  <c r="G670" i="3"/>
  <c r="I670" i="3"/>
  <c r="O670" i="3"/>
  <c r="E369" i="1"/>
  <c r="H685" i="3"/>
  <c r="J685" i="3"/>
  <c r="P685" i="3"/>
  <c r="F369" i="1"/>
  <c r="G369" i="1"/>
  <c r="K670" i="3"/>
  <c r="M670" i="3"/>
  <c r="Q670" i="3"/>
  <c r="I369" i="1"/>
  <c r="L685" i="3"/>
  <c r="N685" i="3"/>
  <c r="R685" i="3"/>
  <c r="J369" i="1"/>
  <c r="K369" i="1"/>
  <c r="G675" i="3"/>
  <c r="I675" i="3"/>
  <c r="O675" i="3"/>
  <c r="E368" i="1"/>
  <c r="H683" i="3"/>
  <c r="J683" i="3"/>
  <c r="P683" i="3"/>
  <c r="F368" i="1"/>
  <c r="G368" i="1"/>
  <c r="K675" i="3"/>
  <c r="M675" i="3"/>
  <c r="Q675" i="3"/>
  <c r="I368" i="1"/>
  <c r="L683" i="3"/>
  <c r="N683" i="3"/>
  <c r="R683" i="3"/>
  <c r="J368" i="1"/>
  <c r="K368" i="1"/>
  <c r="G686" i="3"/>
  <c r="I686" i="3"/>
  <c r="O686" i="3"/>
  <c r="E362" i="1"/>
  <c r="H676" i="3"/>
  <c r="J676" i="3"/>
  <c r="P676" i="3"/>
  <c r="F362" i="1"/>
  <c r="G362" i="1"/>
  <c r="K686" i="3"/>
  <c r="M686" i="3"/>
  <c r="Q686" i="3"/>
  <c r="I362" i="1"/>
  <c r="L676" i="3"/>
  <c r="N676" i="3"/>
  <c r="R676" i="3"/>
  <c r="J362" i="1"/>
  <c r="K362" i="1"/>
  <c r="G684" i="3"/>
  <c r="I684" i="3"/>
  <c r="O684" i="3"/>
  <c r="E363" i="1"/>
  <c r="H673" i="3"/>
  <c r="J673" i="3"/>
  <c r="P673" i="3"/>
  <c r="F363" i="1"/>
  <c r="G363" i="1"/>
  <c r="K684" i="3"/>
  <c r="M684" i="3"/>
  <c r="Q684" i="3"/>
  <c r="I363" i="1"/>
  <c r="L673" i="3"/>
  <c r="N673" i="3"/>
  <c r="R673" i="3"/>
  <c r="J363" i="1"/>
  <c r="K363" i="1"/>
  <c r="G678" i="3"/>
  <c r="I678" i="3"/>
  <c r="O678" i="3"/>
  <c r="E364" i="1"/>
  <c r="H682" i="3"/>
  <c r="J682" i="3"/>
  <c r="P682" i="3"/>
  <c r="F364" i="1"/>
  <c r="G364" i="1"/>
  <c r="K678" i="3"/>
  <c r="M678" i="3"/>
  <c r="Q678" i="3"/>
  <c r="I364" i="1"/>
  <c r="L682" i="3"/>
  <c r="N682" i="3"/>
  <c r="R682" i="3"/>
  <c r="J364" i="1"/>
  <c r="K364" i="1"/>
  <c r="G680" i="3"/>
  <c r="I680" i="3"/>
  <c r="O680" i="3"/>
  <c r="E365" i="1"/>
  <c r="H689" i="3"/>
  <c r="J689" i="3"/>
  <c r="P689" i="3"/>
  <c r="F365" i="1"/>
  <c r="G365" i="1"/>
  <c r="K680" i="3"/>
  <c r="M680" i="3"/>
  <c r="Q680" i="3"/>
  <c r="I365" i="1"/>
  <c r="L689" i="3"/>
  <c r="N689" i="3"/>
  <c r="R689" i="3"/>
  <c r="J365" i="1"/>
  <c r="K365" i="1"/>
  <c r="G672" i="3"/>
  <c r="I672" i="3"/>
  <c r="O672" i="3"/>
  <c r="E366" i="1"/>
  <c r="H688" i="3"/>
  <c r="J688" i="3"/>
  <c r="P688" i="3"/>
  <c r="F366" i="1"/>
  <c r="G366" i="1"/>
  <c r="K672" i="3"/>
  <c r="M672" i="3"/>
  <c r="Q672" i="3"/>
  <c r="I366" i="1"/>
  <c r="L688" i="3"/>
  <c r="N688" i="3"/>
  <c r="R688" i="3"/>
  <c r="J366" i="1"/>
  <c r="K366" i="1"/>
  <c r="G687" i="3"/>
  <c r="I687" i="3"/>
  <c r="O687" i="3"/>
  <c r="E367" i="1"/>
  <c r="H677" i="3"/>
  <c r="J677" i="3"/>
  <c r="P677" i="3"/>
  <c r="F367" i="1"/>
  <c r="G367" i="1"/>
  <c r="K687" i="3"/>
  <c r="M687" i="3"/>
  <c r="Q687" i="3"/>
  <c r="I367" i="1"/>
  <c r="L677" i="3"/>
  <c r="N677" i="3"/>
  <c r="R677" i="3"/>
  <c r="J367" i="1"/>
  <c r="K367" i="1"/>
  <c r="G662" i="3"/>
  <c r="I662" i="3"/>
  <c r="O662" i="3"/>
  <c r="E359" i="1"/>
  <c r="H656" i="3"/>
  <c r="J656" i="3"/>
  <c r="P656" i="3"/>
  <c r="F359" i="1"/>
  <c r="G359" i="1"/>
  <c r="K662" i="3"/>
  <c r="M662" i="3"/>
  <c r="Q662" i="3"/>
  <c r="I359" i="1"/>
  <c r="L656" i="3"/>
  <c r="N656" i="3"/>
  <c r="R656" i="3"/>
  <c r="J359" i="1"/>
  <c r="K359" i="1"/>
  <c r="G659" i="3"/>
  <c r="I659" i="3"/>
  <c r="O659" i="3"/>
  <c r="E358" i="1"/>
  <c r="H663" i="3"/>
  <c r="J663" i="3"/>
  <c r="P663" i="3"/>
  <c r="F358" i="1"/>
  <c r="G358" i="1"/>
  <c r="K659" i="3"/>
  <c r="M659" i="3"/>
  <c r="Q659" i="3"/>
  <c r="I358" i="1"/>
  <c r="L663" i="3"/>
  <c r="N663" i="3"/>
  <c r="R663" i="3"/>
  <c r="J358" i="1"/>
  <c r="K358" i="1"/>
  <c r="G653" i="3"/>
  <c r="I653" i="3"/>
  <c r="O653" i="3"/>
  <c r="E357" i="1"/>
  <c r="H655" i="3"/>
  <c r="J655" i="3"/>
  <c r="P655" i="3"/>
  <c r="F357" i="1"/>
  <c r="G357" i="1"/>
  <c r="K653" i="3"/>
  <c r="M653" i="3"/>
  <c r="Q653" i="3"/>
  <c r="I357" i="1"/>
  <c r="L655" i="3"/>
  <c r="N655" i="3"/>
  <c r="R655" i="3"/>
  <c r="J357" i="1"/>
  <c r="K357" i="1"/>
  <c r="G654" i="3"/>
  <c r="I654" i="3"/>
  <c r="O654" i="3"/>
  <c r="E356" i="1"/>
  <c r="H661" i="3"/>
  <c r="J661" i="3"/>
  <c r="P661" i="3"/>
  <c r="F356" i="1"/>
  <c r="G356" i="1"/>
  <c r="K654" i="3"/>
  <c r="M654" i="3"/>
  <c r="Q654" i="3"/>
  <c r="I356" i="1"/>
  <c r="L661" i="3"/>
  <c r="N661" i="3"/>
  <c r="R661" i="3"/>
  <c r="J356" i="1"/>
  <c r="K356" i="1"/>
  <c r="G658" i="3"/>
  <c r="I658" i="3"/>
  <c r="O658" i="3"/>
  <c r="E350" i="1"/>
  <c r="H649" i="3"/>
  <c r="J649" i="3"/>
  <c r="P649" i="3"/>
  <c r="F350" i="1"/>
  <c r="G350" i="1"/>
  <c r="K658" i="3"/>
  <c r="M658" i="3"/>
  <c r="Q658" i="3"/>
  <c r="I350" i="1"/>
  <c r="L649" i="3"/>
  <c r="N649" i="3"/>
  <c r="R649" i="3"/>
  <c r="J350" i="1"/>
  <c r="K350" i="1"/>
  <c r="G650" i="3"/>
  <c r="I650" i="3"/>
  <c r="O650" i="3"/>
  <c r="E351" i="1"/>
  <c r="H652" i="3"/>
  <c r="J652" i="3"/>
  <c r="P652" i="3"/>
  <c r="F351" i="1"/>
  <c r="G351" i="1"/>
  <c r="K650" i="3"/>
  <c r="M650" i="3"/>
  <c r="Q650" i="3"/>
  <c r="I351" i="1"/>
  <c r="L652" i="3"/>
  <c r="N652" i="3"/>
  <c r="R652" i="3"/>
  <c r="J351" i="1"/>
  <c r="K351" i="1"/>
  <c r="G666" i="3"/>
  <c r="I666" i="3"/>
  <c r="O666" i="3"/>
  <c r="E352" i="1"/>
  <c r="H647" i="3"/>
  <c r="J647" i="3"/>
  <c r="P647" i="3"/>
  <c r="F352" i="1"/>
  <c r="G352" i="1"/>
  <c r="K666" i="3"/>
  <c r="M666" i="3"/>
  <c r="Q666" i="3"/>
  <c r="I352" i="1"/>
  <c r="L647" i="3"/>
  <c r="N647" i="3"/>
  <c r="R647" i="3"/>
  <c r="J352" i="1"/>
  <c r="K352" i="1"/>
  <c r="G665" i="3"/>
  <c r="I665" i="3"/>
  <c r="O665" i="3"/>
  <c r="E353" i="1"/>
  <c r="H651" i="3"/>
  <c r="J651" i="3"/>
  <c r="P651" i="3"/>
  <c r="F353" i="1"/>
  <c r="G353" i="1"/>
  <c r="K665" i="3"/>
  <c r="M665" i="3"/>
  <c r="Q665" i="3"/>
  <c r="I353" i="1"/>
  <c r="L651" i="3"/>
  <c r="N651" i="3"/>
  <c r="R651" i="3"/>
  <c r="J353" i="1"/>
  <c r="K353" i="1"/>
  <c r="G660" i="3"/>
  <c r="I660" i="3"/>
  <c r="O660" i="3"/>
  <c r="E354" i="1"/>
  <c r="H664" i="3"/>
  <c r="J664" i="3"/>
  <c r="P664" i="3"/>
  <c r="F354" i="1"/>
  <c r="G354" i="1"/>
  <c r="K660" i="3"/>
  <c r="M660" i="3"/>
  <c r="Q660" i="3"/>
  <c r="I354" i="1"/>
  <c r="L664" i="3"/>
  <c r="N664" i="3"/>
  <c r="R664" i="3"/>
  <c r="J354" i="1"/>
  <c r="K354" i="1"/>
  <c r="G648" i="3"/>
  <c r="I648" i="3"/>
  <c r="O648" i="3"/>
  <c r="E355" i="1"/>
  <c r="H657" i="3"/>
  <c r="J657" i="3"/>
  <c r="P657" i="3"/>
  <c r="F355" i="1"/>
  <c r="G355" i="1"/>
  <c r="K648" i="3"/>
  <c r="M648" i="3"/>
  <c r="Q648" i="3"/>
  <c r="I355" i="1"/>
  <c r="L657" i="3"/>
  <c r="N657" i="3"/>
  <c r="R657" i="3"/>
  <c r="J355" i="1"/>
  <c r="K355" i="1"/>
  <c r="G633" i="3"/>
  <c r="I633" i="3"/>
  <c r="O633" i="3"/>
  <c r="E347" i="1"/>
  <c r="H627" i="3"/>
  <c r="J627" i="3"/>
  <c r="P627" i="3"/>
  <c r="F347" i="1"/>
  <c r="G347" i="1"/>
  <c r="K633" i="3"/>
  <c r="M633" i="3"/>
  <c r="Q633" i="3"/>
  <c r="I347" i="1"/>
  <c r="L627" i="3"/>
  <c r="N627" i="3"/>
  <c r="R627" i="3"/>
  <c r="J347" i="1"/>
  <c r="K347" i="1"/>
  <c r="G624" i="3"/>
  <c r="I624" i="3"/>
  <c r="O624" i="3"/>
  <c r="E346" i="1"/>
  <c r="H635" i="3"/>
  <c r="J635" i="3"/>
  <c r="P635" i="3"/>
  <c r="F346" i="1"/>
  <c r="G346" i="1"/>
  <c r="K624" i="3"/>
  <c r="M624" i="3"/>
  <c r="Q624" i="3"/>
  <c r="I346" i="1"/>
  <c r="L635" i="3"/>
  <c r="N635" i="3"/>
  <c r="R635" i="3"/>
  <c r="J346" i="1"/>
  <c r="K346" i="1"/>
  <c r="G632" i="3"/>
  <c r="I632" i="3"/>
  <c r="O632" i="3"/>
  <c r="E345" i="1"/>
  <c r="H642" i="3"/>
  <c r="J642" i="3"/>
  <c r="P642" i="3"/>
  <c r="F345" i="1"/>
  <c r="G345" i="1"/>
  <c r="K632" i="3"/>
  <c r="M632" i="3"/>
  <c r="Q632" i="3"/>
  <c r="I345" i="1"/>
  <c r="L642" i="3"/>
  <c r="N642" i="3"/>
  <c r="R642" i="3"/>
  <c r="J345" i="1"/>
  <c r="K345" i="1"/>
  <c r="G626" i="3"/>
  <c r="I626" i="3"/>
  <c r="O626" i="3"/>
  <c r="E344" i="1"/>
  <c r="H625" i="3"/>
  <c r="J625" i="3"/>
  <c r="P625" i="3"/>
  <c r="F344" i="1"/>
  <c r="G344" i="1"/>
  <c r="K626" i="3"/>
  <c r="M626" i="3"/>
  <c r="Q626" i="3"/>
  <c r="I344" i="1"/>
  <c r="L625" i="3"/>
  <c r="N625" i="3"/>
  <c r="R625" i="3"/>
  <c r="J344" i="1"/>
  <c r="K344" i="1"/>
  <c r="G640" i="3"/>
  <c r="I640" i="3"/>
  <c r="O640" i="3"/>
  <c r="E338" i="1"/>
  <c r="H631" i="3"/>
  <c r="J631" i="3"/>
  <c r="P631" i="3"/>
  <c r="F338" i="1"/>
  <c r="G338" i="1"/>
  <c r="K640" i="3"/>
  <c r="M640" i="3"/>
  <c r="Q640" i="3"/>
  <c r="I338" i="1"/>
  <c r="L631" i="3"/>
  <c r="N631" i="3"/>
  <c r="R631" i="3"/>
  <c r="J338" i="1"/>
  <c r="K338" i="1"/>
  <c r="G629" i="3"/>
  <c r="I629" i="3"/>
  <c r="O629" i="3"/>
  <c r="E339" i="1"/>
  <c r="H638" i="3"/>
  <c r="J638" i="3"/>
  <c r="P638" i="3"/>
  <c r="F339" i="1"/>
  <c r="G339" i="1"/>
  <c r="K629" i="3"/>
  <c r="M629" i="3"/>
  <c r="Q629" i="3"/>
  <c r="I339" i="1"/>
  <c r="L638" i="3"/>
  <c r="N638" i="3"/>
  <c r="R638" i="3"/>
  <c r="J339" i="1"/>
  <c r="K339" i="1"/>
  <c r="G634" i="3"/>
  <c r="I634" i="3"/>
  <c r="O634" i="3"/>
  <c r="E340" i="1"/>
  <c r="H630" i="3"/>
  <c r="J630" i="3"/>
  <c r="P630" i="3"/>
  <c r="F340" i="1"/>
  <c r="G340" i="1"/>
  <c r="K634" i="3"/>
  <c r="M634" i="3"/>
  <c r="Q634" i="3"/>
  <c r="I340" i="1"/>
  <c r="L630" i="3"/>
  <c r="N630" i="3"/>
  <c r="R630" i="3"/>
  <c r="J340" i="1"/>
  <c r="K340" i="1"/>
  <c r="G639" i="3"/>
  <c r="I639" i="3"/>
  <c r="O639" i="3"/>
  <c r="E341" i="1"/>
  <c r="H643" i="3"/>
  <c r="J643" i="3"/>
  <c r="P643" i="3"/>
  <c r="F341" i="1"/>
  <c r="G341" i="1"/>
  <c r="K639" i="3"/>
  <c r="M639" i="3"/>
  <c r="Q639" i="3"/>
  <c r="I341" i="1"/>
  <c r="L643" i="3"/>
  <c r="N643" i="3"/>
  <c r="R643" i="3"/>
  <c r="J341" i="1"/>
  <c r="K341" i="1"/>
  <c r="G628" i="3"/>
  <c r="I628" i="3"/>
  <c r="O628" i="3"/>
  <c r="E342" i="1"/>
  <c r="H637" i="3"/>
  <c r="J637" i="3"/>
  <c r="P637" i="3"/>
  <c r="F342" i="1"/>
  <c r="G342" i="1"/>
  <c r="K628" i="3"/>
  <c r="M628" i="3"/>
  <c r="Q628" i="3"/>
  <c r="I342" i="1"/>
  <c r="L637" i="3"/>
  <c r="N637" i="3"/>
  <c r="R637" i="3"/>
  <c r="J342" i="1"/>
  <c r="K342" i="1"/>
  <c r="G641" i="3"/>
  <c r="I641" i="3"/>
  <c r="O641" i="3"/>
  <c r="E343" i="1"/>
  <c r="H636" i="3"/>
  <c r="J636" i="3"/>
  <c r="P636" i="3"/>
  <c r="F343" i="1"/>
  <c r="G343" i="1"/>
  <c r="K641" i="3"/>
  <c r="M641" i="3"/>
  <c r="Q641" i="3"/>
  <c r="I343" i="1"/>
  <c r="L636" i="3"/>
  <c r="N636" i="3"/>
  <c r="R636" i="3"/>
  <c r="J343" i="1"/>
  <c r="K343" i="1"/>
  <c r="G618" i="3"/>
  <c r="I618" i="3"/>
  <c r="O618" i="3"/>
  <c r="E335" i="1"/>
  <c r="H604" i="3"/>
  <c r="J604" i="3"/>
  <c r="P604" i="3"/>
  <c r="F335" i="1"/>
  <c r="G335" i="1"/>
  <c r="K618" i="3"/>
  <c r="M618" i="3"/>
  <c r="Q618" i="3"/>
  <c r="I335" i="1"/>
  <c r="L604" i="3"/>
  <c r="N604" i="3"/>
  <c r="R604" i="3"/>
  <c r="J335" i="1"/>
  <c r="K335" i="1"/>
  <c r="G615" i="3"/>
  <c r="I615" i="3"/>
  <c r="O615" i="3"/>
  <c r="E334" i="1"/>
  <c r="H609" i="3"/>
  <c r="J609" i="3"/>
  <c r="P609" i="3"/>
  <c r="F334" i="1"/>
  <c r="G334" i="1"/>
  <c r="K615" i="3"/>
  <c r="M615" i="3"/>
  <c r="Q615" i="3"/>
  <c r="I334" i="1"/>
  <c r="L609" i="3"/>
  <c r="N609" i="3"/>
  <c r="R609" i="3"/>
  <c r="J334" i="1"/>
  <c r="K334" i="1"/>
  <c r="G607" i="3"/>
  <c r="I607" i="3"/>
  <c r="O607" i="3"/>
  <c r="E333" i="1"/>
  <c r="H603" i="3"/>
  <c r="J603" i="3"/>
  <c r="P603" i="3"/>
  <c r="F333" i="1"/>
  <c r="G333" i="1"/>
  <c r="K607" i="3"/>
  <c r="M607" i="3"/>
  <c r="Q607" i="3"/>
  <c r="I333" i="1"/>
  <c r="L603" i="3"/>
  <c r="N603" i="3"/>
  <c r="R603" i="3"/>
  <c r="J333" i="1"/>
  <c r="K333" i="1"/>
  <c r="G608" i="3"/>
  <c r="I608" i="3"/>
  <c r="O608" i="3"/>
  <c r="E332" i="1"/>
  <c r="H606" i="3"/>
  <c r="J606" i="3"/>
  <c r="P606" i="3"/>
  <c r="F332" i="1"/>
  <c r="G332" i="1"/>
  <c r="K608" i="3"/>
  <c r="M608" i="3"/>
  <c r="Q608" i="3"/>
  <c r="I332" i="1"/>
  <c r="L606" i="3"/>
  <c r="N606" i="3"/>
  <c r="R606" i="3"/>
  <c r="J332" i="1"/>
  <c r="K332" i="1"/>
  <c r="G620" i="3"/>
  <c r="I620" i="3"/>
  <c r="O620" i="3"/>
  <c r="E326" i="1"/>
  <c r="H610" i="3"/>
  <c r="J610" i="3"/>
  <c r="P610" i="3"/>
  <c r="F326" i="1"/>
  <c r="G326" i="1"/>
  <c r="K620" i="3"/>
  <c r="M620" i="3"/>
  <c r="Q620" i="3"/>
  <c r="I326" i="1"/>
  <c r="L610" i="3"/>
  <c r="N610" i="3"/>
  <c r="R610" i="3"/>
  <c r="J326" i="1"/>
  <c r="K326" i="1"/>
  <c r="G612" i="3"/>
  <c r="I612" i="3"/>
  <c r="O612" i="3"/>
  <c r="E327" i="1"/>
  <c r="H616" i="3"/>
  <c r="J616" i="3"/>
  <c r="P616" i="3"/>
  <c r="F327" i="1"/>
  <c r="G327" i="1"/>
  <c r="K612" i="3"/>
  <c r="M612" i="3"/>
  <c r="Q612" i="3"/>
  <c r="I327" i="1"/>
  <c r="L616" i="3"/>
  <c r="N616" i="3"/>
  <c r="R616" i="3"/>
  <c r="J327" i="1"/>
  <c r="K327" i="1"/>
  <c r="G614" i="3"/>
  <c r="I614" i="3"/>
  <c r="O614" i="3"/>
  <c r="E328" i="1"/>
  <c r="H617" i="3"/>
  <c r="J617" i="3"/>
  <c r="P617" i="3"/>
  <c r="F328" i="1"/>
  <c r="G328" i="1"/>
  <c r="K614" i="3"/>
  <c r="M614" i="3"/>
  <c r="Q614" i="3"/>
  <c r="I328" i="1"/>
  <c r="L617" i="3"/>
  <c r="N617" i="3"/>
  <c r="R617" i="3"/>
  <c r="J328" i="1"/>
  <c r="K328" i="1"/>
  <c r="G602" i="3"/>
  <c r="I602" i="3"/>
  <c r="O602" i="3"/>
  <c r="E329" i="1"/>
  <c r="H601" i="3"/>
  <c r="J601" i="3"/>
  <c r="P601" i="3"/>
  <c r="F329" i="1"/>
  <c r="G329" i="1"/>
  <c r="K602" i="3"/>
  <c r="M602" i="3"/>
  <c r="Q602" i="3"/>
  <c r="I329" i="1"/>
  <c r="L601" i="3"/>
  <c r="N601" i="3"/>
  <c r="R601" i="3"/>
  <c r="J329" i="1"/>
  <c r="K329" i="1"/>
  <c r="G613" i="3"/>
  <c r="I613" i="3"/>
  <c r="O613" i="3"/>
  <c r="E330" i="1"/>
  <c r="H605" i="3"/>
  <c r="J605" i="3"/>
  <c r="P605" i="3"/>
  <c r="F330" i="1"/>
  <c r="G330" i="1"/>
  <c r="K613" i="3"/>
  <c r="M613" i="3"/>
  <c r="Q613" i="3"/>
  <c r="I330" i="1"/>
  <c r="L605" i="3"/>
  <c r="N605" i="3"/>
  <c r="R605" i="3"/>
  <c r="J330" i="1"/>
  <c r="K330" i="1"/>
  <c r="G619" i="3"/>
  <c r="I619" i="3"/>
  <c r="O619" i="3"/>
  <c r="E331" i="1"/>
  <c r="H611" i="3"/>
  <c r="J611" i="3"/>
  <c r="P611" i="3"/>
  <c r="F331" i="1"/>
  <c r="G331" i="1"/>
  <c r="K619" i="3"/>
  <c r="M619" i="3"/>
  <c r="Q619" i="3"/>
  <c r="I331" i="1"/>
  <c r="L611" i="3"/>
  <c r="N611" i="3"/>
  <c r="R611" i="3"/>
  <c r="J331" i="1"/>
  <c r="K331" i="1"/>
  <c r="G594" i="3"/>
  <c r="I594" i="3"/>
  <c r="O594" i="3"/>
  <c r="E323" i="1"/>
  <c r="H589" i="3"/>
  <c r="J589" i="3"/>
  <c r="P589" i="3"/>
  <c r="F323" i="1"/>
  <c r="G323" i="1"/>
  <c r="K594" i="3"/>
  <c r="M594" i="3"/>
  <c r="Q594" i="3"/>
  <c r="I323" i="1"/>
  <c r="L589" i="3"/>
  <c r="N589" i="3"/>
  <c r="R589" i="3"/>
  <c r="J323" i="1"/>
  <c r="K323" i="1"/>
  <c r="G595" i="3"/>
  <c r="I595" i="3"/>
  <c r="O595" i="3"/>
  <c r="E322" i="1"/>
  <c r="H583" i="3"/>
  <c r="J583" i="3"/>
  <c r="P583" i="3"/>
  <c r="F322" i="1"/>
  <c r="G322" i="1"/>
  <c r="K595" i="3"/>
  <c r="M595" i="3"/>
  <c r="Q595" i="3"/>
  <c r="I322" i="1"/>
  <c r="L583" i="3"/>
  <c r="N583" i="3"/>
  <c r="R583" i="3"/>
  <c r="J322" i="1"/>
  <c r="K322" i="1"/>
  <c r="G582" i="3"/>
  <c r="I582" i="3"/>
  <c r="O582" i="3"/>
  <c r="E321" i="1"/>
  <c r="H592" i="3"/>
  <c r="J592" i="3"/>
  <c r="P592" i="3"/>
  <c r="F321" i="1"/>
  <c r="G321" i="1"/>
  <c r="K582" i="3"/>
  <c r="M582" i="3"/>
  <c r="Q582" i="3"/>
  <c r="I321" i="1"/>
  <c r="L592" i="3"/>
  <c r="N592" i="3"/>
  <c r="R592" i="3"/>
  <c r="J321" i="1"/>
  <c r="K321" i="1"/>
  <c r="G580" i="3"/>
  <c r="I580" i="3"/>
  <c r="O580" i="3"/>
  <c r="E320" i="1"/>
  <c r="H585" i="3"/>
  <c r="J585" i="3"/>
  <c r="P585" i="3"/>
  <c r="F320" i="1"/>
  <c r="G320" i="1"/>
  <c r="K580" i="3"/>
  <c r="M580" i="3"/>
  <c r="Q580" i="3"/>
  <c r="I320" i="1"/>
  <c r="L585" i="3"/>
  <c r="N585" i="3"/>
  <c r="R585" i="3"/>
  <c r="J320" i="1"/>
  <c r="K320" i="1"/>
  <c r="G587" i="3"/>
  <c r="I587" i="3"/>
  <c r="O587" i="3"/>
  <c r="E314" i="1"/>
  <c r="H579" i="3"/>
  <c r="J579" i="3"/>
  <c r="P579" i="3"/>
  <c r="F314" i="1"/>
  <c r="G314" i="1"/>
  <c r="K587" i="3"/>
  <c r="M587" i="3"/>
  <c r="Q587" i="3"/>
  <c r="I314" i="1"/>
  <c r="L579" i="3"/>
  <c r="N579" i="3"/>
  <c r="R579" i="3"/>
  <c r="J314" i="1"/>
  <c r="K314" i="1"/>
  <c r="G586" i="3"/>
  <c r="I586" i="3"/>
  <c r="O586" i="3"/>
  <c r="E315" i="1"/>
  <c r="H581" i="3"/>
  <c r="J581" i="3"/>
  <c r="P581" i="3"/>
  <c r="F315" i="1"/>
  <c r="G315" i="1"/>
  <c r="K586" i="3"/>
  <c r="M586" i="3"/>
  <c r="Q586" i="3"/>
  <c r="I315" i="1"/>
  <c r="L581" i="3"/>
  <c r="N581" i="3"/>
  <c r="R581" i="3"/>
  <c r="J315" i="1"/>
  <c r="K315" i="1"/>
  <c r="G597" i="3"/>
  <c r="I597" i="3"/>
  <c r="O597" i="3"/>
  <c r="E316" i="1"/>
  <c r="H584" i="3"/>
  <c r="J584" i="3"/>
  <c r="P584" i="3"/>
  <c r="F316" i="1"/>
  <c r="G316" i="1"/>
  <c r="K597" i="3"/>
  <c r="M597" i="3"/>
  <c r="Q597" i="3"/>
  <c r="I316" i="1"/>
  <c r="L584" i="3"/>
  <c r="N584" i="3"/>
  <c r="R584" i="3"/>
  <c r="J316" i="1"/>
  <c r="K316" i="1"/>
  <c r="G593" i="3"/>
  <c r="I593" i="3"/>
  <c r="O593" i="3"/>
  <c r="E317" i="1"/>
  <c r="H596" i="3"/>
  <c r="J596" i="3"/>
  <c r="P596" i="3"/>
  <c r="F317" i="1"/>
  <c r="G317" i="1"/>
  <c r="K593" i="3"/>
  <c r="M593" i="3"/>
  <c r="Q593" i="3"/>
  <c r="I317" i="1"/>
  <c r="L596" i="3"/>
  <c r="N596" i="3"/>
  <c r="R596" i="3"/>
  <c r="J317" i="1"/>
  <c r="K317" i="1"/>
  <c r="G578" i="3"/>
  <c r="I578" i="3"/>
  <c r="O578" i="3"/>
  <c r="E318" i="1"/>
  <c r="H590" i="3"/>
  <c r="J590" i="3"/>
  <c r="P590" i="3"/>
  <c r="F318" i="1"/>
  <c r="G318" i="1"/>
  <c r="K578" i="3"/>
  <c r="M578" i="3"/>
  <c r="Q578" i="3"/>
  <c r="I318" i="1"/>
  <c r="L590" i="3"/>
  <c r="N590" i="3"/>
  <c r="R590" i="3"/>
  <c r="J318" i="1"/>
  <c r="K318" i="1"/>
  <c r="G588" i="3"/>
  <c r="I588" i="3"/>
  <c r="O588" i="3"/>
  <c r="E319" i="1"/>
  <c r="H591" i="3"/>
  <c r="J591" i="3"/>
  <c r="P591" i="3"/>
  <c r="F319" i="1"/>
  <c r="G319" i="1"/>
  <c r="K588" i="3"/>
  <c r="M588" i="3"/>
  <c r="Q588" i="3"/>
  <c r="I319" i="1"/>
  <c r="L591" i="3"/>
  <c r="N591" i="3"/>
  <c r="R591" i="3"/>
  <c r="J319" i="1"/>
  <c r="K319" i="1"/>
  <c r="G568" i="3"/>
  <c r="I568" i="3"/>
  <c r="O568" i="3"/>
  <c r="E311" i="1"/>
  <c r="H557" i="3"/>
  <c r="J557" i="3"/>
  <c r="P557" i="3"/>
  <c r="F311" i="1"/>
  <c r="G311" i="1"/>
  <c r="K568" i="3"/>
  <c r="M568" i="3"/>
  <c r="Q568" i="3"/>
  <c r="I311" i="1"/>
  <c r="L557" i="3"/>
  <c r="N557" i="3"/>
  <c r="R557" i="3"/>
  <c r="J311" i="1"/>
  <c r="K311" i="1"/>
  <c r="G561" i="3"/>
  <c r="I561" i="3"/>
  <c r="O561" i="3"/>
  <c r="E310" i="1"/>
  <c r="H564" i="3"/>
  <c r="J564" i="3"/>
  <c r="P564" i="3"/>
  <c r="F310" i="1"/>
  <c r="G310" i="1"/>
  <c r="K561" i="3"/>
  <c r="M561" i="3"/>
  <c r="Q561" i="3"/>
  <c r="I310" i="1"/>
  <c r="L564" i="3"/>
  <c r="N564" i="3"/>
  <c r="R564" i="3"/>
  <c r="J310" i="1"/>
  <c r="K310" i="1"/>
  <c r="G567" i="3"/>
  <c r="I567" i="3"/>
  <c r="O567" i="3"/>
  <c r="E309" i="1"/>
  <c r="H565" i="3"/>
  <c r="J565" i="3"/>
  <c r="P565" i="3"/>
  <c r="F309" i="1"/>
  <c r="G309" i="1"/>
  <c r="K567" i="3"/>
  <c r="M567" i="3"/>
  <c r="Q567" i="3"/>
  <c r="I309" i="1"/>
  <c r="L565" i="3"/>
  <c r="N565" i="3"/>
  <c r="R565" i="3"/>
  <c r="J309" i="1"/>
  <c r="K309" i="1"/>
  <c r="G558" i="3"/>
  <c r="I558" i="3"/>
  <c r="O558" i="3"/>
  <c r="E308" i="1"/>
  <c r="H559" i="3"/>
  <c r="J559" i="3"/>
  <c r="P559" i="3"/>
  <c r="F308" i="1"/>
  <c r="G308" i="1"/>
  <c r="K558" i="3"/>
  <c r="M558" i="3"/>
  <c r="Q558" i="3"/>
  <c r="I308" i="1"/>
  <c r="L559" i="3"/>
  <c r="N559" i="3"/>
  <c r="R559" i="3"/>
  <c r="J308" i="1"/>
  <c r="K308" i="1"/>
  <c r="G560" i="3"/>
  <c r="I560" i="3"/>
  <c r="O560" i="3"/>
  <c r="E302" i="1"/>
  <c r="H571" i="3"/>
  <c r="J571" i="3"/>
  <c r="P571" i="3"/>
  <c r="F302" i="1"/>
  <c r="G302" i="1"/>
  <c r="K560" i="3"/>
  <c r="M560" i="3"/>
  <c r="Q560" i="3"/>
  <c r="I302" i="1"/>
  <c r="L571" i="3"/>
  <c r="N571" i="3"/>
  <c r="R571" i="3"/>
  <c r="J302" i="1"/>
  <c r="K302" i="1"/>
  <c r="G566" i="3"/>
  <c r="I566" i="3"/>
  <c r="O566" i="3"/>
  <c r="E303" i="1"/>
  <c r="H574" i="3"/>
  <c r="J574" i="3"/>
  <c r="P574" i="3"/>
  <c r="F303" i="1"/>
  <c r="G303" i="1"/>
  <c r="K566" i="3"/>
  <c r="M566" i="3"/>
  <c r="Q566" i="3"/>
  <c r="I303" i="1"/>
  <c r="L574" i="3"/>
  <c r="N574" i="3"/>
  <c r="R574" i="3"/>
  <c r="J303" i="1"/>
  <c r="K303" i="1"/>
  <c r="G573" i="3"/>
  <c r="I573" i="3"/>
  <c r="O573" i="3"/>
  <c r="E304" i="1"/>
  <c r="H555" i="3"/>
  <c r="J555" i="3"/>
  <c r="P555" i="3"/>
  <c r="F304" i="1"/>
  <c r="G304" i="1"/>
  <c r="K573" i="3"/>
  <c r="M573" i="3"/>
  <c r="Q573" i="3"/>
  <c r="I304" i="1"/>
  <c r="L555" i="3"/>
  <c r="N555" i="3"/>
  <c r="R555" i="3"/>
  <c r="J304" i="1"/>
  <c r="K304" i="1"/>
  <c r="G562" i="3"/>
  <c r="I562" i="3"/>
  <c r="O562" i="3"/>
  <c r="E305" i="1"/>
  <c r="H563" i="3"/>
  <c r="J563" i="3"/>
  <c r="P563" i="3"/>
  <c r="F305" i="1"/>
  <c r="G305" i="1"/>
  <c r="K562" i="3"/>
  <c r="M562" i="3"/>
  <c r="Q562" i="3"/>
  <c r="I305" i="1"/>
  <c r="L563" i="3"/>
  <c r="N563" i="3"/>
  <c r="R563" i="3"/>
  <c r="J305" i="1"/>
  <c r="K305" i="1"/>
  <c r="G556" i="3"/>
  <c r="I556" i="3"/>
  <c r="O556" i="3"/>
  <c r="E306" i="1"/>
  <c r="H570" i="3"/>
  <c r="J570" i="3"/>
  <c r="P570" i="3"/>
  <c r="F306" i="1"/>
  <c r="G306" i="1"/>
  <c r="K556" i="3"/>
  <c r="M556" i="3"/>
  <c r="Q556" i="3"/>
  <c r="I306" i="1"/>
  <c r="L570" i="3"/>
  <c r="N570" i="3"/>
  <c r="R570" i="3"/>
  <c r="J306" i="1"/>
  <c r="K306" i="1"/>
  <c r="G569" i="3"/>
  <c r="I569" i="3"/>
  <c r="O569" i="3"/>
  <c r="E307" i="1"/>
  <c r="H572" i="3"/>
  <c r="J572" i="3"/>
  <c r="P572" i="3"/>
  <c r="F307" i="1"/>
  <c r="G307" i="1"/>
  <c r="K569" i="3"/>
  <c r="M569" i="3"/>
  <c r="Q569" i="3"/>
  <c r="I307" i="1"/>
  <c r="L572" i="3"/>
  <c r="N572" i="3"/>
  <c r="R572" i="3"/>
  <c r="J307" i="1"/>
  <c r="K307" i="1"/>
  <c r="G548" i="3"/>
  <c r="I548" i="3"/>
  <c r="O548" i="3"/>
  <c r="E299" i="1"/>
  <c r="H549" i="3"/>
  <c r="J549" i="3"/>
  <c r="P549" i="3"/>
  <c r="F299" i="1"/>
  <c r="G299" i="1"/>
  <c r="K548" i="3"/>
  <c r="M548" i="3"/>
  <c r="Q548" i="3"/>
  <c r="I299" i="1"/>
  <c r="L549" i="3"/>
  <c r="N549" i="3"/>
  <c r="R549" i="3"/>
  <c r="J299" i="1"/>
  <c r="K299" i="1"/>
  <c r="G534" i="3"/>
  <c r="I534" i="3"/>
  <c r="O534" i="3"/>
  <c r="E298" i="1"/>
  <c r="H535" i="3"/>
  <c r="J535" i="3"/>
  <c r="P535" i="3"/>
  <c r="F298" i="1"/>
  <c r="G298" i="1"/>
  <c r="K534" i="3"/>
  <c r="M534" i="3"/>
  <c r="Q534" i="3"/>
  <c r="I298" i="1"/>
  <c r="L535" i="3"/>
  <c r="N535" i="3"/>
  <c r="R535" i="3"/>
  <c r="J298" i="1"/>
  <c r="K298" i="1"/>
  <c r="G542" i="3"/>
  <c r="I542" i="3"/>
  <c r="O542" i="3"/>
  <c r="E297" i="1"/>
  <c r="H546" i="3"/>
  <c r="J546" i="3"/>
  <c r="P546" i="3"/>
  <c r="F297" i="1"/>
  <c r="G297" i="1"/>
  <c r="K542" i="3"/>
  <c r="M542" i="3"/>
  <c r="Q542" i="3"/>
  <c r="I297" i="1"/>
  <c r="L546" i="3"/>
  <c r="N546" i="3"/>
  <c r="R546" i="3"/>
  <c r="J297" i="1"/>
  <c r="K297" i="1"/>
  <c r="G532" i="3"/>
  <c r="I532" i="3"/>
  <c r="O532" i="3"/>
  <c r="E296" i="1"/>
  <c r="H538" i="3"/>
  <c r="J538" i="3"/>
  <c r="P538" i="3"/>
  <c r="F296" i="1"/>
  <c r="G296" i="1"/>
  <c r="K532" i="3"/>
  <c r="M532" i="3"/>
  <c r="Q532" i="3"/>
  <c r="I296" i="1"/>
  <c r="L538" i="3"/>
  <c r="N538" i="3"/>
  <c r="R538" i="3"/>
  <c r="J296" i="1"/>
  <c r="K296" i="1"/>
  <c r="G541" i="3"/>
  <c r="I541" i="3"/>
  <c r="O541" i="3"/>
  <c r="E290" i="1"/>
  <c r="H544" i="3"/>
  <c r="J544" i="3"/>
  <c r="P544" i="3"/>
  <c r="F290" i="1"/>
  <c r="G290" i="1"/>
  <c r="K541" i="3"/>
  <c r="M541" i="3"/>
  <c r="Q541" i="3"/>
  <c r="I290" i="1"/>
  <c r="L544" i="3"/>
  <c r="N544" i="3"/>
  <c r="R544" i="3"/>
  <c r="J290" i="1"/>
  <c r="K290" i="1"/>
  <c r="G543" i="3"/>
  <c r="I543" i="3"/>
  <c r="O543" i="3"/>
  <c r="E291" i="1"/>
  <c r="H533" i="3"/>
  <c r="J533" i="3"/>
  <c r="P533" i="3"/>
  <c r="F291" i="1"/>
  <c r="G291" i="1"/>
  <c r="K543" i="3"/>
  <c r="M543" i="3"/>
  <c r="Q543" i="3"/>
  <c r="I291" i="1"/>
  <c r="L533" i="3"/>
  <c r="N533" i="3"/>
  <c r="R533" i="3"/>
  <c r="J291" i="1"/>
  <c r="K291" i="1"/>
  <c r="G540" i="3"/>
  <c r="I540" i="3"/>
  <c r="O540" i="3"/>
  <c r="E292" i="1"/>
  <c r="H537" i="3"/>
  <c r="J537" i="3"/>
  <c r="P537" i="3"/>
  <c r="F292" i="1"/>
  <c r="G292" i="1"/>
  <c r="K540" i="3"/>
  <c r="M540" i="3"/>
  <c r="Q540" i="3"/>
  <c r="I292" i="1"/>
  <c r="L537" i="3"/>
  <c r="N537" i="3"/>
  <c r="R537" i="3"/>
  <c r="J292" i="1"/>
  <c r="K292" i="1"/>
  <c r="G551" i="3"/>
  <c r="I551" i="3"/>
  <c r="O551" i="3"/>
  <c r="E293" i="1"/>
  <c r="H550" i="3"/>
  <c r="J550" i="3"/>
  <c r="P550" i="3"/>
  <c r="F293" i="1"/>
  <c r="G293" i="1"/>
  <c r="K551" i="3"/>
  <c r="M551" i="3"/>
  <c r="Q551" i="3"/>
  <c r="I293" i="1"/>
  <c r="L550" i="3"/>
  <c r="N550" i="3"/>
  <c r="R550" i="3"/>
  <c r="J293" i="1"/>
  <c r="K293" i="1"/>
  <c r="G536" i="3"/>
  <c r="I536" i="3"/>
  <c r="O536" i="3"/>
  <c r="E294" i="1"/>
  <c r="H539" i="3"/>
  <c r="J539" i="3"/>
  <c r="P539" i="3"/>
  <c r="F294" i="1"/>
  <c r="G294" i="1"/>
  <c r="K536" i="3"/>
  <c r="M536" i="3"/>
  <c r="Q536" i="3"/>
  <c r="I294" i="1"/>
  <c r="L539" i="3"/>
  <c r="N539" i="3"/>
  <c r="R539" i="3"/>
  <c r="J294" i="1"/>
  <c r="K294" i="1"/>
  <c r="G547" i="3"/>
  <c r="I547" i="3"/>
  <c r="O547" i="3"/>
  <c r="E295" i="1"/>
  <c r="H545" i="3"/>
  <c r="J545" i="3"/>
  <c r="P545" i="3"/>
  <c r="F295" i="1"/>
  <c r="G295" i="1"/>
  <c r="K547" i="3"/>
  <c r="M547" i="3"/>
  <c r="Q547" i="3"/>
  <c r="I295" i="1"/>
  <c r="L545" i="3"/>
  <c r="N545" i="3"/>
  <c r="R545" i="3"/>
  <c r="J295" i="1"/>
  <c r="K295" i="1"/>
  <c r="G512" i="3"/>
  <c r="I512" i="3"/>
  <c r="O512" i="3"/>
  <c r="E287" i="1"/>
  <c r="H520" i="3"/>
  <c r="J520" i="3"/>
  <c r="P520" i="3"/>
  <c r="F287" i="1"/>
  <c r="G287" i="1"/>
  <c r="K512" i="3"/>
  <c r="M512" i="3"/>
  <c r="Q512" i="3"/>
  <c r="I287" i="1"/>
  <c r="L520" i="3"/>
  <c r="N520" i="3"/>
  <c r="R520" i="3"/>
  <c r="J287" i="1"/>
  <c r="K287" i="1"/>
  <c r="G514" i="3"/>
  <c r="I514" i="3"/>
  <c r="O514" i="3"/>
  <c r="E286" i="1"/>
  <c r="H513" i="3"/>
  <c r="J513" i="3"/>
  <c r="P513" i="3"/>
  <c r="F286" i="1"/>
  <c r="G286" i="1"/>
  <c r="K514" i="3"/>
  <c r="M514" i="3"/>
  <c r="Q514" i="3"/>
  <c r="I286" i="1"/>
  <c r="L513" i="3"/>
  <c r="N513" i="3"/>
  <c r="R513" i="3"/>
  <c r="J286" i="1"/>
  <c r="K286" i="1"/>
  <c r="G523" i="3"/>
  <c r="I523" i="3"/>
  <c r="O523" i="3"/>
  <c r="E285" i="1"/>
  <c r="H525" i="3"/>
  <c r="J525" i="3"/>
  <c r="P525" i="3"/>
  <c r="F285" i="1"/>
  <c r="G285" i="1"/>
  <c r="K523" i="3"/>
  <c r="M523" i="3"/>
  <c r="Q523" i="3"/>
  <c r="I285" i="1"/>
  <c r="L525" i="3"/>
  <c r="N525" i="3"/>
  <c r="R525" i="3"/>
  <c r="J285" i="1"/>
  <c r="K285" i="1"/>
  <c r="G516" i="3"/>
  <c r="I516" i="3"/>
  <c r="O516" i="3"/>
  <c r="E284" i="1"/>
  <c r="H519" i="3"/>
  <c r="J519" i="3"/>
  <c r="P519" i="3"/>
  <c r="F284" i="1"/>
  <c r="G284" i="1"/>
  <c r="K516" i="3"/>
  <c r="M516" i="3"/>
  <c r="Q516" i="3"/>
  <c r="I284" i="1"/>
  <c r="L519" i="3"/>
  <c r="N519" i="3"/>
  <c r="R519" i="3"/>
  <c r="J284" i="1"/>
  <c r="K284" i="1"/>
  <c r="G515" i="3"/>
  <c r="I515" i="3"/>
  <c r="O515" i="3"/>
  <c r="E278" i="1"/>
  <c r="H524" i="3"/>
  <c r="J524" i="3"/>
  <c r="P524" i="3"/>
  <c r="F278" i="1"/>
  <c r="G278" i="1"/>
  <c r="K515" i="3"/>
  <c r="M515" i="3"/>
  <c r="Q515" i="3"/>
  <c r="I278" i="1"/>
  <c r="L524" i="3"/>
  <c r="N524" i="3"/>
  <c r="R524" i="3"/>
  <c r="J278" i="1"/>
  <c r="K278" i="1"/>
  <c r="G527" i="3"/>
  <c r="I527" i="3"/>
  <c r="O527" i="3"/>
  <c r="E279" i="1"/>
  <c r="H518" i="3"/>
  <c r="J518" i="3"/>
  <c r="P518" i="3"/>
  <c r="F279" i="1"/>
  <c r="G279" i="1"/>
  <c r="K527" i="3"/>
  <c r="M527" i="3"/>
  <c r="Q527" i="3"/>
  <c r="I279" i="1"/>
  <c r="L518" i="3"/>
  <c r="N518" i="3"/>
  <c r="R518" i="3"/>
  <c r="J279" i="1"/>
  <c r="K279" i="1"/>
  <c r="G526" i="3"/>
  <c r="I526" i="3"/>
  <c r="O526" i="3"/>
  <c r="E280" i="1"/>
  <c r="H517" i="3"/>
  <c r="J517" i="3"/>
  <c r="P517" i="3"/>
  <c r="F280" i="1"/>
  <c r="G280" i="1"/>
  <c r="K526" i="3"/>
  <c r="M526" i="3"/>
  <c r="Q526" i="3"/>
  <c r="I280" i="1"/>
  <c r="L517" i="3"/>
  <c r="N517" i="3"/>
  <c r="R517" i="3"/>
  <c r="J280" i="1"/>
  <c r="K280" i="1"/>
  <c r="G522" i="3"/>
  <c r="I522" i="3"/>
  <c r="O522" i="3"/>
  <c r="E281" i="1"/>
  <c r="H509" i="3"/>
  <c r="J509" i="3"/>
  <c r="P509" i="3"/>
  <c r="F281" i="1"/>
  <c r="G281" i="1"/>
  <c r="K522" i="3"/>
  <c r="M522" i="3"/>
  <c r="Q522" i="3"/>
  <c r="I281" i="1"/>
  <c r="L509" i="3"/>
  <c r="N509" i="3"/>
  <c r="R509" i="3"/>
  <c r="J281" i="1"/>
  <c r="K281" i="1"/>
  <c r="G510" i="3"/>
  <c r="I510" i="3"/>
  <c r="O510" i="3"/>
  <c r="E282" i="1"/>
  <c r="H528" i="3"/>
  <c r="J528" i="3"/>
  <c r="P528" i="3"/>
  <c r="F282" i="1"/>
  <c r="G282" i="1"/>
  <c r="K510" i="3"/>
  <c r="M510" i="3"/>
  <c r="Q510" i="3"/>
  <c r="I282" i="1"/>
  <c r="L528" i="3"/>
  <c r="N528" i="3"/>
  <c r="R528" i="3"/>
  <c r="J282" i="1"/>
  <c r="K282" i="1"/>
  <c r="G521" i="3"/>
  <c r="I521" i="3"/>
  <c r="O521" i="3"/>
  <c r="E283" i="1"/>
  <c r="H511" i="3"/>
  <c r="J511" i="3"/>
  <c r="P511" i="3"/>
  <c r="F283" i="1"/>
  <c r="G283" i="1"/>
  <c r="K521" i="3"/>
  <c r="M521" i="3"/>
  <c r="Q521" i="3"/>
  <c r="I283" i="1"/>
  <c r="L511" i="3"/>
  <c r="N511" i="3"/>
  <c r="R511" i="3"/>
  <c r="J283" i="1"/>
  <c r="K283" i="1"/>
  <c r="G502" i="3"/>
  <c r="I502" i="3"/>
  <c r="O502" i="3"/>
  <c r="E275" i="1"/>
  <c r="H489" i="3"/>
  <c r="J489" i="3"/>
  <c r="P489" i="3"/>
  <c r="F275" i="1"/>
  <c r="G275" i="1"/>
  <c r="K502" i="3"/>
  <c r="M502" i="3"/>
  <c r="Q502" i="3"/>
  <c r="I275" i="1"/>
  <c r="L489" i="3"/>
  <c r="N489" i="3"/>
  <c r="R489" i="3"/>
  <c r="J275" i="1"/>
  <c r="K275" i="1"/>
  <c r="G486" i="3"/>
  <c r="I486" i="3"/>
  <c r="O486" i="3"/>
  <c r="E274" i="1"/>
  <c r="H500" i="3"/>
  <c r="J500" i="3"/>
  <c r="P500" i="3"/>
  <c r="F274" i="1"/>
  <c r="G274" i="1"/>
  <c r="K486" i="3"/>
  <c r="M486" i="3"/>
  <c r="Q486" i="3"/>
  <c r="I274" i="1"/>
  <c r="L500" i="3"/>
  <c r="N500" i="3"/>
  <c r="R500" i="3"/>
  <c r="J274" i="1"/>
  <c r="K274" i="1"/>
  <c r="G487" i="3"/>
  <c r="I487" i="3"/>
  <c r="O487" i="3"/>
  <c r="E273" i="1"/>
  <c r="H492" i="3"/>
  <c r="J492" i="3"/>
  <c r="P492" i="3"/>
  <c r="F273" i="1"/>
  <c r="G273" i="1"/>
  <c r="K487" i="3"/>
  <c r="M487" i="3"/>
  <c r="Q487" i="3"/>
  <c r="I273" i="1"/>
  <c r="L492" i="3"/>
  <c r="N492" i="3"/>
  <c r="R492" i="3"/>
  <c r="J273" i="1"/>
  <c r="K273" i="1"/>
  <c r="G501" i="3"/>
  <c r="I501" i="3"/>
  <c r="O501" i="3"/>
  <c r="E272" i="1"/>
  <c r="H493" i="3"/>
  <c r="J493" i="3"/>
  <c r="P493" i="3"/>
  <c r="F272" i="1"/>
  <c r="G272" i="1"/>
  <c r="K501" i="3"/>
  <c r="M501" i="3"/>
  <c r="Q501" i="3"/>
  <c r="I272" i="1"/>
  <c r="L493" i="3"/>
  <c r="N493" i="3"/>
  <c r="R493" i="3"/>
  <c r="J272" i="1"/>
  <c r="K272" i="1"/>
  <c r="G497" i="3"/>
  <c r="I497" i="3"/>
  <c r="O497" i="3"/>
  <c r="E266" i="1"/>
  <c r="H504" i="3"/>
  <c r="J504" i="3"/>
  <c r="P504" i="3"/>
  <c r="F266" i="1"/>
  <c r="G266" i="1"/>
  <c r="K497" i="3"/>
  <c r="M497" i="3"/>
  <c r="Q497" i="3"/>
  <c r="I266" i="1"/>
  <c r="L504" i="3"/>
  <c r="N504" i="3"/>
  <c r="R504" i="3"/>
  <c r="J266" i="1"/>
  <c r="K266" i="1"/>
  <c r="G495" i="3"/>
  <c r="I495" i="3"/>
  <c r="O495" i="3"/>
  <c r="E267" i="1"/>
  <c r="H499" i="3"/>
  <c r="J499" i="3"/>
  <c r="P499" i="3"/>
  <c r="F267" i="1"/>
  <c r="G267" i="1"/>
  <c r="K495" i="3"/>
  <c r="M495" i="3"/>
  <c r="Q495" i="3"/>
  <c r="I267" i="1"/>
  <c r="L499" i="3"/>
  <c r="N499" i="3"/>
  <c r="R499" i="3"/>
  <c r="J267" i="1"/>
  <c r="K267" i="1"/>
  <c r="G490" i="3"/>
  <c r="I490" i="3"/>
  <c r="O490" i="3"/>
  <c r="E268" i="1"/>
  <c r="H494" i="3"/>
  <c r="J494" i="3"/>
  <c r="P494" i="3"/>
  <c r="F268" i="1"/>
  <c r="G268" i="1"/>
  <c r="K490" i="3"/>
  <c r="M490" i="3"/>
  <c r="Q490" i="3"/>
  <c r="I268" i="1"/>
  <c r="L494" i="3"/>
  <c r="N494" i="3"/>
  <c r="R494" i="3"/>
  <c r="J268" i="1"/>
  <c r="K268" i="1"/>
  <c r="G488" i="3"/>
  <c r="I488" i="3"/>
  <c r="O488" i="3"/>
  <c r="E269" i="1"/>
  <c r="H503" i="3"/>
  <c r="J503" i="3"/>
  <c r="P503" i="3"/>
  <c r="F269" i="1"/>
  <c r="G269" i="1"/>
  <c r="K488" i="3"/>
  <c r="M488" i="3"/>
  <c r="Q488" i="3"/>
  <c r="I269" i="1"/>
  <c r="L503" i="3"/>
  <c r="N503" i="3"/>
  <c r="R503" i="3"/>
  <c r="J269" i="1"/>
  <c r="K269" i="1"/>
  <c r="G505" i="3"/>
  <c r="I505" i="3"/>
  <c r="O505" i="3"/>
  <c r="E270" i="1"/>
  <c r="H498" i="3"/>
  <c r="J498" i="3"/>
  <c r="P498" i="3"/>
  <c r="F270" i="1"/>
  <c r="G270" i="1"/>
  <c r="K505" i="3"/>
  <c r="M505" i="3"/>
  <c r="Q505" i="3"/>
  <c r="I270" i="1"/>
  <c r="L498" i="3"/>
  <c r="N498" i="3"/>
  <c r="R498" i="3"/>
  <c r="J270" i="1"/>
  <c r="K270" i="1"/>
  <c r="G496" i="3"/>
  <c r="I496" i="3"/>
  <c r="O496" i="3"/>
  <c r="E271" i="1"/>
  <c r="H491" i="3"/>
  <c r="J491" i="3"/>
  <c r="P491" i="3"/>
  <c r="F271" i="1"/>
  <c r="G271" i="1"/>
  <c r="K496" i="3"/>
  <c r="M496" i="3"/>
  <c r="Q496" i="3"/>
  <c r="I271" i="1"/>
  <c r="L491" i="3"/>
  <c r="N491" i="3"/>
  <c r="R491" i="3"/>
  <c r="J271" i="1"/>
  <c r="K271" i="1"/>
  <c r="G469" i="3"/>
  <c r="I469" i="3"/>
  <c r="O469" i="3"/>
  <c r="E263" i="1"/>
  <c r="H474" i="3"/>
  <c r="J474" i="3"/>
  <c r="P474" i="3"/>
  <c r="F263" i="1"/>
  <c r="G263" i="1"/>
  <c r="K469" i="3"/>
  <c r="M469" i="3"/>
  <c r="Q469" i="3"/>
  <c r="I263" i="1"/>
  <c r="L474" i="3"/>
  <c r="N474" i="3"/>
  <c r="R474" i="3"/>
  <c r="J263" i="1"/>
  <c r="K263" i="1"/>
  <c r="G475" i="3"/>
  <c r="I475" i="3"/>
  <c r="O475" i="3"/>
  <c r="E262" i="1"/>
  <c r="H478" i="3"/>
  <c r="J478" i="3"/>
  <c r="P478" i="3"/>
  <c r="F262" i="1"/>
  <c r="G262" i="1"/>
  <c r="K475" i="3"/>
  <c r="M475" i="3"/>
  <c r="Q475" i="3"/>
  <c r="I262" i="1"/>
  <c r="L478" i="3"/>
  <c r="N478" i="3"/>
  <c r="R478" i="3"/>
  <c r="J262" i="1"/>
  <c r="K262" i="1"/>
  <c r="G481" i="3"/>
  <c r="I481" i="3"/>
  <c r="O481" i="3"/>
  <c r="E261" i="1"/>
  <c r="H464" i="3"/>
  <c r="J464" i="3"/>
  <c r="P464" i="3"/>
  <c r="F261" i="1"/>
  <c r="G261" i="1"/>
  <c r="K481" i="3"/>
  <c r="M481" i="3"/>
  <c r="Q481" i="3"/>
  <c r="I261" i="1"/>
  <c r="L464" i="3"/>
  <c r="N464" i="3"/>
  <c r="R464" i="3"/>
  <c r="J261" i="1"/>
  <c r="K261" i="1"/>
  <c r="G476" i="3"/>
  <c r="I476" i="3"/>
  <c r="O476" i="3"/>
  <c r="E260" i="1"/>
  <c r="H482" i="3"/>
  <c r="J482" i="3"/>
  <c r="P482" i="3"/>
  <c r="F260" i="1"/>
  <c r="G260" i="1"/>
  <c r="K476" i="3"/>
  <c r="M476" i="3"/>
  <c r="Q476" i="3"/>
  <c r="I260" i="1"/>
  <c r="L482" i="3"/>
  <c r="N482" i="3"/>
  <c r="R482" i="3"/>
  <c r="J260" i="1"/>
  <c r="K260" i="1"/>
  <c r="G468" i="3"/>
  <c r="I468" i="3"/>
  <c r="O468" i="3"/>
  <c r="E254" i="1"/>
  <c r="H472" i="3"/>
  <c r="J472" i="3"/>
  <c r="P472" i="3"/>
  <c r="F254" i="1"/>
  <c r="G254" i="1"/>
  <c r="K468" i="3"/>
  <c r="M468" i="3"/>
  <c r="Q468" i="3"/>
  <c r="I254" i="1"/>
  <c r="L472" i="3"/>
  <c r="N472" i="3"/>
  <c r="R472" i="3"/>
  <c r="J254" i="1"/>
  <c r="K254" i="1"/>
  <c r="G471" i="3"/>
  <c r="I471" i="3"/>
  <c r="O471" i="3"/>
  <c r="E255" i="1"/>
  <c r="H479" i="3"/>
  <c r="J479" i="3"/>
  <c r="P479" i="3"/>
  <c r="F255" i="1"/>
  <c r="G255" i="1"/>
  <c r="K471" i="3"/>
  <c r="M471" i="3"/>
  <c r="Q471" i="3"/>
  <c r="I255" i="1"/>
  <c r="L479" i="3"/>
  <c r="N479" i="3"/>
  <c r="R479" i="3"/>
  <c r="J255" i="1"/>
  <c r="K255" i="1"/>
  <c r="G480" i="3"/>
  <c r="I480" i="3"/>
  <c r="O480" i="3"/>
  <c r="E256" i="1"/>
  <c r="H467" i="3"/>
  <c r="J467" i="3"/>
  <c r="P467" i="3"/>
  <c r="F256" i="1"/>
  <c r="G256" i="1"/>
  <c r="K480" i="3"/>
  <c r="M480" i="3"/>
  <c r="Q480" i="3"/>
  <c r="I256" i="1"/>
  <c r="L467" i="3"/>
  <c r="N467" i="3"/>
  <c r="R467" i="3"/>
  <c r="J256" i="1"/>
  <c r="K256" i="1"/>
  <c r="G470" i="3"/>
  <c r="I470" i="3"/>
  <c r="O470" i="3"/>
  <c r="E257" i="1"/>
  <c r="H463" i="3"/>
  <c r="J463" i="3"/>
  <c r="P463" i="3"/>
  <c r="F257" i="1"/>
  <c r="G257" i="1"/>
  <c r="K470" i="3"/>
  <c r="M470" i="3"/>
  <c r="Q470" i="3"/>
  <c r="I257" i="1"/>
  <c r="L463" i="3"/>
  <c r="N463" i="3"/>
  <c r="R463" i="3"/>
  <c r="J257" i="1"/>
  <c r="K257" i="1"/>
  <c r="G477" i="3"/>
  <c r="I477" i="3"/>
  <c r="O477" i="3"/>
  <c r="E258" i="1"/>
  <c r="H465" i="3"/>
  <c r="J465" i="3"/>
  <c r="P465" i="3"/>
  <c r="F258" i="1"/>
  <c r="G258" i="1"/>
  <c r="K477" i="3"/>
  <c r="M477" i="3"/>
  <c r="Q477" i="3"/>
  <c r="I258" i="1"/>
  <c r="L465" i="3"/>
  <c r="N465" i="3"/>
  <c r="R465" i="3"/>
  <c r="J258" i="1"/>
  <c r="K258" i="1"/>
  <c r="G466" i="3"/>
  <c r="I466" i="3"/>
  <c r="O466" i="3"/>
  <c r="E259" i="1"/>
  <c r="H473" i="3"/>
  <c r="J473" i="3"/>
  <c r="P473" i="3"/>
  <c r="F259" i="1"/>
  <c r="G259" i="1"/>
  <c r="K466" i="3"/>
  <c r="M466" i="3"/>
  <c r="Q466" i="3"/>
  <c r="I259" i="1"/>
  <c r="L473" i="3"/>
  <c r="N473" i="3"/>
  <c r="R473" i="3"/>
  <c r="J259" i="1"/>
  <c r="K259" i="1"/>
  <c r="G449" i="3"/>
  <c r="I449" i="3"/>
  <c r="O449" i="3"/>
  <c r="E251" i="1"/>
  <c r="H454" i="3"/>
  <c r="J454" i="3"/>
  <c r="P454" i="3"/>
  <c r="F251" i="1"/>
  <c r="G251" i="1"/>
  <c r="K449" i="3"/>
  <c r="M449" i="3"/>
  <c r="Q449" i="3"/>
  <c r="I251" i="1"/>
  <c r="L454" i="3"/>
  <c r="N454" i="3"/>
  <c r="R454" i="3"/>
  <c r="J251" i="1"/>
  <c r="K251" i="1"/>
  <c r="G458" i="3"/>
  <c r="I458" i="3"/>
  <c r="O458" i="3"/>
  <c r="E250" i="1"/>
  <c r="H446" i="3"/>
  <c r="J446" i="3"/>
  <c r="P446" i="3"/>
  <c r="F250" i="1"/>
  <c r="G250" i="1"/>
  <c r="K458" i="3"/>
  <c r="M458" i="3"/>
  <c r="Q458" i="3"/>
  <c r="I250" i="1"/>
  <c r="L446" i="3"/>
  <c r="N446" i="3"/>
  <c r="R446" i="3"/>
  <c r="J250" i="1"/>
  <c r="K250" i="1"/>
  <c r="G451" i="3"/>
  <c r="I451" i="3"/>
  <c r="O451" i="3"/>
  <c r="E249" i="1"/>
  <c r="H453" i="3"/>
  <c r="J453" i="3"/>
  <c r="P453" i="3"/>
  <c r="F249" i="1"/>
  <c r="G249" i="1"/>
  <c r="K451" i="3"/>
  <c r="M451" i="3"/>
  <c r="Q451" i="3"/>
  <c r="I249" i="1"/>
  <c r="L453" i="3"/>
  <c r="N453" i="3"/>
  <c r="R453" i="3"/>
  <c r="J249" i="1"/>
  <c r="K249" i="1"/>
  <c r="G441" i="3"/>
  <c r="I441" i="3"/>
  <c r="O441" i="3"/>
  <c r="E248" i="1"/>
  <c r="H452" i="3"/>
  <c r="J452" i="3"/>
  <c r="P452" i="3"/>
  <c r="F248" i="1"/>
  <c r="G248" i="1"/>
  <c r="K441" i="3"/>
  <c r="M441" i="3"/>
  <c r="Q441" i="3"/>
  <c r="I248" i="1"/>
  <c r="L452" i="3"/>
  <c r="N452" i="3"/>
  <c r="R452" i="3"/>
  <c r="J248" i="1"/>
  <c r="K248" i="1"/>
  <c r="G440" i="3"/>
  <c r="I440" i="3"/>
  <c r="O440" i="3"/>
  <c r="E242" i="1"/>
  <c r="H445" i="3"/>
  <c r="J445" i="3"/>
  <c r="P445" i="3"/>
  <c r="F242" i="1"/>
  <c r="G242" i="1"/>
  <c r="K440" i="3"/>
  <c r="M440" i="3"/>
  <c r="Q440" i="3"/>
  <c r="I242" i="1"/>
  <c r="L445" i="3"/>
  <c r="N445" i="3"/>
  <c r="R445" i="3"/>
  <c r="J242" i="1"/>
  <c r="K242" i="1"/>
  <c r="G455" i="3"/>
  <c r="I455" i="3"/>
  <c r="O455" i="3"/>
  <c r="E243" i="1"/>
  <c r="H443" i="3"/>
  <c r="J443" i="3"/>
  <c r="P443" i="3"/>
  <c r="F243" i="1"/>
  <c r="G243" i="1"/>
  <c r="K455" i="3"/>
  <c r="M455" i="3"/>
  <c r="Q455" i="3"/>
  <c r="I243" i="1"/>
  <c r="L443" i="3"/>
  <c r="N443" i="3"/>
  <c r="R443" i="3"/>
  <c r="J243" i="1"/>
  <c r="K243" i="1"/>
  <c r="G456" i="3"/>
  <c r="I456" i="3"/>
  <c r="O456" i="3"/>
  <c r="E244" i="1"/>
  <c r="H444" i="3"/>
  <c r="J444" i="3"/>
  <c r="P444" i="3"/>
  <c r="F244" i="1"/>
  <c r="G244" i="1"/>
  <c r="K456" i="3"/>
  <c r="M456" i="3"/>
  <c r="Q456" i="3"/>
  <c r="I244" i="1"/>
  <c r="L444" i="3"/>
  <c r="N444" i="3"/>
  <c r="R444" i="3"/>
  <c r="J244" i="1"/>
  <c r="K244" i="1"/>
  <c r="G442" i="3"/>
  <c r="I442" i="3"/>
  <c r="O442" i="3"/>
  <c r="E245" i="1"/>
  <c r="H448" i="3"/>
  <c r="J448" i="3"/>
  <c r="P448" i="3"/>
  <c r="F245" i="1"/>
  <c r="G245" i="1"/>
  <c r="K442" i="3"/>
  <c r="M442" i="3"/>
  <c r="Q442" i="3"/>
  <c r="I245" i="1"/>
  <c r="L448" i="3"/>
  <c r="N448" i="3"/>
  <c r="R448" i="3"/>
  <c r="J245" i="1"/>
  <c r="K245" i="1"/>
  <c r="G450" i="3"/>
  <c r="I450" i="3"/>
  <c r="O450" i="3"/>
  <c r="E246" i="1"/>
  <c r="H457" i="3"/>
  <c r="J457" i="3"/>
  <c r="P457" i="3"/>
  <c r="F246" i="1"/>
  <c r="G246" i="1"/>
  <c r="K450" i="3"/>
  <c r="M450" i="3"/>
  <c r="Q450" i="3"/>
  <c r="I246" i="1"/>
  <c r="L457" i="3"/>
  <c r="N457" i="3"/>
  <c r="R457" i="3"/>
  <c r="J246" i="1"/>
  <c r="K246" i="1"/>
  <c r="G459" i="3"/>
  <c r="I459" i="3"/>
  <c r="O459" i="3"/>
  <c r="E247" i="1"/>
  <c r="H447" i="3"/>
  <c r="J447" i="3"/>
  <c r="P447" i="3"/>
  <c r="F247" i="1"/>
  <c r="G247" i="1"/>
  <c r="K459" i="3"/>
  <c r="M459" i="3"/>
  <c r="Q459" i="3"/>
  <c r="I247" i="1"/>
  <c r="L447" i="3"/>
  <c r="N447" i="3"/>
  <c r="R447" i="3"/>
  <c r="J247" i="1"/>
  <c r="K247" i="1"/>
  <c r="G433" i="3"/>
  <c r="I433" i="3"/>
  <c r="O433" i="3"/>
  <c r="E239" i="1"/>
  <c r="H417" i="3"/>
  <c r="J417" i="3"/>
  <c r="P417" i="3"/>
  <c r="F239" i="1"/>
  <c r="G239" i="1"/>
  <c r="K433" i="3"/>
  <c r="M433" i="3"/>
  <c r="Q433" i="3"/>
  <c r="I239" i="1"/>
  <c r="L417" i="3"/>
  <c r="N417" i="3"/>
  <c r="R417" i="3"/>
  <c r="J239" i="1"/>
  <c r="K239" i="1"/>
  <c r="G421" i="3"/>
  <c r="I421" i="3"/>
  <c r="O421" i="3"/>
  <c r="E238" i="1"/>
  <c r="H427" i="3"/>
  <c r="J427" i="3"/>
  <c r="P427" i="3"/>
  <c r="F238" i="1"/>
  <c r="G238" i="1"/>
  <c r="K421" i="3"/>
  <c r="M421" i="3"/>
  <c r="Q421" i="3"/>
  <c r="I238" i="1"/>
  <c r="L427" i="3"/>
  <c r="N427" i="3"/>
  <c r="R427" i="3"/>
  <c r="J238" i="1"/>
  <c r="K238" i="1"/>
  <c r="G420" i="3"/>
  <c r="I420" i="3"/>
  <c r="O420" i="3"/>
  <c r="E237" i="1"/>
  <c r="H436" i="3"/>
  <c r="J436" i="3"/>
  <c r="P436" i="3"/>
  <c r="F237" i="1"/>
  <c r="G237" i="1"/>
  <c r="K420" i="3"/>
  <c r="M420" i="3"/>
  <c r="Q420" i="3"/>
  <c r="I237" i="1"/>
  <c r="L436" i="3"/>
  <c r="N436" i="3"/>
  <c r="R436" i="3"/>
  <c r="J237" i="1"/>
  <c r="K237" i="1"/>
  <c r="G431" i="3"/>
  <c r="I431" i="3"/>
  <c r="O431" i="3"/>
  <c r="E236" i="1"/>
  <c r="H432" i="3"/>
  <c r="J432" i="3"/>
  <c r="P432" i="3"/>
  <c r="F236" i="1"/>
  <c r="G236" i="1"/>
  <c r="K431" i="3"/>
  <c r="M431" i="3"/>
  <c r="Q431" i="3"/>
  <c r="I236" i="1"/>
  <c r="L432" i="3"/>
  <c r="N432" i="3"/>
  <c r="R432" i="3"/>
  <c r="J236" i="1"/>
  <c r="K236" i="1"/>
  <c r="G434" i="3"/>
  <c r="I434" i="3"/>
  <c r="O434" i="3"/>
  <c r="E230" i="1"/>
  <c r="H426" i="3"/>
  <c r="J426" i="3"/>
  <c r="P426" i="3"/>
  <c r="F230" i="1"/>
  <c r="G230" i="1"/>
  <c r="K434" i="3"/>
  <c r="M434" i="3"/>
  <c r="Q434" i="3"/>
  <c r="I230" i="1"/>
  <c r="L426" i="3"/>
  <c r="N426" i="3"/>
  <c r="R426" i="3"/>
  <c r="J230" i="1"/>
  <c r="K230" i="1"/>
  <c r="G424" i="3"/>
  <c r="I424" i="3"/>
  <c r="O424" i="3"/>
  <c r="E231" i="1"/>
  <c r="H428" i="3"/>
  <c r="J428" i="3"/>
  <c r="P428" i="3"/>
  <c r="F231" i="1"/>
  <c r="G231" i="1"/>
  <c r="K424" i="3"/>
  <c r="M424" i="3"/>
  <c r="Q424" i="3"/>
  <c r="I231" i="1"/>
  <c r="L428" i="3"/>
  <c r="N428" i="3"/>
  <c r="R428" i="3"/>
  <c r="J231" i="1"/>
  <c r="K231" i="1"/>
  <c r="G425" i="3"/>
  <c r="I425" i="3"/>
  <c r="O425" i="3"/>
  <c r="E232" i="1"/>
  <c r="H418" i="3"/>
  <c r="J418" i="3"/>
  <c r="P418" i="3"/>
  <c r="F232" i="1"/>
  <c r="G232" i="1"/>
  <c r="K425" i="3"/>
  <c r="M425" i="3"/>
  <c r="Q425" i="3"/>
  <c r="I232" i="1"/>
  <c r="L418" i="3"/>
  <c r="N418" i="3"/>
  <c r="R418" i="3"/>
  <c r="J232" i="1"/>
  <c r="K232" i="1"/>
  <c r="G429" i="3"/>
  <c r="I429" i="3"/>
  <c r="O429" i="3"/>
  <c r="E233" i="1"/>
  <c r="H423" i="3"/>
  <c r="J423" i="3"/>
  <c r="P423" i="3"/>
  <c r="F233" i="1"/>
  <c r="G233" i="1"/>
  <c r="K429" i="3"/>
  <c r="M429" i="3"/>
  <c r="Q429" i="3"/>
  <c r="I233" i="1"/>
  <c r="L423" i="3"/>
  <c r="N423" i="3"/>
  <c r="R423" i="3"/>
  <c r="J233" i="1"/>
  <c r="K233" i="1"/>
  <c r="G430" i="3"/>
  <c r="I430" i="3"/>
  <c r="O430" i="3"/>
  <c r="E234" i="1"/>
  <c r="H435" i="3"/>
  <c r="J435" i="3"/>
  <c r="P435" i="3"/>
  <c r="F234" i="1"/>
  <c r="G234" i="1"/>
  <c r="K430" i="3"/>
  <c r="M430" i="3"/>
  <c r="Q430" i="3"/>
  <c r="I234" i="1"/>
  <c r="L435" i="3"/>
  <c r="N435" i="3"/>
  <c r="R435" i="3"/>
  <c r="J234" i="1"/>
  <c r="K234" i="1"/>
  <c r="G422" i="3"/>
  <c r="I422" i="3"/>
  <c r="O422" i="3"/>
  <c r="E235" i="1"/>
  <c r="H419" i="3"/>
  <c r="J419" i="3"/>
  <c r="P419" i="3"/>
  <c r="F235" i="1"/>
  <c r="G235" i="1"/>
  <c r="K422" i="3"/>
  <c r="M422" i="3"/>
  <c r="Q422" i="3"/>
  <c r="I235" i="1"/>
  <c r="L419" i="3"/>
  <c r="N419" i="3"/>
  <c r="R419" i="3"/>
  <c r="J235" i="1"/>
  <c r="K235" i="1"/>
  <c r="G394" i="3"/>
  <c r="I394" i="3"/>
  <c r="O394" i="3"/>
  <c r="E227" i="1"/>
  <c r="H397" i="3"/>
  <c r="J397" i="3"/>
  <c r="P397" i="3"/>
  <c r="F227" i="1"/>
  <c r="G227" i="1"/>
  <c r="K394" i="3"/>
  <c r="M394" i="3"/>
  <c r="Q394" i="3"/>
  <c r="I227" i="1"/>
  <c r="L397" i="3"/>
  <c r="N397" i="3"/>
  <c r="R397" i="3"/>
  <c r="J227" i="1"/>
  <c r="K227" i="1"/>
  <c r="G400" i="3"/>
  <c r="I400" i="3"/>
  <c r="O400" i="3"/>
  <c r="E226" i="1"/>
  <c r="H407" i="3"/>
  <c r="J407" i="3"/>
  <c r="P407" i="3"/>
  <c r="F226" i="1"/>
  <c r="G226" i="1"/>
  <c r="K400" i="3"/>
  <c r="M400" i="3"/>
  <c r="Q400" i="3"/>
  <c r="I226" i="1"/>
  <c r="L407" i="3"/>
  <c r="N407" i="3"/>
  <c r="R407" i="3"/>
  <c r="J226" i="1"/>
  <c r="K226" i="1"/>
  <c r="G403" i="3"/>
  <c r="I403" i="3"/>
  <c r="O403" i="3"/>
  <c r="E225" i="1"/>
  <c r="H402" i="3"/>
  <c r="J402" i="3"/>
  <c r="P402" i="3"/>
  <c r="F225" i="1"/>
  <c r="G225" i="1"/>
  <c r="K403" i="3"/>
  <c r="M403" i="3"/>
  <c r="Q403" i="3"/>
  <c r="I225" i="1"/>
  <c r="L402" i="3"/>
  <c r="N402" i="3"/>
  <c r="R402" i="3"/>
  <c r="J225" i="1"/>
  <c r="K225" i="1"/>
  <c r="G395" i="3"/>
  <c r="I395" i="3"/>
  <c r="O395" i="3"/>
  <c r="E224" i="1"/>
  <c r="H401" i="3"/>
  <c r="J401" i="3"/>
  <c r="P401" i="3"/>
  <c r="F224" i="1"/>
  <c r="G224" i="1"/>
  <c r="K395" i="3"/>
  <c r="M395" i="3"/>
  <c r="Q395" i="3"/>
  <c r="I224" i="1"/>
  <c r="L401" i="3"/>
  <c r="N401" i="3"/>
  <c r="R401" i="3"/>
  <c r="J224" i="1"/>
  <c r="K224" i="1"/>
  <c r="G409" i="3"/>
  <c r="I409" i="3"/>
  <c r="O409" i="3"/>
  <c r="E218" i="1"/>
  <c r="H399" i="3"/>
  <c r="J399" i="3"/>
  <c r="P399" i="3"/>
  <c r="F218" i="1"/>
  <c r="G218" i="1"/>
  <c r="K409" i="3"/>
  <c r="M409" i="3"/>
  <c r="Q409" i="3"/>
  <c r="I218" i="1"/>
  <c r="L399" i="3"/>
  <c r="N399" i="3"/>
  <c r="R399" i="3"/>
  <c r="J218" i="1"/>
  <c r="K218" i="1"/>
  <c r="G405" i="3"/>
  <c r="I405" i="3"/>
  <c r="O405" i="3"/>
  <c r="E219" i="1"/>
  <c r="H411" i="3"/>
  <c r="J411" i="3"/>
  <c r="P411" i="3"/>
  <c r="F219" i="1"/>
  <c r="G219" i="1"/>
  <c r="K405" i="3"/>
  <c r="M405" i="3"/>
  <c r="Q405" i="3"/>
  <c r="I219" i="1"/>
  <c r="L411" i="3"/>
  <c r="N411" i="3"/>
  <c r="R411" i="3"/>
  <c r="J219" i="1"/>
  <c r="K219" i="1"/>
  <c r="G404" i="3"/>
  <c r="I404" i="3"/>
  <c r="O404" i="3"/>
  <c r="E220" i="1"/>
  <c r="H410" i="3"/>
  <c r="J410" i="3"/>
  <c r="P410" i="3"/>
  <c r="F220" i="1"/>
  <c r="G220" i="1"/>
  <c r="K404" i="3"/>
  <c r="M404" i="3"/>
  <c r="Q404" i="3"/>
  <c r="I220" i="1"/>
  <c r="L410" i="3"/>
  <c r="N410" i="3"/>
  <c r="R410" i="3"/>
  <c r="J220" i="1"/>
  <c r="K220" i="1"/>
  <c r="G396" i="3"/>
  <c r="I396" i="3"/>
  <c r="O396" i="3"/>
  <c r="E221" i="1"/>
  <c r="H398" i="3"/>
  <c r="J398" i="3"/>
  <c r="P398" i="3"/>
  <c r="F221" i="1"/>
  <c r="G221" i="1"/>
  <c r="K396" i="3"/>
  <c r="M396" i="3"/>
  <c r="Q396" i="3"/>
  <c r="I221" i="1"/>
  <c r="L398" i="3"/>
  <c r="N398" i="3"/>
  <c r="R398" i="3"/>
  <c r="J221" i="1"/>
  <c r="K221" i="1"/>
  <c r="G413" i="3"/>
  <c r="I413" i="3"/>
  <c r="O413" i="3"/>
  <c r="E222" i="1"/>
  <c r="H408" i="3"/>
  <c r="J408" i="3"/>
  <c r="P408" i="3"/>
  <c r="F222" i="1"/>
  <c r="G222" i="1"/>
  <c r="K413" i="3"/>
  <c r="M413" i="3"/>
  <c r="Q413" i="3"/>
  <c r="I222" i="1"/>
  <c r="L408" i="3"/>
  <c r="N408" i="3"/>
  <c r="R408" i="3"/>
  <c r="J222" i="1"/>
  <c r="K222" i="1"/>
  <c r="G412" i="3"/>
  <c r="I412" i="3"/>
  <c r="O412" i="3"/>
  <c r="E223" i="1"/>
  <c r="H406" i="3"/>
  <c r="J406" i="3"/>
  <c r="P406" i="3"/>
  <c r="F223" i="1"/>
  <c r="G223" i="1"/>
  <c r="K412" i="3"/>
  <c r="M412" i="3"/>
  <c r="Q412" i="3"/>
  <c r="I223" i="1"/>
  <c r="L406" i="3"/>
  <c r="N406" i="3"/>
  <c r="R406" i="3"/>
  <c r="J223" i="1"/>
  <c r="K223" i="1"/>
  <c r="G387" i="3"/>
  <c r="I387" i="3"/>
  <c r="O387" i="3"/>
  <c r="E215" i="1"/>
  <c r="H380" i="3"/>
  <c r="J380" i="3"/>
  <c r="P380" i="3"/>
  <c r="F215" i="1"/>
  <c r="G215" i="1"/>
  <c r="K387" i="3"/>
  <c r="M387" i="3"/>
  <c r="Q387" i="3"/>
  <c r="I215" i="1"/>
  <c r="L380" i="3"/>
  <c r="N380" i="3"/>
  <c r="R380" i="3"/>
  <c r="J215" i="1"/>
  <c r="K215" i="1"/>
  <c r="G385" i="3"/>
  <c r="I385" i="3"/>
  <c r="O385" i="3"/>
  <c r="E214" i="1"/>
  <c r="H382" i="3"/>
  <c r="J382" i="3"/>
  <c r="P382" i="3"/>
  <c r="F214" i="1"/>
  <c r="G214" i="1"/>
  <c r="K385" i="3"/>
  <c r="M385" i="3"/>
  <c r="Q385" i="3"/>
  <c r="I214" i="1"/>
  <c r="L382" i="3"/>
  <c r="N382" i="3"/>
  <c r="R382" i="3"/>
  <c r="J214" i="1"/>
  <c r="K214" i="1"/>
  <c r="G379" i="3"/>
  <c r="I379" i="3"/>
  <c r="O379" i="3"/>
  <c r="E213" i="1"/>
  <c r="H390" i="3"/>
  <c r="J390" i="3"/>
  <c r="P390" i="3"/>
  <c r="F213" i="1"/>
  <c r="G213" i="1"/>
  <c r="K379" i="3"/>
  <c r="M379" i="3"/>
  <c r="Q379" i="3"/>
  <c r="I213" i="1"/>
  <c r="L390" i="3"/>
  <c r="N390" i="3"/>
  <c r="R390" i="3"/>
  <c r="J213" i="1"/>
  <c r="K213" i="1"/>
  <c r="G376" i="3"/>
  <c r="I376" i="3"/>
  <c r="O376" i="3"/>
  <c r="E212" i="1"/>
  <c r="H377" i="3"/>
  <c r="J377" i="3"/>
  <c r="P377" i="3"/>
  <c r="F212" i="1"/>
  <c r="G212" i="1"/>
  <c r="K376" i="3"/>
  <c r="M376" i="3"/>
  <c r="Q376" i="3"/>
  <c r="I212" i="1"/>
  <c r="L377" i="3"/>
  <c r="N377" i="3"/>
  <c r="R377" i="3"/>
  <c r="J212" i="1"/>
  <c r="K212" i="1"/>
  <c r="G374" i="3"/>
  <c r="I374" i="3"/>
  <c r="O374" i="3"/>
  <c r="E206" i="1"/>
  <c r="H372" i="3"/>
  <c r="J372" i="3"/>
  <c r="P372" i="3"/>
  <c r="F206" i="1"/>
  <c r="G206" i="1"/>
  <c r="K374" i="3"/>
  <c r="M374" i="3"/>
  <c r="Q374" i="3"/>
  <c r="I206" i="1"/>
  <c r="L372" i="3"/>
  <c r="N372" i="3"/>
  <c r="R372" i="3"/>
  <c r="J206" i="1"/>
  <c r="K206" i="1"/>
  <c r="G375" i="3"/>
  <c r="I375" i="3"/>
  <c r="O375" i="3"/>
  <c r="E207" i="1"/>
  <c r="H371" i="3"/>
  <c r="J371" i="3"/>
  <c r="P371" i="3"/>
  <c r="F207" i="1"/>
  <c r="G207" i="1"/>
  <c r="K375" i="3"/>
  <c r="M375" i="3"/>
  <c r="Q375" i="3"/>
  <c r="I207" i="1"/>
  <c r="L371" i="3"/>
  <c r="N371" i="3"/>
  <c r="R371" i="3"/>
  <c r="J207" i="1"/>
  <c r="K207" i="1"/>
  <c r="G388" i="3"/>
  <c r="I388" i="3"/>
  <c r="O388" i="3"/>
  <c r="E208" i="1"/>
  <c r="H386" i="3"/>
  <c r="J386" i="3"/>
  <c r="P386" i="3"/>
  <c r="F208" i="1"/>
  <c r="G208" i="1"/>
  <c r="K388" i="3"/>
  <c r="M388" i="3"/>
  <c r="Q388" i="3"/>
  <c r="I208" i="1"/>
  <c r="L386" i="3"/>
  <c r="N386" i="3"/>
  <c r="R386" i="3"/>
  <c r="J208" i="1"/>
  <c r="K208" i="1"/>
  <c r="G378" i="3"/>
  <c r="I378" i="3"/>
  <c r="O378" i="3"/>
  <c r="E209" i="1"/>
  <c r="H389" i="3"/>
  <c r="J389" i="3"/>
  <c r="P389" i="3"/>
  <c r="F209" i="1"/>
  <c r="G209" i="1"/>
  <c r="K378" i="3"/>
  <c r="M378" i="3"/>
  <c r="Q378" i="3"/>
  <c r="I209" i="1"/>
  <c r="L389" i="3"/>
  <c r="N389" i="3"/>
  <c r="R389" i="3"/>
  <c r="J209" i="1"/>
  <c r="K209" i="1"/>
  <c r="G373" i="3"/>
  <c r="I373" i="3"/>
  <c r="O373" i="3"/>
  <c r="E210" i="1"/>
  <c r="H381" i="3"/>
  <c r="J381" i="3"/>
  <c r="P381" i="3"/>
  <c r="F210" i="1"/>
  <c r="G210" i="1"/>
  <c r="K373" i="3"/>
  <c r="M373" i="3"/>
  <c r="Q373" i="3"/>
  <c r="I210" i="1"/>
  <c r="L381" i="3"/>
  <c r="N381" i="3"/>
  <c r="R381" i="3"/>
  <c r="J210" i="1"/>
  <c r="K210" i="1"/>
  <c r="G383" i="3"/>
  <c r="I383" i="3"/>
  <c r="O383" i="3"/>
  <c r="E211" i="1"/>
  <c r="H384" i="3"/>
  <c r="J384" i="3"/>
  <c r="P384" i="3"/>
  <c r="F211" i="1"/>
  <c r="G211" i="1"/>
  <c r="K383" i="3"/>
  <c r="M383" i="3"/>
  <c r="Q383" i="3"/>
  <c r="I211" i="1"/>
  <c r="L384" i="3"/>
  <c r="N384" i="3"/>
  <c r="R384" i="3"/>
  <c r="J211" i="1"/>
  <c r="K211" i="1"/>
  <c r="G357" i="3"/>
  <c r="I357" i="3"/>
  <c r="O357" i="3"/>
  <c r="E203" i="1"/>
  <c r="H358" i="3"/>
  <c r="J358" i="3"/>
  <c r="P358" i="3"/>
  <c r="F203" i="1"/>
  <c r="G203" i="1"/>
  <c r="K357" i="3"/>
  <c r="M357" i="3"/>
  <c r="Q357" i="3"/>
  <c r="I203" i="1"/>
  <c r="L358" i="3"/>
  <c r="N358" i="3"/>
  <c r="R358" i="3"/>
  <c r="J203" i="1"/>
  <c r="K203" i="1"/>
  <c r="G360" i="3"/>
  <c r="I360" i="3"/>
  <c r="O360" i="3"/>
  <c r="E202" i="1"/>
  <c r="H362" i="3"/>
  <c r="J362" i="3"/>
  <c r="P362" i="3"/>
  <c r="F202" i="1"/>
  <c r="G202" i="1"/>
  <c r="K360" i="3"/>
  <c r="M360" i="3"/>
  <c r="Q360" i="3"/>
  <c r="I202" i="1"/>
  <c r="L362" i="3"/>
  <c r="N362" i="3"/>
  <c r="R362" i="3"/>
  <c r="J202" i="1"/>
  <c r="K202" i="1"/>
  <c r="G363" i="3"/>
  <c r="I363" i="3"/>
  <c r="O363" i="3"/>
  <c r="E201" i="1"/>
  <c r="H356" i="3"/>
  <c r="J356" i="3"/>
  <c r="P356" i="3"/>
  <c r="F201" i="1"/>
  <c r="G201" i="1"/>
  <c r="K363" i="3"/>
  <c r="M363" i="3"/>
  <c r="Q363" i="3"/>
  <c r="I201" i="1"/>
  <c r="L356" i="3"/>
  <c r="N356" i="3"/>
  <c r="R356" i="3"/>
  <c r="J201" i="1"/>
  <c r="K201" i="1"/>
  <c r="G361" i="3"/>
  <c r="I361" i="3"/>
  <c r="O361" i="3"/>
  <c r="E200" i="1"/>
  <c r="H351" i="3"/>
  <c r="J351" i="3"/>
  <c r="P351" i="3"/>
  <c r="F200" i="1"/>
  <c r="G200" i="1"/>
  <c r="K361" i="3"/>
  <c r="M361" i="3"/>
  <c r="Q361" i="3"/>
  <c r="I200" i="1"/>
  <c r="L351" i="3"/>
  <c r="N351" i="3"/>
  <c r="R351" i="3"/>
  <c r="J200" i="1"/>
  <c r="K200" i="1"/>
  <c r="G367" i="3"/>
  <c r="I367" i="3"/>
  <c r="O367" i="3"/>
  <c r="E194" i="1"/>
  <c r="H364" i="3"/>
  <c r="J364" i="3"/>
  <c r="P364" i="3"/>
  <c r="F194" i="1"/>
  <c r="G194" i="1"/>
  <c r="K367" i="3"/>
  <c r="M367" i="3"/>
  <c r="Q367" i="3"/>
  <c r="I194" i="1"/>
  <c r="L364" i="3"/>
  <c r="N364" i="3"/>
  <c r="R364" i="3"/>
  <c r="J194" i="1"/>
  <c r="K194" i="1"/>
  <c r="G359" i="3"/>
  <c r="I359" i="3"/>
  <c r="O359" i="3"/>
  <c r="E195" i="1"/>
  <c r="H352" i="3"/>
  <c r="J352" i="3"/>
  <c r="P352" i="3"/>
  <c r="F195" i="1"/>
  <c r="G195" i="1"/>
  <c r="K359" i="3"/>
  <c r="M359" i="3"/>
  <c r="Q359" i="3"/>
  <c r="I195" i="1"/>
  <c r="L352" i="3"/>
  <c r="N352" i="3"/>
  <c r="R352" i="3"/>
  <c r="J195" i="1"/>
  <c r="K195" i="1"/>
  <c r="G366" i="3"/>
  <c r="I366" i="3"/>
  <c r="O366" i="3"/>
  <c r="E196" i="1"/>
  <c r="H365" i="3"/>
  <c r="J365" i="3"/>
  <c r="P365" i="3"/>
  <c r="F196" i="1"/>
  <c r="G196" i="1"/>
  <c r="K366" i="3"/>
  <c r="M366" i="3"/>
  <c r="Q366" i="3"/>
  <c r="I196" i="1"/>
  <c r="L365" i="3"/>
  <c r="N365" i="3"/>
  <c r="R365" i="3"/>
  <c r="J196" i="1"/>
  <c r="K196" i="1"/>
  <c r="G348" i="3"/>
  <c r="I348" i="3"/>
  <c r="O348" i="3"/>
  <c r="E197" i="1"/>
  <c r="H350" i="3"/>
  <c r="J350" i="3"/>
  <c r="P350" i="3"/>
  <c r="F197" i="1"/>
  <c r="G197" i="1"/>
  <c r="K348" i="3"/>
  <c r="M348" i="3"/>
  <c r="Q348" i="3"/>
  <c r="I197" i="1"/>
  <c r="L350" i="3"/>
  <c r="N350" i="3"/>
  <c r="R350" i="3"/>
  <c r="J197" i="1"/>
  <c r="K197" i="1"/>
  <c r="G354" i="3"/>
  <c r="I354" i="3"/>
  <c r="O354" i="3"/>
  <c r="E198" i="1"/>
  <c r="H355" i="3"/>
  <c r="J355" i="3"/>
  <c r="P355" i="3"/>
  <c r="F198" i="1"/>
  <c r="G198" i="1"/>
  <c r="K354" i="3"/>
  <c r="M354" i="3"/>
  <c r="Q354" i="3"/>
  <c r="I198" i="1"/>
  <c r="L355" i="3"/>
  <c r="N355" i="3"/>
  <c r="R355" i="3"/>
  <c r="J198" i="1"/>
  <c r="K198" i="1"/>
  <c r="G349" i="3"/>
  <c r="I349" i="3"/>
  <c r="O349" i="3"/>
  <c r="E199" i="1"/>
  <c r="H353" i="3"/>
  <c r="J353" i="3"/>
  <c r="P353" i="3"/>
  <c r="F199" i="1"/>
  <c r="G199" i="1"/>
  <c r="K349" i="3"/>
  <c r="M349" i="3"/>
  <c r="Q349" i="3"/>
  <c r="I199" i="1"/>
  <c r="L353" i="3"/>
  <c r="N353" i="3"/>
  <c r="R353" i="3"/>
  <c r="J199" i="1"/>
  <c r="K199" i="1"/>
  <c r="G328" i="3"/>
  <c r="I328" i="3"/>
  <c r="O328" i="3"/>
  <c r="E191" i="1"/>
  <c r="H337" i="3"/>
  <c r="J337" i="3"/>
  <c r="P337" i="3"/>
  <c r="F191" i="1"/>
  <c r="G191" i="1"/>
  <c r="K328" i="3"/>
  <c r="M328" i="3"/>
  <c r="Q328" i="3"/>
  <c r="I191" i="1"/>
  <c r="L337" i="3"/>
  <c r="N337" i="3"/>
  <c r="R337" i="3"/>
  <c r="J191" i="1"/>
  <c r="K191" i="1"/>
  <c r="G333" i="3"/>
  <c r="I333" i="3"/>
  <c r="O333" i="3"/>
  <c r="E190" i="1"/>
  <c r="H336" i="3"/>
  <c r="J336" i="3"/>
  <c r="P336" i="3"/>
  <c r="F190" i="1"/>
  <c r="G190" i="1"/>
  <c r="K333" i="3"/>
  <c r="M333" i="3"/>
  <c r="Q333" i="3"/>
  <c r="I190" i="1"/>
  <c r="L336" i="3"/>
  <c r="N336" i="3"/>
  <c r="R336" i="3"/>
  <c r="J190" i="1"/>
  <c r="K190" i="1"/>
  <c r="G332" i="3"/>
  <c r="I332" i="3"/>
  <c r="O332" i="3"/>
  <c r="E189" i="1"/>
  <c r="H338" i="3"/>
  <c r="J338" i="3"/>
  <c r="P338" i="3"/>
  <c r="F189" i="1"/>
  <c r="G189" i="1"/>
  <c r="K332" i="3"/>
  <c r="M332" i="3"/>
  <c r="Q332" i="3"/>
  <c r="I189" i="1"/>
  <c r="L338" i="3"/>
  <c r="N338" i="3"/>
  <c r="R338" i="3"/>
  <c r="J189" i="1"/>
  <c r="K189" i="1"/>
  <c r="G339" i="3"/>
  <c r="I339" i="3"/>
  <c r="O339" i="3"/>
  <c r="E188" i="1"/>
  <c r="H326" i="3"/>
  <c r="J326" i="3"/>
  <c r="P326" i="3"/>
  <c r="F188" i="1"/>
  <c r="G188" i="1"/>
  <c r="K339" i="3"/>
  <c r="M339" i="3"/>
  <c r="Q339" i="3"/>
  <c r="I188" i="1"/>
  <c r="L326" i="3"/>
  <c r="N326" i="3"/>
  <c r="R326" i="3"/>
  <c r="J188" i="1"/>
  <c r="K188" i="1"/>
  <c r="G327" i="3"/>
  <c r="I327" i="3"/>
  <c r="O327" i="3"/>
  <c r="E182" i="1"/>
  <c r="H334" i="3"/>
  <c r="J334" i="3"/>
  <c r="P334" i="3"/>
  <c r="F182" i="1"/>
  <c r="G182" i="1"/>
  <c r="K327" i="3"/>
  <c r="M327" i="3"/>
  <c r="Q327" i="3"/>
  <c r="I182" i="1"/>
  <c r="L334" i="3"/>
  <c r="N334" i="3"/>
  <c r="R334" i="3"/>
  <c r="J182" i="1"/>
  <c r="K182" i="1"/>
  <c r="G329" i="3"/>
  <c r="I329" i="3"/>
  <c r="O329" i="3"/>
  <c r="E183" i="1"/>
  <c r="H344" i="3"/>
  <c r="J344" i="3"/>
  <c r="P344" i="3"/>
  <c r="F183" i="1"/>
  <c r="G183" i="1"/>
  <c r="K329" i="3"/>
  <c r="M329" i="3"/>
  <c r="Q329" i="3"/>
  <c r="I183" i="1"/>
  <c r="L344" i="3"/>
  <c r="N344" i="3"/>
  <c r="R344" i="3"/>
  <c r="J183" i="1"/>
  <c r="K183" i="1"/>
  <c r="G341" i="3"/>
  <c r="I341" i="3"/>
  <c r="O341" i="3"/>
  <c r="E184" i="1"/>
  <c r="H340" i="3"/>
  <c r="J340" i="3"/>
  <c r="P340" i="3"/>
  <c r="F184" i="1"/>
  <c r="G184" i="1"/>
  <c r="K341" i="3"/>
  <c r="M341" i="3"/>
  <c r="Q341" i="3"/>
  <c r="I184" i="1"/>
  <c r="L340" i="3"/>
  <c r="N340" i="3"/>
  <c r="R340" i="3"/>
  <c r="J184" i="1"/>
  <c r="K184" i="1"/>
  <c r="G342" i="3"/>
  <c r="I342" i="3"/>
  <c r="O342" i="3"/>
  <c r="E185" i="1"/>
  <c r="H331" i="3"/>
  <c r="J331" i="3"/>
  <c r="P331" i="3"/>
  <c r="F185" i="1"/>
  <c r="G185" i="1"/>
  <c r="K342" i="3"/>
  <c r="M342" i="3"/>
  <c r="Q342" i="3"/>
  <c r="I185" i="1"/>
  <c r="L331" i="3"/>
  <c r="N331" i="3"/>
  <c r="R331" i="3"/>
  <c r="J185" i="1"/>
  <c r="K185" i="1"/>
  <c r="G335" i="3"/>
  <c r="I335" i="3"/>
  <c r="O335" i="3"/>
  <c r="E186" i="1"/>
  <c r="H325" i="3"/>
  <c r="J325" i="3"/>
  <c r="P325" i="3"/>
  <c r="F186" i="1"/>
  <c r="G186" i="1"/>
  <c r="K335" i="3"/>
  <c r="M335" i="3"/>
  <c r="Q335" i="3"/>
  <c r="I186" i="1"/>
  <c r="L325" i="3"/>
  <c r="N325" i="3"/>
  <c r="R325" i="3"/>
  <c r="J186" i="1"/>
  <c r="K186" i="1"/>
  <c r="G330" i="3"/>
  <c r="I330" i="3"/>
  <c r="O330" i="3"/>
  <c r="E187" i="1"/>
  <c r="H343" i="3"/>
  <c r="J343" i="3"/>
  <c r="P343" i="3"/>
  <c r="F187" i="1"/>
  <c r="G187" i="1"/>
  <c r="K330" i="3"/>
  <c r="M330" i="3"/>
  <c r="Q330" i="3"/>
  <c r="I187" i="1"/>
  <c r="L343" i="3"/>
  <c r="N343" i="3"/>
  <c r="R343" i="3"/>
  <c r="J187" i="1"/>
  <c r="K187" i="1"/>
  <c r="G308" i="3"/>
  <c r="I308" i="3"/>
  <c r="O308" i="3"/>
  <c r="E179" i="1"/>
  <c r="H305" i="3"/>
  <c r="J305" i="3"/>
  <c r="P305" i="3"/>
  <c r="F179" i="1"/>
  <c r="G179" i="1"/>
  <c r="K308" i="3"/>
  <c r="M308" i="3"/>
  <c r="Q308" i="3"/>
  <c r="I179" i="1"/>
  <c r="L305" i="3"/>
  <c r="N305" i="3"/>
  <c r="R305" i="3"/>
  <c r="J179" i="1"/>
  <c r="K179" i="1"/>
  <c r="G315" i="3"/>
  <c r="I315" i="3"/>
  <c r="O315" i="3"/>
  <c r="E178" i="1"/>
  <c r="H316" i="3"/>
  <c r="J316" i="3"/>
  <c r="P316" i="3"/>
  <c r="F178" i="1"/>
  <c r="G178" i="1"/>
  <c r="K315" i="3"/>
  <c r="M315" i="3"/>
  <c r="Q315" i="3"/>
  <c r="I178" i="1"/>
  <c r="L316" i="3"/>
  <c r="N316" i="3"/>
  <c r="R316" i="3"/>
  <c r="J178" i="1"/>
  <c r="K178" i="1"/>
  <c r="G302" i="3"/>
  <c r="I302" i="3"/>
  <c r="O302" i="3"/>
  <c r="E177" i="1"/>
  <c r="H310" i="3"/>
  <c r="J310" i="3"/>
  <c r="P310" i="3"/>
  <c r="F177" i="1"/>
  <c r="G177" i="1"/>
  <c r="K302" i="3"/>
  <c r="M302" i="3"/>
  <c r="Q302" i="3"/>
  <c r="I177" i="1"/>
  <c r="L310" i="3"/>
  <c r="N310" i="3"/>
  <c r="R310" i="3"/>
  <c r="J177" i="1"/>
  <c r="K177" i="1"/>
  <c r="G314" i="3"/>
  <c r="I314" i="3"/>
  <c r="O314" i="3"/>
  <c r="E176" i="1"/>
  <c r="H309" i="3"/>
  <c r="J309" i="3"/>
  <c r="P309" i="3"/>
  <c r="F176" i="1"/>
  <c r="G176" i="1"/>
  <c r="K314" i="3"/>
  <c r="M314" i="3"/>
  <c r="Q314" i="3"/>
  <c r="I176" i="1"/>
  <c r="L309" i="3"/>
  <c r="N309" i="3"/>
  <c r="R309" i="3"/>
  <c r="J176" i="1"/>
  <c r="K176" i="1"/>
  <c r="G311" i="3"/>
  <c r="I311" i="3"/>
  <c r="O311" i="3"/>
  <c r="E170" i="1"/>
  <c r="H306" i="3"/>
  <c r="J306" i="3"/>
  <c r="P306" i="3"/>
  <c r="F170" i="1"/>
  <c r="G170" i="1"/>
  <c r="K311" i="3"/>
  <c r="M311" i="3"/>
  <c r="Q311" i="3"/>
  <c r="I170" i="1"/>
  <c r="L306" i="3"/>
  <c r="N306" i="3"/>
  <c r="R306" i="3"/>
  <c r="J170" i="1"/>
  <c r="K170" i="1"/>
  <c r="G313" i="3"/>
  <c r="I313" i="3"/>
  <c r="O313" i="3"/>
  <c r="E171" i="1"/>
  <c r="H307" i="3"/>
  <c r="J307" i="3"/>
  <c r="P307" i="3"/>
  <c r="F171" i="1"/>
  <c r="G171" i="1"/>
  <c r="K313" i="3"/>
  <c r="M313" i="3"/>
  <c r="Q313" i="3"/>
  <c r="I171" i="1"/>
  <c r="L307" i="3"/>
  <c r="N307" i="3"/>
  <c r="R307" i="3"/>
  <c r="J171" i="1"/>
  <c r="K171" i="1"/>
  <c r="G320" i="3"/>
  <c r="I320" i="3"/>
  <c r="O320" i="3"/>
  <c r="E172" i="1"/>
  <c r="H318" i="3"/>
  <c r="J318" i="3"/>
  <c r="P318" i="3"/>
  <c r="F172" i="1"/>
  <c r="G172" i="1"/>
  <c r="K320" i="3"/>
  <c r="M320" i="3"/>
  <c r="Q320" i="3"/>
  <c r="I172" i="1"/>
  <c r="L318" i="3"/>
  <c r="N318" i="3"/>
  <c r="R318" i="3"/>
  <c r="J172" i="1"/>
  <c r="K172" i="1"/>
  <c r="G321" i="3"/>
  <c r="I321" i="3"/>
  <c r="O321" i="3"/>
  <c r="E173" i="1"/>
  <c r="H304" i="3"/>
  <c r="J304" i="3"/>
  <c r="P304" i="3"/>
  <c r="F173" i="1"/>
  <c r="G173" i="1"/>
  <c r="K321" i="3"/>
  <c r="M321" i="3"/>
  <c r="Q321" i="3"/>
  <c r="I173" i="1"/>
  <c r="L304" i="3"/>
  <c r="N304" i="3"/>
  <c r="R304" i="3"/>
  <c r="J173" i="1"/>
  <c r="K173" i="1"/>
  <c r="G303" i="3"/>
  <c r="I303" i="3"/>
  <c r="O303" i="3"/>
  <c r="E174" i="1"/>
  <c r="H319" i="3"/>
  <c r="J319" i="3"/>
  <c r="P319" i="3"/>
  <c r="F174" i="1"/>
  <c r="G174" i="1"/>
  <c r="K303" i="3"/>
  <c r="M303" i="3"/>
  <c r="Q303" i="3"/>
  <c r="I174" i="1"/>
  <c r="L319" i="3"/>
  <c r="N319" i="3"/>
  <c r="R319" i="3"/>
  <c r="J174" i="1"/>
  <c r="K174" i="1"/>
  <c r="G317" i="3"/>
  <c r="I317" i="3"/>
  <c r="O317" i="3"/>
  <c r="E175" i="1"/>
  <c r="H312" i="3"/>
  <c r="J312" i="3"/>
  <c r="P312" i="3"/>
  <c r="F175" i="1"/>
  <c r="G175" i="1"/>
  <c r="K317" i="3"/>
  <c r="M317" i="3"/>
  <c r="Q317" i="3"/>
  <c r="I175" i="1"/>
  <c r="L312" i="3"/>
  <c r="N312" i="3"/>
  <c r="R312" i="3"/>
  <c r="J175" i="1"/>
  <c r="K175" i="1"/>
  <c r="G287" i="3"/>
  <c r="I287" i="3"/>
  <c r="O287" i="3"/>
  <c r="E167" i="1"/>
  <c r="H292" i="3"/>
  <c r="J292" i="3"/>
  <c r="P292" i="3"/>
  <c r="F167" i="1"/>
  <c r="G167" i="1"/>
  <c r="K287" i="3"/>
  <c r="M287" i="3"/>
  <c r="Q287" i="3"/>
  <c r="I167" i="1"/>
  <c r="L292" i="3"/>
  <c r="N292" i="3"/>
  <c r="R292" i="3"/>
  <c r="J167" i="1"/>
  <c r="K167" i="1"/>
  <c r="G288" i="3"/>
  <c r="I288" i="3"/>
  <c r="O288" i="3"/>
  <c r="E166" i="1"/>
  <c r="H279" i="3"/>
  <c r="J279" i="3"/>
  <c r="P279" i="3"/>
  <c r="F166" i="1"/>
  <c r="G166" i="1"/>
  <c r="K288" i="3"/>
  <c r="M288" i="3"/>
  <c r="Q288" i="3"/>
  <c r="I166" i="1"/>
  <c r="L279" i="3"/>
  <c r="N279" i="3"/>
  <c r="R279" i="3"/>
  <c r="J166" i="1"/>
  <c r="K166" i="1"/>
  <c r="G296" i="3"/>
  <c r="I296" i="3"/>
  <c r="O296" i="3"/>
  <c r="E165" i="1"/>
  <c r="H298" i="3"/>
  <c r="J298" i="3"/>
  <c r="P298" i="3"/>
  <c r="F165" i="1"/>
  <c r="G165" i="1"/>
  <c r="K296" i="3"/>
  <c r="M296" i="3"/>
  <c r="Q296" i="3"/>
  <c r="I165" i="1"/>
  <c r="L298" i="3"/>
  <c r="N298" i="3"/>
  <c r="R298" i="3"/>
  <c r="J165" i="1"/>
  <c r="K165" i="1"/>
  <c r="G283" i="3"/>
  <c r="I283" i="3"/>
  <c r="O283" i="3"/>
  <c r="E164" i="1"/>
  <c r="H285" i="3"/>
  <c r="J285" i="3"/>
  <c r="P285" i="3"/>
  <c r="F164" i="1"/>
  <c r="G164" i="1"/>
  <c r="K283" i="3"/>
  <c r="M283" i="3"/>
  <c r="Q283" i="3"/>
  <c r="I164" i="1"/>
  <c r="L285" i="3"/>
  <c r="N285" i="3"/>
  <c r="R285" i="3"/>
  <c r="J164" i="1"/>
  <c r="K164" i="1"/>
  <c r="G289" i="3"/>
  <c r="I289" i="3"/>
  <c r="O289" i="3"/>
  <c r="E158" i="1"/>
  <c r="H290" i="3"/>
  <c r="J290" i="3"/>
  <c r="P290" i="3"/>
  <c r="F158" i="1"/>
  <c r="G158" i="1"/>
  <c r="K289" i="3"/>
  <c r="M289" i="3"/>
  <c r="Q289" i="3"/>
  <c r="I158" i="1"/>
  <c r="L290" i="3"/>
  <c r="N290" i="3"/>
  <c r="R290" i="3"/>
  <c r="J158" i="1"/>
  <c r="K158" i="1"/>
  <c r="G286" i="3"/>
  <c r="I286" i="3"/>
  <c r="O286" i="3"/>
  <c r="E159" i="1"/>
  <c r="H282" i="3"/>
  <c r="J282" i="3"/>
  <c r="P282" i="3"/>
  <c r="F159" i="1"/>
  <c r="G159" i="1"/>
  <c r="K286" i="3"/>
  <c r="M286" i="3"/>
  <c r="Q286" i="3"/>
  <c r="I159" i="1"/>
  <c r="L282" i="3"/>
  <c r="N282" i="3"/>
  <c r="R282" i="3"/>
  <c r="J159" i="1"/>
  <c r="K159" i="1"/>
  <c r="G295" i="3"/>
  <c r="I295" i="3"/>
  <c r="O295" i="3"/>
  <c r="E160" i="1"/>
  <c r="H280" i="3"/>
  <c r="J280" i="3"/>
  <c r="P280" i="3"/>
  <c r="F160" i="1"/>
  <c r="G160" i="1"/>
  <c r="K295" i="3"/>
  <c r="M295" i="3"/>
  <c r="Q295" i="3"/>
  <c r="I160" i="1"/>
  <c r="L280" i="3"/>
  <c r="N280" i="3"/>
  <c r="R280" i="3"/>
  <c r="J160" i="1"/>
  <c r="K160" i="1"/>
  <c r="G293" i="3"/>
  <c r="I293" i="3"/>
  <c r="O293" i="3"/>
  <c r="E161" i="1"/>
  <c r="H297" i="3"/>
  <c r="J297" i="3"/>
  <c r="P297" i="3"/>
  <c r="F161" i="1"/>
  <c r="G161" i="1"/>
  <c r="K293" i="3"/>
  <c r="M293" i="3"/>
  <c r="Q293" i="3"/>
  <c r="I161" i="1"/>
  <c r="L297" i="3"/>
  <c r="N297" i="3"/>
  <c r="R297" i="3"/>
  <c r="J161" i="1"/>
  <c r="K161" i="1"/>
  <c r="G281" i="3"/>
  <c r="I281" i="3"/>
  <c r="O281" i="3"/>
  <c r="E162" i="1"/>
  <c r="H294" i="3"/>
  <c r="J294" i="3"/>
  <c r="P294" i="3"/>
  <c r="F162" i="1"/>
  <c r="G162" i="1"/>
  <c r="K281" i="3"/>
  <c r="M281" i="3"/>
  <c r="Q281" i="3"/>
  <c r="I162" i="1"/>
  <c r="L294" i="3"/>
  <c r="N294" i="3"/>
  <c r="R294" i="3"/>
  <c r="J162" i="1"/>
  <c r="K162" i="1"/>
  <c r="G284" i="3"/>
  <c r="I284" i="3"/>
  <c r="O284" i="3"/>
  <c r="E163" i="1"/>
  <c r="H291" i="3"/>
  <c r="J291" i="3"/>
  <c r="P291" i="3"/>
  <c r="F163" i="1"/>
  <c r="G163" i="1"/>
  <c r="K284" i="3"/>
  <c r="M284" i="3"/>
  <c r="Q284" i="3"/>
  <c r="I163" i="1"/>
  <c r="L291" i="3"/>
  <c r="N291" i="3"/>
  <c r="R291" i="3"/>
  <c r="J163" i="1"/>
  <c r="K163" i="1"/>
  <c r="G267" i="3"/>
  <c r="I267" i="3"/>
  <c r="O267" i="3"/>
  <c r="E155" i="1"/>
  <c r="H265" i="3"/>
  <c r="J265" i="3"/>
  <c r="P265" i="3"/>
  <c r="F155" i="1"/>
  <c r="G155" i="1"/>
  <c r="K267" i="3"/>
  <c r="M267" i="3"/>
  <c r="Q267" i="3"/>
  <c r="I155" i="1"/>
  <c r="L265" i="3"/>
  <c r="N265" i="3"/>
  <c r="R265" i="3"/>
  <c r="J155" i="1"/>
  <c r="K155" i="1"/>
  <c r="G268" i="3"/>
  <c r="I268" i="3"/>
  <c r="O268" i="3"/>
  <c r="E154" i="1"/>
  <c r="H264" i="3"/>
  <c r="J264" i="3"/>
  <c r="P264" i="3"/>
  <c r="F154" i="1"/>
  <c r="G154" i="1"/>
  <c r="K268" i="3"/>
  <c r="M268" i="3"/>
  <c r="Q268" i="3"/>
  <c r="I154" i="1"/>
  <c r="L264" i="3"/>
  <c r="N264" i="3"/>
  <c r="R264" i="3"/>
  <c r="J154" i="1"/>
  <c r="K154" i="1"/>
  <c r="G262" i="3"/>
  <c r="I262" i="3"/>
  <c r="O262" i="3"/>
  <c r="E153" i="1"/>
  <c r="H272" i="3"/>
  <c r="J272" i="3"/>
  <c r="P272" i="3"/>
  <c r="F153" i="1"/>
  <c r="G153" i="1"/>
  <c r="K262" i="3"/>
  <c r="M262" i="3"/>
  <c r="Q262" i="3"/>
  <c r="I153" i="1"/>
  <c r="L272" i="3"/>
  <c r="N272" i="3"/>
  <c r="R272" i="3"/>
  <c r="J153" i="1"/>
  <c r="K153" i="1"/>
  <c r="G259" i="3"/>
  <c r="I259" i="3"/>
  <c r="O259" i="3"/>
  <c r="E152" i="1"/>
  <c r="H270" i="3"/>
  <c r="J270" i="3"/>
  <c r="P270" i="3"/>
  <c r="F152" i="1"/>
  <c r="G152" i="1"/>
  <c r="K259" i="3"/>
  <c r="M259" i="3"/>
  <c r="Q259" i="3"/>
  <c r="I152" i="1"/>
  <c r="L270" i="3"/>
  <c r="N270" i="3"/>
  <c r="R270" i="3"/>
  <c r="J152" i="1"/>
  <c r="K152" i="1"/>
  <c r="G274" i="3"/>
  <c r="I274" i="3"/>
  <c r="O274" i="3"/>
  <c r="E146" i="1"/>
  <c r="H258" i="3"/>
  <c r="J258" i="3"/>
  <c r="P258" i="3"/>
  <c r="F146" i="1"/>
  <c r="G146" i="1"/>
  <c r="K274" i="3"/>
  <c r="M274" i="3"/>
  <c r="Q274" i="3"/>
  <c r="I146" i="1"/>
  <c r="L258" i="3"/>
  <c r="N258" i="3"/>
  <c r="R258" i="3"/>
  <c r="J146" i="1"/>
  <c r="K146" i="1"/>
  <c r="G271" i="3"/>
  <c r="I271" i="3"/>
  <c r="O271" i="3"/>
  <c r="E147" i="1"/>
  <c r="H256" i="3"/>
  <c r="J256" i="3"/>
  <c r="P256" i="3"/>
  <c r="F147" i="1"/>
  <c r="G147" i="1"/>
  <c r="K271" i="3"/>
  <c r="M271" i="3"/>
  <c r="Q271" i="3"/>
  <c r="I147" i="1"/>
  <c r="L256" i="3"/>
  <c r="N256" i="3"/>
  <c r="R256" i="3"/>
  <c r="J147" i="1"/>
  <c r="K147" i="1"/>
  <c r="G275" i="3"/>
  <c r="I275" i="3"/>
  <c r="O275" i="3"/>
  <c r="E148" i="1"/>
  <c r="H266" i="3"/>
  <c r="J266" i="3"/>
  <c r="P266" i="3"/>
  <c r="F148" i="1"/>
  <c r="G148" i="1"/>
  <c r="K275" i="3"/>
  <c r="M275" i="3"/>
  <c r="Q275" i="3"/>
  <c r="I148" i="1"/>
  <c r="L266" i="3"/>
  <c r="N266" i="3"/>
  <c r="R266" i="3"/>
  <c r="J148" i="1"/>
  <c r="K148" i="1"/>
  <c r="G257" i="3"/>
  <c r="I257" i="3"/>
  <c r="O257" i="3"/>
  <c r="E149" i="1"/>
  <c r="H260" i="3"/>
  <c r="J260" i="3"/>
  <c r="P260" i="3"/>
  <c r="F149" i="1"/>
  <c r="G149" i="1"/>
  <c r="K257" i="3"/>
  <c r="M257" i="3"/>
  <c r="Q257" i="3"/>
  <c r="I149" i="1"/>
  <c r="L260" i="3"/>
  <c r="N260" i="3"/>
  <c r="R260" i="3"/>
  <c r="J149" i="1"/>
  <c r="K149" i="1"/>
  <c r="G263" i="3"/>
  <c r="I263" i="3"/>
  <c r="O263" i="3"/>
  <c r="E150" i="1"/>
  <c r="H273" i="3"/>
  <c r="J273" i="3"/>
  <c r="P273" i="3"/>
  <c r="F150" i="1"/>
  <c r="G150" i="1"/>
  <c r="K263" i="3"/>
  <c r="M263" i="3"/>
  <c r="Q263" i="3"/>
  <c r="I150" i="1"/>
  <c r="L273" i="3"/>
  <c r="N273" i="3"/>
  <c r="R273" i="3"/>
  <c r="J150" i="1"/>
  <c r="K150" i="1"/>
  <c r="G269" i="3"/>
  <c r="I269" i="3"/>
  <c r="O269" i="3"/>
  <c r="E151" i="1"/>
  <c r="H261" i="3"/>
  <c r="J261" i="3"/>
  <c r="P261" i="3"/>
  <c r="F151" i="1"/>
  <c r="G151" i="1"/>
  <c r="K269" i="3"/>
  <c r="M269" i="3"/>
  <c r="Q269" i="3"/>
  <c r="I151" i="1"/>
  <c r="L261" i="3"/>
  <c r="N261" i="3"/>
  <c r="R261" i="3"/>
  <c r="J151" i="1"/>
  <c r="K151" i="1"/>
  <c r="G242" i="3"/>
  <c r="I242" i="3"/>
  <c r="O242" i="3"/>
  <c r="E143" i="1"/>
  <c r="H248" i="3"/>
  <c r="J248" i="3"/>
  <c r="P248" i="3"/>
  <c r="F143" i="1"/>
  <c r="G143" i="1"/>
  <c r="K242" i="3"/>
  <c r="M242" i="3"/>
  <c r="Q242" i="3"/>
  <c r="I143" i="1"/>
  <c r="L248" i="3"/>
  <c r="N248" i="3"/>
  <c r="R248" i="3"/>
  <c r="J143" i="1"/>
  <c r="K143" i="1"/>
  <c r="G233" i="3"/>
  <c r="I233" i="3"/>
  <c r="O233" i="3"/>
  <c r="E142" i="1"/>
  <c r="H252" i="3"/>
  <c r="J252" i="3"/>
  <c r="P252" i="3"/>
  <c r="F142" i="1"/>
  <c r="G142" i="1"/>
  <c r="K233" i="3"/>
  <c r="M233" i="3"/>
  <c r="Q233" i="3"/>
  <c r="I142" i="1"/>
  <c r="L252" i="3"/>
  <c r="N252" i="3"/>
  <c r="R252" i="3"/>
  <c r="J142" i="1"/>
  <c r="K142" i="1"/>
  <c r="G237" i="3"/>
  <c r="I237" i="3"/>
  <c r="O237" i="3"/>
  <c r="E141" i="1"/>
  <c r="H251" i="3"/>
  <c r="J251" i="3"/>
  <c r="P251" i="3"/>
  <c r="F141" i="1"/>
  <c r="G141" i="1"/>
  <c r="K237" i="3"/>
  <c r="M237" i="3"/>
  <c r="Q237" i="3"/>
  <c r="I141" i="1"/>
  <c r="L251" i="3"/>
  <c r="N251" i="3"/>
  <c r="R251" i="3"/>
  <c r="J141" i="1"/>
  <c r="K141" i="1"/>
  <c r="G247" i="3"/>
  <c r="I247" i="3"/>
  <c r="O247" i="3"/>
  <c r="E140" i="1"/>
  <c r="H240" i="3"/>
  <c r="J240" i="3"/>
  <c r="P240" i="3"/>
  <c r="F140" i="1"/>
  <c r="G140" i="1"/>
  <c r="K247" i="3"/>
  <c r="M247" i="3"/>
  <c r="Q247" i="3"/>
  <c r="I140" i="1"/>
  <c r="L240" i="3"/>
  <c r="N240" i="3"/>
  <c r="R240" i="3"/>
  <c r="J140" i="1"/>
  <c r="K140" i="1"/>
  <c r="G249" i="3"/>
  <c r="I249" i="3"/>
  <c r="O249" i="3"/>
  <c r="E134" i="1"/>
  <c r="H245" i="3"/>
  <c r="J245" i="3"/>
  <c r="P245" i="3"/>
  <c r="F134" i="1"/>
  <c r="G134" i="1"/>
  <c r="K249" i="3"/>
  <c r="M249" i="3"/>
  <c r="Q249" i="3"/>
  <c r="I134" i="1"/>
  <c r="L245" i="3"/>
  <c r="N245" i="3"/>
  <c r="R245" i="3"/>
  <c r="J134" i="1"/>
  <c r="K134" i="1"/>
  <c r="G235" i="3"/>
  <c r="I235" i="3"/>
  <c r="O235" i="3"/>
  <c r="E135" i="1"/>
  <c r="H244" i="3"/>
  <c r="J244" i="3"/>
  <c r="P244" i="3"/>
  <c r="F135" i="1"/>
  <c r="G135" i="1"/>
  <c r="K235" i="3"/>
  <c r="M235" i="3"/>
  <c r="Q235" i="3"/>
  <c r="I135" i="1"/>
  <c r="L244" i="3"/>
  <c r="N244" i="3"/>
  <c r="R244" i="3"/>
  <c r="J135" i="1"/>
  <c r="K135" i="1"/>
  <c r="G241" i="3"/>
  <c r="I241" i="3"/>
  <c r="O241" i="3"/>
  <c r="E136" i="1"/>
  <c r="H239" i="3"/>
  <c r="J239" i="3"/>
  <c r="P239" i="3"/>
  <c r="F136" i="1"/>
  <c r="G136" i="1"/>
  <c r="K241" i="3"/>
  <c r="M241" i="3"/>
  <c r="Q241" i="3"/>
  <c r="I136" i="1"/>
  <c r="L239" i="3"/>
  <c r="N239" i="3"/>
  <c r="R239" i="3"/>
  <c r="J136" i="1"/>
  <c r="K136" i="1"/>
  <c r="G238" i="3"/>
  <c r="I238" i="3"/>
  <c r="O238" i="3"/>
  <c r="E137" i="1"/>
  <c r="H236" i="3"/>
  <c r="J236" i="3"/>
  <c r="P236" i="3"/>
  <c r="F137" i="1"/>
  <c r="G137" i="1"/>
  <c r="K238" i="3"/>
  <c r="M238" i="3"/>
  <c r="Q238" i="3"/>
  <c r="I137" i="1"/>
  <c r="L236" i="3"/>
  <c r="N236" i="3"/>
  <c r="R236" i="3"/>
  <c r="J137" i="1"/>
  <c r="K137" i="1"/>
  <c r="G250" i="3"/>
  <c r="I250" i="3"/>
  <c r="O250" i="3"/>
  <c r="E138" i="1"/>
  <c r="H246" i="3"/>
  <c r="J246" i="3"/>
  <c r="P246" i="3"/>
  <c r="F138" i="1"/>
  <c r="G138" i="1"/>
  <c r="K250" i="3"/>
  <c r="M250" i="3"/>
  <c r="Q250" i="3"/>
  <c r="I138" i="1"/>
  <c r="L246" i="3"/>
  <c r="N246" i="3"/>
  <c r="R246" i="3"/>
  <c r="J138" i="1"/>
  <c r="K138" i="1"/>
  <c r="G243" i="3"/>
  <c r="I243" i="3"/>
  <c r="O243" i="3"/>
  <c r="E139" i="1"/>
  <c r="H234" i="3"/>
  <c r="J234" i="3"/>
  <c r="P234" i="3"/>
  <c r="F139" i="1"/>
  <c r="G139" i="1"/>
  <c r="K243" i="3"/>
  <c r="M243" i="3"/>
  <c r="Q243" i="3"/>
  <c r="I139" i="1"/>
  <c r="L234" i="3"/>
  <c r="N234" i="3"/>
  <c r="R234" i="3"/>
  <c r="J139" i="1"/>
  <c r="K139" i="1"/>
  <c r="G213" i="3"/>
  <c r="I213" i="3"/>
  <c r="O213" i="3"/>
  <c r="E131" i="1"/>
  <c r="H219" i="3"/>
  <c r="J219" i="3"/>
  <c r="P219" i="3"/>
  <c r="F131" i="1"/>
  <c r="G131" i="1"/>
  <c r="K213" i="3"/>
  <c r="M213" i="3"/>
  <c r="Q213" i="3"/>
  <c r="I131" i="1"/>
  <c r="L219" i="3"/>
  <c r="N219" i="3"/>
  <c r="R219" i="3"/>
  <c r="J131" i="1"/>
  <c r="K131" i="1"/>
  <c r="G224" i="3"/>
  <c r="I224" i="3"/>
  <c r="O224" i="3"/>
  <c r="E130" i="1"/>
  <c r="H215" i="3"/>
  <c r="J215" i="3"/>
  <c r="P215" i="3"/>
  <c r="F130" i="1"/>
  <c r="G130" i="1"/>
  <c r="K224" i="3"/>
  <c r="M224" i="3"/>
  <c r="Q224" i="3"/>
  <c r="I130" i="1"/>
  <c r="L215" i="3"/>
  <c r="N215" i="3"/>
  <c r="R215" i="3"/>
  <c r="J130" i="1"/>
  <c r="K130" i="1"/>
  <c r="G216" i="3"/>
  <c r="I216" i="3"/>
  <c r="O216" i="3"/>
  <c r="E129" i="1"/>
  <c r="H220" i="3"/>
  <c r="J220" i="3"/>
  <c r="P220" i="3"/>
  <c r="F129" i="1"/>
  <c r="G129" i="1"/>
  <c r="K216" i="3"/>
  <c r="M216" i="3"/>
  <c r="Q216" i="3"/>
  <c r="I129" i="1"/>
  <c r="L220" i="3"/>
  <c r="N220" i="3"/>
  <c r="R220" i="3"/>
  <c r="J129" i="1"/>
  <c r="K129" i="1"/>
  <c r="G228" i="3"/>
  <c r="I228" i="3"/>
  <c r="O228" i="3"/>
  <c r="E128" i="1"/>
  <c r="H218" i="3"/>
  <c r="J218" i="3"/>
  <c r="P218" i="3"/>
  <c r="F128" i="1"/>
  <c r="G128" i="1"/>
  <c r="K228" i="3"/>
  <c r="M228" i="3"/>
  <c r="Q228" i="3"/>
  <c r="I128" i="1"/>
  <c r="L218" i="3"/>
  <c r="N218" i="3"/>
  <c r="R218" i="3"/>
  <c r="J128" i="1"/>
  <c r="K128" i="1"/>
  <c r="G229" i="3"/>
  <c r="I229" i="3"/>
  <c r="O229" i="3"/>
  <c r="E122" i="1"/>
  <c r="H225" i="3"/>
  <c r="J225" i="3"/>
  <c r="P225" i="3"/>
  <c r="F122" i="1"/>
  <c r="G122" i="1"/>
  <c r="K229" i="3"/>
  <c r="M229" i="3"/>
  <c r="Q229" i="3"/>
  <c r="I122" i="1"/>
  <c r="L225" i="3"/>
  <c r="N225" i="3"/>
  <c r="R225" i="3"/>
  <c r="J122" i="1"/>
  <c r="K122" i="1"/>
  <c r="G221" i="3"/>
  <c r="I221" i="3"/>
  <c r="O221" i="3"/>
  <c r="E123" i="1"/>
  <c r="H210" i="3"/>
  <c r="J210" i="3"/>
  <c r="P210" i="3"/>
  <c r="F123" i="1"/>
  <c r="G123" i="1"/>
  <c r="K221" i="3"/>
  <c r="M221" i="3"/>
  <c r="Q221" i="3"/>
  <c r="I123" i="1"/>
  <c r="L210" i="3"/>
  <c r="N210" i="3"/>
  <c r="R210" i="3"/>
  <c r="J123" i="1"/>
  <c r="K123" i="1"/>
  <c r="G217" i="3"/>
  <c r="I217" i="3"/>
  <c r="O217" i="3"/>
  <c r="E124" i="1"/>
  <c r="H226" i="3"/>
  <c r="J226" i="3"/>
  <c r="P226" i="3"/>
  <c r="F124" i="1"/>
  <c r="G124" i="1"/>
  <c r="K217" i="3"/>
  <c r="M217" i="3"/>
  <c r="Q217" i="3"/>
  <c r="I124" i="1"/>
  <c r="L226" i="3"/>
  <c r="N226" i="3"/>
  <c r="R226" i="3"/>
  <c r="J124" i="1"/>
  <c r="K124" i="1"/>
  <c r="G223" i="3"/>
  <c r="I223" i="3"/>
  <c r="O223" i="3"/>
  <c r="E125" i="1"/>
  <c r="H214" i="3"/>
  <c r="J214" i="3"/>
  <c r="P214" i="3"/>
  <c r="F125" i="1"/>
  <c r="G125" i="1"/>
  <c r="K223" i="3"/>
  <c r="M223" i="3"/>
  <c r="Q223" i="3"/>
  <c r="I125" i="1"/>
  <c r="L214" i="3"/>
  <c r="N214" i="3"/>
  <c r="R214" i="3"/>
  <c r="J125" i="1"/>
  <c r="K125" i="1"/>
  <c r="G222" i="3"/>
  <c r="I222" i="3"/>
  <c r="O222" i="3"/>
  <c r="E126" i="1"/>
  <c r="H227" i="3"/>
  <c r="J227" i="3"/>
  <c r="P227" i="3"/>
  <c r="F126" i="1"/>
  <c r="G126" i="1"/>
  <c r="K222" i="3"/>
  <c r="M222" i="3"/>
  <c r="Q222" i="3"/>
  <c r="I126" i="1"/>
  <c r="L227" i="3"/>
  <c r="N227" i="3"/>
  <c r="R227" i="3"/>
  <c r="J126" i="1"/>
  <c r="K126" i="1"/>
  <c r="G211" i="3"/>
  <c r="I211" i="3"/>
  <c r="O211" i="3"/>
  <c r="E127" i="1"/>
  <c r="H212" i="3"/>
  <c r="J212" i="3"/>
  <c r="P212" i="3"/>
  <c r="F127" i="1"/>
  <c r="G127" i="1"/>
  <c r="K211" i="3"/>
  <c r="M211" i="3"/>
  <c r="Q211" i="3"/>
  <c r="I127" i="1"/>
  <c r="L212" i="3"/>
  <c r="N212" i="3"/>
  <c r="R212" i="3"/>
  <c r="J127" i="1"/>
  <c r="K127" i="1"/>
  <c r="G190" i="3"/>
  <c r="I190" i="3"/>
  <c r="O190" i="3"/>
  <c r="E119" i="1"/>
  <c r="H204" i="3"/>
  <c r="J204" i="3"/>
  <c r="P204" i="3"/>
  <c r="F119" i="1"/>
  <c r="G119" i="1"/>
  <c r="K190" i="3"/>
  <c r="M190" i="3"/>
  <c r="Q190" i="3"/>
  <c r="I119" i="1"/>
  <c r="L204" i="3"/>
  <c r="N204" i="3"/>
  <c r="R204" i="3"/>
  <c r="J119" i="1"/>
  <c r="K119" i="1"/>
  <c r="G187" i="3"/>
  <c r="I187" i="3"/>
  <c r="O187" i="3"/>
  <c r="E118" i="1"/>
  <c r="H188" i="3"/>
  <c r="J188" i="3"/>
  <c r="P188" i="3"/>
  <c r="F118" i="1"/>
  <c r="G118" i="1"/>
  <c r="K187" i="3"/>
  <c r="M187" i="3"/>
  <c r="Q187" i="3"/>
  <c r="I118" i="1"/>
  <c r="L188" i="3"/>
  <c r="N188" i="3"/>
  <c r="R188" i="3"/>
  <c r="J118" i="1"/>
  <c r="K118" i="1"/>
  <c r="G196" i="3"/>
  <c r="I196" i="3"/>
  <c r="O196" i="3"/>
  <c r="E117" i="1"/>
  <c r="H206" i="3"/>
  <c r="J206" i="3"/>
  <c r="P206" i="3"/>
  <c r="F117" i="1"/>
  <c r="G117" i="1"/>
  <c r="K196" i="3"/>
  <c r="M196" i="3"/>
  <c r="Q196" i="3"/>
  <c r="I117" i="1"/>
  <c r="L206" i="3"/>
  <c r="N206" i="3"/>
  <c r="R206" i="3"/>
  <c r="J117" i="1"/>
  <c r="K117" i="1"/>
  <c r="G192" i="3"/>
  <c r="I192" i="3"/>
  <c r="O192" i="3"/>
  <c r="E116" i="1"/>
  <c r="H194" i="3"/>
  <c r="J194" i="3"/>
  <c r="P194" i="3"/>
  <c r="F116" i="1"/>
  <c r="G116" i="1"/>
  <c r="K192" i="3"/>
  <c r="M192" i="3"/>
  <c r="Q192" i="3"/>
  <c r="I116" i="1"/>
  <c r="L194" i="3"/>
  <c r="N194" i="3"/>
  <c r="R194" i="3"/>
  <c r="J116" i="1"/>
  <c r="K116" i="1"/>
  <c r="G202" i="3"/>
  <c r="I202" i="3"/>
  <c r="O202" i="3"/>
  <c r="E110" i="1"/>
  <c r="H198" i="3"/>
  <c r="J198" i="3"/>
  <c r="P198" i="3"/>
  <c r="F110" i="1"/>
  <c r="G110" i="1"/>
  <c r="K202" i="3"/>
  <c r="M202" i="3"/>
  <c r="Q202" i="3"/>
  <c r="I110" i="1"/>
  <c r="L198" i="3"/>
  <c r="N198" i="3"/>
  <c r="R198" i="3"/>
  <c r="J110" i="1"/>
  <c r="K110" i="1"/>
  <c r="G189" i="3"/>
  <c r="I189" i="3"/>
  <c r="O189" i="3"/>
  <c r="E111" i="1"/>
  <c r="H193" i="3"/>
  <c r="J193" i="3"/>
  <c r="P193" i="3"/>
  <c r="F111" i="1"/>
  <c r="G111" i="1"/>
  <c r="K189" i="3"/>
  <c r="M189" i="3"/>
  <c r="Q189" i="3"/>
  <c r="I111" i="1"/>
  <c r="L193" i="3"/>
  <c r="N193" i="3"/>
  <c r="R193" i="3"/>
  <c r="J111" i="1"/>
  <c r="K111" i="1"/>
  <c r="G203" i="3"/>
  <c r="I203" i="3"/>
  <c r="O203" i="3"/>
  <c r="E112" i="1"/>
  <c r="H200" i="3"/>
  <c r="J200" i="3"/>
  <c r="P200" i="3"/>
  <c r="F112" i="1"/>
  <c r="G112" i="1"/>
  <c r="K203" i="3"/>
  <c r="M203" i="3"/>
  <c r="Q203" i="3"/>
  <c r="I112" i="1"/>
  <c r="L200" i="3"/>
  <c r="N200" i="3"/>
  <c r="R200" i="3"/>
  <c r="J112" i="1"/>
  <c r="K112" i="1"/>
  <c r="G195" i="3"/>
  <c r="I195" i="3"/>
  <c r="O195" i="3"/>
  <c r="E113" i="1"/>
  <c r="H201" i="3"/>
  <c r="J201" i="3"/>
  <c r="P201" i="3"/>
  <c r="F113" i="1"/>
  <c r="G113" i="1"/>
  <c r="K195" i="3"/>
  <c r="M195" i="3"/>
  <c r="Q195" i="3"/>
  <c r="I113" i="1"/>
  <c r="L201" i="3"/>
  <c r="N201" i="3"/>
  <c r="R201" i="3"/>
  <c r="J113" i="1"/>
  <c r="K113" i="1"/>
  <c r="G197" i="3"/>
  <c r="I197" i="3"/>
  <c r="O197" i="3"/>
  <c r="E114" i="1"/>
  <c r="H205" i="3"/>
  <c r="J205" i="3"/>
  <c r="P205" i="3"/>
  <c r="F114" i="1"/>
  <c r="G114" i="1"/>
  <c r="K197" i="3"/>
  <c r="M197" i="3"/>
  <c r="Q197" i="3"/>
  <c r="I114" i="1"/>
  <c r="L205" i="3"/>
  <c r="N205" i="3"/>
  <c r="R205" i="3"/>
  <c r="J114" i="1"/>
  <c r="K114" i="1"/>
  <c r="G191" i="3"/>
  <c r="I191" i="3"/>
  <c r="O191" i="3"/>
  <c r="E115" i="1"/>
  <c r="H199" i="3"/>
  <c r="J199" i="3"/>
  <c r="P199" i="3"/>
  <c r="F115" i="1"/>
  <c r="G115" i="1"/>
  <c r="K191" i="3"/>
  <c r="M191" i="3"/>
  <c r="Q191" i="3"/>
  <c r="I115" i="1"/>
  <c r="L199" i="3"/>
  <c r="N199" i="3"/>
  <c r="R199" i="3"/>
  <c r="J115" i="1"/>
  <c r="K115" i="1"/>
  <c r="G175" i="3"/>
  <c r="I175" i="3"/>
  <c r="O175" i="3"/>
  <c r="E107" i="1"/>
  <c r="H180" i="3"/>
  <c r="J180" i="3"/>
  <c r="P180" i="3"/>
  <c r="F107" i="1"/>
  <c r="G107" i="1"/>
  <c r="K175" i="3"/>
  <c r="M175" i="3"/>
  <c r="Q175" i="3"/>
  <c r="I107" i="1"/>
  <c r="L180" i="3"/>
  <c r="N180" i="3"/>
  <c r="R180" i="3"/>
  <c r="J107" i="1"/>
  <c r="K107" i="1"/>
  <c r="G178" i="3"/>
  <c r="I178" i="3"/>
  <c r="O178" i="3"/>
  <c r="E106" i="1"/>
  <c r="H168" i="3"/>
  <c r="J168" i="3"/>
  <c r="P168" i="3"/>
  <c r="F106" i="1"/>
  <c r="G106" i="1"/>
  <c r="K178" i="3"/>
  <c r="M178" i="3"/>
  <c r="Q178" i="3"/>
  <c r="I106" i="1"/>
  <c r="L168" i="3"/>
  <c r="N168" i="3"/>
  <c r="R168" i="3"/>
  <c r="J106" i="1"/>
  <c r="K106" i="1"/>
  <c r="G167" i="3"/>
  <c r="I167" i="3"/>
  <c r="O167" i="3"/>
  <c r="E105" i="1"/>
  <c r="H172" i="3"/>
  <c r="J172" i="3"/>
  <c r="P172" i="3"/>
  <c r="F105" i="1"/>
  <c r="G105" i="1"/>
  <c r="K167" i="3"/>
  <c r="M167" i="3"/>
  <c r="Q167" i="3"/>
  <c r="I105" i="1"/>
  <c r="L172" i="3"/>
  <c r="N172" i="3"/>
  <c r="R172" i="3"/>
  <c r="J105" i="1"/>
  <c r="K105" i="1"/>
  <c r="G170" i="3"/>
  <c r="I170" i="3"/>
  <c r="O170" i="3"/>
  <c r="E104" i="1"/>
  <c r="H183" i="3"/>
  <c r="J183" i="3"/>
  <c r="P183" i="3"/>
  <c r="F104" i="1"/>
  <c r="G104" i="1"/>
  <c r="K170" i="3"/>
  <c r="M170" i="3"/>
  <c r="Q170" i="3"/>
  <c r="I104" i="1"/>
  <c r="L183" i="3"/>
  <c r="N183" i="3"/>
  <c r="R183" i="3"/>
  <c r="J104" i="1"/>
  <c r="K104" i="1"/>
  <c r="G176" i="3"/>
  <c r="I176" i="3"/>
  <c r="O176" i="3"/>
  <c r="E98" i="1"/>
  <c r="H164" i="3"/>
  <c r="J164" i="3"/>
  <c r="P164" i="3"/>
  <c r="F98" i="1"/>
  <c r="G98" i="1"/>
  <c r="K176" i="3"/>
  <c r="M176" i="3"/>
  <c r="Q176" i="3"/>
  <c r="I98" i="1"/>
  <c r="L164" i="3"/>
  <c r="N164" i="3"/>
  <c r="R164" i="3"/>
  <c r="J98" i="1"/>
  <c r="K98" i="1"/>
  <c r="G165" i="3"/>
  <c r="I165" i="3"/>
  <c r="O165" i="3"/>
  <c r="E99" i="1"/>
  <c r="H173" i="3"/>
  <c r="J173" i="3"/>
  <c r="P173" i="3"/>
  <c r="F99" i="1"/>
  <c r="G99" i="1"/>
  <c r="K165" i="3"/>
  <c r="M165" i="3"/>
  <c r="Q165" i="3"/>
  <c r="I99" i="1"/>
  <c r="L173" i="3"/>
  <c r="N173" i="3"/>
  <c r="R173" i="3"/>
  <c r="J99" i="1"/>
  <c r="K99" i="1"/>
  <c r="G169" i="3"/>
  <c r="I169" i="3"/>
  <c r="O169" i="3"/>
  <c r="E100" i="1"/>
  <c r="H181" i="3"/>
  <c r="J181" i="3"/>
  <c r="P181" i="3"/>
  <c r="F100" i="1"/>
  <c r="G100" i="1"/>
  <c r="K169" i="3"/>
  <c r="M169" i="3"/>
  <c r="Q169" i="3"/>
  <c r="I100" i="1"/>
  <c r="L181" i="3"/>
  <c r="N181" i="3"/>
  <c r="R181" i="3"/>
  <c r="J100" i="1"/>
  <c r="K100" i="1"/>
  <c r="G182" i="3"/>
  <c r="I182" i="3"/>
  <c r="O182" i="3"/>
  <c r="E101" i="1"/>
  <c r="H179" i="3"/>
  <c r="J179" i="3"/>
  <c r="P179" i="3"/>
  <c r="F101" i="1"/>
  <c r="G101" i="1"/>
  <c r="K182" i="3"/>
  <c r="M182" i="3"/>
  <c r="Q182" i="3"/>
  <c r="I101" i="1"/>
  <c r="L179" i="3"/>
  <c r="N179" i="3"/>
  <c r="R179" i="3"/>
  <c r="J101" i="1"/>
  <c r="K101" i="1"/>
  <c r="G177" i="3"/>
  <c r="I177" i="3"/>
  <c r="O177" i="3"/>
  <c r="E102" i="1"/>
  <c r="H174" i="3"/>
  <c r="J174" i="3"/>
  <c r="P174" i="3"/>
  <c r="F102" i="1"/>
  <c r="G102" i="1"/>
  <c r="K177" i="3"/>
  <c r="M177" i="3"/>
  <c r="Q177" i="3"/>
  <c r="I102" i="1"/>
  <c r="L174" i="3"/>
  <c r="N174" i="3"/>
  <c r="R174" i="3"/>
  <c r="J102" i="1"/>
  <c r="K102" i="1"/>
  <c r="G171" i="3"/>
  <c r="I171" i="3"/>
  <c r="O171" i="3"/>
  <c r="E103" i="1"/>
  <c r="H166" i="3"/>
  <c r="J166" i="3"/>
  <c r="P166" i="3"/>
  <c r="F103" i="1"/>
  <c r="G103" i="1"/>
  <c r="K171" i="3"/>
  <c r="M171" i="3"/>
  <c r="Q171" i="3"/>
  <c r="I103" i="1"/>
  <c r="L166" i="3"/>
  <c r="N166" i="3"/>
  <c r="R166" i="3"/>
  <c r="J103" i="1"/>
  <c r="K103" i="1"/>
  <c r="G150" i="3"/>
  <c r="I150" i="3"/>
  <c r="O150" i="3"/>
  <c r="E95" i="1"/>
  <c r="H147" i="3"/>
  <c r="J147" i="3"/>
  <c r="P147" i="3"/>
  <c r="F95" i="1"/>
  <c r="G95" i="1"/>
  <c r="K150" i="3"/>
  <c r="M150" i="3"/>
  <c r="Q150" i="3"/>
  <c r="I95" i="1"/>
  <c r="L147" i="3"/>
  <c r="N147" i="3"/>
  <c r="R147" i="3"/>
  <c r="J95" i="1"/>
  <c r="K95" i="1"/>
  <c r="G156" i="3"/>
  <c r="I156" i="3"/>
  <c r="O156" i="3"/>
  <c r="E94" i="1"/>
  <c r="H142" i="3"/>
  <c r="J142" i="3"/>
  <c r="P142" i="3"/>
  <c r="F94" i="1"/>
  <c r="G94" i="1"/>
  <c r="K156" i="3"/>
  <c r="M156" i="3"/>
  <c r="Q156" i="3"/>
  <c r="I94" i="1"/>
  <c r="L142" i="3"/>
  <c r="N142" i="3"/>
  <c r="R142" i="3"/>
  <c r="J94" i="1"/>
  <c r="K94" i="1"/>
  <c r="G145" i="3"/>
  <c r="I145" i="3"/>
  <c r="O145" i="3"/>
  <c r="E93" i="1"/>
  <c r="H144" i="3"/>
  <c r="J144" i="3"/>
  <c r="P144" i="3"/>
  <c r="F93" i="1"/>
  <c r="G93" i="1"/>
  <c r="K145" i="3"/>
  <c r="M145" i="3"/>
  <c r="Q145" i="3"/>
  <c r="I93" i="1"/>
  <c r="L144" i="3"/>
  <c r="N144" i="3"/>
  <c r="R144" i="3"/>
  <c r="J93" i="1"/>
  <c r="K93" i="1"/>
  <c r="G141" i="3"/>
  <c r="I141" i="3"/>
  <c r="O141" i="3"/>
  <c r="E92" i="1"/>
  <c r="H159" i="3"/>
  <c r="J159" i="3"/>
  <c r="P159" i="3"/>
  <c r="F92" i="1"/>
  <c r="G92" i="1"/>
  <c r="K141" i="3"/>
  <c r="M141" i="3"/>
  <c r="Q141" i="3"/>
  <c r="I92" i="1"/>
  <c r="L159" i="3"/>
  <c r="N159" i="3"/>
  <c r="R159" i="3"/>
  <c r="J92" i="1"/>
  <c r="K92" i="1"/>
  <c r="G157" i="3"/>
  <c r="I157" i="3"/>
  <c r="O157" i="3"/>
  <c r="E86" i="1"/>
  <c r="H146" i="3"/>
  <c r="J146" i="3"/>
  <c r="P146" i="3"/>
  <c r="F86" i="1"/>
  <c r="G86" i="1"/>
  <c r="K157" i="3"/>
  <c r="M157" i="3"/>
  <c r="Q157" i="3"/>
  <c r="I86" i="1"/>
  <c r="L146" i="3"/>
  <c r="N146" i="3"/>
  <c r="R146" i="3"/>
  <c r="J86" i="1"/>
  <c r="K86" i="1"/>
  <c r="G160" i="3"/>
  <c r="I160" i="3"/>
  <c r="O160" i="3"/>
  <c r="E87" i="1"/>
  <c r="H152" i="3"/>
  <c r="J152" i="3"/>
  <c r="P152" i="3"/>
  <c r="F87" i="1"/>
  <c r="G87" i="1"/>
  <c r="K160" i="3"/>
  <c r="M160" i="3"/>
  <c r="Q160" i="3"/>
  <c r="I87" i="1"/>
  <c r="L152" i="3"/>
  <c r="N152" i="3"/>
  <c r="R152" i="3"/>
  <c r="J87" i="1"/>
  <c r="K87" i="1"/>
  <c r="G149" i="3"/>
  <c r="I149" i="3"/>
  <c r="O149" i="3"/>
  <c r="E88" i="1"/>
  <c r="H148" i="3"/>
  <c r="J148" i="3"/>
  <c r="P148" i="3"/>
  <c r="F88" i="1"/>
  <c r="G88" i="1"/>
  <c r="K149" i="3"/>
  <c r="M149" i="3"/>
  <c r="Q149" i="3"/>
  <c r="I88" i="1"/>
  <c r="L148" i="3"/>
  <c r="N148" i="3"/>
  <c r="R148" i="3"/>
  <c r="J88" i="1"/>
  <c r="K88" i="1"/>
  <c r="G158" i="3"/>
  <c r="I158" i="3"/>
  <c r="O158" i="3"/>
  <c r="E89" i="1"/>
  <c r="H155" i="3"/>
  <c r="J155" i="3"/>
  <c r="P155" i="3"/>
  <c r="F89" i="1"/>
  <c r="G89" i="1"/>
  <c r="K158" i="3"/>
  <c r="M158" i="3"/>
  <c r="Q158" i="3"/>
  <c r="I89" i="1"/>
  <c r="L155" i="3"/>
  <c r="N155" i="3"/>
  <c r="R155" i="3"/>
  <c r="J89" i="1"/>
  <c r="K89" i="1"/>
  <c r="G143" i="3"/>
  <c r="I143" i="3"/>
  <c r="O143" i="3"/>
  <c r="E90" i="1"/>
  <c r="H154" i="3"/>
  <c r="J154" i="3"/>
  <c r="P154" i="3"/>
  <c r="F90" i="1"/>
  <c r="G90" i="1"/>
  <c r="K143" i="3"/>
  <c r="M143" i="3"/>
  <c r="Q143" i="3"/>
  <c r="I90" i="1"/>
  <c r="L154" i="3"/>
  <c r="N154" i="3"/>
  <c r="R154" i="3"/>
  <c r="J90" i="1"/>
  <c r="K90" i="1"/>
  <c r="G151" i="3"/>
  <c r="I151" i="3"/>
  <c r="O151" i="3"/>
  <c r="E91" i="1"/>
  <c r="H153" i="3"/>
  <c r="J153" i="3"/>
  <c r="P153" i="3"/>
  <c r="F91" i="1"/>
  <c r="G91" i="1"/>
  <c r="K151" i="3"/>
  <c r="M151" i="3"/>
  <c r="Q151" i="3"/>
  <c r="I91" i="1"/>
  <c r="L153" i="3"/>
  <c r="N153" i="3"/>
  <c r="R153" i="3"/>
  <c r="J91" i="1"/>
  <c r="K91" i="1"/>
  <c r="G124" i="3"/>
  <c r="I124" i="3"/>
  <c r="O124" i="3"/>
  <c r="E83" i="1"/>
  <c r="H118" i="3"/>
  <c r="J118" i="3"/>
  <c r="P118" i="3"/>
  <c r="F83" i="1"/>
  <c r="G83" i="1"/>
  <c r="K124" i="3"/>
  <c r="M124" i="3"/>
  <c r="Q124" i="3"/>
  <c r="I83" i="1"/>
  <c r="L118" i="3"/>
  <c r="N118" i="3"/>
  <c r="R118" i="3"/>
  <c r="J83" i="1"/>
  <c r="K83" i="1"/>
  <c r="G119" i="3"/>
  <c r="I119" i="3"/>
  <c r="O119" i="3"/>
  <c r="E82" i="1"/>
  <c r="H129" i="3"/>
  <c r="J129" i="3"/>
  <c r="P129" i="3"/>
  <c r="F82" i="1"/>
  <c r="G82" i="1"/>
  <c r="K119" i="3"/>
  <c r="M119" i="3"/>
  <c r="Q119" i="3"/>
  <c r="I82" i="1"/>
  <c r="L129" i="3"/>
  <c r="N129" i="3"/>
  <c r="R129" i="3"/>
  <c r="J82" i="1"/>
  <c r="K82" i="1"/>
  <c r="G132" i="3"/>
  <c r="I132" i="3"/>
  <c r="O132" i="3"/>
  <c r="E81" i="1"/>
  <c r="H128" i="3"/>
  <c r="J128" i="3"/>
  <c r="P128" i="3"/>
  <c r="F81" i="1"/>
  <c r="G81" i="1"/>
  <c r="K132" i="3"/>
  <c r="M132" i="3"/>
  <c r="Q132" i="3"/>
  <c r="I81" i="1"/>
  <c r="L128" i="3"/>
  <c r="N128" i="3"/>
  <c r="R128" i="3"/>
  <c r="J81" i="1"/>
  <c r="K81" i="1"/>
  <c r="G131" i="3"/>
  <c r="I131" i="3"/>
  <c r="O131" i="3"/>
  <c r="E80" i="1"/>
  <c r="H133" i="3"/>
  <c r="J133" i="3"/>
  <c r="P133" i="3"/>
  <c r="F80" i="1"/>
  <c r="G80" i="1"/>
  <c r="K131" i="3"/>
  <c r="M131" i="3"/>
  <c r="Q131" i="3"/>
  <c r="I80" i="1"/>
  <c r="L133" i="3"/>
  <c r="N133" i="3"/>
  <c r="R133" i="3"/>
  <c r="J80" i="1"/>
  <c r="K80" i="1"/>
  <c r="G130" i="3"/>
  <c r="I130" i="3"/>
  <c r="O130" i="3"/>
  <c r="E74" i="1"/>
  <c r="H127" i="3"/>
  <c r="J127" i="3"/>
  <c r="P127" i="3"/>
  <c r="F74" i="1"/>
  <c r="G74" i="1"/>
  <c r="K130" i="3"/>
  <c r="M130" i="3"/>
  <c r="Q130" i="3"/>
  <c r="I74" i="1"/>
  <c r="L127" i="3"/>
  <c r="N127" i="3"/>
  <c r="R127" i="3"/>
  <c r="J74" i="1"/>
  <c r="K74" i="1"/>
  <c r="G136" i="3"/>
  <c r="I136" i="3"/>
  <c r="O136" i="3"/>
  <c r="E75" i="1"/>
  <c r="H137" i="3"/>
  <c r="J137" i="3"/>
  <c r="P137" i="3"/>
  <c r="F75" i="1"/>
  <c r="G75" i="1"/>
  <c r="K136" i="3"/>
  <c r="M136" i="3"/>
  <c r="Q136" i="3"/>
  <c r="I75" i="1"/>
  <c r="L137" i="3"/>
  <c r="N137" i="3"/>
  <c r="R137" i="3"/>
  <c r="J75" i="1"/>
  <c r="K75" i="1"/>
  <c r="G135" i="3"/>
  <c r="I135" i="3"/>
  <c r="O135" i="3"/>
  <c r="E76" i="1"/>
  <c r="H134" i="3"/>
  <c r="J134" i="3"/>
  <c r="P134" i="3"/>
  <c r="F76" i="1"/>
  <c r="G76" i="1"/>
  <c r="K135" i="3"/>
  <c r="M135" i="3"/>
  <c r="Q135" i="3"/>
  <c r="I76" i="1"/>
  <c r="L134" i="3"/>
  <c r="N134" i="3"/>
  <c r="R134" i="3"/>
  <c r="J76" i="1"/>
  <c r="K76" i="1"/>
  <c r="G121" i="3"/>
  <c r="I121" i="3"/>
  <c r="O121" i="3"/>
  <c r="E77" i="1"/>
  <c r="H120" i="3"/>
  <c r="J120" i="3"/>
  <c r="P120" i="3"/>
  <c r="F77" i="1"/>
  <c r="G77" i="1"/>
  <c r="K121" i="3"/>
  <c r="M121" i="3"/>
  <c r="Q121" i="3"/>
  <c r="I77" i="1"/>
  <c r="L120" i="3"/>
  <c r="N120" i="3"/>
  <c r="R120" i="3"/>
  <c r="J77" i="1"/>
  <c r="K77" i="1"/>
  <c r="G123" i="3"/>
  <c r="I123" i="3"/>
  <c r="O123" i="3"/>
  <c r="E78" i="1"/>
  <c r="H126" i="3"/>
  <c r="J126" i="3"/>
  <c r="P126" i="3"/>
  <c r="F78" i="1"/>
  <c r="G78" i="1"/>
  <c r="K123" i="3"/>
  <c r="M123" i="3"/>
  <c r="Q123" i="3"/>
  <c r="I78" i="1"/>
  <c r="L126" i="3"/>
  <c r="N126" i="3"/>
  <c r="R126" i="3"/>
  <c r="J78" i="1"/>
  <c r="K78" i="1"/>
  <c r="G125" i="3"/>
  <c r="I125" i="3"/>
  <c r="O125" i="3"/>
  <c r="E79" i="1"/>
  <c r="H122" i="3"/>
  <c r="J122" i="3"/>
  <c r="P122" i="3"/>
  <c r="F79" i="1"/>
  <c r="G79" i="1"/>
  <c r="K125" i="3"/>
  <c r="M125" i="3"/>
  <c r="Q125" i="3"/>
  <c r="I79" i="1"/>
  <c r="L122" i="3"/>
  <c r="N122" i="3"/>
  <c r="R122" i="3"/>
  <c r="J79" i="1"/>
  <c r="K79" i="1"/>
  <c r="K106" i="3"/>
  <c r="M106" i="3"/>
  <c r="Q106" i="3"/>
  <c r="I71" i="1"/>
  <c r="L98" i="3"/>
  <c r="N98" i="3"/>
  <c r="R98" i="3"/>
  <c r="J71" i="1"/>
  <c r="K71" i="1"/>
  <c r="K110" i="3"/>
  <c r="M110" i="3"/>
  <c r="Q110" i="3"/>
  <c r="I70" i="1"/>
  <c r="L101" i="3"/>
  <c r="N101" i="3"/>
  <c r="R101" i="3"/>
  <c r="J70" i="1"/>
  <c r="K70" i="1"/>
  <c r="K111" i="3"/>
  <c r="M111" i="3"/>
  <c r="Q111" i="3"/>
  <c r="I69" i="1"/>
  <c r="L109" i="3"/>
  <c r="N109" i="3"/>
  <c r="R109" i="3"/>
  <c r="J69" i="1"/>
  <c r="K69" i="1"/>
  <c r="K103" i="3"/>
  <c r="M103" i="3"/>
  <c r="Q103" i="3"/>
  <c r="I68" i="1"/>
  <c r="L112" i="3"/>
  <c r="N112" i="3"/>
  <c r="R112" i="3"/>
  <c r="J68" i="1"/>
  <c r="K68" i="1"/>
  <c r="K95" i="3"/>
  <c r="M95" i="3"/>
  <c r="Q95" i="3"/>
  <c r="I62" i="1"/>
  <c r="L108" i="3"/>
  <c r="N108" i="3"/>
  <c r="R108" i="3"/>
  <c r="J62" i="1"/>
  <c r="K62" i="1"/>
  <c r="K104" i="3"/>
  <c r="M104" i="3"/>
  <c r="Q104" i="3"/>
  <c r="I63" i="1"/>
  <c r="L113" i="3"/>
  <c r="N113" i="3"/>
  <c r="R113" i="3"/>
  <c r="J63" i="1"/>
  <c r="K63" i="1"/>
  <c r="K99" i="3"/>
  <c r="M99" i="3"/>
  <c r="Q99" i="3"/>
  <c r="I64" i="1"/>
  <c r="L100" i="3"/>
  <c r="N100" i="3"/>
  <c r="R100" i="3"/>
  <c r="J64" i="1"/>
  <c r="K64" i="1"/>
  <c r="K114" i="3"/>
  <c r="M114" i="3"/>
  <c r="Q114" i="3"/>
  <c r="I65" i="1"/>
  <c r="L96" i="3"/>
  <c r="N96" i="3"/>
  <c r="R96" i="3"/>
  <c r="J65" i="1"/>
  <c r="K65" i="1"/>
  <c r="K97" i="3"/>
  <c r="M97" i="3"/>
  <c r="Q97" i="3"/>
  <c r="I66" i="1"/>
  <c r="L107" i="3"/>
  <c r="N107" i="3"/>
  <c r="R107" i="3"/>
  <c r="J66" i="1"/>
  <c r="K66" i="1"/>
  <c r="K105" i="3"/>
  <c r="M105" i="3"/>
  <c r="Q105" i="3"/>
  <c r="I67" i="1"/>
  <c r="L102" i="3"/>
  <c r="N102" i="3"/>
  <c r="R102" i="3"/>
  <c r="J67" i="1"/>
  <c r="K67" i="1"/>
  <c r="G60" i="3"/>
  <c r="I60" i="3"/>
  <c r="O60" i="3"/>
  <c r="H103" i="3"/>
  <c r="J103" i="3"/>
  <c r="P103" i="3"/>
  <c r="L103" i="3"/>
  <c r="N103" i="3"/>
  <c r="R103" i="3"/>
  <c r="G100" i="3"/>
  <c r="I100" i="3"/>
  <c r="O100" i="3"/>
  <c r="H111" i="3"/>
  <c r="J111" i="3"/>
  <c r="P111" i="3"/>
  <c r="K100" i="3"/>
  <c r="M100" i="3"/>
  <c r="Q100" i="3"/>
  <c r="L111" i="3"/>
  <c r="N111" i="3"/>
  <c r="R111" i="3"/>
  <c r="H95" i="3"/>
  <c r="J95" i="3"/>
  <c r="P95" i="3"/>
  <c r="L95" i="3"/>
  <c r="N95" i="3"/>
  <c r="R95" i="3"/>
  <c r="G101" i="3"/>
  <c r="I101" i="3"/>
  <c r="O101" i="3"/>
  <c r="K101" i="3"/>
  <c r="M101" i="3"/>
  <c r="Q101" i="3"/>
  <c r="G134" i="3"/>
  <c r="I134" i="3"/>
  <c r="O134" i="3"/>
  <c r="H124" i="3"/>
  <c r="J124" i="3"/>
  <c r="P124" i="3"/>
  <c r="K134" i="3"/>
  <c r="M134" i="3"/>
  <c r="Q134" i="3"/>
  <c r="L124" i="3"/>
  <c r="N124" i="3"/>
  <c r="R124" i="3"/>
  <c r="G120" i="3"/>
  <c r="I120" i="3"/>
  <c r="O120" i="3"/>
  <c r="K120" i="3"/>
  <c r="M120" i="3"/>
  <c r="Q120" i="3"/>
  <c r="G126" i="3"/>
  <c r="I126" i="3"/>
  <c r="O126" i="3"/>
  <c r="H123" i="3"/>
  <c r="J123" i="3"/>
  <c r="P123" i="3"/>
  <c r="K126" i="3"/>
  <c r="M126" i="3"/>
  <c r="Q126" i="3"/>
  <c r="L123" i="3"/>
  <c r="N123" i="3"/>
  <c r="R123" i="3"/>
  <c r="G118" i="3"/>
  <c r="I118" i="3"/>
  <c r="O118" i="3"/>
  <c r="H136" i="3"/>
  <c r="J136" i="3"/>
  <c r="P136" i="3"/>
  <c r="K118" i="3"/>
  <c r="M118" i="3"/>
  <c r="Q118" i="3"/>
  <c r="L136" i="3"/>
  <c r="N136" i="3"/>
  <c r="R136" i="3"/>
  <c r="H157" i="3"/>
  <c r="J157" i="3"/>
  <c r="P157" i="3"/>
  <c r="L157" i="3"/>
  <c r="N157" i="3"/>
  <c r="R157" i="3"/>
  <c r="G152" i="3"/>
  <c r="I152" i="3"/>
  <c r="O152" i="3"/>
  <c r="K152" i="3"/>
  <c r="M152" i="3"/>
  <c r="Q152" i="3"/>
  <c r="H149" i="3"/>
  <c r="J149" i="3"/>
  <c r="P149" i="3"/>
  <c r="L149" i="3"/>
  <c r="N149" i="3"/>
  <c r="R149" i="3"/>
  <c r="G147" i="3"/>
  <c r="I147" i="3"/>
  <c r="O147" i="3"/>
  <c r="H141" i="3"/>
  <c r="J141" i="3"/>
  <c r="P141" i="3"/>
  <c r="K147" i="3"/>
  <c r="M147" i="3"/>
  <c r="Q147" i="3"/>
  <c r="L141" i="3"/>
  <c r="N141" i="3"/>
  <c r="R141" i="3"/>
  <c r="H158" i="3"/>
  <c r="J158" i="3"/>
  <c r="P158" i="3"/>
  <c r="L158" i="3"/>
  <c r="N158" i="3"/>
  <c r="R158" i="3"/>
  <c r="G159" i="3"/>
  <c r="I159" i="3"/>
  <c r="O159" i="3"/>
  <c r="K159" i="3"/>
  <c r="M159" i="3"/>
  <c r="Q159" i="3"/>
  <c r="H143" i="3"/>
  <c r="J143" i="3"/>
  <c r="P143" i="3"/>
  <c r="L143" i="3"/>
  <c r="N143" i="3"/>
  <c r="R143" i="3"/>
  <c r="G146" i="3"/>
  <c r="I146" i="3"/>
  <c r="O146" i="3"/>
  <c r="K146" i="3"/>
  <c r="M146" i="3"/>
  <c r="Q146" i="3"/>
  <c r="G180" i="3"/>
  <c r="I180" i="3"/>
  <c r="O180" i="3"/>
  <c r="K180" i="3"/>
  <c r="M180" i="3"/>
  <c r="Q180" i="3"/>
  <c r="G183" i="3"/>
  <c r="I183" i="3"/>
  <c r="O183" i="3"/>
  <c r="H175" i="3"/>
  <c r="J175" i="3"/>
  <c r="P175" i="3"/>
  <c r="K183" i="3"/>
  <c r="M183" i="3"/>
  <c r="Q183" i="3"/>
  <c r="L175" i="3"/>
  <c r="N175" i="3"/>
  <c r="R175" i="3"/>
  <c r="G172" i="3"/>
  <c r="I172" i="3"/>
  <c r="O172" i="3"/>
  <c r="H182" i="3"/>
  <c r="J182" i="3"/>
  <c r="P182" i="3"/>
  <c r="K172" i="3"/>
  <c r="M172" i="3"/>
  <c r="Q172" i="3"/>
  <c r="L182" i="3"/>
  <c r="N182" i="3"/>
  <c r="R182" i="3"/>
  <c r="G181" i="3"/>
  <c r="I181" i="3"/>
  <c r="O181" i="3"/>
  <c r="H170" i="3"/>
  <c r="J170" i="3"/>
  <c r="P170" i="3"/>
  <c r="K181" i="3"/>
  <c r="M181" i="3"/>
  <c r="Q181" i="3"/>
  <c r="L170" i="3"/>
  <c r="N170" i="3"/>
  <c r="R170" i="3"/>
  <c r="G166" i="3"/>
  <c r="I166" i="3"/>
  <c r="O166" i="3"/>
  <c r="H169" i="3"/>
  <c r="J169" i="3"/>
  <c r="P169" i="3"/>
  <c r="K166" i="3"/>
  <c r="M166" i="3"/>
  <c r="Q166" i="3"/>
  <c r="L169" i="3"/>
  <c r="N169" i="3"/>
  <c r="R169" i="3"/>
  <c r="H190" i="3"/>
  <c r="J190" i="3"/>
  <c r="P190" i="3"/>
  <c r="L190" i="3"/>
  <c r="N190" i="3"/>
  <c r="R190" i="3"/>
  <c r="H195" i="3"/>
  <c r="J195" i="3"/>
  <c r="P195" i="3"/>
  <c r="L195" i="3"/>
  <c r="N195" i="3"/>
  <c r="R195" i="3"/>
  <c r="H203" i="3"/>
  <c r="J203" i="3"/>
  <c r="P203" i="3"/>
  <c r="L203" i="3"/>
  <c r="N203" i="3"/>
  <c r="R203" i="3"/>
  <c r="G205" i="3"/>
  <c r="I205" i="3"/>
  <c r="O205" i="3"/>
  <c r="K205" i="3"/>
  <c r="M205" i="3"/>
  <c r="Q205" i="3"/>
  <c r="G193" i="3"/>
  <c r="I193" i="3"/>
  <c r="O193" i="3"/>
  <c r="K193" i="3"/>
  <c r="M193" i="3"/>
  <c r="Q193" i="3"/>
  <c r="H189" i="3"/>
  <c r="J189" i="3"/>
  <c r="P189" i="3"/>
  <c r="L189" i="3"/>
  <c r="N189" i="3"/>
  <c r="R189" i="3"/>
  <c r="G218" i="3"/>
  <c r="I218" i="3"/>
  <c r="O218" i="3"/>
  <c r="H216" i="3"/>
  <c r="J216" i="3"/>
  <c r="P216" i="3"/>
  <c r="K218" i="3"/>
  <c r="M218" i="3"/>
  <c r="Q218" i="3"/>
  <c r="L216" i="3"/>
  <c r="N216" i="3"/>
  <c r="R216" i="3"/>
  <c r="G212" i="3"/>
  <c r="I212" i="3"/>
  <c r="O212" i="3"/>
  <c r="K212" i="3"/>
  <c r="M212" i="3"/>
  <c r="Q212" i="3"/>
  <c r="G226" i="3"/>
  <c r="I226" i="3"/>
  <c r="O226" i="3"/>
  <c r="H228" i="3"/>
  <c r="J228" i="3"/>
  <c r="P228" i="3"/>
  <c r="K226" i="3"/>
  <c r="M226" i="3"/>
  <c r="Q226" i="3"/>
  <c r="L228" i="3"/>
  <c r="N228" i="3"/>
  <c r="R228" i="3"/>
  <c r="G227" i="3"/>
  <c r="I227" i="3"/>
  <c r="O227" i="3"/>
  <c r="K227" i="3"/>
  <c r="M227" i="3"/>
  <c r="Q227" i="3"/>
  <c r="G239" i="3"/>
  <c r="I239" i="3"/>
  <c r="O239" i="3"/>
  <c r="K239" i="3"/>
  <c r="M239" i="3"/>
  <c r="Q239" i="3"/>
  <c r="H249" i="3"/>
  <c r="J249" i="3"/>
  <c r="P249" i="3"/>
  <c r="L249" i="3"/>
  <c r="N249" i="3"/>
  <c r="R249" i="3"/>
  <c r="H241" i="3"/>
  <c r="J241" i="3"/>
  <c r="P241" i="3"/>
  <c r="L241" i="3"/>
  <c r="N241" i="3"/>
  <c r="R241" i="3"/>
  <c r="G248" i="3"/>
  <c r="I248" i="3"/>
  <c r="O248" i="3"/>
  <c r="H235" i="3"/>
  <c r="J235" i="3"/>
  <c r="P235" i="3"/>
  <c r="K248" i="3"/>
  <c r="M248" i="3"/>
  <c r="Q248" i="3"/>
  <c r="L235" i="3"/>
  <c r="N235" i="3"/>
  <c r="R235" i="3"/>
  <c r="H250" i="3"/>
  <c r="J250" i="3"/>
  <c r="P250" i="3"/>
  <c r="L250" i="3"/>
  <c r="N250" i="3"/>
  <c r="R250" i="3"/>
  <c r="G251" i="3"/>
  <c r="I251" i="3"/>
  <c r="O251" i="3"/>
  <c r="K251" i="3"/>
  <c r="M251" i="3"/>
  <c r="Q251" i="3"/>
  <c r="G264" i="3"/>
  <c r="I264" i="3"/>
  <c r="O264" i="3"/>
  <c r="K264" i="3"/>
  <c r="M264" i="3"/>
  <c r="Q264" i="3"/>
  <c r="G272" i="3"/>
  <c r="I272" i="3"/>
  <c r="O272" i="3"/>
  <c r="K272" i="3"/>
  <c r="M272" i="3"/>
  <c r="Q272" i="3"/>
  <c r="H271" i="3"/>
  <c r="J271" i="3"/>
  <c r="P271" i="3"/>
  <c r="L271" i="3"/>
  <c r="N271" i="3"/>
  <c r="R271" i="3"/>
  <c r="H262" i="3"/>
  <c r="J262" i="3"/>
  <c r="P262" i="3"/>
  <c r="L262" i="3"/>
  <c r="N262" i="3"/>
  <c r="R262" i="3"/>
  <c r="H274" i="3"/>
  <c r="J274" i="3"/>
  <c r="P274" i="3"/>
  <c r="L274" i="3"/>
  <c r="N274" i="3"/>
  <c r="R274" i="3"/>
  <c r="G258" i="3"/>
  <c r="I258" i="3"/>
  <c r="O258" i="3"/>
  <c r="K258" i="3"/>
  <c r="M258" i="3"/>
  <c r="Q258" i="3"/>
  <c r="H287" i="3"/>
  <c r="J287" i="3"/>
  <c r="P287" i="3"/>
  <c r="L287" i="3"/>
  <c r="N287" i="3"/>
  <c r="R287" i="3"/>
  <c r="G294" i="3"/>
  <c r="I294" i="3"/>
  <c r="O294" i="3"/>
  <c r="K294" i="3"/>
  <c r="M294" i="3"/>
  <c r="Q294" i="3"/>
  <c r="G297" i="3"/>
  <c r="I297" i="3"/>
  <c r="O297" i="3"/>
  <c r="K297" i="3"/>
  <c r="M297" i="3"/>
  <c r="Q297" i="3"/>
  <c r="H295" i="3"/>
  <c r="J295" i="3"/>
  <c r="P295" i="3"/>
  <c r="L295" i="3"/>
  <c r="N295" i="3"/>
  <c r="R295" i="3"/>
  <c r="G279" i="3"/>
  <c r="I279" i="3"/>
  <c r="O279" i="3"/>
  <c r="K279" i="3"/>
  <c r="M279" i="3"/>
  <c r="Q279" i="3"/>
  <c r="G285" i="3"/>
  <c r="I285" i="3"/>
  <c r="O285" i="3"/>
  <c r="H281" i="3"/>
  <c r="J281" i="3"/>
  <c r="P281" i="3"/>
  <c r="K285" i="3"/>
  <c r="M285" i="3"/>
  <c r="Q285" i="3"/>
  <c r="L281" i="3"/>
  <c r="N281" i="3"/>
  <c r="R281" i="3"/>
  <c r="H311" i="3"/>
  <c r="J311" i="3"/>
  <c r="P311" i="3"/>
  <c r="L311" i="3"/>
  <c r="N311" i="3"/>
  <c r="R311" i="3"/>
  <c r="G305" i="3"/>
  <c r="I305" i="3"/>
  <c r="O305" i="3"/>
  <c r="H320" i="3"/>
  <c r="J320" i="3"/>
  <c r="P320" i="3"/>
  <c r="K305" i="3"/>
  <c r="M305" i="3"/>
  <c r="Q305" i="3"/>
  <c r="L320" i="3"/>
  <c r="N320" i="3"/>
  <c r="R320" i="3"/>
  <c r="H308" i="3"/>
  <c r="J308" i="3"/>
  <c r="P308" i="3"/>
  <c r="L308" i="3"/>
  <c r="N308" i="3"/>
  <c r="R308" i="3"/>
  <c r="G318" i="3"/>
  <c r="I318" i="3"/>
  <c r="O318" i="3"/>
  <c r="K318" i="3"/>
  <c r="M318" i="3"/>
  <c r="Q318" i="3"/>
  <c r="G310" i="3"/>
  <c r="I310" i="3"/>
  <c r="O310" i="3"/>
  <c r="K310" i="3"/>
  <c r="M310" i="3"/>
  <c r="Q310" i="3"/>
  <c r="H302" i="3"/>
  <c r="J302" i="3"/>
  <c r="P302" i="3"/>
  <c r="L302" i="3"/>
  <c r="N302" i="3"/>
  <c r="R302" i="3"/>
  <c r="G304" i="3"/>
  <c r="I304" i="3"/>
  <c r="O304" i="3"/>
  <c r="K304" i="3"/>
  <c r="M304" i="3"/>
  <c r="Q304" i="3"/>
  <c r="H328" i="3"/>
  <c r="J328" i="3"/>
  <c r="P328" i="3"/>
  <c r="L328" i="3"/>
  <c r="N328" i="3"/>
  <c r="R328" i="3"/>
  <c r="G325" i="3"/>
  <c r="I325" i="3"/>
  <c r="O325" i="3"/>
  <c r="K325" i="3"/>
  <c r="M325" i="3"/>
  <c r="Q325" i="3"/>
  <c r="H341" i="3"/>
  <c r="J341" i="3"/>
  <c r="P341" i="3"/>
  <c r="L341" i="3"/>
  <c r="N341" i="3"/>
  <c r="R341" i="3"/>
  <c r="G331" i="3"/>
  <c r="I331" i="3"/>
  <c r="O331" i="3"/>
  <c r="K331" i="3"/>
  <c r="M331" i="3"/>
  <c r="Q331" i="3"/>
  <c r="G343" i="3"/>
  <c r="I343" i="3"/>
  <c r="O343" i="3"/>
  <c r="H327" i="3"/>
  <c r="J327" i="3"/>
  <c r="P327" i="3"/>
  <c r="K343" i="3"/>
  <c r="M343" i="3"/>
  <c r="Q343" i="3"/>
  <c r="L327" i="3"/>
  <c r="N327" i="3"/>
  <c r="R327" i="3"/>
  <c r="G351" i="3"/>
  <c r="I351" i="3"/>
  <c r="O351" i="3"/>
  <c r="H348" i="3"/>
  <c r="J348" i="3"/>
  <c r="P348" i="3"/>
  <c r="K351" i="3"/>
  <c r="M351" i="3"/>
  <c r="Q351" i="3"/>
  <c r="L348" i="3"/>
  <c r="N348" i="3"/>
  <c r="R348" i="3"/>
  <c r="G364" i="3"/>
  <c r="I364" i="3"/>
  <c r="O364" i="3"/>
  <c r="K364" i="3"/>
  <c r="M364" i="3"/>
  <c r="Q364" i="3"/>
  <c r="H354" i="3"/>
  <c r="J354" i="3"/>
  <c r="P354" i="3"/>
  <c r="L354" i="3"/>
  <c r="N354" i="3"/>
  <c r="R354" i="3"/>
  <c r="H366" i="3"/>
  <c r="J366" i="3"/>
  <c r="P366" i="3"/>
  <c r="L366" i="3"/>
  <c r="N366" i="3"/>
  <c r="R366" i="3"/>
  <c r="G350" i="3"/>
  <c r="I350" i="3"/>
  <c r="O350" i="3"/>
  <c r="K350" i="3"/>
  <c r="M350" i="3"/>
  <c r="Q350" i="3"/>
  <c r="H374" i="3"/>
  <c r="J374" i="3"/>
  <c r="P374" i="3"/>
  <c r="L374" i="3"/>
  <c r="N374" i="3"/>
  <c r="R374" i="3"/>
  <c r="G377" i="3"/>
  <c r="I377" i="3"/>
  <c r="O377" i="3"/>
  <c r="K377" i="3"/>
  <c r="M377" i="3"/>
  <c r="Q377" i="3"/>
  <c r="G389" i="3"/>
  <c r="I389" i="3"/>
  <c r="O389" i="3"/>
  <c r="K389" i="3"/>
  <c r="M389" i="3"/>
  <c r="Q389" i="3"/>
  <c r="G371" i="3"/>
  <c r="I371" i="3"/>
  <c r="O371" i="3"/>
  <c r="H373" i="3"/>
  <c r="J373" i="3"/>
  <c r="P373" i="3"/>
  <c r="K371" i="3"/>
  <c r="M371" i="3"/>
  <c r="Q371" i="3"/>
  <c r="L373" i="3"/>
  <c r="N373" i="3"/>
  <c r="R373" i="3"/>
  <c r="H376" i="3"/>
  <c r="J376" i="3"/>
  <c r="P376" i="3"/>
  <c r="L376" i="3"/>
  <c r="N376" i="3"/>
  <c r="R376" i="3"/>
  <c r="H400" i="3"/>
  <c r="J400" i="3"/>
  <c r="P400" i="3"/>
  <c r="L400" i="3"/>
  <c r="N400" i="3"/>
  <c r="R400" i="3"/>
  <c r="G397" i="3"/>
  <c r="I397" i="3"/>
  <c r="O397" i="3"/>
  <c r="K397" i="3"/>
  <c r="M397" i="3"/>
  <c r="Q397" i="3"/>
  <c r="H394" i="3"/>
  <c r="J394" i="3"/>
  <c r="P394" i="3"/>
  <c r="L394" i="3"/>
  <c r="N394" i="3"/>
  <c r="R394" i="3"/>
  <c r="H412" i="3"/>
  <c r="J412" i="3"/>
  <c r="P412" i="3"/>
  <c r="L412" i="3"/>
  <c r="N412" i="3"/>
  <c r="R412" i="3"/>
  <c r="G399" i="3"/>
  <c r="I399" i="3"/>
  <c r="O399" i="3"/>
  <c r="K399" i="3"/>
  <c r="M399" i="3"/>
  <c r="Q399" i="3"/>
  <c r="G417" i="3"/>
  <c r="I417" i="3"/>
  <c r="O417" i="3"/>
  <c r="K417" i="3"/>
  <c r="M417" i="3"/>
  <c r="Q417" i="3"/>
  <c r="G435" i="3"/>
  <c r="I435" i="3"/>
  <c r="O435" i="3"/>
  <c r="K435" i="3"/>
  <c r="M435" i="3"/>
  <c r="Q435" i="3"/>
  <c r="H420" i="3"/>
  <c r="J420" i="3"/>
  <c r="P420" i="3"/>
  <c r="L420" i="3"/>
  <c r="N420" i="3"/>
  <c r="R420" i="3"/>
  <c r="H422" i="3"/>
  <c r="J422" i="3"/>
  <c r="P422" i="3"/>
  <c r="L422" i="3"/>
  <c r="N422" i="3"/>
  <c r="R422" i="3"/>
  <c r="H456" i="3"/>
  <c r="J456" i="3"/>
  <c r="P456" i="3"/>
  <c r="L456" i="3"/>
  <c r="N456" i="3"/>
  <c r="R456" i="3"/>
  <c r="H440" i="3"/>
  <c r="J440" i="3"/>
  <c r="P440" i="3"/>
  <c r="L440" i="3"/>
  <c r="N440" i="3"/>
  <c r="R440" i="3"/>
  <c r="G446" i="3"/>
  <c r="I446" i="3"/>
  <c r="O446" i="3"/>
  <c r="H458" i="3"/>
  <c r="J458" i="3"/>
  <c r="P458" i="3"/>
  <c r="K446" i="3"/>
  <c r="M446" i="3"/>
  <c r="Q446" i="3"/>
  <c r="L458" i="3"/>
  <c r="N458" i="3"/>
  <c r="R458" i="3"/>
  <c r="G445" i="3"/>
  <c r="I445" i="3"/>
  <c r="O445" i="3"/>
  <c r="K445" i="3"/>
  <c r="M445" i="3"/>
  <c r="Q445" i="3"/>
  <c r="G479" i="3"/>
  <c r="I479" i="3"/>
  <c r="O479" i="3"/>
  <c r="H468" i="3"/>
  <c r="J468" i="3"/>
  <c r="P468" i="3"/>
  <c r="K479" i="3"/>
  <c r="M479" i="3"/>
  <c r="Q479" i="3"/>
  <c r="L468" i="3"/>
  <c r="N468" i="3"/>
  <c r="R468" i="3"/>
  <c r="G463" i="3"/>
  <c r="I463" i="3"/>
  <c r="O463" i="3"/>
  <c r="K463" i="3"/>
  <c r="M463" i="3"/>
  <c r="Q463" i="3"/>
  <c r="H469" i="3"/>
  <c r="J469" i="3"/>
  <c r="P469" i="3"/>
  <c r="L469" i="3"/>
  <c r="N469" i="3"/>
  <c r="R469" i="3"/>
  <c r="G492" i="3"/>
  <c r="I492" i="3"/>
  <c r="O492" i="3"/>
  <c r="H502" i="3"/>
  <c r="J502" i="3"/>
  <c r="P502" i="3"/>
  <c r="K492" i="3"/>
  <c r="M492" i="3"/>
  <c r="Q492" i="3"/>
  <c r="L502" i="3"/>
  <c r="N502" i="3"/>
  <c r="R502" i="3"/>
  <c r="H488" i="3"/>
  <c r="J488" i="3"/>
  <c r="P488" i="3"/>
  <c r="L488" i="3"/>
  <c r="N488" i="3"/>
  <c r="R488" i="3"/>
  <c r="G491" i="3"/>
  <c r="I491" i="3"/>
  <c r="O491" i="3"/>
  <c r="K491" i="3"/>
  <c r="M491" i="3"/>
  <c r="Q491" i="3"/>
  <c r="G504" i="3"/>
  <c r="I504" i="3"/>
  <c r="O504" i="3"/>
  <c r="H486" i="3"/>
  <c r="J486" i="3"/>
  <c r="P486" i="3"/>
  <c r="K504" i="3"/>
  <c r="M504" i="3"/>
  <c r="Q504" i="3"/>
  <c r="L486" i="3"/>
  <c r="N486" i="3"/>
  <c r="R486" i="3"/>
  <c r="G525" i="3"/>
  <c r="I525" i="3"/>
  <c r="O525" i="3"/>
  <c r="K525" i="3"/>
  <c r="M525" i="3"/>
  <c r="Q525" i="3"/>
  <c r="G517" i="3"/>
  <c r="I517" i="3"/>
  <c r="O517" i="3"/>
  <c r="K517" i="3"/>
  <c r="M517" i="3"/>
  <c r="Q517" i="3"/>
  <c r="G509" i="3"/>
  <c r="I509" i="3"/>
  <c r="O509" i="3"/>
  <c r="H515" i="3"/>
  <c r="J515" i="3"/>
  <c r="P515" i="3"/>
  <c r="K509" i="3"/>
  <c r="M509" i="3"/>
  <c r="Q509" i="3"/>
  <c r="L515" i="3"/>
  <c r="N515" i="3"/>
  <c r="R515" i="3"/>
  <c r="H527" i="3"/>
  <c r="J527" i="3"/>
  <c r="P527" i="3"/>
  <c r="L527" i="3"/>
  <c r="N527" i="3"/>
  <c r="R527" i="3"/>
  <c r="G511" i="3"/>
  <c r="I511" i="3"/>
  <c r="O511" i="3"/>
  <c r="K511" i="3"/>
  <c r="M511" i="3"/>
  <c r="Q511" i="3"/>
  <c r="H514" i="3"/>
  <c r="J514" i="3"/>
  <c r="P514" i="3"/>
  <c r="L514" i="3"/>
  <c r="N514" i="3"/>
  <c r="R514" i="3"/>
  <c r="H548" i="3"/>
  <c r="J548" i="3"/>
  <c r="P548" i="3"/>
  <c r="L548" i="3"/>
  <c r="N548" i="3"/>
  <c r="R548" i="3"/>
  <c r="H551" i="3"/>
  <c r="J551" i="3"/>
  <c r="P551" i="3"/>
  <c r="L551" i="3"/>
  <c r="N551" i="3"/>
  <c r="R551" i="3"/>
  <c r="G550" i="3"/>
  <c r="I550" i="3"/>
  <c r="O550" i="3"/>
  <c r="H540" i="3"/>
  <c r="J540" i="3"/>
  <c r="P540" i="3"/>
  <c r="K550" i="3"/>
  <c r="M550" i="3"/>
  <c r="Q550" i="3"/>
  <c r="L540" i="3"/>
  <c r="N540" i="3"/>
  <c r="R540" i="3"/>
  <c r="G538" i="3"/>
  <c r="I538" i="3"/>
  <c r="O538" i="3"/>
  <c r="K538" i="3"/>
  <c r="M538" i="3"/>
  <c r="Q538" i="3"/>
  <c r="G537" i="3"/>
  <c r="I537" i="3"/>
  <c r="O537" i="3"/>
  <c r="H534" i="3"/>
  <c r="J534" i="3"/>
  <c r="P534" i="3"/>
  <c r="K537" i="3"/>
  <c r="M537" i="3"/>
  <c r="Q537" i="3"/>
  <c r="L534" i="3"/>
  <c r="N534" i="3"/>
  <c r="R534" i="3"/>
  <c r="H560" i="3"/>
  <c r="J560" i="3"/>
  <c r="P560" i="3"/>
  <c r="L560" i="3"/>
  <c r="N560" i="3"/>
  <c r="R560" i="3"/>
  <c r="G574" i="3"/>
  <c r="I574" i="3"/>
  <c r="O574" i="3"/>
  <c r="K574" i="3"/>
  <c r="M574" i="3"/>
  <c r="Q574" i="3"/>
  <c r="G563" i="3"/>
  <c r="I563" i="3"/>
  <c r="O563" i="3"/>
  <c r="K563" i="3"/>
  <c r="M563" i="3"/>
  <c r="Q563" i="3"/>
  <c r="G571" i="3"/>
  <c r="I571" i="3"/>
  <c r="O571" i="3"/>
  <c r="K571" i="3"/>
  <c r="M571" i="3"/>
  <c r="Q571" i="3"/>
  <c r="G572" i="3"/>
  <c r="I572" i="3"/>
  <c r="O572" i="3"/>
  <c r="H573" i="3"/>
  <c r="J573" i="3"/>
  <c r="P573" i="3"/>
  <c r="K572" i="3"/>
  <c r="M572" i="3"/>
  <c r="Q572" i="3"/>
  <c r="L573" i="3"/>
  <c r="N573" i="3"/>
  <c r="R573" i="3"/>
  <c r="H561" i="3"/>
  <c r="J561" i="3"/>
  <c r="P561" i="3"/>
  <c r="L561" i="3"/>
  <c r="N561" i="3"/>
  <c r="R561" i="3"/>
  <c r="G557" i="3"/>
  <c r="I557" i="3"/>
  <c r="O557" i="3"/>
  <c r="K557" i="3"/>
  <c r="M557" i="3"/>
  <c r="Q557" i="3"/>
  <c r="G584" i="3"/>
  <c r="I584" i="3"/>
  <c r="O584" i="3"/>
  <c r="H586" i="3"/>
  <c r="J586" i="3"/>
  <c r="P586" i="3"/>
  <c r="K584" i="3"/>
  <c r="M584" i="3"/>
  <c r="Q584" i="3"/>
  <c r="L586" i="3"/>
  <c r="N586" i="3"/>
  <c r="R586" i="3"/>
  <c r="H580" i="3"/>
  <c r="J580" i="3"/>
  <c r="P580" i="3"/>
  <c r="L580" i="3"/>
  <c r="N580" i="3"/>
  <c r="R580" i="3"/>
  <c r="G596" i="3"/>
  <c r="I596" i="3"/>
  <c r="O596" i="3"/>
  <c r="H594" i="3"/>
  <c r="J594" i="3"/>
  <c r="P594" i="3"/>
  <c r="K596" i="3"/>
  <c r="M596" i="3"/>
  <c r="Q596" i="3"/>
  <c r="L594" i="3"/>
  <c r="N594" i="3"/>
  <c r="R594" i="3"/>
  <c r="H595" i="3"/>
  <c r="J595" i="3"/>
  <c r="P595" i="3"/>
  <c r="L595" i="3"/>
  <c r="N595" i="3"/>
  <c r="R595" i="3"/>
  <c r="H597" i="3"/>
  <c r="J597" i="3"/>
  <c r="P597" i="3"/>
  <c r="L597" i="3"/>
  <c r="N597" i="3"/>
  <c r="R597" i="3"/>
  <c r="G583" i="3"/>
  <c r="I583" i="3"/>
  <c r="O583" i="3"/>
  <c r="K583" i="3"/>
  <c r="M583" i="3"/>
  <c r="Q583" i="3"/>
  <c r="G604" i="3"/>
  <c r="I604" i="3"/>
  <c r="O604" i="3"/>
  <c r="H607" i="3"/>
  <c r="J607" i="3"/>
  <c r="P607" i="3"/>
  <c r="K604" i="3"/>
  <c r="M604" i="3"/>
  <c r="Q604" i="3"/>
  <c r="L607" i="3"/>
  <c r="N607" i="3"/>
  <c r="R607" i="3"/>
  <c r="G617" i="3"/>
  <c r="I617" i="3"/>
  <c r="O617" i="3"/>
  <c r="K617" i="3"/>
  <c r="M617" i="3"/>
  <c r="Q617" i="3"/>
  <c r="G609" i="3"/>
  <c r="I609" i="3"/>
  <c r="O609" i="3"/>
  <c r="K609" i="3"/>
  <c r="M609" i="3"/>
  <c r="Q609" i="3"/>
  <c r="G603" i="3"/>
  <c r="I603" i="3"/>
  <c r="O603" i="3"/>
  <c r="K603" i="3"/>
  <c r="M603" i="3"/>
  <c r="Q603" i="3"/>
  <c r="H619" i="3"/>
  <c r="J619" i="3"/>
  <c r="P619" i="3"/>
  <c r="L619" i="3"/>
  <c r="N619" i="3"/>
  <c r="R619" i="3"/>
  <c r="H632" i="3"/>
  <c r="J632" i="3"/>
  <c r="P632" i="3"/>
  <c r="L632" i="3"/>
  <c r="N632" i="3"/>
  <c r="R632" i="3"/>
  <c r="H640" i="3"/>
  <c r="J640" i="3"/>
  <c r="P640" i="3"/>
  <c r="L640" i="3"/>
  <c r="N640" i="3"/>
  <c r="R640" i="3"/>
  <c r="G630" i="3"/>
  <c r="I630" i="3"/>
  <c r="O630" i="3"/>
  <c r="K630" i="3"/>
  <c r="M630" i="3"/>
  <c r="Q630" i="3"/>
  <c r="G642" i="3"/>
  <c r="I642" i="3"/>
  <c r="O642" i="3"/>
  <c r="K642" i="3"/>
  <c r="M642" i="3"/>
  <c r="Q642" i="3"/>
  <c r="H626" i="3"/>
  <c r="J626" i="3"/>
  <c r="P626" i="3"/>
  <c r="L626" i="3"/>
  <c r="N626" i="3"/>
  <c r="R626" i="3"/>
  <c r="G655" i="3"/>
  <c r="I655" i="3"/>
  <c r="O655" i="3"/>
  <c r="K655" i="3"/>
  <c r="M655" i="3"/>
  <c r="Q655" i="3"/>
  <c r="H665" i="3"/>
  <c r="J665" i="3"/>
  <c r="P665" i="3"/>
  <c r="L665" i="3"/>
  <c r="N665" i="3"/>
  <c r="R665" i="3"/>
  <c r="H662" i="3"/>
  <c r="J662" i="3"/>
  <c r="P662" i="3"/>
  <c r="L662" i="3"/>
  <c r="N662" i="3"/>
  <c r="R662" i="3"/>
  <c r="G663" i="3"/>
  <c r="I663" i="3"/>
  <c r="O663" i="3"/>
  <c r="K663" i="3"/>
  <c r="M663" i="3"/>
  <c r="Q663" i="3"/>
  <c r="G649" i="3"/>
  <c r="I649" i="3"/>
  <c r="O649" i="3"/>
  <c r="H653" i="3"/>
  <c r="J653" i="3"/>
  <c r="P653" i="3"/>
  <c r="K649" i="3"/>
  <c r="M649" i="3"/>
  <c r="Q649" i="3"/>
  <c r="L653" i="3"/>
  <c r="N653" i="3"/>
  <c r="R653" i="3"/>
  <c r="G688" i="3"/>
  <c r="I688" i="3"/>
  <c r="O688" i="3"/>
  <c r="K688" i="3"/>
  <c r="M688" i="3"/>
  <c r="Q688" i="3"/>
  <c r="G676" i="3"/>
  <c r="I676" i="3"/>
  <c r="O676" i="3"/>
  <c r="K676" i="3"/>
  <c r="M676" i="3"/>
  <c r="Q676" i="3"/>
  <c r="H686" i="3"/>
  <c r="J686" i="3"/>
  <c r="P686" i="3"/>
  <c r="L686" i="3"/>
  <c r="N686" i="3"/>
  <c r="R686" i="3"/>
  <c r="H678" i="3"/>
  <c r="J678" i="3"/>
  <c r="P678" i="3"/>
  <c r="L678" i="3"/>
  <c r="N678" i="3"/>
  <c r="R678" i="3"/>
  <c r="H672" i="3"/>
  <c r="J672" i="3"/>
  <c r="P672" i="3"/>
  <c r="L672" i="3"/>
  <c r="N672" i="3"/>
  <c r="R672" i="3"/>
  <c r="H693" i="3"/>
  <c r="J693" i="3"/>
  <c r="P693" i="3"/>
  <c r="L693" i="3"/>
  <c r="N693" i="3"/>
  <c r="R693" i="3"/>
  <c r="G702" i="3"/>
  <c r="I702" i="3"/>
  <c r="O702" i="3"/>
  <c r="K702" i="3"/>
  <c r="M702" i="3"/>
  <c r="Q702" i="3"/>
  <c r="G709" i="3"/>
  <c r="I709" i="3"/>
  <c r="O709" i="3"/>
  <c r="K709" i="3"/>
  <c r="M709" i="3"/>
  <c r="Q709" i="3"/>
  <c r="H699" i="3"/>
  <c r="J699" i="3"/>
  <c r="P699" i="3"/>
  <c r="L699" i="3"/>
  <c r="N699" i="3"/>
  <c r="R699" i="3"/>
  <c r="G695" i="3"/>
  <c r="I695" i="3"/>
  <c r="O695" i="3"/>
  <c r="H711" i="3"/>
  <c r="J711" i="3"/>
  <c r="P711" i="3"/>
  <c r="K695" i="3"/>
  <c r="M695" i="3"/>
  <c r="Q695" i="3"/>
  <c r="L711" i="3"/>
  <c r="N711" i="3"/>
  <c r="R711" i="3"/>
  <c r="G716" i="3"/>
  <c r="I716" i="3"/>
  <c r="O716" i="3"/>
  <c r="H719" i="3"/>
  <c r="J719" i="3"/>
  <c r="P719" i="3"/>
  <c r="K716" i="3"/>
  <c r="M716" i="3"/>
  <c r="Q716" i="3"/>
  <c r="L719" i="3"/>
  <c r="N719" i="3"/>
  <c r="R719" i="3"/>
  <c r="H732" i="3"/>
  <c r="J732" i="3"/>
  <c r="P732" i="3"/>
  <c r="L732" i="3"/>
  <c r="N732" i="3"/>
  <c r="R732" i="3"/>
  <c r="G722" i="3"/>
  <c r="I722" i="3"/>
  <c r="O722" i="3"/>
  <c r="K722" i="3"/>
  <c r="M722" i="3"/>
  <c r="Q722" i="3"/>
  <c r="G734" i="3"/>
  <c r="I734" i="3"/>
  <c r="O734" i="3"/>
  <c r="K734" i="3"/>
  <c r="M734" i="3"/>
  <c r="Q734" i="3"/>
  <c r="H718" i="3"/>
  <c r="J718" i="3"/>
  <c r="P718" i="3"/>
  <c r="L718" i="3"/>
  <c r="N718" i="3"/>
  <c r="R718" i="3"/>
  <c r="G742" i="3"/>
  <c r="I742" i="3"/>
  <c r="O742" i="3"/>
  <c r="K742" i="3"/>
  <c r="M742" i="3"/>
  <c r="Q742" i="3"/>
  <c r="H745" i="3"/>
  <c r="J745" i="3"/>
  <c r="P745" i="3"/>
  <c r="L745" i="3"/>
  <c r="N745" i="3"/>
  <c r="R745" i="3"/>
  <c r="H757" i="3"/>
  <c r="J757" i="3"/>
  <c r="P757" i="3"/>
  <c r="L757" i="3"/>
  <c r="N757" i="3"/>
  <c r="R757" i="3"/>
  <c r="G741" i="3"/>
  <c r="I741" i="3"/>
  <c r="O741" i="3"/>
  <c r="H739" i="3"/>
  <c r="J739" i="3"/>
  <c r="P739" i="3"/>
  <c r="K741" i="3"/>
  <c r="M741" i="3"/>
  <c r="Q741" i="3"/>
  <c r="L739" i="3"/>
  <c r="N739" i="3"/>
  <c r="R739" i="3"/>
  <c r="G744" i="3"/>
  <c r="I744" i="3"/>
  <c r="O744" i="3"/>
  <c r="K744" i="3"/>
  <c r="M744" i="3"/>
  <c r="Q744" i="3"/>
  <c r="G768" i="3"/>
  <c r="I768" i="3"/>
  <c r="O768" i="3"/>
  <c r="K768" i="3"/>
  <c r="M768" i="3"/>
  <c r="Q768" i="3"/>
  <c r="H765" i="3"/>
  <c r="J765" i="3"/>
  <c r="P765" i="3"/>
  <c r="L765" i="3"/>
  <c r="N765" i="3"/>
  <c r="R765" i="3"/>
  <c r="G762" i="3"/>
  <c r="I762" i="3"/>
  <c r="O762" i="3"/>
  <c r="K762" i="3"/>
  <c r="M762" i="3"/>
  <c r="Q762" i="3"/>
  <c r="G780" i="3"/>
  <c r="I780" i="3"/>
  <c r="O780" i="3"/>
  <c r="K780" i="3"/>
  <c r="M780" i="3"/>
  <c r="Q780" i="3"/>
  <c r="H767" i="3"/>
  <c r="J767" i="3"/>
  <c r="P767" i="3"/>
  <c r="L767" i="3"/>
  <c r="N767" i="3"/>
  <c r="R767" i="3"/>
  <c r="H764" i="3"/>
  <c r="J764" i="3"/>
  <c r="P764" i="3"/>
  <c r="L764" i="3"/>
  <c r="N764" i="3"/>
  <c r="R764" i="3"/>
  <c r="H803" i="3"/>
  <c r="J803" i="3"/>
  <c r="P803" i="3"/>
  <c r="L803" i="3"/>
  <c r="N803" i="3"/>
  <c r="R803" i="3"/>
  <c r="G788" i="3"/>
  <c r="I788" i="3"/>
  <c r="O788" i="3"/>
  <c r="K788" i="3"/>
  <c r="M788" i="3"/>
  <c r="Q788" i="3"/>
  <c r="G787" i="3"/>
  <c r="I787" i="3"/>
  <c r="O787" i="3"/>
  <c r="K787" i="3"/>
  <c r="M787" i="3"/>
  <c r="Q787" i="3"/>
  <c r="G790" i="3"/>
  <c r="I790" i="3"/>
  <c r="O790" i="3"/>
  <c r="H785" i="3"/>
  <c r="J785" i="3"/>
  <c r="P785" i="3"/>
  <c r="K790" i="3"/>
  <c r="M790" i="3"/>
  <c r="Q790" i="3"/>
  <c r="L785" i="3"/>
  <c r="N785" i="3"/>
  <c r="R785" i="3"/>
  <c r="H791" i="3"/>
  <c r="J791" i="3"/>
  <c r="P791" i="3"/>
  <c r="L791" i="3"/>
  <c r="N791" i="3"/>
  <c r="R791" i="3"/>
  <c r="H811" i="3"/>
  <c r="J811" i="3"/>
  <c r="P811" i="3"/>
  <c r="L811" i="3"/>
  <c r="N811" i="3"/>
  <c r="R811" i="3"/>
  <c r="G814" i="3"/>
  <c r="I814" i="3"/>
  <c r="O814" i="3"/>
  <c r="K814" i="3"/>
  <c r="M814" i="3"/>
  <c r="Q814" i="3"/>
  <c r="G808" i="3"/>
  <c r="I808" i="3"/>
  <c r="O808" i="3"/>
  <c r="K808" i="3"/>
  <c r="M808" i="3"/>
  <c r="Q808" i="3"/>
  <c r="G826" i="3"/>
  <c r="I826" i="3"/>
  <c r="O826" i="3"/>
  <c r="H813" i="3"/>
  <c r="J813" i="3"/>
  <c r="P813" i="3"/>
  <c r="K826" i="3"/>
  <c r="M826" i="3"/>
  <c r="Q826" i="3"/>
  <c r="L813" i="3"/>
  <c r="N813" i="3"/>
  <c r="R813" i="3"/>
  <c r="C834" i="3"/>
  <c r="G834" i="3"/>
  <c r="E834" i="3"/>
  <c r="I834" i="3"/>
  <c r="O834" i="3"/>
  <c r="K834" i="3"/>
  <c r="M834" i="3"/>
  <c r="Q834" i="3"/>
  <c r="D831" i="3"/>
  <c r="H831" i="3"/>
  <c r="F831" i="3"/>
  <c r="J831" i="3"/>
  <c r="P831" i="3"/>
  <c r="L831" i="3"/>
  <c r="N831" i="3"/>
  <c r="R831" i="3"/>
  <c r="C836" i="3"/>
  <c r="G836" i="3"/>
  <c r="E836" i="3"/>
  <c r="I836" i="3"/>
  <c r="O836" i="3"/>
  <c r="D837" i="3"/>
  <c r="H837" i="3"/>
  <c r="F837" i="3"/>
  <c r="J837" i="3"/>
  <c r="P837" i="3"/>
  <c r="K836" i="3"/>
  <c r="M836" i="3"/>
  <c r="Q836" i="3"/>
  <c r="L837" i="3"/>
  <c r="N837" i="3"/>
  <c r="R837" i="3"/>
  <c r="D849" i="3"/>
  <c r="H849" i="3"/>
  <c r="F849" i="3"/>
  <c r="J849" i="3"/>
  <c r="P849" i="3"/>
  <c r="L849" i="3"/>
  <c r="N849" i="3"/>
  <c r="R849" i="3"/>
  <c r="L91" i="3"/>
  <c r="N91" i="3"/>
  <c r="R91" i="3"/>
  <c r="H91" i="3"/>
  <c r="J91" i="3"/>
  <c r="P91" i="3"/>
  <c r="L77" i="3"/>
  <c r="N77" i="3"/>
  <c r="R77" i="3"/>
  <c r="H77" i="3"/>
  <c r="J77" i="3"/>
  <c r="P77" i="3"/>
  <c r="K90" i="3"/>
  <c r="M90" i="3"/>
  <c r="Q90" i="3"/>
  <c r="L78" i="3"/>
  <c r="N78" i="3"/>
  <c r="R78" i="3"/>
  <c r="G90" i="3"/>
  <c r="I90" i="3"/>
  <c r="O90" i="3"/>
  <c r="H78" i="3"/>
  <c r="J78" i="3"/>
  <c r="P78" i="3"/>
  <c r="K72" i="3"/>
  <c r="M72" i="3"/>
  <c r="Q72" i="3"/>
  <c r="G72" i="3"/>
  <c r="I72" i="3"/>
  <c r="O72" i="3"/>
  <c r="K80" i="3"/>
  <c r="M80" i="3"/>
  <c r="Q80" i="3"/>
  <c r="G80" i="3"/>
  <c r="I80" i="3"/>
  <c r="O80" i="3"/>
  <c r="K89" i="3"/>
  <c r="M89" i="3"/>
  <c r="Q89" i="3"/>
  <c r="L87" i="3"/>
  <c r="N87" i="3"/>
  <c r="R87" i="3"/>
  <c r="G89" i="3"/>
  <c r="I89" i="3"/>
  <c r="O89" i="3"/>
  <c r="H87" i="3"/>
  <c r="J87" i="3"/>
  <c r="P87" i="3"/>
  <c r="K75" i="3"/>
  <c r="M75" i="3"/>
  <c r="Q75" i="3"/>
  <c r="L74" i="3"/>
  <c r="N74" i="3"/>
  <c r="R74" i="3"/>
  <c r="G75" i="3"/>
  <c r="I75" i="3"/>
  <c r="O75" i="3"/>
  <c r="H74" i="3"/>
  <c r="J74" i="3"/>
  <c r="P74" i="3"/>
  <c r="L81" i="3"/>
  <c r="N81" i="3"/>
  <c r="R81" i="3"/>
  <c r="H81" i="3"/>
  <c r="J81" i="3"/>
  <c r="P81" i="3"/>
  <c r="K88" i="3"/>
  <c r="M88" i="3"/>
  <c r="Q88" i="3"/>
  <c r="L83" i="3"/>
  <c r="N83" i="3"/>
  <c r="R83" i="3"/>
  <c r="G88" i="3"/>
  <c r="I88" i="3"/>
  <c r="O88" i="3"/>
  <c r="H83" i="3"/>
  <c r="J83" i="3"/>
  <c r="P83" i="3"/>
  <c r="K68" i="3"/>
  <c r="M68" i="3"/>
  <c r="Q68" i="3"/>
  <c r="G68" i="3"/>
  <c r="I68" i="3"/>
  <c r="O68" i="3"/>
  <c r="K54" i="3"/>
  <c r="M54" i="3"/>
  <c r="Q54" i="3"/>
  <c r="L66" i="3"/>
  <c r="N66" i="3"/>
  <c r="R66" i="3"/>
  <c r="G54" i="3"/>
  <c r="I54" i="3"/>
  <c r="O54" i="3"/>
  <c r="H66" i="3"/>
  <c r="J66" i="3"/>
  <c r="P66" i="3"/>
  <c r="K51" i="3"/>
  <c r="M51" i="3"/>
  <c r="Q51" i="3"/>
  <c r="G51" i="3"/>
  <c r="I51" i="3"/>
  <c r="O51" i="3"/>
  <c r="L65" i="3"/>
  <c r="N65" i="3"/>
  <c r="R65" i="3"/>
  <c r="H65" i="3"/>
  <c r="J65" i="3"/>
  <c r="P65" i="3"/>
  <c r="K55" i="3"/>
  <c r="M55" i="3"/>
  <c r="Q55" i="3"/>
  <c r="G55" i="3"/>
  <c r="I55" i="3"/>
  <c r="O55" i="3"/>
  <c r="K52" i="3"/>
  <c r="M52" i="3"/>
  <c r="Q52" i="3"/>
  <c r="G52" i="3"/>
  <c r="I52" i="3"/>
  <c r="O52" i="3"/>
  <c r="K64" i="3"/>
  <c r="M64" i="3"/>
  <c r="Q64" i="3"/>
  <c r="L67" i="3"/>
  <c r="N67" i="3"/>
  <c r="R67" i="3"/>
  <c r="G64" i="3"/>
  <c r="I64" i="3"/>
  <c r="O64" i="3"/>
  <c r="H67" i="3"/>
  <c r="J67" i="3"/>
  <c r="P67" i="3"/>
  <c r="K58" i="3"/>
  <c r="M58" i="3"/>
  <c r="Q58" i="3"/>
  <c r="L49" i="3"/>
  <c r="N49" i="3"/>
  <c r="R49" i="3"/>
  <c r="G58" i="3"/>
  <c r="I58" i="3"/>
  <c r="O58" i="3"/>
  <c r="H49" i="3"/>
  <c r="J49" i="3"/>
  <c r="P49" i="3"/>
  <c r="K60" i="3"/>
  <c r="M60" i="3"/>
  <c r="Q60" i="3"/>
  <c r="L57" i="3"/>
  <c r="N57" i="3"/>
  <c r="R57" i="3"/>
  <c r="H57" i="3"/>
  <c r="J57" i="3"/>
  <c r="P57" i="3"/>
  <c r="H42" i="3"/>
  <c r="J42" i="3"/>
  <c r="P42" i="3"/>
  <c r="F35" i="1"/>
  <c r="G30" i="3"/>
  <c r="I30" i="3"/>
  <c r="O30" i="3"/>
  <c r="E35" i="1"/>
  <c r="H44" i="3"/>
  <c r="J44" i="3"/>
  <c r="P44" i="3"/>
  <c r="F34" i="1"/>
  <c r="G32" i="3"/>
  <c r="I32" i="3"/>
  <c r="O32" i="3"/>
  <c r="E34" i="1"/>
  <c r="H41" i="3"/>
  <c r="J41" i="3"/>
  <c r="P41" i="3"/>
  <c r="F33" i="1"/>
  <c r="G29" i="3"/>
  <c r="I29" i="3"/>
  <c r="O29" i="3"/>
  <c r="E33" i="1"/>
  <c r="H27" i="3"/>
  <c r="J27" i="3"/>
  <c r="P27" i="3"/>
  <c r="F32" i="1"/>
  <c r="G38" i="3"/>
  <c r="I38" i="3"/>
  <c r="O38" i="3"/>
  <c r="E32" i="1"/>
  <c r="H45" i="3"/>
  <c r="J45" i="3"/>
  <c r="P45" i="3"/>
  <c r="F31" i="1"/>
  <c r="G33" i="3"/>
  <c r="I33" i="3"/>
  <c r="O33" i="3"/>
  <c r="E31" i="1"/>
  <c r="H36" i="3"/>
  <c r="J36" i="3"/>
  <c r="P36" i="3"/>
  <c r="F30" i="1"/>
  <c r="G43" i="3"/>
  <c r="I43" i="3"/>
  <c r="O43" i="3"/>
  <c r="E30" i="1"/>
  <c r="H26" i="3"/>
  <c r="J26" i="3"/>
  <c r="P26" i="3"/>
  <c r="F29" i="1"/>
  <c r="G31" i="3"/>
  <c r="I31" i="3"/>
  <c r="O31" i="3"/>
  <c r="E29" i="1"/>
  <c r="H28" i="3"/>
  <c r="J28" i="3"/>
  <c r="P28" i="3"/>
  <c r="F28" i="1"/>
  <c r="G34" i="3"/>
  <c r="I34" i="3"/>
  <c r="O34" i="3"/>
  <c r="E28" i="1"/>
  <c r="H35" i="3"/>
  <c r="J35" i="3"/>
  <c r="P35" i="3"/>
  <c r="F27" i="1"/>
  <c r="G40" i="3"/>
  <c r="I40" i="3"/>
  <c r="O40" i="3"/>
  <c r="E27" i="1"/>
  <c r="H37" i="3"/>
  <c r="J37" i="3"/>
  <c r="P37" i="3"/>
  <c r="F26" i="1"/>
  <c r="G39" i="3"/>
  <c r="I39" i="3"/>
  <c r="O39" i="3"/>
  <c r="E26" i="1"/>
  <c r="H34" i="3"/>
  <c r="J34" i="3"/>
  <c r="P34" i="3"/>
  <c r="H43" i="3"/>
  <c r="J43" i="3"/>
  <c r="P43" i="3"/>
  <c r="H39" i="3"/>
  <c r="J39" i="3"/>
  <c r="P39" i="3"/>
  <c r="H40" i="3"/>
  <c r="J40" i="3"/>
  <c r="P40" i="3"/>
  <c r="H38" i="3"/>
  <c r="J38" i="3"/>
  <c r="P38" i="3"/>
  <c r="H33" i="3"/>
  <c r="J33" i="3"/>
  <c r="P33" i="3"/>
  <c r="H29" i="3"/>
  <c r="J29" i="3"/>
  <c r="P29" i="3"/>
  <c r="H32" i="3"/>
  <c r="J32" i="3"/>
  <c r="P32" i="3"/>
  <c r="G42" i="3"/>
  <c r="I42" i="3"/>
  <c r="O42" i="3"/>
  <c r="G45" i="3"/>
  <c r="I45" i="3"/>
  <c r="O45" i="3"/>
  <c r="G27" i="3"/>
  <c r="I27" i="3"/>
  <c r="O27" i="3"/>
  <c r="G28" i="3"/>
  <c r="I28" i="3"/>
  <c r="O28" i="3"/>
  <c r="G41" i="3"/>
  <c r="I41" i="3"/>
  <c r="O41" i="3"/>
  <c r="G26" i="3"/>
  <c r="I26" i="3"/>
  <c r="O26" i="3"/>
  <c r="G36" i="3"/>
  <c r="I36" i="3"/>
  <c r="O36" i="3"/>
  <c r="G37" i="3"/>
  <c r="I37" i="3"/>
  <c r="O37" i="3"/>
  <c r="H31" i="3"/>
  <c r="J31" i="3"/>
  <c r="P31" i="3"/>
  <c r="G35" i="3"/>
  <c r="I35" i="3"/>
  <c r="O35" i="3"/>
  <c r="H19" i="3"/>
  <c r="J19" i="3"/>
  <c r="P19" i="3"/>
  <c r="G7" i="3"/>
  <c r="I7" i="3"/>
  <c r="O7" i="3"/>
  <c r="H21" i="3"/>
  <c r="J21" i="3"/>
  <c r="P21" i="3"/>
  <c r="G9" i="3"/>
  <c r="I9" i="3"/>
  <c r="O9" i="3"/>
  <c r="H18" i="3"/>
  <c r="J18" i="3"/>
  <c r="P18" i="3"/>
  <c r="G6" i="3"/>
  <c r="I6" i="3"/>
  <c r="O6" i="3"/>
  <c r="H4" i="3"/>
  <c r="J4" i="3"/>
  <c r="P4" i="3"/>
  <c r="G15" i="3"/>
  <c r="I15" i="3"/>
  <c r="O15" i="3"/>
  <c r="H22" i="3"/>
  <c r="J22" i="3"/>
  <c r="P22" i="3"/>
  <c r="G10" i="3"/>
  <c r="I10" i="3"/>
  <c r="O10" i="3"/>
  <c r="H13" i="3"/>
  <c r="J13" i="3"/>
  <c r="P13" i="3"/>
  <c r="G20" i="3"/>
  <c r="I20" i="3"/>
  <c r="O20" i="3"/>
  <c r="H3" i="3"/>
  <c r="J3" i="3"/>
  <c r="P3" i="3"/>
  <c r="G8" i="3"/>
  <c r="I8" i="3"/>
  <c r="O8" i="3"/>
  <c r="H5" i="3"/>
  <c r="J5" i="3"/>
  <c r="P5" i="3"/>
  <c r="G11" i="3"/>
  <c r="I11" i="3"/>
  <c r="O11" i="3"/>
  <c r="H12" i="3"/>
  <c r="J12" i="3"/>
  <c r="P12" i="3"/>
  <c r="G17" i="3"/>
  <c r="I17" i="3"/>
  <c r="O17" i="3"/>
  <c r="H14" i="3"/>
  <c r="J14" i="3"/>
  <c r="P14" i="3"/>
  <c r="G16" i="3"/>
  <c r="I16" i="3"/>
  <c r="O16" i="3"/>
  <c r="K43" i="3"/>
  <c r="M43" i="3"/>
  <c r="Q43" i="3"/>
  <c r="K32" i="3"/>
  <c r="M32" i="3"/>
  <c r="Q32" i="3"/>
  <c r="K26" i="3"/>
  <c r="M26" i="3"/>
  <c r="Q26" i="3"/>
  <c r="L31" i="3"/>
  <c r="N31" i="3"/>
  <c r="R31" i="3"/>
  <c r="K42" i="3"/>
  <c r="M42" i="3"/>
  <c r="Q42" i="3"/>
  <c r="L28" i="3"/>
  <c r="N28" i="3"/>
  <c r="R28" i="3"/>
  <c r="L37" i="3"/>
  <c r="N37" i="3"/>
  <c r="R37" i="3"/>
  <c r="K34" i="3"/>
  <c r="M34" i="3"/>
  <c r="Q34" i="3"/>
  <c r="L45" i="3"/>
  <c r="N45" i="3"/>
  <c r="R45" i="3"/>
  <c r="L29" i="3"/>
  <c r="N29" i="3"/>
  <c r="R29" i="3"/>
  <c r="L41" i="3"/>
  <c r="N41" i="3"/>
  <c r="R41" i="3"/>
  <c r="K44" i="3"/>
  <c r="M44" i="3"/>
  <c r="Q44" i="3"/>
  <c r="L35" i="3"/>
  <c r="N35" i="3"/>
  <c r="R35" i="3"/>
  <c r="G44" i="3"/>
  <c r="I44" i="3"/>
  <c r="O44" i="3"/>
  <c r="H20" i="3"/>
  <c r="J20" i="3"/>
  <c r="P20" i="3"/>
  <c r="G5" i="3"/>
  <c r="I5" i="3"/>
  <c r="O5" i="3"/>
  <c r="H9" i="3"/>
  <c r="J9" i="3"/>
  <c r="P9" i="3"/>
  <c r="G22" i="3"/>
  <c r="I22" i="3"/>
  <c r="O22" i="3"/>
  <c r="G18" i="3"/>
  <c r="I18" i="3"/>
  <c r="O18" i="3"/>
  <c r="G14" i="3"/>
  <c r="I14" i="3"/>
  <c r="O14" i="3"/>
  <c r="H11" i="3"/>
  <c r="J11" i="3"/>
  <c r="P11" i="3"/>
  <c r="G12" i="3"/>
  <c r="I12" i="3"/>
  <c r="O12" i="3"/>
  <c r="L23" i="12"/>
  <c r="M23" i="12"/>
  <c r="N23" i="12"/>
  <c r="L24" i="12"/>
  <c r="M24" i="12"/>
  <c r="N24" i="12"/>
  <c r="L25" i="12"/>
  <c r="M25" i="12"/>
  <c r="N25" i="12"/>
  <c r="L26" i="12"/>
  <c r="M26" i="12"/>
  <c r="N26" i="12"/>
  <c r="L27" i="12"/>
  <c r="M27" i="12"/>
  <c r="N27" i="12"/>
  <c r="L28" i="12"/>
  <c r="M28" i="12"/>
  <c r="N28" i="12"/>
  <c r="L29" i="12"/>
  <c r="M29" i="12"/>
  <c r="N29" i="12"/>
  <c r="L30" i="12"/>
  <c r="M30" i="12"/>
  <c r="N30" i="12"/>
  <c r="L31" i="12"/>
  <c r="M31" i="12"/>
  <c r="N31" i="12"/>
  <c r="L32" i="12"/>
  <c r="M32" i="12"/>
  <c r="N32" i="12"/>
  <c r="O14" i="12"/>
  <c r="L11" i="12"/>
  <c r="M11" i="12"/>
  <c r="N11" i="12"/>
  <c r="L12" i="12"/>
  <c r="M12" i="12"/>
  <c r="N12" i="12"/>
  <c r="L13" i="12"/>
  <c r="M13" i="12"/>
  <c r="N13" i="12"/>
  <c r="L14" i="12"/>
  <c r="M14" i="12"/>
  <c r="N14" i="12"/>
  <c r="L15" i="12"/>
  <c r="M15" i="12"/>
  <c r="N15" i="12"/>
  <c r="L16" i="12"/>
  <c r="M16" i="12"/>
  <c r="N16" i="12"/>
  <c r="L17" i="12"/>
  <c r="M17" i="12"/>
  <c r="N17" i="12"/>
  <c r="L18" i="12"/>
  <c r="M18" i="12"/>
  <c r="N18" i="12"/>
  <c r="L19" i="12"/>
  <c r="M19" i="12"/>
  <c r="N19" i="12"/>
  <c r="L20" i="12"/>
  <c r="M20" i="12"/>
  <c r="N20" i="12"/>
  <c r="P14" i="12"/>
  <c r="D400" i="12"/>
  <c r="E400" i="12"/>
  <c r="D399" i="12"/>
  <c r="E399" i="12"/>
  <c r="D398" i="12"/>
  <c r="E398" i="12"/>
  <c r="D397" i="12"/>
  <c r="E397" i="12"/>
  <c r="D396" i="12"/>
  <c r="E396" i="12"/>
  <c r="D395" i="12"/>
  <c r="E395" i="12"/>
  <c r="O11" i="12"/>
  <c r="P11" i="12"/>
  <c r="O12" i="12"/>
  <c r="P12" i="12"/>
  <c r="O13" i="12"/>
  <c r="P13" i="12"/>
  <c r="O15" i="12"/>
  <c r="P15" i="12"/>
  <c r="O16" i="12"/>
  <c r="P16" i="12"/>
  <c r="O23" i="12"/>
  <c r="P23" i="12"/>
  <c r="O24" i="12"/>
  <c r="P24" i="12"/>
  <c r="O25" i="12"/>
  <c r="P25" i="12"/>
  <c r="L35" i="12"/>
  <c r="M35" i="12"/>
  <c r="N35" i="12"/>
  <c r="L36" i="12"/>
  <c r="M36" i="12"/>
  <c r="N36" i="12"/>
  <c r="L37" i="12"/>
  <c r="M37" i="12"/>
  <c r="N37" i="12"/>
  <c r="L38" i="12"/>
  <c r="M38" i="12"/>
  <c r="N38" i="12"/>
  <c r="L39" i="12"/>
  <c r="M39" i="12"/>
  <c r="N39" i="12"/>
  <c r="L40" i="12"/>
  <c r="M40" i="12"/>
  <c r="N40" i="12"/>
  <c r="L41" i="12"/>
  <c r="M41" i="12"/>
  <c r="N41" i="12"/>
  <c r="L42" i="12"/>
  <c r="M42" i="12"/>
  <c r="N42" i="12"/>
  <c r="L43" i="12"/>
  <c r="M43" i="12"/>
  <c r="N43" i="12"/>
  <c r="L44" i="12"/>
  <c r="M44" i="12"/>
  <c r="N44" i="12"/>
  <c r="O26" i="12"/>
  <c r="P26" i="12"/>
  <c r="O27" i="12"/>
  <c r="P27" i="12"/>
  <c r="O28" i="12"/>
  <c r="P28" i="12"/>
  <c r="O35" i="12"/>
  <c r="P35" i="12"/>
  <c r="O36" i="12"/>
  <c r="P36" i="12"/>
  <c r="O37" i="12"/>
  <c r="P37" i="12"/>
  <c r="L47" i="12"/>
  <c r="M47" i="12"/>
  <c r="N47" i="12"/>
  <c r="L48" i="12"/>
  <c r="M48" i="12"/>
  <c r="N48" i="12"/>
  <c r="L49" i="12"/>
  <c r="M49" i="12"/>
  <c r="N49" i="12"/>
  <c r="L50" i="12"/>
  <c r="M50" i="12"/>
  <c r="N50" i="12"/>
  <c r="L51" i="12"/>
  <c r="M51" i="12"/>
  <c r="N51" i="12"/>
  <c r="L52" i="12"/>
  <c r="M52" i="12"/>
  <c r="N52" i="12"/>
  <c r="L53" i="12"/>
  <c r="M53" i="12"/>
  <c r="N53" i="12"/>
  <c r="L54" i="12"/>
  <c r="M54" i="12"/>
  <c r="N54" i="12"/>
  <c r="L55" i="12"/>
  <c r="M55" i="12"/>
  <c r="N55" i="12"/>
  <c r="L56" i="12"/>
  <c r="M56" i="12"/>
  <c r="N56" i="12"/>
  <c r="O38" i="12"/>
  <c r="P38" i="12"/>
  <c r="O39" i="12"/>
  <c r="P39" i="12"/>
  <c r="O40" i="12"/>
  <c r="P40" i="12"/>
  <c r="O47" i="12"/>
  <c r="P47" i="12"/>
  <c r="O48" i="12"/>
  <c r="P48" i="12"/>
  <c r="O49" i="12"/>
  <c r="P49" i="12"/>
  <c r="L59" i="12"/>
  <c r="M59" i="12"/>
  <c r="N59" i="12"/>
  <c r="L60" i="12"/>
  <c r="M60" i="12"/>
  <c r="N60" i="12"/>
  <c r="L61" i="12"/>
  <c r="M61" i="12"/>
  <c r="N61" i="12"/>
  <c r="L62" i="12"/>
  <c r="M62" i="12"/>
  <c r="N62" i="12"/>
  <c r="L63" i="12"/>
  <c r="M63" i="12"/>
  <c r="N63" i="12"/>
  <c r="L64" i="12"/>
  <c r="M64" i="12"/>
  <c r="N64" i="12"/>
  <c r="L65" i="12"/>
  <c r="M65" i="12"/>
  <c r="N65" i="12"/>
  <c r="L66" i="12"/>
  <c r="M66" i="12"/>
  <c r="N66" i="12"/>
  <c r="L67" i="12"/>
  <c r="M67" i="12"/>
  <c r="N67" i="12"/>
  <c r="L68" i="12"/>
  <c r="M68" i="12"/>
  <c r="N68" i="12"/>
  <c r="O50" i="12"/>
  <c r="P50" i="12"/>
  <c r="O51" i="12"/>
  <c r="P51" i="12"/>
  <c r="O52" i="12"/>
  <c r="P52" i="12"/>
  <c r="O59" i="12"/>
  <c r="P59" i="12"/>
  <c r="O60" i="12"/>
  <c r="P60" i="12"/>
  <c r="O61" i="12"/>
  <c r="P61" i="12"/>
  <c r="L71" i="12"/>
  <c r="M71" i="12"/>
  <c r="N71" i="12"/>
  <c r="L72" i="12"/>
  <c r="M72" i="12"/>
  <c r="N72" i="12"/>
  <c r="L73" i="12"/>
  <c r="M73" i="12"/>
  <c r="N73" i="12"/>
  <c r="L74" i="12"/>
  <c r="M74" i="12"/>
  <c r="N74" i="12"/>
  <c r="L75" i="12"/>
  <c r="M75" i="12"/>
  <c r="N75" i="12"/>
  <c r="L76" i="12"/>
  <c r="M76" i="12"/>
  <c r="N76" i="12"/>
  <c r="L77" i="12"/>
  <c r="M77" i="12"/>
  <c r="N77" i="12"/>
  <c r="L78" i="12"/>
  <c r="M78" i="12"/>
  <c r="N78" i="12"/>
  <c r="L79" i="12"/>
  <c r="M79" i="12"/>
  <c r="N79" i="12"/>
  <c r="L80" i="12"/>
  <c r="M80" i="12"/>
  <c r="N80" i="12"/>
  <c r="O62" i="12"/>
  <c r="P62" i="12"/>
  <c r="O63" i="12"/>
  <c r="P63" i="12"/>
  <c r="O64" i="12"/>
  <c r="P64" i="12"/>
  <c r="O71" i="12"/>
  <c r="P71" i="12"/>
  <c r="O72" i="12"/>
  <c r="P72" i="12"/>
  <c r="O73" i="12"/>
  <c r="P73" i="12"/>
  <c r="L83" i="12"/>
  <c r="M83" i="12"/>
  <c r="N83" i="12"/>
  <c r="L84" i="12"/>
  <c r="M84" i="12"/>
  <c r="N84" i="12"/>
  <c r="L85" i="12"/>
  <c r="M85" i="12"/>
  <c r="N85" i="12"/>
  <c r="L86" i="12"/>
  <c r="M86" i="12"/>
  <c r="N86" i="12"/>
  <c r="L87" i="12"/>
  <c r="M87" i="12"/>
  <c r="N87" i="12"/>
  <c r="L88" i="12"/>
  <c r="M88" i="12"/>
  <c r="N88" i="12"/>
  <c r="L89" i="12"/>
  <c r="M89" i="12"/>
  <c r="N89" i="12"/>
  <c r="L90" i="12"/>
  <c r="M90" i="12"/>
  <c r="N90" i="12"/>
  <c r="L91" i="12"/>
  <c r="M91" i="12"/>
  <c r="N91" i="12"/>
  <c r="L92" i="12"/>
  <c r="M92" i="12"/>
  <c r="N92" i="12"/>
  <c r="O74" i="12"/>
  <c r="P74" i="12"/>
  <c r="O75" i="12"/>
  <c r="P75" i="12"/>
  <c r="O76" i="12"/>
  <c r="P76" i="12"/>
  <c r="O83" i="12"/>
  <c r="P83" i="12"/>
  <c r="O84" i="12"/>
  <c r="P84" i="12"/>
  <c r="O85" i="12"/>
  <c r="P85" i="12"/>
  <c r="L95" i="12"/>
  <c r="M95" i="12"/>
  <c r="N95" i="12"/>
  <c r="L96" i="12"/>
  <c r="M96" i="12"/>
  <c r="N96" i="12"/>
  <c r="L97" i="12"/>
  <c r="M97" i="12"/>
  <c r="N97" i="12"/>
  <c r="L98" i="12"/>
  <c r="M98" i="12"/>
  <c r="N98" i="12"/>
  <c r="L99" i="12"/>
  <c r="M99" i="12"/>
  <c r="N99" i="12"/>
  <c r="L100" i="12"/>
  <c r="M100" i="12"/>
  <c r="N100" i="12"/>
  <c r="L101" i="12"/>
  <c r="M101" i="12"/>
  <c r="N101" i="12"/>
  <c r="L102" i="12"/>
  <c r="M102" i="12"/>
  <c r="N102" i="12"/>
  <c r="L103" i="12"/>
  <c r="M103" i="12"/>
  <c r="N103" i="12"/>
  <c r="L104" i="12"/>
  <c r="M104" i="12"/>
  <c r="N104" i="12"/>
  <c r="O86" i="12"/>
  <c r="P86" i="12"/>
  <c r="O87" i="12"/>
  <c r="P87" i="12"/>
  <c r="O88" i="12"/>
  <c r="P88" i="12"/>
  <c r="O95" i="12"/>
  <c r="P95" i="12"/>
  <c r="O96" i="12"/>
  <c r="P96" i="12"/>
  <c r="O97" i="12"/>
  <c r="P97" i="12"/>
  <c r="L107" i="12"/>
  <c r="M107" i="12"/>
  <c r="N107" i="12"/>
  <c r="L108" i="12"/>
  <c r="M108" i="12"/>
  <c r="N108" i="12"/>
  <c r="L109" i="12"/>
  <c r="M109" i="12"/>
  <c r="N109" i="12"/>
  <c r="L110" i="12"/>
  <c r="M110" i="12"/>
  <c r="N110" i="12"/>
  <c r="L111" i="12"/>
  <c r="M111" i="12"/>
  <c r="N111" i="12"/>
  <c r="L112" i="12"/>
  <c r="M112" i="12"/>
  <c r="N112" i="12"/>
  <c r="L113" i="12"/>
  <c r="M113" i="12"/>
  <c r="N113" i="12"/>
  <c r="L114" i="12"/>
  <c r="M114" i="12"/>
  <c r="N114" i="12"/>
  <c r="L115" i="12"/>
  <c r="M115" i="12"/>
  <c r="N115" i="12"/>
  <c r="L116" i="12"/>
  <c r="M116" i="12"/>
  <c r="N116" i="12"/>
  <c r="O98" i="12"/>
  <c r="P98" i="12"/>
  <c r="O99" i="12"/>
  <c r="P99" i="12"/>
  <c r="O100" i="12"/>
  <c r="P100" i="12"/>
  <c r="O107" i="12"/>
  <c r="P107" i="12"/>
  <c r="O108" i="12"/>
  <c r="P108" i="12"/>
  <c r="O109" i="12"/>
  <c r="P109" i="12"/>
  <c r="L119" i="12"/>
  <c r="M119" i="12"/>
  <c r="N119" i="12"/>
  <c r="L120" i="12"/>
  <c r="M120" i="12"/>
  <c r="N120" i="12"/>
  <c r="L121" i="12"/>
  <c r="M121" i="12"/>
  <c r="N121" i="12"/>
  <c r="L122" i="12"/>
  <c r="M122" i="12"/>
  <c r="N122" i="12"/>
  <c r="L123" i="12"/>
  <c r="M123" i="12"/>
  <c r="N123" i="12"/>
  <c r="L124" i="12"/>
  <c r="M124" i="12"/>
  <c r="N124" i="12"/>
  <c r="L125" i="12"/>
  <c r="M125" i="12"/>
  <c r="N125" i="12"/>
  <c r="L126" i="12"/>
  <c r="M126" i="12"/>
  <c r="N126" i="12"/>
  <c r="L127" i="12"/>
  <c r="M127" i="12"/>
  <c r="N127" i="12"/>
  <c r="L128" i="12"/>
  <c r="M128" i="12"/>
  <c r="N128" i="12"/>
  <c r="O110" i="12"/>
  <c r="P110" i="12"/>
  <c r="O111" i="12"/>
  <c r="P111" i="12"/>
  <c r="O112" i="12"/>
  <c r="P112" i="12"/>
  <c r="O119" i="12"/>
  <c r="P119" i="12"/>
  <c r="O120" i="12"/>
  <c r="P120" i="12"/>
  <c r="O121" i="12"/>
  <c r="P121" i="12"/>
  <c r="L131" i="12"/>
  <c r="M131" i="12"/>
  <c r="N131" i="12"/>
  <c r="L132" i="12"/>
  <c r="M132" i="12"/>
  <c r="N132" i="12"/>
  <c r="L133" i="12"/>
  <c r="M133" i="12"/>
  <c r="N133" i="12"/>
  <c r="L134" i="12"/>
  <c r="M134" i="12"/>
  <c r="N134" i="12"/>
  <c r="L135" i="12"/>
  <c r="M135" i="12"/>
  <c r="N135" i="12"/>
  <c r="L136" i="12"/>
  <c r="M136" i="12"/>
  <c r="N136" i="12"/>
  <c r="L137" i="12"/>
  <c r="M137" i="12"/>
  <c r="N137" i="12"/>
  <c r="L138" i="12"/>
  <c r="M138" i="12"/>
  <c r="N138" i="12"/>
  <c r="L139" i="12"/>
  <c r="M139" i="12"/>
  <c r="N139" i="12"/>
  <c r="L140" i="12"/>
  <c r="M140" i="12"/>
  <c r="N140" i="12"/>
  <c r="O122" i="12"/>
  <c r="P122" i="12"/>
  <c r="O123" i="12"/>
  <c r="P123" i="12"/>
  <c r="O124" i="12"/>
  <c r="P124" i="12"/>
  <c r="O131" i="12"/>
  <c r="P131" i="12"/>
  <c r="O132" i="12"/>
  <c r="P132" i="12"/>
  <c r="O133" i="12"/>
  <c r="P133" i="12"/>
  <c r="L143" i="12"/>
  <c r="M143" i="12"/>
  <c r="N143" i="12"/>
  <c r="L144" i="12"/>
  <c r="M144" i="12"/>
  <c r="N144" i="12"/>
  <c r="L145" i="12"/>
  <c r="M145" i="12"/>
  <c r="N145" i="12"/>
  <c r="L146" i="12"/>
  <c r="M146" i="12"/>
  <c r="N146" i="12"/>
  <c r="L147" i="12"/>
  <c r="M147" i="12"/>
  <c r="N147" i="12"/>
  <c r="L148" i="12"/>
  <c r="M148" i="12"/>
  <c r="N148" i="12"/>
  <c r="L149" i="12"/>
  <c r="M149" i="12"/>
  <c r="N149" i="12"/>
  <c r="L150" i="12"/>
  <c r="M150" i="12"/>
  <c r="N150" i="12"/>
  <c r="L151" i="12"/>
  <c r="M151" i="12"/>
  <c r="N151" i="12"/>
  <c r="L152" i="12"/>
  <c r="M152" i="12"/>
  <c r="N152" i="12"/>
  <c r="O134" i="12"/>
  <c r="P134" i="12"/>
  <c r="O135" i="12"/>
  <c r="P135" i="12"/>
  <c r="O136" i="12"/>
  <c r="P136" i="12"/>
  <c r="O143" i="12"/>
  <c r="P143" i="12"/>
  <c r="O144" i="12"/>
  <c r="P144" i="12"/>
  <c r="O145" i="12"/>
  <c r="P145" i="12"/>
  <c r="L155" i="12"/>
  <c r="M155" i="12"/>
  <c r="N155" i="12"/>
  <c r="L156" i="12"/>
  <c r="M156" i="12"/>
  <c r="N156" i="12"/>
  <c r="L157" i="12"/>
  <c r="M157" i="12"/>
  <c r="N157" i="12"/>
  <c r="L158" i="12"/>
  <c r="M158" i="12"/>
  <c r="N158" i="12"/>
  <c r="L159" i="12"/>
  <c r="M159" i="12"/>
  <c r="N159" i="12"/>
  <c r="L160" i="12"/>
  <c r="M160" i="12"/>
  <c r="N160" i="12"/>
  <c r="L161" i="12"/>
  <c r="M161" i="12"/>
  <c r="N161" i="12"/>
  <c r="L162" i="12"/>
  <c r="M162" i="12"/>
  <c r="N162" i="12"/>
  <c r="L163" i="12"/>
  <c r="M163" i="12"/>
  <c r="N163" i="12"/>
  <c r="L164" i="12"/>
  <c r="M164" i="12"/>
  <c r="N164" i="12"/>
  <c r="O146" i="12"/>
  <c r="P146" i="12"/>
  <c r="O147" i="12"/>
  <c r="P147" i="12"/>
  <c r="O148" i="12"/>
  <c r="P148" i="12"/>
  <c r="O155" i="12"/>
  <c r="P155" i="12"/>
  <c r="O156" i="12"/>
  <c r="P156" i="12"/>
  <c r="O157" i="12"/>
  <c r="P157" i="12"/>
  <c r="L167" i="12"/>
  <c r="M167" i="12"/>
  <c r="N167" i="12"/>
  <c r="L168" i="12"/>
  <c r="M168" i="12"/>
  <c r="N168" i="12"/>
  <c r="L169" i="12"/>
  <c r="M169" i="12"/>
  <c r="N169" i="12"/>
  <c r="L170" i="12"/>
  <c r="M170" i="12"/>
  <c r="N170" i="12"/>
  <c r="L171" i="12"/>
  <c r="M171" i="12"/>
  <c r="N171" i="12"/>
  <c r="L172" i="12"/>
  <c r="M172" i="12"/>
  <c r="N172" i="12"/>
  <c r="L173" i="12"/>
  <c r="M173" i="12"/>
  <c r="N173" i="12"/>
  <c r="L174" i="12"/>
  <c r="M174" i="12"/>
  <c r="N174" i="12"/>
  <c r="L175" i="12"/>
  <c r="M175" i="12"/>
  <c r="N175" i="12"/>
  <c r="L176" i="12"/>
  <c r="M176" i="12"/>
  <c r="N176" i="12"/>
  <c r="O158" i="12"/>
  <c r="P158" i="12"/>
  <c r="O159" i="12"/>
  <c r="P159" i="12"/>
  <c r="O160" i="12"/>
  <c r="P160" i="12"/>
  <c r="O167" i="12"/>
  <c r="P167" i="12"/>
  <c r="O168" i="12"/>
  <c r="P168" i="12"/>
  <c r="O169" i="12"/>
  <c r="P169" i="12"/>
  <c r="L179" i="12"/>
  <c r="M179" i="12"/>
  <c r="N179" i="12"/>
  <c r="L180" i="12"/>
  <c r="M180" i="12"/>
  <c r="N180" i="12"/>
  <c r="L181" i="12"/>
  <c r="M181" i="12"/>
  <c r="N181" i="12"/>
  <c r="L182" i="12"/>
  <c r="M182" i="12"/>
  <c r="N182" i="12"/>
  <c r="L183" i="12"/>
  <c r="M183" i="12"/>
  <c r="N183" i="12"/>
  <c r="L184" i="12"/>
  <c r="M184" i="12"/>
  <c r="N184" i="12"/>
  <c r="L185" i="12"/>
  <c r="M185" i="12"/>
  <c r="N185" i="12"/>
  <c r="L186" i="12"/>
  <c r="M186" i="12"/>
  <c r="N186" i="12"/>
  <c r="L187" i="12"/>
  <c r="M187" i="12"/>
  <c r="N187" i="12"/>
  <c r="L188" i="12"/>
  <c r="M188" i="12"/>
  <c r="N188" i="12"/>
  <c r="O170" i="12"/>
  <c r="P170" i="12"/>
  <c r="O171" i="12"/>
  <c r="P171" i="12"/>
  <c r="O172" i="12"/>
  <c r="P172" i="12"/>
  <c r="O179" i="12"/>
  <c r="P179" i="12"/>
  <c r="O180" i="12"/>
  <c r="P180" i="12"/>
  <c r="O181" i="12"/>
  <c r="P181" i="12"/>
  <c r="L191" i="12"/>
  <c r="M191" i="12"/>
  <c r="N191" i="12"/>
  <c r="L192" i="12"/>
  <c r="M192" i="12"/>
  <c r="N192" i="12"/>
  <c r="L193" i="12"/>
  <c r="M193" i="12"/>
  <c r="N193" i="12"/>
  <c r="L194" i="12"/>
  <c r="M194" i="12"/>
  <c r="N194" i="12"/>
  <c r="L195" i="12"/>
  <c r="M195" i="12"/>
  <c r="N195" i="12"/>
  <c r="L196" i="12"/>
  <c r="M196" i="12"/>
  <c r="N196" i="12"/>
  <c r="L197" i="12"/>
  <c r="M197" i="12"/>
  <c r="N197" i="12"/>
  <c r="L198" i="12"/>
  <c r="M198" i="12"/>
  <c r="N198" i="12"/>
  <c r="L199" i="12"/>
  <c r="M199" i="12"/>
  <c r="N199" i="12"/>
  <c r="L200" i="12"/>
  <c r="M200" i="12"/>
  <c r="N200" i="12"/>
  <c r="O182" i="12"/>
  <c r="P182" i="12"/>
  <c r="O183" i="12"/>
  <c r="P183" i="12"/>
  <c r="O184" i="12"/>
  <c r="P184" i="12"/>
  <c r="O191" i="12"/>
  <c r="P191" i="12"/>
  <c r="O192" i="12"/>
  <c r="P192" i="12"/>
  <c r="O193" i="12"/>
  <c r="P193" i="12"/>
  <c r="L203" i="12"/>
  <c r="M203" i="12"/>
  <c r="N203" i="12"/>
  <c r="L204" i="12"/>
  <c r="M204" i="12"/>
  <c r="N204" i="12"/>
  <c r="L205" i="12"/>
  <c r="M205" i="12"/>
  <c r="N205" i="12"/>
  <c r="L206" i="12"/>
  <c r="M206" i="12"/>
  <c r="N206" i="12"/>
  <c r="L207" i="12"/>
  <c r="M207" i="12"/>
  <c r="N207" i="12"/>
  <c r="L208" i="12"/>
  <c r="M208" i="12"/>
  <c r="N208" i="12"/>
  <c r="L209" i="12"/>
  <c r="M209" i="12"/>
  <c r="N209" i="12"/>
  <c r="L210" i="12"/>
  <c r="M210" i="12"/>
  <c r="N210" i="12"/>
  <c r="L211" i="12"/>
  <c r="M211" i="12"/>
  <c r="N211" i="12"/>
  <c r="L212" i="12"/>
  <c r="M212" i="12"/>
  <c r="N212" i="12"/>
  <c r="O194" i="12"/>
  <c r="P194" i="12"/>
  <c r="O195" i="12"/>
  <c r="P195" i="12"/>
  <c r="O196" i="12"/>
  <c r="P196" i="12"/>
  <c r="O203" i="12"/>
  <c r="P203" i="12"/>
  <c r="O204" i="12"/>
  <c r="P204" i="12"/>
  <c r="O205" i="12"/>
  <c r="P205" i="12"/>
  <c r="L215" i="12"/>
  <c r="M215" i="12"/>
  <c r="N215" i="12"/>
  <c r="L216" i="12"/>
  <c r="M216" i="12"/>
  <c r="N216" i="12"/>
  <c r="L217" i="12"/>
  <c r="M217" i="12"/>
  <c r="N217" i="12"/>
  <c r="L218" i="12"/>
  <c r="M218" i="12"/>
  <c r="N218" i="12"/>
  <c r="L219" i="12"/>
  <c r="M219" i="12"/>
  <c r="N219" i="12"/>
  <c r="L220" i="12"/>
  <c r="M220" i="12"/>
  <c r="N220" i="12"/>
  <c r="L221" i="12"/>
  <c r="M221" i="12"/>
  <c r="N221" i="12"/>
  <c r="L222" i="12"/>
  <c r="M222" i="12"/>
  <c r="N222" i="12"/>
  <c r="L223" i="12"/>
  <c r="M223" i="12"/>
  <c r="N223" i="12"/>
  <c r="L224" i="12"/>
  <c r="M224" i="12"/>
  <c r="N224" i="12"/>
  <c r="O206" i="12"/>
  <c r="P206" i="12"/>
  <c r="O207" i="12"/>
  <c r="P207" i="12"/>
  <c r="O208" i="12"/>
  <c r="P208" i="12"/>
  <c r="O215" i="12"/>
  <c r="P215" i="12"/>
  <c r="O216" i="12"/>
  <c r="P216" i="12"/>
  <c r="O217" i="12"/>
  <c r="P217" i="12"/>
  <c r="L227" i="12"/>
  <c r="M227" i="12"/>
  <c r="N227" i="12"/>
  <c r="L228" i="12"/>
  <c r="M228" i="12"/>
  <c r="N228" i="12"/>
  <c r="L229" i="12"/>
  <c r="M229" i="12"/>
  <c r="N229" i="12"/>
  <c r="L230" i="12"/>
  <c r="M230" i="12"/>
  <c r="N230" i="12"/>
  <c r="L231" i="12"/>
  <c r="M231" i="12"/>
  <c r="N231" i="12"/>
  <c r="L232" i="12"/>
  <c r="M232" i="12"/>
  <c r="N232" i="12"/>
  <c r="L233" i="12"/>
  <c r="M233" i="12"/>
  <c r="N233" i="12"/>
  <c r="L234" i="12"/>
  <c r="M234" i="12"/>
  <c r="N234" i="12"/>
  <c r="L235" i="12"/>
  <c r="M235" i="12"/>
  <c r="N235" i="12"/>
  <c r="L236" i="12"/>
  <c r="M236" i="12"/>
  <c r="N236" i="12"/>
  <c r="O218" i="12"/>
  <c r="P218" i="12"/>
  <c r="O219" i="12"/>
  <c r="P219" i="12"/>
  <c r="O220" i="12"/>
  <c r="P220" i="12"/>
  <c r="O227" i="12"/>
  <c r="P227" i="12"/>
  <c r="O228" i="12"/>
  <c r="P228" i="12"/>
  <c r="O229" i="12"/>
  <c r="P229" i="12"/>
  <c r="L239" i="12"/>
  <c r="M239" i="12"/>
  <c r="N239" i="12"/>
  <c r="L240" i="12"/>
  <c r="M240" i="12"/>
  <c r="N240" i="12"/>
  <c r="L241" i="12"/>
  <c r="M241" i="12"/>
  <c r="N241" i="12"/>
  <c r="L242" i="12"/>
  <c r="M242" i="12"/>
  <c r="N242" i="12"/>
  <c r="L243" i="12"/>
  <c r="M243" i="12"/>
  <c r="N243" i="12"/>
  <c r="L244" i="12"/>
  <c r="M244" i="12"/>
  <c r="N244" i="12"/>
  <c r="L245" i="12"/>
  <c r="M245" i="12"/>
  <c r="N245" i="12"/>
  <c r="L246" i="12"/>
  <c r="M246" i="12"/>
  <c r="N246" i="12"/>
  <c r="L247" i="12"/>
  <c r="M247" i="12"/>
  <c r="N247" i="12"/>
  <c r="L248" i="12"/>
  <c r="M248" i="12"/>
  <c r="N248" i="12"/>
  <c r="O230" i="12"/>
  <c r="P230" i="12"/>
  <c r="O231" i="12"/>
  <c r="P231" i="12"/>
  <c r="O232" i="12"/>
  <c r="P232" i="12"/>
  <c r="O239" i="12"/>
  <c r="P239" i="12"/>
  <c r="O240" i="12"/>
  <c r="P240" i="12"/>
  <c r="O241" i="12"/>
  <c r="P241" i="12"/>
  <c r="L251" i="12"/>
  <c r="M251" i="12"/>
  <c r="N251" i="12"/>
  <c r="L252" i="12"/>
  <c r="M252" i="12"/>
  <c r="N252" i="12"/>
  <c r="L253" i="12"/>
  <c r="M253" i="12"/>
  <c r="N253" i="12"/>
  <c r="L254" i="12"/>
  <c r="M254" i="12"/>
  <c r="N254" i="12"/>
  <c r="L255" i="12"/>
  <c r="M255" i="12"/>
  <c r="N255" i="12"/>
  <c r="L256" i="12"/>
  <c r="M256" i="12"/>
  <c r="N256" i="12"/>
  <c r="L257" i="12"/>
  <c r="M257" i="12"/>
  <c r="N257" i="12"/>
  <c r="L258" i="12"/>
  <c r="M258" i="12"/>
  <c r="N258" i="12"/>
  <c r="L259" i="12"/>
  <c r="M259" i="12"/>
  <c r="N259" i="12"/>
  <c r="L260" i="12"/>
  <c r="M260" i="12"/>
  <c r="N260" i="12"/>
  <c r="O242" i="12"/>
  <c r="P242" i="12"/>
  <c r="O243" i="12"/>
  <c r="P243" i="12"/>
  <c r="O244" i="12"/>
  <c r="P244" i="12"/>
  <c r="O251" i="12"/>
  <c r="P251" i="12"/>
  <c r="O252" i="12"/>
  <c r="P252" i="12"/>
  <c r="O253" i="12"/>
  <c r="P253" i="12"/>
  <c r="L263" i="12"/>
  <c r="M263" i="12"/>
  <c r="N263" i="12"/>
  <c r="L264" i="12"/>
  <c r="M264" i="12"/>
  <c r="N264" i="12"/>
  <c r="L265" i="12"/>
  <c r="M265" i="12"/>
  <c r="N265" i="12"/>
  <c r="L266" i="12"/>
  <c r="M266" i="12"/>
  <c r="N266" i="12"/>
  <c r="L267" i="12"/>
  <c r="M267" i="12"/>
  <c r="N267" i="12"/>
  <c r="L268" i="12"/>
  <c r="M268" i="12"/>
  <c r="N268" i="12"/>
  <c r="L269" i="12"/>
  <c r="M269" i="12"/>
  <c r="N269" i="12"/>
  <c r="L270" i="12"/>
  <c r="M270" i="12"/>
  <c r="N270" i="12"/>
  <c r="L271" i="12"/>
  <c r="M271" i="12"/>
  <c r="N271" i="12"/>
  <c r="L272" i="12"/>
  <c r="M272" i="12"/>
  <c r="N272" i="12"/>
  <c r="O254" i="12"/>
  <c r="P254" i="12"/>
  <c r="O255" i="12"/>
  <c r="P255" i="12"/>
  <c r="O256" i="12"/>
  <c r="P256" i="12"/>
  <c r="O263" i="12"/>
  <c r="P263" i="12"/>
  <c r="O264" i="12"/>
  <c r="P264" i="12"/>
  <c r="O265" i="12"/>
  <c r="P265" i="12"/>
  <c r="L275" i="12"/>
  <c r="M275" i="12"/>
  <c r="N275" i="12"/>
  <c r="L276" i="12"/>
  <c r="M276" i="12"/>
  <c r="N276" i="12"/>
  <c r="L277" i="12"/>
  <c r="M277" i="12"/>
  <c r="N277" i="12"/>
  <c r="L278" i="12"/>
  <c r="M278" i="12"/>
  <c r="N278" i="12"/>
  <c r="L279" i="12"/>
  <c r="M279" i="12"/>
  <c r="N279" i="12"/>
  <c r="L280" i="12"/>
  <c r="M280" i="12"/>
  <c r="N280" i="12"/>
  <c r="L281" i="12"/>
  <c r="M281" i="12"/>
  <c r="N281" i="12"/>
  <c r="L282" i="12"/>
  <c r="M282" i="12"/>
  <c r="N282" i="12"/>
  <c r="L283" i="12"/>
  <c r="M283" i="12"/>
  <c r="N283" i="12"/>
  <c r="L284" i="12"/>
  <c r="M284" i="12"/>
  <c r="N284" i="12"/>
  <c r="O266" i="12"/>
  <c r="P266" i="12"/>
  <c r="O267" i="12"/>
  <c r="P267" i="12"/>
  <c r="O268" i="12"/>
  <c r="P268" i="12"/>
  <c r="O275" i="12"/>
  <c r="P275" i="12"/>
  <c r="O276" i="12"/>
  <c r="P276" i="12"/>
  <c r="O277" i="12"/>
  <c r="P277" i="12"/>
  <c r="L287" i="12"/>
  <c r="M287" i="12"/>
  <c r="N287" i="12"/>
  <c r="L288" i="12"/>
  <c r="M288" i="12"/>
  <c r="N288" i="12"/>
  <c r="L289" i="12"/>
  <c r="M289" i="12"/>
  <c r="N289" i="12"/>
  <c r="L290" i="12"/>
  <c r="M290" i="12"/>
  <c r="N290" i="12"/>
  <c r="L291" i="12"/>
  <c r="M291" i="12"/>
  <c r="N291" i="12"/>
  <c r="L292" i="12"/>
  <c r="M292" i="12"/>
  <c r="N292" i="12"/>
  <c r="L293" i="12"/>
  <c r="M293" i="12"/>
  <c r="N293" i="12"/>
  <c r="L294" i="12"/>
  <c r="M294" i="12"/>
  <c r="N294" i="12"/>
  <c r="L295" i="12"/>
  <c r="M295" i="12"/>
  <c r="N295" i="12"/>
  <c r="L296" i="12"/>
  <c r="M296" i="12"/>
  <c r="N296" i="12"/>
  <c r="O278" i="12"/>
  <c r="P278" i="12"/>
  <c r="O279" i="12"/>
  <c r="P279" i="12"/>
  <c r="O280" i="12"/>
  <c r="P280" i="12"/>
  <c r="O287" i="12"/>
  <c r="P287" i="12"/>
  <c r="O288" i="12"/>
  <c r="P288" i="12"/>
  <c r="O289" i="12"/>
  <c r="P289" i="12"/>
  <c r="L299" i="12"/>
  <c r="M299" i="12"/>
  <c r="N299" i="12"/>
  <c r="L300" i="12"/>
  <c r="M300" i="12"/>
  <c r="N300" i="12"/>
  <c r="L301" i="12"/>
  <c r="M301" i="12"/>
  <c r="N301" i="12"/>
  <c r="L302" i="12"/>
  <c r="M302" i="12"/>
  <c r="N302" i="12"/>
  <c r="L303" i="12"/>
  <c r="M303" i="12"/>
  <c r="N303" i="12"/>
  <c r="L304" i="12"/>
  <c r="M304" i="12"/>
  <c r="N304" i="12"/>
  <c r="L305" i="12"/>
  <c r="M305" i="12"/>
  <c r="N305" i="12"/>
  <c r="L306" i="12"/>
  <c r="M306" i="12"/>
  <c r="N306" i="12"/>
  <c r="L307" i="12"/>
  <c r="M307" i="12"/>
  <c r="N307" i="12"/>
  <c r="L308" i="12"/>
  <c r="M308" i="12"/>
  <c r="N308" i="12"/>
  <c r="O290" i="12"/>
  <c r="P290" i="12"/>
  <c r="O291" i="12"/>
  <c r="P291" i="12"/>
  <c r="O292" i="12"/>
  <c r="P292" i="12"/>
  <c r="O299" i="12"/>
  <c r="P299" i="12"/>
  <c r="O300" i="12"/>
  <c r="P300" i="12"/>
  <c r="O301" i="12"/>
  <c r="P301" i="12"/>
  <c r="L311" i="12"/>
  <c r="M311" i="12"/>
  <c r="N311" i="12"/>
  <c r="L312" i="12"/>
  <c r="M312" i="12"/>
  <c r="N312" i="12"/>
  <c r="L313" i="12"/>
  <c r="M313" i="12"/>
  <c r="N313" i="12"/>
  <c r="L314" i="12"/>
  <c r="M314" i="12"/>
  <c r="N314" i="12"/>
  <c r="L315" i="12"/>
  <c r="M315" i="12"/>
  <c r="N315" i="12"/>
  <c r="L316" i="12"/>
  <c r="M316" i="12"/>
  <c r="N316" i="12"/>
  <c r="L317" i="12"/>
  <c r="M317" i="12"/>
  <c r="N317" i="12"/>
  <c r="L318" i="12"/>
  <c r="M318" i="12"/>
  <c r="N318" i="12"/>
  <c r="L319" i="12"/>
  <c r="M319" i="12"/>
  <c r="N319" i="12"/>
  <c r="L320" i="12"/>
  <c r="M320" i="12"/>
  <c r="N320" i="12"/>
  <c r="O302" i="12"/>
  <c r="P302" i="12"/>
  <c r="O303" i="12"/>
  <c r="P303" i="12"/>
  <c r="O304" i="12"/>
  <c r="P304" i="12"/>
  <c r="O311" i="12"/>
  <c r="P311" i="12"/>
  <c r="O312" i="12"/>
  <c r="P312" i="12"/>
  <c r="O313" i="12"/>
  <c r="P313" i="12"/>
  <c r="L323" i="12"/>
  <c r="M323" i="12"/>
  <c r="N323" i="12"/>
  <c r="L324" i="12"/>
  <c r="M324" i="12"/>
  <c r="N324" i="12"/>
  <c r="L325" i="12"/>
  <c r="M325" i="12"/>
  <c r="N325" i="12"/>
  <c r="L326" i="12"/>
  <c r="M326" i="12"/>
  <c r="N326" i="12"/>
  <c r="L327" i="12"/>
  <c r="M327" i="12"/>
  <c r="N327" i="12"/>
  <c r="L328" i="12"/>
  <c r="M328" i="12"/>
  <c r="N328" i="12"/>
  <c r="L329" i="12"/>
  <c r="M329" i="12"/>
  <c r="N329" i="12"/>
  <c r="L330" i="12"/>
  <c r="M330" i="12"/>
  <c r="N330" i="12"/>
  <c r="L331" i="12"/>
  <c r="M331" i="12"/>
  <c r="N331" i="12"/>
  <c r="L332" i="12"/>
  <c r="M332" i="12"/>
  <c r="N332" i="12"/>
  <c r="O314" i="12"/>
  <c r="P314" i="12"/>
  <c r="O315" i="12"/>
  <c r="P315" i="12"/>
  <c r="O316" i="12"/>
  <c r="P316" i="12"/>
  <c r="O323" i="12"/>
  <c r="P323" i="12"/>
  <c r="O324" i="12"/>
  <c r="P324" i="12"/>
  <c r="O325" i="12"/>
  <c r="P325" i="12"/>
  <c r="L335" i="12"/>
  <c r="M335" i="12"/>
  <c r="N335" i="12"/>
  <c r="L336" i="12"/>
  <c r="M336" i="12"/>
  <c r="N336" i="12"/>
  <c r="L337" i="12"/>
  <c r="M337" i="12"/>
  <c r="N337" i="12"/>
  <c r="L338" i="12"/>
  <c r="M338" i="12"/>
  <c r="N338" i="12"/>
  <c r="L339" i="12"/>
  <c r="M339" i="12"/>
  <c r="N339" i="12"/>
  <c r="L340" i="12"/>
  <c r="M340" i="12"/>
  <c r="N340" i="12"/>
  <c r="L341" i="12"/>
  <c r="M341" i="12"/>
  <c r="N341" i="12"/>
  <c r="L342" i="12"/>
  <c r="M342" i="12"/>
  <c r="N342" i="12"/>
  <c r="L343" i="12"/>
  <c r="M343" i="12"/>
  <c r="N343" i="12"/>
  <c r="L344" i="12"/>
  <c r="M344" i="12"/>
  <c r="N344" i="12"/>
  <c r="O326" i="12"/>
  <c r="P326" i="12"/>
  <c r="O327" i="12"/>
  <c r="P327" i="12"/>
  <c r="O328" i="12"/>
  <c r="P328" i="12"/>
  <c r="O335" i="12"/>
  <c r="P335" i="12"/>
  <c r="O336" i="12"/>
  <c r="P336" i="12"/>
  <c r="O337" i="12"/>
  <c r="P337" i="12"/>
  <c r="L347" i="12"/>
  <c r="M347" i="12"/>
  <c r="N347" i="12"/>
  <c r="L348" i="12"/>
  <c r="M348" i="12"/>
  <c r="N348" i="12"/>
  <c r="L349" i="12"/>
  <c r="M349" i="12"/>
  <c r="N349" i="12"/>
  <c r="L350" i="12"/>
  <c r="M350" i="12"/>
  <c r="N350" i="12"/>
  <c r="L351" i="12"/>
  <c r="M351" i="12"/>
  <c r="N351" i="12"/>
  <c r="L352" i="12"/>
  <c r="M352" i="12"/>
  <c r="N352" i="12"/>
  <c r="L353" i="12"/>
  <c r="M353" i="12"/>
  <c r="N353" i="12"/>
  <c r="L354" i="12"/>
  <c r="M354" i="12"/>
  <c r="N354" i="12"/>
  <c r="L355" i="12"/>
  <c r="M355" i="12"/>
  <c r="N355" i="12"/>
  <c r="L356" i="12"/>
  <c r="M356" i="12"/>
  <c r="N356" i="12"/>
  <c r="O338" i="12"/>
  <c r="P338" i="12"/>
  <c r="O339" i="12"/>
  <c r="P339" i="12"/>
  <c r="O340" i="12"/>
  <c r="P340" i="12"/>
  <c r="O347" i="12"/>
  <c r="P347" i="12"/>
  <c r="O348" i="12"/>
  <c r="P348" i="12"/>
  <c r="O349" i="12"/>
  <c r="P349" i="12"/>
  <c r="L359" i="12"/>
  <c r="M359" i="12"/>
  <c r="N359" i="12"/>
  <c r="L360" i="12"/>
  <c r="M360" i="12"/>
  <c r="N360" i="12"/>
  <c r="L361" i="12"/>
  <c r="M361" i="12"/>
  <c r="N361" i="12"/>
  <c r="L362" i="12"/>
  <c r="M362" i="12"/>
  <c r="N362" i="12"/>
  <c r="L363" i="12"/>
  <c r="M363" i="12"/>
  <c r="N363" i="12"/>
  <c r="L364" i="12"/>
  <c r="M364" i="12"/>
  <c r="N364" i="12"/>
  <c r="L365" i="12"/>
  <c r="M365" i="12"/>
  <c r="N365" i="12"/>
  <c r="L366" i="12"/>
  <c r="M366" i="12"/>
  <c r="N366" i="12"/>
  <c r="L367" i="12"/>
  <c r="M367" i="12"/>
  <c r="N367" i="12"/>
  <c r="L368" i="12"/>
  <c r="M368" i="12"/>
  <c r="N368" i="12"/>
  <c r="O350" i="12"/>
  <c r="P350" i="12"/>
  <c r="O351" i="12"/>
  <c r="P351" i="12"/>
  <c r="O352" i="12"/>
  <c r="P352" i="12"/>
  <c r="O359" i="12"/>
  <c r="P359" i="12"/>
  <c r="O360" i="12"/>
  <c r="P360" i="12"/>
  <c r="O361" i="12"/>
  <c r="P361" i="12"/>
  <c r="L371" i="12"/>
  <c r="M371" i="12"/>
  <c r="N371" i="12"/>
  <c r="L372" i="12"/>
  <c r="M372" i="12"/>
  <c r="N372" i="12"/>
  <c r="L373" i="12"/>
  <c r="M373" i="12"/>
  <c r="N373" i="12"/>
  <c r="L374" i="12"/>
  <c r="M374" i="12"/>
  <c r="N374" i="12"/>
  <c r="L375" i="12"/>
  <c r="M375" i="12"/>
  <c r="N375" i="12"/>
  <c r="L376" i="12"/>
  <c r="M376" i="12"/>
  <c r="N376" i="12"/>
  <c r="L377" i="12"/>
  <c r="M377" i="12"/>
  <c r="N377" i="12"/>
  <c r="L378" i="12"/>
  <c r="M378" i="12"/>
  <c r="N378" i="12"/>
  <c r="L379" i="12"/>
  <c r="M379" i="12"/>
  <c r="N379" i="12"/>
  <c r="L380" i="12"/>
  <c r="M380" i="12"/>
  <c r="N380" i="12"/>
  <c r="O362" i="12"/>
  <c r="P362" i="12"/>
  <c r="O363" i="12"/>
  <c r="P363" i="12"/>
  <c r="O364" i="12"/>
  <c r="P364" i="12"/>
  <c r="O371" i="12"/>
  <c r="P371" i="12"/>
  <c r="O372" i="12"/>
  <c r="P372" i="12"/>
  <c r="O373" i="12"/>
  <c r="P373" i="12"/>
  <c r="L383" i="12"/>
  <c r="M383" i="12"/>
  <c r="N383" i="12"/>
  <c r="L384" i="12"/>
  <c r="M384" i="12"/>
  <c r="N384" i="12"/>
  <c r="L385" i="12"/>
  <c r="M385" i="12"/>
  <c r="N385" i="12"/>
  <c r="L386" i="12"/>
  <c r="M386" i="12"/>
  <c r="N386" i="12"/>
  <c r="L387" i="12"/>
  <c r="M387" i="12"/>
  <c r="N387" i="12"/>
  <c r="L388" i="12"/>
  <c r="M388" i="12"/>
  <c r="N388" i="12"/>
  <c r="L389" i="12"/>
  <c r="M389" i="12"/>
  <c r="N389" i="12"/>
  <c r="L390" i="12"/>
  <c r="M390" i="12"/>
  <c r="N390" i="12"/>
  <c r="L391" i="12"/>
  <c r="M391" i="12"/>
  <c r="N391" i="12"/>
  <c r="L392" i="12"/>
  <c r="M392" i="12"/>
  <c r="N392" i="12"/>
  <c r="O374" i="12"/>
  <c r="P374" i="12"/>
  <c r="O375" i="12"/>
  <c r="P375" i="12"/>
  <c r="O376" i="12"/>
  <c r="P376" i="12"/>
  <c r="O383" i="12"/>
  <c r="P383" i="12"/>
  <c r="O384" i="12"/>
  <c r="P384" i="12"/>
  <c r="O385" i="12"/>
  <c r="P385" i="12"/>
  <c r="L395" i="12"/>
  <c r="M395" i="12"/>
  <c r="N395" i="12"/>
  <c r="L396" i="12"/>
  <c r="M396" i="12"/>
  <c r="N396" i="12"/>
  <c r="L397" i="12"/>
  <c r="M397" i="12"/>
  <c r="N397" i="12"/>
  <c r="L398" i="12"/>
  <c r="M398" i="12"/>
  <c r="N398" i="12"/>
  <c r="L399" i="12"/>
  <c r="M399" i="12"/>
  <c r="N399" i="12"/>
  <c r="L400" i="12"/>
  <c r="M400" i="12"/>
  <c r="N400" i="12"/>
  <c r="L401" i="12"/>
  <c r="M401" i="12"/>
  <c r="N401" i="12"/>
  <c r="L402" i="12"/>
  <c r="M402" i="12"/>
  <c r="N402" i="12"/>
  <c r="L403" i="12"/>
  <c r="M403" i="12"/>
  <c r="N403" i="12"/>
  <c r="L404" i="12"/>
  <c r="M404" i="12"/>
  <c r="N404" i="12"/>
  <c r="O386" i="12"/>
  <c r="P386" i="12"/>
  <c r="O387" i="12"/>
  <c r="P387" i="12"/>
  <c r="O388" i="12"/>
  <c r="P388" i="12"/>
  <c r="O395" i="12"/>
  <c r="P395" i="12"/>
  <c r="O396" i="12"/>
  <c r="P396" i="12"/>
  <c r="O397" i="12"/>
  <c r="P397" i="12"/>
  <c r="O398" i="12"/>
  <c r="P398" i="12"/>
  <c r="O399" i="12"/>
  <c r="P399" i="12"/>
  <c r="O400" i="12"/>
  <c r="P400" i="12"/>
  <c r="P4" i="12"/>
  <c r="P5" i="12"/>
  <c r="P7" i="12"/>
  <c r="P8" i="12"/>
  <c r="A11" i="12"/>
  <c r="B11" i="12"/>
  <c r="C11" i="12"/>
  <c r="A12" i="12"/>
  <c r="B12" i="12"/>
  <c r="C12" i="12"/>
  <c r="A13" i="12"/>
  <c r="B13" i="12"/>
  <c r="C13" i="12"/>
  <c r="A14" i="12"/>
  <c r="B14" i="12"/>
  <c r="C14" i="12"/>
  <c r="A15" i="12"/>
  <c r="B15" i="12"/>
  <c r="C15" i="12"/>
  <c r="A16" i="12"/>
  <c r="B16" i="12"/>
  <c r="C16" i="12"/>
  <c r="A17" i="12"/>
  <c r="B17" i="12"/>
  <c r="C17" i="12"/>
  <c r="A18" i="12"/>
  <c r="B18" i="12"/>
  <c r="C18" i="12"/>
  <c r="A19" i="12"/>
  <c r="B19" i="12"/>
  <c r="C19" i="12"/>
  <c r="A20" i="12"/>
  <c r="B20" i="12"/>
  <c r="C20" i="12"/>
  <c r="A23" i="12"/>
  <c r="B23" i="12"/>
  <c r="C23" i="12"/>
  <c r="A24" i="12"/>
  <c r="B24" i="12"/>
  <c r="C24" i="12"/>
  <c r="A25" i="12"/>
  <c r="B25" i="12"/>
  <c r="C25" i="12"/>
  <c r="A26" i="12"/>
  <c r="B26" i="12"/>
  <c r="C26" i="12"/>
  <c r="A27" i="12"/>
  <c r="B27" i="12"/>
  <c r="C27" i="12"/>
  <c r="A28" i="12"/>
  <c r="B28" i="12"/>
  <c r="C28" i="12"/>
  <c r="A29" i="12"/>
  <c r="B29" i="12"/>
  <c r="C29" i="12"/>
  <c r="A30" i="12"/>
  <c r="B30" i="12"/>
  <c r="C30" i="12"/>
  <c r="A31" i="12"/>
  <c r="B31" i="12"/>
  <c r="C31" i="12"/>
  <c r="A32" i="12"/>
  <c r="B32" i="12"/>
  <c r="C32" i="12"/>
  <c r="A35" i="12"/>
  <c r="B35" i="12"/>
  <c r="C35" i="12"/>
  <c r="A36" i="12"/>
  <c r="B36" i="12"/>
  <c r="C36" i="12"/>
  <c r="A37" i="12"/>
  <c r="B37" i="12"/>
  <c r="C37" i="12"/>
  <c r="A38" i="12"/>
  <c r="B38" i="12"/>
  <c r="C38" i="12"/>
  <c r="A39" i="12"/>
  <c r="B39" i="12"/>
  <c r="C39" i="12"/>
  <c r="A40" i="12"/>
  <c r="B40" i="12"/>
  <c r="C40" i="12"/>
  <c r="A41" i="12"/>
  <c r="B41" i="12"/>
  <c r="C41" i="12"/>
  <c r="A42" i="12"/>
  <c r="B42" i="12"/>
  <c r="C42" i="12"/>
  <c r="A43" i="12"/>
  <c r="B43" i="12"/>
  <c r="C43" i="12"/>
  <c r="A44" i="12"/>
  <c r="B44" i="12"/>
  <c r="C44" i="12"/>
  <c r="A47" i="12"/>
  <c r="B47" i="12"/>
  <c r="C47" i="12"/>
  <c r="A48" i="12"/>
  <c r="B48" i="12"/>
  <c r="C48" i="12"/>
  <c r="A49" i="12"/>
  <c r="B49" i="12"/>
  <c r="C49" i="12"/>
  <c r="A50" i="12"/>
  <c r="B50" i="12"/>
  <c r="C50" i="12"/>
  <c r="A51" i="12"/>
  <c r="B51" i="12"/>
  <c r="C51" i="12"/>
  <c r="A52" i="12"/>
  <c r="B52" i="12"/>
  <c r="C52" i="12"/>
  <c r="A53" i="12"/>
  <c r="B53" i="12"/>
  <c r="C53" i="12"/>
  <c r="A54" i="12"/>
  <c r="B54" i="12"/>
  <c r="C54" i="12"/>
  <c r="A55" i="12"/>
  <c r="B55" i="12"/>
  <c r="C55" i="12"/>
  <c r="A56" i="12"/>
  <c r="B56" i="12"/>
  <c r="C56" i="12"/>
  <c r="A59" i="12"/>
  <c r="B59" i="12"/>
  <c r="C59" i="12"/>
  <c r="A60" i="12"/>
  <c r="B60" i="12"/>
  <c r="C60" i="12"/>
  <c r="A61" i="12"/>
  <c r="B61" i="12"/>
  <c r="C61" i="12"/>
  <c r="A62" i="12"/>
  <c r="B62" i="12"/>
  <c r="C62" i="12"/>
  <c r="A63" i="12"/>
  <c r="B63" i="12"/>
  <c r="C63" i="12"/>
  <c r="A64" i="12"/>
  <c r="B64" i="12"/>
  <c r="C64" i="12"/>
  <c r="A65" i="12"/>
  <c r="B65" i="12"/>
  <c r="C65" i="12"/>
  <c r="A66" i="12"/>
  <c r="B66" i="12"/>
  <c r="C66" i="12"/>
  <c r="A67" i="12"/>
  <c r="B67" i="12"/>
  <c r="C67" i="12"/>
  <c r="A68" i="12"/>
  <c r="B68" i="12"/>
  <c r="C68" i="12"/>
  <c r="A71" i="12"/>
  <c r="B71" i="12"/>
  <c r="C71" i="12"/>
  <c r="A72" i="12"/>
  <c r="B72" i="12"/>
  <c r="C72" i="12"/>
  <c r="A73" i="12"/>
  <c r="B73" i="12"/>
  <c r="C73" i="12"/>
  <c r="A74" i="12"/>
  <c r="B74" i="12"/>
  <c r="C74" i="12"/>
  <c r="A75" i="12"/>
  <c r="B75" i="12"/>
  <c r="C75" i="12"/>
  <c r="A76" i="12"/>
  <c r="B76" i="12"/>
  <c r="C76" i="12"/>
  <c r="A77" i="12"/>
  <c r="B77" i="12"/>
  <c r="C77" i="12"/>
  <c r="A78" i="12"/>
  <c r="B78" i="12"/>
  <c r="C78" i="12"/>
  <c r="A79" i="12"/>
  <c r="B79" i="12"/>
  <c r="C79" i="12"/>
  <c r="A80" i="12"/>
  <c r="B80" i="12"/>
  <c r="C80" i="12"/>
  <c r="A83" i="12"/>
  <c r="B83" i="12"/>
  <c r="C83" i="12"/>
  <c r="A84" i="12"/>
  <c r="B84" i="12"/>
  <c r="C84" i="12"/>
  <c r="A85" i="12"/>
  <c r="B85" i="12"/>
  <c r="C85" i="12"/>
  <c r="A86" i="12"/>
  <c r="B86" i="12"/>
  <c r="C86" i="12"/>
  <c r="A87" i="12"/>
  <c r="B87" i="12"/>
  <c r="C87" i="12"/>
  <c r="A88" i="12"/>
  <c r="B88" i="12"/>
  <c r="C88" i="12"/>
  <c r="A89" i="12"/>
  <c r="B89" i="12"/>
  <c r="C89" i="12"/>
  <c r="A90" i="12"/>
  <c r="B90" i="12"/>
  <c r="C90" i="12"/>
  <c r="A91" i="12"/>
  <c r="B91" i="12"/>
  <c r="C91" i="12"/>
  <c r="A92" i="12"/>
  <c r="B92" i="12"/>
  <c r="C92" i="12"/>
  <c r="A95" i="12"/>
  <c r="B95" i="12"/>
  <c r="C95" i="12"/>
  <c r="A96" i="12"/>
  <c r="B96" i="12"/>
  <c r="C96" i="12"/>
  <c r="A97" i="12"/>
  <c r="B97" i="12"/>
  <c r="C97" i="12"/>
  <c r="A98" i="12"/>
  <c r="B98" i="12"/>
  <c r="C98" i="12"/>
  <c r="A99" i="12"/>
  <c r="B99" i="12"/>
  <c r="C99" i="12"/>
  <c r="A100" i="12"/>
  <c r="B100" i="12"/>
  <c r="C100" i="12"/>
  <c r="A101" i="12"/>
  <c r="B101" i="12"/>
  <c r="C101" i="12"/>
  <c r="A102" i="12"/>
  <c r="B102" i="12"/>
  <c r="C102" i="12"/>
  <c r="A103" i="12"/>
  <c r="B103" i="12"/>
  <c r="C103" i="12"/>
  <c r="A104" i="12"/>
  <c r="B104" i="12"/>
  <c r="C104" i="12"/>
  <c r="A107" i="12"/>
  <c r="B107" i="12"/>
  <c r="C107" i="12"/>
  <c r="A108" i="12"/>
  <c r="B108" i="12"/>
  <c r="C108" i="12"/>
  <c r="A109" i="12"/>
  <c r="B109" i="12"/>
  <c r="C109" i="12"/>
  <c r="A110" i="12"/>
  <c r="B110" i="12"/>
  <c r="C110" i="12"/>
  <c r="A111" i="12"/>
  <c r="B111" i="12"/>
  <c r="C111" i="12"/>
  <c r="A112" i="12"/>
  <c r="B112" i="12"/>
  <c r="C112" i="12"/>
  <c r="A113" i="12"/>
  <c r="B113" i="12"/>
  <c r="C113" i="12"/>
  <c r="A114" i="12"/>
  <c r="B114" i="12"/>
  <c r="C114" i="12"/>
  <c r="A115" i="12"/>
  <c r="B115" i="12"/>
  <c r="C115" i="12"/>
  <c r="A116" i="12"/>
  <c r="B116" i="12"/>
  <c r="C116" i="12"/>
  <c r="A119" i="12"/>
  <c r="B119" i="12"/>
  <c r="C119" i="12"/>
  <c r="A120" i="12"/>
  <c r="B120" i="12"/>
  <c r="C120" i="12"/>
  <c r="A121" i="12"/>
  <c r="B121" i="12"/>
  <c r="C121" i="12"/>
  <c r="A122" i="12"/>
  <c r="B122" i="12"/>
  <c r="C122" i="12"/>
  <c r="A123" i="12"/>
  <c r="B123" i="12"/>
  <c r="C123" i="12"/>
  <c r="A124" i="12"/>
  <c r="B124" i="12"/>
  <c r="C124" i="12"/>
  <c r="A125" i="12"/>
  <c r="B125" i="12"/>
  <c r="C125" i="12"/>
  <c r="A126" i="12"/>
  <c r="B126" i="12"/>
  <c r="C126" i="12"/>
  <c r="A127" i="12"/>
  <c r="B127" i="12"/>
  <c r="C127" i="12"/>
  <c r="A128" i="12"/>
  <c r="B128" i="12"/>
  <c r="C128" i="12"/>
  <c r="A131" i="12"/>
  <c r="B131" i="12"/>
  <c r="C131" i="12"/>
  <c r="A132" i="12"/>
  <c r="B132" i="12"/>
  <c r="C132" i="12"/>
  <c r="A133" i="12"/>
  <c r="B133" i="12"/>
  <c r="C133" i="12"/>
  <c r="A134" i="12"/>
  <c r="B134" i="12"/>
  <c r="C134" i="12"/>
  <c r="A135" i="12"/>
  <c r="B135" i="12"/>
  <c r="C135" i="12"/>
  <c r="A136" i="12"/>
  <c r="B136" i="12"/>
  <c r="C136" i="12"/>
  <c r="A137" i="12"/>
  <c r="B137" i="12"/>
  <c r="C137" i="12"/>
  <c r="A138" i="12"/>
  <c r="B138" i="12"/>
  <c r="C138" i="12"/>
  <c r="A139" i="12"/>
  <c r="B139" i="12"/>
  <c r="C139" i="12"/>
  <c r="A140" i="12"/>
  <c r="B140" i="12"/>
  <c r="C140" i="12"/>
  <c r="A143" i="12"/>
  <c r="B143" i="12"/>
  <c r="C143" i="12"/>
  <c r="A144" i="12"/>
  <c r="B144" i="12"/>
  <c r="C144" i="12"/>
  <c r="A145" i="12"/>
  <c r="B145" i="12"/>
  <c r="C145" i="12"/>
  <c r="A146" i="12"/>
  <c r="B146" i="12"/>
  <c r="C146" i="12"/>
  <c r="A147" i="12"/>
  <c r="B147" i="12"/>
  <c r="C147" i="12"/>
  <c r="A148" i="12"/>
  <c r="B148" i="12"/>
  <c r="C148" i="12"/>
  <c r="A149" i="12"/>
  <c r="B149" i="12"/>
  <c r="C149" i="12"/>
  <c r="A150" i="12"/>
  <c r="B150" i="12"/>
  <c r="C150" i="12"/>
  <c r="A151" i="12"/>
  <c r="B151" i="12"/>
  <c r="C151" i="12"/>
  <c r="A152" i="12"/>
  <c r="B152" i="12"/>
  <c r="C152" i="12"/>
  <c r="A155" i="12"/>
  <c r="B155" i="12"/>
  <c r="C155" i="12"/>
  <c r="A156" i="12"/>
  <c r="B156" i="12"/>
  <c r="C156" i="12"/>
  <c r="A157" i="12"/>
  <c r="B157" i="12"/>
  <c r="C157" i="12"/>
  <c r="A158" i="12"/>
  <c r="B158" i="12"/>
  <c r="C158" i="12"/>
  <c r="A159" i="12"/>
  <c r="B159" i="12"/>
  <c r="C159" i="12"/>
  <c r="A160" i="12"/>
  <c r="B160" i="12"/>
  <c r="C160" i="12"/>
  <c r="A161" i="12"/>
  <c r="B161" i="12"/>
  <c r="C161" i="12"/>
  <c r="A162" i="12"/>
  <c r="B162" i="12"/>
  <c r="C162" i="12"/>
  <c r="A163" i="12"/>
  <c r="B163" i="12"/>
  <c r="C163" i="12"/>
  <c r="A164" i="12"/>
  <c r="B164" i="12"/>
  <c r="C164" i="12"/>
  <c r="A167" i="12"/>
  <c r="B167" i="12"/>
  <c r="C167" i="12"/>
  <c r="A168" i="12"/>
  <c r="B168" i="12"/>
  <c r="C168" i="12"/>
  <c r="A169" i="12"/>
  <c r="B169" i="12"/>
  <c r="C169" i="12"/>
  <c r="A170" i="12"/>
  <c r="B170" i="12"/>
  <c r="C170" i="12"/>
  <c r="A171" i="12"/>
  <c r="B171" i="12"/>
  <c r="C171" i="12"/>
  <c r="A172" i="12"/>
  <c r="B172" i="12"/>
  <c r="C172" i="12"/>
  <c r="A173" i="12"/>
  <c r="B173" i="12"/>
  <c r="C173" i="12"/>
  <c r="A174" i="12"/>
  <c r="B174" i="12"/>
  <c r="C174" i="12"/>
  <c r="A175" i="12"/>
  <c r="B175" i="12"/>
  <c r="C175" i="12"/>
  <c r="A176" i="12"/>
  <c r="B176" i="12"/>
  <c r="C176" i="12"/>
  <c r="A179" i="12"/>
  <c r="B179" i="12"/>
  <c r="C179" i="12"/>
  <c r="A180" i="12"/>
  <c r="B180" i="12"/>
  <c r="C180" i="12"/>
  <c r="A181" i="12"/>
  <c r="B181" i="12"/>
  <c r="C181" i="12"/>
  <c r="A182" i="12"/>
  <c r="B182" i="12"/>
  <c r="C182" i="12"/>
  <c r="A183" i="12"/>
  <c r="B183" i="12"/>
  <c r="C183" i="12"/>
  <c r="A184" i="12"/>
  <c r="B184" i="12"/>
  <c r="C184" i="12"/>
  <c r="A185" i="12"/>
  <c r="B185" i="12"/>
  <c r="C185" i="12"/>
  <c r="A186" i="12"/>
  <c r="B186" i="12"/>
  <c r="C186" i="12"/>
  <c r="A187" i="12"/>
  <c r="B187" i="12"/>
  <c r="C187" i="12"/>
  <c r="A188" i="12"/>
  <c r="B188" i="12"/>
  <c r="C188" i="12"/>
  <c r="A191" i="12"/>
  <c r="B191" i="12"/>
  <c r="C191" i="12"/>
  <c r="A192" i="12"/>
  <c r="B192" i="12"/>
  <c r="C192" i="12"/>
  <c r="A193" i="12"/>
  <c r="B193" i="12"/>
  <c r="C193" i="12"/>
  <c r="A194" i="12"/>
  <c r="B194" i="12"/>
  <c r="C194" i="12"/>
  <c r="A195" i="12"/>
  <c r="B195" i="12"/>
  <c r="C195" i="12"/>
  <c r="A196" i="12"/>
  <c r="B196" i="12"/>
  <c r="C196" i="12"/>
  <c r="A197" i="12"/>
  <c r="B197" i="12"/>
  <c r="C197" i="12"/>
  <c r="A198" i="12"/>
  <c r="B198" i="12"/>
  <c r="C198" i="12"/>
  <c r="A199" i="12"/>
  <c r="B199" i="12"/>
  <c r="C199" i="12"/>
  <c r="A200" i="12"/>
  <c r="B200" i="12"/>
  <c r="C200" i="12"/>
  <c r="A203" i="12"/>
  <c r="B203" i="12"/>
  <c r="C203" i="12"/>
  <c r="A204" i="12"/>
  <c r="B204" i="12"/>
  <c r="C204" i="12"/>
  <c r="A205" i="12"/>
  <c r="B205" i="12"/>
  <c r="C205" i="12"/>
  <c r="A206" i="12"/>
  <c r="B206" i="12"/>
  <c r="C206" i="12"/>
  <c r="A207" i="12"/>
  <c r="B207" i="12"/>
  <c r="C207" i="12"/>
  <c r="A208" i="12"/>
  <c r="B208" i="12"/>
  <c r="C208" i="12"/>
  <c r="A209" i="12"/>
  <c r="B209" i="12"/>
  <c r="C209" i="12"/>
  <c r="A210" i="12"/>
  <c r="B210" i="12"/>
  <c r="C210" i="12"/>
  <c r="A211" i="12"/>
  <c r="B211" i="12"/>
  <c r="C211" i="12"/>
  <c r="A212" i="12"/>
  <c r="B212" i="12"/>
  <c r="C212" i="12"/>
  <c r="A215" i="12"/>
  <c r="B215" i="12"/>
  <c r="C215" i="12"/>
  <c r="A216" i="12"/>
  <c r="B216" i="12"/>
  <c r="C216" i="12"/>
  <c r="A217" i="12"/>
  <c r="B217" i="12"/>
  <c r="C217" i="12"/>
  <c r="A218" i="12"/>
  <c r="B218" i="12"/>
  <c r="C218" i="12"/>
  <c r="A219" i="12"/>
  <c r="B219" i="12"/>
  <c r="C219" i="12"/>
  <c r="A220" i="12"/>
  <c r="B220" i="12"/>
  <c r="C220" i="12"/>
  <c r="A221" i="12"/>
  <c r="B221" i="12"/>
  <c r="C221" i="12"/>
  <c r="A222" i="12"/>
  <c r="B222" i="12"/>
  <c r="C222" i="12"/>
  <c r="A223" i="12"/>
  <c r="B223" i="12"/>
  <c r="C223" i="12"/>
  <c r="A224" i="12"/>
  <c r="B224" i="12"/>
  <c r="C224" i="12"/>
  <c r="A227" i="12"/>
  <c r="B227" i="12"/>
  <c r="C227" i="12"/>
  <c r="A228" i="12"/>
  <c r="B228" i="12"/>
  <c r="C228" i="12"/>
  <c r="A229" i="12"/>
  <c r="B229" i="12"/>
  <c r="C229" i="12"/>
  <c r="A230" i="12"/>
  <c r="B230" i="12"/>
  <c r="C230" i="12"/>
  <c r="A231" i="12"/>
  <c r="B231" i="12"/>
  <c r="C231" i="12"/>
  <c r="A232" i="12"/>
  <c r="B232" i="12"/>
  <c r="C232" i="12"/>
  <c r="A233" i="12"/>
  <c r="B233" i="12"/>
  <c r="C233" i="12"/>
  <c r="A234" i="12"/>
  <c r="B234" i="12"/>
  <c r="C234" i="12"/>
  <c r="A235" i="12"/>
  <c r="B235" i="12"/>
  <c r="C235" i="12"/>
  <c r="A236" i="12"/>
  <c r="B236" i="12"/>
  <c r="C236" i="12"/>
  <c r="A239" i="12"/>
  <c r="B239" i="12"/>
  <c r="C239" i="12"/>
  <c r="A240" i="12"/>
  <c r="B240" i="12"/>
  <c r="C240" i="12"/>
  <c r="A241" i="12"/>
  <c r="B241" i="12"/>
  <c r="C241" i="12"/>
  <c r="A242" i="12"/>
  <c r="B242" i="12"/>
  <c r="C242" i="12"/>
  <c r="A243" i="12"/>
  <c r="B243" i="12"/>
  <c r="C243" i="12"/>
  <c r="A244" i="12"/>
  <c r="B244" i="12"/>
  <c r="C244" i="12"/>
  <c r="A245" i="12"/>
  <c r="B245" i="12"/>
  <c r="C245" i="12"/>
  <c r="A246" i="12"/>
  <c r="B246" i="12"/>
  <c r="C246" i="12"/>
  <c r="A247" i="12"/>
  <c r="B247" i="12"/>
  <c r="C247" i="12"/>
  <c r="A248" i="12"/>
  <c r="B248" i="12"/>
  <c r="C248" i="12"/>
  <c r="A251" i="12"/>
  <c r="B251" i="12"/>
  <c r="C251" i="12"/>
  <c r="A252" i="12"/>
  <c r="B252" i="12"/>
  <c r="C252" i="12"/>
  <c r="A253" i="12"/>
  <c r="B253" i="12"/>
  <c r="C253" i="12"/>
  <c r="A254" i="12"/>
  <c r="B254" i="12"/>
  <c r="C254" i="12"/>
  <c r="A255" i="12"/>
  <c r="B255" i="12"/>
  <c r="C255" i="12"/>
  <c r="A256" i="12"/>
  <c r="B256" i="12"/>
  <c r="C256" i="12"/>
  <c r="A257" i="12"/>
  <c r="B257" i="12"/>
  <c r="C257" i="12"/>
  <c r="A258" i="12"/>
  <c r="B258" i="12"/>
  <c r="C258" i="12"/>
  <c r="A259" i="12"/>
  <c r="B259" i="12"/>
  <c r="C259" i="12"/>
  <c r="A260" i="12"/>
  <c r="B260" i="12"/>
  <c r="C260" i="12"/>
  <c r="A263" i="12"/>
  <c r="B263" i="12"/>
  <c r="C263" i="12"/>
  <c r="A264" i="12"/>
  <c r="B264" i="12"/>
  <c r="C264" i="12"/>
  <c r="A265" i="12"/>
  <c r="B265" i="12"/>
  <c r="C265" i="12"/>
  <c r="A266" i="12"/>
  <c r="B266" i="12"/>
  <c r="C266" i="12"/>
  <c r="A267" i="12"/>
  <c r="B267" i="12"/>
  <c r="C267" i="12"/>
  <c r="A268" i="12"/>
  <c r="B268" i="12"/>
  <c r="C268" i="12"/>
  <c r="A269" i="12"/>
  <c r="B269" i="12"/>
  <c r="C269" i="12"/>
  <c r="A270" i="12"/>
  <c r="B270" i="12"/>
  <c r="C270" i="12"/>
  <c r="A271" i="12"/>
  <c r="B271" i="12"/>
  <c r="C271" i="12"/>
  <c r="A272" i="12"/>
  <c r="B272" i="12"/>
  <c r="C272" i="12"/>
  <c r="A275" i="12"/>
  <c r="B275" i="12"/>
  <c r="C275" i="12"/>
  <c r="A276" i="12"/>
  <c r="B276" i="12"/>
  <c r="C276" i="12"/>
  <c r="A277" i="12"/>
  <c r="B277" i="12"/>
  <c r="C277" i="12"/>
  <c r="A278" i="12"/>
  <c r="B278" i="12"/>
  <c r="C278" i="12"/>
  <c r="A279" i="12"/>
  <c r="B279" i="12"/>
  <c r="C279" i="12"/>
  <c r="A280" i="12"/>
  <c r="B280" i="12"/>
  <c r="C280" i="12"/>
  <c r="A281" i="12"/>
  <c r="B281" i="12"/>
  <c r="C281" i="12"/>
  <c r="A282" i="12"/>
  <c r="B282" i="12"/>
  <c r="C282" i="12"/>
  <c r="A283" i="12"/>
  <c r="B283" i="12"/>
  <c r="C283" i="12"/>
  <c r="A284" i="12"/>
  <c r="B284" i="12"/>
  <c r="C284" i="12"/>
  <c r="A287" i="12"/>
  <c r="B287" i="12"/>
  <c r="C287" i="12"/>
  <c r="A288" i="12"/>
  <c r="B288" i="12"/>
  <c r="C288" i="12"/>
  <c r="A289" i="12"/>
  <c r="B289" i="12"/>
  <c r="C289" i="12"/>
  <c r="A290" i="12"/>
  <c r="B290" i="12"/>
  <c r="C290" i="12"/>
  <c r="A291" i="12"/>
  <c r="B291" i="12"/>
  <c r="C291" i="12"/>
  <c r="A292" i="12"/>
  <c r="B292" i="12"/>
  <c r="C292" i="12"/>
  <c r="A293" i="12"/>
  <c r="B293" i="12"/>
  <c r="C293" i="12"/>
  <c r="A294" i="12"/>
  <c r="B294" i="12"/>
  <c r="C294" i="12"/>
  <c r="A295" i="12"/>
  <c r="B295" i="12"/>
  <c r="C295" i="12"/>
  <c r="A296" i="12"/>
  <c r="B296" i="12"/>
  <c r="C296" i="12"/>
  <c r="A299" i="12"/>
  <c r="B299" i="12"/>
  <c r="C299" i="12"/>
  <c r="A300" i="12"/>
  <c r="B300" i="12"/>
  <c r="C300" i="12"/>
  <c r="A301" i="12"/>
  <c r="B301" i="12"/>
  <c r="C301" i="12"/>
  <c r="A302" i="12"/>
  <c r="B302" i="12"/>
  <c r="C302" i="12"/>
  <c r="A303" i="12"/>
  <c r="B303" i="12"/>
  <c r="C303" i="12"/>
  <c r="A304" i="12"/>
  <c r="B304" i="12"/>
  <c r="C304" i="12"/>
  <c r="A305" i="12"/>
  <c r="B305" i="12"/>
  <c r="C305" i="12"/>
  <c r="A306" i="12"/>
  <c r="B306" i="12"/>
  <c r="C306" i="12"/>
  <c r="A307" i="12"/>
  <c r="B307" i="12"/>
  <c r="C307" i="12"/>
  <c r="A308" i="12"/>
  <c r="B308" i="12"/>
  <c r="C308" i="12"/>
  <c r="A311" i="12"/>
  <c r="B311" i="12"/>
  <c r="C311" i="12"/>
  <c r="A312" i="12"/>
  <c r="B312" i="12"/>
  <c r="C312" i="12"/>
  <c r="A313" i="12"/>
  <c r="B313" i="12"/>
  <c r="C313" i="12"/>
  <c r="A314" i="12"/>
  <c r="B314" i="12"/>
  <c r="C314" i="12"/>
  <c r="A315" i="12"/>
  <c r="B315" i="12"/>
  <c r="C315" i="12"/>
  <c r="A316" i="12"/>
  <c r="B316" i="12"/>
  <c r="C316" i="12"/>
  <c r="A317" i="12"/>
  <c r="B317" i="12"/>
  <c r="C317" i="12"/>
  <c r="A318" i="12"/>
  <c r="B318" i="12"/>
  <c r="C318" i="12"/>
  <c r="A319" i="12"/>
  <c r="B319" i="12"/>
  <c r="C319" i="12"/>
  <c r="A320" i="12"/>
  <c r="B320" i="12"/>
  <c r="C320" i="12"/>
  <c r="A323" i="12"/>
  <c r="B323" i="12"/>
  <c r="C323" i="12"/>
  <c r="A324" i="12"/>
  <c r="B324" i="12"/>
  <c r="C324" i="12"/>
  <c r="A325" i="12"/>
  <c r="B325" i="12"/>
  <c r="C325" i="12"/>
  <c r="A326" i="12"/>
  <c r="B326" i="12"/>
  <c r="C326" i="12"/>
  <c r="A327" i="12"/>
  <c r="B327" i="12"/>
  <c r="C327" i="12"/>
  <c r="A328" i="12"/>
  <c r="B328" i="12"/>
  <c r="C328" i="12"/>
  <c r="A329" i="12"/>
  <c r="B329" i="12"/>
  <c r="C329" i="12"/>
  <c r="A330" i="12"/>
  <c r="B330" i="12"/>
  <c r="C330" i="12"/>
  <c r="A331" i="12"/>
  <c r="B331" i="12"/>
  <c r="C331" i="12"/>
  <c r="A332" i="12"/>
  <c r="B332" i="12"/>
  <c r="C332" i="12"/>
  <c r="A335" i="12"/>
  <c r="B335" i="12"/>
  <c r="C335" i="12"/>
  <c r="A336" i="12"/>
  <c r="B336" i="12"/>
  <c r="C336" i="12"/>
  <c r="A337" i="12"/>
  <c r="B337" i="12"/>
  <c r="C337" i="12"/>
  <c r="A338" i="12"/>
  <c r="B338" i="12"/>
  <c r="C338" i="12"/>
  <c r="A339" i="12"/>
  <c r="B339" i="12"/>
  <c r="C339" i="12"/>
  <c r="A340" i="12"/>
  <c r="B340" i="12"/>
  <c r="C340" i="12"/>
  <c r="A341" i="12"/>
  <c r="B341" i="12"/>
  <c r="C341" i="12"/>
  <c r="A342" i="12"/>
  <c r="B342" i="12"/>
  <c r="C342" i="12"/>
  <c r="A343" i="12"/>
  <c r="B343" i="12"/>
  <c r="C343" i="12"/>
  <c r="A344" i="12"/>
  <c r="B344" i="12"/>
  <c r="C344" i="12"/>
  <c r="A347" i="12"/>
  <c r="B347" i="12"/>
  <c r="C347" i="12"/>
  <c r="A348" i="12"/>
  <c r="B348" i="12"/>
  <c r="C348" i="12"/>
  <c r="A349" i="12"/>
  <c r="B349" i="12"/>
  <c r="C349" i="12"/>
  <c r="A350" i="12"/>
  <c r="B350" i="12"/>
  <c r="C350" i="12"/>
  <c r="A351" i="12"/>
  <c r="B351" i="12"/>
  <c r="C351" i="12"/>
  <c r="A352" i="12"/>
  <c r="B352" i="12"/>
  <c r="C352" i="12"/>
  <c r="A353" i="12"/>
  <c r="B353" i="12"/>
  <c r="C353" i="12"/>
  <c r="A354" i="12"/>
  <c r="B354" i="12"/>
  <c r="C354" i="12"/>
  <c r="A355" i="12"/>
  <c r="B355" i="12"/>
  <c r="C355" i="12"/>
  <c r="A356" i="12"/>
  <c r="B356" i="12"/>
  <c r="C356" i="12"/>
  <c r="A359" i="12"/>
  <c r="B359" i="12"/>
  <c r="C359" i="12"/>
  <c r="A360" i="12"/>
  <c r="B360" i="12"/>
  <c r="C360" i="12"/>
  <c r="A361" i="12"/>
  <c r="B361" i="12"/>
  <c r="C361" i="12"/>
  <c r="A362" i="12"/>
  <c r="B362" i="12"/>
  <c r="C362" i="12"/>
  <c r="A363" i="12"/>
  <c r="B363" i="12"/>
  <c r="C363" i="12"/>
  <c r="A364" i="12"/>
  <c r="B364" i="12"/>
  <c r="C364" i="12"/>
  <c r="A365" i="12"/>
  <c r="B365" i="12"/>
  <c r="C365" i="12"/>
  <c r="A366" i="12"/>
  <c r="B366" i="12"/>
  <c r="C366" i="12"/>
  <c r="A367" i="12"/>
  <c r="B367" i="12"/>
  <c r="C367" i="12"/>
  <c r="A368" i="12"/>
  <c r="B368" i="12"/>
  <c r="C368" i="12"/>
  <c r="A371" i="12"/>
  <c r="B371" i="12"/>
  <c r="C371" i="12"/>
  <c r="A372" i="12"/>
  <c r="B372" i="12"/>
  <c r="C372" i="12"/>
  <c r="A373" i="12"/>
  <c r="B373" i="12"/>
  <c r="C373" i="12"/>
  <c r="A374" i="12"/>
  <c r="B374" i="12"/>
  <c r="C374" i="12"/>
  <c r="A375" i="12"/>
  <c r="B375" i="12"/>
  <c r="C375" i="12"/>
  <c r="A376" i="12"/>
  <c r="B376" i="12"/>
  <c r="C376" i="12"/>
  <c r="A377" i="12"/>
  <c r="B377" i="12"/>
  <c r="C377" i="12"/>
  <c r="A378" i="12"/>
  <c r="B378" i="12"/>
  <c r="C378" i="12"/>
  <c r="A379" i="12"/>
  <c r="B379" i="12"/>
  <c r="C379" i="12"/>
  <c r="A380" i="12"/>
  <c r="B380" i="12"/>
  <c r="C380" i="12"/>
  <c r="A383" i="12"/>
  <c r="B383" i="12"/>
  <c r="C383" i="12"/>
  <c r="A384" i="12"/>
  <c r="B384" i="12"/>
  <c r="C384" i="12"/>
  <c r="A385" i="12"/>
  <c r="B385" i="12"/>
  <c r="C385" i="12"/>
  <c r="A386" i="12"/>
  <c r="B386" i="12"/>
  <c r="C386" i="12"/>
  <c r="A387" i="12"/>
  <c r="B387" i="12"/>
  <c r="C387" i="12"/>
  <c r="A388" i="12"/>
  <c r="B388" i="12"/>
  <c r="C388" i="12"/>
  <c r="A389" i="12"/>
  <c r="B389" i="12"/>
  <c r="C389" i="12"/>
  <c r="A390" i="12"/>
  <c r="B390" i="12"/>
  <c r="C390" i="12"/>
  <c r="A391" i="12"/>
  <c r="B391" i="12"/>
  <c r="C391" i="12"/>
  <c r="A392" i="12"/>
  <c r="B392" i="12"/>
  <c r="C392" i="12"/>
  <c r="A395" i="12"/>
  <c r="B395" i="12"/>
  <c r="C395" i="12"/>
  <c r="A396" i="12"/>
  <c r="B396" i="12"/>
  <c r="C396" i="12"/>
  <c r="A397" i="12"/>
  <c r="B397" i="12"/>
  <c r="C397" i="12"/>
  <c r="A398" i="12"/>
  <c r="B398" i="12"/>
  <c r="C398" i="12"/>
  <c r="A399" i="12"/>
  <c r="B399" i="12"/>
  <c r="C399" i="12"/>
  <c r="A400" i="12"/>
  <c r="B400" i="12"/>
  <c r="C400" i="12"/>
  <c r="A401" i="12"/>
  <c r="B401" i="12"/>
  <c r="C401" i="12"/>
  <c r="A402" i="12"/>
  <c r="B402" i="12"/>
  <c r="C402" i="12"/>
  <c r="A403" i="12"/>
  <c r="B403" i="12"/>
  <c r="C403" i="12"/>
  <c r="A404" i="12"/>
  <c r="B404" i="12"/>
  <c r="C404" i="12"/>
  <c r="C4" i="12"/>
  <c r="C5" i="12"/>
  <c r="C7" i="12"/>
  <c r="C8" i="12"/>
  <c r="B4" i="12"/>
  <c r="B5" i="12"/>
  <c r="B7" i="12"/>
  <c r="B8" i="12"/>
  <c r="A4" i="12"/>
  <c r="A5" i="12"/>
  <c r="A7" i="12"/>
  <c r="A8" i="12"/>
  <c r="D16" i="12"/>
  <c r="E16" i="12"/>
  <c r="D15" i="12"/>
  <c r="E15" i="12"/>
  <c r="D14" i="12"/>
  <c r="E14" i="12"/>
  <c r="D13" i="12"/>
  <c r="E13" i="12"/>
  <c r="D12" i="12"/>
  <c r="E12" i="12"/>
  <c r="D11" i="12"/>
  <c r="E11" i="12"/>
  <c r="M62" i="1"/>
  <c r="M63" i="1"/>
  <c r="M64" i="1"/>
  <c r="M65" i="1"/>
  <c r="M66" i="1"/>
  <c r="M67" i="1"/>
  <c r="M68" i="1"/>
  <c r="M69" i="1"/>
  <c r="M70" i="1"/>
  <c r="M71" i="1"/>
  <c r="M74" i="1"/>
  <c r="M75" i="1"/>
  <c r="M76" i="1"/>
  <c r="M77" i="1"/>
  <c r="M78" i="1"/>
  <c r="M79" i="1"/>
  <c r="M80" i="1"/>
  <c r="M81" i="1"/>
  <c r="M82" i="1"/>
  <c r="M83" i="1"/>
  <c r="M86" i="1"/>
  <c r="M87" i="1"/>
  <c r="M88" i="1"/>
  <c r="M89" i="1"/>
  <c r="M90" i="1"/>
  <c r="M91" i="1"/>
  <c r="M92" i="1"/>
  <c r="M93" i="1"/>
  <c r="M94" i="1"/>
  <c r="M95" i="1"/>
  <c r="M98" i="1"/>
  <c r="M99" i="1"/>
  <c r="M100" i="1"/>
  <c r="M101" i="1"/>
  <c r="M102" i="1"/>
  <c r="M103" i="1"/>
  <c r="M104" i="1"/>
  <c r="M105" i="1"/>
  <c r="M106" i="1"/>
  <c r="M107" i="1"/>
  <c r="M110" i="1"/>
  <c r="M111" i="1"/>
  <c r="M112" i="1"/>
  <c r="M113" i="1"/>
  <c r="M114" i="1"/>
  <c r="M115" i="1"/>
  <c r="M116" i="1"/>
  <c r="M117" i="1"/>
  <c r="M118" i="1"/>
  <c r="M119" i="1"/>
  <c r="M122" i="1"/>
  <c r="M123" i="1"/>
  <c r="M124" i="1"/>
  <c r="M125" i="1"/>
  <c r="M126" i="1"/>
  <c r="M127" i="1"/>
  <c r="M128" i="1"/>
  <c r="M129" i="1"/>
  <c r="M130" i="1"/>
  <c r="M131" i="1"/>
  <c r="M134" i="1"/>
  <c r="M135" i="1"/>
  <c r="M136" i="1"/>
  <c r="M137" i="1"/>
  <c r="M138" i="1"/>
  <c r="M139" i="1"/>
  <c r="M140" i="1"/>
  <c r="M141" i="1"/>
  <c r="M142" i="1"/>
  <c r="M143" i="1"/>
  <c r="M146" i="1"/>
  <c r="M147" i="1"/>
  <c r="M148" i="1"/>
  <c r="M149" i="1"/>
  <c r="M150" i="1"/>
  <c r="M151" i="1"/>
  <c r="M152" i="1"/>
  <c r="M153" i="1"/>
  <c r="M154" i="1"/>
  <c r="M155" i="1"/>
  <c r="M158" i="1"/>
  <c r="M159" i="1"/>
  <c r="M160" i="1"/>
  <c r="M161" i="1"/>
  <c r="M162" i="1"/>
  <c r="M163" i="1"/>
  <c r="M164" i="1"/>
  <c r="M165" i="1"/>
  <c r="M166" i="1"/>
  <c r="M167" i="1"/>
  <c r="M170" i="1"/>
  <c r="M171" i="1"/>
  <c r="M172" i="1"/>
  <c r="M173" i="1"/>
  <c r="M174" i="1"/>
  <c r="M175" i="1"/>
  <c r="M176" i="1"/>
  <c r="M177" i="1"/>
  <c r="M178" i="1"/>
  <c r="M179" i="1"/>
  <c r="M182" i="1"/>
  <c r="M183" i="1"/>
  <c r="M184" i="1"/>
  <c r="M185" i="1"/>
  <c r="M186" i="1"/>
  <c r="M187" i="1"/>
  <c r="M188" i="1"/>
  <c r="M189" i="1"/>
  <c r="M190" i="1"/>
  <c r="M191" i="1"/>
  <c r="M194" i="1"/>
  <c r="M195" i="1"/>
  <c r="M196" i="1"/>
  <c r="M197" i="1"/>
  <c r="M198" i="1"/>
  <c r="M199" i="1"/>
  <c r="M200" i="1"/>
  <c r="M201" i="1"/>
  <c r="M202" i="1"/>
  <c r="M203" i="1"/>
  <c r="M206" i="1"/>
  <c r="M207" i="1"/>
  <c r="M208" i="1"/>
  <c r="M209" i="1"/>
  <c r="M210" i="1"/>
  <c r="M211" i="1"/>
  <c r="M212" i="1"/>
  <c r="M213" i="1"/>
  <c r="M214" i="1"/>
  <c r="M215" i="1"/>
  <c r="M218" i="1"/>
  <c r="M219" i="1"/>
  <c r="M220" i="1"/>
  <c r="M221" i="1"/>
  <c r="M222" i="1"/>
  <c r="M223" i="1"/>
  <c r="M224" i="1"/>
  <c r="M225" i="1"/>
  <c r="M226" i="1"/>
  <c r="M227" i="1"/>
  <c r="M230" i="1"/>
  <c r="M231" i="1"/>
  <c r="M232" i="1"/>
  <c r="M233" i="1"/>
  <c r="M234" i="1"/>
  <c r="M235" i="1"/>
  <c r="M236" i="1"/>
  <c r="M237" i="1"/>
  <c r="M238" i="1"/>
  <c r="M239" i="1"/>
  <c r="M242" i="1"/>
  <c r="M243" i="1"/>
  <c r="M244" i="1"/>
  <c r="M245" i="1"/>
  <c r="M246" i="1"/>
  <c r="M247" i="1"/>
  <c r="M248" i="1"/>
  <c r="M249" i="1"/>
  <c r="M250" i="1"/>
  <c r="M251" i="1"/>
  <c r="M254" i="1"/>
  <c r="M255" i="1"/>
  <c r="M256" i="1"/>
  <c r="M257" i="1"/>
  <c r="M258" i="1"/>
  <c r="M259" i="1"/>
  <c r="M260" i="1"/>
  <c r="M261" i="1"/>
  <c r="M262" i="1"/>
  <c r="M263" i="1"/>
  <c r="M266" i="1"/>
  <c r="M267" i="1"/>
  <c r="M268" i="1"/>
  <c r="M269" i="1"/>
  <c r="M270" i="1"/>
  <c r="M271" i="1"/>
  <c r="M272" i="1"/>
  <c r="M273" i="1"/>
  <c r="M274" i="1"/>
  <c r="M275" i="1"/>
  <c r="M278" i="1"/>
  <c r="M279" i="1"/>
  <c r="M280" i="1"/>
  <c r="M281" i="1"/>
  <c r="M282" i="1"/>
  <c r="M283" i="1"/>
  <c r="M284" i="1"/>
  <c r="M285" i="1"/>
  <c r="M286" i="1"/>
  <c r="M287" i="1"/>
  <c r="M290" i="1"/>
  <c r="M291" i="1"/>
  <c r="M292" i="1"/>
  <c r="M293" i="1"/>
  <c r="M294" i="1"/>
  <c r="M295" i="1"/>
  <c r="M296" i="1"/>
  <c r="M297" i="1"/>
  <c r="M298" i="1"/>
  <c r="M299" i="1"/>
  <c r="M302" i="1"/>
  <c r="M303" i="1"/>
  <c r="M304" i="1"/>
  <c r="M305" i="1"/>
  <c r="M306" i="1"/>
  <c r="M307" i="1"/>
  <c r="M308" i="1"/>
  <c r="M309" i="1"/>
  <c r="M310" i="1"/>
  <c r="M311" i="1"/>
  <c r="M314" i="1"/>
  <c r="M315" i="1"/>
  <c r="M316" i="1"/>
  <c r="M317" i="1"/>
  <c r="M318" i="1"/>
  <c r="M319" i="1"/>
  <c r="M320" i="1"/>
  <c r="M321" i="1"/>
  <c r="M322" i="1"/>
  <c r="M323" i="1"/>
  <c r="M326" i="1"/>
  <c r="M327" i="1"/>
  <c r="M328" i="1"/>
  <c r="M329" i="1"/>
  <c r="M330" i="1"/>
  <c r="M331" i="1"/>
  <c r="M332" i="1"/>
  <c r="M333" i="1"/>
  <c r="M334" i="1"/>
  <c r="M335" i="1"/>
  <c r="M338" i="1"/>
  <c r="M339" i="1"/>
  <c r="M340" i="1"/>
  <c r="M341" i="1"/>
  <c r="M342" i="1"/>
  <c r="M343" i="1"/>
  <c r="M344" i="1"/>
  <c r="M345" i="1"/>
  <c r="M346" i="1"/>
  <c r="M347" i="1"/>
  <c r="M350" i="1"/>
  <c r="M351" i="1"/>
  <c r="M352" i="1"/>
  <c r="M353" i="1"/>
  <c r="M354" i="1"/>
  <c r="M355" i="1"/>
  <c r="M356" i="1"/>
  <c r="M357" i="1"/>
  <c r="M358" i="1"/>
  <c r="M359" i="1"/>
  <c r="M362" i="1"/>
  <c r="M363" i="1"/>
  <c r="M364" i="1"/>
  <c r="M365" i="1"/>
  <c r="M366" i="1"/>
  <c r="M367" i="1"/>
  <c r="M368" i="1"/>
  <c r="M369" i="1"/>
  <c r="M370" i="1"/>
  <c r="M371" i="1"/>
  <c r="M374" i="1"/>
  <c r="M375" i="1"/>
  <c r="M376" i="1"/>
  <c r="M377" i="1"/>
  <c r="M378" i="1"/>
  <c r="M379" i="1"/>
  <c r="M380" i="1"/>
  <c r="M381" i="1"/>
  <c r="M382" i="1"/>
  <c r="M383" i="1"/>
  <c r="M386" i="1"/>
  <c r="M387" i="1"/>
  <c r="M388" i="1"/>
  <c r="M389" i="1"/>
  <c r="M390" i="1"/>
  <c r="M391" i="1"/>
  <c r="M392" i="1"/>
  <c r="M393" i="1"/>
  <c r="M394" i="1"/>
  <c r="M395" i="1"/>
  <c r="M398" i="1"/>
  <c r="M399" i="1"/>
  <c r="M400" i="1"/>
  <c r="M401" i="1"/>
  <c r="M402" i="1"/>
  <c r="M403" i="1"/>
  <c r="M404" i="1"/>
  <c r="M405" i="1"/>
  <c r="M406" i="1"/>
  <c r="M407" i="1"/>
  <c r="M410" i="1"/>
  <c r="M411" i="1"/>
  <c r="M412" i="1"/>
  <c r="M413" i="1"/>
  <c r="M414" i="1"/>
  <c r="M415" i="1"/>
  <c r="M416" i="1"/>
  <c r="M417" i="1"/>
  <c r="M418" i="1"/>
  <c r="M419" i="1"/>
  <c r="M422" i="1"/>
  <c r="M423" i="1"/>
  <c r="M424" i="1"/>
  <c r="M425" i="1"/>
  <c r="M426" i="1"/>
  <c r="M427" i="1"/>
  <c r="M428" i="1"/>
  <c r="M429" i="1"/>
  <c r="M430" i="1"/>
  <c r="M431" i="1"/>
  <c r="M434" i="1"/>
  <c r="M435" i="1"/>
  <c r="M436" i="1"/>
  <c r="M437" i="1"/>
  <c r="M438" i="1"/>
  <c r="M439" i="1"/>
  <c r="M440" i="1"/>
  <c r="M441" i="1"/>
  <c r="M442" i="1"/>
  <c r="M443" i="1"/>
  <c r="M446" i="1"/>
  <c r="M447" i="1"/>
  <c r="M448" i="1"/>
  <c r="M449" i="1"/>
  <c r="M450" i="1"/>
  <c r="M451" i="1"/>
  <c r="M452" i="1"/>
  <c r="M453" i="1"/>
  <c r="M454" i="1"/>
  <c r="M455" i="1"/>
  <c r="M457" i="1"/>
  <c r="M458" i="1"/>
  <c r="J11" i="12"/>
  <c r="K11" i="12"/>
  <c r="J15" i="12"/>
  <c r="K15" i="12"/>
  <c r="J13" i="12"/>
  <c r="K13" i="12"/>
  <c r="J16" i="12"/>
  <c r="K16" i="12"/>
  <c r="J30" i="12"/>
  <c r="K30" i="12"/>
  <c r="J12" i="12"/>
  <c r="K12" i="12"/>
  <c r="J29" i="12"/>
  <c r="K29" i="12"/>
  <c r="J24" i="12"/>
  <c r="K24" i="12"/>
  <c r="J23" i="12"/>
  <c r="K23" i="12"/>
  <c r="J25" i="12"/>
  <c r="K25" i="12"/>
  <c r="J31" i="12"/>
  <c r="K31" i="12"/>
  <c r="J37" i="12"/>
  <c r="K37" i="12"/>
  <c r="J35" i="12"/>
  <c r="K35" i="12"/>
  <c r="J43" i="12"/>
  <c r="K43" i="12"/>
  <c r="J40" i="12"/>
  <c r="K40" i="12"/>
  <c r="J44" i="12"/>
  <c r="K44" i="12"/>
  <c r="J38" i="12"/>
  <c r="K38" i="12"/>
  <c r="J55" i="12"/>
  <c r="K55" i="12"/>
  <c r="J51" i="12"/>
  <c r="K51" i="12"/>
  <c r="J47" i="12"/>
  <c r="K47" i="12"/>
  <c r="J49" i="12"/>
  <c r="K49" i="12"/>
  <c r="J60" i="12"/>
  <c r="K60" i="12"/>
  <c r="J59" i="12"/>
  <c r="K59" i="12"/>
  <c r="J67" i="12"/>
  <c r="K67" i="12"/>
  <c r="J66" i="12"/>
  <c r="K66" i="12"/>
  <c r="J63" i="12"/>
  <c r="K63" i="12"/>
  <c r="J62" i="12"/>
  <c r="K62" i="12"/>
  <c r="J78" i="12"/>
  <c r="K78" i="12"/>
  <c r="J74" i="12"/>
  <c r="K74" i="12"/>
  <c r="J80" i="12"/>
  <c r="K80" i="12"/>
  <c r="J75" i="12"/>
  <c r="K75" i="12"/>
  <c r="J79" i="12"/>
  <c r="K79" i="12"/>
  <c r="J88" i="12"/>
  <c r="K88" i="12"/>
  <c r="J86" i="12"/>
  <c r="K86" i="12"/>
  <c r="J89" i="12"/>
  <c r="K89" i="12"/>
  <c r="J90" i="12"/>
  <c r="K90" i="12"/>
  <c r="J103" i="12"/>
  <c r="K103" i="12"/>
  <c r="J97" i="12"/>
  <c r="K97" i="12"/>
  <c r="J101" i="12"/>
  <c r="K101" i="12"/>
  <c r="J100" i="12"/>
  <c r="K100" i="12"/>
  <c r="J99" i="12"/>
  <c r="K99" i="12"/>
  <c r="J98" i="12"/>
  <c r="K98" i="12"/>
  <c r="J114" i="12"/>
  <c r="K114" i="12"/>
  <c r="J116" i="12"/>
  <c r="K116" i="12"/>
  <c r="J107" i="12"/>
  <c r="K107" i="12"/>
  <c r="J112" i="12"/>
  <c r="K112" i="12"/>
  <c r="J113" i="12"/>
  <c r="K113" i="12"/>
  <c r="J128" i="12"/>
  <c r="K128" i="12"/>
  <c r="J126" i="12"/>
  <c r="K126" i="12"/>
  <c r="J120" i="12"/>
  <c r="K120" i="12"/>
  <c r="J119" i="12"/>
  <c r="K119" i="12"/>
  <c r="J123" i="12"/>
  <c r="K123" i="12"/>
  <c r="J125" i="12"/>
  <c r="K125" i="12"/>
  <c r="J136" i="12"/>
  <c r="K136" i="12"/>
  <c r="J132" i="12"/>
  <c r="K132" i="12"/>
  <c r="J135" i="12"/>
  <c r="K135" i="12"/>
  <c r="J137" i="12"/>
  <c r="K137" i="12"/>
  <c r="J134" i="12"/>
  <c r="K134" i="12"/>
  <c r="J148" i="12"/>
  <c r="K148" i="12"/>
  <c r="J147" i="12"/>
  <c r="K147" i="12"/>
  <c r="J143" i="12"/>
  <c r="K143" i="12"/>
  <c r="J152" i="12"/>
  <c r="K152" i="12"/>
  <c r="J144" i="12"/>
  <c r="K144" i="12"/>
  <c r="J157" i="12"/>
  <c r="K157" i="12"/>
  <c r="J162" i="12"/>
  <c r="K162" i="12"/>
  <c r="J155" i="12"/>
  <c r="K155" i="12"/>
  <c r="J163" i="12"/>
  <c r="K163" i="12"/>
  <c r="J160" i="12"/>
  <c r="K160" i="12"/>
  <c r="J161" i="12"/>
  <c r="K161" i="12"/>
  <c r="J168" i="12"/>
  <c r="K168" i="12"/>
  <c r="J170" i="12"/>
  <c r="K170" i="12"/>
  <c r="J171" i="12"/>
  <c r="K171" i="12"/>
  <c r="J176" i="12"/>
  <c r="K176" i="12"/>
  <c r="J175" i="12"/>
  <c r="K175" i="12"/>
  <c r="J173" i="12"/>
  <c r="K173" i="12"/>
  <c r="J180" i="12"/>
  <c r="K180" i="12"/>
  <c r="J183" i="12"/>
  <c r="K183" i="12"/>
  <c r="J185" i="12"/>
  <c r="K185" i="12"/>
  <c r="J182" i="12"/>
  <c r="K182" i="12"/>
  <c r="J186" i="12"/>
  <c r="K186" i="12"/>
  <c r="J188" i="12"/>
  <c r="K188" i="12"/>
  <c r="J196" i="12"/>
  <c r="K196" i="12"/>
  <c r="J193" i="12"/>
  <c r="K193" i="12"/>
  <c r="J191" i="12"/>
  <c r="K191" i="12"/>
  <c r="J200" i="12"/>
  <c r="K200" i="12"/>
  <c r="J198" i="12"/>
  <c r="K198" i="12"/>
  <c r="J195" i="12"/>
  <c r="K195" i="12"/>
  <c r="J203" i="12"/>
  <c r="K203" i="12"/>
  <c r="J212" i="12"/>
  <c r="K212" i="12"/>
  <c r="J211" i="12"/>
  <c r="K211" i="12"/>
  <c r="J208" i="12"/>
  <c r="K208" i="12"/>
  <c r="J210" i="12"/>
  <c r="K210" i="12"/>
  <c r="J204" i="12"/>
  <c r="K204" i="12"/>
  <c r="J221" i="12"/>
  <c r="K221" i="12"/>
  <c r="J224" i="12"/>
  <c r="K224" i="12"/>
  <c r="J216" i="12"/>
  <c r="K216" i="12"/>
  <c r="J223" i="12"/>
  <c r="K223" i="12"/>
  <c r="J219" i="12"/>
  <c r="K219" i="12"/>
  <c r="J217" i="12"/>
  <c r="K217" i="12"/>
  <c r="J227" i="12"/>
  <c r="K227" i="12"/>
  <c r="J233" i="12"/>
  <c r="K233" i="12"/>
  <c r="J228" i="12"/>
  <c r="K228" i="12"/>
  <c r="J232" i="12"/>
  <c r="K232" i="12"/>
  <c r="J230" i="12"/>
  <c r="K230" i="12"/>
  <c r="J243" i="12"/>
  <c r="K243" i="12"/>
  <c r="J241" i="12"/>
  <c r="K241" i="12"/>
  <c r="J240" i="12"/>
  <c r="K240" i="12"/>
  <c r="J247" i="12"/>
  <c r="K247" i="12"/>
  <c r="J254" i="12"/>
  <c r="K254" i="12"/>
  <c r="J253" i="12"/>
  <c r="K253" i="12"/>
  <c r="J252" i="12"/>
  <c r="K252" i="12"/>
  <c r="J255" i="12"/>
  <c r="K255" i="12"/>
  <c r="J251" i="12"/>
  <c r="K251" i="12"/>
  <c r="J272" i="12"/>
  <c r="K272" i="12"/>
  <c r="J269" i="12"/>
  <c r="K269" i="12"/>
  <c r="J263" i="12"/>
  <c r="K263" i="12"/>
  <c r="J264" i="12"/>
  <c r="K264" i="12"/>
  <c r="J279" i="12"/>
  <c r="K279" i="12"/>
  <c r="J280" i="12"/>
  <c r="K280" i="12"/>
  <c r="J276" i="12"/>
  <c r="K276" i="12"/>
  <c r="J282" i="12"/>
  <c r="K282" i="12"/>
  <c r="J275" i="12"/>
  <c r="K275" i="12"/>
  <c r="J277" i="12"/>
  <c r="K277" i="12"/>
  <c r="J288" i="12"/>
  <c r="K288" i="12"/>
  <c r="J294" i="12"/>
  <c r="K294" i="12"/>
  <c r="J296" i="12"/>
  <c r="K296" i="12"/>
  <c r="J292" i="12"/>
  <c r="K292" i="12"/>
  <c r="J293" i="12"/>
  <c r="K293" i="12"/>
  <c r="J287" i="12"/>
  <c r="K287" i="12"/>
  <c r="J302" i="12"/>
  <c r="K302" i="12"/>
  <c r="J300" i="12"/>
  <c r="K300" i="12"/>
  <c r="J299" i="12"/>
  <c r="K299" i="12"/>
  <c r="J301" i="12"/>
  <c r="K301" i="12"/>
  <c r="J308" i="12"/>
  <c r="K308" i="12"/>
  <c r="J303" i="12"/>
  <c r="K303" i="12"/>
  <c r="J317" i="12"/>
  <c r="K317" i="12"/>
  <c r="J313" i="12"/>
  <c r="K313" i="12"/>
  <c r="J318" i="12"/>
  <c r="K318" i="12"/>
  <c r="J316" i="12"/>
  <c r="K316" i="12"/>
  <c r="J314" i="12"/>
  <c r="K314" i="12"/>
  <c r="J311" i="12"/>
  <c r="K311" i="12"/>
  <c r="J324" i="12"/>
  <c r="K324" i="12"/>
  <c r="J326" i="12"/>
  <c r="K326" i="12"/>
  <c r="J330" i="12"/>
  <c r="K330" i="12"/>
  <c r="J329" i="12"/>
  <c r="K329" i="12"/>
  <c r="J328" i="12"/>
  <c r="K328" i="12"/>
  <c r="J327" i="12"/>
  <c r="K327" i="12"/>
  <c r="J342" i="12"/>
  <c r="K342" i="12"/>
  <c r="J338" i="12"/>
  <c r="K338" i="12"/>
  <c r="J343" i="12"/>
  <c r="K343" i="12"/>
  <c r="J339" i="12"/>
  <c r="K339" i="12"/>
  <c r="J335" i="12"/>
  <c r="K335" i="12"/>
  <c r="J337" i="12"/>
  <c r="K337" i="12"/>
  <c r="J351" i="12"/>
  <c r="K351" i="12"/>
  <c r="J353" i="12"/>
  <c r="K353" i="12"/>
  <c r="J348" i="12"/>
  <c r="K348" i="12"/>
  <c r="J366" i="12"/>
  <c r="K366" i="12"/>
  <c r="J360" i="12"/>
  <c r="K360" i="12"/>
  <c r="J362" i="12"/>
  <c r="K362" i="12"/>
  <c r="J361" i="12"/>
  <c r="K361" i="12"/>
  <c r="J368" i="12"/>
  <c r="K368" i="12"/>
  <c r="J365" i="12"/>
  <c r="K365" i="12"/>
  <c r="J376" i="12"/>
  <c r="K376" i="12"/>
  <c r="J373" i="12"/>
  <c r="K373" i="12"/>
  <c r="J379" i="12"/>
  <c r="K379" i="12"/>
  <c r="J371" i="12"/>
  <c r="K371" i="12"/>
  <c r="J374" i="12"/>
  <c r="K374" i="12"/>
  <c r="J377" i="12"/>
  <c r="K377" i="12"/>
  <c r="J392" i="12"/>
  <c r="K392" i="12"/>
  <c r="J385" i="12"/>
  <c r="K385" i="12"/>
  <c r="J388" i="12"/>
  <c r="K388" i="12"/>
  <c r="J390" i="12"/>
  <c r="K390" i="12"/>
  <c r="J387" i="12"/>
  <c r="K387" i="12"/>
  <c r="J391" i="12"/>
  <c r="K391" i="12"/>
  <c r="J396" i="12"/>
  <c r="K396" i="12"/>
  <c r="J403" i="12"/>
  <c r="K403" i="12"/>
  <c r="J398" i="12"/>
  <c r="K398" i="12"/>
  <c r="J400" i="12"/>
  <c r="K400" i="12"/>
  <c r="J402" i="12"/>
  <c r="K402" i="12"/>
  <c r="J397" i="12"/>
  <c r="K397" i="12"/>
  <c r="P10" i="12"/>
  <c r="P6" i="12"/>
  <c r="K404" i="12"/>
  <c r="J404" i="12"/>
  <c r="K401" i="12"/>
  <c r="J401" i="12"/>
  <c r="K399" i="12"/>
  <c r="J399" i="12"/>
  <c r="K395" i="12"/>
  <c r="J395" i="12"/>
  <c r="K389" i="12"/>
  <c r="J389" i="12"/>
  <c r="K386" i="12"/>
  <c r="J386" i="12"/>
  <c r="K384" i="12"/>
  <c r="J384" i="12"/>
  <c r="K383" i="12"/>
  <c r="J383" i="12"/>
  <c r="K380" i="12"/>
  <c r="J380" i="12"/>
  <c r="K378" i="12"/>
  <c r="J378" i="12"/>
  <c r="K375" i="12"/>
  <c r="J375" i="12"/>
  <c r="K372" i="12"/>
  <c r="J372" i="12"/>
  <c r="K367" i="12"/>
  <c r="J367" i="12"/>
  <c r="K364" i="12"/>
  <c r="J364" i="12"/>
  <c r="K363" i="12"/>
  <c r="J363" i="12"/>
  <c r="K359" i="12"/>
  <c r="J359" i="12"/>
  <c r="K356" i="12"/>
  <c r="J356" i="12"/>
  <c r="K355" i="12"/>
  <c r="J355" i="12"/>
  <c r="K354" i="12"/>
  <c r="J354" i="12"/>
  <c r="K352" i="12"/>
  <c r="J352" i="12"/>
  <c r="K350" i="12"/>
  <c r="J350" i="12"/>
  <c r="K349" i="12"/>
  <c r="J349" i="12"/>
  <c r="K347" i="12"/>
  <c r="J347" i="12"/>
  <c r="K344" i="12"/>
  <c r="J344" i="12"/>
  <c r="K341" i="12"/>
  <c r="J341" i="12"/>
  <c r="K340" i="12"/>
  <c r="J340" i="12"/>
  <c r="K336" i="12"/>
  <c r="J336" i="12"/>
  <c r="K332" i="12"/>
  <c r="J332" i="12"/>
  <c r="K331" i="12"/>
  <c r="J331" i="12"/>
  <c r="K325" i="12"/>
  <c r="J325" i="12"/>
  <c r="K323" i="12"/>
  <c r="J323" i="12"/>
  <c r="K320" i="12"/>
  <c r="J320" i="12"/>
  <c r="K319" i="12"/>
  <c r="J319" i="12"/>
  <c r="K315" i="12"/>
  <c r="J315" i="12"/>
  <c r="K312" i="12"/>
  <c r="J312" i="12"/>
  <c r="K307" i="12"/>
  <c r="J307" i="12"/>
  <c r="K306" i="12"/>
  <c r="J306" i="12"/>
  <c r="K305" i="12"/>
  <c r="J305" i="12"/>
  <c r="K304" i="12"/>
  <c r="J304" i="12"/>
  <c r="K295" i="12"/>
  <c r="J295" i="12"/>
  <c r="K291" i="12"/>
  <c r="J291" i="12"/>
  <c r="K290" i="12"/>
  <c r="J290" i="12"/>
  <c r="K289" i="12"/>
  <c r="J289" i="12"/>
  <c r="K284" i="12"/>
  <c r="J284" i="12"/>
  <c r="K283" i="12"/>
  <c r="J283" i="12"/>
  <c r="K281" i="12"/>
  <c r="J281" i="12"/>
  <c r="K278" i="12"/>
  <c r="J278" i="12"/>
  <c r="K271" i="12"/>
  <c r="J271" i="12"/>
  <c r="K270" i="12"/>
  <c r="J270" i="12"/>
  <c r="K268" i="12"/>
  <c r="J268" i="12"/>
  <c r="K267" i="12"/>
  <c r="J267" i="12"/>
  <c r="K266" i="12"/>
  <c r="J266" i="12"/>
  <c r="K265" i="12"/>
  <c r="J265" i="12"/>
  <c r="K260" i="12"/>
  <c r="J260" i="12"/>
  <c r="K259" i="12"/>
  <c r="J259" i="12"/>
  <c r="K258" i="12"/>
  <c r="J258" i="12"/>
  <c r="K257" i="12"/>
  <c r="J257" i="12"/>
  <c r="K256" i="12"/>
  <c r="J256" i="12"/>
  <c r="K248" i="12"/>
  <c r="J248" i="12"/>
  <c r="K246" i="12"/>
  <c r="J246" i="12"/>
  <c r="K245" i="12"/>
  <c r="J245" i="12"/>
  <c r="K244" i="12"/>
  <c r="J244" i="12"/>
  <c r="K242" i="12"/>
  <c r="J242" i="12"/>
  <c r="K239" i="12"/>
  <c r="J239" i="12"/>
  <c r="K236" i="12"/>
  <c r="J236" i="12"/>
  <c r="K235" i="12"/>
  <c r="J235" i="12"/>
  <c r="K234" i="12"/>
  <c r="J234" i="12"/>
  <c r="K231" i="12"/>
  <c r="J231" i="12"/>
  <c r="K229" i="12"/>
  <c r="J229" i="12"/>
  <c r="K222" i="12"/>
  <c r="J222" i="12"/>
  <c r="K220" i="12"/>
  <c r="J220" i="12"/>
  <c r="K218" i="12"/>
  <c r="J218" i="12"/>
  <c r="K215" i="12"/>
  <c r="J215" i="12"/>
  <c r="K209" i="12"/>
  <c r="J209" i="12"/>
  <c r="K207" i="12"/>
  <c r="J207" i="12"/>
  <c r="K206" i="12"/>
  <c r="J206" i="12"/>
  <c r="K205" i="12"/>
  <c r="J205" i="12"/>
  <c r="K199" i="12"/>
  <c r="J199" i="12"/>
  <c r="K197" i="12"/>
  <c r="J197" i="12"/>
  <c r="K194" i="12"/>
  <c r="J194" i="12"/>
  <c r="K192" i="12"/>
  <c r="J192" i="12"/>
  <c r="K187" i="12"/>
  <c r="J187" i="12"/>
  <c r="K184" i="12"/>
  <c r="J184" i="12"/>
  <c r="K181" i="12"/>
  <c r="J181" i="12"/>
  <c r="K179" i="12"/>
  <c r="J179" i="12"/>
  <c r="K174" i="12"/>
  <c r="J174" i="12"/>
  <c r="K172" i="12"/>
  <c r="J172" i="12"/>
  <c r="K169" i="12"/>
  <c r="J169" i="12"/>
  <c r="K167" i="12"/>
  <c r="J167" i="12"/>
  <c r="K164" i="12"/>
  <c r="J164" i="12"/>
  <c r="K159" i="12"/>
  <c r="J159" i="12"/>
  <c r="K158" i="12"/>
  <c r="J158" i="12"/>
  <c r="K156" i="12"/>
  <c r="J156" i="12"/>
  <c r="K151" i="12"/>
  <c r="J151" i="12"/>
  <c r="K150" i="12"/>
  <c r="J150" i="12"/>
  <c r="K149" i="12"/>
  <c r="J149" i="12"/>
  <c r="K146" i="12"/>
  <c r="J146" i="12"/>
  <c r="K145" i="12"/>
  <c r="J145" i="12"/>
  <c r="K140" i="12"/>
  <c r="J140" i="12"/>
  <c r="K139" i="12"/>
  <c r="J139" i="12"/>
  <c r="K138" i="12"/>
  <c r="J138" i="12"/>
  <c r="K133" i="12"/>
  <c r="J133" i="12"/>
  <c r="K131" i="12"/>
  <c r="J131" i="12"/>
  <c r="K127" i="12"/>
  <c r="J127" i="12"/>
  <c r="K124" i="12"/>
  <c r="J124" i="12"/>
  <c r="K122" i="12"/>
  <c r="J122" i="12"/>
  <c r="K121" i="12"/>
  <c r="J121" i="12"/>
  <c r="K115" i="12"/>
  <c r="J115" i="12"/>
  <c r="K111" i="12"/>
  <c r="J111" i="12"/>
  <c r="K110" i="12"/>
  <c r="J110" i="12"/>
  <c r="K109" i="12"/>
  <c r="J109" i="12"/>
  <c r="K108" i="12"/>
  <c r="J108" i="12"/>
  <c r="K104" i="12"/>
  <c r="J104" i="12"/>
  <c r="K102" i="12"/>
  <c r="J102" i="12"/>
  <c r="K96" i="12"/>
  <c r="J96" i="12"/>
  <c r="K95" i="12"/>
  <c r="J95" i="12"/>
  <c r="K92" i="12"/>
  <c r="J92" i="12"/>
  <c r="K91" i="12"/>
  <c r="J91" i="12"/>
  <c r="K87" i="12"/>
  <c r="J87" i="12"/>
  <c r="K85" i="12"/>
  <c r="J85" i="12"/>
  <c r="K84" i="12"/>
  <c r="J84" i="12"/>
  <c r="K83" i="12"/>
  <c r="J83" i="12"/>
  <c r="K77" i="12"/>
  <c r="J77" i="12"/>
  <c r="K76" i="12"/>
  <c r="J76" i="12"/>
  <c r="K73" i="12"/>
  <c r="J73" i="12"/>
  <c r="K72" i="12"/>
  <c r="J72" i="12"/>
  <c r="K71" i="12"/>
  <c r="J71" i="12"/>
  <c r="K68" i="12"/>
  <c r="J68" i="12"/>
  <c r="K65" i="12"/>
  <c r="J65" i="12"/>
  <c r="K64" i="12"/>
  <c r="J64" i="12"/>
  <c r="K61" i="12"/>
  <c r="J61" i="12"/>
  <c r="K56" i="12"/>
  <c r="J56" i="12"/>
  <c r="K54" i="12"/>
  <c r="J54" i="12"/>
  <c r="K53" i="12"/>
  <c r="J53" i="12"/>
  <c r="K52" i="12"/>
  <c r="J52" i="12"/>
  <c r="K50" i="12"/>
  <c r="J50" i="12"/>
  <c r="K48" i="12"/>
  <c r="J48" i="12"/>
  <c r="K42" i="12"/>
  <c r="J42" i="12"/>
  <c r="K41" i="12"/>
  <c r="J41" i="12"/>
  <c r="K39" i="12"/>
  <c r="J39" i="12"/>
  <c r="K36" i="12"/>
  <c r="J36" i="12"/>
  <c r="K32" i="12"/>
  <c r="J32" i="12"/>
  <c r="K28" i="12"/>
  <c r="J28" i="12"/>
  <c r="K27" i="12"/>
  <c r="J27" i="12"/>
  <c r="K26" i="12"/>
  <c r="J26" i="12"/>
  <c r="J14" i="12"/>
  <c r="K14" i="12"/>
  <c r="J17" i="12"/>
  <c r="K17" i="12"/>
  <c r="J18" i="12"/>
  <c r="K18" i="12"/>
  <c r="J19" i="12"/>
  <c r="K19" i="12"/>
  <c r="J20" i="12"/>
  <c r="K20" i="12"/>
  <c r="G11" i="12"/>
  <c r="H11" i="12"/>
  <c r="I11" i="12"/>
  <c r="G12" i="12"/>
  <c r="H12" i="12"/>
  <c r="I12" i="12"/>
  <c r="G13" i="12"/>
  <c r="H13" i="12"/>
  <c r="I13" i="12"/>
  <c r="G14" i="12"/>
  <c r="H14" i="12"/>
  <c r="I14" i="12"/>
  <c r="G15" i="12"/>
  <c r="H15" i="12"/>
  <c r="I15" i="12"/>
  <c r="G16" i="12"/>
  <c r="H16" i="12"/>
  <c r="I16" i="12"/>
  <c r="G17" i="12"/>
  <c r="H17" i="12"/>
  <c r="I17" i="12"/>
  <c r="G18" i="12"/>
  <c r="H18" i="12"/>
  <c r="I18" i="12"/>
  <c r="G19" i="12"/>
  <c r="H19" i="12"/>
  <c r="I19" i="12"/>
  <c r="G20" i="12"/>
  <c r="H20" i="12"/>
  <c r="I20" i="12"/>
  <c r="G23" i="12"/>
  <c r="H23" i="12"/>
  <c r="I23" i="12"/>
  <c r="G24" i="12"/>
  <c r="H24" i="12"/>
  <c r="I24" i="12"/>
  <c r="G25" i="12"/>
  <c r="H25" i="12"/>
  <c r="I25" i="12"/>
  <c r="G26" i="12"/>
  <c r="H26" i="12"/>
  <c r="I26" i="12"/>
  <c r="G27" i="12"/>
  <c r="H27" i="12"/>
  <c r="I27" i="12"/>
  <c r="G28" i="12"/>
  <c r="H28" i="12"/>
  <c r="I28" i="12"/>
  <c r="G29" i="12"/>
  <c r="H29" i="12"/>
  <c r="I29" i="12"/>
  <c r="G30" i="12"/>
  <c r="H30" i="12"/>
  <c r="I30" i="12"/>
  <c r="G31" i="12"/>
  <c r="H31" i="12"/>
  <c r="I31" i="12"/>
  <c r="G32" i="12"/>
  <c r="H32" i="12"/>
  <c r="I32" i="12"/>
  <c r="G35" i="12"/>
  <c r="H35" i="12"/>
  <c r="I35" i="12"/>
  <c r="G36" i="12"/>
  <c r="H36" i="12"/>
  <c r="I36" i="12"/>
  <c r="G37" i="12"/>
  <c r="H37" i="12"/>
  <c r="I37" i="12"/>
  <c r="G38" i="12"/>
  <c r="H38" i="12"/>
  <c r="I38" i="12"/>
  <c r="G39" i="12"/>
  <c r="H39" i="12"/>
  <c r="I39" i="12"/>
  <c r="G40" i="12"/>
  <c r="H40" i="12"/>
  <c r="I40" i="12"/>
  <c r="G41" i="12"/>
  <c r="H41" i="12"/>
  <c r="I41" i="12"/>
  <c r="G42" i="12"/>
  <c r="H42" i="12"/>
  <c r="I42" i="12"/>
  <c r="G43" i="12"/>
  <c r="H43" i="12"/>
  <c r="I43" i="12"/>
  <c r="G44" i="12"/>
  <c r="H44" i="12"/>
  <c r="I44" i="12"/>
  <c r="G47" i="12"/>
  <c r="H47" i="12"/>
  <c r="I47" i="12"/>
  <c r="G48" i="12"/>
  <c r="H48" i="12"/>
  <c r="I48" i="12"/>
  <c r="G49" i="12"/>
  <c r="H49" i="12"/>
  <c r="I49" i="12"/>
  <c r="G50" i="12"/>
  <c r="H50" i="12"/>
  <c r="I50" i="12"/>
  <c r="G51" i="12"/>
  <c r="H51" i="12"/>
  <c r="I51" i="12"/>
  <c r="G52" i="12"/>
  <c r="H52" i="12"/>
  <c r="I52" i="12"/>
  <c r="G53" i="12"/>
  <c r="H53" i="12"/>
  <c r="I53" i="12"/>
  <c r="G54" i="12"/>
  <c r="H54" i="12"/>
  <c r="I54" i="12"/>
  <c r="G55" i="12"/>
  <c r="H55" i="12"/>
  <c r="I55" i="12"/>
  <c r="G56" i="12"/>
  <c r="H56" i="12"/>
  <c r="I56" i="12"/>
  <c r="G59" i="12"/>
  <c r="H59" i="12"/>
  <c r="I59" i="12"/>
  <c r="G60" i="12"/>
  <c r="H60" i="12"/>
  <c r="I60" i="12"/>
  <c r="G61" i="12"/>
  <c r="H61" i="12"/>
  <c r="I61" i="12"/>
  <c r="G62" i="12"/>
  <c r="H62" i="12"/>
  <c r="I62" i="12"/>
  <c r="G63" i="12"/>
  <c r="H63" i="12"/>
  <c r="I63" i="12"/>
  <c r="G64" i="12"/>
  <c r="H64" i="12"/>
  <c r="I64" i="12"/>
  <c r="G65" i="12"/>
  <c r="H65" i="12"/>
  <c r="I65" i="12"/>
  <c r="G66" i="12"/>
  <c r="H66" i="12"/>
  <c r="I66" i="12"/>
  <c r="G67" i="12"/>
  <c r="H67" i="12"/>
  <c r="I67" i="12"/>
  <c r="G68" i="12"/>
  <c r="H68" i="12"/>
  <c r="I68" i="12"/>
  <c r="G71" i="12"/>
  <c r="H71" i="12"/>
  <c r="I71" i="12"/>
  <c r="G72" i="12"/>
  <c r="H72" i="12"/>
  <c r="I72" i="12"/>
  <c r="G73" i="12"/>
  <c r="H73" i="12"/>
  <c r="I73" i="12"/>
  <c r="G74" i="12"/>
  <c r="H74" i="12"/>
  <c r="I74" i="12"/>
  <c r="G75" i="12"/>
  <c r="H75" i="12"/>
  <c r="I75" i="12"/>
  <c r="G76" i="12"/>
  <c r="H76" i="12"/>
  <c r="I76" i="12"/>
  <c r="G77" i="12"/>
  <c r="H77" i="12"/>
  <c r="I77" i="12"/>
  <c r="G78" i="12"/>
  <c r="H78" i="12"/>
  <c r="I78" i="12"/>
  <c r="G79" i="12"/>
  <c r="H79" i="12"/>
  <c r="I79" i="12"/>
  <c r="G80" i="12"/>
  <c r="H80" i="12"/>
  <c r="I80" i="12"/>
  <c r="G83" i="12"/>
  <c r="H83" i="12"/>
  <c r="I83" i="12"/>
  <c r="G84" i="12"/>
  <c r="H84" i="12"/>
  <c r="I84" i="12"/>
  <c r="G85" i="12"/>
  <c r="H85" i="12"/>
  <c r="I85" i="12"/>
  <c r="G86" i="12"/>
  <c r="H86" i="12"/>
  <c r="I86" i="12"/>
  <c r="G87" i="12"/>
  <c r="H87" i="12"/>
  <c r="I87" i="12"/>
  <c r="G88" i="12"/>
  <c r="H88" i="12"/>
  <c r="I88" i="12"/>
  <c r="G89" i="12"/>
  <c r="H89" i="12"/>
  <c r="I89" i="12"/>
  <c r="G90" i="12"/>
  <c r="H90" i="12"/>
  <c r="I90" i="12"/>
  <c r="G91" i="12"/>
  <c r="H91" i="12"/>
  <c r="I91" i="12"/>
  <c r="G92" i="12"/>
  <c r="H92" i="12"/>
  <c r="I92" i="12"/>
  <c r="G95" i="12"/>
  <c r="H95" i="12"/>
  <c r="I95" i="12"/>
  <c r="G96" i="12"/>
  <c r="H96" i="12"/>
  <c r="I96" i="12"/>
  <c r="G97" i="12"/>
  <c r="H97" i="12"/>
  <c r="I97" i="12"/>
  <c r="G98" i="12"/>
  <c r="H98" i="12"/>
  <c r="I98" i="12"/>
  <c r="G99" i="12"/>
  <c r="H99" i="12"/>
  <c r="I99" i="12"/>
  <c r="G100" i="12"/>
  <c r="H100" i="12"/>
  <c r="I100" i="12"/>
  <c r="G101" i="12"/>
  <c r="H101" i="12"/>
  <c r="I101" i="12"/>
  <c r="G102" i="12"/>
  <c r="H102" i="12"/>
  <c r="I102" i="12"/>
  <c r="G103" i="12"/>
  <c r="H103" i="12"/>
  <c r="I103" i="12"/>
  <c r="G104" i="12"/>
  <c r="H104" i="12"/>
  <c r="I104" i="12"/>
  <c r="G107" i="12"/>
  <c r="H107" i="12"/>
  <c r="I107" i="12"/>
  <c r="G108" i="12"/>
  <c r="H108" i="12"/>
  <c r="I108" i="12"/>
  <c r="G109" i="12"/>
  <c r="H109" i="12"/>
  <c r="I109" i="12"/>
  <c r="G110" i="12"/>
  <c r="H110" i="12"/>
  <c r="I110" i="12"/>
  <c r="G111" i="12"/>
  <c r="H111" i="12"/>
  <c r="I111" i="12"/>
  <c r="G112" i="12"/>
  <c r="H112" i="12"/>
  <c r="I112" i="12"/>
  <c r="G113" i="12"/>
  <c r="H113" i="12"/>
  <c r="I113" i="12"/>
  <c r="G114" i="12"/>
  <c r="H114" i="12"/>
  <c r="I114" i="12"/>
  <c r="G115" i="12"/>
  <c r="H115" i="12"/>
  <c r="I115" i="12"/>
  <c r="G116" i="12"/>
  <c r="H116" i="12"/>
  <c r="I116" i="12"/>
  <c r="G119" i="12"/>
  <c r="H119" i="12"/>
  <c r="I119" i="12"/>
  <c r="G120" i="12"/>
  <c r="H120" i="12"/>
  <c r="I120" i="12"/>
  <c r="G121" i="12"/>
  <c r="H121" i="12"/>
  <c r="I121" i="12"/>
  <c r="G122" i="12"/>
  <c r="H122" i="12"/>
  <c r="I122" i="12"/>
  <c r="G123" i="12"/>
  <c r="H123" i="12"/>
  <c r="I123" i="12"/>
  <c r="G124" i="12"/>
  <c r="H124" i="12"/>
  <c r="I124" i="12"/>
  <c r="G125" i="12"/>
  <c r="H125" i="12"/>
  <c r="I125" i="12"/>
  <c r="G126" i="12"/>
  <c r="H126" i="12"/>
  <c r="I126" i="12"/>
  <c r="G127" i="12"/>
  <c r="H127" i="12"/>
  <c r="I127" i="12"/>
  <c r="G128" i="12"/>
  <c r="H128" i="12"/>
  <c r="I128" i="12"/>
  <c r="G131" i="12"/>
  <c r="H131" i="12"/>
  <c r="I131" i="12"/>
  <c r="G132" i="12"/>
  <c r="H132" i="12"/>
  <c r="I132" i="12"/>
  <c r="G133" i="12"/>
  <c r="H133" i="12"/>
  <c r="I133" i="12"/>
  <c r="G134" i="12"/>
  <c r="H134" i="12"/>
  <c r="I134" i="12"/>
  <c r="G135" i="12"/>
  <c r="H135" i="12"/>
  <c r="I135" i="12"/>
  <c r="G136" i="12"/>
  <c r="H136" i="12"/>
  <c r="I136" i="12"/>
  <c r="G137" i="12"/>
  <c r="H137" i="12"/>
  <c r="I137" i="12"/>
  <c r="G138" i="12"/>
  <c r="H138" i="12"/>
  <c r="I138" i="12"/>
  <c r="G139" i="12"/>
  <c r="H139" i="12"/>
  <c r="I139" i="12"/>
  <c r="G140" i="12"/>
  <c r="H140" i="12"/>
  <c r="I140" i="12"/>
  <c r="G143" i="12"/>
  <c r="H143" i="12"/>
  <c r="I143" i="12"/>
  <c r="G144" i="12"/>
  <c r="H144" i="12"/>
  <c r="I144" i="12"/>
  <c r="G145" i="12"/>
  <c r="H145" i="12"/>
  <c r="I145" i="12"/>
  <c r="G146" i="12"/>
  <c r="H146" i="12"/>
  <c r="I146" i="12"/>
  <c r="G147" i="12"/>
  <c r="H147" i="12"/>
  <c r="I147" i="12"/>
  <c r="G148" i="12"/>
  <c r="H148" i="12"/>
  <c r="I148" i="12"/>
  <c r="G149" i="12"/>
  <c r="H149" i="12"/>
  <c r="I149" i="12"/>
  <c r="G150" i="12"/>
  <c r="H150" i="12"/>
  <c r="I150" i="12"/>
  <c r="G151" i="12"/>
  <c r="H151" i="12"/>
  <c r="I151" i="12"/>
  <c r="G152" i="12"/>
  <c r="H152" i="12"/>
  <c r="I152" i="12"/>
  <c r="G155" i="12"/>
  <c r="H155" i="12"/>
  <c r="I155" i="12"/>
  <c r="G156" i="12"/>
  <c r="H156" i="12"/>
  <c r="I156" i="12"/>
  <c r="G157" i="12"/>
  <c r="H157" i="12"/>
  <c r="I157" i="12"/>
  <c r="G158" i="12"/>
  <c r="H158" i="12"/>
  <c r="I158" i="12"/>
  <c r="G159" i="12"/>
  <c r="H159" i="12"/>
  <c r="I159" i="12"/>
  <c r="G160" i="12"/>
  <c r="H160" i="12"/>
  <c r="I160" i="12"/>
  <c r="G161" i="12"/>
  <c r="H161" i="12"/>
  <c r="I161" i="12"/>
  <c r="G162" i="12"/>
  <c r="H162" i="12"/>
  <c r="I162" i="12"/>
  <c r="G163" i="12"/>
  <c r="H163" i="12"/>
  <c r="I163" i="12"/>
  <c r="G164" i="12"/>
  <c r="H164" i="12"/>
  <c r="I164" i="12"/>
  <c r="G167" i="12"/>
  <c r="H167" i="12"/>
  <c r="I167" i="12"/>
  <c r="G168" i="12"/>
  <c r="H168" i="12"/>
  <c r="I168" i="12"/>
  <c r="G169" i="12"/>
  <c r="H169" i="12"/>
  <c r="I169" i="12"/>
  <c r="G170" i="12"/>
  <c r="H170" i="12"/>
  <c r="I170" i="12"/>
  <c r="G171" i="12"/>
  <c r="H171" i="12"/>
  <c r="I171" i="12"/>
  <c r="G172" i="12"/>
  <c r="H172" i="12"/>
  <c r="I172" i="12"/>
  <c r="G173" i="12"/>
  <c r="H173" i="12"/>
  <c r="I173" i="12"/>
  <c r="G174" i="12"/>
  <c r="H174" i="12"/>
  <c r="I174" i="12"/>
  <c r="G175" i="12"/>
  <c r="H175" i="12"/>
  <c r="I175" i="12"/>
  <c r="G176" i="12"/>
  <c r="H176" i="12"/>
  <c r="I176" i="12"/>
  <c r="G179" i="12"/>
  <c r="H179" i="12"/>
  <c r="I179" i="12"/>
  <c r="G180" i="12"/>
  <c r="H180" i="12"/>
  <c r="I180" i="12"/>
  <c r="G181" i="12"/>
  <c r="H181" i="12"/>
  <c r="I181" i="12"/>
  <c r="G182" i="12"/>
  <c r="H182" i="12"/>
  <c r="I182" i="12"/>
  <c r="G183" i="12"/>
  <c r="H183" i="12"/>
  <c r="I183" i="12"/>
  <c r="G184" i="12"/>
  <c r="H184" i="12"/>
  <c r="I184" i="12"/>
  <c r="G185" i="12"/>
  <c r="H185" i="12"/>
  <c r="I185" i="12"/>
  <c r="G186" i="12"/>
  <c r="H186" i="12"/>
  <c r="I186" i="12"/>
  <c r="G187" i="12"/>
  <c r="H187" i="12"/>
  <c r="I187" i="12"/>
  <c r="G188" i="12"/>
  <c r="H188" i="12"/>
  <c r="I188" i="12"/>
  <c r="G191" i="12"/>
  <c r="H191" i="12"/>
  <c r="I191" i="12"/>
  <c r="G192" i="12"/>
  <c r="H192" i="12"/>
  <c r="I192" i="12"/>
  <c r="G193" i="12"/>
  <c r="H193" i="12"/>
  <c r="I193" i="12"/>
  <c r="G194" i="12"/>
  <c r="H194" i="12"/>
  <c r="I194" i="12"/>
  <c r="G195" i="12"/>
  <c r="H195" i="12"/>
  <c r="I195" i="12"/>
  <c r="G196" i="12"/>
  <c r="H196" i="12"/>
  <c r="I196" i="12"/>
  <c r="G197" i="12"/>
  <c r="H197" i="12"/>
  <c r="I197" i="12"/>
  <c r="G198" i="12"/>
  <c r="H198" i="12"/>
  <c r="I198" i="12"/>
  <c r="G199" i="12"/>
  <c r="H199" i="12"/>
  <c r="I199" i="12"/>
  <c r="G200" i="12"/>
  <c r="H200" i="12"/>
  <c r="I200" i="12"/>
  <c r="G203" i="12"/>
  <c r="H203" i="12"/>
  <c r="I203" i="12"/>
  <c r="G204" i="12"/>
  <c r="H204" i="12"/>
  <c r="I204" i="12"/>
  <c r="G205" i="12"/>
  <c r="H205" i="12"/>
  <c r="I205" i="12"/>
  <c r="G206" i="12"/>
  <c r="H206" i="12"/>
  <c r="I206" i="12"/>
  <c r="G207" i="12"/>
  <c r="H207" i="12"/>
  <c r="I207" i="12"/>
  <c r="G208" i="12"/>
  <c r="H208" i="12"/>
  <c r="I208" i="12"/>
  <c r="G209" i="12"/>
  <c r="H209" i="12"/>
  <c r="I209" i="12"/>
  <c r="G210" i="12"/>
  <c r="H210" i="12"/>
  <c r="I210" i="12"/>
  <c r="G211" i="12"/>
  <c r="H211" i="12"/>
  <c r="I211" i="12"/>
  <c r="G212" i="12"/>
  <c r="H212" i="12"/>
  <c r="I212" i="12"/>
  <c r="G215" i="12"/>
  <c r="H215" i="12"/>
  <c r="I215" i="12"/>
  <c r="G216" i="12"/>
  <c r="H216" i="12"/>
  <c r="I216" i="12"/>
  <c r="G217" i="12"/>
  <c r="H217" i="12"/>
  <c r="I217" i="12"/>
  <c r="G218" i="12"/>
  <c r="H218" i="12"/>
  <c r="I218" i="12"/>
  <c r="G219" i="12"/>
  <c r="H219" i="12"/>
  <c r="I219" i="12"/>
  <c r="G220" i="12"/>
  <c r="H220" i="12"/>
  <c r="I220" i="12"/>
  <c r="G221" i="12"/>
  <c r="H221" i="12"/>
  <c r="I221" i="12"/>
  <c r="G222" i="12"/>
  <c r="H222" i="12"/>
  <c r="I222" i="12"/>
  <c r="G223" i="12"/>
  <c r="H223" i="12"/>
  <c r="I223" i="12"/>
  <c r="G224" i="12"/>
  <c r="H224" i="12"/>
  <c r="I224" i="12"/>
  <c r="G227" i="12"/>
  <c r="H227" i="12"/>
  <c r="I227" i="12"/>
  <c r="G228" i="12"/>
  <c r="H228" i="12"/>
  <c r="I228" i="12"/>
  <c r="G229" i="12"/>
  <c r="H229" i="12"/>
  <c r="I229" i="12"/>
  <c r="G230" i="12"/>
  <c r="H230" i="12"/>
  <c r="I230" i="12"/>
  <c r="G231" i="12"/>
  <c r="H231" i="12"/>
  <c r="I231" i="12"/>
  <c r="G232" i="12"/>
  <c r="H232" i="12"/>
  <c r="I232" i="12"/>
  <c r="G233" i="12"/>
  <c r="H233" i="12"/>
  <c r="I233" i="12"/>
  <c r="G234" i="12"/>
  <c r="H234" i="12"/>
  <c r="I234" i="12"/>
  <c r="G235" i="12"/>
  <c r="H235" i="12"/>
  <c r="I235" i="12"/>
  <c r="G236" i="12"/>
  <c r="H236" i="12"/>
  <c r="I236" i="12"/>
  <c r="G239" i="12"/>
  <c r="H239" i="12"/>
  <c r="I239" i="12"/>
  <c r="G240" i="12"/>
  <c r="H240" i="12"/>
  <c r="I240" i="12"/>
  <c r="G241" i="12"/>
  <c r="H241" i="12"/>
  <c r="I241" i="12"/>
  <c r="G242" i="12"/>
  <c r="H242" i="12"/>
  <c r="I242" i="12"/>
  <c r="G243" i="12"/>
  <c r="H243" i="12"/>
  <c r="I243" i="12"/>
  <c r="G244" i="12"/>
  <c r="H244" i="12"/>
  <c r="I244" i="12"/>
  <c r="G245" i="12"/>
  <c r="H245" i="12"/>
  <c r="I245" i="12"/>
  <c r="G246" i="12"/>
  <c r="H246" i="12"/>
  <c r="I246" i="12"/>
  <c r="G247" i="12"/>
  <c r="H247" i="12"/>
  <c r="I247" i="12"/>
  <c r="G248" i="12"/>
  <c r="H248" i="12"/>
  <c r="I248" i="12"/>
  <c r="G251" i="12"/>
  <c r="H251" i="12"/>
  <c r="I251" i="12"/>
  <c r="G252" i="12"/>
  <c r="H252" i="12"/>
  <c r="I252" i="12"/>
  <c r="G253" i="12"/>
  <c r="H253" i="12"/>
  <c r="I253" i="12"/>
  <c r="G254" i="12"/>
  <c r="H254" i="12"/>
  <c r="I254" i="12"/>
  <c r="G255" i="12"/>
  <c r="H255" i="12"/>
  <c r="I255" i="12"/>
  <c r="G256" i="12"/>
  <c r="H256" i="12"/>
  <c r="I256" i="12"/>
  <c r="G257" i="12"/>
  <c r="H257" i="12"/>
  <c r="I257" i="12"/>
  <c r="G258" i="12"/>
  <c r="H258" i="12"/>
  <c r="I258" i="12"/>
  <c r="G259" i="12"/>
  <c r="H259" i="12"/>
  <c r="I259" i="12"/>
  <c r="G260" i="12"/>
  <c r="H260" i="12"/>
  <c r="I260" i="12"/>
  <c r="G263" i="12"/>
  <c r="H263" i="12"/>
  <c r="I263" i="12"/>
  <c r="G264" i="12"/>
  <c r="H264" i="12"/>
  <c r="I264" i="12"/>
  <c r="G265" i="12"/>
  <c r="H265" i="12"/>
  <c r="I265" i="12"/>
  <c r="G266" i="12"/>
  <c r="H266" i="12"/>
  <c r="I266" i="12"/>
  <c r="G267" i="12"/>
  <c r="H267" i="12"/>
  <c r="I267" i="12"/>
  <c r="G268" i="12"/>
  <c r="H268" i="12"/>
  <c r="I268" i="12"/>
  <c r="G269" i="12"/>
  <c r="H269" i="12"/>
  <c r="I269" i="12"/>
  <c r="G270" i="12"/>
  <c r="H270" i="12"/>
  <c r="I270" i="12"/>
  <c r="G271" i="12"/>
  <c r="H271" i="12"/>
  <c r="I271" i="12"/>
  <c r="G272" i="12"/>
  <c r="H272" i="12"/>
  <c r="I272" i="12"/>
  <c r="G275" i="12"/>
  <c r="H275" i="12"/>
  <c r="I275" i="12"/>
  <c r="G276" i="12"/>
  <c r="H276" i="12"/>
  <c r="I276" i="12"/>
  <c r="G277" i="12"/>
  <c r="H277" i="12"/>
  <c r="I277" i="12"/>
  <c r="G278" i="12"/>
  <c r="H278" i="12"/>
  <c r="I278" i="12"/>
  <c r="G279" i="12"/>
  <c r="H279" i="12"/>
  <c r="I279" i="12"/>
  <c r="G280" i="12"/>
  <c r="H280" i="12"/>
  <c r="I280" i="12"/>
  <c r="G281" i="12"/>
  <c r="H281" i="12"/>
  <c r="I281" i="12"/>
  <c r="G282" i="12"/>
  <c r="H282" i="12"/>
  <c r="I282" i="12"/>
  <c r="G283" i="12"/>
  <c r="H283" i="12"/>
  <c r="I283" i="12"/>
  <c r="G284" i="12"/>
  <c r="H284" i="12"/>
  <c r="I284" i="12"/>
  <c r="G287" i="12"/>
  <c r="H287" i="12"/>
  <c r="I287" i="12"/>
  <c r="G288" i="12"/>
  <c r="H288" i="12"/>
  <c r="I288" i="12"/>
  <c r="G289" i="12"/>
  <c r="H289" i="12"/>
  <c r="I289" i="12"/>
  <c r="G290" i="12"/>
  <c r="H290" i="12"/>
  <c r="I290" i="12"/>
  <c r="G291" i="12"/>
  <c r="H291" i="12"/>
  <c r="I291" i="12"/>
  <c r="G292" i="12"/>
  <c r="H292" i="12"/>
  <c r="I292" i="12"/>
  <c r="G293" i="12"/>
  <c r="H293" i="12"/>
  <c r="I293" i="12"/>
  <c r="G294" i="12"/>
  <c r="H294" i="12"/>
  <c r="I294" i="12"/>
  <c r="G295" i="12"/>
  <c r="H295" i="12"/>
  <c r="I295" i="12"/>
  <c r="G296" i="12"/>
  <c r="H296" i="12"/>
  <c r="I296" i="12"/>
  <c r="G299" i="12"/>
  <c r="H299" i="12"/>
  <c r="I299" i="12"/>
  <c r="G300" i="12"/>
  <c r="H300" i="12"/>
  <c r="I300" i="12"/>
  <c r="G301" i="12"/>
  <c r="H301" i="12"/>
  <c r="I301" i="12"/>
  <c r="G302" i="12"/>
  <c r="H302" i="12"/>
  <c r="I302" i="12"/>
  <c r="G303" i="12"/>
  <c r="H303" i="12"/>
  <c r="I303" i="12"/>
  <c r="G304" i="12"/>
  <c r="H304" i="12"/>
  <c r="I304" i="12"/>
  <c r="G305" i="12"/>
  <c r="H305" i="12"/>
  <c r="I305" i="12"/>
  <c r="G306" i="12"/>
  <c r="H306" i="12"/>
  <c r="I306" i="12"/>
  <c r="G307" i="12"/>
  <c r="H307" i="12"/>
  <c r="I307" i="12"/>
  <c r="G308" i="12"/>
  <c r="H308" i="12"/>
  <c r="I308" i="12"/>
  <c r="G311" i="12"/>
  <c r="H311" i="12"/>
  <c r="I311" i="12"/>
  <c r="G312" i="12"/>
  <c r="H312" i="12"/>
  <c r="I312" i="12"/>
  <c r="G313" i="12"/>
  <c r="H313" i="12"/>
  <c r="I313" i="12"/>
  <c r="G314" i="12"/>
  <c r="H314" i="12"/>
  <c r="I314" i="12"/>
  <c r="G315" i="12"/>
  <c r="H315" i="12"/>
  <c r="I315" i="12"/>
  <c r="G316" i="12"/>
  <c r="H316" i="12"/>
  <c r="I316" i="12"/>
  <c r="G317" i="12"/>
  <c r="H317" i="12"/>
  <c r="I317" i="12"/>
  <c r="G318" i="12"/>
  <c r="H318" i="12"/>
  <c r="I318" i="12"/>
  <c r="G319" i="12"/>
  <c r="H319" i="12"/>
  <c r="I319" i="12"/>
  <c r="G320" i="12"/>
  <c r="H320" i="12"/>
  <c r="I320" i="12"/>
  <c r="G323" i="12"/>
  <c r="H323" i="12"/>
  <c r="I323" i="12"/>
  <c r="G324" i="12"/>
  <c r="H324" i="12"/>
  <c r="I324" i="12"/>
  <c r="G325" i="12"/>
  <c r="H325" i="12"/>
  <c r="I325" i="12"/>
  <c r="G326" i="12"/>
  <c r="H326" i="12"/>
  <c r="I326" i="12"/>
  <c r="G327" i="12"/>
  <c r="H327" i="12"/>
  <c r="I327" i="12"/>
  <c r="G328" i="12"/>
  <c r="H328" i="12"/>
  <c r="I328" i="12"/>
  <c r="G329" i="12"/>
  <c r="H329" i="12"/>
  <c r="I329" i="12"/>
  <c r="G330" i="12"/>
  <c r="H330" i="12"/>
  <c r="I330" i="12"/>
  <c r="G331" i="12"/>
  <c r="H331" i="12"/>
  <c r="I331" i="12"/>
  <c r="G332" i="12"/>
  <c r="H332" i="12"/>
  <c r="I332" i="12"/>
  <c r="G335" i="12"/>
  <c r="H335" i="12"/>
  <c r="I335" i="12"/>
  <c r="G336" i="12"/>
  <c r="H336" i="12"/>
  <c r="I336" i="12"/>
  <c r="G337" i="12"/>
  <c r="H337" i="12"/>
  <c r="I337" i="12"/>
  <c r="G338" i="12"/>
  <c r="H338" i="12"/>
  <c r="I338" i="12"/>
  <c r="G339" i="12"/>
  <c r="H339" i="12"/>
  <c r="I339" i="12"/>
  <c r="G340" i="12"/>
  <c r="H340" i="12"/>
  <c r="I340" i="12"/>
  <c r="G341" i="12"/>
  <c r="H341" i="12"/>
  <c r="I341" i="12"/>
  <c r="G342" i="12"/>
  <c r="H342" i="12"/>
  <c r="I342" i="12"/>
  <c r="G343" i="12"/>
  <c r="H343" i="12"/>
  <c r="I343" i="12"/>
  <c r="G344" i="12"/>
  <c r="H344" i="12"/>
  <c r="I344" i="12"/>
  <c r="G347" i="12"/>
  <c r="H347" i="12"/>
  <c r="I347" i="12"/>
  <c r="G348" i="12"/>
  <c r="H348" i="12"/>
  <c r="I348" i="12"/>
  <c r="G349" i="12"/>
  <c r="H349" i="12"/>
  <c r="I349" i="12"/>
  <c r="G350" i="12"/>
  <c r="H350" i="12"/>
  <c r="I350" i="12"/>
  <c r="G351" i="12"/>
  <c r="H351" i="12"/>
  <c r="I351" i="12"/>
  <c r="G352" i="12"/>
  <c r="H352" i="12"/>
  <c r="I352" i="12"/>
  <c r="G353" i="12"/>
  <c r="H353" i="12"/>
  <c r="I353" i="12"/>
  <c r="G354" i="12"/>
  <c r="H354" i="12"/>
  <c r="I354" i="12"/>
  <c r="G355" i="12"/>
  <c r="H355" i="12"/>
  <c r="I355" i="12"/>
  <c r="G356" i="12"/>
  <c r="H356" i="12"/>
  <c r="I356" i="12"/>
  <c r="G359" i="12"/>
  <c r="H359" i="12"/>
  <c r="I359" i="12"/>
  <c r="G360" i="12"/>
  <c r="H360" i="12"/>
  <c r="I360" i="12"/>
  <c r="G361" i="12"/>
  <c r="H361" i="12"/>
  <c r="I361" i="12"/>
  <c r="G362" i="12"/>
  <c r="H362" i="12"/>
  <c r="I362" i="12"/>
  <c r="G363" i="12"/>
  <c r="H363" i="12"/>
  <c r="I363" i="12"/>
  <c r="G364" i="12"/>
  <c r="H364" i="12"/>
  <c r="I364" i="12"/>
  <c r="G365" i="12"/>
  <c r="H365" i="12"/>
  <c r="I365" i="12"/>
  <c r="G366" i="12"/>
  <c r="H366" i="12"/>
  <c r="I366" i="12"/>
  <c r="G367" i="12"/>
  <c r="H367" i="12"/>
  <c r="I367" i="12"/>
  <c r="G368" i="12"/>
  <c r="H368" i="12"/>
  <c r="I368" i="12"/>
  <c r="G371" i="12"/>
  <c r="H371" i="12"/>
  <c r="I371" i="12"/>
  <c r="G372" i="12"/>
  <c r="H372" i="12"/>
  <c r="I372" i="12"/>
  <c r="G373" i="12"/>
  <c r="H373" i="12"/>
  <c r="I373" i="12"/>
  <c r="G374" i="12"/>
  <c r="H374" i="12"/>
  <c r="I374" i="12"/>
  <c r="G375" i="12"/>
  <c r="H375" i="12"/>
  <c r="I375" i="12"/>
  <c r="G376" i="12"/>
  <c r="H376" i="12"/>
  <c r="I376" i="12"/>
  <c r="G377" i="12"/>
  <c r="H377" i="12"/>
  <c r="I377" i="12"/>
  <c r="G378" i="12"/>
  <c r="H378" i="12"/>
  <c r="I378" i="12"/>
  <c r="G379" i="12"/>
  <c r="H379" i="12"/>
  <c r="I379" i="12"/>
  <c r="G380" i="12"/>
  <c r="H380" i="12"/>
  <c r="I380" i="12"/>
  <c r="G383" i="12"/>
  <c r="H383" i="12"/>
  <c r="I383" i="12"/>
  <c r="G384" i="12"/>
  <c r="H384" i="12"/>
  <c r="I384" i="12"/>
  <c r="G385" i="12"/>
  <c r="H385" i="12"/>
  <c r="I385" i="12"/>
  <c r="G386" i="12"/>
  <c r="H386" i="12"/>
  <c r="I386" i="12"/>
  <c r="G387" i="12"/>
  <c r="H387" i="12"/>
  <c r="I387" i="12"/>
  <c r="G388" i="12"/>
  <c r="H388" i="12"/>
  <c r="I388" i="12"/>
  <c r="G389" i="12"/>
  <c r="H389" i="12"/>
  <c r="I389" i="12"/>
  <c r="G390" i="12"/>
  <c r="H390" i="12"/>
  <c r="I390" i="12"/>
  <c r="G391" i="12"/>
  <c r="H391" i="12"/>
  <c r="I391" i="12"/>
  <c r="G392" i="12"/>
  <c r="H392" i="12"/>
  <c r="I392" i="12"/>
  <c r="G395" i="12"/>
  <c r="H395" i="12"/>
  <c r="I395" i="12"/>
  <c r="G396" i="12"/>
  <c r="H396" i="12"/>
  <c r="I396" i="12"/>
  <c r="G397" i="12"/>
  <c r="H397" i="12"/>
  <c r="I397" i="12"/>
  <c r="G398" i="12"/>
  <c r="H398" i="12"/>
  <c r="I398" i="12"/>
  <c r="G399" i="12"/>
  <c r="H399" i="12"/>
  <c r="I399" i="12"/>
  <c r="G400" i="12"/>
  <c r="H400" i="12"/>
  <c r="I400" i="12"/>
  <c r="G401" i="12"/>
  <c r="H401" i="12"/>
  <c r="I401" i="12"/>
  <c r="G402" i="12"/>
  <c r="H402" i="12"/>
  <c r="I402" i="12"/>
  <c r="G403" i="12"/>
  <c r="H403" i="12"/>
  <c r="I403" i="12"/>
  <c r="G404" i="12"/>
  <c r="H404" i="12"/>
  <c r="I404" i="12"/>
  <c r="I6" i="12"/>
  <c r="H6" i="12"/>
  <c r="G6" i="12"/>
  <c r="I5" i="12"/>
  <c r="H5" i="12"/>
  <c r="G5" i="12"/>
  <c r="I4" i="12"/>
  <c r="H4" i="12"/>
  <c r="G4" i="12"/>
  <c r="D388" i="12"/>
  <c r="E388" i="12"/>
  <c r="D387" i="12"/>
  <c r="E387" i="12"/>
  <c r="D386" i="12"/>
  <c r="E386" i="12"/>
  <c r="D385" i="12"/>
  <c r="E385" i="12"/>
  <c r="D384" i="12"/>
  <c r="E384" i="12"/>
  <c r="D383" i="12"/>
  <c r="E383" i="12"/>
  <c r="D376" i="12"/>
  <c r="E376" i="12"/>
  <c r="D375" i="12"/>
  <c r="E375" i="12"/>
  <c r="D374" i="12"/>
  <c r="E374" i="12"/>
  <c r="D373" i="12"/>
  <c r="E373" i="12"/>
  <c r="D372" i="12"/>
  <c r="E372" i="12"/>
  <c r="D371" i="12"/>
  <c r="E371" i="12"/>
  <c r="D364" i="12"/>
  <c r="E364" i="12"/>
  <c r="D363" i="12"/>
  <c r="E363" i="12"/>
  <c r="D362" i="12"/>
  <c r="E362" i="12"/>
  <c r="D361" i="12"/>
  <c r="E361" i="12"/>
  <c r="D360" i="12"/>
  <c r="E360" i="12"/>
  <c r="D359" i="12"/>
  <c r="E359" i="12"/>
  <c r="D352" i="12"/>
  <c r="E352" i="12"/>
  <c r="D351" i="12"/>
  <c r="E351" i="12"/>
  <c r="D350" i="12"/>
  <c r="E350" i="12"/>
  <c r="D349" i="12"/>
  <c r="E349" i="12"/>
  <c r="D348" i="12"/>
  <c r="E348" i="12"/>
  <c r="D347" i="12"/>
  <c r="E347" i="12"/>
  <c r="D340" i="12"/>
  <c r="E340" i="12"/>
  <c r="D339" i="12"/>
  <c r="E339" i="12"/>
  <c r="D338" i="12"/>
  <c r="E338" i="12"/>
  <c r="D337" i="12"/>
  <c r="E337" i="12"/>
  <c r="D336" i="12"/>
  <c r="E336" i="12"/>
  <c r="D335" i="12"/>
  <c r="E335" i="12"/>
  <c r="D328" i="12"/>
  <c r="E328" i="12"/>
  <c r="D327" i="12"/>
  <c r="E327" i="12"/>
  <c r="D326" i="12"/>
  <c r="E326" i="12"/>
  <c r="D325" i="12"/>
  <c r="E325" i="12"/>
  <c r="D324" i="12"/>
  <c r="E324" i="12"/>
  <c r="D323" i="12"/>
  <c r="E323" i="12"/>
  <c r="D316" i="12"/>
  <c r="E316" i="12"/>
  <c r="D315" i="12"/>
  <c r="E315" i="12"/>
  <c r="D314" i="12"/>
  <c r="E314" i="12"/>
  <c r="D313" i="12"/>
  <c r="E313" i="12"/>
  <c r="D312" i="12"/>
  <c r="E312" i="12"/>
  <c r="D311" i="12"/>
  <c r="E311" i="12"/>
  <c r="D304" i="12"/>
  <c r="E304" i="12"/>
  <c r="D303" i="12"/>
  <c r="E303" i="12"/>
  <c r="D302" i="12"/>
  <c r="E302" i="12"/>
  <c r="D301" i="12"/>
  <c r="E301" i="12"/>
  <c r="D300" i="12"/>
  <c r="E300" i="12"/>
  <c r="D299" i="12"/>
  <c r="E299" i="12"/>
  <c r="D292" i="12"/>
  <c r="E292" i="12"/>
  <c r="D291" i="12"/>
  <c r="E291" i="12"/>
  <c r="D290" i="12"/>
  <c r="E290" i="12"/>
  <c r="D289" i="12"/>
  <c r="E289" i="12"/>
  <c r="D288" i="12"/>
  <c r="E288" i="12"/>
  <c r="D287" i="12"/>
  <c r="E287" i="12"/>
  <c r="D280" i="12"/>
  <c r="E280" i="12"/>
  <c r="D279" i="12"/>
  <c r="E279" i="12"/>
  <c r="D278" i="12"/>
  <c r="E278" i="12"/>
  <c r="D277" i="12"/>
  <c r="E277" i="12"/>
  <c r="D276" i="12"/>
  <c r="E276" i="12"/>
  <c r="D275" i="12"/>
  <c r="E275" i="12"/>
  <c r="D268" i="12"/>
  <c r="E268" i="12"/>
  <c r="D267" i="12"/>
  <c r="E267" i="12"/>
  <c r="D266" i="12"/>
  <c r="E266" i="12"/>
  <c r="D265" i="12"/>
  <c r="E265" i="12"/>
  <c r="D264" i="12"/>
  <c r="E264" i="12"/>
  <c r="D263" i="12"/>
  <c r="E263" i="12"/>
  <c r="D256" i="12"/>
  <c r="E256" i="12"/>
  <c r="D255" i="12"/>
  <c r="E255" i="12"/>
  <c r="D254" i="12"/>
  <c r="E254" i="12"/>
  <c r="D253" i="12"/>
  <c r="E253" i="12"/>
  <c r="D252" i="12"/>
  <c r="E252" i="12"/>
  <c r="D251" i="12"/>
  <c r="E251" i="12"/>
  <c r="D244" i="12"/>
  <c r="E244" i="12"/>
  <c r="D243" i="12"/>
  <c r="E243" i="12"/>
  <c r="D242" i="12"/>
  <c r="E242" i="12"/>
  <c r="D241" i="12"/>
  <c r="E241" i="12"/>
  <c r="D240" i="12"/>
  <c r="E240" i="12"/>
  <c r="D239" i="12"/>
  <c r="E239" i="12"/>
  <c r="D232" i="12"/>
  <c r="E232" i="12"/>
  <c r="D231" i="12"/>
  <c r="E231" i="12"/>
  <c r="D230" i="12"/>
  <c r="E230" i="12"/>
  <c r="D229" i="12"/>
  <c r="E229" i="12"/>
  <c r="D228" i="12"/>
  <c r="E228" i="12"/>
  <c r="D227" i="12"/>
  <c r="E227" i="12"/>
  <c r="D220" i="12"/>
  <c r="E220" i="12"/>
  <c r="D219" i="12"/>
  <c r="E219" i="12"/>
  <c r="D218" i="12"/>
  <c r="E218" i="12"/>
  <c r="D217" i="12"/>
  <c r="E217" i="12"/>
  <c r="D216" i="12"/>
  <c r="E216" i="12"/>
  <c r="D215" i="12"/>
  <c r="E215" i="12"/>
  <c r="D208" i="12"/>
  <c r="E208" i="12"/>
  <c r="D207" i="12"/>
  <c r="E207" i="12"/>
  <c r="D206" i="12"/>
  <c r="E206" i="12"/>
  <c r="D205" i="12"/>
  <c r="E205" i="12"/>
  <c r="D204" i="12"/>
  <c r="E204" i="12"/>
  <c r="D203" i="12"/>
  <c r="E203" i="12"/>
  <c r="D196" i="12"/>
  <c r="E196" i="12"/>
  <c r="D195" i="12"/>
  <c r="E195" i="12"/>
  <c r="D194" i="12"/>
  <c r="E194" i="12"/>
  <c r="D193" i="12"/>
  <c r="E193" i="12"/>
  <c r="D192" i="12"/>
  <c r="E192" i="12"/>
  <c r="D191" i="12"/>
  <c r="E191" i="12"/>
  <c r="D184" i="12"/>
  <c r="E184" i="12"/>
  <c r="D183" i="12"/>
  <c r="E183" i="12"/>
  <c r="D182" i="12"/>
  <c r="E182" i="12"/>
  <c r="D181" i="12"/>
  <c r="E181" i="12"/>
  <c r="D180" i="12"/>
  <c r="E180" i="12"/>
  <c r="D179" i="12"/>
  <c r="E179" i="12"/>
  <c r="D172" i="12"/>
  <c r="E172" i="12"/>
  <c r="D171" i="12"/>
  <c r="E171" i="12"/>
  <c r="D170" i="12"/>
  <c r="E170" i="12"/>
  <c r="D169" i="12"/>
  <c r="E169" i="12"/>
  <c r="D168" i="12"/>
  <c r="E168" i="12"/>
  <c r="D167" i="12"/>
  <c r="E167" i="12"/>
  <c r="D160" i="12"/>
  <c r="E160" i="12"/>
  <c r="D159" i="12"/>
  <c r="E159" i="12"/>
  <c r="D158" i="12"/>
  <c r="E158" i="12"/>
  <c r="D157" i="12"/>
  <c r="E157" i="12"/>
  <c r="D156" i="12"/>
  <c r="E156" i="12"/>
  <c r="D155" i="12"/>
  <c r="E155" i="12"/>
  <c r="D148" i="12"/>
  <c r="E148" i="12"/>
  <c r="D147" i="12"/>
  <c r="E147" i="12"/>
  <c r="D146" i="12"/>
  <c r="E146" i="12"/>
  <c r="D145" i="12"/>
  <c r="E145" i="12"/>
  <c r="D144" i="12"/>
  <c r="E144" i="12"/>
  <c r="D143" i="12"/>
  <c r="E143" i="12"/>
  <c r="D136" i="12"/>
  <c r="E136" i="12"/>
  <c r="D135" i="12"/>
  <c r="E135" i="12"/>
  <c r="D134" i="12"/>
  <c r="E134" i="12"/>
  <c r="D133" i="12"/>
  <c r="E133" i="12"/>
  <c r="D132" i="12"/>
  <c r="E132" i="12"/>
  <c r="D131" i="12"/>
  <c r="E131" i="12"/>
  <c r="D124" i="12"/>
  <c r="E124" i="12"/>
  <c r="D123" i="12"/>
  <c r="E123" i="12"/>
  <c r="D122" i="12"/>
  <c r="E122" i="12"/>
  <c r="D121" i="12"/>
  <c r="E121" i="12"/>
  <c r="D120" i="12"/>
  <c r="E120" i="12"/>
  <c r="D119" i="12"/>
  <c r="E119" i="12"/>
  <c r="D112" i="12"/>
  <c r="E112" i="12"/>
  <c r="D111" i="12"/>
  <c r="E111" i="12"/>
  <c r="D110" i="12"/>
  <c r="E110" i="12"/>
  <c r="D109" i="12"/>
  <c r="E109" i="12"/>
  <c r="D108" i="12"/>
  <c r="E108" i="12"/>
  <c r="D107" i="12"/>
  <c r="E107" i="12"/>
  <c r="D100" i="12"/>
  <c r="E100" i="12"/>
  <c r="D99" i="12"/>
  <c r="E99" i="12"/>
  <c r="D98" i="12"/>
  <c r="E98" i="12"/>
  <c r="D97" i="12"/>
  <c r="E97" i="12"/>
  <c r="D96" i="12"/>
  <c r="E96" i="12"/>
  <c r="D95" i="12"/>
  <c r="E95" i="12"/>
  <c r="D88" i="12"/>
  <c r="E88" i="12"/>
  <c r="D87" i="12"/>
  <c r="E87" i="12"/>
  <c r="D86" i="12"/>
  <c r="E86" i="12"/>
  <c r="D85" i="12"/>
  <c r="E85" i="12"/>
  <c r="D84" i="12"/>
  <c r="E84" i="12"/>
  <c r="D83" i="12"/>
  <c r="E83" i="12"/>
  <c r="D76" i="12"/>
  <c r="E76" i="12"/>
  <c r="D75" i="12"/>
  <c r="E75" i="12"/>
  <c r="D74" i="12"/>
  <c r="E74" i="12"/>
  <c r="D73" i="12"/>
  <c r="E73" i="12"/>
  <c r="D72" i="12"/>
  <c r="E72" i="12"/>
  <c r="D71" i="12"/>
  <c r="E71" i="12"/>
  <c r="D64" i="12"/>
  <c r="E64" i="12"/>
  <c r="D63" i="12"/>
  <c r="E63" i="12"/>
  <c r="D62" i="12"/>
  <c r="E62" i="12"/>
  <c r="D61" i="12"/>
  <c r="E61" i="12"/>
  <c r="D60" i="12"/>
  <c r="E60" i="12"/>
  <c r="D59" i="12"/>
  <c r="E59" i="12"/>
  <c r="D52" i="12"/>
  <c r="E52" i="12"/>
  <c r="D51" i="12"/>
  <c r="E51" i="12"/>
  <c r="D50" i="12"/>
  <c r="E50" i="12"/>
  <c r="D49" i="12"/>
  <c r="E49" i="12"/>
  <c r="D48" i="12"/>
  <c r="E48" i="12"/>
  <c r="D47" i="12"/>
  <c r="E47" i="12"/>
  <c r="D40" i="12"/>
  <c r="E40" i="12"/>
  <c r="D39" i="12"/>
  <c r="E39" i="12"/>
  <c r="D38" i="12"/>
  <c r="E38" i="12"/>
  <c r="D37" i="12"/>
  <c r="E37" i="12"/>
  <c r="D36" i="12"/>
  <c r="E36" i="12"/>
  <c r="D35" i="12"/>
  <c r="E35" i="12"/>
  <c r="D28" i="12"/>
  <c r="E28" i="12"/>
  <c r="D27" i="12"/>
  <c r="E27" i="12"/>
  <c r="D26" i="12"/>
  <c r="E26" i="12"/>
  <c r="D25" i="12"/>
  <c r="E25" i="12"/>
  <c r="D24" i="12"/>
  <c r="E24" i="12"/>
  <c r="D23" i="12"/>
  <c r="E23" i="12"/>
  <c r="E4" i="12"/>
  <c r="E5" i="12"/>
  <c r="E6" i="12"/>
  <c r="F362" i="12"/>
  <c r="F359" i="12"/>
  <c r="A3" i="10"/>
  <c r="B3" i="10"/>
  <c r="C3" i="10"/>
  <c r="A4" i="10"/>
  <c r="B4" i="10"/>
  <c r="C4" i="10"/>
  <c r="A5" i="10"/>
  <c r="B5" i="10"/>
  <c r="C5" i="10"/>
  <c r="A6" i="10"/>
  <c r="B6" i="10"/>
  <c r="C6" i="10"/>
  <c r="A7" i="10"/>
  <c r="B7" i="10"/>
  <c r="C7" i="10"/>
  <c r="A8" i="10"/>
  <c r="B8" i="10"/>
  <c r="C8" i="10"/>
  <c r="A9" i="10"/>
  <c r="B9" i="10"/>
  <c r="C9" i="10"/>
  <c r="A10" i="10"/>
  <c r="B10" i="10"/>
  <c r="C10" i="10"/>
  <c r="A11" i="10"/>
  <c r="B11" i="10"/>
  <c r="C11" i="10"/>
  <c r="A12" i="10"/>
  <c r="B12" i="10"/>
  <c r="C12" i="10"/>
  <c r="A15" i="10"/>
  <c r="B15" i="10"/>
  <c r="C15" i="10"/>
  <c r="A16" i="10"/>
  <c r="B16" i="10"/>
  <c r="C16" i="10"/>
  <c r="A17" i="10"/>
  <c r="B17" i="10"/>
  <c r="C17" i="10"/>
  <c r="A18" i="10"/>
  <c r="B18" i="10"/>
  <c r="C18" i="10"/>
  <c r="A19" i="10"/>
  <c r="B19" i="10"/>
  <c r="C19" i="10"/>
  <c r="A20" i="10"/>
  <c r="B20" i="10"/>
  <c r="C20" i="10"/>
  <c r="A21" i="10"/>
  <c r="B21" i="10"/>
  <c r="C21" i="10"/>
  <c r="A22" i="10"/>
  <c r="B22" i="10"/>
  <c r="C22" i="10"/>
  <c r="A23" i="10"/>
  <c r="B23" i="10"/>
  <c r="C23" i="10"/>
  <c r="A24" i="10"/>
  <c r="B24" i="10"/>
  <c r="C24" i="10"/>
  <c r="A27" i="10"/>
  <c r="B27" i="10"/>
  <c r="C27" i="10"/>
  <c r="A28" i="10"/>
  <c r="B28" i="10"/>
  <c r="C28" i="10"/>
  <c r="A29" i="10"/>
  <c r="B29" i="10"/>
  <c r="C29" i="10"/>
  <c r="A30" i="10"/>
  <c r="B30" i="10"/>
  <c r="C30" i="10"/>
  <c r="A31" i="10"/>
  <c r="B31" i="10"/>
  <c r="C31" i="10"/>
  <c r="A32" i="10"/>
  <c r="B32" i="10"/>
  <c r="C32" i="10"/>
  <c r="A33" i="10"/>
  <c r="B33" i="10"/>
  <c r="C33" i="10"/>
  <c r="A34" i="10"/>
  <c r="B34" i="10"/>
  <c r="C34" i="10"/>
  <c r="A35" i="10"/>
  <c r="B35" i="10"/>
  <c r="C35" i="10"/>
  <c r="A36" i="10"/>
  <c r="B36" i="10"/>
  <c r="C36" i="10"/>
  <c r="A39" i="10"/>
  <c r="B39" i="10"/>
  <c r="C39" i="10"/>
  <c r="A40" i="10"/>
  <c r="B40" i="10"/>
  <c r="C40" i="10"/>
  <c r="A41" i="10"/>
  <c r="B41" i="10"/>
  <c r="C41" i="10"/>
  <c r="A42" i="10"/>
  <c r="B42" i="10"/>
  <c r="C42" i="10"/>
  <c r="A43" i="10"/>
  <c r="B43" i="10"/>
  <c r="C43" i="10"/>
  <c r="A44" i="10"/>
  <c r="B44" i="10"/>
  <c r="C44" i="10"/>
  <c r="A45" i="10"/>
  <c r="B45" i="10"/>
  <c r="C45" i="10"/>
  <c r="A46" i="10"/>
  <c r="B46" i="10"/>
  <c r="C46" i="10"/>
  <c r="A47" i="10"/>
  <c r="B47" i="10"/>
  <c r="C47" i="10"/>
  <c r="A48" i="10"/>
  <c r="B48" i="10"/>
  <c r="C48" i="10"/>
  <c r="A51" i="10"/>
  <c r="B51" i="10"/>
  <c r="C51" i="10"/>
  <c r="A52" i="10"/>
  <c r="B52" i="10"/>
  <c r="C52" i="10"/>
  <c r="A53" i="10"/>
  <c r="B53" i="10"/>
  <c r="C53" i="10"/>
  <c r="A54" i="10"/>
  <c r="B54" i="10"/>
  <c r="C54" i="10"/>
  <c r="A55" i="10"/>
  <c r="B55" i="10"/>
  <c r="C55" i="10"/>
  <c r="A56" i="10"/>
  <c r="B56" i="10"/>
  <c r="C56" i="10"/>
  <c r="A57" i="10"/>
  <c r="B57" i="10"/>
  <c r="C57" i="10"/>
  <c r="A58" i="10"/>
  <c r="B58" i="10"/>
  <c r="C58" i="10"/>
  <c r="A59" i="10"/>
  <c r="B59" i="10"/>
  <c r="C59" i="10"/>
  <c r="A60" i="10"/>
  <c r="B60" i="10"/>
  <c r="C60" i="10"/>
  <c r="A63" i="10"/>
  <c r="B63" i="10"/>
  <c r="C63" i="10"/>
  <c r="A64" i="10"/>
  <c r="B64" i="10"/>
  <c r="C64" i="10"/>
  <c r="A65" i="10"/>
  <c r="B65" i="10"/>
  <c r="C65" i="10"/>
  <c r="A66" i="10"/>
  <c r="B66" i="10"/>
  <c r="C66" i="10"/>
  <c r="A67" i="10"/>
  <c r="B67" i="10"/>
  <c r="C67" i="10"/>
  <c r="A68" i="10"/>
  <c r="B68" i="10"/>
  <c r="C68" i="10"/>
  <c r="A69" i="10"/>
  <c r="B69" i="10"/>
  <c r="C69" i="10"/>
  <c r="A70" i="10"/>
  <c r="B70" i="10"/>
  <c r="C70" i="10"/>
  <c r="A71" i="10"/>
  <c r="B71" i="10"/>
  <c r="C71" i="10"/>
  <c r="A72" i="10"/>
  <c r="B72" i="10"/>
  <c r="C72" i="10"/>
  <c r="A75" i="10"/>
  <c r="B75" i="10"/>
  <c r="C75" i="10"/>
  <c r="A76" i="10"/>
  <c r="B76" i="10"/>
  <c r="C76" i="10"/>
  <c r="A77" i="10"/>
  <c r="B77" i="10"/>
  <c r="C77" i="10"/>
  <c r="A78" i="10"/>
  <c r="B78" i="10"/>
  <c r="C78" i="10"/>
  <c r="A79" i="10"/>
  <c r="B79" i="10"/>
  <c r="C79" i="10"/>
  <c r="A80" i="10"/>
  <c r="B80" i="10"/>
  <c r="C80" i="10"/>
  <c r="A81" i="10"/>
  <c r="B81" i="10"/>
  <c r="C81" i="10"/>
  <c r="A82" i="10"/>
  <c r="B82" i="10"/>
  <c r="C82" i="10"/>
  <c r="A83" i="10"/>
  <c r="B83" i="10"/>
  <c r="C83" i="10"/>
  <c r="A84" i="10"/>
  <c r="B84" i="10"/>
  <c r="C84" i="10"/>
  <c r="A87" i="10"/>
  <c r="B87" i="10"/>
  <c r="C87" i="10"/>
  <c r="A88" i="10"/>
  <c r="B88" i="10"/>
  <c r="C88" i="10"/>
  <c r="A89" i="10"/>
  <c r="B89" i="10"/>
  <c r="C89" i="10"/>
  <c r="A90" i="10"/>
  <c r="B90" i="10"/>
  <c r="C90" i="10"/>
  <c r="A91" i="10"/>
  <c r="B91" i="10"/>
  <c r="C91" i="10"/>
  <c r="A92" i="10"/>
  <c r="B92" i="10"/>
  <c r="C92" i="10"/>
  <c r="A93" i="10"/>
  <c r="B93" i="10"/>
  <c r="C93" i="10"/>
  <c r="A94" i="10"/>
  <c r="B94" i="10"/>
  <c r="C94" i="10"/>
  <c r="A95" i="10"/>
  <c r="B95" i="10"/>
  <c r="C95" i="10"/>
  <c r="A96" i="10"/>
  <c r="B96" i="10"/>
  <c r="C96" i="10"/>
  <c r="A99" i="10"/>
  <c r="B99" i="10"/>
  <c r="C99" i="10"/>
  <c r="A100" i="10"/>
  <c r="B100" i="10"/>
  <c r="C100" i="10"/>
  <c r="A101" i="10"/>
  <c r="B101" i="10"/>
  <c r="C101" i="10"/>
  <c r="A102" i="10"/>
  <c r="B102" i="10"/>
  <c r="C102" i="10"/>
  <c r="A103" i="10"/>
  <c r="B103" i="10"/>
  <c r="C103" i="10"/>
  <c r="A104" i="10"/>
  <c r="B104" i="10"/>
  <c r="C104" i="10"/>
  <c r="A105" i="10"/>
  <c r="B105" i="10"/>
  <c r="C105" i="10"/>
  <c r="A106" i="10"/>
  <c r="B106" i="10"/>
  <c r="C106" i="10"/>
  <c r="A107" i="10"/>
  <c r="B107" i="10"/>
  <c r="C107" i="10"/>
  <c r="A108" i="10"/>
  <c r="B108" i="10"/>
  <c r="C108" i="10"/>
  <c r="A111" i="10"/>
  <c r="B111" i="10"/>
  <c r="C111" i="10"/>
  <c r="A112" i="10"/>
  <c r="B112" i="10"/>
  <c r="C112" i="10"/>
  <c r="A113" i="10"/>
  <c r="B113" i="10"/>
  <c r="C113" i="10"/>
  <c r="A114" i="10"/>
  <c r="B114" i="10"/>
  <c r="C114" i="10"/>
  <c r="A115" i="10"/>
  <c r="B115" i="10"/>
  <c r="C115" i="10"/>
  <c r="A116" i="10"/>
  <c r="B116" i="10"/>
  <c r="C116" i="10"/>
  <c r="A117" i="10"/>
  <c r="B117" i="10"/>
  <c r="C117" i="10"/>
  <c r="A118" i="10"/>
  <c r="B118" i="10"/>
  <c r="C118" i="10"/>
  <c r="A119" i="10"/>
  <c r="B119" i="10"/>
  <c r="C119" i="10"/>
  <c r="A120" i="10"/>
  <c r="B120" i="10"/>
  <c r="C120" i="10"/>
  <c r="A123" i="10"/>
  <c r="B123" i="10"/>
  <c r="C123" i="10"/>
  <c r="A124" i="10"/>
  <c r="B124" i="10"/>
  <c r="C124" i="10"/>
  <c r="A125" i="10"/>
  <c r="B125" i="10"/>
  <c r="C125" i="10"/>
  <c r="A126" i="10"/>
  <c r="B126" i="10"/>
  <c r="C126" i="10"/>
  <c r="A127" i="10"/>
  <c r="B127" i="10"/>
  <c r="C127" i="10"/>
  <c r="A128" i="10"/>
  <c r="B128" i="10"/>
  <c r="C128" i="10"/>
  <c r="A129" i="10"/>
  <c r="B129" i="10"/>
  <c r="C129" i="10"/>
  <c r="A130" i="10"/>
  <c r="B130" i="10"/>
  <c r="C130" i="10"/>
  <c r="A131" i="10"/>
  <c r="B131" i="10"/>
  <c r="C131" i="10"/>
  <c r="A132" i="10"/>
  <c r="B132" i="10"/>
  <c r="C132" i="10"/>
  <c r="A135" i="10"/>
  <c r="B135" i="10"/>
  <c r="C135" i="10"/>
  <c r="A136" i="10"/>
  <c r="B136" i="10"/>
  <c r="C136" i="10"/>
  <c r="A137" i="10"/>
  <c r="B137" i="10"/>
  <c r="C137" i="10"/>
  <c r="A138" i="10"/>
  <c r="B138" i="10"/>
  <c r="C138" i="10"/>
  <c r="A139" i="10"/>
  <c r="B139" i="10"/>
  <c r="C139" i="10"/>
  <c r="A140" i="10"/>
  <c r="B140" i="10"/>
  <c r="C140" i="10"/>
  <c r="A141" i="10"/>
  <c r="B141" i="10"/>
  <c r="C141" i="10"/>
  <c r="A142" i="10"/>
  <c r="B142" i="10"/>
  <c r="C142" i="10"/>
  <c r="A143" i="10"/>
  <c r="B143" i="10"/>
  <c r="C143" i="10"/>
  <c r="A144" i="10"/>
  <c r="B144" i="10"/>
  <c r="C144" i="10"/>
  <c r="A147" i="10"/>
  <c r="B147" i="10"/>
  <c r="C147" i="10"/>
  <c r="A148" i="10"/>
  <c r="B148" i="10"/>
  <c r="C148" i="10"/>
  <c r="A149" i="10"/>
  <c r="B149" i="10"/>
  <c r="C149" i="10"/>
  <c r="A150" i="10"/>
  <c r="B150" i="10"/>
  <c r="C150" i="10"/>
  <c r="A151" i="10"/>
  <c r="B151" i="10"/>
  <c r="C151" i="10"/>
  <c r="A152" i="10"/>
  <c r="B152" i="10"/>
  <c r="C152" i="10"/>
  <c r="A153" i="10"/>
  <c r="B153" i="10"/>
  <c r="C153" i="10"/>
  <c r="A154" i="10"/>
  <c r="B154" i="10"/>
  <c r="C154" i="10"/>
  <c r="A155" i="10"/>
  <c r="B155" i="10"/>
  <c r="C155" i="10"/>
  <c r="A156" i="10"/>
  <c r="B156" i="10"/>
  <c r="C156" i="10"/>
  <c r="A159" i="10"/>
  <c r="B159" i="10"/>
  <c r="C159" i="10"/>
  <c r="A160" i="10"/>
  <c r="B160" i="10"/>
  <c r="C160" i="10"/>
  <c r="A161" i="10"/>
  <c r="B161" i="10"/>
  <c r="C161" i="10"/>
  <c r="A162" i="10"/>
  <c r="B162" i="10"/>
  <c r="C162" i="10"/>
  <c r="A163" i="10"/>
  <c r="B163" i="10"/>
  <c r="C163" i="10"/>
  <c r="A164" i="10"/>
  <c r="B164" i="10"/>
  <c r="C164" i="10"/>
  <c r="A165" i="10"/>
  <c r="B165" i="10"/>
  <c r="C165" i="10"/>
  <c r="A166" i="10"/>
  <c r="B166" i="10"/>
  <c r="C166" i="10"/>
  <c r="A167" i="10"/>
  <c r="B167" i="10"/>
  <c r="C167" i="10"/>
  <c r="A168" i="10"/>
  <c r="B168" i="10"/>
  <c r="C168" i="10"/>
  <c r="A171" i="10"/>
  <c r="B171" i="10"/>
  <c r="C171" i="10"/>
  <c r="A172" i="10"/>
  <c r="B172" i="10"/>
  <c r="C172" i="10"/>
  <c r="A173" i="10"/>
  <c r="B173" i="10"/>
  <c r="C173" i="10"/>
  <c r="A174" i="10"/>
  <c r="B174" i="10"/>
  <c r="C174" i="10"/>
  <c r="A175" i="10"/>
  <c r="B175" i="10"/>
  <c r="C175" i="10"/>
  <c r="A176" i="10"/>
  <c r="B176" i="10"/>
  <c r="C176" i="10"/>
  <c r="A177" i="10"/>
  <c r="B177" i="10"/>
  <c r="C177" i="10"/>
  <c r="A178" i="10"/>
  <c r="B178" i="10"/>
  <c r="C178" i="10"/>
  <c r="A179" i="10"/>
  <c r="B179" i="10"/>
  <c r="C179" i="10"/>
  <c r="A180" i="10"/>
  <c r="B180" i="10"/>
  <c r="C180" i="10"/>
  <c r="A183" i="10"/>
  <c r="B183" i="10"/>
  <c r="C183" i="10"/>
  <c r="A184" i="10"/>
  <c r="B184" i="10"/>
  <c r="C184" i="10"/>
  <c r="A185" i="10"/>
  <c r="B185" i="10"/>
  <c r="C185" i="10"/>
  <c r="A186" i="10"/>
  <c r="B186" i="10"/>
  <c r="C186" i="10"/>
  <c r="A187" i="10"/>
  <c r="B187" i="10"/>
  <c r="C187" i="10"/>
  <c r="A188" i="10"/>
  <c r="B188" i="10"/>
  <c r="C188" i="10"/>
  <c r="A189" i="10"/>
  <c r="B189" i="10"/>
  <c r="C189" i="10"/>
  <c r="A190" i="10"/>
  <c r="B190" i="10"/>
  <c r="C190" i="10"/>
  <c r="A191" i="10"/>
  <c r="B191" i="10"/>
  <c r="C191" i="10"/>
  <c r="A192" i="10"/>
  <c r="B192" i="10"/>
  <c r="C192" i="10"/>
  <c r="A195" i="10"/>
  <c r="B195" i="10"/>
  <c r="C195" i="10"/>
  <c r="A196" i="10"/>
  <c r="B196" i="10"/>
  <c r="C196" i="10"/>
  <c r="A197" i="10"/>
  <c r="B197" i="10"/>
  <c r="C197" i="10"/>
  <c r="A198" i="10"/>
  <c r="B198" i="10"/>
  <c r="C198" i="10"/>
  <c r="A199" i="10"/>
  <c r="B199" i="10"/>
  <c r="C199" i="10"/>
  <c r="A200" i="10"/>
  <c r="B200" i="10"/>
  <c r="C200" i="10"/>
  <c r="A201" i="10"/>
  <c r="B201" i="10"/>
  <c r="C201" i="10"/>
  <c r="A202" i="10"/>
  <c r="B202" i="10"/>
  <c r="C202" i="10"/>
  <c r="A203" i="10"/>
  <c r="B203" i="10"/>
  <c r="C203" i="10"/>
  <c r="A204" i="10"/>
  <c r="B204" i="10"/>
  <c r="C204" i="10"/>
  <c r="A207" i="10"/>
  <c r="B207" i="10"/>
  <c r="C207" i="10"/>
  <c r="A208" i="10"/>
  <c r="B208" i="10"/>
  <c r="C208" i="10"/>
  <c r="A209" i="10"/>
  <c r="B209" i="10"/>
  <c r="C209" i="10"/>
  <c r="A210" i="10"/>
  <c r="B210" i="10"/>
  <c r="C210" i="10"/>
  <c r="A211" i="10"/>
  <c r="B211" i="10"/>
  <c r="C211" i="10"/>
  <c r="A212" i="10"/>
  <c r="B212" i="10"/>
  <c r="C212" i="10"/>
  <c r="A213" i="10"/>
  <c r="B213" i="10"/>
  <c r="C213" i="10"/>
  <c r="A214" i="10"/>
  <c r="B214" i="10"/>
  <c r="C214" i="10"/>
  <c r="A215" i="10"/>
  <c r="B215" i="10"/>
  <c r="C215" i="10"/>
  <c r="A216" i="10"/>
  <c r="B216" i="10"/>
  <c r="C216" i="10"/>
  <c r="A219" i="10"/>
  <c r="B219" i="10"/>
  <c r="C219" i="10"/>
  <c r="A220" i="10"/>
  <c r="B220" i="10"/>
  <c r="C220" i="10"/>
  <c r="A221" i="10"/>
  <c r="B221" i="10"/>
  <c r="C221" i="10"/>
  <c r="A222" i="10"/>
  <c r="B222" i="10"/>
  <c r="C222" i="10"/>
  <c r="A223" i="10"/>
  <c r="B223" i="10"/>
  <c r="C223" i="10"/>
  <c r="A224" i="10"/>
  <c r="B224" i="10"/>
  <c r="C224" i="10"/>
  <c r="A225" i="10"/>
  <c r="B225" i="10"/>
  <c r="C225" i="10"/>
  <c r="A226" i="10"/>
  <c r="B226" i="10"/>
  <c r="C226" i="10"/>
  <c r="A227" i="10"/>
  <c r="B227" i="10"/>
  <c r="C227" i="10"/>
  <c r="A228" i="10"/>
  <c r="B228" i="10"/>
  <c r="C228" i="10"/>
  <c r="A231" i="10"/>
  <c r="B231" i="10"/>
  <c r="C231" i="10"/>
  <c r="A232" i="10"/>
  <c r="B232" i="10"/>
  <c r="C232" i="10"/>
  <c r="A233" i="10"/>
  <c r="B233" i="10"/>
  <c r="C233" i="10"/>
  <c r="A234" i="10"/>
  <c r="B234" i="10"/>
  <c r="C234" i="10"/>
  <c r="A235" i="10"/>
  <c r="B235" i="10"/>
  <c r="C235" i="10"/>
  <c r="A236" i="10"/>
  <c r="B236" i="10"/>
  <c r="C236" i="10"/>
  <c r="A237" i="10"/>
  <c r="B237" i="10"/>
  <c r="C237" i="10"/>
  <c r="A238" i="10"/>
  <c r="B238" i="10"/>
  <c r="C238" i="10"/>
  <c r="A239" i="10"/>
  <c r="B239" i="10"/>
  <c r="C239" i="10"/>
  <c r="A240" i="10"/>
  <c r="B240" i="10"/>
  <c r="C240" i="10"/>
  <c r="A243" i="10"/>
  <c r="B243" i="10"/>
  <c r="C243" i="10"/>
  <c r="A244" i="10"/>
  <c r="B244" i="10"/>
  <c r="C244" i="10"/>
  <c r="A245" i="10"/>
  <c r="B245" i="10"/>
  <c r="C245" i="10"/>
  <c r="A246" i="10"/>
  <c r="B246" i="10"/>
  <c r="C246" i="10"/>
  <c r="A247" i="10"/>
  <c r="B247" i="10"/>
  <c r="C247" i="10"/>
  <c r="A248" i="10"/>
  <c r="B248" i="10"/>
  <c r="C248" i="10"/>
  <c r="A249" i="10"/>
  <c r="B249" i="10"/>
  <c r="C249" i="10"/>
  <c r="A250" i="10"/>
  <c r="B250" i="10"/>
  <c r="C250" i="10"/>
  <c r="A251" i="10"/>
  <c r="B251" i="10"/>
  <c r="C251" i="10"/>
  <c r="A252" i="10"/>
  <c r="B252" i="10"/>
  <c r="C252" i="10"/>
  <c r="A255" i="10"/>
  <c r="B255" i="10"/>
  <c r="C255" i="10"/>
  <c r="A256" i="10"/>
  <c r="B256" i="10"/>
  <c r="C256" i="10"/>
  <c r="A257" i="10"/>
  <c r="B257" i="10"/>
  <c r="C257" i="10"/>
  <c r="A258" i="10"/>
  <c r="B258" i="10"/>
  <c r="C258" i="10"/>
  <c r="A259" i="10"/>
  <c r="B259" i="10"/>
  <c r="C259" i="10"/>
  <c r="A260" i="10"/>
  <c r="B260" i="10"/>
  <c r="C260" i="10"/>
  <c r="A261" i="10"/>
  <c r="B261" i="10"/>
  <c r="C261" i="10"/>
  <c r="A262" i="10"/>
  <c r="B262" i="10"/>
  <c r="C262" i="10"/>
  <c r="A263" i="10"/>
  <c r="B263" i="10"/>
  <c r="C263" i="10"/>
  <c r="A264" i="10"/>
  <c r="B264" i="10"/>
  <c r="C264" i="10"/>
  <c r="A267" i="10"/>
  <c r="B267" i="10"/>
  <c r="C267" i="10"/>
  <c r="A268" i="10"/>
  <c r="B268" i="10"/>
  <c r="C268" i="10"/>
  <c r="A269" i="10"/>
  <c r="B269" i="10"/>
  <c r="C269" i="10"/>
  <c r="A270" i="10"/>
  <c r="B270" i="10"/>
  <c r="C270" i="10"/>
  <c r="A271" i="10"/>
  <c r="B271" i="10"/>
  <c r="C271" i="10"/>
  <c r="A272" i="10"/>
  <c r="B272" i="10"/>
  <c r="C272" i="10"/>
  <c r="A273" i="10"/>
  <c r="B273" i="10"/>
  <c r="C273" i="10"/>
  <c r="A274" i="10"/>
  <c r="B274" i="10"/>
  <c r="C274" i="10"/>
  <c r="A275" i="10"/>
  <c r="B275" i="10"/>
  <c r="C275" i="10"/>
  <c r="A276" i="10"/>
  <c r="B276" i="10"/>
  <c r="C276" i="10"/>
  <c r="A279" i="10"/>
  <c r="B279" i="10"/>
  <c r="C279" i="10"/>
  <c r="A280" i="10"/>
  <c r="B280" i="10"/>
  <c r="C280" i="10"/>
  <c r="A281" i="10"/>
  <c r="B281" i="10"/>
  <c r="C281" i="10"/>
  <c r="A282" i="10"/>
  <c r="B282" i="10"/>
  <c r="C282" i="10"/>
  <c r="A283" i="10"/>
  <c r="B283" i="10"/>
  <c r="C283" i="10"/>
  <c r="A284" i="10"/>
  <c r="B284" i="10"/>
  <c r="C284" i="10"/>
  <c r="A285" i="10"/>
  <c r="B285" i="10"/>
  <c r="C285" i="10"/>
  <c r="A286" i="10"/>
  <c r="B286" i="10"/>
  <c r="C286" i="10"/>
  <c r="A287" i="10"/>
  <c r="B287" i="10"/>
  <c r="C287" i="10"/>
  <c r="A288" i="10"/>
  <c r="B288" i="10"/>
  <c r="C288" i="10"/>
  <c r="A291" i="10"/>
  <c r="B291" i="10"/>
  <c r="C291" i="10"/>
  <c r="A292" i="10"/>
  <c r="B292" i="10"/>
  <c r="C292" i="10"/>
  <c r="A293" i="10"/>
  <c r="B293" i="10"/>
  <c r="C293" i="10"/>
  <c r="A294" i="10"/>
  <c r="B294" i="10"/>
  <c r="C294" i="10"/>
  <c r="A295" i="10"/>
  <c r="B295" i="10"/>
  <c r="C295" i="10"/>
  <c r="A296" i="10"/>
  <c r="B296" i="10"/>
  <c r="C296" i="10"/>
  <c r="A297" i="10"/>
  <c r="B297" i="10"/>
  <c r="C297" i="10"/>
  <c r="A298" i="10"/>
  <c r="B298" i="10"/>
  <c r="C298" i="10"/>
  <c r="A299" i="10"/>
  <c r="B299" i="10"/>
  <c r="C299" i="10"/>
  <c r="A300" i="10"/>
  <c r="B300" i="10"/>
  <c r="C300" i="10"/>
  <c r="A303" i="10"/>
  <c r="B303" i="10"/>
  <c r="C303" i="10"/>
  <c r="A304" i="10"/>
  <c r="B304" i="10"/>
  <c r="C304" i="10"/>
  <c r="A305" i="10"/>
  <c r="B305" i="10"/>
  <c r="C305" i="10"/>
  <c r="A306" i="10"/>
  <c r="B306" i="10"/>
  <c r="C306" i="10"/>
  <c r="A307" i="10"/>
  <c r="B307" i="10"/>
  <c r="C307" i="10"/>
  <c r="A308" i="10"/>
  <c r="B308" i="10"/>
  <c r="C308" i="10"/>
  <c r="A309" i="10"/>
  <c r="B309" i="10"/>
  <c r="C309" i="10"/>
  <c r="A310" i="10"/>
  <c r="B310" i="10"/>
  <c r="C310" i="10"/>
  <c r="A311" i="10"/>
  <c r="B311" i="10"/>
  <c r="C311" i="10"/>
  <c r="A312" i="10"/>
  <c r="B312" i="10"/>
  <c r="C312" i="10"/>
  <c r="A315" i="10"/>
  <c r="B315" i="10"/>
  <c r="C315" i="10"/>
  <c r="A316" i="10"/>
  <c r="B316" i="10"/>
  <c r="C316" i="10"/>
  <c r="A317" i="10"/>
  <c r="B317" i="10"/>
  <c r="C317" i="10"/>
  <c r="A318" i="10"/>
  <c r="B318" i="10"/>
  <c r="C318" i="10"/>
  <c r="A319" i="10"/>
  <c r="B319" i="10"/>
  <c r="C319" i="10"/>
  <c r="A320" i="10"/>
  <c r="B320" i="10"/>
  <c r="C320" i="10"/>
  <c r="A321" i="10"/>
  <c r="B321" i="10"/>
  <c r="C321" i="10"/>
  <c r="A322" i="10"/>
  <c r="B322" i="10"/>
  <c r="C322" i="10"/>
  <c r="A323" i="10"/>
  <c r="B323" i="10"/>
  <c r="C323" i="10"/>
  <c r="A324" i="10"/>
  <c r="B324" i="10"/>
  <c r="C324" i="10"/>
  <c r="A327" i="10"/>
  <c r="B327" i="10"/>
  <c r="C327" i="10"/>
  <c r="A328" i="10"/>
  <c r="B328" i="10"/>
  <c r="C328" i="10"/>
  <c r="A329" i="10"/>
  <c r="B329" i="10"/>
  <c r="C329" i="10"/>
  <c r="A330" i="10"/>
  <c r="B330" i="10"/>
  <c r="C330" i="10"/>
  <c r="A331" i="10"/>
  <c r="B331" i="10"/>
  <c r="C331" i="10"/>
  <c r="A332" i="10"/>
  <c r="B332" i="10"/>
  <c r="C332" i="10"/>
  <c r="A333" i="10"/>
  <c r="B333" i="10"/>
  <c r="C333" i="10"/>
  <c r="A334" i="10"/>
  <c r="B334" i="10"/>
  <c r="C334" i="10"/>
  <c r="A335" i="10"/>
  <c r="B335" i="10"/>
  <c r="C335" i="10"/>
  <c r="A336" i="10"/>
  <c r="B336" i="10"/>
  <c r="C336" i="10"/>
  <c r="A339" i="10"/>
  <c r="B339" i="10"/>
  <c r="C339" i="10"/>
  <c r="A340" i="10"/>
  <c r="B340" i="10"/>
  <c r="C340" i="10"/>
  <c r="A341" i="10"/>
  <c r="B341" i="10"/>
  <c r="C341" i="10"/>
  <c r="A342" i="10"/>
  <c r="B342" i="10"/>
  <c r="C342" i="10"/>
  <c r="A343" i="10"/>
  <c r="B343" i="10"/>
  <c r="C343" i="10"/>
  <c r="A344" i="10"/>
  <c r="B344" i="10"/>
  <c r="C344" i="10"/>
  <c r="A345" i="10"/>
  <c r="B345" i="10"/>
  <c r="C345" i="10"/>
  <c r="A346" i="10"/>
  <c r="B346" i="10"/>
  <c r="C346" i="10"/>
  <c r="A347" i="10"/>
  <c r="B347" i="10"/>
  <c r="C347" i="10"/>
  <c r="A348" i="10"/>
  <c r="B348" i="10"/>
  <c r="C348" i="10"/>
  <c r="A351" i="10"/>
  <c r="B351" i="10"/>
  <c r="C351" i="10"/>
  <c r="A352" i="10"/>
  <c r="B352" i="10"/>
  <c r="C352" i="10"/>
  <c r="A353" i="10"/>
  <c r="B353" i="10"/>
  <c r="C353" i="10"/>
  <c r="A354" i="10"/>
  <c r="B354" i="10"/>
  <c r="C354" i="10"/>
  <c r="A355" i="10"/>
  <c r="B355" i="10"/>
  <c r="C355" i="10"/>
  <c r="A356" i="10"/>
  <c r="B356" i="10"/>
  <c r="C356" i="10"/>
  <c r="A357" i="10"/>
  <c r="B357" i="10"/>
  <c r="C357" i="10"/>
  <c r="A358" i="10"/>
  <c r="B358" i="10"/>
  <c r="C358" i="10"/>
  <c r="A359" i="10"/>
  <c r="B359" i="10"/>
  <c r="C359" i="10"/>
  <c r="A360" i="10"/>
  <c r="B360" i="10"/>
  <c r="C360" i="10"/>
  <c r="A363" i="10"/>
  <c r="B363" i="10"/>
  <c r="C363" i="10"/>
  <c r="A364" i="10"/>
  <c r="B364" i="10"/>
  <c r="C364" i="10"/>
  <c r="A365" i="10"/>
  <c r="B365" i="10"/>
  <c r="C365" i="10"/>
  <c r="A366" i="10"/>
  <c r="B366" i="10"/>
  <c r="C366" i="10"/>
  <c r="A367" i="10"/>
  <c r="B367" i="10"/>
  <c r="C367" i="10"/>
  <c r="A368" i="10"/>
  <c r="B368" i="10"/>
  <c r="C368" i="10"/>
  <c r="A369" i="10"/>
  <c r="B369" i="10"/>
  <c r="C369" i="10"/>
  <c r="A370" i="10"/>
  <c r="B370" i="10"/>
  <c r="C370" i="10"/>
  <c r="A371" i="10"/>
  <c r="B371" i="10"/>
  <c r="C371" i="10"/>
  <c r="A372" i="10"/>
  <c r="B372" i="10"/>
  <c r="C372" i="10"/>
  <c r="A375" i="10"/>
  <c r="B375" i="10"/>
  <c r="C375" i="10"/>
  <c r="A376" i="10"/>
  <c r="B376" i="10"/>
  <c r="C376" i="10"/>
  <c r="A377" i="10"/>
  <c r="B377" i="10"/>
  <c r="C377" i="10"/>
  <c r="A378" i="10"/>
  <c r="B378" i="10"/>
  <c r="C378" i="10"/>
  <c r="A379" i="10"/>
  <c r="B379" i="10"/>
  <c r="C379" i="10"/>
  <c r="A380" i="10"/>
  <c r="B380" i="10"/>
  <c r="C380" i="10"/>
  <c r="A381" i="10"/>
  <c r="B381" i="10"/>
  <c r="C381" i="10"/>
  <c r="A382" i="10"/>
  <c r="B382" i="10"/>
  <c r="C382" i="10"/>
  <c r="A383" i="10"/>
  <c r="B383" i="10"/>
  <c r="C383" i="10"/>
  <c r="A384" i="10"/>
  <c r="B384" i="10"/>
  <c r="C384" i="10"/>
  <c r="A387" i="10"/>
  <c r="B387" i="10"/>
  <c r="C387" i="10"/>
  <c r="A388" i="10"/>
  <c r="B388" i="10"/>
  <c r="C388" i="10"/>
  <c r="A389" i="10"/>
  <c r="B389" i="10"/>
  <c r="C389" i="10"/>
  <c r="A390" i="10"/>
  <c r="B390" i="10"/>
  <c r="C390" i="10"/>
  <c r="A391" i="10"/>
  <c r="B391" i="10"/>
  <c r="C391" i="10"/>
  <c r="A392" i="10"/>
  <c r="B392" i="10"/>
  <c r="C392" i="10"/>
  <c r="A393" i="10"/>
  <c r="B393" i="10"/>
  <c r="C393" i="10"/>
  <c r="A394" i="10"/>
  <c r="B394" i="10"/>
  <c r="C394" i="10"/>
  <c r="A395" i="10"/>
  <c r="B395" i="10"/>
  <c r="C395" i="10"/>
  <c r="A396" i="10"/>
  <c r="B396" i="10"/>
  <c r="C396" i="10"/>
  <c r="C402" i="10"/>
  <c r="C403" i="10"/>
  <c r="C406" i="10"/>
  <c r="C404" i="10"/>
  <c r="C405" i="10"/>
  <c r="H69" i="1"/>
  <c r="C6" i="12"/>
  <c r="B6" i="12"/>
  <c r="A6" i="12"/>
  <c r="AC3" i="10"/>
  <c r="AD3" i="10"/>
  <c r="AE3" i="10"/>
  <c r="AC4" i="10"/>
  <c r="AD4" i="10"/>
  <c r="AE4" i="10"/>
  <c r="AC5" i="10"/>
  <c r="AD5" i="10"/>
  <c r="AE5" i="10"/>
  <c r="AC6" i="10"/>
  <c r="AD6" i="10"/>
  <c r="AE6" i="10"/>
  <c r="AC7" i="10"/>
  <c r="AD7" i="10"/>
  <c r="AE7" i="10"/>
  <c r="AC8" i="10"/>
  <c r="AD8" i="10"/>
  <c r="AE8" i="10"/>
  <c r="AC9" i="10"/>
  <c r="AD9" i="10"/>
  <c r="AE9" i="10"/>
  <c r="AC10" i="10"/>
  <c r="AD10" i="10"/>
  <c r="AE10" i="10"/>
  <c r="AC11" i="10"/>
  <c r="AD11" i="10"/>
  <c r="AE11" i="10"/>
  <c r="AC12" i="10"/>
  <c r="AD12" i="10"/>
  <c r="AE12" i="10"/>
  <c r="AC15" i="10"/>
  <c r="AD15" i="10"/>
  <c r="AE15" i="10"/>
  <c r="AC16" i="10"/>
  <c r="AD16" i="10"/>
  <c r="AE16" i="10"/>
  <c r="AC17" i="10"/>
  <c r="AD17" i="10"/>
  <c r="AE17" i="10"/>
  <c r="AC18" i="10"/>
  <c r="AD18" i="10"/>
  <c r="AE18" i="10"/>
  <c r="AC19" i="10"/>
  <c r="AD19" i="10"/>
  <c r="AE19" i="10"/>
  <c r="AC20" i="10"/>
  <c r="AD20" i="10"/>
  <c r="AE20" i="10"/>
  <c r="AC21" i="10"/>
  <c r="AD21" i="10"/>
  <c r="AE21" i="10"/>
  <c r="AC22" i="10"/>
  <c r="AD22" i="10"/>
  <c r="AE22" i="10"/>
  <c r="AC23" i="10"/>
  <c r="AD23" i="10"/>
  <c r="AE23" i="10"/>
  <c r="AC24" i="10"/>
  <c r="AD24" i="10"/>
  <c r="AE24" i="10"/>
  <c r="AC27" i="10"/>
  <c r="AD27" i="10"/>
  <c r="AE27" i="10"/>
  <c r="AC28" i="10"/>
  <c r="AD28" i="10"/>
  <c r="AE28" i="10"/>
  <c r="AC29" i="10"/>
  <c r="AD29" i="10"/>
  <c r="AE29" i="10"/>
  <c r="AC30" i="10"/>
  <c r="AD30" i="10"/>
  <c r="AE30" i="10"/>
  <c r="AC31" i="10"/>
  <c r="AD31" i="10"/>
  <c r="AE31" i="10"/>
  <c r="AC32" i="10"/>
  <c r="AD32" i="10"/>
  <c r="AE32" i="10"/>
  <c r="AC33" i="10"/>
  <c r="AD33" i="10"/>
  <c r="AE33" i="10"/>
  <c r="AC34" i="10"/>
  <c r="AD34" i="10"/>
  <c r="AE34" i="10"/>
  <c r="AC35" i="10"/>
  <c r="AD35" i="10"/>
  <c r="AE35" i="10"/>
  <c r="AC36" i="10"/>
  <c r="AD36" i="10"/>
  <c r="AE36" i="10"/>
  <c r="AC39" i="10"/>
  <c r="AD39" i="10"/>
  <c r="AE39" i="10"/>
  <c r="AC40" i="10"/>
  <c r="AD40" i="10"/>
  <c r="AE40" i="10"/>
  <c r="AC41" i="10"/>
  <c r="AD41" i="10"/>
  <c r="AE41" i="10"/>
  <c r="AC42" i="10"/>
  <c r="AD42" i="10"/>
  <c r="AE42" i="10"/>
  <c r="AC43" i="10"/>
  <c r="AD43" i="10"/>
  <c r="AE43" i="10"/>
  <c r="AC44" i="10"/>
  <c r="AD44" i="10"/>
  <c r="AE44" i="10"/>
  <c r="AC45" i="10"/>
  <c r="AD45" i="10"/>
  <c r="AE45" i="10"/>
  <c r="AC46" i="10"/>
  <c r="AD46" i="10"/>
  <c r="AE46" i="10"/>
  <c r="AC47" i="10"/>
  <c r="AD47" i="10"/>
  <c r="AE47" i="10"/>
  <c r="AC48" i="10"/>
  <c r="AD48" i="10"/>
  <c r="AE48" i="10"/>
  <c r="AC51" i="10"/>
  <c r="AD51" i="10"/>
  <c r="AE51" i="10"/>
  <c r="AC52" i="10"/>
  <c r="AD52" i="10"/>
  <c r="AE52" i="10"/>
  <c r="AC53" i="10"/>
  <c r="AD53" i="10"/>
  <c r="AE53" i="10"/>
  <c r="AC54" i="10"/>
  <c r="AD54" i="10"/>
  <c r="AE54" i="10"/>
  <c r="AC55" i="10"/>
  <c r="AD55" i="10"/>
  <c r="AE55" i="10"/>
  <c r="AC56" i="10"/>
  <c r="AD56" i="10"/>
  <c r="AE56" i="10"/>
  <c r="AC57" i="10"/>
  <c r="AD57" i="10"/>
  <c r="AE57" i="10"/>
  <c r="AC58" i="10"/>
  <c r="AD58" i="10"/>
  <c r="AE58" i="10"/>
  <c r="AC59" i="10"/>
  <c r="AD59" i="10"/>
  <c r="AE59" i="10"/>
  <c r="AC60" i="10"/>
  <c r="AD60" i="10"/>
  <c r="AE60" i="10"/>
  <c r="AC63" i="10"/>
  <c r="AD63" i="10"/>
  <c r="AE63" i="10"/>
  <c r="AC64" i="10"/>
  <c r="AD64" i="10"/>
  <c r="AE64" i="10"/>
  <c r="AC65" i="10"/>
  <c r="AD65" i="10"/>
  <c r="AE65" i="10"/>
  <c r="AC66" i="10"/>
  <c r="AD66" i="10"/>
  <c r="AE66" i="10"/>
  <c r="AC67" i="10"/>
  <c r="AD67" i="10"/>
  <c r="AE67" i="10"/>
  <c r="AC68" i="10"/>
  <c r="AD68" i="10"/>
  <c r="AE68" i="10"/>
  <c r="AC69" i="10"/>
  <c r="AD69" i="10"/>
  <c r="AE69" i="10"/>
  <c r="AC70" i="10"/>
  <c r="AD70" i="10"/>
  <c r="AE70" i="10"/>
  <c r="AC71" i="10"/>
  <c r="AD71" i="10"/>
  <c r="AE71" i="10"/>
  <c r="AC72" i="10"/>
  <c r="AD72" i="10"/>
  <c r="AE72" i="10"/>
  <c r="AC75" i="10"/>
  <c r="AD75" i="10"/>
  <c r="AE75" i="10"/>
  <c r="AC76" i="10"/>
  <c r="AD76" i="10"/>
  <c r="AE76" i="10"/>
  <c r="AC77" i="10"/>
  <c r="AD77" i="10"/>
  <c r="AE77" i="10"/>
  <c r="AC78" i="10"/>
  <c r="AD78" i="10"/>
  <c r="AE78" i="10"/>
  <c r="AC79" i="10"/>
  <c r="AD79" i="10"/>
  <c r="AE79" i="10"/>
  <c r="AC80" i="10"/>
  <c r="AD80" i="10"/>
  <c r="AE80" i="10"/>
  <c r="AC81" i="10"/>
  <c r="AD81" i="10"/>
  <c r="AE81" i="10"/>
  <c r="AC82" i="10"/>
  <c r="AD82" i="10"/>
  <c r="AE82" i="10"/>
  <c r="AC83" i="10"/>
  <c r="AD83" i="10"/>
  <c r="AE83" i="10"/>
  <c r="AC84" i="10"/>
  <c r="AD84" i="10"/>
  <c r="AE84" i="10"/>
  <c r="AC87" i="10"/>
  <c r="AD87" i="10"/>
  <c r="AE87" i="10"/>
  <c r="AC88" i="10"/>
  <c r="AD88" i="10"/>
  <c r="AE88" i="10"/>
  <c r="AC89" i="10"/>
  <c r="AD89" i="10"/>
  <c r="AE89" i="10"/>
  <c r="AC90" i="10"/>
  <c r="AD90" i="10"/>
  <c r="AE90" i="10"/>
  <c r="AC91" i="10"/>
  <c r="AD91" i="10"/>
  <c r="AE91" i="10"/>
  <c r="AC92" i="10"/>
  <c r="AD92" i="10"/>
  <c r="AE92" i="10"/>
  <c r="AC93" i="10"/>
  <c r="AD93" i="10"/>
  <c r="AE93" i="10"/>
  <c r="AC94" i="10"/>
  <c r="AD94" i="10"/>
  <c r="AE94" i="10"/>
  <c r="AC95" i="10"/>
  <c r="AD95" i="10"/>
  <c r="AE95" i="10"/>
  <c r="AC96" i="10"/>
  <c r="AD96" i="10"/>
  <c r="AE96" i="10"/>
  <c r="AC99" i="10"/>
  <c r="AD99" i="10"/>
  <c r="AE99" i="10"/>
  <c r="AC100" i="10"/>
  <c r="AD100" i="10"/>
  <c r="AE100" i="10"/>
  <c r="AC101" i="10"/>
  <c r="AD101" i="10"/>
  <c r="AE101" i="10"/>
  <c r="AC102" i="10"/>
  <c r="AD102" i="10"/>
  <c r="AE102" i="10"/>
  <c r="AC103" i="10"/>
  <c r="AD103" i="10"/>
  <c r="AE103" i="10"/>
  <c r="AC104" i="10"/>
  <c r="AD104" i="10"/>
  <c r="AE104" i="10"/>
  <c r="AC105" i="10"/>
  <c r="AD105" i="10"/>
  <c r="AE105" i="10"/>
  <c r="AC106" i="10"/>
  <c r="AD106" i="10"/>
  <c r="AE106" i="10"/>
  <c r="AC107" i="10"/>
  <c r="AD107" i="10"/>
  <c r="AE107" i="10"/>
  <c r="AC108" i="10"/>
  <c r="AD108" i="10"/>
  <c r="AE108" i="10"/>
  <c r="AC111" i="10"/>
  <c r="AD111" i="10"/>
  <c r="AE111" i="10"/>
  <c r="AC112" i="10"/>
  <c r="AD112" i="10"/>
  <c r="AE112" i="10"/>
  <c r="AC113" i="10"/>
  <c r="AD113" i="10"/>
  <c r="AE113" i="10"/>
  <c r="AC114" i="10"/>
  <c r="AD114" i="10"/>
  <c r="AE114" i="10"/>
  <c r="AC115" i="10"/>
  <c r="AD115" i="10"/>
  <c r="AE115" i="10"/>
  <c r="AC116" i="10"/>
  <c r="AD116" i="10"/>
  <c r="AE116" i="10"/>
  <c r="AC117" i="10"/>
  <c r="AD117" i="10"/>
  <c r="AE117" i="10"/>
  <c r="AC118" i="10"/>
  <c r="AD118" i="10"/>
  <c r="AE118" i="10"/>
  <c r="AC119" i="10"/>
  <c r="AD119" i="10"/>
  <c r="AE119" i="10"/>
  <c r="AC120" i="10"/>
  <c r="AD120" i="10"/>
  <c r="AE120" i="10"/>
  <c r="AC123" i="10"/>
  <c r="AD123" i="10"/>
  <c r="AE123" i="10"/>
  <c r="AC124" i="10"/>
  <c r="AD124" i="10"/>
  <c r="AE124" i="10"/>
  <c r="AC125" i="10"/>
  <c r="AD125" i="10"/>
  <c r="AE125" i="10"/>
  <c r="AC126" i="10"/>
  <c r="AD126" i="10"/>
  <c r="AE126" i="10"/>
  <c r="AC127" i="10"/>
  <c r="AD127" i="10"/>
  <c r="AE127" i="10"/>
  <c r="AC128" i="10"/>
  <c r="AD128" i="10"/>
  <c r="AE128" i="10"/>
  <c r="AC129" i="10"/>
  <c r="AD129" i="10"/>
  <c r="AE129" i="10"/>
  <c r="AC130" i="10"/>
  <c r="AD130" i="10"/>
  <c r="AE130" i="10"/>
  <c r="AC131" i="10"/>
  <c r="AD131" i="10"/>
  <c r="AE131" i="10"/>
  <c r="AC132" i="10"/>
  <c r="AD132" i="10"/>
  <c r="AE132" i="10"/>
  <c r="AC135" i="10"/>
  <c r="AD135" i="10"/>
  <c r="AE135" i="10"/>
  <c r="AC136" i="10"/>
  <c r="AD136" i="10"/>
  <c r="AE136" i="10"/>
  <c r="AC137" i="10"/>
  <c r="AD137" i="10"/>
  <c r="AE137" i="10"/>
  <c r="AC138" i="10"/>
  <c r="AD138" i="10"/>
  <c r="AE138" i="10"/>
  <c r="AC139" i="10"/>
  <c r="AD139" i="10"/>
  <c r="AE139" i="10"/>
  <c r="AC140" i="10"/>
  <c r="AD140" i="10"/>
  <c r="AE140" i="10"/>
  <c r="AC141" i="10"/>
  <c r="AD141" i="10"/>
  <c r="AE141" i="10"/>
  <c r="AC142" i="10"/>
  <c r="AD142" i="10"/>
  <c r="AE142" i="10"/>
  <c r="AC143" i="10"/>
  <c r="AD143" i="10"/>
  <c r="AE143" i="10"/>
  <c r="AC144" i="10"/>
  <c r="AD144" i="10"/>
  <c r="AE144" i="10"/>
  <c r="AC147" i="10"/>
  <c r="AD147" i="10"/>
  <c r="AE147" i="10"/>
  <c r="AC148" i="10"/>
  <c r="AD148" i="10"/>
  <c r="AE148" i="10"/>
  <c r="AC149" i="10"/>
  <c r="AD149" i="10"/>
  <c r="AE149" i="10"/>
  <c r="AC150" i="10"/>
  <c r="AD150" i="10"/>
  <c r="AE150" i="10"/>
  <c r="AC151" i="10"/>
  <c r="AD151" i="10"/>
  <c r="AE151" i="10"/>
  <c r="AC152" i="10"/>
  <c r="AD152" i="10"/>
  <c r="AE152" i="10"/>
  <c r="AC153" i="10"/>
  <c r="AD153" i="10"/>
  <c r="AE153" i="10"/>
  <c r="AC154" i="10"/>
  <c r="AD154" i="10"/>
  <c r="AE154" i="10"/>
  <c r="AC155" i="10"/>
  <c r="AD155" i="10"/>
  <c r="AE155" i="10"/>
  <c r="AC156" i="10"/>
  <c r="AD156" i="10"/>
  <c r="AE156" i="10"/>
  <c r="AC159" i="10"/>
  <c r="AD159" i="10"/>
  <c r="AE159" i="10"/>
  <c r="AC160" i="10"/>
  <c r="AD160" i="10"/>
  <c r="AE160" i="10"/>
  <c r="AC161" i="10"/>
  <c r="AD161" i="10"/>
  <c r="AE161" i="10"/>
  <c r="AC162" i="10"/>
  <c r="AD162" i="10"/>
  <c r="AE162" i="10"/>
  <c r="AC163" i="10"/>
  <c r="AD163" i="10"/>
  <c r="AE163" i="10"/>
  <c r="AC164" i="10"/>
  <c r="AD164" i="10"/>
  <c r="AE164" i="10"/>
  <c r="AC165" i="10"/>
  <c r="AD165" i="10"/>
  <c r="AE165" i="10"/>
  <c r="AC166" i="10"/>
  <c r="AD166" i="10"/>
  <c r="AE166" i="10"/>
  <c r="AC167" i="10"/>
  <c r="AD167" i="10"/>
  <c r="AE167" i="10"/>
  <c r="AC168" i="10"/>
  <c r="AD168" i="10"/>
  <c r="AE168" i="10"/>
  <c r="AC171" i="10"/>
  <c r="AD171" i="10"/>
  <c r="AE171" i="10"/>
  <c r="AC172" i="10"/>
  <c r="AD172" i="10"/>
  <c r="AE172" i="10"/>
  <c r="AC173" i="10"/>
  <c r="AD173" i="10"/>
  <c r="AE173" i="10"/>
  <c r="AC174" i="10"/>
  <c r="AD174" i="10"/>
  <c r="AE174" i="10"/>
  <c r="AC175" i="10"/>
  <c r="AD175" i="10"/>
  <c r="AE175" i="10"/>
  <c r="AC176" i="10"/>
  <c r="AD176" i="10"/>
  <c r="AE176" i="10"/>
  <c r="AC177" i="10"/>
  <c r="AD177" i="10"/>
  <c r="AE177" i="10"/>
  <c r="AC178" i="10"/>
  <c r="AD178" i="10"/>
  <c r="AE178" i="10"/>
  <c r="AC179" i="10"/>
  <c r="AD179" i="10"/>
  <c r="AE179" i="10"/>
  <c r="AC180" i="10"/>
  <c r="AD180" i="10"/>
  <c r="AE180" i="10"/>
  <c r="AC183" i="10"/>
  <c r="AD183" i="10"/>
  <c r="AE183" i="10"/>
  <c r="AC184" i="10"/>
  <c r="AD184" i="10"/>
  <c r="AE184" i="10"/>
  <c r="AC185" i="10"/>
  <c r="AD185" i="10"/>
  <c r="AE185" i="10"/>
  <c r="AC186" i="10"/>
  <c r="AD186" i="10"/>
  <c r="AE186" i="10"/>
  <c r="AC187" i="10"/>
  <c r="AD187" i="10"/>
  <c r="AE187" i="10"/>
  <c r="AC188" i="10"/>
  <c r="AD188" i="10"/>
  <c r="AE188" i="10"/>
  <c r="AC189" i="10"/>
  <c r="AD189" i="10"/>
  <c r="AE189" i="10"/>
  <c r="AC190" i="10"/>
  <c r="AD190" i="10"/>
  <c r="AE190" i="10"/>
  <c r="AC191" i="10"/>
  <c r="AD191" i="10"/>
  <c r="AE191" i="10"/>
  <c r="AC192" i="10"/>
  <c r="AD192" i="10"/>
  <c r="AE192" i="10"/>
  <c r="AC195" i="10"/>
  <c r="AD195" i="10"/>
  <c r="AE195" i="10"/>
  <c r="AC196" i="10"/>
  <c r="AD196" i="10"/>
  <c r="AE196" i="10"/>
  <c r="AC197" i="10"/>
  <c r="AD197" i="10"/>
  <c r="AE197" i="10"/>
  <c r="AC198" i="10"/>
  <c r="AD198" i="10"/>
  <c r="AE198" i="10"/>
  <c r="AC199" i="10"/>
  <c r="AD199" i="10"/>
  <c r="AE199" i="10"/>
  <c r="AC200" i="10"/>
  <c r="AD200" i="10"/>
  <c r="AE200" i="10"/>
  <c r="AC201" i="10"/>
  <c r="AD201" i="10"/>
  <c r="AE201" i="10"/>
  <c r="AC202" i="10"/>
  <c r="AD202" i="10"/>
  <c r="AE202" i="10"/>
  <c r="AC203" i="10"/>
  <c r="AD203" i="10"/>
  <c r="AE203" i="10"/>
  <c r="AC204" i="10"/>
  <c r="AD204" i="10"/>
  <c r="AE204" i="10"/>
  <c r="AC207" i="10"/>
  <c r="AD207" i="10"/>
  <c r="AE207" i="10"/>
  <c r="AC208" i="10"/>
  <c r="AD208" i="10"/>
  <c r="AE208" i="10"/>
  <c r="AC209" i="10"/>
  <c r="AD209" i="10"/>
  <c r="AE209" i="10"/>
  <c r="AC210" i="10"/>
  <c r="AD210" i="10"/>
  <c r="AE210" i="10"/>
  <c r="AC211" i="10"/>
  <c r="AD211" i="10"/>
  <c r="AE211" i="10"/>
  <c r="AC212" i="10"/>
  <c r="AD212" i="10"/>
  <c r="AE212" i="10"/>
  <c r="AC213" i="10"/>
  <c r="AD213" i="10"/>
  <c r="AE213" i="10"/>
  <c r="AC214" i="10"/>
  <c r="AD214" i="10"/>
  <c r="AE214" i="10"/>
  <c r="AC215" i="10"/>
  <c r="AD215" i="10"/>
  <c r="AE215" i="10"/>
  <c r="AC216" i="10"/>
  <c r="AD216" i="10"/>
  <c r="AE216" i="10"/>
  <c r="AC219" i="10"/>
  <c r="AD219" i="10"/>
  <c r="AE219" i="10"/>
  <c r="AC220" i="10"/>
  <c r="AD220" i="10"/>
  <c r="AE220" i="10"/>
  <c r="AC221" i="10"/>
  <c r="AD221" i="10"/>
  <c r="AE221" i="10"/>
  <c r="AC222" i="10"/>
  <c r="AD222" i="10"/>
  <c r="AE222" i="10"/>
  <c r="AC223" i="10"/>
  <c r="AD223" i="10"/>
  <c r="AE223" i="10"/>
  <c r="AC224" i="10"/>
  <c r="AD224" i="10"/>
  <c r="AE224" i="10"/>
  <c r="AC225" i="10"/>
  <c r="AD225" i="10"/>
  <c r="AE225" i="10"/>
  <c r="AC226" i="10"/>
  <c r="AD226" i="10"/>
  <c r="AE226" i="10"/>
  <c r="AC227" i="10"/>
  <c r="AD227" i="10"/>
  <c r="AE227" i="10"/>
  <c r="AC228" i="10"/>
  <c r="AD228" i="10"/>
  <c r="AE228" i="10"/>
  <c r="AC231" i="10"/>
  <c r="AD231" i="10"/>
  <c r="AE231" i="10"/>
  <c r="AC232" i="10"/>
  <c r="AD232" i="10"/>
  <c r="AE232" i="10"/>
  <c r="AC233" i="10"/>
  <c r="AD233" i="10"/>
  <c r="AE233" i="10"/>
  <c r="AC234" i="10"/>
  <c r="AD234" i="10"/>
  <c r="AE234" i="10"/>
  <c r="AC235" i="10"/>
  <c r="AD235" i="10"/>
  <c r="AE235" i="10"/>
  <c r="AC236" i="10"/>
  <c r="AD236" i="10"/>
  <c r="AE236" i="10"/>
  <c r="AC237" i="10"/>
  <c r="AD237" i="10"/>
  <c r="AE237" i="10"/>
  <c r="AC238" i="10"/>
  <c r="AD238" i="10"/>
  <c r="AE238" i="10"/>
  <c r="AC239" i="10"/>
  <c r="AD239" i="10"/>
  <c r="AE239" i="10"/>
  <c r="AC240" i="10"/>
  <c r="AD240" i="10"/>
  <c r="AE240" i="10"/>
  <c r="AC243" i="10"/>
  <c r="AD243" i="10"/>
  <c r="AE243" i="10"/>
  <c r="AC244" i="10"/>
  <c r="AD244" i="10"/>
  <c r="AE244" i="10"/>
  <c r="AC245" i="10"/>
  <c r="AD245" i="10"/>
  <c r="AE245" i="10"/>
  <c r="AC246" i="10"/>
  <c r="AD246" i="10"/>
  <c r="AE246" i="10"/>
  <c r="AC247" i="10"/>
  <c r="AD247" i="10"/>
  <c r="AE247" i="10"/>
  <c r="AC248" i="10"/>
  <c r="AD248" i="10"/>
  <c r="AE248" i="10"/>
  <c r="AC249" i="10"/>
  <c r="AD249" i="10"/>
  <c r="AE249" i="10"/>
  <c r="AC250" i="10"/>
  <c r="AD250" i="10"/>
  <c r="AE250" i="10"/>
  <c r="AC251" i="10"/>
  <c r="AD251" i="10"/>
  <c r="AE251" i="10"/>
  <c r="AC252" i="10"/>
  <c r="AD252" i="10"/>
  <c r="AE252" i="10"/>
  <c r="AC255" i="10"/>
  <c r="AD255" i="10"/>
  <c r="AE255" i="10"/>
  <c r="AC256" i="10"/>
  <c r="AD256" i="10"/>
  <c r="AE256" i="10"/>
  <c r="AC257" i="10"/>
  <c r="AD257" i="10"/>
  <c r="AE257" i="10"/>
  <c r="AC258" i="10"/>
  <c r="AD258" i="10"/>
  <c r="AE258" i="10"/>
  <c r="AC259" i="10"/>
  <c r="AD259" i="10"/>
  <c r="AE259" i="10"/>
  <c r="AC260" i="10"/>
  <c r="AD260" i="10"/>
  <c r="AE260" i="10"/>
  <c r="AC261" i="10"/>
  <c r="AD261" i="10"/>
  <c r="AE261" i="10"/>
  <c r="AC262" i="10"/>
  <c r="AD262" i="10"/>
  <c r="AE262" i="10"/>
  <c r="AC263" i="10"/>
  <c r="AD263" i="10"/>
  <c r="AE263" i="10"/>
  <c r="AC264" i="10"/>
  <c r="AD264" i="10"/>
  <c r="AE264" i="10"/>
  <c r="AC267" i="10"/>
  <c r="AD267" i="10"/>
  <c r="AE267" i="10"/>
  <c r="AC268" i="10"/>
  <c r="AD268" i="10"/>
  <c r="AE268" i="10"/>
  <c r="AC269" i="10"/>
  <c r="AD269" i="10"/>
  <c r="AE269" i="10"/>
  <c r="AC270" i="10"/>
  <c r="AD270" i="10"/>
  <c r="AE270" i="10"/>
  <c r="AC271" i="10"/>
  <c r="AD271" i="10"/>
  <c r="AE271" i="10"/>
  <c r="AC272" i="10"/>
  <c r="AD272" i="10"/>
  <c r="AE272" i="10"/>
  <c r="AC273" i="10"/>
  <c r="AD273" i="10"/>
  <c r="AE273" i="10"/>
  <c r="AC274" i="10"/>
  <c r="AD274" i="10"/>
  <c r="AE274" i="10"/>
  <c r="AC275" i="10"/>
  <c r="AD275" i="10"/>
  <c r="AE275" i="10"/>
  <c r="AC276" i="10"/>
  <c r="AD276" i="10"/>
  <c r="AE276" i="10"/>
  <c r="AC279" i="10"/>
  <c r="AD279" i="10"/>
  <c r="AE279" i="10"/>
  <c r="AC280" i="10"/>
  <c r="AD280" i="10"/>
  <c r="AE280" i="10"/>
  <c r="AC281" i="10"/>
  <c r="AD281" i="10"/>
  <c r="AE281" i="10"/>
  <c r="AC282" i="10"/>
  <c r="AD282" i="10"/>
  <c r="AE282" i="10"/>
  <c r="AC283" i="10"/>
  <c r="AD283" i="10"/>
  <c r="AE283" i="10"/>
  <c r="AC284" i="10"/>
  <c r="AD284" i="10"/>
  <c r="AE284" i="10"/>
  <c r="AC285" i="10"/>
  <c r="AD285" i="10"/>
  <c r="AE285" i="10"/>
  <c r="AC286" i="10"/>
  <c r="AD286" i="10"/>
  <c r="AE286" i="10"/>
  <c r="AC287" i="10"/>
  <c r="AD287" i="10"/>
  <c r="AE287" i="10"/>
  <c r="AC288" i="10"/>
  <c r="AD288" i="10"/>
  <c r="AE288" i="10"/>
  <c r="AC291" i="10"/>
  <c r="AD291" i="10"/>
  <c r="AE291" i="10"/>
  <c r="AC292" i="10"/>
  <c r="AD292" i="10"/>
  <c r="AE292" i="10"/>
  <c r="AC293" i="10"/>
  <c r="AD293" i="10"/>
  <c r="AE293" i="10"/>
  <c r="AC294" i="10"/>
  <c r="AD294" i="10"/>
  <c r="AE294" i="10"/>
  <c r="AC295" i="10"/>
  <c r="AD295" i="10"/>
  <c r="AE295" i="10"/>
  <c r="AC296" i="10"/>
  <c r="AD296" i="10"/>
  <c r="AE296" i="10"/>
  <c r="AC297" i="10"/>
  <c r="AD297" i="10"/>
  <c r="AE297" i="10"/>
  <c r="AC298" i="10"/>
  <c r="AD298" i="10"/>
  <c r="AE298" i="10"/>
  <c r="AC299" i="10"/>
  <c r="AD299" i="10"/>
  <c r="AE299" i="10"/>
  <c r="AC300" i="10"/>
  <c r="AD300" i="10"/>
  <c r="AE300" i="10"/>
  <c r="AC303" i="10"/>
  <c r="AD303" i="10"/>
  <c r="AE303" i="10"/>
  <c r="AC304" i="10"/>
  <c r="AD304" i="10"/>
  <c r="AE304" i="10"/>
  <c r="AC305" i="10"/>
  <c r="AD305" i="10"/>
  <c r="AE305" i="10"/>
  <c r="AC306" i="10"/>
  <c r="AD306" i="10"/>
  <c r="AE306" i="10"/>
  <c r="AC307" i="10"/>
  <c r="AD307" i="10"/>
  <c r="AE307" i="10"/>
  <c r="AC308" i="10"/>
  <c r="AD308" i="10"/>
  <c r="AE308" i="10"/>
  <c r="AC309" i="10"/>
  <c r="AD309" i="10"/>
  <c r="AE309" i="10"/>
  <c r="AC310" i="10"/>
  <c r="AD310" i="10"/>
  <c r="AE310" i="10"/>
  <c r="AC311" i="10"/>
  <c r="AD311" i="10"/>
  <c r="AE311" i="10"/>
  <c r="AC312" i="10"/>
  <c r="AD312" i="10"/>
  <c r="AE312" i="10"/>
  <c r="AC315" i="10"/>
  <c r="AD315" i="10"/>
  <c r="AE315" i="10"/>
  <c r="AC316" i="10"/>
  <c r="AD316" i="10"/>
  <c r="AE316" i="10"/>
  <c r="AC317" i="10"/>
  <c r="AD317" i="10"/>
  <c r="AE317" i="10"/>
  <c r="AC318" i="10"/>
  <c r="AD318" i="10"/>
  <c r="AE318" i="10"/>
  <c r="AC319" i="10"/>
  <c r="AD319" i="10"/>
  <c r="AE319" i="10"/>
  <c r="AC320" i="10"/>
  <c r="AD320" i="10"/>
  <c r="AE320" i="10"/>
  <c r="AC321" i="10"/>
  <c r="AD321" i="10"/>
  <c r="AE321" i="10"/>
  <c r="AC322" i="10"/>
  <c r="AD322" i="10"/>
  <c r="AE322" i="10"/>
  <c r="AC323" i="10"/>
  <c r="AD323" i="10"/>
  <c r="AE323" i="10"/>
  <c r="AC324" i="10"/>
  <c r="AD324" i="10"/>
  <c r="AE324" i="10"/>
  <c r="AC327" i="10"/>
  <c r="AD327" i="10"/>
  <c r="AE327" i="10"/>
  <c r="AC328" i="10"/>
  <c r="AD328" i="10"/>
  <c r="AE328" i="10"/>
  <c r="AC329" i="10"/>
  <c r="AD329" i="10"/>
  <c r="AE329" i="10"/>
  <c r="AC330" i="10"/>
  <c r="AD330" i="10"/>
  <c r="AE330" i="10"/>
  <c r="AC331" i="10"/>
  <c r="AD331" i="10"/>
  <c r="AE331" i="10"/>
  <c r="AC332" i="10"/>
  <c r="AD332" i="10"/>
  <c r="AE332" i="10"/>
  <c r="AC333" i="10"/>
  <c r="AD333" i="10"/>
  <c r="AE333" i="10"/>
  <c r="AC334" i="10"/>
  <c r="AD334" i="10"/>
  <c r="AE334" i="10"/>
  <c r="AC335" i="10"/>
  <c r="AD335" i="10"/>
  <c r="AE335" i="10"/>
  <c r="AC336" i="10"/>
  <c r="AD336" i="10"/>
  <c r="AE336" i="10"/>
  <c r="AC339" i="10"/>
  <c r="AD339" i="10"/>
  <c r="AE339" i="10"/>
  <c r="AC340" i="10"/>
  <c r="AD340" i="10"/>
  <c r="AE340" i="10"/>
  <c r="AC341" i="10"/>
  <c r="AD341" i="10"/>
  <c r="AE341" i="10"/>
  <c r="AC342" i="10"/>
  <c r="AD342" i="10"/>
  <c r="AE342" i="10"/>
  <c r="AC343" i="10"/>
  <c r="AD343" i="10"/>
  <c r="AE343" i="10"/>
  <c r="AC344" i="10"/>
  <c r="AD344" i="10"/>
  <c r="AE344" i="10"/>
  <c r="AC345" i="10"/>
  <c r="AD345" i="10"/>
  <c r="AE345" i="10"/>
  <c r="AC346" i="10"/>
  <c r="AD346" i="10"/>
  <c r="AE346" i="10"/>
  <c r="AC347" i="10"/>
  <c r="AD347" i="10"/>
  <c r="AE347" i="10"/>
  <c r="AC348" i="10"/>
  <c r="AD348" i="10"/>
  <c r="AE348" i="10"/>
  <c r="AC351" i="10"/>
  <c r="AD351" i="10"/>
  <c r="AE351" i="10"/>
  <c r="AC352" i="10"/>
  <c r="AD352" i="10"/>
  <c r="AE352" i="10"/>
  <c r="AC353" i="10"/>
  <c r="AD353" i="10"/>
  <c r="AE353" i="10"/>
  <c r="AC354" i="10"/>
  <c r="AD354" i="10"/>
  <c r="AE354" i="10"/>
  <c r="AC355" i="10"/>
  <c r="AD355" i="10"/>
  <c r="AE355" i="10"/>
  <c r="AC356" i="10"/>
  <c r="AD356" i="10"/>
  <c r="AE356" i="10"/>
  <c r="AC357" i="10"/>
  <c r="AD357" i="10"/>
  <c r="AE357" i="10"/>
  <c r="AC358" i="10"/>
  <c r="AD358" i="10"/>
  <c r="AE358" i="10"/>
  <c r="AC359" i="10"/>
  <c r="AD359" i="10"/>
  <c r="AE359" i="10"/>
  <c r="AC360" i="10"/>
  <c r="AD360" i="10"/>
  <c r="AE360" i="10"/>
  <c r="AC363" i="10"/>
  <c r="AD363" i="10"/>
  <c r="AE363" i="10"/>
  <c r="AC364" i="10"/>
  <c r="AD364" i="10"/>
  <c r="AE364" i="10"/>
  <c r="AC365" i="10"/>
  <c r="AD365" i="10"/>
  <c r="AE365" i="10"/>
  <c r="AC366" i="10"/>
  <c r="AD366" i="10"/>
  <c r="AE366" i="10"/>
  <c r="AC367" i="10"/>
  <c r="AD367" i="10"/>
  <c r="AE367" i="10"/>
  <c r="AC368" i="10"/>
  <c r="AD368" i="10"/>
  <c r="AE368" i="10"/>
  <c r="AC369" i="10"/>
  <c r="AD369" i="10"/>
  <c r="AE369" i="10"/>
  <c r="AC370" i="10"/>
  <c r="AD370" i="10"/>
  <c r="AE370" i="10"/>
  <c r="AC371" i="10"/>
  <c r="AD371" i="10"/>
  <c r="AE371" i="10"/>
  <c r="AC372" i="10"/>
  <c r="AD372" i="10"/>
  <c r="AE372" i="10"/>
  <c r="AC375" i="10"/>
  <c r="AD375" i="10"/>
  <c r="AE375" i="10"/>
  <c r="AC376" i="10"/>
  <c r="AD376" i="10"/>
  <c r="AE376" i="10"/>
  <c r="AC377" i="10"/>
  <c r="AD377" i="10"/>
  <c r="AE377" i="10"/>
  <c r="AC378" i="10"/>
  <c r="AD378" i="10"/>
  <c r="AE378" i="10"/>
  <c r="AC379" i="10"/>
  <c r="AD379" i="10"/>
  <c r="AE379" i="10"/>
  <c r="AC380" i="10"/>
  <c r="AD380" i="10"/>
  <c r="AE380" i="10"/>
  <c r="AC381" i="10"/>
  <c r="AD381" i="10"/>
  <c r="AE381" i="10"/>
  <c r="AC382" i="10"/>
  <c r="AD382" i="10"/>
  <c r="AE382" i="10"/>
  <c r="AC383" i="10"/>
  <c r="AD383" i="10"/>
  <c r="AE383" i="10"/>
  <c r="AC384" i="10"/>
  <c r="AD384" i="10"/>
  <c r="AE384" i="10"/>
  <c r="AC387" i="10"/>
  <c r="AD387" i="10"/>
  <c r="AE387" i="10"/>
  <c r="AC388" i="10"/>
  <c r="AD388" i="10"/>
  <c r="AE388" i="10"/>
  <c r="AC389" i="10"/>
  <c r="AD389" i="10"/>
  <c r="AE389" i="10"/>
  <c r="AC390" i="10"/>
  <c r="AD390" i="10"/>
  <c r="AE390" i="10"/>
  <c r="AC391" i="10"/>
  <c r="AD391" i="10"/>
  <c r="AE391" i="10"/>
  <c r="AC392" i="10"/>
  <c r="AD392" i="10"/>
  <c r="AE392" i="10"/>
  <c r="AC393" i="10"/>
  <c r="AD393" i="10"/>
  <c r="AE393" i="10"/>
  <c r="AC394" i="10"/>
  <c r="AD394" i="10"/>
  <c r="AE394" i="10"/>
  <c r="AC395" i="10"/>
  <c r="AD395" i="10"/>
  <c r="AE395" i="10"/>
  <c r="AC396" i="10"/>
  <c r="AD396" i="10"/>
  <c r="AE396" i="10"/>
  <c r="AE404" i="10"/>
  <c r="AD404" i="10"/>
  <c r="AC404" i="10"/>
  <c r="Y3" i="10"/>
  <c r="Z3" i="10"/>
  <c r="AA3" i="10"/>
  <c r="Y4" i="10"/>
  <c r="Z4" i="10"/>
  <c r="AA4" i="10"/>
  <c r="Y5" i="10"/>
  <c r="Z5" i="10"/>
  <c r="AA5" i="10"/>
  <c r="Y6" i="10"/>
  <c r="Z6" i="10"/>
  <c r="AA6" i="10"/>
  <c r="Y7" i="10"/>
  <c r="Z7" i="10"/>
  <c r="AA7" i="10"/>
  <c r="Y8" i="10"/>
  <c r="Z8" i="10"/>
  <c r="AA8" i="10"/>
  <c r="Y9" i="10"/>
  <c r="Z9" i="10"/>
  <c r="AA9" i="10"/>
  <c r="Y10" i="10"/>
  <c r="Z10" i="10"/>
  <c r="AA10" i="10"/>
  <c r="Y11" i="10"/>
  <c r="Z11" i="10"/>
  <c r="AA11" i="10"/>
  <c r="Y12" i="10"/>
  <c r="Z12" i="10"/>
  <c r="AA12" i="10"/>
  <c r="Y15" i="10"/>
  <c r="Z15" i="10"/>
  <c r="AA15" i="10"/>
  <c r="Y16" i="10"/>
  <c r="Z16" i="10"/>
  <c r="AA16" i="10"/>
  <c r="Y17" i="10"/>
  <c r="Z17" i="10"/>
  <c r="AA17" i="10"/>
  <c r="Y18" i="10"/>
  <c r="Z18" i="10"/>
  <c r="AA18" i="10"/>
  <c r="Y19" i="10"/>
  <c r="Z19" i="10"/>
  <c r="AA19" i="10"/>
  <c r="Y20" i="10"/>
  <c r="Z20" i="10"/>
  <c r="AA20" i="10"/>
  <c r="Y21" i="10"/>
  <c r="Z21" i="10"/>
  <c r="AA21" i="10"/>
  <c r="Y22" i="10"/>
  <c r="Z22" i="10"/>
  <c r="AA22" i="10"/>
  <c r="Y23" i="10"/>
  <c r="Z23" i="10"/>
  <c r="AA23" i="10"/>
  <c r="Y24" i="10"/>
  <c r="Z24" i="10"/>
  <c r="AA24" i="10"/>
  <c r="Y27" i="10"/>
  <c r="Z27" i="10"/>
  <c r="AA27" i="10"/>
  <c r="Y28" i="10"/>
  <c r="Z28" i="10"/>
  <c r="AA28" i="10"/>
  <c r="Y29" i="10"/>
  <c r="Z29" i="10"/>
  <c r="AA29" i="10"/>
  <c r="Y30" i="10"/>
  <c r="Z30" i="10"/>
  <c r="AA30" i="10"/>
  <c r="Y31" i="10"/>
  <c r="Z31" i="10"/>
  <c r="AA31" i="10"/>
  <c r="Y32" i="10"/>
  <c r="Z32" i="10"/>
  <c r="AA32" i="10"/>
  <c r="Y33" i="10"/>
  <c r="Z33" i="10"/>
  <c r="AA33" i="10"/>
  <c r="Y34" i="10"/>
  <c r="Z34" i="10"/>
  <c r="AA34" i="10"/>
  <c r="Y35" i="10"/>
  <c r="Z35" i="10"/>
  <c r="AA35" i="10"/>
  <c r="Y36" i="10"/>
  <c r="Z36" i="10"/>
  <c r="AA36" i="10"/>
  <c r="Y39" i="10"/>
  <c r="Z39" i="10"/>
  <c r="AA39" i="10"/>
  <c r="Y40" i="10"/>
  <c r="Z40" i="10"/>
  <c r="AA40" i="10"/>
  <c r="Y41" i="10"/>
  <c r="Z41" i="10"/>
  <c r="AA41" i="10"/>
  <c r="Y42" i="10"/>
  <c r="Z42" i="10"/>
  <c r="AA42" i="10"/>
  <c r="Y43" i="10"/>
  <c r="Z43" i="10"/>
  <c r="AA43" i="10"/>
  <c r="Y44" i="10"/>
  <c r="Z44" i="10"/>
  <c r="AA44" i="10"/>
  <c r="Y45" i="10"/>
  <c r="Z45" i="10"/>
  <c r="AA45" i="10"/>
  <c r="Y46" i="10"/>
  <c r="Z46" i="10"/>
  <c r="AA46" i="10"/>
  <c r="Y47" i="10"/>
  <c r="Z47" i="10"/>
  <c r="AA47" i="10"/>
  <c r="Y48" i="10"/>
  <c r="Z48" i="10"/>
  <c r="AA48" i="10"/>
  <c r="Y51" i="10"/>
  <c r="Z51" i="10"/>
  <c r="AA51" i="10"/>
  <c r="Y52" i="10"/>
  <c r="Z52" i="10"/>
  <c r="AA52" i="10"/>
  <c r="Y53" i="10"/>
  <c r="Z53" i="10"/>
  <c r="AA53" i="10"/>
  <c r="Y54" i="10"/>
  <c r="Z54" i="10"/>
  <c r="AA54" i="10"/>
  <c r="Y55" i="10"/>
  <c r="Z55" i="10"/>
  <c r="AA55" i="10"/>
  <c r="Y56" i="10"/>
  <c r="Z56" i="10"/>
  <c r="AA56" i="10"/>
  <c r="Y57" i="10"/>
  <c r="Z57" i="10"/>
  <c r="AA57" i="10"/>
  <c r="Y58" i="10"/>
  <c r="Z58" i="10"/>
  <c r="AA58" i="10"/>
  <c r="Y59" i="10"/>
  <c r="Z59" i="10"/>
  <c r="AA59" i="10"/>
  <c r="Y60" i="10"/>
  <c r="Z60" i="10"/>
  <c r="AA60" i="10"/>
  <c r="Y63" i="10"/>
  <c r="Z63" i="10"/>
  <c r="AA63" i="10"/>
  <c r="Y64" i="10"/>
  <c r="Z64" i="10"/>
  <c r="AA64" i="10"/>
  <c r="Y65" i="10"/>
  <c r="Z65" i="10"/>
  <c r="AA65" i="10"/>
  <c r="Y66" i="10"/>
  <c r="Z66" i="10"/>
  <c r="AA66" i="10"/>
  <c r="Y67" i="10"/>
  <c r="Z67" i="10"/>
  <c r="AA67" i="10"/>
  <c r="Y68" i="10"/>
  <c r="Z68" i="10"/>
  <c r="AA68" i="10"/>
  <c r="Y69" i="10"/>
  <c r="Z69" i="10"/>
  <c r="AA69" i="10"/>
  <c r="Y70" i="10"/>
  <c r="Z70" i="10"/>
  <c r="AA70" i="10"/>
  <c r="Y71" i="10"/>
  <c r="Z71" i="10"/>
  <c r="AA71" i="10"/>
  <c r="Y72" i="10"/>
  <c r="Z72" i="10"/>
  <c r="AA72" i="10"/>
  <c r="Y75" i="10"/>
  <c r="Z75" i="10"/>
  <c r="AA75" i="10"/>
  <c r="Y76" i="10"/>
  <c r="Z76" i="10"/>
  <c r="AA76" i="10"/>
  <c r="Y77" i="10"/>
  <c r="Z77" i="10"/>
  <c r="AA77" i="10"/>
  <c r="Y78" i="10"/>
  <c r="Z78" i="10"/>
  <c r="AA78" i="10"/>
  <c r="Y79" i="10"/>
  <c r="Z79" i="10"/>
  <c r="AA79" i="10"/>
  <c r="Y80" i="10"/>
  <c r="Z80" i="10"/>
  <c r="AA80" i="10"/>
  <c r="Y81" i="10"/>
  <c r="Z81" i="10"/>
  <c r="AA81" i="10"/>
  <c r="Y82" i="10"/>
  <c r="Z82" i="10"/>
  <c r="AA82" i="10"/>
  <c r="Y83" i="10"/>
  <c r="Z83" i="10"/>
  <c r="AA83" i="10"/>
  <c r="Y84" i="10"/>
  <c r="Z84" i="10"/>
  <c r="AA84" i="10"/>
  <c r="Y87" i="10"/>
  <c r="Z87" i="10"/>
  <c r="AA87" i="10"/>
  <c r="Y88" i="10"/>
  <c r="Z88" i="10"/>
  <c r="AA88" i="10"/>
  <c r="Y89" i="10"/>
  <c r="Z89" i="10"/>
  <c r="AA89" i="10"/>
  <c r="Y90" i="10"/>
  <c r="Z90" i="10"/>
  <c r="AA90" i="10"/>
  <c r="Y91" i="10"/>
  <c r="Z91" i="10"/>
  <c r="AA91" i="10"/>
  <c r="Y92" i="10"/>
  <c r="Z92" i="10"/>
  <c r="AA92" i="10"/>
  <c r="Y93" i="10"/>
  <c r="Z93" i="10"/>
  <c r="AA93" i="10"/>
  <c r="Y94" i="10"/>
  <c r="Z94" i="10"/>
  <c r="AA94" i="10"/>
  <c r="Y95" i="10"/>
  <c r="Z95" i="10"/>
  <c r="AA95" i="10"/>
  <c r="Y96" i="10"/>
  <c r="Z96" i="10"/>
  <c r="AA96" i="10"/>
  <c r="Y99" i="10"/>
  <c r="Z99" i="10"/>
  <c r="AA99" i="10"/>
  <c r="Y100" i="10"/>
  <c r="Z100" i="10"/>
  <c r="AA100" i="10"/>
  <c r="Y101" i="10"/>
  <c r="Z101" i="10"/>
  <c r="AA101" i="10"/>
  <c r="Y102" i="10"/>
  <c r="Z102" i="10"/>
  <c r="AA102" i="10"/>
  <c r="Y103" i="10"/>
  <c r="Z103" i="10"/>
  <c r="AA103" i="10"/>
  <c r="Y104" i="10"/>
  <c r="Z104" i="10"/>
  <c r="AA104" i="10"/>
  <c r="Y105" i="10"/>
  <c r="Z105" i="10"/>
  <c r="AA105" i="10"/>
  <c r="Y106" i="10"/>
  <c r="Z106" i="10"/>
  <c r="AA106" i="10"/>
  <c r="Y107" i="10"/>
  <c r="Z107" i="10"/>
  <c r="AA107" i="10"/>
  <c r="Y108" i="10"/>
  <c r="Z108" i="10"/>
  <c r="AA108" i="10"/>
  <c r="Y111" i="10"/>
  <c r="Z111" i="10"/>
  <c r="AA111" i="10"/>
  <c r="Y112" i="10"/>
  <c r="Z112" i="10"/>
  <c r="AA112" i="10"/>
  <c r="Y113" i="10"/>
  <c r="Z113" i="10"/>
  <c r="AA113" i="10"/>
  <c r="Y114" i="10"/>
  <c r="Z114" i="10"/>
  <c r="AA114" i="10"/>
  <c r="Y115" i="10"/>
  <c r="Z115" i="10"/>
  <c r="AA115" i="10"/>
  <c r="Y116" i="10"/>
  <c r="Z116" i="10"/>
  <c r="AA116" i="10"/>
  <c r="Y117" i="10"/>
  <c r="Z117" i="10"/>
  <c r="AA117" i="10"/>
  <c r="Y118" i="10"/>
  <c r="Z118" i="10"/>
  <c r="AA118" i="10"/>
  <c r="Y119" i="10"/>
  <c r="Z119" i="10"/>
  <c r="AA119" i="10"/>
  <c r="Y120" i="10"/>
  <c r="Z120" i="10"/>
  <c r="AA120" i="10"/>
  <c r="Y123" i="10"/>
  <c r="Z123" i="10"/>
  <c r="AA123" i="10"/>
  <c r="Y124" i="10"/>
  <c r="Z124" i="10"/>
  <c r="AA124" i="10"/>
  <c r="Y125" i="10"/>
  <c r="Z125" i="10"/>
  <c r="AA125" i="10"/>
  <c r="Y126" i="10"/>
  <c r="Z126" i="10"/>
  <c r="AA126" i="10"/>
  <c r="Y127" i="10"/>
  <c r="Z127" i="10"/>
  <c r="AA127" i="10"/>
  <c r="Y128" i="10"/>
  <c r="Z128" i="10"/>
  <c r="AA128" i="10"/>
  <c r="Y129" i="10"/>
  <c r="Z129" i="10"/>
  <c r="AA129" i="10"/>
  <c r="Y130" i="10"/>
  <c r="Z130" i="10"/>
  <c r="AA130" i="10"/>
  <c r="Y131" i="10"/>
  <c r="Z131" i="10"/>
  <c r="AA131" i="10"/>
  <c r="Y132" i="10"/>
  <c r="Z132" i="10"/>
  <c r="AA132" i="10"/>
  <c r="Y135" i="10"/>
  <c r="Z135" i="10"/>
  <c r="AA135" i="10"/>
  <c r="Y136" i="10"/>
  <c r="Z136" i="10"/>
  <c r="AA136" i="10"/>
  <c r="Y137" i="10"/>
  <c r="Z137" i="10"/>
  <c r="AA137" i="10"/>
  <c r="Y138" i="10"/>
  <c r="Z138" i="10"/>
  <c r="AA138" i="10"/>
  <c r="Y139" i="10"/>
  <c r="Z139" i="10"/>
  <c r="AA139" i="10"/>
  <c r="Y140" i="10"/>
  <c r="Z140" i="10"/>
  <c r="AA140" i="10"/>
  <c r="Y141" i="10"/>
  <c r="Z141" i="10"/>
  <c r="AA141" i="10"/>
  <c r="Y142" i="10"/>
  <c r="Z142" i="10"/>
  <c r="AA142" i="10"/>
  <c r="Y143" i="10"/>
  <c r="Z143" i="10"/>
  <c r="AA143" i="10"/>
  <c r="Y144" i="10"/>
  <c r="Z144" i="10"/>
  <c r="AA144" i="10"/>
  <c r="Y147" i="10"/>
  <c r="Z147" i="10"/>
  <c r="AA147" i="10"/>
  <c r="Y148" i="10"/>
  <c r="Z148" i="10"/>
  <c r="AA148" i="10"/>
  <c r="Y149" i="10"/>
  <c r="Z149" i="10"/>
  <c r="AA149" i="10"/>
  <c r="Y150" i="10"/>
  <c r="Z150" i="10"/>
  <c r="AA150" i="10"/>
  <c r="Y151" i="10"/>
  <c r="Z151" i="10"/>
  <c r="AA151" i="10"/>
  <c r="Y152" i="10"/>
  <c r="Z152" i="10"/>
  <c r="AA152" i="10"/>
  <c r="Y153" i="10"/>
  <c r="Z153" i="10"/>
  <c r="AA153" i="10"/>
  <c r="Y154" i="10"/>
  <c r="Z154" i="10"/>
  <c r="AA154" i="10"/>
  <c r="Y155" i="10"/>
  <c r="Z155" i="10"/>
  <c r="AA155" i="10"/>
  <c r="Y156" i="10"/>
  <c r="Z156" i="10"/>
  <c r="AA156" i="10"/>
  <c r="Y159" i="10"/>
  <c r="Z159" i="10"/>
  <c r="AA159" i="10"/>
  <c r="Y160" i="10"/>
  <c r="Z160" i="10"/>
  <c r="AA160" i="10"/>
  <c r="Y161" i="10"/>
  <c r="Z161" i="10"/>
  <c r="AA161" i="10"/>
  <c r="Y162" i="10"/>
  <c r="Z162" i="10"/>
  <c r="AA162" i="10"/>
  <c r="Y163" i="10"/>
  <c r="Z163" i="10"/>
  <c r="AA163" i="10"/>
  <c r="Y164" i="10"/>
  <c r="Z164" i="10"/>
  <c r="AA164" i="10"/>
  <c r="Y165" i="10"/>
  <c r="Z165" i="10"/>
  <c r="AA165" i="10"/>
  <c r="Y166" i="10"/>
  <c r="Z166" i="10"/>
  <c r="AA166" i="10"/>
  <c r="Y167" i="10"/>
  <c r="Z167" i="10"/>
  <c r="AA167" i="10"/>
  <c r="Y168" i="10"/>
  <c r="Z168" i="10"/>
  <c r="AA168" i="10"/>
  <c r="Y171" i="10"/>
  <c r="Z171" i="10"/>
  <c r="AA171" i="10"/>
  <c r="Y172" i="10"/>
  <c r="Z172" i="10"/>
  <c r="AA172" i="10"/>
  <c r="Y173" i="10"/>
  <c r="Z173" i="10"/>
  <c r="AA173" i="10"/>
  <c r="Y174" i="10"/>
  <c r="Z174" i="10"/>
  <c r="AA174" i="10"/>
  <c r="Y175" i="10"/>
  <c r="Z175" i="10"/>
  <c r="AA175" i="10"/>
  <c r="Y176" i="10"/>
  <c r="Z176" i="10"/>
  <c r="AA176" i="10"/>
  <c r="Y177" i="10"/>
  <c r="Z177" i="10"/>
  <c r="AA177" i="10"/>
  <c r="Y178" i="10"/>
  <c r="Z178" i="10"/>
  <c r="AA178" i="10"/>
  <c r="Y179" i="10"/>
  <c r="Z179" i="10"/>
  <c r="AA179" i="10"/>
  <c r="Y180" i="10"/>
  <c r="Z180" i="10"/>
  <c r="AA180" i="10"/>
  <c r="Y183" i="10"/>
  <c r="Z183" i="10"/>
  <c r="AA183" i="10"/>
  <c r="Y184" i="10"/>
  <c r="Z184" i="10"/>
  <c r="AA184" i="10"/>
  <c r="Y185" i="10"/>
  <c r="Z185" i="10"/>
  <c r="AA185" i="10"/>
  <c r="Y186" i="10"/>
  <c r="Z186" i="10"/>
  <c r="AA186" i="10"/>
  <c r="Y187" i="10"/>
  <c r="Z187" i="10"/>
  <c r="AA187" i="10"/>
  <c r="Y188" i="10"/>
  <c r="Z188" i="10"/>
  <c r="AA188" i="10"/>
  <c r="Y189" i="10"/>
  <c r="Z189" i="10"/>
  <c r="AA189" i="10"/>
  <c r="Y190" i="10"/>
  <c r="Z190" i="10"/>
  <c r="AA190" i="10"/>
  <c r="Y191" i="10"/>
  <c r="Z191" i="10"/>
  <c r="AA191" i="10"/>
  <c r="Y192" i="10"/>
  <c r="Z192" i="10"/>
  <c r="AA192" i="10"/>
  <c r="Y195" i="10"/>
  <c r="Z195" i="10"/>
  <c r="AA195" i="10"/>
  <c r="Y196" i="10"/>
  <c r="Z196" i="10"/>
  <c r="AA196" i="10"/>
  <c r="Y197" i="10"/>
  <c r="Z197" i="10"/>
  <c r="AA197" i="10"/>
  <c r="Y198" i="10"/>
  <c r="Z198" i="10"/>
  <c r="AA198" i="10"/>
  <c r="Y199" i="10"/>
  <c r="Z199" i="10"/>
  <c r="AA199" i="10"/>
  <c r="Y200" i="10"/>
  <c r="Z200" i="10"/>
  <c r="AA200" i="10"/>
  <c r="Y201" i="10"/>
  <c r="Z201" i="10"/>
  <c r="AA201" i="10"/>
  <c r="Y202" i="10"/>
  <c r="Z202" i="10"/>
  <c r="AA202" i="10"/>
  <c r="Y203" i="10"/>
  <c r="Z203" i="10"/>
  <c r="AA203" i="10"/>
  <c r="Y204" i="10"/>
  <c r="Z204" i="10"/>
  <c r="AA204" i="10"/>
  <c r="Y207" i="10"/>
  <c r="Z207" i="10"/>
  <c r="AA207" i="10"/>
  <c r="Y208" i="10"/>
  <c r="Z208" i="10"/>
  <c r="AA208" i="10"/>
  <c r="Y209" i="10"/>
  <c r="Z209" i="10"/>
  <c r="AA209" i="10"/>
  <c r="Y210" i="10"/>
  <c r="Z210" i="10"/>
  <c r="AA210" i="10"/>
  <c r="Y211" i="10"/>
  <c r="Z211" i="10"/>
  <c r="AA211" i="10"/>
  <c r="Y212" i="10"/>
  <c r="Z212" i="10"/>
  <c r="AA212" i="10"/>
  <c r="Y213" i="10"/>
  <c r="Z213" i="10"/>
  <c r="AA213" i="10"/>
  <c r="Y214" i="10"/>
  <c r="Z214" i="10"/>
  <c r="AA214" i="10"/>
  <c r="Y215" i="10"/>
  <c r="Z215" i="10"/>
  <c r="AA215" i="10"/>
  <c r="Y216" i="10"/>
  <c r="Z216" i="10"/>
  <c r="AA216" i="10"/>
  <c r="Y219" i="10"/>
  <c r="Z219" i="10"/>
  <c r="AA219" i="10"/>
  <c r="Y220" i="10"/>
  <c r="Z220" i="10"/>
  <c r="AA220" i="10"/>
  <c r="Y221" i="10"/>
  <c r="Z221" i="10"/>
  <c r="AA221" i="10"/>
  <c r="Y222" i="10"/>
  <c r="Z222" i="10"/>
  <c r="AA222" i="10"/>
  <c r="Y223" i="10"/>
  <c r="Z223" i="10"/>
  <c r="AA223" i="10"/>
  <c r="Y224" i="10"/>
  <c r="Z224" i="10"/>
  <c r="AA224" i="10"/>
  <c r="Y225" i="10"/>
  <c r="Z225" i="10"/>
  <c r="AA225" i="10"/>
  <c r="Y226" i="10"/>
  <c r="Z226" i="10"/>
  <c r="AA226" i="10"/>
  <c r="Y227" i="10"/>
  <c r="Z227" i="10"/>
  <c r="AA227" i="10"/>
  <c r="Y228" i="10"/>
  <c r="Z228" i="10"/>
  <c r="AA228" i="10"/>
  <c r="Y231" i="10"/>
  <c r="Z231" i="10"/>
  <c r="AA231" i="10"/>
  <c r="Y232" i="10"/>
  <c r="Z232" i="10"/>
  <c r="AA232" i="10"/>
  <c r="Y233" i="10"/>
  <c r="Z233" i="10"/>
  <c r="AA233" i="10"/>
  <c r="Y234" i="10"/>
  <c r="Z234" i="10"/>
  <c r="AA234" i="10"/>
  <c r="Y235" i="10"/>
  <c r="Z235" i="10"/>
  <c r="AA235" i="10"/>
  <c r="Y236" i="10"/>
  <c r="Z236" i="10"/>
  <c r="AA236" i="10"/>
  <c r="Y237" i="10"/>
  <c r="Z237" i="10"/>
  <c r="AA237" i="10"/>
  <c r="Y238" i="10"/>
  <c r="Z238" i="10"/>
  <c r="AA238" i="10"/>
  <c r="Y239" i="10"/>
  <c r="Z239" i="10"/>
  <c r="AA239" i="10"/>
  <c r="Y240" i="10"/>
  <c r="Z240" i="10"/>
  <c r="AA240" i="10"/>
  <c r="Y243" i="10"/>
  <c r="Z243" i="10"/>
  <c r="AA243" i="10"/>
  <c r="Y244" i="10"/>
  <c r="Z244" i="10"/>
  <c r="AA244" i="10"/>
  <c r="Y245" i="10"/>
  <c r="Z245" i="10"/>
  <c r="AA245" i="10"/>
  <c r="Y246" i="10"/>
  <c r="Z246" i="10"/>
  <c r="AA246" i="10"/>
  <c r="Y247" i="10"/>
  <c r="Z247" i="10"/>
  <c r="AA247" i="10"/>
  <c r="Y248" i="10"/>
  <c r="Z248" i="10"/>
  <c r="AA248" i="10"/>
  <c r="Y249" i="10"/>
  <c r="Z249" i="10"/>
  <c r="AA249" i="10"/>
  <c r="Y250" i="10"/>
  <c r="Z250" i="10"/>
  <c r="AA250" i="10"/>
  <c r="Y251" i="10"/>
  <c r="Z251" i="10"/>
  <c r="AA251" i="10"/>
  <c r="Y252" i="10"/>
  <c r="Z252" i="10"/>
  <c r="AA252" i="10"/>
  <c r="Y255" i="10"/>
  <c r="Z255" i="10"/>
  <c r="AA255" i="10"/>
  <c r="Y256" i="10"/>
  <c r="Z256" i="10"/>
  <c r="AA256" i="10"/>
  <c r="Y257" i="10"/>
  <c r="Z257" i="10"/>
  <c r="AA257" i="10"/>
  <c r="Y258" i="10"/>
  <c r="Z258" i="10"/>
  <c r="AA258" i="10"/>
  <c r="Y259" i="10"/>
  <c r="Z259" i="10"/>
  <c r="AA259" i="10"/>
  <c r="Y260" i="10"/>
  <c r="Z260" i="10"/>
  <c r="AA260" i="10"/>
  <c r="Y261" i="10"/>
  <c r="Z261" i="10"/>
  <c r="AA261" i="10"/>
  <c r="Y262" i="10"/>
  <c r="Z262" i="10"/>
  <c r="AA262" i="10"/>
  <c r="Y263" i="10"/>
  <c r="Z263" i="10"/>
  <c r="AA263" i="10"/>
  <c r="Y264" i="10"/>
  <c r="Z264" i="10"/>
  <c r="AA264" i="10"/>
  <c r="Y267" i="10"/>
  <c r="Z267" i="10"/>
  <c r="AA267" i="10"/>
  <c r="Y268" i="10"/>
  <c r="Z268" i="10"/>
  <c r="AA268" i="10"/>
  <c r="Y269" i="10"/>
  <c r="Z269" i="10"/>
  <c r="AA269" i="10"/>
  <c r="Y270" i="10"/>
  <c r="Z270" i="10"/>
  <c r="AA270" i="10"/>
  <c r="Y271" i="10"/>
  <c r="Z271" i="10"/>
  <c r="AA271" i="10"/>
  <c r="Y272" i="10"/>
  <c r="Z272" i="10"/>
  <c r="AA272" i="10"/>
  <c r="Y273" i="10"/>
  <c r="Z273" i="10"/>
  <c r="AA273" i="10"/>
  <c r="Y274" i="10"/>
  <c r="Z274" i="10"/>
  <c r="AA274" i="10"/>
  <c r="Y275" i="10"/>
  <c r="Z275" i="10"/>
  <c r="AA275" i="10"/>
  <c r="Y276" i="10"/>
  <c r="Z276" i="10"/>
  <c r="AA276" i="10"/>
  <c r="Y279" i="10"/>
  <c r="Z279" i="10"/>
  <c r="AA279" i="10"/>
  <c r="Y280" i="10"/>
  <c r="Z280" i="10"/>
  <c r="AA280" i="10"/>
  <c r="Y281" i="10"/>
  <c r="Z281" i="10"/>
  <c r="AA281" i="10"/>
  <c r="Y282" i="10"/>
  <c r="Z282" i="10"/>
  <c r="AA282" i="10"/>
  <c r="Y283" i="10"/>
  <c r="Z283" i="10"/>
  <c r="AA283" i="10"/>
  <c r="Y284" i="10"/>
  <c r="Z284" i="10"/>
  <c r="AA284" i="10"/>
  <c r="Y285" i="10"/>
  <c r="Z285" i="10"/>
  <c r="AA285" i="10"/>
  <c r="Y286" i="10"/>
  <c r="Z286" i="10"/>
  <c r="AA286" i="10"/>
  <c r="Y287" i="10"/>
  <c r="Z287" i="10"/>
  <c r="AA287" i="10"/>
  <c r="Y288" i="10"/>
  <c r="Z288" i="10"/>
  <c r="AA288" i="10"/>
  <c r="Y291" i="10"/>
  <c r="Z291" i="10"/>
  <c r="AA291" i="10"/>
  <c r="Y292" i="10"/>
  <c r="Z292" i="10"/>
  <c r="AA292" i="10"/>
  <c r="Y293" i="10"/>
  <c r="Z293" i="10"/>
  <c r="AA293" i="10"/>
  <c r="Y294" i="10"/>
  <c r="Z294" i="10"/>
  <c r="AA294" i="10"/>
  <c r="Y295" i="10"/>
  <c r="Z295" i="10"/>
  <c r="AA295" i="10"/>
  <c r="Y296" i="10"/>
  <c r="Z296" i="10"/>
  <c r="AA296" i="10"/>
  <c r="Y297" i="10"/>
  <c r="Z297" i="10"/>
  <c r="AA297" i="10"/>
  <c r="Y298" i="10"/>
  <c r="Z298" i="10"/>
  <c r="AA298" i="10"/>
  <c r="Y299" i="10"/>
  <c r="Z299" i="10"/>
  <c r="AA299" i="10"/>
  <c r="Y300" i="10"/>
  <c r="Z300" i="10"/>
  <c r="AA300" i="10"/>
  <c r="Y303" i="10"/>
  <c r="Z303" i="10"/>
  <c r="AA303" i="10"/>
  <c r="Y304" i="10"/>
  <c r="Z304" i="10"/>
  <c r="AA304" i="10"/>
  <c r="Y305" i="10"/>
  <c r="Z305" i="10"/>
  <c r="AA305" i="10"/>
  <c r="Y306" i="10"/>
  <c r="Z306" i="10"/>
  <c r="AA306" i="10"/>
  <c r="Y307" i="10"/>
  <c r="Z307" i="10"/>
  <c r="AA307" i="10"/>
  <c r="Y308" i="10"/>
  <c r="Z308" i="10"/>
  <c r="AA308" i="10"/>
  <c r="Y309" i="10"/>
  <c r="Z309" i="10"/>
  <c r="AA309" i="10"/>
  <c r="Y310" i="10"/>
  <c r="Z310" i="10"/>
  <c r="AA310" i="10"/>
  <c r="Y311" i="10"/>
  <c r="Z311" i="10"/>
  <c r="AA311" i="10"/>
  <c r="Y312" i="10"/>
  <c r="Z312" i="10"/>
  <c r="AA312" i="10"/>
  <c r="Y315" i="10"/>
  <c r="Z315" i="10"/>
  <c r="AA315" i="10"/>
  <c r="Y316" i="10"/>
  <c r="Z316" i="10"/>
  <c r="AA316" i="10"/>
  <c r="Y317" i="10"/>
  <c r="Z317" i="10"/>
  <c r="AA317" i="10"/>
  <c r="Y318" i="10"/>
  <c r="Z318" i="10"/>
  <c r="AA318" i="10"/>
  <c r="Y319" i="10"/>
  <c r="Z319" i="10"/>
  <c r="AA319" i="10"/>
  <c r="Y320" i="10"/>
  <c r="Z320" i="10"/>
  <c r="AA320" i="10"/>
  <c r="Y321" i="10"/>
  <c r="Z321" i="10"/>
  <c r="AA321" i="10"/>
  <c r="Y322" i="10"/>
  <c r="Z322" i="10"/>
  <c r="AA322" i="10"/>
  <c r="Y323" i="10"/>
  <c r="Z323" i="10"/>
  <c r="AA323" i="10"/>
  <c r="Y324" i="10"/>
  <c r="Z324" i="10"/>
  <c r="AA324" i="10"/>
  <c r="Y327" i="10"/>
  <c r="Z327" i="10"/>
  <c r="AA327" i="10"/>
  <c r="Y328" i="10"/>
  <c r="Z328" i="10"/>
  <c r="AA328" i="10"/>
  <c r="Y329" i="10"/>
  <c r="Z329" i="10"/>
  <c r="AA329" i="10"/>
  <c r="Y330" i="10"/>
  <c r="Z330" i="10"/>
  <c r="AA330" i="10"/>
  <c r="Y331" i="10"/>
  <c r="Z331" i="10"/>
  <c r="AA331" i="10"/>
  <c r="Y332" i="10"/>
  <c r="Z332" i="10"/>
  <c r="AA332" i="10"/>
  <c r="Y333" i="10"/>
  <c r="Z333" i="10"/>
  <c r="AA333" i="10"/>
  <c r="Y334" i="10"/>
  <c r="Z334" i="10"/>
  <c r="AA334" i="10"/>
  <c r="Y335" i="10"/>
  <c r="Z335" i="10"/>
  <c r="AA335" i="10"/>
  <c r="Y336" i="10"/>
  <c r="Z336" i="10"/>
  <c r="AA336" i="10"/>
  <c r="Y339" i="10"/>
  <c r="Z339" i="10"/>
  <c r="AA339" i="10"/>
  <c r="Y340" i="10"/>
  <c r="Z340" i="10"/>
  <c r="AA340" i="10"/>
  <c r="Y341" i="10"/>
  <c r="Z341" i="10"/>
  <c r="AA341" i="10"/>
  <c r="Y342" i="10"/>
  <c r="Z342" i="10"/>
  <c r="AA342" i="10"/>
  <c r="Y343" i="10"/>
  <c r="Z343" i="10"/>
  <c r="AA343" i="10"/>
  <c r="Y344" i="10"/>
  <c r="Z344" i="10"/>
  <c r="AA344" i="10"/>
  <c r="Y345" i="10"/>
  <c r="Z345" i="10"/>
  <c r="AA345" i="10"/>
  <c r="Y346" i="10"/>
  <c r="Z346" i="10"/>
  <c r="AA346" i="10"/>
  <c r="Y347" i="10"/>
  <c r="Z347" i="10"/>
  <c r="AA347" i="10"/>
  <c r="Y348" i="10"/>
  <c r="Z348" i="10"/>
  <c r="AA348" i="10"/>
  <c r="Y351" i="10"/>
  <c r="Z351" i="10"/>
  <c r="AA351" i="10"/>
  <c r="Y352" i="10"/>
  <c r="Z352" i="10"/>
  <c r="AA352" i="10"/>
  <c r="Y353" i="10"/>
  <c r="Z353" i="10"/>
  <c r="AA353" i="10"/>
  <c r="Y354" i="10"/>
  <c r="Z354" i="10"/>
  <c r="AA354" i="10"/>
  <c r="Y355" i="10"/>
  <c r="Z355" i="10"/>
  <c r="AA355" i="10"/>
  <c r="Y356" i="10"/>
  <c r="Z356" i="10"/>
  <c r="AA356" i="10"/>
  <c r="Y357" i="10"/>
  <c r="Z357" i="10"/>
  <c r="AA357" i="10"/>
  <c r="Y358" i="10"/>
  <c r="Z358" i="10"/>
  <c r="AA358" i="10"/>
  <c r="Y359" i="10"/>
  <c r="Z359" i="10"/>
  <c r="AA359" i="10"/>
  <c r="Y360" i="10"/>
  <c r="Z360" i="10"/>
  <c r="AA360" i="10"/>
  <c r="Y363" i="10"/>
  <c r="Z363" i="10"/>
  <c r="AA363" i="10"/>
  <c r="Y364" i="10"/>
  <c r="Z364" i="10"/>
  <c r="AA364" i="10"/>
  <c r="Y365" i="10"/>
  <c r="Z365" i="10"/>
  <c r="AA365" i="10"/>
  <c r="Y366" i="10"/>
  <c r="Z366" i="10"/>
  <c r="AA366" i="10"/>
  <c r="Y367" i="10"/>
  <c r="Z367" i="10"/>
  <c r="AA367" i="10"/>
  <c r="Y368" i="10"/>
  <c r="Z368" i="10"/>
  <c r="AA368" i="10"/>
  <c r="Y369" i="10"/>
  <c r="Z369" i="10"/>
  <c r="AA369" i="10"/>
  <c r="Y370" i="10"/>
  <c r="Z370" i="10"/>
  <c r="AA370" i="10"/>
  <c r="Y371" i="10"/>
  <c r="Z371" i="10"/>
  <c r="AA371" i="10"/>
  <c r="Y372" i="10"/>
  <c r="Z372" i="10"/>
  <c r="AA372" i="10"/>
  <c r="Y375" i="10"/>
  <c r="Z375" i="10"/>
  <c r="AA375" i="10"/>
  <c r="Y376" i="10"/>
  <c r="Z376" i="10"/>
  <c r="AA376" i="10"/>
  <c r="Y377" i="10"/>
  <c r="Z377" i="10"/>
  <c r="AA377" i="10"/>
  <c r="Y378" i="10"/>
  <c r="Z378" i="10"/>
  <c r="AA378" i="10"/>
  <c r="Y379" i="10"/>
  <c r="Z379" i="10"/>
  <c r="AA379" i="10"/>
  <c r="Y380" i="10"/>
  <c r="Z380" i="10"/>
  <c r="AA380" i="10"/>
  <c r="Y381" i="10"/>
  <c r="Z381" i="10"/>
  <c r="AA381" i="10"/>
  <c r="Y382" i="10"/>
  <c r="Z382" i="10"/>
  <c r="AA382" i="10"/>
  <c r="Y383" i="10"/>
  <c r="Z383" i="10"/>
  <c r="AA383" i="10"/>
  <c r="Y384" i="10"/>
  <c r="Z384" i="10"/>
  <c r="AA384" i="10"/>
  <c r="Y387" i="10"/>
  <c r="Z387" i="10"/>
  <c r="AA387" i="10"/>
  <c r="Y388" i="10"/>
  <c r="Z388" i="10"/>
  <c r="AA388" i="10"/>
  <c r="Y389" i="10"/>
  <c r="Z389" i="10"/>
  <c r="AA389" i="10"/>
  <c r="Y390" i="10"/>
  <c r="Z390" i="10"/>
  <c r="AA390" i="10"/>
  <c r="Y391" i="10"/>
  <c r="Z391" i="10"/>
  <c r="AA391" i="10"/>
  <c r="Y392" i="10"/>
  <c r="Z392" i="10"/>
  <c r="AA392" i="10"/>
  <c r="Y393" i="10"/>
  <c r="Z393" i="10"/>
  <c r="AA393" i="10"/>
  <c r="Y394" i="10"/>
  <c r="Z394" i="10"/>
  <c r="AA394" i="10"/>
  <c r="Y395" i="10"/>
  <c r="Z395" i="10"/>
  <c r="AA395" i="10"/>
  <c r="Y396" i="10"/>
  <c r="Z396" i="10"/>
  <c r="AA396" i="10"/>
  <c r="AA404" i="10"/>
  <c r="Z404" i="10"/>
  <c r="Y404" i="10"/>
  <c r="U3" i="10"/>
  <c r="V3" i="10"/>
  <c r="W3" i="10"/>
  <c r="U4" i="10"/>
  <c r="V4" i="10"/>
  <c r="W4" i="10"/>
  <c r="U5" i="10"/>
  <c r="V5" i="10"/>
  <c r="W5" i="10"/>
  <c r="U6" i="10"/>
  <c r="V6" i="10"/>
  <c r="W6" i="10"/>
  <c r="U7" i="10"/>
  <c r="V7" i="10"/>
  <c r="W7" i="10"/>
  <c r="U8" i="10"/>
  <c r="V8" i="10"/>
  <c r="W8" i="10"/>
  <c r="U9" i="10"/>
  <c r="V9" i="10"/>
  <c r="W9" i="10"/>
  <c r="U10" i="10"/>
  <c r="V10" i="10"/>
  <c r="W10" i="10"/>
  <c r="U11" i="10"/>
  <c r="V11" i="10"/>
  <c r="W11" i="10"/>
  <c r="U12" i="10"/>
  <c r="V12" i="10"/>
  <c r="W12" i="10"/>
  <c r="U15" i="10"/>
  <c r="V15" i="10"/>
  <c r="W15" i="10"/>
  <c r="U16" i="10"/>
  <c r="V16" i="10"/>
  <c r="W16" i="10"/>
  <c r="U17" i="10"/>
  <c r="V17" i="10"/>
  <c r="W17" i="10"/>
  <c r="U18" i="10"/>
  <c r="V18" i="10"/>
  <c r="W18" i="10"/>
  <c r="U19" i="10"/>
  <c r="V19" i="10"/>
  <c r="W19" i="10"/>
  <c r="U20" i="10"/>
  <c r="V20" i="10"/>
  <c r="W20" i="10"/>
  <c r="U21" i="10"/>
  <c r="V21" i="10"/>
  <c r="W21" i="10"/>
  <c r="U22" i="10"/>
  <c r="V22" i="10"/>
  <c r="W22" i="10"/>
  <c r="U23" i="10"/>
  <c r="V23" i="10"/>
  <c r="W23" i="10"/>
  <c r="U24" i="10"/>
  <c r="V24" i="10"/>
  <c r="W24" i="10"/>
  <c r="U27" i="10"/>
  <c r="V27" i="10"/>
  <c r="W27" i="10"/>
  <c r="U28" i="10"/>
  <c r="V28" i="10"/>
  <c r="W28" i="10"/>
  <c r="U29" i="10"/>
  <c r="V29" i="10"/>
  <c r="W29" i="10"/>
  <c r="U30" i="10"/>
  <c r="V30" i="10"/>
  <c r="W30" i="10"/>
  <c r="U31" i="10"/>
  <c r="V31" i="10"/>
  <c r="W31" i="10"/>
  <c r="U32" i="10"/>
  <c r="V32" i="10"/>
  <c r="W32" i="10"/>
  <c r="U33" i="10"/>
  <c r="V33" i="10"/>
  <c r="W33" i="10"/>
  <c r="U34" i="10"/>
  <c r="V34" i="10"/>
  <c r="W34" i="10"/>
  <c r="U35" i="10"/>
  <c r="V35" i="10"/>
  <c r="W35" i="10"/>
  <c r="U36" i="10"/>
  <c r="V36" i="10"/>
  <c r="W36" i="10"/>
  <c r="U39" i="10"/>
  <c r="V39" i="10"/>
  <c r="W39" i="10"/>
  <c r="U40" i="10"/>
  <c r="V40" i="10"/>
  <c r="W40" i="10"/>
  <c r="U41" i="10"/>
  <c r="V41" i="10"/>
  <c r="W41" i="10"/>
  <c r="U42" i="10"/>
  <c r="V42" i="10"/>
  <c r="W42" i="10"/>
  <c r="U43" i="10"/>
  <c r="V43" i="10"/>
  <c r="W43" i="10"/>
  <c r="U44" i="10"/>
  <c r="V44" i="10"/>
  <c r="W44" i="10"/>
  <c r="U45" i="10"/>
  <c r="V45" i="10"/>
  <c r="W45" i="10"/>
  <c r="U46" i="10"/>
  <c r="V46" i="10"/>
  <c r="W46" i="10"/>
  <c r="U47" i="10"/>
  <c r="V47" i="10"/>
  <c r="W47" i="10"/>
  <c r="U48" i="10"/>
  <c r="V48" i="10"/>
  <c r="W48" i="10"/>
  <c r="U51" i="10"/>
  <c r="V51" i="10"/>
  <c r="W51" i="10"/>
  <c r="U52" i="10"/>
  <c r="V52" i="10"/>
  <c r="W52" i="10"/>
  <c r="U53" i="10"/>
  <c r="V53" i="10"/>
  <c r="W53" i="10"/>
  <c r="U54" i="10"/>
  <c r="V54" i="10"/>
  <c r="W54" i="10"/>
  <c r="U55" i="10"/>
  <c r="V55" i="10"/>
  <c r="W55" i="10"/>
  <c r="U56" i="10"/>
  <c r="V56" i="10"/>
  <c r="W56" i="10"/>
  <c r="U57" i="10"/>
  <c r="V57" i="10"/>
  <c r="W57" i="10"/>
  <c r="U58" i="10"/>
  <c r="V58" i="10"/>
  <c r="W58" i="10"/>
  <c r="U59" i="10"/>
  <c r="V59" i="10"/>
  <c r="W59" i="10"/>
  <c r="U60" i="10"/>
  <c r="V60" i="10"/>
  <c r="W60" i="10"/>
  <c r="U63" i="10"/>
  <c r="V63" i="10"/>
  <c r="W63" i="10"/>
  <c r="U64" i="10"/>
  <c r="V64" i="10"/>
  <c r="W64" i="10"/>
  <c r="U65" i="10"/>
  <c r="V65" i="10"/>
  <c r="W65" i="10"/>
  <c r="U66" i="10"/>
  <c r="V66" i="10"/>
  <c r="W66" i="10"/>
  <c r="U67" i="10"/>
  <c r="V67" i="10"/>
  <c r="W67" i="10"/>
  <c r="U68" i="10"/>
  <c r="V68" i="10"/>
  <c r="W68" i="10"/>
  <c r="U69" i="10"/>
  <c r="V69" i="10"/>
  <c r="W69" i="10"/>
  <c r="U70" i="10"/>
  <c r="V70" i="10"/>
  <c r="W70" i="10"/>
  <c r="U71" i="10"/>
  <c r="V71" i="10"/>
  <c r="W71" i="10"/>
  <c r="U72" i="10"/>
  <c r="V72" i="10"/>
  <c r="W72" i="10"/>
  <c r="U75" i="10"/>
  <c r="V75" i="10"/>
  <c r="W75" i="10"/>
  <c r="U76" i="10"/>
  <c r="V76" i="10"/>
  <c r="W76" i="10"/>
  <c r="U77" i="10"/>
  <c r="V77" i="10"/>
  <c r="W77" i="10"/>
  <c r="U78" i="10"/>
  <c r="V78" i="10"/>
  <c r="W78" i="10"/>
  <c r="U79" i="10"/>
  <c r="V79" i="10"/>
  <c r="W79" i="10"/>
  <c r="U80" i="10"/>
  <c r="V80" i="10"/>
  <c r="W80" i="10"/>
  <c r="U81" i="10"/>
  <c r="V81" i="10"/>
  <c r="W81" i="10"/>
  <c r="U82" i="10"/>
  <c r="V82" i="10"/>
  <c r="W82" i="10"/>
  <c r="U83" i="10"/>
  <c r="V83" i="10"/>
  <c r="W83" i="10"/>
  <c r="U84" i="10"/>
  <c r="V84" i="10"/>
  <c r="W84" i="10"/>
  <c r="U87" i="10"/>
  <c r="V87" i="10"/>
  <c r="W87" i="10"/>
  <c r="U88" i="10"/>
  <c r="V88" i="10"/>
  <c r="W88" i="10"/>
  <c r="U89" i="10"/>
  <c r="V89" i="10"/>
  <c r="W89" i="10"/>
  <c r="U90" i="10"/>
  <c r="V90" i="10"/>
  <c r="W90" i="10"/>
  <c r="U91" i="10"/>
  <c r="V91" i="10"/>
  <c r="W91" i="10"/>
  <c r="U92" i="10"/>
  <c r="V92" i="10"/>
  <c r="W92" i="10"/>
  <c r="U93" i="10"/>
  <c r="V93" i="10"/>
  <c r="W93" i="10"/>
  <c r="U94" i="10"/>
  <c r="V94" i="10"/>
  <c r="W94" i="10"/>
  <c r="U95" i="10"/>
  <c r="V95" i="10"/>
  <c r="W95" i="10"/>
  <c r="U96" i="10"/>
  <c r="V96" i="10"/>
  <c r="W96" i="10"/>
  <c r="U99" i="10"/>
  <c r="V99" i="10"/>
  <c r="W99" i="10"/>
  <c r="U100" i="10"/>
  <c r="V100" i="10"/>
  <c r="W100" i="10"/>
  <c r="U101" i="10"/>
  <c r="V101" i="10"/>
  <c r="W101" i="10"/>
  <c r="U102" i="10"/>
  <c r="V102" i="10"/>
  <c r="W102" i="10"/>
  <c r="U103" i="10"/>
  <c r="V103" i="10"/>
  <c r="W103" i="10"/>
  <c r="U104" i="10"/>
  <c r="V104" i="10"/>
  <c r="W104" i="10"/>
  <c r="U105" i="10"/>
  <c r="V105" i="10"/>
  <c r="W105" i="10"/>
  <c r="U106" i="10"/>
  <c r="V106" i="10"/>
  <c r="W106" i="10"/>
  <c r="U107" i="10"/>
  <c r="V107" i="10"/>
  <c r="W107" i="10"/>
  <c r="U108" i="10"/>
  <c r="V108" i="10"/>
  <c r="W108" i="10"/>
  <c r="U111" i="10"/>
  <c r="V111" i="10"/>
  <c r="W111" i="10"/>
  <c r="U112" i="10"/>
  <c r="V112" i="10"/>
  <c r="W112" i="10"/>
  <c r="U113" i="10"/>
  <c r="V113" i="10"/>
  <c r="W113" i="10"/>
  <c r="U114" i="10"/>
  <c r="V114" i="10"/>
  <c r="W114" i="10"/>
  <c r="U115" i="10"/>
  <c r="V115" i="10"/>
  <c r="W115" i="10"/>
  <c r="U116" i="10"/>
  <c r="V116" i="10"/>
  <c r="W116" i="10"/>
  <c r="U117" i="10"/>
  <c r="V117" i="10"/>
  <c r="W117" i="10"/>
  <c r="U118" i="10"/>
  <c r="V118" i="10"/>
  <c r="W118" i="10"/>
  <c r="U119" i="10"/>
  <c r="V119" i="10"/>
  <c r="W119" i="10"/>
  <c r="U120" i="10"/>
  <c r="V120" i="10"/>
  <c r="W120" i="10"/>
  <c r="U123" i="10"/>
  <c r="V123" i="10"/>
  <c r="W123" i="10"/>
  <c r="U124" i="10"/>
  <c r="V124" i="10"/>
  <c r="W124" i="10"/>
  <c r="U125" i="10"/>
  <c r="V125" i="10"/>
  <c r="W125" i="10"/>
  <c r="U126" i="10"/>
  <c r="V126" i="10"/>
  <c r="W126" i="10"/>
  <c r="U127" i="10"/>
  <c r="V127" i="10"/>
  <c r="W127" i="10"/>
  <c r="U128" i="10"/>
  <c r="V128" i="10"/>
  <c r="W128" i="10"/>
  <c r="U129" i="10"/>
  <c r="V129" i="10"/>
  <c r="W129" i="10"/>
  <c r="U130" i="10"/>
  <c r="V130" i="10"/>
  <c r="W130" i="10"/>
  <c r="U131" i="10"/>
  <c r="V131" i="10"/>
  <c r="W131" i="10"/>
  <c r="U132" i="10"/>
  <c r="V132" i="10"/>
  <c r="W132" i="10"/>
  <c r="U135" i="10"/>
  <c r="V135" i="10"/>
  <c r="W135" i="10"/>
  <c r="U136" i="10"/>
  <c r="V136" i="10"/>
  <c r="W136" i="10"/>
  <c r="U137" i="10"/>
  <c r="V137" i="10"/>
  <c r="W137" i="10"/>
  <c r="U138" i="10"/>
  <c r="V138" i="10"/>
  <c r="W138" i="10"/>
  <c r="U139" i="10"/>
  <c r="V139" i="10"/>
  <c r="W139" i="10"/>
  <c r="U140" i="10"/>
  <c r="V140" i="10"/>
  <c r="W140" i="10"/>
  <c r="U141" i="10"/>
  <c r="V141" i="10"/>
  <c r="W141" i="10"/>
  <c r="U142" i="10"/>
  <c r="V142" i="10"/>
  <c r="W142" i="10"/>
  <c r="U143" i="10"/>
  <c r="V143" i="10"/>
  <c r="W143" i="10"/>
  <c r="U144" i="10"/>
  <c r="V144" i="10"/>
  <c r="W144" i="10"/>
  <c r="U147" i="10"/>
  <c r="V147" i="10"/>
  <c r="W147" i="10"/>
  <c r="U148" i="10"/>
  <c r="V148" i="10"/>
  <c r="W148" i="10"/>
  <c r="U149" i="10"/>
  <c r="V149" i="10"/>
  <c r="W149" i="10"/>
  <c r="U150" i="10"/>
  <c r="V150" i="10"/>
  <c r="W150" i="10"/>
  <c r="U151" i="10"/>
  <c r="V151" i="10"/>
  <c r="W151" i="10"/>
  <c r="U152" i="10"/>
  <c r="V152" i="10"/>
  <c r="W152" i="10"/>
  <c r="U153" i="10"/>
  <c r="V153" i="10"/>
  <c r="W153" i="10"/>
  <c r="U154" i="10"/>
  <c r="V154" i="10"/>
  <c r="W154" i="10"/>
  <c r="U155" i="10"/>
  <c r="V155" i="10"/>
  <c r="W155" i="10"/>
  <c r="U156" i="10"/>
  <c r="V156" i="10"/>
  <c r="W156" i="10"/>
  <c r="U159" i="10"/>
  <c r="V159" i="10"/>
  <c r="W159" i="10"/>
  <c r="U160" i="10"/>
  <c r="V160" i="10"/>
  <c r="W160" i="10"/>
  <c r="U161" i="10"/>
  <c r="V161" i="10"/>
  <c r="W161" i="10"/>
  <c r="U162" i="10"/>
  <c r="V162" i="10"/>
  <c r="W162" i="10"/>
  <c r="U163" i="10"/>
  <c r="V163" i="10"/>
  <c r="W163" i="10"/>
  <c r="U164" i="10"/>
  <c r="V164" i="10"/>
  <c r="W164" i="10"/>
  <c r="U165" i="10"/>
  <c r="V165" i="10"/>
  <c r="W165" i="10"/>
  <c r="U166" i="10"/>
  <c r="V166" i="10"/>
  <c r="W166" i="10"/>
  <c r="U167" i="10"/>
  <c r="V167" i="10"/>
  <c r="W167" i="10"/>
  <c r="U168" i="10"/>
  <c r="V168" i="10"/>
  <c r="W168" i="10"/>
  <c r="U171" i="10"/>
  <c r="V171" i="10"/>
  <c r="W171" i="10"/>
  <c r="U172" i="10"/>
  <c r="V172" i="10"/>
  <c r="W172" i="10"/>
  <c r="U173" i="10"/>
  <c r="V173" i="10"/>
  <c r="W173" i="10"/>
  <c r="U174" i="10"/>
  <c r="V174" i="10"/>
  <c r="W174" i="10"/>
  <c r="U175" i="10"/>
  <c r="V175" i="10"/>
  <c r="W175" i="10"/>
  <c r="U176" i="10"/>
  <c r="V176" i="10"/>
  <c r="W176" i="10"/>
  <c r="U177" i="10"/>
  <c r="V177" i="10"/>
  <c r="W177" i="10"/>
  <c r="U178" i="10"/>
  <c r="V178" i="10"/>
  <c r="W178" i="10"/>
  <c r="U179" i="10"/>
  <c r="V179" i="10"/>
  <c r="W179" i="10"/>
  <c r="U180" i="10"/>
  <c r="V180" i="10"/>
  <c r="W180" i="10"/>
  <c r="U183" i="10"/>
  <c r="V183" i="10"/>
  <c r="W183" i="10"/>
  <c r="U184" i="10"/>
  <c r="V184" i="10"/>
  <c r="W184" i="10"/>
  <c r="U185" i="10"/>
  <c r="V185" i="10"/>
  <c r="W185" i="10"/>
  <c r="U186" i="10"/>
  <c r="V186" i="10"/>
  <c r="W186" i="10"/>
  <c r="U187" i="10"/>
  <c r="V187" i="10"/>
  <c r="W187" i="10"/>
  <c r="U188" i="10"/>
  <c r="V188" i="10"/>
  <c r="W188" i="10"/>
  <c r="U189" i="10"/>
  <c r="V189" i="10"/>
  <c r="W189" i="10"/>
  <c r="U190" i="10"/>
  <c r="V190" i="10"/>
  <c r="W190" i="10"/>
  <c r="U191" i="10"/>
  <c r="V191" i="10"/>
  <c r="W191" i="10"/>
  <c r="U192" i="10"/>
  <c r="V192" i="10"/>
  <c r="W192" i="10"/>
  <c r="U195" i="10"/>
  <c r="V195" i="10"/>
  <c r="W195" i="10"/>
  <c r="U196" i="10"/>
  <c r="V196" i="10"/>
  <c r="W196" i="10"/>
  <c r="U197" i="10"/>
  <c r="V197" i="10"/>
  <c r="W197" i="10"/>
  <c r="U198" i="10"/>
  <c r="V198" i="10"/>
  <c r="W198" i="10"/>
  <c r="U199" i="10"/>
  <c r="V199" i="10"/>
  <c r="W199" i="10"/>
  <c r="U200" i="10"/>
  <c r="V200" i="10"/>
  <c r="W200" i="10"/>
  <c r="U201" i="10"/>
  <c r="V201" i="10"/>
  <c r="W201" i="10"/>
  <c r="U202" i="10"/>
  <c r="V202" i="10"/>
  <c r="W202" i="10"/>
  <c r="U203" i="10"/>
  <c r="V203" i="10"/>
  <c r="W203" i="10"/>
  <c r="U204" i="10"/>
  <c r="V204" i="10"/>
  <c r="W204" i="10"/>
  <c r="U207" i="10"/>
  <c r="V207" i="10"/>
  <c r="W207" i="10"/>
  <c r="U208" i="10"/>
  <c r="V208" i="10"/>
  <c r="W208" i="10"/>
  <c r="U209" i="10"/>
  <c r="V209" i="10"/>
  <c r="W209" i="10"/>
  <c r="U210" i="10"/>
  <c r="V210" i="10"/>
  <c r="W210" i="10"/>
  <c r="U211" i="10"/>
  <c r="V211" i="10"/>
  <c r="W211" i="10"/>
  <c r="U212" i="10"/>
  <c r="V212" i="10"/>
  <c r="W212" i="10"/>
  <c r="U213" i="10"/>
  <c r="V213" i="10"/>
  <c r="W213" i="10"/>
  <c r="U214" i="10"/>
  <c r="V214" i="10"/>
  <c r="W214" i="10"/>
  <c r="U215" i="10"/>
  <c r="V215" i="10"/>
  <c r="W215" i="10"/>
  <c r="U216" i="10"/>
  <c r="V216" i="10"/>
  <c r="W216" i="10"/>
  <c r="U219" i="10"/>
  <c r="V219" i="10"/>
  <c r="W219" i="10"/>
  <c r="U220" i="10"/>
  <c r="V220" i="10"/>
  <c r="W220" i="10"/>
  <c r="U221" i="10"/>
  <c r="V221" i="10"/>
  <c r="W221" i="10"/>
  <c r="U222" i="10"/>
  <c r="V222" i="10"/>
  <c r="W222" i="10"/>
  <c r="U223" i="10"/>
  <c r="V223" i="10"/>
  <c r="W223" i="10"/>
  <c r="U224" i="10"/>
  <c r="V224" i="10"/>
  <c r="W224" i="10"/>
  <c r="U225" i="10"/>
  <c r="V225" i="10"/>
  <c r="W225" i="10"/>
  <c r="U226" i="10"/>
  <c r="V226" i="10"/>
  <c r="W226" i="10"/>
  <c r="U227" i="10"/>
  <c r="V227" i="10"/>
  <c r="W227" i="10"/>
  <c r="U228" i="10"/>
  <c r="V228" i="10"/>
  <c r="W228" i="10"/>
  <c r="U231" i="10"/>
  <c r="V231" i="10"/>
  <c r="W231" i="10"/>
  <c r="U232" i="10"/>
  <c r="V232" i="10"/>
  <c r="W232" i="10"/>
  <c r="U233" i="10"/>
  <c r="V233" i="10"/>
  <c r="W233" i="10"/>
  <c r="U234" i="10"/>
  <c r="V234" i="10"/>
  <c r="W234" i="10"/>
  <c r="U235" i="10"/>
  <c r="V235" i="10"/>
  <c r="W235" i="10"/>
  <c r="U236" i="10"/>
  <c r="V236" i="10"/>
  <c r="W236" i="10"/>
  <c r="U237" i="10"/>
  <c r="V237" i="10"/>
  <c r="W237" i="10"/>
  <c r="U238" i="10"/>
  <c r="V238" i="10"/>
  <c r="W238" i="10"/>
  <c r="U239" i="10"/>
  <c r="V239" i="10"/>
  <c r="W239" i="10"/>
  <c r="U240" i="10"/>
  <c r="V240" i="10"/>
  <c r="W240" i="10"/>
  <c r="U243" i="10"/>
  <c r="V243" i="10"/>
  <c r="W243" i="10"/>
  <c r="U244" i="10"/>
  <c r="V244" i="10"/>
  <c r="W244" i="10"/>
  <c r="U245" i="10"/>
  <c r="V245" i="10"/>
  <c r="W245" i="10"/>
  <c r="U246" i="10"/>
  <c r="V246" i="10"/>
  <c r="W246" i="10"/>
  <c r="U247" i="10"/>
  <c r="V247" i="10"/>
  <c r="W247" i="10"/>
  <c r="U248" i="10"/>
  <c r="V248" i="10"/>
  <c r="W248" i="10"/>
  <c r="U249" i="10"/>
  <c r="V249" i="10"/>
  <c r="W249" i="10"/>
  <c r="U250" i="10"/>
  <c r="V250" i="10"/>
  <c r="W250" i="10"/>
  <c r="U251" i="10"/>
  <c r="V251" i="10"/>
  <c r="W251" i="10"/>
  <c r="U252" i="10"/>
  <c r="V252" i="10"/>
  <c r="W252" i="10"/>
  <c r="U255" i="10"/>
  <c r="V255" i="10"/>
  <c r="W255" i="10"/>
  <c r="U256" i="10"/>
  <c r="V256" i="10"/>
  <c r="W256" i="10"/>
  <c r="U257" i="10"/>
  <c r="V257" i="10"/>
  <c r="W257" i="10"/>
  <c r="U258" i="10"/>
  <c r="V258" i="10"/>
  <c r="W258" i="10"/>
  <c r="U259" i="10"/>
  <c r="V259" i="10"/>
  <c r="W259" i="10"/>
  <c r="U260" i="10"/>
  <c r="V260" i="10"/>
  <c r="W260" i="10"/>
  <c r="U261" i="10"/>
  <c r="V261" i="10"/>
  <c r="W261" i="10"/>
  <c r="U262" i="10"/>
  <c r="V262" i="10"/>
  <c r="W262" i="10"/>
  <c r="U263" i="10"/>
  <c r="V263" i="10"/>
  <c r="W263" i="10"/>
  <c r="U264" i="10"/>
  <c r="V264" i="10"/>
  <c r="W264" i="10"/>
  <c r="U267" i="10"/>
  <c r="V267" i="10"/>
  <c r="W267" i="10"/>
  <c r="U268" i="10"/>
  <c r="V268" i="10"/>
  <c r="W268" i="10"/>
  <c r="U269" i="10"/>
  <c r="V269" i="10"/>
  <c r="W269" i="10"/>
  <c r="U270" i="10"/>
  <c r="V270" i="10"/>
  <c r="W270" i="10"/>
  <c r="U271" i="10"/>
  <c r="V271" i="10"/>
  <c r="W271" i="10"/>
  <c r="U272" i="10"/>
  <c r="V272" i="10"/>
  <c r="W272" i="10"/>
  <c r="U273" i="10"/>
  <c r="V273" i="10"/>
  <c r="W273" i="10"/>
  <c r="U274" i="10"/>
  <c r="V274" i="10"/>
  <c r="W274" i="10"/>
  <c r="U275" i="10"/>
  <c r="V275" i="10"/>
  <c r="W275" i="10"/>
  <c r="U276" i="10"/>
  <c r="V276" i="10"/>
  <c r="W276" i="10"/>
  <c r="U279" i="10"/>
  <c r="V279" i="10"/>
  <c r="W279" i="10"/>
  <c r="U280" i="10"/>
  <c r="V280" i="10"/>
  <c r="W280" i="10"/>
  <c r="U281" i="10"/>
  <c r="V281" i="10"/>
  <c r="W281" i="10"/>
  <c r="U282" i="10"/>
  <c r="V282" i="10"/>
  <c r="W282" i="10"/>
  <c r="U283" i="10"/>
  <c r="V283" i="10"/>
  <c r="W283" i="10"/>
  <c r="U284" i="10"/>
  <c r="V284" i="10"/>
  <c r="W284" i="10"/>
  <c r="U285" i="10"/>
  <c r="V285" i="10"/>
  <c r="W285" i="10"/>
  <c r="U286" i="10"/>
  <c r="V286" i="10"/>
  <c r="W286" i="10"/>
  <c r="U287" i="10"/>
  <c r="V287" i="10"/>
  <c r="W287" i="10"/>
  <c r="U288" i="10"/>
  <c r="V288" i="10"/>
  <c r="W288" i="10"/>
  <c r="U291" i="10"/>
  <c r="V291" i="10"/>
  <c r="W291" i="10"/>
  <c r="U292" i="10"/>
  <c r="V292" i="10"/>
  <c r="W292" i="10"/>
  <c r="U293" i="10"/>
  <c r="V293" i="10"/>
  <c r="W293" i="10"/>
  <c r="U294" i="10"/>
  <c r="V294" i="10"/>
  <c r="W294" i="10"/>
  <c r="U295" i="10"/>
  <c r="V295" i="10"/>
  <c r="W295" i="10"/>
  <c r="U296" i="10"/>
  <c r="V296" i="10"/>
  <c r="W296" i="10"/>
  <c r="U297" i="10"/>
  <c r="V297" i="10"/>
  <c r="W297" i="10"/>
  <c r="U298" i="10"/>
  <c r="V298" i="10"/>
  <c r="W298" i="10"/>
  <c r="U299" i="10"/>
  <c r="V299" i="10"/>
  <c r="W299" i="10"/>
  <c r="U300" i="10"/>
  <c r="V300" i="10"/>
  <c r="W300" i="10"/>
  <c r="U303" i="10"/>
  <c r="V303" i="10"/>
  <c r="W303" i="10"/>
  <c r="U304" i="10"/>
  <c r="V304" i="10"/>
  <c r="W304" i="10"/>
  <c r="U305" i="10"/>
  <c r="V305" i="10"/>
  <c r="W305" i="10"/>
  <c r="U306" i="10"/>
  <c r="V306" i="10"/>
  <c r="W306" i="10"/>
  <c r="U307" i="10"/>
  <c r="V307" i="10"/>
  <c r="W307" i="10"/>
  <c r="U308" i="10"/>
  <c r="V308" i="10"/>
  <c r="W308" i="10"/>
  <c r="U309" i="10"/>
  <c r="V309" i="10"/>
  <c r="W309" i="10"/>
  <c r="U310" i="10"/>
  <c r="V310" i="10"/>
  <c r="W310" i="10"/>
  <c r="U311" i="10"/>
  <c r="V311" i="10"/>
  <c r="W311" i="10"/>
  <c r="U312" i="10"/>
  <c r="V312" i="10"/>
  <c r="W312" i="10"/>
  <c r="U315" i="10"/>
  <c r="V315" i="10"/>
  <c r="W315" i="10"/>
  <c r="U316" i="10"/>
  <c r="V316" i="10"/>
  <c r="W316" i="10"/>
  <c r="U317" i="10"/>
  <c r="V317" i="10"/>
  <c r="W317" i="10"/>
  <c r="U318" i="10"/>
  <c r="V318" i="10"/>
  <c r="W318" i="10"/>
  <c r="U319" i="10"/>
  <c r="V319" i="10"/>
  <c r="W319" i="10"/>
  <c r="U320" i="10"/>
  <c r="V320" i="10"/>
  <c r="W320" i="10"/>
  <c r="U321" i="10"/>
  <c r="V321" i="10"/>
  <c r="W321" i="10"/>
  <c r="U322" i="10"/>
  <c r="V322" i="10"/>
  <c r="W322" i="10"/>
  <c r="U323" i="10"/>
  <c r="V323" i="10"/>
  <c r="W323" i="10"/>
  <c r="U324" i="10"/>
  <c r="V324" i="10"/>
  <c r="W324" i="10"/>
  <c r="U327" i="10"/>
  <c r="V327" i="10"/>
  <c r="W327" i="10"/>
  <c r="U328" i="10"/>
  <c r="V328" i="10"/>
  <c r="W328" i="10"/>
  <c r="U329" i="10"/>
  <c r="V329" i="10"/>
  <c r="W329" i="10"/>
  <c r="U330" i="10"/>
  <c r="V330" i="10"/>
  <c r="W330" i="10"/>
  <c r="U331" i="10"/>
  <c r="V331" i="10"/>
  <c r="W331" i="10"/>
  <c r="U332" i="10"/>
  <c r="V332" i="10"/>
  <c r="W332" i="10"/>
  <c r="U333" i="10"/>
  <c r="V333" i="10"/>
  <c r="W333" i="10"/>
  <c r="U334" i="10"/>
  <c r="V334" i="10"/>
  <c r="W334" i="10"/>
  <c r="U335" i="10"/>
  <c r="V335" i="10"/>
  <c r="W335" i="10"/>
  <c r="U336" i="10"/>
  <c r="V336" i="10"/>
  <c r="W336" i="10"/>
  <c r="U339" i="10"/>
  <c r="V339" i="10"/>
  <c r="W339" i="10"/>
  <c r="U340" i="10"/>
  <c r="V340" i="10"/>
  <c r="W340" i="10"/>
  <c r="U341" i="10"/>
  <c r="V341" i="10"/>
  <c r="W341" i="10"/>
  <c r="U342" i="10"/>
  <c r="V342" i="10"/>
  <c r="W342" i="10"/>
  <c r="U343" i="10"/>
  <c r="V343" i="10"/>
  <c r="W343" i="10"/>
  <c r="U344" i="10"/>
  <c r="V344" i="10"/>
  <c r="W344" i="10"/>
  <c r="U345" i="10"/>
  <c r="V345" i="10"/>
  <c r="W345" i="10"/>
  <c r="U346" i="10"/>
  <c r="V346" i="10"/>
  <c r="W346" i="10"/>
  <c r="U347" i="10"/>
  <c r="V347" i="10"/>
  <c r="W347" i="10"/>
  <c r="U348" i="10"/>
  <c r="V348" i="10"/>
  <c r="W348" i="10"/>
  <c r="U351" i="10"/>
  <c r="V351" i="10"/>
  <c r="W351" i="10"/>
  <c r="U352" i="10"/>
  <c r="V352" i="10"/>
  <c r="W352" i="10"/>
  <c r="U353" i="10"/>
  <c r="V353" i="10"/>
  <c r="W353" i="10"/>
  <c r="U354" i="10"/>
  <c r="V354" i="10"/>
  <c r="W354" i="10"/>
  <c r="U355" i="10"/>
  <c r="V355" i="10"/>
  <c r="W355" i="10"/>
  <c r="U356" i="10"/>
  <c r="V356" i="10"/>
  <c r="W356" i="10"/>
  <c r="U357" i="10"/>
  <c r="V357" i="10"/>
  <c r="W357" i="10"/>
  <c r="U358" i="10"/>
  <c r="V358" i="10"/>
  <c r="W358" i="10"/>
  <c r="U359" i="10"/>
  <c r="V359" i="10"/>
  <c r="W359" i="10"/>
  <c r="U360" i="10"/>
  <c r="V360" i="10"/>
  <c r="W360" i="10"/>
  <c r="U363" i="10"/>
  <c r="V363" i="10"/>
  <c r="W363" i="10"/>
  <c r="U364" i="10"/>
  <c r="V364" i="10"/>
  <c r="W364" i="10"/>
  <c r="U365" i="10"/>
  <c r="V365" i="10"/>
  <c r="W365" i="10"/>
  <c r="U366" i="10"/>
  <c r="V366" i="10"/>
  <c r="W366" i="10"/>
  <c r="U367" i="10"/>
  <c r="V367" i="10"/>
  <c r="W367" i="10"/>
  <c r="U368" i="10"/>
  <c r="V368" i="10"/>
  <c r="W368" i="10"/>
  <c r="U369" i="10"/>
  <c r="V369" i="10"/>
  <c r="W369" i="10"/>
  <c r="U370" i="10"/>
  <c r="V370" i="10"/>
  <c r="W370" i="10"/>
  <c r="U371" i="10"/>
  <c r="V371" i="10"/>
  <c r="W371" i="10"/>
  <c r="U372" i="10"/>
  <c r="V372" i="10"/>
  <c r="W372" i="10"/>
  <c r="U375" i="10"/>
  <c r="V375" i="10"/>
  <c r="W375" i="10"/>
  <c r="U376" i="10"/>
  <c r="V376" i="10"/>
  <c r="W376" i="10"/>
  <c r="U377" i="10"/>
  <c r="V377" i="10"/>
  <c r="W377" i="10"/>
  <c r="U378" i="10"/>
  <c r="V378" i="10"/>
  <c r="W378" i="10"/>
  <c r="U379" i="10"/>
  <c r="V379" i="10"/>
  <c r="W379" i="10"/>
  <c r="U380" i="10"/>
  <c r="V380" i="10"/>
  <c r="W380" i="10"/>
  <c r="U381" i="10"/>
  <c r="V381" i="10"/>
  <c r="W381" i="10"/>
  <c r="U382" i="10"/>
  <c r="V382" i="10"/>
  <c r="W382" i="10"/>
  <c r="U383" i="10"/>
  <c r="V383" i="10"/>
  <c r="W383" i="10"/>
  <c r="U384" i="10"/>
  <c r="V384" i="10"/>
  <c r="W384" i="10"/>
  <c r="U387" i="10"/>
  <c r="V387" i="10"/>
  <c r="W387" i="10"/>
  <c r="U388" i="10"/>
  <c r="V388" i="10"/>
  <c r="W388" i="10"/>
  <c r="U389" i="10"/>
  <c r="V389" i="10"/>
  <c r="W389" i="10"/>
  <c r="U390" i="10"/>
  <c r="V390" i="10"/>
  <c r="W390" i="10"/>
  <c r="U391" i="10"/>
  <c r="V391" i="10"/>
  <c r="W391" i="10"/>
  <c r="U392" i="10"/>
  <c r="V392" i="10"/>
  <c r="W392" i="10"/>
  <c r="U393" i="10"/>
  <c r="V393" i="10"/>
  <c r="W393" i="10"/>
  <c r="U394" i="10"/>
  <c r="V394" i="10"/>
  <c r="W394" i="10"/>
  <c r="U395" i="10"/>
  <c r="V395" i="10"/>
  <c r="W395" i="10"/>
  <c r="U396" i="10"/>
  <c r="V396" i="10"/>
  <c r="W396" i="10"/>
  <c r="W404" i="10"/>
  <c r="V404" i="10"/>
  <c r="U404" i="10"/>
  <c r="Q3" i="10"/>
  <c r="R3" i="10"/>
  <c r="S3" i="10"/>
  <c r="Q4" i="10"/>
  <c r="R4" i="10"/>
  <c r="S4" i="10"/>
  <c r="Q5" i="10"/>
  <c r="R5" i="10"/>
  <c r="S5" i="10"/>
  <c r="Q6" i="10"/>
  <c r="R6" i="10"/>
  <c r="S6" i="10"/>
  <c r="Q7" i="10"/>
  <c r="R7" i="10"/>
  <c r="S7" i="10"/>
  <c r="Q8" i="10"/>
  <c r="R8" i="10"/>
  <c r="S8" i="10"/>
  <c r="Q9" i="10"/>
  <c r="R9" i="10"/>
  <c r="S9" i="10"/>
  <c r="Q10" i="10"/>
  <c r="R10" i="10"/>
  <c r="S10" i="10"/>
  <c r="Q11" i="10"/>
  <c r="R11" i="10"/>
  <c r="S11" i="10"/>
  <c r="Q12" i="10"/>
  <c r="R12" i="10"/>
  <c r="S12" i="10"/>
  <c r="Q15" i="10"/>
  <c r="R15" i="10"/>
  <c r="S15" i="10"/>
  <c r="Q16" i="10"/>
  <c r="R16" i="10"/>
  <c r="S16" i="10"/>
  <c r="Q17" i="10"/>
  <c r="R17" i="10"/>
  <c r="S17" i="10"/>
  <c r="Q18" i="10"/>
  <c r="R18" i="10"/>
  <c r="S18" i="10"/>
  <c r="Q19" i="10"/>
  <c r="R19" i="10"/>
  <c r="S19" i="10"/>
  <c r="Q20" i="10"/>
  <c r="R20" i="10"/>
  <c r="S20" i="10"/>
  <c r="Q21" i="10"/>
  <c r="R21" i="10"/>
  <c r="S21" i="10"/>
  <c r="Q22" i="10"/>
  <c r="R22" i="10"/>
  <c r="S22" i="10"/>
  <c r="Q23" i="10"/>
  <c r="R23" i="10"/>
  <c r="S23" i="10"/>
  <c r="Q24" i="10"/>
  <c r="R24" i="10"/>
  <c r="S24" i="10"/>
  <c r="Q27" i="10"/>
  <c r="R27" i="10"/>
  <c r="S27" i="10"/>
  <c r="Q28" i="10"/>
  <c r="R28" i="10"/>
  <c r="S28" i="10"/>
  <c r="Q29" i="10"/>
  <c r="R29" i="10"/>
  <c r="S29" i="10"/>
  <c r="Q30" i="10"/>
  <c r="R30" i="10"/>
  <c r="S30" i="10"/>
  <c r="Q31" i="10"/>
  <c r="R31" i="10"/>
  <c r="S31" i="10"/>
  <c r="Q32" i="10"/>
  <c r="R32" i="10"/>
  <c r="S32" i="10"/>
  <c r="Q33" i="10"/>
  <c r="R33" i="10"/>
  <c r="S33" i="10"/>
  <c r="Q34" i="10"/>
  <c r="R34" i="10"/>
  <c r="S34" i="10"/>
  <c r="Q35" i="10"/>
  <c r="R35" i="10"/>
  <c r="S35" i="10"/>
  <c r="Q36" i="10"/>
  <c r="R36" i="10"/>
  <c r="S36" i="10"/>
  <c r="Q39" i="10"/>
  <c r="R39" i="10"/>
  <c r="S39" i="10"/>
  <c r="Q40" i="10"/>
  <c r="R40" i="10"/>
  <c r="S40" i="10"/>
  <c r="Q41" i="10"/>
  <c r="R41" i="10"/>
  <c r="S41" i="10"/>
  <c r="Q42" i="10"/>
  <c r="R42" i="10"/>
  <c r="S42" i="10"/>
  <c r="Q43" i="10"/>
  <c r="R43" i="10"/>
  <c r="S43" i="10"/>
  <c r="Q44" i="10"/>
  <c r="R44" i="10"/>
  <c r="S44" i="10"/>
  <c r="Q45" i="10"/>
  <c r="R45" i="10"/>
  <c r="S45" i="10"/>
  <c r="Q46" i="10"/>
  <c r="R46" i="10"/>
  <c r="S46" i="10"/>
  <c r="Q47" i="10"/>
  <c r="R47" i="10"/>
  <c r="S47" i="10"/>
  <c r="Q48" i="10"/>
  <c r="R48" i="10"/>
  <c r="S48" i="10"/>
  <c r="Q51" i="10"/>
  <c r="R51" i="10"/>
  <c r="S51" i="10"/>
  <c r="Q52" i="10"/>
  <c r="R52" i="10"/>
  <c r="S52" i="10"/>
  <c r="Q53" i="10"/>
  <c r="R53" i="10"/>
  <c r="S53" i="10"/>
  <c r="Q54" i="10"/>
  <c r="R54" i="10"/>
  <c r="S54" i="10"/>
  <c r="Q55" i="10"/>
  <c r="R55" i="10"/>
  <c r="S55" i="10"/>
  <c r="Q56" i="10"/>
  <c r="R56" i="10"/>
  <c r="S56" i="10"/>
  <c r="Q57" i="10"/>
  <c r="R57" i="10"/>
  <c r="S57" i="10"/>
  <c r="Q58" i="10"/>
  <c r="R58" i="10"/>
  <c r="S58" i="10"/>
  <c r="Q59" i="10"/>
  <c r="R59" i="10"/>
  <c r="S59" i="10"/>
  <c r="Q60" i="10"/>
  <c r="R60" i="10"/>
  <c r="S60" i="10"/>
  <c r="Q63" i="10"/>
  <c r="R63" i="10"/>
  <c r="S63" i="10"/>
  <c r="Q64" i="10"/>
  <c r="R64" i="10"/>
  <c r="S64" i="10"/>
  <c r="Q65" i="10"/>
  <c r="R65" i="10"/>
  <c r="S65" i="10"/>
  <c r="Q66" i="10"/>
  <c r="R66" i="10"/>
  <c r="S66" i="10"/>
  <c r="Q67" i="10"/>
  <c r="R67" i="10"/>
  <c r="S67" i="10"/>
  <c r="Q68" i="10"/>
  <c r="R68" i="10"/>
  <c r="S68" i="10"/>
  <c r="Q69" i="10"/>
  <c r="R69" i="10"/>
  <c r="S69" i="10"/>
  <c r="Q70" i="10"/>
  <c r="R70" i="10"/>
  <c r="S70" i="10"/>
  <c r="Q71" i="10"/>
  <c r="R71" i="10"/>
  <c r="S71" i="10"/>
  <c r="Q72" i="10"/>
  <c r="R72" i="10"/>
  <c r="S72" i="10"/>
  <c r="Q75" i="10"/>
  <c r="R75" i="10"/>
  <c r="S75" i="10"/>
  <c r="Q76" i="10"/>
  <c r="R76" i="10"/>
  <c r="S76" i="10"/>
  <c r="Q77" i="10"/>
  <c r="R77" i="10"/>
  <c r="S77" i="10"/>
  <c r="Q78" i="10"/>
  <c r="R78" i="10"/>
  <c r="S78" i="10"/>
  <c r="Q79" i="10"/>
  <c r="R79" i="10"/>
  <c r="S79" i="10"/>
  <c r="Q80" i="10"/>
  <c r="R80" i="10"/>
  <c r="S80" i="10"/>
  <c r="Q81" i="10"/>
  <c r="R81" i="10"/>
  <c r="S81" i="10"/>
  <c r="Q82" i="10"/>
  <c r="R82" i="10"/>
  <c r="S82" i="10"/>
  <c r="Q83" i="10"/>
  <c r="R83" i="10"/>
  <c r="S83" i="10"/>
  <c r="Q84" i="10"/>
  <c r="R84" i="10"/>
  <c r="S84" i="10"/>
  <c r="Q87" i="10"/>
  <c r="R87" i="10"/>
  <c r="S87" i="10"/>
  <c r="Q88" i="10"/>
  <c r="R88" i="10"/>
  <c r="S88" i="10"/>
  <c r="Q89" i="10"/>
  <c r="R89" i="10"/>
  <c r="S89" i="10"/>
  <c r="Q90" i="10"/>
  <c r="R90" i="10"/>
  <c r="S90" i="10"/>
  <c r="Q91" i="10"/>
  <c r="R91" i="10"/>
  <c r="S91" i="10"/>
  <c r="Q92" i="10"/>
  <c r="R92" i="10"/>
  <c r="S92" i="10"/>
  <c r="Q93" i="10"/>
  <c r="R93" i="10"/>
  <c r="S93" i="10"/>
  <c r="Q94" i="10"/>
  <c r="R94" i="10"/>
  <c r="S94" i="10"/>
  <c r="Q95" i="10"/>
  <c r="R95" i="10"/>
  <c r="S95" i="10"/>
  <c r="Q96" i="10"/>
  <c r="R96" i="10"/>
  <c r="S96" i="10"/>
  <c r="Q99" i="10"/>
  <c r="R99" i="10"/>
  <c r="S99" i="10"/>
  <c r="Q100" i="10"/>
  <c r="R100" i="10"/>
  <c r="S100" i="10"/>
  <c r="Q101" i="10"/>
  <c r="R101" i="10"/>
  <c r="S101" i="10"/>
  <c r="Q102" i="10"/>
  <c r="R102" i="10"/>
  <c r="S102" i="10"/>
  <c r="Q103" i="10"/>
  <c r="R103" i="10"/>
  <c r="S103" i="10"/>
  <c r="Q104" i="10"/>
  <c r="R104" i="10"/>
  <c r="S104" i="10"/>
  <c r="Q105" i="10"/>
  <c r="R105" i="10"/>
  <c r="S105" i="10"/>
  <c r="Q106" i="10"/>
  <c r="R106" i="10"/>
  <c r="S106" i="10"/>
  <c r="Q107" i="10"/>
  <c r="R107" i="10"/>
  <c r="S107" i="10"/>
  <c r="Q108" i="10"/>
  <c r="R108" i="10"/>
  <c r="S108" i="10"/>
  <c r="Q111" i="10"/>
  <c r="R111" i="10"/>
  <c r="S111" i="10"/>
  <c r="Q112" i="10"/>
  <c r="R112" i="10"/>
  <c r="S112" i="10"/>
  <c r="Q113" i="10"/>
  <c r="R113" i="10"/>
  <c r="S113" i="10"/>
  <c r="Q114" i="10"/>
  <c r="R114" i="10"/>
  <c r="S114" i="10"/>
  <c r="Q115" i="10"/>
  <c r="R115" i="10"/>
  <c r="S115" i="10"/>
  <c r="Q116" i="10"/>
  <c r="R116" i="10"/>
  <c r="S116" i="10"/>
  <c r="Q117" i="10"/>
  <c r="R117" i="10"/>
  <c r="S117" i="10"/>
  <c r="Q118" i="10"/>
  <c r="R118" i="10"/>
  <c r="S118" i="10"/>
  <c r="Q119" i="10"/>
  <c r="R119" i="10"/>
  <c r="S119" i="10"/>
  <c r="Q120" i="10"/>
  <c r="R120" i="10"/>
  <c r="S120" i="10"/>
  <c r="Q123" i="10"/>
  <c r="R123" i="10"/>
  <c r="S123" i="10"/>
  <c r="Q124" i="10"/>
  <c r="R124" i="10"/>
  <c r="S124" i="10"/>
  <c r="Q125" i="10"/>
  <c r="R125" i="10"/>
  <c r="S125" i="10"/>
  <c r="Q126" i="10"/>
  <c r="R126" i="10"/>
  <c r="S126" i="10"/>
  <c r="Q127" i="10"/>
  <c r="R127" i="10"/>
  <c r="S127" i="10"/>
  <c r="Q128" i="10"/>
  <c r="R128" i="10"/>
  <c r="S128" i="10"/>
  <c r="Q129" i="10"/>
  <c r="R129" i="10"/>
  <c r="S129" i="10"/>
  <c r="Q130" i="10"/>
  <c r="R130" i="10"/>
  <c r="S130" i="10"/>
  <c r="Q131" i="10"/>
  <c r="R131" i="10"/>
  <c r="S131" i="10"/>
  <c r="Q132" i="10"/>
  <c r="R132" i="10"/>
  <c r="S132" i="10"/>
  <c r="Q135" i="10"/>
  <c r="R135" i="10"/>
  <c r="S135" i="10"/>
  <c r="Q136" i="10"/>
  <c r="R136" i="10"/>
  <c r="S136" i="10"/>
  <c r="Q137" i="10"/>
  <c r="R137" i="10"/>
  <c r="S137" i="10"/>
  <c r="Q138" i="10"/>
  <c r="R138" i="10"/>
  <c r="S138" i="10"/>
  <c r="Q139" i="10"/>
  <c r="R139" i="10"/>
  <c r="S139" i="10"/>
  <c r="Q140" i="10"/>
  <c r="R140" i="10"/>
  <c r="S140" i="10"/>
  <c r="Q141" i="10"/>
  <c r="R141" i="10"/>
  <c r="S141" i="10"/>
  <c r="Q142" i="10"/>
  <c r="R142" i="10"/>
  <c r="S142" i="10"/>
  <c r="Q143" i="10"/>
  <c r="R143" i="10"/>
  <c r="S143" i="10"/>
  <c r="Q144" i="10"/>
  <c r="R144" i="10"/>
  <c r="S144" i="10"/>
  <c r="Q147" i="10"/>
  <c r="R147" i="10"/>
  <c r="S147" i="10"/>
  <c r="Q148" i="10"/>
  <c r="R148" i="10"/>
  <c r="S148" i="10"/>
  <c r="Q149" i="10"/>
  <c r="R149" i="10"/>
  <c r="S149" i="10"/>
  <c r="Q150" i="10"/>
  <c r="R150" i="10"/>
  <c r="S150" i="10"/>
  <c r="Q151" i="10"/>
  <c r="R151" i="10"/>
  <c r="S151" i="10"/>
  <c r="Q152" i="10"/>
  <c r="R152" i="10"/>
  <c r="S152" i="10"/>
  <c r="Q153" i="10"/>
  <c r="R153" i="10"/>
  <c r="S153" i="10"/>
  <c r="Q154" i="10"/>
  <c r="R154" i="10"/>
  <c r="S154" i="10"/>
  <c r="Q155" i="10"/>
  <c r="R155" i="10"/>
  <c r="S155" i="10"/>
  <c r="Q156" i="10"/>
  <c r="R156" i="10"/>
  <c r="S156" i="10"/>
  <c r="Q159" i="10"/>
  <c r="R159" i="10"/>
  <c r="S159" i="10"/>
  <c r="Q160" i="10"/>
  <c r="R160" i="10"/>
  <c r="S160" i="10"/>
  <c r="Q161" i="10"/>
  <c r="R161" i="10"/>
  <c r="S161" i="10"/>
  <c r="Q162" i="10"/>
  <c r="R162" i="10"/>
  <c r="S162" i="10"/>
  <c r="Q163" i="10"/>
  <c r="R163" i="10"/>
  <c r="S163" i="10"/>
  <c r="Q164" i="10"/>
  <c r="R164" i="10"/>
  <c r="S164" i="10"/>
  <c r="Q165" i="10"/>
  <c r="R165" i="10"/>
  <c r="S165" i="10"/>
  <c r="Q166" i="10"/>
  <c r="R166" i="10"/>
  <c r="S166" i="10"/>
  <c r="Q167" i="10"/>
  <c r="R167" i="10"/>
  <c r="S167" i="10"/>
  <c r="Q168" i="10"/>
  <c r="R168" i="10"/>
  <c r="S168" i="10"/>
  <c r="Q171" i="10"/>
  <c r="R171" i="10"/>
  <c r="S171" i="10"/>
  <c r="Q172" i="10"/>
  <c r="R172" i="10"/>
  <c r="S172" i="10"/>
  <c r="Q173" i="10"/>
  <c r="R173" i="10"/>
  <c r="S173" i="10"/>
  <c r="Q174" i="10"/>
  <c r="R174" i="10"/>
  <c r="S174" i="10"/>
  <c r="Q175" i="10"/>
  <c r="R175" i="10"/>
  <c r="S175" i="10"/>
  <c r="Q176" i="10"/>
  <c r="R176" i="10"/>
  <c r="S176" i="10"/>
  <c r="Q177" i="10"/>
  <c r="R177" i="10"/>
  <c r="S177" i="10"/>
  <c r="Q178" i="10"/>
  <c r="R178" i="10"/>
  <c r="S178" i="10"/>
  <c r="Q179" i="10"/>
  <c r="R179" i="10"/>
  <c r="S179" i="10"/>
  <c r="Q180" i="10"/>
  <c r="R180" i="10"/>
  <c r="S180" i="10"/>
  <c r="Q183" i="10"/>
  <c r="R183" i="10"/>
  <c r="S183" i="10"/>
  <c r="Q184" i="10"/>
  <c r="R184" i="10"/>
  <c r="S184" i="10"/>
  <c r="Q185" i="10"/>
  <c r="R185" i="10"/>
  <c r="S185" i="10"/>
  <c r="Q186" i="10"/>
  <c r="R186" i="10"/>
  <c r="S186" i="10"/>
  <c r="Q187" i="10"/>
  <c r="R187" i="10"/>
  <c r="S187" i="10"/>
  <c r="Q188" i="10"/>
  <c r="R188" i="10"/>
  <c r="S188" i="10"/>
  <c r="Q189" i="10"/>
  <c r="R189" i="10"/>
  <c r="S189" i="10"/>
  <c r="Q190" i="10"/>
  <c r="R190" i="10"/>
  <c r="S190" i="10"/>
  <c r="Q191" i="10"/>
  <c r="R191" i="10"/>
  <c r="S191" i="10"/>
  <c r="Q192" i="10"/>
  <c r="R192" i="10"/>
  <c r="S192" i="10"/>
  <c r="Q195" i="10"/>
  <c r="R195" i="10"/>
  <c r="S195" i="10"/>
  <c r="Q196" i="10"/>
  <c r="R196" i="10"/>
  <c r="S196" i="10"/>
  <c r="Q197" i="10"/>
  <c r="R197" i="10"/>
  <c r="S197" i="10"/>
  <c r="Q198" i="10"/>
  <c r="R198" i="10"/>
  <c r="S198" i="10"/>
  <c r="Q199" i="10"/>
  <c r="R199" i="10"/>
  <c r="S199" i="10"/>
  <c r="Q200" i="10"/>
  <c r="R200" i="10"/>
  <c r="S200" i="10"/>
  <c r="Q201" i="10"/>
  <c r="R201" i="10"/>
  <c r="S201" i="10"/>
  <c r="Q202" i="10"/>
  <c r="R202" i="10"/>
  <c r="S202" i="10"/>
  <c r="Q203" i="10"/>
  <c r="R203" i="10"/>
  <c r="S203" i="10"/>
  <c r="Q204" i="10"/>
  <c r="R204" i="10"/>
  <c r="S204" i="10"/>
  <c r="Q207" i="10"/>
  <c r="R207" i="10"/>
  <c r="S207" i="10"/>
  <c r="Q208" i="10"/>
  <c r="R208" i="10"/>
  <c r="S208" i="10"/>
  <c r="Q209" i="10"/>
  <c r="R209" i="10"/>
  <c r="S209" i="10"/>
  <c r="Q210" i="10"/>
  <c r="R210" i="10"/>
  <c r="S210" i="10"/>
  <c r="Q211" i="10"/>
  <c r="R211" i="10"/>
  <c r="S211" i="10"/>
  <c r="Q212" i="10"/>
  <c r="R212" i="10"/>
  <c r="S212" i="10"/>
  <c r="Q213" i="10"/>
  <c r="R213" i="10"/>
  <c r="S213" i="10"/>
  <c r="Q214" i="10"/>
  <c r="R214" i="10"/>
  <c r="S214" i="10"/>
  <c r="Q215" i="10"/>
  <c r="R215" i="10"/>
  <c r="S215" i="10"/>
  <c r="Q216" i="10"/>
  <c r="R216" i="10"/>
  <c r="S216" i="10"/>
  <c r="Q219" i="10"/>
  <c r="R219" i="10"/>
  <c r="S219" i="10"/>
  <c r="Q220" i="10"/>
  <c r="R220" i="10"/>
  <c r="S220" i="10"/>
  <c r="Q221" i="10"/>
  <c r="R221" i="10"/>
  <c r="S221" i="10"/>
  <c r="Q222" i="10"/>
  <c r="R222" i="10"/>
  <c r="S222" i="10"/>
  <c r="Q223" i="10"/>
  <c r="R223" i="10"/>
  <c r="S223" i="10"/>
  <c r="Q224" i="10"/>
  <c r="R224" i="10"/>
  <c r="S224" i="10"/>
  <c r="Q225" i="10"/>
  <c r="R225" i="10"/>
  <c r="S225" i="10"/>
  <c r="Q226" i="10"/>
  <c r="R226" i="10"/>
  <c r="S226" i="10"/>
  <c r="Q227" i="10"/>
  <c r="R227" i="10"/>
  <c r="S227" i="10"/>
  <c r="Q228" i="10"/>
  <c r="R228" i="10"/>
  <c r="S228" i="10"/>
  <c r="Q231" i="10"/>
  <c r="R231" i="10"/>
  <c r="S231" i="10"/>
  <c r="Q232" i="10"/>
  <c r="R232" i="10"/>
  <c r="S232" i="10"/>
  <c r="Q233" i="10"/>
  <c r="R233" i="10"/>
  <c r="S233" i="10"/>
  <c r="Q234" i="10"/>
  <c r="R234" i="10"/>
  <c r="S234" i="10"/>
  <c r="Q235" i="10"/>
  <c r="R235" i="10"/>
  <c r="S235" i="10"/>
  <c r="Q236" i="10"/>
  <c r="R236" i="10"/>
  <c r="S236" i="10"/>
  <c r="Q237" i="10"/>
  <c r="R237" i="10"/>
  <c r="S237" i="10"/>
  <c r="Q238" i="10"/>
  <c r="R238" i="10"/>
  <c r="S238" i="10"/>
  <c r="Q239" i="10"/>
  <c r="R239" i="10"/>
  <c r="S239" i="10"/>
  <c r="Q240" i="10"/>
  <c r="R240" i="10"/>
  <c r="S240" i="10"/>
  <c r="Q243" i="10"/>
  <c r="R243" i="10"/>
  <c r="S243" i="10"/>
  <c r="Q244" i="10"/>
  <c r="R244" i="10"/>
  <c r="S244" i="10"/>
  <c r="Q245" i="10"/>
  <c r="R245" i="10"/>
  <c r="S245" i="10"/>
  <c r="Q246" i="10"/>
  <c r="R246" i="10"/>
  <c r="S246" i="10"/>
  <c r="Q247" i="10"/>
  <c r="R247" i="10"/>
  <c r="S247" i="10"/>
  <c r="Q248" i="10"/>
  <c r="R248" i="10"/>
  <c r="S248" i="10"/>
  <c r="Q249" i="10"/>
  <c r="R249" i="10"/>
  <c r="S249" i="10"/>
  <c r="Q250" i="10"/>
  <c r="R250" i="10"/>
  <c r="S250" i="10"/>
  <c r="Q251" i="10"/>
  <c r="R251" i="10"/>
  <c r="S251" i="10"/>
  <c r="Q252" i="10"/>
  <c r="R252" i="10"/>
  <c r="S252" i="10"/>
  <c r="Q255" i="10"/>
  <c r="R255" i="10"/>
  <c r="S255" i="10"/>
  <c r="Q256" i="10"/>
  <c r="R256" i="10"/>
  <c r="S256" i="10"/>
  <c r="Q257" i="10"/>
  <c r="R257" i="10"/>
  <c r="S257" i="10"/>
  <c r="Q258" i="10"/>
  <c r="R258" i="10"/>
  <c r="S258" i="10"/>
  <c r="Q259" i="10"/>
  <c r="R259" i="10"/>
  <c r="S259" i="10"/>
  <c r="Q260" i="10"/>
  <c r="R260" i="10"/>
  <c r="S260" i="10"/>
  <c r="Q261" i="10"/>
  <c r="R261" i="10"/>
  <c r="S261" i="10"/>
  <c r="Q262" i="10"/>
  <c r="R262" i="10"/>
  <c r="S262" i="10"/>
  <c r="Q263" i="10"/>
  <c r="R263" i="10"/>
  <c r="S263" i="10"/>
  <c r="Q264" i="10"/>
  <c r="R264" i="10"/>
  <c r="S264" i="10"/>
  <c r="Q267" i="10"/>
  <c r="R267" i="10"/>
  <c r="S267" i="10"/>
  <c r="Q268" i="10"/>
  <c r="R268" i="10"/>
  <c r="S268" i="10"/>
  <c r="Q269" i="10"/>
  <c r="R269" i="10"/>
  <c r="S269" i="10"/>
  <c r="Q270" i="10"/>
  <c r="R270" i="10"/>
  <c r="S270" i="10"/>
  <c r="Q271" i="10"/>
  <c r="R271" i="10"/>
  <c r="S271" i="10"/>
  <c r="Q272" i="10"/>
  <c r="R272" i="10"/>
  <c r="S272" i="10"/>
  <c r="Q273" i="10"/>
  <c r="R273" i="10"/>
  <c r="S273" i="10"/>
  <c r="Q274" i="10"/>
  <c r="R274" i="10"/>
  <c r="S274" i="10"/>
  <c r="Q275" i="10"/>
  <c r="R275" i="10"/>
  <c r="S275" i="10"/>
  <c r="Q276" i="10"/>
  <c r="R276" i="10"/>
  <c r="S276" i="10"/>
  <c r="Q279" i="10"/>
  <c r="R279" i="10"/>
  <c r="S279" i="10"/>
  <c r="Q280" i="10"/>
  <c r="R280" i="10"/>
  <c r="S280" i="10"/>
  <c r="Q281" i="10"/>
  <c r="R281" i="10"/>
  <c r="S281" i="10"/>
  <c r="Q282" i="10"/>
  <c r="R282" i="10"/>
  <c r="S282" i="10"/>
  <c r="Q283" i="10"/>
  <c r="R283" i="10"/>
  <c r="S283" i="10"/>
  <c r="Q284" i="10"/>
  <c r="R284" i="10"/>
  <c r="S284" i="10"/>
  <c r="Q285" i="10"/>
  <c r="R285" i="10"/>
  <c r="S285" i="10"/>
  <c r="Q286" i="10"/>
  <c r="R286" i="10"/>
  <c r="S286" i="10"/>
  <c r="Q287" i="10"/>
  <c r="R287" i="10"/>
  <c r="S287" i="10"/>
  <c r="Q288" i="10"/>
  <c r="R288" i="10"/>
  <c r="S288" i="10"/>
  <c r="Q291" i="10"/>
  <c r="R291" i="10"/>
  <c r="S291" i="10"/>
  <c r="Q292" i="10"/>
  <c r="R292" i="10"/>
  <c r="S292" i="10"/>
  <c r="Q293" i="10"/>
  <c r="R293" i="10"/>
  <c r="S293" i="10"/>
  <c r="Q294" i="10"/>
  <c r="R294" i="10"/>
  <c r="S294" i="10"/>
  <c r="Q295" i="10"/>
  <c r="R295" i="10"/>
  <c r="S295" i="10"/>
  <c r="Q296" i="10"/>
  <c r="R296" i="10"/>
  <c r="S296" i="10"/>
  <c r="Q297" i="10"/>
  <c r="R297" i="10"/>
  <c r="S297" i="10"/>
  <c r="Q298" i="10"/>
  <c r="R298" i="10"/>
  <c r="S298" i="10"/>
  <c r="Q299" i="10"/>
  <c r="R299" i="10"/>
  <c r="S299" i="10"/>
  <c r="Q300" i="10"/>
  <c r="R300" i="10"/>
  <c r="S300" i="10"/>
  <c r="Q303" i="10"/>
  <c r="R303" i="10"/>
  <c r="S303" i="10"/>
  <c r="Q304" i="10"/>
  <c r="R304" i="10"/>
  <c r="S304" i="10"/>
  <c r="Q305" i="10"/>
  <c r="R305" i="10"/>
  <c r="S305" i="10"/>
  <c r="Q306" i="10"/>
  <c r="R306" i="10"/>
  <c r="S306" i="10"/>
  <c r="Q307" i="10"/>
  <c r="R307" i="10"/>
  <c r="S307" i="10"/>
  <c r="Q308" i="10"/>
  <c r="R308" i="10"/>
  <c r="S308" i="10"/>
  <c r="Q309" i="10"/>
  <c r="R309" i="10"/>
  <c r="S309" i="10"/>
  <c r="Q310" i="10"/>
  <c r="R310" i="10"/>
  <c r="S310" i="10"/>
  <c r="Q311" i="10"/>
  <c r="R311" i="10"/>
  <c r="S311" i="10"/>
  <c r="Q312" i="10"/>
  <c r="R312" i="10"/>
  <c r="S312" i="10"/>
  <c r="Q315" i="10"/>
  <c r="R315" i="10"/>
  <c r="S315" i="10"/>
  <c r="Q316" i="10"/>
  <c r="R316" i="10"/>
  <c r="S316" i="10"/>
  <c r="Q317" i="10"/>
  <c r="R317" i="10"/>
  <c r="S317" i="10"/>
  <c r="Q318" i="10"/>
  <c r="R318" i="10"/>
  <c r="S318" i="10"/>
  <c r="Q319" i="10"/>
  <c r="R319" i="10"/>
  <c r="S319" i="10"/>
  <c r="Q320" i="10"/>
  <c r="R320" i="10"/>
  <c r="S320" i="10"/>
  <c r="Q321" i="10"/>
  <c r="R321" i="10"/>
  <c r="S321" i="10"/>
  <c r="Q322" i="10"/>
  <c r="R322" i="10"/>
  <c r="S322" i="10"/>
  <c r="Q323" i="10"/>
  <c r="R323" i="10"/>
  <c r="S323" i="10"/>
  <c r="Q324" i="10"/>
  <c r="R324" i="10"/>
  <c r="S324" i="10"/>
  <c r="Q327" i="10"/>
  <c r="R327" i="10"/>
  <c r="S327" i="10"/>
  <c r="Q328" i="10"/>
  <c r="R328" i="10"/>
  <c r="S328" i="10"/>
  <c r="Q329" i="10"/>
  <c r="R329" i="10"/>
  <c r="S329" i="10"/>
  <c r="Q330" i="10"/>
  <c r="R330" i="10"/>
  <c r="S330" i="10"/>
  <c r="Q331" i="10"/>
  <c r="R331" i="10"/>
  <c r="S331" i="10"/>
  <c r="Q332" i="10"/>
  <c r="R332" i="10"/>
  <c r="S332" i="10"/>
  <c r="Q333" i="10"/>
  <c r="R333" i="10"/>
  <c r="S333" i="10"/>
  <c r="Q334" i="10"/>
  <c r="R334" i="10"/>
  <c r="S334" i="10"/>
  <c r="Q335" i="10"/>
  <c r="R335" i="10"/>
  <c r="S335" i="10"/>
  <c r="Q336" i="10"/>
  <c r="R336" i="10"/>
  <c r="S336" i="10"/>
  <c r="Q339" i="10"/>
  <c r="R339" i="10"/>
  <c r="S339" i="10"/>
  <c r="Q340" i="10"/>
  <c r="R340" i="10"/>
  <c r="S340" i="10"/>
  <c r="Q341" i="10"/>
  <c r="R341" i="10"/>
  <c r="S341" i="10"/>
  <c r="Q342" i="10"/>
  <c r="R342" i="10"/>
  <c r="S342" i="10"/>
  <c r="Q343" i="10"/>
  <c r="R343" i="10"/>
  <c r="S343" i="10"/>
  <c r="Q344" i="10"/>
  <c r="R344" i="10"/>
  <c r="S344" i="10"/>
  <c r="Q345" i="10"/>
  <c r="R345" i="10"/>
  <c r="S345" i="10"/>
  <c r="Q346" i="10"/>
  <c r="R346" i="10"/>
  <c r="S346" i="10"/>
  <c r="Q347" i="10"/>
  <c r="R347" i="10"/>
  <c r="S347" i="10"/>
  <c r="Q348" i="10"/>
  <c r="R348" i="10"/>
  <c r="S348" i="10"/>
  <c r="Q351" i="10"/>
  <c r="R351" i="10"/>
  <c r="S351" i="10"/>
  <c r="Q352" i="10"/>
  <c r="R352" i="10"/>
  <c r="S352" i="10"/>
  <c r="Q353" i="10"/>
  <c r="R353" i="10"/>
  <c r="S353" i="10"/>
  <c r="Q354" i="10"/>
  <c r="R354" i="10"/>
  <c r="S354" i="10"/>
  <c r="Q355" i="10"/>
  <c r="R355" i="10"/>
  <c r="S355" i="10"/>
  <c r="Q356" i="10"/>
  <c r="R356" i="10"/>
  <c r="S356" i="10"/>
  <c r="Q357" i="10"/>
  <c r="R357" i="10"/>
  <c r="S357" i="10"/>
  <c r="Q358" i="10"/>
  <c r="R358" i="10"/>
  <c r="S358" i="10"/>
  <c r="Q359" i="10"/>
  <c r="R359" i="10"/>
  <c r="S359" i="10"/>
  <c r="Q360" i="10"/>
  <c r="R360" i="10"/>
  <c r="S360" i="10"/>
  <c r="Q363" i="10"/>
  <c r="R363" i="10"/>
  <c r="S363" i="10"/>
  <c r="Q364" i="10"/>
  <c r="R364" i="10"/>
  <c r="S364" i="10"/>
  <c r="Q365" i="10"/>
  <c r="R365" i="10"/>
  <c r="S365" i="10"/>
  <c r="Q366" i="10"/>
  <c r="R366" i="10"/>
  <c r="S366" i="10"/>
  <c r="Q367" i="10"/>
  <c r="R367" i="10"/>
  <c r="S367" i="10"/>
  <c r="Q368" i="10"/>
  <c r="R368" i="10"/>
  <c r="S368" i="10"/>
  <c r="Q369" i="10"/>
  <c r="R369" i="10"/>
  <c r="S369" i="10"/>
  <c r="Q370" i="10"/>
  <c r="R370" i="10"/>
  <c r="S370" i="10"/>
  <c r="Q371" i="10"/>
  <c r="R371" i="10"/>
  <c r="S371" i="10"/>
  <c r="Q372" i="10"/>
  <c r="R372" i="10"/>
  <c r="S372" i="10"/>
  <c r="Q375" i="10"/>
  <c r="R375" i="10"/>
  <c r="S375" i="10"/>
  <c r="Q376" i="10"/>
  <c r="R376" i="10"/>
  <c r="S376" i="10"/>
  <c r="Q377" i="10"/>
  <c r="R377" i="10"/>
  <c r="S377" i="10"/>
  <c r="Q378" i="10"/>
  <c r="R378" i="10"/>
  <c r="S378" i="10"/>
  <c r="Q379" i="10"/>
  <c r="R379" i="10"/>
  <c r="S379" i="10"/>
  <c r="Q380" i="10"/>
  <c r="R380" i="10"/>
  <c r="S380" i="10"/>
  <c r="Q381" i="10"/>
  <c r="R381" i="10"/>
  <c r="S381" i="10"/>
  <c r="Q382" i="10"/>
  <c r="R382" i="10"/>
  <c r="S382" i="10"/>
  <c r="Q383" i="10"/>
  <c r="R383" i="10"/>
  <c r="S383" i="10"/>
  <c r="Q384" i="10"/>
  <c r="R384" i="10"/>
  <c r="S384" i="10"/>
  <c r="Q387" i="10"/>
  <c r="R387" i="10"/>
  <c r="S387" i="10"/>
  <c r="Q388" i="10"/>
  <c r="R388" i="10"/>
  <c r="S388" i="10"/>
  <c r="Q389" i="10"/>
  <c r="R389" i="10"/>
  <c r="S389" i="10"/>
  <c r="Q390" i="10"/>
  <c r="R390" i="10"/>
  <c r="S390" i="10"/>
  <c r="Q391" i="10"/>
  <c r="R391" i="10"/>
  <c r="S391" i="10"/>
  <c r="Q392" i="10"/>
  <c r="R392" i="10"/>
  <c r="S392" i="10"/>
  <c r="Q393" i="10"/>
  <c r="R393" i="10"/>
  <c r="S393" i="10"/>
  <c r="Q394" i="10"/>
  <c r="R394" i="10"/>
  <c r="S394" i="10"/>
  <c r="Q395" i="10"/>
  <c r="R395" i="10"/>
  <c r="S395" i="10"/>
  <c r="Q396" i="10"/>
  <c r="R396" i="10"/>
  <c r="S396" i="10"/>
  <c r="S404" i="10"/>
  <c r="R404" i="10"/>
  <c r="Q404" i="10"/>
  <c r="M3" i="10"/>
  <c r="N3" i="10"/>
  <c r="O3" i="10"/>
  <c r="M4" i="10"/>
  <c r="N4" i="10"/>
  <c r="O4" i="10"/>
  <c r="M5" i="10"/>
  <c r="N5" i="10"/>
  <c r="O5" i="10"/>
  <c r="M6" i="10"/>
  <c r="N6" i="10"/>
  <c r="O6" i="10"/>
  <c r="M7" i="10"/>
  <c r="N7" i="10"/>
  <c r="O7" i="10"/>
  <c r="M8" i="10"/>
  <c r="N8" i="10"/>
  <c r="O8" i="10"/>
  <c r="M9" i="10"/>
  <c r="N9" i="10"/>
  <c r="O9" i="10"/>
  <c r="M10" i="10"/>
  <c r="N10" i="10"/>
  <c r="O10" i="10"/>
  <c r="M11" i="10"/>
  <c r="N11" i="10"/>
  <c r="O11" i="10"/>
  <c r="M12" i="10"/>
  <c r="N12" i="10"/>
  <c r="O12" i="10"/>
  <c r="M15" i="10"/>
  <c r="N15" i="10"/>
  <c r="O15" i="10"/>
  <c r="M16" i="10"/>
  <c r="N16" i="10"/>
  <c r="O16" i="10"/>
  <c r="M17" i="10"/>
  <c r="N17" i="10"/>
  <c r="O17" i="10"/>
  <c r="M18" i="10"/>
  <c r="N18" i="10"/>
  <c r="O18" i="10"/>
  <c r="M19" i="10"/>
  <c r="N19" i="10"/>
  <c r="O19" i="10"/>
  <c r="M20" i="10"/>
  <c r="N20" i="10"/>
  <c r="O20" i="10"/>
  <c r="M21" i="10"/>
  <c r="N21" i="10"/>
  <c r="O21" i="10"/>
  <c r="M22" i="10"/>
  <c r="N22" i="10"/>
  <c r="O22" i="10"/>
  <c r="M23" i="10"/>
  <c r="N23" i="10"/>
  <c r="O23" i="10"/>
  <c r="M24" i="10"/>
  <c r="N24" i="10"/>
  <c r="O24" i="10"/>
  <c r="M27" i="10"/>
  <c r="N27" i="10"/>
  <c r="O27" i="10"/>
  <c r="M28" i="10"/>
  <c r="N28" i="10"/>
  <c r="O28" i="10"/>
  <c r="M29" i="10"/>
  <c r="N29" i="10"/>
  <c r="O29" i="10"/>
  <c r="M30" i="10"/>
  <c r="N30" i="10"/>
  <c r="O30" i="10"/>
  <c r="M31" i="10"/>
  <c r="N31" i="10"/>
  <c r="O31" i="10"/>
  <c r="M32" i="10"/>
  <c r="N32" i="10"/>
  <c r="O32" i="10"/>
  <c r="M33" i="10"/>
  <c r="N33" i="10"/>
  <c r="O33" i="10"/>
  <c r="M34" i="10"/>
  <c r="N34" i="10"/>
  <c r="O34" i="10"/>
  <c r="M35" i="10"/>
  <c r="N35" i="10"/>
  <c r="O35" i="10"/>
  <c r="M36" i="10"/>
  <c r="N36" i="10"/>
  <c r="O36" i="10"/>
  <c r="M39" i="10"/>
  <c r="N39" i="10"/>
  <c r="O39" i="10"/>
  <c r="M40" i="10"/>
  <c r="N40" i="10"/>
  <c r="O40" i="10"/>
  <c r="M41" i="10"/>
  <c r="N41" i="10"/>
  <c r="O41" i="10"/>
  <c r="M42" i="10"/>
  <c r="N42" i="10"/>
  <c r="O42" i="10"/>
  <c r="M43" i="10"/>
  <c r="N43" i="10"/>
  <c r="O43" i="10"/>
  <c r="M44" i="10"/>
  <c r="N44" i="10"/>
  <c r="O44" i="10"/>
  <c r="M45" i="10"/>
  <c r="N45" i="10"/>
  <c r="O45" i="10"/>
  <c r="M46" i="10"/>
  <c r="N46" i="10"/>
  <c r="O46" i="10"/>
  <c r="M47" i="10"/>
  <c r="N47" i="10"/>
  <c r="O47" i="10"/>
  <c r="M48" i="10"/>
  <c r="N48" i="10"/>
  <c r="O48" i="10"/>
  <c r="M51" i="10"/>
  <c r="N51" i="10"/>
  <c r="O51" i="10"/>
  <c r="M52" i="10"/>
  <c r="N52" i="10"/>
  <c r="O52" i="10"/>
  <c r="M53" i="10"/>
  <c r="N53" i="10"/>
  <c r="O53" i="10"/>
  <c r="M54" i="10"/>
  <c r="N54" i="10"/>
  <c r="O54" i="10"/>
  <c r="M55" i="10"/>
  <c r="N55" i="10"/>
  <c r="O55" i="10"/>
  <c r="M56" i="10"/>
  <c r="N56" i="10"/>
  <c r="O56" i="10"/>
  <c r="M57" i="10"/>
  <c r="N57" i="10"/>
  <c r="O57" i="10"/>
  <c r="M58" i="10"/>
  <c r="N58" i="10"/>
  <c r="O58" i="10"/>
  <c r="M59" i="10"/>
  <c r="N59" i="10"/>
  <c r="O59" i="10"/>
  <c r="M60" i="10"/>
  <c r="N60" i="10"/>
  <c r="O60" i="10"/>
  <c r="M63" i="10"/>
  <c r="N63" i="10"/>
  <c r="O63" i="10"/>
  <c r="M64" i="10"/>
  <c r="N64" i="10"/>
  <c r="O64" i="10"/>
  <c r="M65" i="10"/>
  <c r="N65" i="10"/>
  <c r="O65" i="10"/>
  <c r="M66" i="10"/>
  <c r="N66" i="10"/>
  <c r="O66" i="10"/>
  <c r="M67" i="10"/>
  <c r="N67" i="10"/>
  <c r="O67" i="10"/>
  <c r="M68" i="10"/>
  <c r="N68" i="10"/>
  <c r="O68" i="10"/>
  <c r="M69" i="10"/>
  <c r="N69" i="10"/>
  <c r="O69" i="10"/>
  <c r="M70" i="10"/>
  <c r="N70" i="10"/>
  <c r="O70" i="10"/>
  <c r="M71" i="10"/>
  <c r="N71" i="10"/>
  <c r="O71" i="10"/>
  <c r="M72" i="10"/>
  <c r="N72" i="10"/>
  <c r="O72" i="10"/>
  <c r="M75" i="10"/>
  <c r="N75" i="10"/>
  <c r="O75" i="10"/>
  <c r="M76" i="10"/>
  <c r="N76" i="10"/>
  <c r="O76" i="10"/>
  <c r="M77" i="10"/>
  <c r="N77" i="10"/>
  <c r="O77" i="10"/>
  <c r="M78" i="10"/>
  <c r="N78" i="10"/>
  <c r="O78" i="10"/>
  <c r="M79" i="10"/>
  <c r="N79" i="10"/>
  <c r="O79" i="10"/>
  <c r="M80" i="10"/>
  <c r="N80" i="10"/>
  <c r="O80" i="10"/>
  <c r="M81" i="10"/>
  <c r="N81" i="10"/>
  <c r="O81" i="10"/>
  <c r="M82" i="10"/>
  <c r="N82" i="10"/>
  <c r="O82" i="10"/>
  <c r="M83" i="10"/>
  <c r="N83" i="10"/>
  <c r="O83" i="10"/>
  <c r="M84" i="10"/>
  <c r="N84" i="10"/>
  <c r="O84" i="10"/>
  <c r="M87" i="10"/>
  <c r="N87" i="10"/>
  <c r="O87" i="10"/>
  <c r="M88" i="10"/>
  <c r="N88" i="10"/>
  <c r="O88" i="10"/>
  <c r="M89" i="10"/>
  <c r="N89" i="10"/>
  <c r="O89" i="10"/>
  <c r="M90" i="10"/>
  <c r="N90" i="10"/>
  <c r="O90" i="10"/>
  <c r="M91" i="10"/>
  <c r="N91" i="10"/>
  <c r="O91" i="10"/>
  <c r="M92" i="10"/>
  <c r="N92" i="10"/>
  <c r="O92" i="10"/>
  <c r="M93" i="10"/>
  <c r="N93" i="10"/>
  <c r="O93" i="10"/>
  <c r="M94" i="10"/>
  <c r="N94" i="10"/>
  <c r="O94" i="10"/>
  <c r="M95" i="10"/>
  <c r="N95" i="10"/>
  <c r="O95" i="10"/>
  <c r="M96" i="10"/>
  <c r="N96" i="10"/>
  <c r="O96" i="10"/>
  <c r="M99" i="10"/>
  <c r="N99" i="10"/>
  <c r="O99" i="10"/>
  <c r="M100" i="10"/>
  <c r="N100" i="10"/>
  <c r="O100" i="10"/>
  <c r="M101" i="10"/>
  <c r="N101" i="10"/>
  <c r="O101" i="10"/>
  <c r="M102" i="10"/>
  <c r="N102" i="10"/>
  <c r="O102" i="10"/>
  <c r="M103" i="10"/>
  <c r="N103" i="10"/>
  <c r="O103" i="10"/>
  <c r="M104" i="10"/>
  <c r="N104" i="10"/>
  <c r="O104" i="10"/>
  <c r="M105" i="10"/>
  <c r="N105" i="10"/>
  <c r="O105" i="10"/>
  <c r="M106" i="10"/>
  <c r="N106" i="10"/>
  <c r="O106" i="10"/>
  <c r="M107" i="10"/>
  <c r="N107" i="10"/>
  <c r="O107" i="10"/>
  <c r="M108" i="10"/>
  <c r="N108" i="10"/>
  <c r="O108" i="10"/>
  <c r="M111" i="10"/>
  <c r="N111" i="10"/>
  <c r="O111" i="10"/>
  <c r="M112" i="10"/>
  <c r="N112" i="10"/>
  <c r="O112" i="10"/>
  <c r="M113" i="10"/>
  <c r="N113" i="10"/>
  <c r="O113" i="10"/>
  <c r="M114" i="10"/>
  <c r="N114" i="10"/>
  <c r="O114" i="10"/>
  <c r="M115" i="10"/>
  <c r="N115" i="10"/>
  <c r="O115" i="10"/>
  <c r="M116" i="10"/>
  <c r="N116" i="10"/>
  <c r="O116" i="10"/>
  <c r="M117" i="10"/>
  <c r="N117" i="10"/>
  <c r="O117" i="10"/>
  <c r="M118" i="10"/>
  <c r="N118" i="10"/>
  <c r="O118" i="10"/>
  <c r="M119" i="10"/>
  <c r="N119" i="10"/>
  <c r="O119" i="10"/>
  <c r="M120" i="10"/>
  <c r="N120" i="10"/>
  <c r="O120" i="10"/>
  <c r="M123" i="10"/>
  <c r="N123" i="10"/>
  <c r="O123" i="10"/>
  <c r="M124" i="10"/>
  <c r="N124" i="10"/>
  <c r="O124" i="10"/>
  <c r="M125" i="10"/>
  <c r="N125" i="10"/>
  <c r="O125" i="10"/>
  <c r="M126" i="10"/>
  <c r="N126" i="10"/>
  <c r="O126" i="10"/>
  <c r="M127" i="10"/>
  <c r="N127" i="10"/>
  <c r="O127" i="10"/>
  <c r="M128" i="10"/>
  <c r="N128" i="10"/>
  <c r="O128" i="10"/>
  <c r="M129" i="10"/>
  <c r="N129" i="10"/>
  <c r="O129" i="10"/>
  <c r="M130" i="10"/>
  <c r="N130" i="10"/>
  <c r="O130" i="10"/>
  <c r="M131" i="10"/>
  <c r="N131" i="10"/>
  <c r="O131" i="10"/>
  <c r="M132" i="10"/>
  <c r="N132" i="10"/>
  <c r="O132" i="10"/>
  <c r="M135" i="10"/>
  <c r="N135" i="10"/>
  <c r="O135" i="10"/>
  <c r="M136" i="10"/>
  <c r="N136" i="10"/>
  <c r="O136" i="10"/>
  <c r="M137" i="10"/>
  <c r="N137" i="10"/>
  <c r="O137" i="10"/>
  <c r="M138" i="10"/>
  <c r="N138" i="10"/>
  <c r="O138" i="10"/>
  <c r="M139" i="10"/>
  <c r="N139" i="10"/>
  <c r="O139" i="10"/>
  <c r="M140" i="10"/>
  <c r="N140" i="10"/>
  <c r="O140" i="10"/>
  <c r="M141" i="10"/>
  <c r="N141" i="10"/>
  <c r="O141" i="10"/>
  <c r="M142" i="10"/>
  <c r="N142" i="10"/>
  <c r="O142" i="10"/>
  <c r="M143" i="10"/>
  <c r="N143" i="10"/>
  <c r="O143" i="10"/>
  <c r="M144" i="10"/>
  <c r="N144" i="10"/>
  <c r="O144" i="10"/>
  <c r="M147" i="10"/>
  <c r="N147" i="10"/>
  <c r="O147" i="10"/>
  <c r="M148" i="10"/>
  <c r="N148" i="10"/>
  <c r="O148" i="10"/>
  <c r="M149" i="10"/>
  <c r="N149" i="10"/>
  <c r="O149" i="10"/>
  <c r="M150" i="10"/>
  <c r="N150" i="10"/>
  <c r="O150" i="10"/>
  <c r="M151" i="10"/>
  <c r="N151" i="10"/>
  <c r="O151" i="10"/>
  <c r="M152" i="10"/>
  <c r="N152" i="10"/>
  <c r="O152" i="10"/>
  <c r="M153" i="10"/>
  <c r="N153" i="10"/>
  <c r="O153" i="10"/>
  <c r="M154" i="10"/>
  <c r="N154" i="10"/>
  <c r="O154" i="10"/>
  <c r="M155" i="10"/>
  <c r="N155" i="10"/>
  <c r="O155" i="10"/>
  <c r="M156" i="10"/>
  <c r="N156" i="10"/>
  <c r="O156" i="10"/>
  <c r="M159" i="10"/>
  <c r="N159" i="10"/>
  <c r="O159" i="10"/>
  <c r="M160" i="10"/>
  <c r="N160" i="10"/>
  <c r="O160" i="10"/>
  <c r="M161" i="10"/>
  <c r="N161" i="10"/>
  <c r="O161" i="10"/>
  <c r="M162" i="10"/>
  <c r="N162" i="10"/>
  <c r="O162" i="10"/>
  <c r="M163" i="10"/>
  <c r="N163" i="10"/>
  <c r="O163" i="10"/>
  <c r="M164" i="10"/>
  <c r="N164" i="10"/>
  <c r="O164" i="10"/>
  <c r="M165" i="10"/>
  <c r="N165" i="10"/>
  <c r="O165" i="10"/>
  <c r="M166" i="10"/>
  <c r="N166" i="10"/>
  <c r="O166" i="10"/>
  <c r="M167" i="10"/>
  <c r="N167" i="10"/>
  <c r="O167" i="10"/>
  <c r="M168" i="10"/>
  <c r="N168" i="10"/>
  <c r="O168" i="10"/>
  <c r="M171" i="10"/>
  <c r="N171" i="10"/>
  <c r="O171" i="10"/>
  <c r="M172" i="10"/>
  <c r="N172" i="10"/>
  <c r="O172" i="10"/>
  <c r="M173" i="10"/>
  <c r="N173" i="10"/>
  <c r="O173" i="10"/>
  <c r="M174" i="10"/>
  <c r="N174" i="10"/>
  <c r="O174" i="10"/>
  <c r="M175" i="10"/>
  <c r="N175" i="10"/>
  <c r="O175" i="10"/>
  <c r="M176" i="10"/>
  <c r="N176" i="10"/>
  <c r="O176" i="10"/>
  <c r="M177" i="10"/>
  <c r="N177" i="10"/>
  <c r="O177" i="10"/>
  <c r="M178" i="10"/>
  <c r="N178" i="10"/>
  <c r="O178" i="10"/>
  <c r="M179" i="10"/>
  <c r="N179" i="10"/>
  <c r="O179" i="10"/>
  <c r="M180" i="10"/>
  <c r="N180" i="10"/>
  <c r="O180" i="10"/>
  <c r="M183" i="10"/>
  <c r="N183" i="10"/>
  <c r="O183" i="10"/>
  <c r="M184" i="10"/>
  <c r="N184" i="10"/>
  <c r="O184" i="10"/>
  <c r="M185" i="10"/>
  <c r="N185" i="10"/>
  <c r="O185" i="10"/>
  <c r="M186" i="10"/>
  <c r="N186" i="10"/>
  <c r="O186" i="10"/>
  <c r="M187" i="10"/>
  <c r="N187" i="10"/>
  <c r="O187" i="10"/>
  <c r="M188" i="10"/>
  <c r="N188" i="10"/>
  <c r="O188" i="10"/>
  <c r="M189" i="10"/>
  <c r="N189" i="10"/>
  <c r="O189" i="10"/>
  <c r="M190" i="10"/>
  <c r="N190" i="10"/>
  <c r="O190" i="10"/>
  <c r="M191" i="10"/>
  <c r="N191" i="10"/>
  <c r="O191" i="10"/>
  <c r="M192" i="10"/>
  <c r="N192" i="10"/>
  <c r="O192" i="10"/>
  <c r="M195" i="10"/>
  <c r="N195" i="10"/>
  <c r="O195" i="10"/>
  <c r="M196" i="10"/>
  <c r="N196" i="10"/>
  <c r="O196" i="10"/>
  <c r="M197" i="10"/>
  <c r="N197" i="10"/>
  <c r="O197" i="10"/>
  <c r="M198" i="10"/>
  <c r="N198" i="10"/>
  <c r="O198" i="10"/>
  <c r="M199" i="10"/>
  <c r="N199" i="10"/>
  <c r="O199" i="10"/>
  <c r="M200" i="10"/>
  <c r="N200" i="10"/>
  <c r="O200" i="10"/>
  <c r="M201" i="10"/>
  <c r="N201" i="10"/>
  <c r="O201" i="10"/>
  <c r="M202" i="10"/>
  <c r="N202" i="10"/>
  <c r="O202" i="10"/>
  <c r="M203" i="10"/>
  <c r="N203" i="10"/>
  <c r="O203" i="10"/>
  <c r="M204" i="10"/>
  <c r="N204" i="10"/>
  <c r="O204" i="10"/>
  <c r="M207" i="10"/>
  <c r="N207" i="10"/>
  <c r="O207" i="10"/>
  <c r="M208" i="10"/>
  <c r="N208" i="10"/>
  <c r="O208" i="10"/>
  <c r="M209" i="10"/>
  <c r="N209" i="10"/>
  <c r="O209" i="10"/>
  <c r="M210" i="10"/>
  <c r="N210" i="10"/>
  <c r="O210" i="10"/>
  <c r="M211" i="10"/>
  <c r="N211" i="10"/>
  <c r="O211" i="10"/>
  <c r="M212" i="10"/>
  <c r="N212" i="10"/>
  <c r="O212" i="10"/>
  <c r="M213" i="10"/>
  <c r="N213" i="10"/>
  <c r="O213" i="10"/>
  <c r="M214" i="10"/>
  <c r="N214" i="10"/>
  <c r="O214" i="10"/>
  <c r="M215" i="10"/>
  <c r="N215" i="10"/>
  <c r="O215" i="10"/>
  <c r="M216" i="10"/>
  <c r="N216" i="10"/>
  <c r="O216" i="10"/>
  <c r="M219" i="10"/>
  <c r="N219" i="10"/>
  <c r="O219" i="10"/>
  <c r="M220" i="10"/>
  <c r="N220" i="10"/>
  <c r="O220" i="10"/>
  <c r="M221" i="10"/>
  <c r="N221" i="10"/>
  <c r="O221" i="10"/>
  <c r="M222" i="10"/>
  <c r="N222" i="10"/>
  <c r="O222" i="10"/>
  <c r="M223" i="10"/>
  <c r="N223" i="10"/>
  <c r="O223" i="10"/>
  <c r="M224" i="10"/>
  <c r="N224" i="10"/>
  <c r="O224" i="10"/>
  <c r="M225" i="10"/>
  <c r="N225" i="10"/>
  <c r="O225" i="10"/>
  <c r="M226" i="10"/>
  <c r="N226" i="10"/>
  <c r="O226" i="10"/>
  <c r="M227" i="10"/>
  <c r="N227" i="10"/>
  <c r="O227" i="10"/>
  <c r="M228" i="10"/>
  <c r="N228" i="10"/>
  <c r="O228" i="10"/>
  <c r="M231" i="10"/>
  <c r="N231" i="10"/>
  <c r="O231" i="10"/>
  <c r="M232" i="10"/>
  <c r="N232" i="10"/>
  <c r="O232" i="10"/>
  <c r="M233" i="10"/>
  <c r="N233" i="10"/>
  <c r="O233" i="10"/>
  <c r="M234" i="10"/>
  <c r="N234" i="10"/>
  <c r="O234" i="10"/>
  <c r="M235" i="10"/>
  <c r="N235" i="10"/>
  <c r="O235" i="10"/>
  <c r="M236" i="10"/>
  <c r="N236" i="10"/>
  <c r="O236" i="10"/>
  <c r="M237" i="10"/>
  <c r="N237" i="10"/>
  <c r="O237" i="10"/>
  <c r="M238" i="10"/>
  <c r="N238" i="10"/>
  <c r="O238" i="10"/>
  <c r="M239" i="10"/>
  <c r="N239" i="10"/>
  <c r="O239" i="10"/>
  <c r="M240" i="10"/>
  <c r="N240" i="10"/>
  <c r="O240" i="10"/>
  <c r="M243" i="10"/>
  <c r="N243" i="10"/>
  <c r="O243" i="10"/>
  <c r="M244" i="10"/>
  <c r="N244" i="10"/>
  <c r="O244" i="10"/>
  <c r="M245" i="10"/>
  <c r="N245" i="10"/>
  <c r="O245" i="10"/>
  <c r="M246" i="10"/>
  <c r="N246" i="10"/>
  <c r="O246" i="10"/>
  <c r="M247" i="10"/>
  <c r="N247" i="10"/>
  <c r="O247" i="10"/>
  <c r="M248" i="10"/>
  <c r="N248" i="10"/>
  <c r="O248" i="10"/>
  <c r="M249" i="10"/>
  <c r="N249" i="10"/>
  <c r="O249" i="10"/>
  <c r="M250" i="10"/>
  <c r="N250" i="10"/>
  <c r="O250" i="10"/>
  <c r="M251" i="10"/>
  <c r="N251" i="10"/>
  <c r="O251" i="10"/>
  <c r="M252" i="10"/>
  <c r="N252" i="10"/>
  <c r="O252" i="10"/>
  <c r="M255" i="10"/>
  <c r="N255" i="10"/>
  <c r="O255" i="10"/>
  <c r="M256" i="10"/>
  <c r="N256" i="10"/>
  <c r="O256" i="10"/>
  <c r="M257" i="10"/>
  <c r="N257" i="10"/>
  <c r="O257" i="10"/>
  <c r="M258" i="10"/>
  <c r="N258" i="10"/>
  <c r="O258" i="10"/>
  <c r="M259" i="10"/>
  <c r="N259" i="10"/>
  <c r="O259" i="10"/>
  <c r="M260" i="10"/>
  <c r="N260" i="10"/>
  <c r="O260" i="10"/>
  <c r="M261" i="10"/>
  <c r="N261" i="10"/>
  <c r="O261" i="10"/>
  <c r="M262" i="10"/>
  <c r="N262" i="10"/>
  <c r="O262" i="10"/>
  <c r="M263" i="10"/>
  <c r="N263" i="10"/>
  <c r="O263" i="10"/>
  <c r="M264" i="10"/>
  <c r="N264" i="10"/>
  <c r="O264" i="10"/>
  <c r="M267" i="10"/>
  <c r="N267" i="10"/>
  <c r="O267" i="10"/>
  <c r="M268" i="10"/>
  <c r="N268" i="10"/>
  <c r="O268" i="10"/>
  <c r="M269" i="10"/>
  <c r="N269" i="10"/>
  <c r="O269" i="10"/>
  <c r="M270" i="10"/>
  <c r="N270" i="10"/>
  <c r="O270" i="10"/>
  <c r="M271" i="10"/>
  <c r="N271" i="10"/>
  <c r="O271" i="10"/>
  <c r="M272" i="10"/>
  <c r="N272" i="10"/>
  <c r="O272" i="10"/>
  <c r="M273" i="10"/>
  <c r="N273" i="10"/>
  <c r="O273" i="10"/>
  <c r="M274" i="10"/>
  <c r="N274" i="10"/>
  <c r="O274" i="10"/>
  <c r="M275" i="10"/>
  <c r="N275" i="10"/>
  <c r="O275" i="10"/>
  <c r="M276" i="10"/>
  <c r="N276" i="10"/>
  <c r="O276" i="10"/>
  <c r="M279" i="10"/>
  <c r="N279" i="10"/>
  <c r="O279" i="10"/>
  <c r="M280" i="10"/>
  <c r="N280" i="10"/>
  <c r="O280" i="10"/>
  <c r="M281" i="10"/>
  <c r="N281" i="10"/>
  <c r="O281" i="10"/>
  <c r="M282" i="10"/>
  <c r="N282" i="10"/>
  <c r="O282" i="10"/>
  <c r="M283" i="10"/>
  <c r="N283" i="10"/>
  <c r="O283" i="10"/>
  <c r="M284" i="10"/>
  <c r="N284" i="10"/>
  <c r="O284" i="10"/>
  <c r="M285" i="10"/>
  <c r="N285" i="10"/>
  <c r="O285" i="10"/>
  <c r="M286" i="10"/>
  <c r="N286" i="10"/>
  <c r="O286" i="10"/>
  <c r="M287" i="10"/>
  <c r="N287" i="10"/>
  <c r="O287" i="10"/>
  <c r="M288" i="10"/>
  <c r="N288" i="10"/>
  <c r="O288" i="10"/>
  <c r="M291" i="10"/>
  <c r="N291" i="10"/>
  <c r="O291" i="10"/>
  <c r="M292" i="10"/>
  <c r="N292" i="10"/>
  <c r="O292" i="10"/>
  <c r="M293" i="10"/>
  <c r="N293" i="10"/>
  <c r="O293" i="10"/>
  <c r="M294" i="10"/>
  <c r="N294" i="10"/>
  <c r="O294" i="10"/>
  <c r="M295" i="10"/>
  <c r="N295" i="10"/>
  <c r="O295" i="10"/>
  <c r="M296" i="10"/>
  <c r="N296" i="10"/>
  <c r="O296" i="10"/>
  <c r="M297" i="10"/>
  <c r="N297" i="10"/>
  <c r="O297" i="10"/>
  <c r="M298" i="10"/>
  <c r="N298" i="10"/>
  <c r="O298" i="10"/>
  <c r="M299" i="10"/>
  <c r="N299" i="10"/>
  <c r="O299" i="10"/>
  <c r="M300" i="10"/>
  <c r="N300" i="10"/>
  <c r="O300" i="10"/>
  <c r="M303" i="10"/>
  <c r="N303" i="10"/>
  <c r="O303" i="10"/>
  <c r="M304" i="10"/>
  <c r="N304" i="10"/>
  <c r="O304" i="10"/>
  <c r="M305" i="10"/>
  <c r="N305" i="10"/>
  <c r="O305" i="10"/>
  <c r="M306" i="10"/>
  <c r="N306" i="10"/>
  <c r="O306" i="10"/>
  <c r="M307" i="10"/>
  <c r="N307" i="10"/>
  <c r="O307" i="10"/>
  <c r="M308" i="10"/>
  <c r="N308" i="10"/>
  <c r="O308" i="10"/>
  <c r="M309" i="10"/>
  <c r="N309" i="10"/>
  <c r="O309" i="10"/>
  <c r="M310" i="10"/>
  <c r="N310" i="10"/>
  <c r="O310" i="10"/>
  <c r="M311" i="10"/>
  <c r="N311" i="10"/>
  <c r="O311" i="10"/>
  <c r="M312" i="10"/>
  <c r="N312" i="10"/>
  <c r="O312" i="10"/>
  <c r="M315" i="10"/>
  <c r="N315" i="10"/>
  <c r="O315" i="10"/>
  <c r="M316" i="10"/>
  <c r="N316" i="10"/>
  <c r="O316" i="10"/>
  <c r="M317" i="10"/>
  <c r="N317" i="10"/>
  <c r="O317" i="10"/>
  <c r="M318" i="10"/>
  <c r="N318" i="10"/>
  <c r="O318" i="10"/>
  <c r="M319" i="10"/>
  <c r="N319" i="10"/>
  <c r="O319" i="10"/>
  <c r="M320" i="10"/>
  <c r="N320" i="10"/>
  <c r="O320" i="10"/>
  <c r="M321" i="10"/>
  <c r="N321" i="10"/>
  <c r="O321" i="10"/>
  <c r="M322" i="10"/>
  <c r="N322" i="10"/>
  <c r="O322" i="10"/>
  <c r="M323" i="10"/>
  <c r="N323" i="10"/>
  <c r="O323" i="10"/>
  <c r="M324" i="10"/>
  <c r="N324" i="10"/>
  <c r="O324" i="10"/>
  <c r="M327" i="10"/>
  <c r="N327" i="10"/>
  <c r="O327" i="10"/>
  <c r="M328" i="10"/>
  <c r="N328" i="10"/>
  <c r="O328" i="10"/>
  <c r="M329" i="10"/>
  <c r="N329" i="10"/>
  <c r="O329" i="10"/>
  <c r="M330" i="10"/>
  <c r="N330" i="10"/>
  <c r="O330" i="10"/>
  <c r="M331" i="10"/>
  <c r="N331" i="10"/>
  <c r="O331" i="10"/>
  <c r="M332" i="10"/>
  <c r="N332" i="10"/>
  <c r="O332" i="10"/>
  <c r="M333" i="10"/>
  <c r="N333" i="10"/>
  <c r="O333" i="10"/>
  <c r="M334" i="10"/>
  <c r="N334" i="10"/>
  <c r="O334" i="10"/>
  <c r="M335" i="10"/>
  <c r="N335" i="10"/>
  <c r="O335" i="10"/>
  <c r="M336" i="10"/>
  <c r="N336" i="10"/>
  <c r="O336" i="10"/>
  <c r="M339" i="10"/>
  <c r="N339" i="10"/>
  <c r="O339" i="10"/>
  <c r="M340" i="10"/>
  <c r="N340" i="10"/>
  <c r="O340" i="10"/>
  <c r="M341" i="10"/>
  <c r="N341" i="10"/>
  <c r="O341" i="10"/>
  <c r="M342" i="10"/>
  <c r="N342" i="10"/>
  <c r="O342" i="10"/>
  <c r="M343" i="10"/>
  <c r="N343" i="10"/>
  <c r="O343" i="10"/>
  <c r="M344" i="10"/>
  <c r="N344" i="10"/>
  <c r="O344" i="10"/>
  <c r="M345" i="10"/>
  <c r="N345" i="10"/>
  <c r="O345" i="10"/>
  <c r="M346" i="10"/>
  <c r="N346" i="10"/>
  <c r="O346" i="10"/>
  <c r="M347" i="10"/>
  <c r="N347" i="10"/>
  <c r="O347" i="10"/>
  <c r="M348" i="10"/>
  <c r="N348" i="10"/>
  <c r="O348" i="10"/>
  <c r="M351" i="10"/>
  <c r="N351" i="10"/>
  <c r="O351" i="10"/>
  <c r="M352" i="10"/>
  <c r="N352" i="10"/>
  <c r="O352" i="10"/>
  <c r="M353" i="10"/>
  <c r="N353" i="10"/>
  <c r="O353" i="10"/>
  <c r="M354" i="10"/>
  <c r="N354" i="10"/>
  <c r="O354" i="10"/>
  <c r="M355" i="10"/>
  <c r="N355" i="10"/>
  <c r="O355" i="10"/>
  <c r="M356" i="10"/>
  <c r="N356" i="10"/>
  <c r="O356" i="10"/>
  <c r="M357" i="10"/>
  <c r="N357" i="10"/>
  <c r="O357" i="10"/>
  <c r="M358" i="10"/>
  <c r="N358" i="10"/>
  <c r="O358" i="10"/>
  <c r="M359" i="10"/>
  <c r="N359" i="10"/>
  <c r="O359" i="10"/>
  <c r="M360" i="10"/>
  <c r="N360" i="10"/>
  <c r="O360" i="10"/>
  <c r="M363" i="10"/>
  <c r="N363" i="10"/>
  <c r="O363" i="10"/>
  <c r="M364" i="10"/>
  <c r="N364" i="10"/>
  <c r="O364" i="10"/>
  <c r="M365" i="10"/>
  <c r="N365" i="10"/>
  <c r="O365" i="10"/>
  <c r="M366" i="10"/>
  <c r="N366" i="10"/>
  <c r="O366" i="10"/>
  <c r="M367" i="10"/>
  <c r="N367" i="10"/>
  <c r="O367" i="10"/>
  <c r="M368" i="10"/>
  <c r="N368" i="10"/>
  <c r="O368" i="10"/>
  <c r="M369" i="10"/>
  <c r="N369" i="10"/>
  <c r="O369" i="10"/>
  <c r="M370" i="10"/>
  <c r="N370" i="10"/>
  <c r="O370" i="10"/>
  <c r="M371" i="10"/>
  <c r="N371" i="10"/>
  <c r="O371" i="10"/>
  <c r="M372" i="10"/>
  <c r="N372" i="10"/>
  <c r="O372" i="10"/>
  <c r="M375" i="10"/>
  <c r="N375" i="10"/>
  <c r="O375" i="10"/>
  <c r="M376" i="10"/>
  <c r="N376" i="10"/>
  <c r="O376" i="10"/>
  <c r="M377" i="10"/>
  <c r="N377" i="10"/>
  <c r="O377" i="10"/>
  <c r="M378" i="10"/>
  <c r="N378" i="10"/>
  <c r="O378" i="10"/>
  <c r="M379" i="10"/>
  <c r="N379" i="10"/>
  <c r="O379" i="10"/>
  <c r="M380" i="10"/>
  <c r="N380" i="10"/>
  <c r="O380" i="10"/>
  <c r="M381" i="10"/>
  <c r="N381" i="10"/>
  <c r="O381" i="10"/>
  <c r="M382" i="10"/>
  <c r="N382" i="10"/>
  <c r="O382" i="10"/>
  <c r="M383" i="10"/>
  <c r="N383" i="10"/>
  <c r="O383" i="10"/>
  <c r="M384" i="10"/>
  <c r="N384" i="10"/>
  <c r="O384" i="10"/>
  <c r="M387" i="10"/>
  <c r="N387" i="10"/>
  <c r="O387" i="10"/>
  <c r="M388" i="10"/>
  <c r="N388" i="10"/>
  <c r="O388" i="10"/>
  <c r="M389" i="10"/>
  <c r="N389" i="10"/>
  <c r="O389" i="10"/>
  <c r="M390" i="10"/>
  <c r="N390" i="10"/>
  <c r="O390" i="10"/>
  <c r="M391" i="10"/>
  <c r="N391" i="10"/>
  <c r="O391" i="10"/>
  <c r="M392" i="10"/>
  <c r="N392" i="10"/>
  <c r="O392" i="10"/>
  <c r="M393" i="10"/>
  <c r="N393" i="10"/>
  <c r="O393" i="10"/>
  <c r="M394" i="10"/>
  <c r="N394" i="10"/>
  <c r="O394" i="10"/>
  <c r="M395" i="10"/>
  <c r="N395" i="10"/>
  <c r="O395" i="10"/>
  <c r="M396" i="10"/>
  <c r="N396" i="10"/>
  <c r="O396" i="10"/>
  <c r="O404" i="10"/>
  <c r="N404" i="10"/>
  <c r="M404" i="10"/>
  <c r="I3" i="10"/>
  <c r="J3" i="10"/>
  <c r="K3" i="10"/>
  <c r="I4" i="10"/>
  <c r="J4" i="10"/>
  <c r="K4" i="10"/>
  <c r="I5" i="10"/>
  <c r="J5" i="10"/>
  <c r="K5" i="10"/>
  <c r="I6" i="10"/>
  <c r="J6" i="10"/>
  <c r="K6" i="10"/>
  <c r="I7" i="10"/>
  <c r="J7" i="10"/>
  <c r="K7" i="10"/>
  <c r="I8" i="10"/>
  <c r="J8" i="10"/>
  <c r="K8" i="10"/>
  <c r="I9" i="10"/>
  <c r="J9" i="10"/>
  <c r="K9" i="10"/>
  <c r="I10" i="10"/>
  <c r="J10" i="10"/>
  <c r="K10" i="10"/>
  <c r="I11" i="10"/>
  <c r="J11" i="10"/>
  <c r="K11" i="10"/>
  <c r="I12" i="10"/>
  <c r="J12" i="10"/>
  <c r="K12" i="10"/>
  <c r="I15" i="10"/>
  <c r="J15" i="10"/>
  <c r="K15" i="10"/>
  <c r="I16" i="10"/>
  <c r="J16" i="10"/>
  <c r="K16" i="10"/>
  <c r="I17" i="10"/>
  <c r="J17" i="10"/>
  <c r="K17" i="10"/>
  <c r="I18" i="10"/>
  <c r="J18" i="10"/>
  <c r="K18" i="10"/>
  <c r="I19" i="10"/>
  <c r="J19" i="10"/>
  <c r="K19" i="10"/>
  <c r="I20" i="10"/>
  <c r="J20" i="10"/>
  <c r="K20" i="10"/>
  <c r="I21" i="10"/>
  <c r="J21" i="10"/>
  <c r="K21" i="10"/>
  <c r="I22" i="10"/>
  <c r="J22" i="10"/>
  <c r="K22" i="10"/>
  <c r="I23" i="10"/>
  <c r="J23" i="10"/>
  <c r="K23" i="10"/>
  <c r="I24" i="10"/>
  <c r="J24" i="10"/>
  <c r="K24" i="10"/>
  <c r="I27" i="10"/>
  <c r="J27" i="10"/>
  <c r="K27" i="10"/>
  <c r="I28" i="10"/>
  <c r="J28" i="10"/>
  <c r="K28" i="10"/>
  <c r="I29" i="10"/>
  <c r="J29" i="10"/>
  <c r="K29" i="10"/>
  <c r="I30" i="10"/>
  <c r="J30" i="10"/>
  <c r="K30" i="10"/>
  <c r="I31" i="10"/>
  <c r="J31" i="10"/>
  <c r="K31" i="10"/>
  <c r="I32" i="10"/>
  <c r="J32" i="10"/>
  <c r="K32" i="10"/>
  <c r="I33" i="10"/>
  <c r="J33" i="10"/>
  <c r="K33" i="10"/>
  <c r="I34" i="10"/>
  <c r="J34" i="10"/>
  <c r="K34" i="10"/>
  <c r="I35" i="10"/>
  <c r="J35" i="10"/>
  <c r="K35" i="10"/>
  <c r="I36" i="10"/>
  <c r="J36" i="10"/>
  <c r="K36" i="10"/>
  <c r="I39" i="10"/>
  <c r="J39" i="10"/>
  <c r="K39" i="10"/>
  <c r="I40" i="10"/>
  <c r="J40" i="10"/>
  <c r="K40" i="10"/>
  <c r="I41" i="10"/>
  <c r="J41" i="10"/>
  <c r="K41" i="10"/>
  <c r="I42" i="10"/>
  <c r="J42" i="10"/>
  <c r="K42" i="10"/>
  <c r="I43" i="10"/>
  <c r="J43" i="10"/>
  <c r="K43" i="10"/>
  <c r="I44" i="10"/>
  <c r="J44" i="10"/>
  <c r="K44" i="10"/>
  <c r="I45" i="10"/>
  <c r="J45" i="10"/>
  <c r="K45" i="10"/>
  <c r="I46" i="10"/>
  <c r="J46" i="10"/>
  <c r="K46" i="10"/>
  <c r="I47" i="10"/>
  <c r="J47" i="10"/>
  <c r="K47" i="10"/>
  <c r="I48" i="10"/>
  <c r="J48" i="10"/>
  <c r="K48" i="10"/>
  <c r="I51" i="10"/>
  <c r="J51" i="10"/>
  <c r="K51" i="10"/>
  <c r="I52" i="10"/>
  <c r="J52" i="10"/>
  <c r="K52" i="10"/>
  <c r="I53" i="10"/>
  <c r="J53" i="10"/>
  <c r="K53" i="10"/>
  <c r="I54" i="10"/>
  <c r="J54" i="10"/>
  <c r="K54" i="10"/>
  <c r="I55" i="10"/>
  <c r="J55" i="10"/>
  <c r="K55" i="10"/>
  <c r="I56" i="10"/>
  <c r="J56" i="10"/>
  <c r="K56" i="10"/>
  <c r="I57" i="10"/>
  <c r="J57" i="10"/>
  <c r="K57" i="10"/>
  <c r="I58" i="10"/>
  <c r="J58" i="10"/>
  <c r="K58" i="10"/>
  <c r="I59" i="10"/>
  <c r="J59" i="10"/>
  <c r="K59" i="10"/>
  <c r="I60" i="10"/>
  <c r="J60" i="10"/>
  <c r="K60" i="10"/>
  <c r="I63" i="10"/>
  <c r="J63" i="10"/>
  <c r="K63" i="10"/>
  <c r="I64" i="10"/>
  <c r="J64" i="10"/>
  <c r="K64" i="10"/>
  <c r="I65" i="10"/>
  <c r="J65" i="10"/>
  <c r="K65" i="10"/>
  <c r="I66" i="10"/>
  <c r="J66" i="10"/>
  <c r="K66" i="10"/>
  <c r="I67" i="10"/>
  <c r="J67" i="10"/>
  <c r="K67" i="10"/>
  <c r="I68" i="10"/>
  <c r="J68" i="10"/>
  <c r="K68" i="10"/>
  <c r="I69" i="10"/>
  <c r="J69" i="10"/>
  <c r="K69" i="10"/>
  <c r="I70" i="10"/>
  <c r="J70" i="10"/>
  <c r="K70" i="10"/>
  <c r="I71" i="10"/>
  <c r="J71" i="10"/>
  <c r="K71" i="10"/>
  <c r="I72" i="10"/>
  <c r="J72" i="10"/>
  <c r="K72" i="10"/>
  <c r="I75" i="10"/>
  <c r="J75" i="10"/>
  <c r="K75" i="10"/>
  <c r="I76" i="10"/>
  <c r="J76" i="10"/>
  <c r="K76" i="10"/>
  <c r="I77" i="10"/>
  <c r="J77" i="10"/>
  <c r="K77" i="10"/>
  <c r="I78" i="10"/>
  <c r="J78" i="10"/>
  <c r="K78" i="10"/>
  <c r="I79" i="10"/>
  <c r="J79" i="10"/>
  <c r="K79" i="10"/>
  <c r="I80" i="10"/>
  <c r="J80" i="10"/>
  <c r="K80" i="10"/>
  <c r="I81" i="10"/>
  <c r="J81" i="10"/>
  <c r="K81" i="10"/>
  <c r="I82" i="10"/>
  <c r="J82" i="10"/>
  <c r="K82" i="10"/>
  <c r="I83" i="10"/>
  <c r="J83" i="10"/>
  <c r="K83" i="10"/>
  <c r="I84" i="10"/>
  <c r="J84" i="10"/>
  <c r="K84" i="10"/>
  <c r="I87" i="10"/>
  <c r="J87" i="10"/>
  <c r="K87" i="10"/>
  <c r="I88" i="10"/>
  <c r="J88" i="10"/>
  <c r="K88" i="10"/>
  <c r="I89" i="10"/>
  <c r="J89" i="10"/>
  <c r="K89" i="10"/>
  <c r="I90" i="10"/>
  <c r="J90" i="10"/>
  <c r="K90" i="10"/>
  <c r="I91" i="10"/>
  <c r="J91" i="10"/>
  <c r="K91" i="10"/>
  <c r="I92" i="10"/>
  <c r="J92" i="10"/>
  <c r="K92" i="10"/>
  <c r="I93" i="10"/>
  <c r="J93" i="10"/>
  <c r="K93" i="10"/>
  <c r="I94" i="10"/>
  <c r="J94" i="10"/>
  <c r="K94" i="10"/>
  <c r="I95" i="10"/>
  <c r="J95" i="10"/>
  <c r="K95" i="10"/>
  <c r="I96" i="10"/>
  <c r="J96" i="10"/>
  <c r="K96" i="10"/>
  <c r="I99" i="10"/>
  <c r="J99" i="10"/>
  <c r="K99" i="10"/>
  <c r="I100" i="10"/>
  <c r="J100" i="10"/>
  <c r="K100" i="10"/>
  <c r="I101" i="10"/>
  <c r="J101" i="10"/>
  <c r="K101" i="10"/>
  <c r="I102" i="10"/>
  <c r="J102" i="10"/>
  <c r="K102" i="10"/>
  <c r="I103" i="10"/>
  <c r="J103" i="10"/>
  <c r="K103" i="10"/>
  <c r="I104" i="10"/>
  <c r="J104" i="10"/>
  <c r="K104" i="10"/>
  <c r="I105" i="10"/>
  <c r="J105" i="10"/>
  <c r="K105" i="10"/>
  <c r="I106" i="10"/>
  <c r="J106" i="10"/>
  <c r="K106" i="10"/>
  <c r="I107" i="10"/>
  <c r="J107" i="10"/>
  <c r="K107" i="10"/>
  <c r="I108" i="10"/>
  <c r="J108" i="10"/>
  <c r="K108" i="10"/>
  <c r="I111" i="10"/>
  <c r="J111" i="10"/>
  <c r="K111" i="10"/>
  <c r="I112" i="10"/>
  <c r="J112" i="10"/>
  <c r="K112" i="10"/>
  <c r="I113" i="10"/>
  <c r="J113" i="10"/>
  <c r="K113" i="10"/>
  <c r="I114" i="10"/>
  <c r="J114" i="10"/>
  <c r="K114" i="10"/>
  <c r="I115" i="10"/>
  <c r="J115" i="10"/>
  <c r="K115" i="10"/>
  <c r="I116" i="10"/>
  <c r="J116" i="10"/>
  <c r="K116" i="10"/>
  <c r="I117" i="10"/>
  <c r="J117" i="10"/>
  <c r="K117" i="10"/>
  <c r="I118" i="10"/>
  <c r="J118" i="10"/>
  <c r="K118" i="10"/>
  <c r="I119" i="10"/>
  <c r="J119" i="10"/>
  <c r="K119" i="10"/>
  <c r="I120" i="10"/>
  <c r="J120" i="10"/>
  <c r="K120" i="10"/>
  <c r="I123" i="10"/>
  <c r="J123" i="10"/>
  <c r="K123" i="10"/>
  <c r="I124" i="10"/>
  <c r="J124" i="10"/>
  <c r="K124" i="10"/>
  <c r="I125" i="10"/>
  <c r="J125" i="10"/>
  <c r="K125" i="10"/>
  <c r="I126" i="10"/>
  <c r="J126" i="10"/>
  <c r="K126" i="10"/>
  <c r="I127" i="10"/>
  <c r="J127" i="10"/>
  <c r="K127" i="10"/>
  <c r="I128" i="10"/>
  <c r="J128" i="10"/>
  <c r="K128" i="10"/>
  <c r="I129" i="10"/>
  <c r="J129" i="10"/>
  <c r="K129" i="10"/>
  <c r="I130" i="10"/>
  <c r="J130" i="10"/>
  <c r="K130" i="10"/>
  <c r="I131" i="10"/>
  <c r="J131" i="10"/>
  <c r="K131" i="10"/>
  <c r="I132" i="10"/>
  <c r="J132" i="10"/>
  <c r="K132" i="10"/>
  <c r="I135" i="10"/>
  <c r="J135" i="10"/>
  <c r="K135" i="10"/>
  <c r="I136" i="10"/>
  <c r="J136" i="10"/>
  <c r="K136" i="10"/>
  <c r="I137" i="10"/>
  <c r="J137" i="10"/>
  <c r="K137" i="10"/>
  <c r="I138" i="10"/>
  <c r="J138" i="10"/>
  <c r="K138" i="10"/>
  <c r="I139" i="10"/>
  <c r="J139" i="10"/>
  <c r="K139" i="10"/>
  <c r="I140" i="10"/>
  <c r="J140" i="10"/>
  <c r="K140" i="10"/>
  <c r="I141" i="10"/>
  <c r="J141" i="10"/>
  <c r="K141" i="10"/>
  <c r="I142" i="10"/>
  <c r="J142" i="10"/>
  <c r="K142" i="10"/>
  <c r="I143" i="10"/>
  <c r="J143" i="10"/>
  <c r="K143" i="10"/>
  <c r="I144" i="10"/>
  <c r="J144" i="10"/>
  <c r="K144" i="10"/>
  <c r="I147" i="10"/>
  <c r="J147" i="10"/>
  <c r="K147" i="10"/>
  <c r="I148" i="10"/>
  <c r="J148" i="10"/>
  <c r="K148" i="10"/>
  <c r="I149" i="10"/>
  <c r="J149" i="10"/>
  <c r="K149" i="10"/>
  <c r="I150" i="10"/>
  <c r="J150" i="10"/>
  <c r="K150" i="10"/>
  <c r="I151" i="10"/>
  <c r="J151" i="10"/>
  <c r="K151" i="10"/>
  <c r="I152" i="10"/>
  <c r="J152" i="10"/>
  <c r="K152" i="10"/>
  <c r="I153" i="10"/>
  <c r="J153" i="10"/>
  <c r="K153" i="10"/>
  <c r="I154" i="10"/>
  <c r="J154" i="10"/>
  <c r="K154" i="10"/>
  <c r="I155" i="10"/>
  <c r="J155" i="10"/>
  <c r="K155" i="10"/>
  <c r="I156" i="10"/>
  <c r="J156" i="10"/>
  <c r="K156" i="10"/>
  <c r="I159" i="10"/>
  <c r="J159" i="10"/>
  <c r="K159" i="10"/>
  <c r="I160" i="10"/>
  <c r="J160" i="10"/>
  <c r="K160" i="10"/>
  <c r="I161" i="10"/>
  <c r="J161" i="10"/>
  <c r="K161" i="10"/>
  <c r="I162" i="10"/>
  <c r="J162" i="10"/>
  <c r="K162" i="10"/>
  <c r="I163" i="10"/>
  <c r="J163" i="10"/>
  <c r="K163" i="10"/>
  <c r="I164" i="10"/>
  <c r="J164" i="10"/>
  <c r="K164" i="10"/>
  <c r="I165" i="10"/>
  <c r="J165" i="10"/>
  <c r="K165" i="10"/>
  <c r="I166" i="10"/>
  <c r="J166" i="10"/>
  <c r="K166" i="10"/>
  <c r="I167" i="10"/>
  <c r="J167" i="10"/>
  <c r="K167" i="10"/>
  <c r="I168" i="10"/>
  <c r="J168" i="10"/>
  <c r="K168" i="10"/>
  <c r="I171" i="10"/>
  <c r="J171" i="10"/>
  <c r="K171" i="10"/>
  <c r="I172" i="10"/>
  <c r="J172" i="10"/>
  <c r="K172" i="10"/>
  <c r="I173" i="10"/>
  <c r="J173" i="10"/>
  <c r="K173" i="10"/>
  <c r="I174" i="10"/>
  <c r="J174" i="10"/>
  <c r="K174" i="10"/>
  <c r="I175" i="10"/>
  <c r="J175" i="10"/>
  <c r="K175" i="10"/>
  <c r="I176" i="10"/>
  <c r="J176" i="10"/>
  <c r="K176" i="10"/>
  <c r="I177" i="10"/>
  <c r="J177" i="10"/>
  <c r="K177" i="10"/>
  <c r="I178" i="10"/>
  <c r="J178" i="10"/>
  <c r="K178" i="10"/>
  <c r="I179" i="10"/>
  <c r="J179" i="10"/>
  <c r="K179" i="10"/>
  <c r="I180" i="10"/>
  <c r="J180" i="10"/>
  <c r="K180" i="10"/>
  <c r="I183" i="10"/>
  <c r="J183" i="10"/>
  <c r="K183" i="10"/>
  <c r="I184" i="10"/>
  <c r="J184" i="10"/>
  <c r="K184" i="10"/>
  <c r="I185" i="10"/>
  <c r="J185" i="10"/>
  <c r="K185" i="10"/>
  <c r="I186" i="10"/>
  <c r="J186" i="10"/>
  <c r="K186" i="10"/>
  <c r="I187" i="10"/>
  <c r="J187" i="10"/>
  <c r="K187" i="10"/>
  <c r="I188" i="10"/>
  <c r="J188" i="10"/>
  <c r="K188" i="10"/>
  <c r="I189" i="10"/>
  <c r="J189" i="10"/>
  <c r="K189" i="10"/>
  <c r="I190" i="10"/>
  <c r="J190" i="10"/>
  <c r="K190" i="10"/>
  <c r="I191" i="10"/>
  <c r="J191" i="10"/>
  <c r="K191" i="10"/>
  <c r="I192" i="10"/>
  <c r="J192" i="10"/>
  <c r="K192" i="10"/>
  <c r="I195" i="10"/>
  <c r="J195" i="10"/>
  <c r="K195" i="10"/>
  <c r="I196" i="10"/>
  <c r="J196" i="10"/>
  <c r="K196" i="10"/>
  <c r="I197" i="10"/>
  <c r="J197" i="10"/>
  <c r="K197" i="10"/>
  <c r="I198" i="10"/>
  <c r="J198" i="10"/>
  <c r="K198" i="10"/>
  <c r="I199" i="10"/>
  <c r="J199" i="10"/>
  <c r="K199" i="10"/>
  <c r="I200" i="10"/>
  <c r="J200" i="10"/>
  <c r="K200" i="10"/>
  <c r="I201" i="10"/>
  <c r="J201" i="10"/>
  <c r="K201" i="10"/>
  <c r="I202" i="10"/>
  <c r="J202" i="10"/>
  <c r="K202" i="10"/>
  <c r="I203" i="10"/>
  <c r="J203" i="10"/>
  <c r="K203" i="10"/>
  <c r="I204" i="10"/>
  <c r="J204" i="10"/>
  <c r="K204" i="10"/>
  <c r="I207" i="10"/>
  <c r="J207" i="10"/>
  <c r="K207" i="10"/>
  <c r="I208" i="10"/>
  <c r="J208" i="10"/>
  <c r="K208" i="10"/>
  <c r="I209" i="10"/>
  <c r="J209" i="10"/>
  <c r="K209" i="10"/>
  <c r="I210" i="10"/>
  <c r="J210" i="10"/>
  <c r="K210" i="10"/>
  <c r="I211" i="10"/>
  <c r="J211" i="10"/>
  <c r="K211" i="10"/>
  <c r="I212" i="10"/>
  <c r="J212" i="10"/>
  <c r="K212" i="10"/>
  <c r="I213" i="10"/>
  <c r="J213" i="10"/>
  <c r="K213" i="10"/>
  <c r="I214" i="10"/>
  <c r="J214" i="10"/>
  <c r="K214" i="10"/>
  <c r="I215" i="10"/>
  <c r="J215" i="10"/>
  <c r="K215" i="10"/>
  <c r="I216" i="10"/>
  <c r="J216" i="10"/>
  <c r="K216" i="10"/>
  <c r="I219" i="10"/>
  <c r="J219" i="10"/>
  <c r="K219" i="10"/>
  <c r="I220" i="10"/>
  <c r="J220" i="10"/>
  <c r="K220" i="10"/>
  <c r="I221" i="10"/>
  <c r="J221" i="10"/>
  <c r="K221" i="10"/>
  <c r="I222" i="10"/>
  <c r="J222" i="10"/>
  <c r="K222" i="10"/>
  <c r="I223" i="10"/>
  <c r="J223" i="10"/>
  <c r="K223" i="10"/>
  <c r="I224" i="10"/>
  <c r="J224" i="10"/>
  <c r="K224" i="10"/>
  <c r="I225" i="10"/>
  <c r="J225" i="10"/>
  <c r="K225" i="10"/>
  <c r="I226" i="10"/>
  <c r="J226" i="10"/>
  <c r="K226" i="10"/>
  <c r="I227" i="10"/>
  <c r="J227" i="10"/>
  <c r="K227" i="10"/>
  <c r="I228" i="10"/>
  <c r="J228" i="10"/>
  <c r="K228" i="10"/>
  <c r="I231" i="10"/>
  <c r="J231" i="10"/>
  <c r="K231" i="10"/>
  <c r="I232" i="10"/>
  <c r="J232" i="10"/>
  <c r="K232" i="10"/>
  <c r="I233" i="10"/>
  <c r="J233" i="10"/>
  <c r="K233" i="10"/>
  <c r="I234" i="10"/>
  <c r="J234" i="10"/>
  <c r="K234" i="10"/>
  <c r="I235" i="10"/>
  <c r="J235" i="10"/>
  <c r="K235" i="10"/>
  <c r="I236" i="10"/>
  <c r="J236" i="10"/>
  <c r="K236" i="10"/>
  <c r="I237" i="10"/>
  <c r="J237" i="10"/>
  <c r="K237" i="10"/>
  <c r="I238" i="10"/>
  <c r="J238" i="10"/>
  <c r="K238" i="10"/>
  <c r="I239" i="10"/>
  <c r="J239" i="10"/>
  <c r="K239" i="10"/>
  <c r="I240" i="10"/>
  <c r="J240" i="10"/>
  <c r="K240" i="10"/>
  <c r="I243" i="10"/>
  <c r="J243" i="10"/>
  <c r="K243" i="10"/>
  <c r="I244" i="10"/>
  <c r="J244" i="10"/>
  <c r="K244" i="10"/>
  <c r="I245" i="10"/>
  <c r="J245" i="10"/>
  <c r="K245" i="10"/>
  <c r="I246" i="10"/>
  <c r="J246" i="10"/>
  <c r="K246" i="10"/>
  <c r="I247" i="10"/>
  <c r="J247" i="10"/>
  <c r="K247" i="10"/>
  <c r="I248" i="10"/>
  <c r="J248" i="10"/>
  <c r="K248" i="10"/>
  <c r="I249" i="10"/>
  <c r="J249" i="10"/>
  <c r="K249" i="10"/>
  <c r="I250" i="10"/>
  <c r="J250" i="10"/>
  <c r="K250" i="10"/>
  <c r="I251" i="10"/>
  <c r="J251" i="10"/>
  <c r="K251" i="10"/>
  <c r="I252" i="10"/>
  <c r="J252" i="10"/>
  <c r="K252" i="10"/>
  <c r="I255" i="10"/>
  <c r="J255" i="10"/>
  <c r="K255" i="10"/>
  <c r="I256" i="10"/>
  <c r="J256" i="10"/>
  <c r="K256" i="10"/>
  <c r="I257" i="10"/>
  <c r="J257" i="10"/>
  <c r="K257" i="10"/>
  <c r="I258" i="10"/>
  <c r="J258" i="10"/>
  <c r="K258" i="10"/>
  <c r="I259" i="10"/>
  <c r="J259" i="10"/>
  <c r="K259" i="10"/>
  <c r="I260" i="10"/>
  <c r="J260" i="10"/>
  <c r="K260" i="10"/>
  <c r="I261" i="10"/>
  <c r="J261" i="10"/>
  <c r="K261" i="10"/>
  <c r="I262" i="10"/>
  <c r="J262" i="10"/>
  <c r="K262" i="10"/>
  <c r="I263" i="10"/>
  <c r="J263" i="10"/>
  <c r="K263" i="10"/>
  <c r="I264" i="10"/>
  <c r="J264" i="10"/>
  <c r="K264" i="10"/>
  <c r="I267" i="10"/>
  <c r="J267" i="10"/>
  <c r="K267" i="10"/>
  <c r="I268" i="10"/>
  <c r="J268" i="10"/>
  <c r="K268" i="10"/>
  <c r="I269" i="10"/>
  <c r="J269" i="10"/>
  <c r="K269" i="10"/>
  <c r="I270" i="10"/>
  <c r="J270" i="10"/>
  <c r="K270" i="10"/>
  <c r="I271" i="10"/>
  <c r="J271" i="10"/>
  <c r="K271" i="10"/>
  <c r="I272" i="10"/>
  <c r="J272" i="10"/>
  <c r="K272" i="10"/>
  <c r="I273" i="10"/>
  <c r="J273" i="10"/>
  <c r="K273" i="10"/>
  <c r="I274" i="10"/>
  <c r="J274" i="10"/>
  <c r="K274" i="10"/>
  <c r="I275" i="10"/>
  <c r="J275" i="10"/>
  <c r="K275" i="10"/>
  <c r="I276" i="10"/>
  <c r="J276" i="10"/>
  <c r="K276" i="10"/>
  <c r="I279" i="10"/>
  <c r="J279" i="10"/>
  <c r="K279" i="10"/>
  <c r="I280" i="10"/>
  <c r="J280" i="10"/>
  <c r="K280" i="10"/>
  <c r="I281" i="10"/>
  <c r="J281" i="10"/>
  <c r="K281" i="10"/>
  <c r="I282" i="10"/>
  <c r="J282" i="10"/>
  <c r="K282" i="10"/>
  <c r="I283" i="10"/>
  <c r="J283" i="10"/>
  <c r="K283" i="10"/>
  <c r="I284" i="10"/>
  <c r="J284" i="10"/>
  <c r="K284" i="10"/>
  <c r="I285" i="10"/>
  <c r="J285" i="10"/>
  <c r="K285" i="10"/>
  <c r="I286" i="10"/>
  <c r="J286" i="10"/>
  <c r="K286" i="10"/>
  <c r="I287" i="10"/>
  <c r="J287" i="10"/>
  <c r="K287" i="10"/>
  <c r="I288" i="10"/>
  <c r="J288" i="10"/>
  <c r="K288" i="10"/>
  <c r="I291" i="10"/>
  <c r="J291" i="10"/>
  <c r="K291" i="10"/>
  <c r="I292" i="10"/>
  <c r="J292" i="10"/>
  <c r="K292" i="10"/>
  <c r="I293" i="10"/>
  <c r="J293" i="10"/>
  <c r="K293" i="10"/>
  <c r="I294" i="10"/>
  <c r="J294" i="10"/>
  <c r="K294" i="10"/>
  <c r="I295" i="10"/>
  <c r="J295" i="10"/>
  <c r="K295" i="10"/>
  <c r="I296" i="10"/>
  <c r="J296" i="10"/>
  <c r="K296" i="10"/>
  <c r="I297" i="10"/>
  <c r="J297" i="10"/>
  <c r="K297" i="10"/>
  <c r="I298" i="10"/>
  <c r="J298" i="10"/>
  <c r="K298" i="10"/>
  <c r="I299" i="10"/>
  <c r="J299" i="10"/>
  <c r="K299" i="10"/>
  <c r="I300" i="10"/>
  <c r="J300" i="10"/>
  <c r="K300" i="10"/>
  <c r="I303" i="10"/>
  <c r="J303" i="10"/>
  <c r="K303" i="10"/>
  <c r="I304" i="10"/>
  <c r="J304" i="10"/>
  <c r="K304" i="10"/>
  <c r="I305" i="10"/>
  <c r="J305" i="10"/>
  <c r="K305" i="10"/>
  <c r="I306" i="10"/>
  <c r="J306" i="10"/>
  <c r="K306" i="10"/>
  <c r="I307" i="10"/>
  <c r="J307" i="10"/>
  <c r="K307" i="10"/>
  <c r="I308" i="10"/>
  <c r="J308" i="10"/>
  <c r="K308" i="10"/>
  <c r="I309" i="10"/>
  <c r="J309" i="10"/>
  <c r="K309" i="10"/>
  <c r="I310" i="10"/>
  <c r="J310" i="10"/>
  <c r="K310" i="10"/>
  <c r="I311" i="10"/>
  <c r="J311" i="10"/>
  <c r="K311" i="10"/>
  <c r="I312" i="10"/>
  <c r="J312" i="10"/>
  <c r="K312" i="10"/>
  <c r="I315" i="10"/>
  <c r="J315" i="10"/>
  <c r="K315" i="10"/>
  <c r="I316" i="10"/>
  <c r="J316" i="10"/>
  <c r="K316" i="10"/>
  <c r="I317" i="10"/>
  <c r="J317" i="10"/>
  <c r="K317" i="10"/>
  <c r="I318" i="10"/>
  <c r="J318" i="10"/>
  <c r="K318" i="10"/>
  <c r="I319" i="10"/>
  <c r="J319" i="10"/>
  <c r="K319" i="10"/>
  <c r="I320" i="10"/>
  <c r="J320" i="10"/>
  <c r="K320" i="10"/>
  <c r="I321" i="10"/>
  <c r="J321" i="10"/>
  <c r="K321" i="10"/>
  <c r="I322" i="10"/>
  <c r="J322" i="10"/>
  <c r="K322" i="10"/>
  <c r="I323" i="10"/>
  <c r="J323" i="10"/>
  <c r="K323" i="10"/>
  <c r="I324" i="10"/>
  <c r="J324" i="10"/>
  <c r="K324" i="10"/>
  <c r="I327" i="10"/>
  <c r="J327" i="10"/>
  <c r="K327" i="10"/>
  <c r="I328" i="10"/>
  <c r="J328" i="10"/>
  <c r="K328" i="10"/>
  <c r="I329" i="10"/>
  <c r="J329" i="10"/>
  <c r="K329" i="10"/>
  <c r="I330" i="10"/>
  <c r="J330" i="10"/>
  <c r="K330" i="10"/>
  <c r="I331" i="10"/>
  <c r="J331" i="10"/>
  <c r="K331" i="10"/>
  <c r="I332" i="10"/>
  <c r="J332" i="10"/>
  <c r="K332" i="10"/>
  <c r="I333" i="10"/>
  <c r="J333" i="10"/>
  <c r="K333" i="10"/>
  <c r="I334" i="10"/>
  <c r="J334" i="10"/>
  <c r="K334" i="10"/>
  <c r="I335" i="10"/>
  <c r="J335" i="10"/>
  <c r="K335" i="10"/>
  <c r="I336" i="10"/>
  <c r="J336" i="10"/>
  <c r="K336" i="10"/>
  <c r="I339" i="10"/>
  <c r="J339" i="10"/>
  <c r="K339" i="10"/>
  <c r="I340" i="10"/>
  <c r="J340" i="10"/>
  <c r="K340" i="10"/>
  <c r="I341" i="10"/>
  <c r="J341" i="10"/>
  <c r="K341" i="10"/>
  <c r="I342" i="10"/>
  <c r="J342" i="10"/>
  <c r="K342" i="10"/>
  <c r="I343" i="10"/>
  <c r="J343" i="10"/>
  <c r="K343" i="10"/>
  <c r="I344" i="10"/>
  <c r="J344" i="10"/>
  <c r="K344" i="10"/>
  <c r="I345" i="10"/>
  <c r="J345" i="10"/>
  <c r="K345" i="10"/>
  <c r="I346" i="10"/>
  <c r="J346" i="10"/>
  <c r="K346" i="10"/>
  <c r="I347" i="10"/>
  <c r="J347" i="10"/>
  <c r="K347" i="10"/>
  <c r="I348" i="10"/>
  <c r="J348" i="10"/>
  <c r="K348" i="10"/>
  <c r="I351" i="10"/>
  <c r="J351" i="10"/>
  <c r="K351" i="10"/>
  <c r="I352" i="10"/>
  <c r="J352" i="10"/>
  <c r="K352" i="10"/>
  <c r="I353" i="10"/>
  <c r="J353" i="10"/>
  <c r="K353" i="10"/>
  <c r="I354" i="10"/>
  <c r="J354" i="10"/>
  <c r="K354" i="10"/>
  <c r="I355" i="10"/>
  <c r="J355" i="10"/>
  <c r="K355" i="10"/>
  <c r="I356" i="10"/>
  <c r="J356" i="10"/>
  <c r="K356" i="10"/>
  <c r="I357" i="10"/>
  <c r="J357" i="10"/>
  <c r="K357" i="10"/>
  <c r="I358" i="10"/>
  <c r="J358" i="10"/>
  <c r="K358" i="10"/>
  <c r="I359" i="10"/>
  <c r="J359" i="10"/>
  <c r="K359" i="10"/>
  <c r="I360" i="10"/>
  <c r="J360" i="10"/>
  <c r="K360" i="10"/>
  <c r="I363" i="10"/>
  <c r="J363" i="10"/>
  <c r="K363" i="10"/>
  <c r="I364" i="10"/>
  <c r="J364" i="10"/>
  <c r="K364" i="10"/>
  <c r="I365" i="10"/>
  <c r="J365" i="10"/>
  <c r="K365" i="10"/>
  <c r="I366" i="10"/>
  <c r="J366" i="10"/>
  <c r="K366" i="10"/>
  <c r="I367" i="10"/>
  <c r="J367" i="10"/>
  <c r="K367" i="10"/>
  <c r="I368" i="10"/>
  <c r="J368" i="10"/>
  <c r="K368" i="10"/>
  <c r="I369" i="10"/>
  <c r="J369" i="10"/>
  <c r="K369" i="10"/>
  <c r="I370" i="10"/>
  <c r="J370" i="10"/>
  <c r="K370" i="10"/>
  <c r="I371" i="10"/>
  <c r="J371" i="10"/>
  <c r="K371" i="10"/>
  <c r="I372" i="10"/>
  <c r="J372" i="10"/>
  <c r="K372" i="10"/>
  <c r="I375" i="10"/>
  <c r="J375" i="10"/>
  <c r="K375" i="10"/>
  <c r="I376" i="10"/>
  <c r="J376" i="10"/>
  <c r="K376" i="10"/>
  <c r="I377" i="10"/>
  <c r="J377" i="10"/>
  <c r="K377" i="10"/>
  <c r="I378" i="10"/>
  <c r="J378" i="10"/>
  <c r="K378" i="10"/>
  <c r="I379" i="10"/>
  <c r="J379" i="10"/>
  <c r="K379" i="10"/>
  <c r="I380" i="10"/>
  <c r="J380" i="10"/>
  <c r="K380" i="10"/>
  <c r="I381" i="10"/>
  <c r="J381" i="10"/>
  <c r="K381" i="10"/>
  <c r="I382" i="10"/>
  <c r="J382" i="10"/>
  <c r="K382" i="10"/>
  <c r="I383" i="10"/>
  <c r="J383" i="10"/>
  <c r="K383" i="10"/>
  <c r="I384" i="10"/>
  <c r="J384" i="10"/>
  <c r="K384" i="10"/>
  <c r="I387" i="10"/>
  <c r="J387" i="10"/>
  <c r="K387" i="10"/>
  <c r="I388" i="10"/>
  <c r="J388" i="10"/>
  <c r="K388" i="10"/>
  <c r="I389" i="10"/>
  <c r="J389" i="10"/>
  <c r="K389" i="10"/>
  <c r="I390" i="10"/>
  <c r="J390" i="10"/>
  <c r="K390" i="10"/>
  <c r="I391" i="10"/>
  <c r="J391" i="10"/>
  <c r="K391" i="10"/>
  <c r="I392" i="10"/>
  <c r="J392" i="10"/>
  <c r="K392" i="10"/>
  <c r="I393" i="10"/>
  <c r="J393" i="10"/>
  <c r="K393" i="10"/>
  <c r="I394" i="10"/>
  <c r="J394" i="10"/>
  <c r="K394" i="10"/>
  <c r="I395" i="10"/>
  <c r="J395" i="10"/>
  <c r="K395" i="10"/>
  <c r="I396" i="10"/>
  <c r="J396" i="10"/>
  <c r="K396" i="10"/>
  <c r="K404" i="10"/>
  <c r="J404" i="10"/>
  <c r="I404" i="10"/>
  <c r="E3" i="10"/>
  <c r="F3" i="10"/>
  <c r="G3" i="10"/>
  <c r="E4" i="10"/>
  <c r="F4" i="10"/>
  <c r="G4" i="10"/>
  <c r="E5" i="10"/>
  <c r="F5" i="10"/>
  <c r="G5" i="10"/>
  <c r="E6" i="10"/>
  <c r="F6" i="10"/>
  <c r="G6" i="10"/>
  <c r="E7" i="10"/>
  <c r="F7" i="10"/>
  <c r="G7" i="10"/>
  <c r="E8" i="10"/>
  <c r="F8" i="10"/>
  <c r="G8" i="10"/>
  <c r="E9" i="10"/>
  <c r="F9" i="10"/>
  <c r="G9" i="10"/>
  <c r="E10" i="10"/>
  <c r="F10" i="10"/>
  <c r="G10" i="10"/>
  <c r="E11" i="10"/>
  <c r="F11" i="10"/>
  <c r="G11" i="10"/>
  <c r="E12" i="10"/>
  <c r="F12" i="10"/>
  <c r="G12" i="10"/>
  <c r="E15" i="10"/>
  <c r="F15" i="10"/>
  <c r="G15" i="10"/>
  <c r="E16" i="10"/>
  <c r="F16" i="10"/>
  <c r="G16" i="10"/>
  <c r="E17" i="10"/>
  <c r="F17" i="10"/>
  <c r="G17" i="10"/>
  <c r="E18" i="10"/>
  <c r="F18" i="10"/>
  <c r="G18" i="10"/>
  <c r="E19" i="10"/>
  <c r="F19" i="10"/>
  <c r="G19" i="10"/>
  <c r="E20" i="10"/>
  <c r="F20" i="10"/>
  <c r="G20" i="10"/>
  <c r="E21" i="10"/>
  <c r="F21" i="10"/>
  <c r="G21" i="10"/>
  <c r="E22" i="10"/>
  <c r="F22" i="10"/>
  <c r="G22" i="10"/>
  <c r="E23" i="10"/>
  <c r="F23" i="10"/>
  <c r="G23" i="10"/>
  <c r="E24" i="10"/>
  <c r="F24" i="10"/>
  <c r="G24" i="10"/>
  <c r="E27" i="10"/>
  <c r="F27" i="10"/>
  <c r="G27" i="10"/>
  <c r="E28" i="10"/>
  <c r="F28" i="10"/>
  <c r="G28" i="10"/>
  <c r="E29" i="10"/>
  <c r="F29" i="10"/>
  <c r="G29" i="10"/>
  <c r="E30" i="10"/>
  <c r="F30" i="10"/>
  <c r="G30" i="10"/>
  <c r="E31" i="10"/>
  <c r="F31" i="10"/>
  <c r="G31" i="10"/>
  <c r="E32" i="10"/>
  <c r="F32" i="10"/>
  <c r="G32" i="10"/>
  <c r="E33" i="10"/>
  <c r="F33" i="10"/>
  <c r="G33" i="10"/>
  <c r="E34" i="10"/>
  <c r="F34" i="10"/>
  <c r="G34" i="10"/>
  <c r="E35" i="10"/>
  <c r="F35" i="10"/>
  <c r="G35" i="10"/>
  <c r="E36" i="10"/>
  <c r="F36" i="10"/>
  <c r="G36" i="10"/>
  <c r="E39" i="10"/>
  <c r="F39" i="10"/>
  <c r="G39" i="10"/>
  <c r="E40" i="10"/>
  <c r="F40" i="10"/>
  <c r="G40" i="10"/>
  <c r="E41" i="10"/>
  <c r="F41" i="10"/>
  <c r="G41" i="10"/>
  <c r="E42" i="10"/>
  <c r="F42" i="10"/>
  <c r="G42" i="10"/>
  <c r="E43" i="10"/>
  <c r="F43" i="10"/>
  <c r="G43" i="10"/>
  <c r="E44" i="10"/>
  <c r="F44" i="10"/>
  <c r="G44" i="10"/>
  <c r="E45" i="10"/>
  <c r="F45" i="10"/>
  <c r="G45" i="10"/>
  <c r="E46" i="10"/>
  <c r="F46" i="10"/>
  <c r="G46" i="10"/>
  <c r="E47" i="10"/>
  <c r="F47" i="10"/>
  <c r="G47" i="10"/>
  <c r="E48" i="10"/>
  <c r="F48" i="10"/>
  <c r="G48" i="10"/>
  <c r="E51" i="10"/>
  <c r="F51" i="10"/>
  <c r="G51" i="10"/>
  <c r="E52" i="10"/>
  <c r="F52" i="10"/>
  <c r="G52" i="10"/>
  <c r="E53" i="10"/>
  <c r="F53" i="10"/>
  <c r="G53" i="10"/>
  <c r="E54" i="10"/>
  <c r="F54" i="10"/>
  <c r="G54" i="10"/>
  <c r="E55" i="10"/>
  <c r="F55" i="10"/>
  <c r="G55" i="10"/>
  <c r="E56" i="10"/>
  <c r="F56" i="10"/>
  <c r="G56" i="10"/>
  <c r="E57" i="10"/>
  <c r="F57" i="10"/>
  <c r="G57" i="10"/>
  <c r="E58" i="10"/>
  <c r="F58" i="10"/>
  <c r="G58" i="10"/>
  <c r="E59" i="10"/>
  <c r="F59" i="10"/>
  <c r="G59" i="10"/>
  <c r="E60" i="10"/>
  <c r="F60" i="10"/>
  <c r="G60" i="10"/>
  <c r="E63" i="10"/>
  <c r="F63" i="10"/>
  <c r="G63" i="10"/>
  <c r="E64" i="10"/>
  <c r="F64" i="10"/>
  <c r="G64" i="10"/>
  <c r="E65" i="10"/>
  <c r="F65" i="10"/>
  <c r="G65" i="10"/>
  <c r="E66" i="10"/>
  <c r="F66" i="10"/>
  <c r="G66" i="10"/>
  <c r="E67" i="10"/>
  <c r="F67" i="10"/>
  <c r="G67" i="10"/>
  <c r="E68" i="10"/>
  <c r="F68" i="10"/>
  <c r="G68" i="10"/>
  <c r="E69" i="10"/>
  <c r="F69" i="10"/>
  <c r="G69" i="10"/>
  <c r="E70" i="10"/>
  <c r="F70" i="10"/>
  <c r="G70" i="10"/>
  <c r="E71" i="10"/>
  <c r="F71" i="10"/>
  <c r="G71" i="10"/>
  <c r="E72" i="10"/>
  <c r="F72" i="10"/>
  <c r="G72" i="10"/>
  <c r="E75" i="10"/>
  <c r="F75" i="10"/>
  <c r="G75" i="10"/>
  <c r="E76" i="10"/>
  <c r="F76" i="10"/>
  <c r="G76" i="10"/>
  <c r="E77" i="10"/>
  <c r="F77" i="10"/>
  <c r="G77" i="10"/>
  <c r="E78" i="10"/>
  <c r="F78" i="10"/>
  <c r="G78" i="10"/>
  <c r="E79" i="10"/>
  <c r="F79" i="10"/>
  <c r="G79" i="10"/>
  <c r="E80" i="10"/>
  <c r="F80" i="10"/>
  <c r="G80" i="10"/>
  <c r="E81" i="10"/>
  <c r="F81" i="10"/>
  <c r="G81" i="10"/>
  <c r="E82" i="10"/>
  <c r="F82" i="10"/>
  <c r="G82" i="10"/>
  <c r="E83" i="10"/>
  <c r="F83" i="10"/>
  <c r="G83" i="10"/>
  <c r="E84" i="10"/>
  <c r="F84" i="10"/>
  <c r="G84" i="10"/>
  <c r="E87" i="10"/>
  <c r="F87" i="10"/>
  <c r="G87" i="10"/>
  <c r="E88" i="10"/>
  <c r="F88" i="10"/>
  <c r="G88" i="10"/>
  <c r="E89" i="10"/>
  <c r="F89" i="10"/>
  <c r="G89" i="10"/>
  <c r="E90" i="10"/>
  <c r="F90" i="10"/>
  <c r="G90" i="10"/>
  <c r="E91" i="10"/>
  <c r="F91" i="10"/>
  <c r="G91" i="10"/>
  <c r="E92" i="10"/>
  <c r="F92" i="10"/>
  <c r="G92" i="10"/>
  <c r="E93" i="10"/>
  <c r="F93" i="10"/>
  <c r="G93" i="10"/>
  <c r="E94" i="10"/>
  <c r="F94" i="10"/>
  <c r="G94" i="10"/>
  <c r="E95" i="10"/>
  <c r="F95" i="10"/>
  <c r="G95" i="10"/>
  <c r="E96" i="10"/>
  <c r="F96" i="10"/>
  <c r="G96" i="10"/>
  <c r="E99" i="10"/>
  <c r="F99" i="10"/>
  <c r="G99" i="10"/>
  <c r="E100" i="10"/>
  <c r="F100" i="10"/>
  <c r="G100" i="10"/>
  <c r="E101" i="10"/>
  <c r="F101" i="10"/>
  <c r="G101" i="10"/>
  <c r="E102" i="10"/>
  <c r="F102" i="10"/>
  <c r="G102" i="10"/>
  <c r="E103" i="10"/>
  <c r="F103" i="10"/>
  <c r="G103" i="10"/>
  <c r="E104" i="10"/>
  <c r="F104" i="10"/>
  <c r="G104" i="10"/>
  <c r="E105" i="10"/>
  <c r="F105" i="10"/>
  <c r="G105" i="10"/>
  <c r="E106" i="10"/>
  <c r="F106" i="10"/>
  <c r="G106" i="10"/>
  <c r="E107" i="10"/>
  <c r="F107" i="10"/>
  <c r="G107" i="10"/>
  <c r="E108" i="10"/>
  <c r="F108" i="10"/>
  <c r="G108" i="10"/>
  <c r="E111" i="10"/>
  <c r="F111" i="10"/>
  <c r="G111" i="10"/>
  <c r="E112" i="10"/>
  <c r="F112" i="10"/>
  <c r="G112" i="10"/>
  <c r="E113" i="10"/>
  <c r="F113" i="10"/>
  <c r="G113" i="10"/>
  <c r="E114" i="10"/>
  <c r="F114" i="10"/>
  <c r="G114" i="10"/>
  <c r="E115" i="10"/>
  <c r="F115" i="10"/>
  <c r="G115" i="10"/>
  <c r="E116" i="10"/>
  <c r="F116" i="10"/>
  <c r="G116" i="10"/>
  <c r="E117" i="10"/>
  <c r="F117" i="10"/>
  <c r="G117" i="10"/>
  <c r="E118" i="10"/>
  <c r="F118" i="10"/>
  <c r="G118" i="10"/>
  <c r="E119" i="10"/>
  <c r="F119" i="10"/>
  <c r="G119" i="10"/>
  <c r="E120" i="10"/>
  <c r="F120" i="10"/>
  <c r="G120" i="10"/>
  <c r="E123" i="10"/>
  <c r="F123" i="10"/>
  <c r="G123" i="10"/>
  <c r="E124" i="10"/>
  <c r="F124" i="10"/>
  <c r="G124" i="10"/>
  <c r="E125" i="10"/>
  <c r="F125" i="10"/>
  <c r="G125" i="10"/>
  <c r="E126" i="10"/>
  <c r="F126" i="10"/>
  <c r="G126" i="10"/>
  <c r="E127" i="10"/>
  <c r="F127" i="10"/>
  <c r="G127" i="10"/>
  <c r="E128" i="10"/>
  <c r="F128" i="10"/>
  <c r="G128" i="10"/>
  <c r="E129" i="10"/>
  <c r="F129" i="10"/>
  <c r="G129" i="10"/>
  <c r="E130" i="10"/>
  <c r="F130" i="10"/>
  <c r="G130" i="10"/>
  <c r="E131" i="10"/>
  <c r="F131" i="10"/>
  <c r="G131" i="10"/>
  <c r="E132" i="10"/>
  <c r="F132" i="10"/>
  <c r="G132" i="10"/>
  <c r="E135" i="10"/>
  <c r="F135" i="10"/>
  <c r="G135" i="10"/>
  <c r="E136" i="10"/>
  <c r="F136" i="10"/>
  <c r="G136" i="10"/>
  <c r="E137" i="10"/>
  <c r="F137" i="10"/>
  <c r="G137" i="10"/>
  <c r="E138" i="10"/>
  <c r="F138" i="10"/>
  <c r="G138" i="10"/>
  <c r="E139" i="10"/>
  <c r="F139" i="10"/>
  <c r="G139" i="10"/>
  <c r="E140" i="10"/>
  <c r="F140" i="10"/>
  <c r="G140" i="10"/>
  <c r="E141" i="10"/>
  <c r="F141" i="10"/>
  <c r="G141" i="10"/>
  <c r="E142" i="10"/>
  <c r="F142" i="10"/>
  <c r="G142" i="10"/>
  <c r="E143" i="10"/>
  <c r="F143" i="10"/>
  <c r="G143" i="10"/>
  <c r="E144" i="10"/>
  <c r="F144" i="10"/>
  <c r="G144" i="10"/>
  <c r="E147" i="10"/>
  <c r="F147" i="10"/>
  <c r="G147" i="10"/>
  <c r="E148" i="10"/>
  <c r="F148" i="10"/>
  <c r="G148" i="10"/>
  <c r="E149" i="10"/>
  <c r="F149" i="10"/>
  <c r="G149" i="10"/>
  <c r="E150" i="10"/>
  <c r="F150" i="10"/>
  <c r="G150" i="10"/>
  <c r="E151" i="10"/>
  <c r="F151" i="10"/>
  <c r="G151" i="10"/>
  <c r="E152" i="10"/>
  <c r="F152" i="10"/>
  <c r="G152" i="10"/>
  <c r="E153" i="10"/>
  <c r="F153" i="10"/>
  <c r="G153" i="10"/>
  <c r="E154" i="10"/>
  <c r="F154" i="10"/>
  <c r="G154" i="10"/>
  <c r="E155" i="10"/>
  <c r="F155" i="10"/>
  <c r="G155" i="10"/>
  <c r="E156" i="10"/>
  <c r="F156" i="10"/>
  <c r="G156" i="10"/>
  <c r="E159" i="10"/>
  <c r="F159" i="10"/>
  <c r="G159" i="10"/>
  <c r="E160" i="10"/>
  <c r="F160" i="10"/>
  <c r="G160" i="10"/>
  <c r="E161" i="10"/>
  <c r="F161" i="10"/>
  <c r="G161" i="10"/>
  <c r="E162" i="10"/>
  <c r="F162" i="10"/>
  <c r="G162" i="10"/>
  <c r="E163" i="10"/>
  <c r="F163" i="10"/>
  <c r="G163" i="10"/>
  <c r="E164" i="10"/>
  <c r="F164" i="10"/>
  <c r="G164" i="10"/>
  <c r="E165" i="10"/>
  <c r="F165" i="10"/>
  <c r="G165" i="10"/>
  <c r="E166" i="10"/>
  <c r="F166" i="10"/>
  <c r="G166" i="10"/>
  <c r="E167" i="10"/>
  <c r="F167" i="10"/>
  <c r="G167" i="10"/>
  <c r="E168" i="10"/>
  <c r="F168" i="10"/>
  <c r="G168" i="10"/>
  <c r="E171" i="10"/>
  <c r="F171" i="10"/>
  <c r="G171" i="10"/>
  <c r="E172" i="10"/>
  <c r="F172" i="10"/>
  <c r="G172" i="10"/>
  <c r="E173" i="10"/>
  <c r="F173" i="10"/>
  <c r="G173" i="10"/>
  <c r="E174" i="10"/>
  <c r="F174" i="10"/>
  <c r="G174" i="10"/>
  <c r="E175" i="10"/>
  <c r="F175" i="10"/>
  <c r="G175" i="10"/>
  <c r="E176" i="10"/>
  <c r="F176" i="10"/>
  <c r="G176" i="10"/>
  <c r="E177" i="10"/>
  <c r="F177" i="10"/>
  <c r="G177" i="10"/>
  <c r="E178" i="10"/>
  <c r="F178" i="10"/>
  <c r="G178" i="10"/>
  <c r="E179" i="10"/>
  <c r="F179" i="10"/>
  <c r="G179" i="10"/>
  <c r="E180" i="10"/>
  <c r="F180" i="10"/>
  <c r="G180" i="10"/>
  <c r="E183" i="10"/>
  <c r="F183" i="10"/>
  <c r="G183" i="10"/>
  <c r="E184" i="10"/>
  <c r="F184" i="10"/>
  <c r="G184" i="10"/>
  <c r="E185" i="10"/>
  <c r="F185" i="10"/>
  <c r="G185" i="10"/>
  <c r="E186" i="10"/>
  <c r="F186" i="10"/>
  <c r="G186" i="10"/>
  <c r="E187" i="10"/>
  <c r="F187" i="10"/>
  <c r="G187" i="10"/>
  <c r="E188" i="10"/>
  <c r="F188" i="10"/>
  <c r="G188" i="10"/>
  <c r="E189" i="10"/>
  <c r="F189" i="10"/>
  <c r="G189" i="10"/>
  <c r="E190" i="10"/>
  <c r="F190" i="10"/>
  <c r="G190" i="10"/>
  <c r="E191" i="10"/>
  <c r="F191" i="10"/>
  <c r="G191" i="10"/>
  <c r="E192" i="10"/>
  <c r="F192" i="10"/>
  <c r="G192" i="10"/>
  <c r="E195" i="10"/>
  <c r="F195" i="10"/>
  <c r="G195" i="10"/>
  <c r="E196" i="10"/>
  <c r="F196" i="10"/>
  <c r="G196" i="10"/>
  <c r="E197" i="10"/>
  <c r="F197" i="10"/>
  <c r="G197" i="10"/>
  <c r="E198" i="10"/>
  <c r="F198" i="10"/>
  <c r="G198" i="10"/>
  <c r="E199" i="10"/>
  <c r="F199" i="10"/>
  <c r="G199" i="10"/>
  <c r="E200" i="10"/>
  <c r="F200" i="10"/>
  <c r="G200" i="10"/>
  <c r="E201" i="10"/>
  <c r="F201" i="10"/>
  <c r="G201" i="10"/>
  <c r="E202" i="10"/>
  <c r="F202" i="10"/>
  <c r="G202" i="10"/>
  <c r="E203" i="10"/>
  <c r="F203" i="10"/>
  <c r="G203" i="10"/>
  <c r="E204" i="10"/>
  <c r="F204" i="10"/>
  <c r="G204" i="10"/>
  <c r="E207" i="10"/>
  <c r="F207" i="10"/>
  <c r="G207" i="10"/>
  <c r="E208" i="10"/>
  <c r="F208" i="10"/>
  <c r="G208" i="10"/>
  <c r="E209" i="10"/>
  <c r="F209" i="10"/>
  <c r="G209" i="10"/>
  <c r="E210" i="10"/>
  <c r="F210" i="10"/>
  <c r="G210" i="10"/>
  <c r="E211" i="10"/>
  <c r="F211" i="10"/>
  <c r="G211" i="10"/>
  <c r="E212" i="10"/>
  <c r="F212" i="10"/>
  <c r="G212" i="10"/>
  <c r="E213" i="10"/>
  <c r="F213" i="10"/>
  <c r="G213" i="10"/>
  <c r="E214" i="10"/>
  <c r="F214" i="10"/>
  <c r="G214" i="10"/>
  <c r="E215" i="10"/>
  <c r="F215" i="10"/>
  <c r="G215" i="10"/>
  <c r="E216" i="10"/>
  <c r="F216" i="10"/>
  <c r="G216" i="10"/>
  <c r="E219" i="10"/>
  <c r="F219" i="10"/>
  <c r="G219" i="10"/>
  <c r="E220" i="10"/>
  <c r="F220" i="10"/>
  <c r="G220" i="10"/>
  <c r="E221" i="10"/>
  <c r="F221" i="10"/>
  <c r="G221" i="10"/>
  <c r="E222" i="10"/>
  <c r="F222" i="10"/>
  <c r="G222" i="10"/>
  <c r="E223" i="10"/>
  <c r="F223" i="10"/>
  <c r="G223" i="10"/>
  <c r="E224" i="10"/>
  <c r="F224" i="10"/>
  <c r="G224" i="10"/>
  <c r="E225" i="10"/>
  <c r="F225" i="10"/>
  <c r="G225" i="10"/>
  <c r="E226" i="10"/>
  <c r="F226" i="10"/>
  <c r="G226" i="10"/>
  <c r="E227" i="10"/>
  <c r="F227" i="10"/>
  <c r="G227" i="10"/>
  <c r="E228" i="10"/>
  <c r="F228" i="10"/>
  <c r="G228" i="10"/>
  <c r="E231" i="10"/>
  <c r="F231" i="10"/>
  <c r="G231" i="10"/>
  <c r="E232" i="10"/>
  <c r="F232" i="10"/>
  <c r="G232" i="10"/>
  <c r="E233" i="10"/>
  <c r="F233" i="10"/>
  <c r="G233" i="10"/>
  <c r="E234" i="10"/>
  <c r="F234" i="10"/>
  <c r="G234" i="10"/>
  <c r="E235" i="10"/>
  <c r="F235" i="10"/>
  <c r="G235" i="10"/>
  <c r="E236" i="10"/>
  <c r="F236" i="10"/>
  <c r="G236" i="10"/>
  <c r="E237" i="10"/>
  <c r="F237" i="10"/>
  <c r="G237" i="10"/>
  <c r="E238" i="10"/>
  <c r="F238" i="10"/>
  <c r="G238" i="10"/>
  <c r="E239" i="10"/>
  <c r="F239" i="10"/>
  <c r="G239" i="10"/>
  <c r="E240" i="10"/>
  <c r="F240" i="10"/>
  <c r="G240" i="10"/>
  <c r="E243" i="10"/>
  <c r="F243" i="10"/>
  <c r="G243" i="10"/>
  <c r="E244" i="10"/>
  <c r="F244" i="10"/>
  <c r="G244" i="10"/>
  <c r="E245" i="10"/>
  <c r="F245" i="10"/>
  <c r="G245" i="10"/>
  <c r="E246" i="10"/>
  <c r="F246" i="10"/>
  <c r="G246" i="10"/>
  <c r="E247" i="10"/>
  <c r="F247" i="10"/>
  <c r="G247" i="10"/>
  <c r="E248" i="10"/>
  <c r="F248" i="10"/>
  <c r="G248" i="10"/>
  <c r="E249" i="10"/>
  <c r="F249" i="10"/>
  <c r="G249" i="10"/>
  <c r="E250" i="10"/>
  <c r="F250" i="10"/>
  <c r="G250" i="10"/>
  <c r="E251" i="10"/>
  <c r="F251" i="10"/>
  <c r="G251" i="10"/>
  <c r="E252" i="10"/>
  <c r="F252" i="10"/>
  <c r="G252" i="10"/>
  <c r="E255" i="10"/>
  <c r="F255" i="10"/>
  <c r="G255" i="10"/>
  <c r="E256" i="10"/>
  <c r="F256" i="10"/>
  <c r="G256" i="10"/>
  <c r="E257" i="10"/>
  <c r="F257" i="10"/>
  <c r="G257" i="10"/>
  <c r="E258" i="10"/>
  <c r="F258" i="10"/>
  <c r="G258" i="10"/>
  <c r="E259" i="10"/>
  <c r="F259" i="10"/>
  <c r="G259" i="10"/>
  <c r="E260" i="10"/>
  <c r="F260" i="10"/>
  <c r="G260" i="10"/>
  <c r="E261" i="10"/>
  <c r="F261" i="10"/>
  <c r="G261" i="10"/>
  <c r="E262" i="10"/>
  <c r="F262" i="10"/>
  <c r="G262" i="10"/>
  <c r="E263" i="10"/>
  <c r="F263" i="10"/>
  <c r="G263" i="10"/>
  <c r="E264" i="10"/>
  <c r="F264" i="10"/>
  <c r="G264" i="10"/>
  <c r="E267" i="10"/>
  <c r="F267" i="10"/>
  <c r="G267" i="10"/>
  <c r="E268" i="10"/>
  <c r="F268" i="10"/>
  <c r="G268" i="10"/>
  <c r="E269" i="10"/>
  <c r="F269" i="10"/>
  <c r="G269" i="10"/>
  <c r="E270" i="10"/>
  <c r="F270" i="10"/>
  <c r="G270" i="10"/>
  <c r="E271" i="10"/>
  <c r="F271" i="10"/>
  <c r="G271" i="10"/>
  <c r="E272" i="10"/>
  <c r="F272" i="10"/>
  <c r="G272" i="10"/>
  <c r="E273" i="10"/>
  <c r="F273" i="10"/>
  <c r="G273" i="10"/>
  <c r="E274" i="10"/>
  <c r="F274" i="10"/>
  <c r="G274" i="10"/>
  <c r="E275" i="10"/>
  <c r="F275" i="10"/>
  <c r="G275" i="10"/>
  <c r="E276" i="10"/>
  <c r="F276" i="10"/>
  <c r="G276" i="10"/>
  <c r="E279" i="10"/>
  <c r="F279" i="10"/>
  <c r="G279" i="10"/>
  <c r="E280" i="10"/>
  <c r="F280" i="10"/>
  <c r="G280" i="10"/>
  <c r="E281" i="10"/>
  <c r="F281" i="10"/>
  <c r="G281" i="10"/>
  <c r="E282" i="10"/>
  <c r="F282" i="10"/>
  <c r="G282" i="10"/>
  <c r="E283" i="10"/>
  <c r="F283" i="10"/>
  <c r="G283" i="10"/>
  <c r="E284" i="10"/>
  <c r="F284" i="10"/>
  <c r="G284" i="10"/>
  <c r="E285" i="10"/>
  <c r="F285" i="10"/>
  <c r="G285" i="10"/>
  <c r="E286" i="10"/>
  <c r="F286" i="10"/>
  <c r="G286" i="10"/>
  <c r="E287" i="10"/>
  <c r="F287" i="10"/>
  <c r="G287" i="10"/>
  <c r="E288" i="10"/>
  <c r="F288" i="10"/>
  <c r="G288" i="10"/>
  <c r="E291" i="10"/>
  <c r="F291" i="10"/>
  <c r="G291" i="10"/>
  <c r="E292" i="10"/>
  <c r="F292" i="10"/>
  <c r="G292" i="10"/>
  <c r="E293" i="10"/>
  <c r="F293" i="10"/>
  <c r="G293" i="10"/>
  <c r="E294" i="10"/>
  <c r="F294" i="10"/>
  <c r="G294" i="10"/>
  <c r="E295" i="10"/>
  <c r="F295" i="10"/>
  <c r="G295" i="10"/>
  <c r="E296" i="10"/>
  <c r="F296" i="10"/>
  <c r="G296" i="10"/>
  <c r="E297" i="10"/>
  <c r="F297" i="10"/>
  <c r="G297" i="10"/>
  <c r="E298" i="10"/>
  <c r="F298" i="10"/>
  <c r="G298" i="10"/>
  <c r="E299" i="10"/>
  <c r="F299" i="10"/>
  <c r="G299" i="10"/>
  <c r="E300" i="10"/>
  <c r="F300" i="10"/>
  <c r="G300" i="10"/>
  <c r="E303" i="10"/>
  <c r="F303" i="10"/>
  <c r="G303" i="10"/>
  <c r="E304" i="10"/>
  <c r="F304" i="10"/>
  <c r="G304" i="10"/>
  <c r="E305" i="10"/>
  <c r="F305" i="10"/>
  <c r="G305" i="10"/>
  <c r="E306" i="10"/>
  <c r="F306" i="10"/>
  <c r="G306" i="10"/>
  <c r="E307" i="10"/>
  <c r="F307" i="10"/>
  <c r="G307" i="10"/>
  <c r="E308" i="10"/>
  <c r="F308" i="10"/>
  <c r="G308" i="10"/>
  <c r="E309" i="10"/>
  <c r="F309" i="10"/>
  <c r="G309" i="10"/>
  <c r="E310" i="10"/>
  <c r="F310" i="10"/>
  <c r="G310" i="10"/>
  <c r="E311" i="10"/>
  <c r="F311" i="10"/>
  <c r="G311" i="10"/>
  <c r="E312" i="10"/>
  <c r="F312" i="10"/>
  <c r="G312" i="10"/>
  <c r="E315" i="10"/>
  <c r="F315" i="10"/>
  <c r="G315" i="10"/>
  <c r="E316" i="10"/>
  <c r="F316" i="10"/>
  <c r="G316" i="10"/>
  <c r="E317" i="10"/>
  <c r="F317" i="10"/>
  <c r="G317" i="10"/>
  <c r="E318" i="10"/>
  <c r="F318" i="10"/>
  <c r="G318" i="10"/>
  <c r="E319" i="10"/>
  <c r="F319" i="10"/>
  <c r="G319" i="10"/>
  <c r="E320" i="10"/>
  <c r="F320" i="10"/>
  <c r="G320" i="10"/>
  <c r="E321" i="10"/>
  <c r="F321" i="10"/>
  <c r="G321" i="10"/>
  <c r="E322" i="10"/>
  <c r="F322" i="10"/>
  <c r="G322" i="10"/>
  <c r="E323" i="10"/>
  <c r="F323" i="10"/>
  <c r="G323" i="10"/>
  <c r="E324" i="10"/>
  <c r="F324" i="10"/>
  <c r="G324" i="10"/>
  <c r="E327" i="10"/>
  <c r="F327" i="10"/>
  <c r="G327" i="10"/>
  <c r="E328" i="10"/>
  <c r="F328" i="10"/>
  <c r="G328" i="10"/>
  <c r="E329" i="10"/>
  <c r="F329" i="10"/>
  <c r="G329" i="10"/>
  <c r="E330" i="10"/>
  <c r="F330" i="10"/>
  <c r="G330" i="10"/>
  <c r="E331" i="10"/>
  <c r="F331" i="10"/>
  <c r="G331" i="10"/>
  <c r="E332" i="10"/>
  <c r="F332" i="10"/>
  <c r="G332" i="10"/>
  <c r="E333" i="10"/>
  <c r="F333" i="10"/>
  <c r="G333" i="10"/>
  <c r="E334" i="10"/>
  <c r="F334" i="10"/>
  <c r="G334" i="10"/>
  <c r="E335" i="10"/>
  <c r="F335" i="10"/>
  <c r="G335" i="10"/>
  <c r="E336" i="10"/>
  <c r="F336" i="10"/>
  <c r="G336" i="10"/>
  <c r="E339" i="10"/>
  <c r="F339" i="10"/>
  <c r="G339" i="10"/>
  <c r="E340" i="10"/>
  <c r="F340" i="10"/>
  <c r="G340" i="10"/>
  <c r="E341" i="10"/>
  <c r="F341" i="10"/>
  <c r="G341" i="10"/>
  <c r="E342" i="10"/>
  <c r="F342" i="10"/>
  <c r="G342" i="10"/>
  <c r="E343" i="10"/>
  <c r="F343" i="10"/>
  <c r="G343" i="10"/>
  <c r="E344" i="10"/>
  <c r="F344" i="10"/>
  <c r="G344" i="10"/>
  <c r="E345" i="10"/>
  <c r="F345" i="10"/>
  <c r="G345" i="10"/>
  <c r="E346" i="10"/>
  <c r="F346" i="10"/>
  <c r="G346" i="10"/>
  <c r="E347" i="10"/>
  <c r="F347" i="10"/>
  <c r="G347" i="10"/>
  <c r="E348" i="10"/>
  <c r="F348" i="10"/>
  <c r="G348" i="10"/>
  <c r="E351" i="10"/>
  <c r="F351" i="10"/>
  <c r="G351" i="10"/>
  <c r="E352" i="10"/>
  <c r="F352" i="10"/>
  <c r="G352" i="10"/>
  <c r="E353" i="10"/>
  <c r="F353" i="10"/>
  <c r="G353" i="10"/>
  <c r="E354" i="10"/>
  <c r="F354" i="10"/>
  <c r="G354" i="10"/>
  <c r="E355" i="10"/>
  <c r="F355" i="10"/>
  <c r="G355" i="10"/>
  <c r="E356" i="10"/>
  <c r="F356" i="10"/>
  <c r="G356" i="10"/>
  <c r="E357" i="10"/>
  <c r="F357" i="10"/>
  <c r="G357" i="10"/>
  <c r="E358" i="10"/>
  <c r="F358" i="10"/>
  <c r="G358" i="10"/>
  <c r="E359" i="10"/>
  <c r="F359" i="10"/>
  <c r="G359" i="10"/>
  <c r="E360" i="10"/>
  <c r="F360" i="10"/>
  <c r="G360" i="10"/>
  <c r="E363" i="10"/>
  <c r="F363" i="10"/>
  <c r="G363" i="10"/>
  <c r="E364" i="10"/>
  <c r="F364" i="10"/>
  <c r="G364" i="10"/>
  <c r="E365" i="10"/>
  <c r="F365" i="10"/>
  <c r="G365" i="10"/>
  <c r="E366" i="10"/>
  <c r="F366" i="10"/>
  <c r="G366" i="10"/>
  <c r="E367" i="10"/>
  <c r="F367" i="10"/>
  <c r="G367" i="10"/>
  <c r="E368" i="10"/>
  <c r="F368" i="10"/>
  <c r="G368" i="10"/>
  <c r="E369" i="10"/>
  <c r="F369" i="10"/>
  <c r="G369" i="10"/>
  <c r="E370" i="10"/>
  <c r="F370" i="10"/>
  <c r="G370" i="10"/>
  <c r="E371" i="10"/>
  <c r="F371" i="10"/>
  <c r="G371" i="10"/>
  <c r="E372" i="10"/>
  <c r="F372" i="10"/>
  <c r="G372" i="10"/>
  <c r="E375" i="10"/>
  <c r="F375" i="10"/>
  <c r="G375" i="10"/>
  <c r="E376" i="10"/>
  <c r="F376" i="10"/>
  <c r="G376" i="10"/>
  <c r="E377" i="10"/>
  <c r="F377" i="10"/>
  <c r="G377" i="10"/>
  <c r="E378" i="10"/>
  <c r="F378" i="10"/>
  <c r="G378" i="10"/>
  <c r="E379" i="10"/>
  <c r="F379" i="10"/>
  <c r="G379" i="10"/>
  <c r="E380" i="10"/>
  <c r="F380" i="10"/>
  <c r="G380" i="10"/>
  <c r="E381" i="10"/>
  <c r="F381" i="10"/>
  <c r="G381" i="10"/>
  <c r="E382" i="10"/>
  <c r="F382" i="10"/>
  <c r="G382" i="10"/>
  <c r="E383" i="10"/>
  <c r="F383" i="10"/>
  <c r="G383" i="10"/>
  <c r="E384" i="10"/>
  <c r="F384" i="10"/>
  <c r="G384" i="10"/>
  <c r="E387" i="10"/>
  <c r="F387" i="10"/>
  <c r="G387" i="10"/>
  <c r="E388" i="10"/>
  <c r="F388" i="10"/>
  <c r="G388" i="10"/>
  <c r="E389" i="10"/>
  <c r="F389" i="10"/>
  <c r="G389" i="10"/>
  <c r="E390" i="10"/>
  <c r="F390" i="10"/>
  <c r="G390" i="10"/>
  <c r="E391" i="10"/>
  <c r="F391" i="10"/>
  <c r="G391" i="10"/>
  <c r="E392" i="10"/>
  <c r="F392" i="10"/>
  <c r="G392" i="10"/>
  <c r="E393" i="10"/>
  <c r="F393" i="10"/>
  <c r="G393" i="10"/>
  <c r="E394" i="10"/>
  <c r="F394" i="10"/>
  <c r="G394" i="10"/>
  <c r="E395" i="10"/>
  <c r="F395" i="10"/>
  <c r="G395" i="10"/>
  <c r="E396" i="10"/>
  <c r="F396" i="10"/>
  <c r="G396" i="10"/>
  <c r="G404" i="10"/>
  <c r="F404" i="10"/>
  <c r="E404" i="10"/>
  <c r="B404" i="10"/>
  <c r="A404" i="10"/>
  <c r="AE403" i="10"/>
  <c r="AD403" i="10"/>
  <c r="AC403" i="10"/>
  <c r="AA403" i="10"/>
  <c r="Z403" i="10"/>
  <c r="Y403" i="10"/>
  <c r="W403" i="10"/>
  <c r="V403" i="10"/>
  <c r="U403" i="10"/>
  <c r="S403" i="10"/>
  <c r="R403" i="10"/>
  <c r="Q403" i="10"/>
  <c r="O403" i="10"/>
  <c r="N403" i="10"/>
  <c r="M403" i="10"/>
  <c r="K403" i="10"/>
  <c r="J403" i="10"/>
  <c r="I403" i="10"/>
  <c r="G403" i="10"/>
  <c r="F403" i="10"/>
  <c r="E403" i="10"/>
  <c r="B403" i="10"/>
  <c r="A403" i="10"/>
  <c r="AE402" i="10"/>
  <c r="AD402" i="10"/>
  <c r="AC402" i="10"/>
  <c r="AA402" i="10"/>
  <c r="Z402" i="10"/>
  <c r="Y402" i="10"/>
  <c r="W402" i="10"/>
  <c r="V402" i="10"/>
  <c r="U402" i="10"/>
  <c r="S402" i="10"/>
  <c r="R402" i="10"/>
  <c r="Q402" i="10"/>
  <c r="O402" i="10"/>
  <c r="N402" i="10"/>
  <c r="M402" i="10"/>
  <c r="K402" i="10"/>
  <c r="J402" i="10"/>
  <c r="I402" i="10"/>
  <c r="G402" i="10"/>
  <c r="F402" i="10"/>
  <c r="E402" i="10"/>
  <c r="B402" i="10"/>
  <c r="A402" i="10"/>
  <c r="AC3" i="9"/>
  <c r="AD3" i="9"/>
  <c r="AE3" i="9"/>
  <c r="AC4" i="9"/>
  <c r="AD4" i="9"/>
  <c r="AE4" i="9"/>
  <c r="AC5" i="9"/>
  <c r="AD5" i="9"/>
  <c r="AE5" i="9"/>
  <c r="AC6" i="9"/>
  <c r="AD6" i="9"/>
  <c r="AE6" i="9"/>
  <c r="AC7" i="9"/>
  <c r="AD7" i="9"/>
  <c r="AE7" i="9"/>
  <c r="AC8" i="9"/>
  <c r="AD8" i="9"/>
  <c r="AE8" i="9"/>
  <c r="AC9" i="9"/>
  <c r="AD9" i="9"/>
  <c r="AE9" i="9"/>
  <c r="AC10" i="9"/>
  <c r="AD10" i="9"/>
  <c r="AE10" i="9"/>
  <c r="AC11" i="9"/>
  <c r="AD11" i="9"/>
  <c r="AE11" i="9"/>
  <c r="AC12" i="9"/>
  <c r="AD12" i="9"/>
  <c r="AE12" i="9"/>
  <c r="AC15" i="9"/>
  <c r="AD15" i="9"/>
  <c r="AE15" i="9"/>
  <c r="AC16" i="9"/>
  <c r="AD16" i="9"/>
  <c r="AE16" i="9"/>
  <c r="AC17" i="9"/>
  <c r="AD17" i="9"/>
  <c r="AE17" i="9"/>
  <c r="AC18" i="9"/>
  <c r="AD18" i="9"/>
  <c r="AE18" i="9"/>
  <c r="AC19" i="9"/>
  <c r="AD19" i="9"/>
  <c r="AE19" i="9"/>
  <c r="AC20" i="9"/>
  <c r="AD20" i="9"/>
  <c r="AE20" i="9"/>
  <c r="AC21" i="9"/>
  <c r="AD21" i="9"/>
  <c r="AE21" i="9"/>
  <c r="AC22" i="9"/>
  <c r="AD22" i="9"/>
  <c r="AE22" i="9"/>
  <c r="AC23" i="9"/>
  <c r="AD23" i="9"/>
  <c r="AE23" i="9"/>
  <c r="AC24" i="9"/>
  <c r="AD24" i="9"/>
  <c r="AE24" i="9"/>
  <c r="AC27" i="9"/>
  <c r="AD27" i="9"/>
  <c r="AE27" i="9"/>
  <c r="AC28" i="9"/>
  <c r="AD28" i="9"/>
  <c r="AE28" i="9"/>
  <c r="AC29" i="9"/>
  <c r="AD29" i="9"/>
  <c r="AE29" i="9"/>
  <c r="AC30" i="9"/>
  <c r="AD30" i="9"/>
  <c r="AE30" i="9"/>
  <c r="AC31" i="9"/>
  <c r="AD31" i="9"/>
  <c r="AE31" i="9"/>
  <c r="AC32" i="9"/>
  <c r="AD32" i="9"/>
  <c r="AE32" i="9"/>
  <c r="AC33" i="9"/>
  <c r="AD33" i="9"/>
  <c r="AE33" i="9"/>
  <c r="AC34" i="9"/>
  <c r="AD34" i="9"/>
  <c r="AE34" i="9"/>
  <c r="AC35" i="9"/>
  <c r="AD35" i="9"/>
  <c r="AE35" i="9"/>
  <c r="AC36" i="9"/>
  <c r="AD36" i="9"/>
  <c r="AE36" i="9"/>
  <c r="AC39" i="9"/>
  <c r="AD39" i="9"/>
  <c r="AE39" i="9"/>
  <c r="AC40" i="9"/>
  <c r="AD40" i="9"/>
  <c r="AE40" i="9"/>
  <c r="AC41" i="9"/>
  <c r="AD41" i="9"/>
  <c r="AE41" i="9"/>
  <c r="AC42" i="9"/>
  <c r="AD42" i="9"/>
  <c r="AE42" i="9"/>
  <c r="AC43" i="9"/>
  <c r="AD43" i="9"/>
  <c r="AE43" i="9"/>
  <c r="AC44" i="9"/>
  <c r="AD44" i="9"/>
  <c r="AE44" i="9"/>
  <c r="AC45" i="9"/>
  <c r="AD45" i="9"/>
  <c r="AE45" i="9"/>
  <c r="AC46" i="9"/>
  <c r="AD46" i="9"/>
  <c r="AE46" i="9"/>
  <c r="AC47" i="9"/>
  <c r="AD47" i="9"/>
  <c r="AE47" i="9"/>
  <c r="AC48" i="9"/>
  <c r="AD48" i="9"/>
  <c r="AE48" i="9"/>
  <c r="AC51" i="9"/>
  <c r="AD51" i="9"/>
  <c r="AE51" i="9"/>
  <c r="AC52" i="9"/>
  <c r="AD52" i="9"/>
  <c r="AE52" i="9"/>
  <c r="AC53" i="9"/>
  <c r="AD53" i="9"/>
  <c r="AE53" i="9"/>
  <c r="AC54" i="9"/>
  <c r="AD54" i="9"/>
  <c r="AE54" i="9"/>
  <c r="AC55" i="9"/>
  <c r="AD55" i="9"/>
  <c r="AE55" i="9"/>
  <c r="AC56" i="9"/>
  <c r="AD56" i="9"/>
  <c r="AE56" i="9"/>
  <c r="AC57" i="9"/>
  <c r="AD57" i="9"/>
  <c r="AE57" i="9"/>
  <c r="AC58" i="9"/>
  <c r="AD58" i="9"/>
  <c r="AE58" i="9"/>
  <c r="AC59" i="9"/>
  <c r="AD59" i="9"/>
  <c r="AE59" i="9"/>
  <c r="AC60" i="9"/>
  <c r="AD60" i="9"/>
  <c r="AE60" i="9"/>
  <c r="AC63" i="9"/>
  <c r="AD63" i="9"/>
  <c r="AE63" i="9"/>
  <c r="AC64" i="9"/>
  <c r="AD64" i="9"/>
  <c r="AE64" i="9"/>
  <c r="AC65" i="9"/>
  <c r="AD65" i="9"/>
  <c r="AE65" i="9"/>
  <c r="AC66" i="9"/>
  <c r="AD66" i="9"/>
  <c r="AE66" i="9"/>
  <c r="AC67" i="9"/>
  <c r="AD67" i="9"/>
  <c r="AE67" i="9"/>
  <c r="AC68" i="9"/>
  <c r="AD68" i="9"/>
  <c r="AE68" i="9"/>
  <c r="AC69" i="9"/>
  <c r="AD69" i="9"/>
  <c r="AE69" i="9"/>
  <c r="AC70" i="9"/>
  <c r="AD70" i="9"/>
  <c r="AE70" i="9"/>
  <c r="AC71" i="9"/>
  <c r="AD71" i="9"/>
  <c r="AE71" i="9"/>
  <c r="AC72" i="9"/>
  <c r="AD72" i="9"/>
  <c r="AE72" i="9"/>
  <c r="AC75" i="9"/>
  <c r="AD75" i="9"/>
  <c r="AE75" i="9"/>
  <c r="AC76" i="9"/>
  <c r="AD76" i="9"/>
  <c r="AE76" i="9"/>
  <c r="AC77" i="9"/>
  <c r="AD77" i="9"/>
  <c r="AE77" i="9"/>
  <c r="AC78" i="9"/>
  <c r="AD78" i="9"/>
  <c r="AE78" i="9"/>
  <c r="AC79" i="9"/>
  <c r="AD79" i="9"/>
  <c r="AE79" i="9"/>
  <c r="AC80" i="9"/>
  <c r="AD80" i="9"/>
  <c r="AE80" i="9"/>
  <c r="AC81" i="9"/>
  <c r="AD81" i="9"/>
  <c r="AE81" i="9"/>
  <c r="AC82" i="9"/>
  <c r="AD82" i="9"/>
  <c r="AE82" i="9"/>
  <c r="AC83" i="9"/>
  <c r="AD83" i="9"/>
  <c r="AE83" i="9"/>
  <c r="AC84" i="9"/>
  <c r="AD84" i="9"/>
  <c r="AE84" i="9"/>
  <c r="AC87" i="9"/>
  <c r="AD87" i="9"/>
  <c r="AE87" i="9"/>
  <c r="AC88" i="9"/>
  <c r="AD88" i="9"/>
  <c r="AE88" i="9"/>
  <c r="AC89" i="9"/>
  <c r="AD89" i="9"/>
  <c r="AE89" i="9"/>
  <c r="AC90" i="9"/>
  <c r="AD90" i="9"/>
  <c r="AE90" i="9"/>
  <c r="AC91" i="9"/>
  <c r="AD91" i="9"/>
  <c r="AE91" i="9"/>
  <c r="AC92" i="9"/>
  <c r="AD92" i="9"/>
  <c r="AE92" i="9"/>
  <c r="AC93" i="9"/>
  <c r="AD93" i="9"/>
  <c r="AE93" i="9"/>
  <c r="AC94" i="9"/>
  <c r="AD94" i="9"/>
  <c r="AE94" i="9"/>
  <c r="AC95" i="9"/>
  <c r="AD95" i="9"/>
  <c r="AE95" i="9"/>
  <c r="AC96" i="9"/>
  <c r="AD96" i="9"/>
  <c r="AE96" i="9"/>
  <c r="AC99" i="9"/>
  <c r="AD99" i="9"/>
  <c r="AE99" i="9"/>
  <c r="AC100" i="9"/>
  <c r="AD100" i="9"/>
  <c r="AE100" i="9"/>
  <c r="AC101" i="9"/>
  <c r="AD101" i="9"/>
  <c r="AE101" i="9"/>
  <c r="AC102" i="9"/>
  <c r="AD102" i="9"/>
  <c r="AE102" i="9"/>
  <c r="AC103" i="9"/>
  <c r="AD103" i="9"/>
  <c r="AE103" i="9"/>
  <c r="AC104" i="9"/>
  <c r="AD104" i="9"/>
  <c r="AE104" i="9"/>
  <c r="AC105" i="9"/>
  <c r="AD105" i="9"/>
  <c r="AE105" i="9"/>
  <c r="AC106" i="9"/>
  <c r="AD106" i="9"/>
  <c r="AE106" i="9"/>
  <c r="AC107" i="9"/>
  <c r="AD107" i="9"/>
  <c r="AE107" i="9"/>
  <c r="AC108" i="9"/>
  <c r="AD108" i="9"/>
  <c r="AE108" i="9"/>
  <c r="AC111" i="9"/>
  <c r="AD111" i="9"/>
  <c r="AE111" i="9"/>
  <c r="AC112" i="9"/>
  <c r="AD112" i="9"/>
  <c r="AE112" i="9"/>
  <c r="AC113" i="9"/>
  <c r="AD113" i="9"/>
  <c r="AE113" i="9"/>
  <c r="AC114" i="9"/>
  <c r="AD114" i="9"/>
  <c r="AE114" i="9"/>
  <c r="AC115" i="9"/>
  <c r="AD115" i="9"/>
  <c r="AE115" i="9"/>
  <c r="AC116" i="9"/>
  <c r="AD116" i="9"/>
  <c r="AE116" i="9"/>
  <c r="AC117" i="9"/>
  <c r="AD117" i="9"/>
  <c r="AE117" i="9"/>
  <c r="AC118" i="9"/>
  <c r="AD118" i="9"/>
  <c r="AE118" i="9"/>
  <c r="AC119" i="9"/>
  <c r="AD119" i="9"/>
  <c r="AE119" i="9"/>
  <c r="AC120" i="9"/>
  <c r="AD120" i="9"/>
  <c r="AE120" i="9"/>
  <c r="AC123" i="9"/>
  <c r="AD123" i="9"/>
  <c r="AE123" i="9"/>
  <c r="AC124" i="9"/>
  <c r="AD124" i="9"/>
  <c r="AE124" i="9"/>
  <c r="AC125" i="9"/>
  <c r="AD125" i="9"/>
  <c r="AE125" i="9"/>
  <c r="AC126" i="9"/>
  <c r="AD126" i="9"/>
  <c r="AE126" i="9"/>
  <c r="AC127" i="9"/>
  <c r="AD127" i="9"/>
  <c r="AE127" i="9"/>
  <c r="AC128" i="9"/>
  <c r="AD128" i="9"/>
  <c r="AE128" i="9"/>
  <c r="AC129" i="9"/>
  <c r="AD129" i="9"/>
  <c r="AE129" i="9"/>
  <c r="AC130" i="9"/>
  <c r="AD130" i="9"/>
  <c r="AE130" i="9"/>
  <c r="AC131" i="9"/>
  <c r="AD131" i="9"/>
  <c r="AE131" i="9"/>
  <c r="AC132" i="9"/>
  <c r="AD132" i="9"/>
  <c r="AE132" i="9"/>
  <c r="AC135" i="9"/>
  <c r="AD135" i="9"/>
  <c r="AE135" i="9"/>
  <c r="AC136" i="9"/>
  <c r="AD136" i="9"/>
  <c r="AE136" i="9"/>
  <c r="AC137" i="9"/>
  <c r="AD137" i="9"/>
  <c r="AE137" i="9"/>
  <c r="AC138" i="9"/>
  <c r="AD138" i="9"/>
  <c r="AE138" i="9"/>
  <c r="AC139" i="9"/>
  <c r="AD139" i="9"/>
  <c r="AE139" i="9"/>
  <c r="AC140" i="9"/>
  <c r="AD140" i="9"/>
  <c r="AE140" i="9"/>
  <c r="AC141" i="9"/>
  <c r="AD141" i="9"/>
  <c r="AE141" i="9"/>
  <c r="AC142" i="9"/>
  <c r="AD142" i="9"/>
  <c r="AE142" i="9"/>
  <c r="AC143" i="9"/>
  <c r="AD143" i="9"/>
  <c r="AE143" i="9"/>
  <c r="AC144" i="9"/>
  <c r="AD144" i="9"/>
  <c r="AE144" i="9"/>
  <c r="AC147" i="9"/>
  <c r="AD147" i="9"/>
  <c r="AE147" i="9"/>
  <c r="AC148" i="9"/>
  <c r="AD148" i="9"/>
  <c r="AE148" i="9"/>
  <c r="AC149" i="9"/>
  <c r="AD149" i="9"/>
  <c r="AE149" i="9"/>
  <c r="AC150" i="9"/>
  <c r="AD150" i="9"/>
  <c r="AE150" i="9"/>
  <c r="AC151" i="9"/>
  <c r="AD151" i="9"/>
  <c r="AE151" i="9"/>
  <c r="AC152" i="9"/>
  <c r="AD152" i="9"/>
  <c r="AE152" i="9"/>
  <c r="AC153" i="9"/>
  <c r="AD153" i="9"/>
  <c r="AE153" i="9"/>
  <c r="AC154" i="9"/>
  <c r="AD154" i="9"/>
  <c r="AE154" i="9"/>
  <c r="AC155" i="9"/>
  <c r="AD155" i="9"/>
  <c r="AE155" i="9"/>
  <c r="AC156" i="9"/>
  <c r="AD156" i="9"/>
  <c r="AE156" i="9"/>
  <c r="AC159" i="9"/>
  <c r="AD159" i="9"/>
  <c r="AE159" i="9"/>
  <c r="AC160" i="9"/>
  <c r="AD160" i="9"/>
  <c r="AE160" i="9"/>
  <c r="AC161" i="9"/>
  <c r="AD161" i="9"/>
  <c r="AE161" i="9"/>
  <c r="AC162" i="9"/>
  <c r="AD162" i="9"/>
  <c r="AE162" i="9"/>
  <c r="AC163" i="9"/>
  <c r="AD163" i="9"/>
  <c r="AE163" i="9"/>
  <c r="AC164" i="9"/>
  <c r="AD164" i="9"/>
  <c r="AE164" i="9"/>
  <c r="AC165" i="9"/>
  <c r="AD165" i="9"/>
  <c r="AE165" i="9"/>
  <c r="AC166" i="9"/>
  <c r="AD166" i="9"/>
  <c r="AE166" i="9"/>
  <c r="AC167" i="9"/>
  <c r="AD167" i="9"/>
  <c r="AE167" i="9"/>
  <c r="AC168" i="9"/>
  <c r="AD168" i="9"/>
  <c r="AE168" i="9"/>
  <c r="AC171" i="9"/>
  <c r="AD171" i="9"/>
  <c r="AE171" i="9"/>
  <c r="AC172" i="9"/>
  <c r="AD172" i="9"/>
  <c r="AE172" i="9"/>
  <c r="AC173" i="9"/>
  <c r="AD173" i="9"/>
  <c r="AE173" i="9"/>
  <c r="AC174" i="9"/>
  <c r="AD174" i="9"/>
  <c r="AE174" i="9"/>
  <c r="AC175" i="9"/>
  <c r="AD175" i="9"/>
  <c r="AE175" i="9"/>
  <c r="AC176" i="9"/>
  <c r="AD176" i="9"/>
  <c r="AE176" i="9"/>
  <c r="AC177" i="9"/>
  <c r="AD177" i="9"/>
  <c r="AE177" i="9"/>
  <c r="AC178" i="9"/>
  <c r="AD178" i="9"/>
  <c r="AE178" i="9"/>
  <c r="AC179" i="9"/>
  <c r="AD179" i="9"/>
  <c r="AE179" i="9"/>
  <c r="AC180" i="9"/>
  <c r="AD180" i="9"/>
  <c r="AE180" i="9"/>
  <c r="AC183" i="9"/>
  <c r="AD183" i="9"/>
  <c r="AE183" i="9"/>
  <c r="AC184" i="9"/>
  <c r="AD184" i="9"/>
  <c r="AE184" i="9"/>
  <c r="AC185" i="9"/>
  <c r="AD185" i="9"/>
  <c r="AE185" i="9"/>
  <c r="AC186" i="9"/>
  <c r="AD186" i="9"/>
  <c r="AE186" i="9"/>
  <c r="AC187" i="9"/>
  <c r="AD187" i="9"/>
  <c r="AE187" i="9"/>
  <c r="AC188" i="9"/>
  <c r="AD188" i="9"/>
  <c r="AE188" i="9"/>
  <c r="AC189" i="9"/>
  <c r="AD189" i="9"/>
  <c r="AE189" i="9"/>
  <c r="AC190" i="9"/>
  <c r="AD190" i="9"/>
  <c r="AE190" i="9"/>
  <c r="AC191" i="9"/>
  <c r="AD191" i="9"/>
  <c r="AE191" i="9"/>
  <c r="AC192" i="9"/>
  <c r="AD192" i="9"/>
  <c r="AE192" i="9"/>
  <c r="AC195" i="9"/>
  <c r="AD195" i="9"/>
  <c r="AE195" i="9"/>
  <c r="AC196" i="9"/>
  <c r="AD196" i="9"/>
  <c r="AE196" i="9"/>
  <c r="AC197" i="9"/>
  <c r="AD197" i="9"/>
  <c r="AE197" i="9"/>
  <c r="AC198" i="9"/>
  <c r="AD198" i="9"/>
  <c r="AE198" i="9"/>
  <c r="AC199" i="9"/>
  <c r="AD199" i="9"/>
  <c r="AE199" i="9"/>
  <c r="AC200" i="9"/>
  <c r="AD200" i="9"/>
  <c r="AE200" i="9"/>
  <c r="AC201" i="9"/>
  <c r="AD201" i="9"/>
  <c r="AE201" i="9"/>
  <c r="AC202" i="9"/>
  <c r="AD202" i="9"/>
  <c r="AE202" i="9"/>
  <c r="AC203" i="9"/>
  <c r="AD203" i="9"/>
  <c r="AE203" i="9"/>
  <c r="AC204" i="9"/>
  <c r="AD204" i="9"/>
  <c r="AE204" i="9"/>
  <c r="AC207" i="9"/>
  <c r="AD207" i="9"/>
  <c r="AE207" i="9"/>
  <c r="AC208" i="9"/>
  <c r="AD208" i="9"/>
  <c r="AE208" i="9"/>
  <c r="AC209" i="9"/>
  <c r="AD209" i="9"/>
  <c r="AE209" i="9"/>
  <c r="AC210" i="9"/>
  <c r="AD210" i="9"/>
  <c r="AE210" i="9"/>
  <c r="AC211" i="9"/>
  <c r="AD211" i="9"/>
  <c r="AE211" i="9"/>
  <c r="AC212" i="9"/>
  <c r="AD212" i="9"/>
  <c r="AE212" i="9"/>
  <c r="AC213" i="9"/>
  <c r="AD213" i="9"/>
  <c r="AE213" i="9"/>
  <c r="AC214" i="9"/>
  <c r="AD214" i="9"/>
  <c r="AE214" i="9"/>
  <c r="AC215" i="9"/>
  <c r="AD215" i="9"/>
  <c r="AE215" i="9"/>
  <c r="AC216" i="9"/>
  <c r="AD216" i="9"/>
  <c r="AE216" i="9"/>
  <c r="AC219" i="9"/>
  <c r="AD219" i="9"/>
  <c r="AE219" i="9"/>
  <c r="AC220" i="9"/>
  <c r="AD220" i="9"/>
  <c r="AE220" i="9"/>
  <c r="AC221" i="9"/>
  <c r="AD221" i="9"/>
  <c r="AE221" i="9"/>
  <c r="AC222" i="9"/>
  <c r="AD222" i="9"/>
  <c r="AE222" i="9"/>
  <c r="AC223" i="9"/>
  <c r="AD223" i="9"/>
  <c r="AE223" i="9"/>
  <c r="AC224" i="9"/>
  <c r="AD224" i="9"/>
  <c r="AE224" i="9"/>
  <c r="AC225" i="9"/>
  <c r="AD225" i="9"/>
  <c r="AE225" i="9"/>
  <c r="AC226" i="9"/>
  <c r="AD226" i="9"/>
  <c r="AE226" i="9"/>
  <c r="AC227" i="9"/>
  <c r="AD227" i="9"/>
  <c r="AE227" i="9"/>
  <c r="AC228" i="9"/>
  <c r="AD228" i="9"/>
  <c r="AE228" i="9"/>
  <c r="AC231" i="9"/>
  <c r="AD231" i="9"/>
  <c r="AE231" i="9"/>
  <c r="AC232" i="9"/>
  <c r="AD232" i="9"/>
  <c r="AE232" i="9"/>
  <c r="AC233" i="9"/>
  <c r="AD233" i="9"/>
  <c r="AE233" i="9"/>
  <c r="AC234" i="9"/>
  <c r="AD234" i="9"/>
  <c r="AE234" i="9"/>
  <c r="AC235" i="9"/>
  <c r="AD235" i="9"/>
  <c r="AE235" i="9"/>
  <c r="AC236" i="9"/>
  <c r="AD236" i="9"/>
  <c r="AE236" i="9"/>
  <c r="AC237" i="9"/>
  <c r="AD237" i="9"/>
  <c r="AE237" i="9"/>
  <c r="AC238" i="9"/>
  <c r="AD238" i="9"/>
  <c r="AE238" i="9"/>
  <c r="AC239" i="9"/>
  <c r="AD239" i="9"/>
  <c r="AE239" i="9"/>
  <c r="AC240" i="9"/>
  <c r="AD240" i="9"/>
  <c r="AE240" i="9"/>
  <c r="AC243" i="9"/>
  <c r="AD243" i="9"/>
  <c r="AE243" i="9"/>
  <c r="AC244" i="9"/>
  <c r="AD244" i="9"/>
  <c r="AE244" i="9"/>
  <c r="AC245" i="9"/>
  <c r="AD245" i="9"/>
  <c r="AE245" i="9"/>
  <c r="AC246" i="9"/>
  <c r="AD246" i="9"/>
  <c r="AE246" i="9"/>
  <c r="AC247" i="9"/>
  <c r="AD247" i="9"/>
  <c r="AE247" i="9"/>
  <c r="AC248" i="9"/>
  <c r="AD248" i="9"/>
  <c r="AE248" i="9"/>
  <c r="AC249" i="9"/>
  <c r="AD249" i="9"/>
  <c r="AE249" i="9"/>
  <c r="AC250" i="9"/>
  <c r="AD250" i="9"/>
  <c r="AE250" i="9"/>
  <c r="AC251" i="9"/>
  <c r="AD251" i="9"/>
  <c r="AE251" i="9"/>
  <c r="AC252" i="9"/>
  <c r="AD252" i="9"/>
  <c r="AE252" i="9"/>
  <c r="AC255" i="9"/>
  <c r="AD255" i="9"/>
  <c r="AE255" i="9"/>
  <c r="AC256" i="9"/>
  <c r="AD256" i="9"/>
  <c r="AE256" i="9"/>
  <c r="AC257" i="9"/>
  <c r="AD257" i="9"/>
  <c r="AE257" i="9"/>
  <c r="AC258" i="9"/>
  <c r="AD258" i="9"/>
  <c r="AE258" i="9"/>
  <c r="AC259" i="9"/>
  <c r="AD259" i="9"/>
  <c r="AE259" i="9"/>
  <c r="AC260" i="9"/>
  <c r="AD260" i="9"/>
  <c r="AE260" i="9"/>
  <c r="AC261" i="9"/>
  <c r="AD261" i="9"/>
  <c r="AE261" i="9"/>
  <c r="AC262" i="9"/>
  <c r="AD262" i="9"/>
  <c r="AE262" i="9"/>
  <c r="AC263" i="9"/>
  <c r="AD263" i="9"/>
  <c r="AE263" i="9"/>
  <c r="AC264" i="9"/>
  <c r="AD264" i="9"/>
  <c r="AE264" i="9"/>
  <c r="AC267" i="9"/>
  <c r="AD267" i="9"/>
  <c r="AE267" i="9"/>
  <c r="AC268" i="9"/>
  <c r="AD268" i="9"/>
  <c r="AE268" i="9"/>
  <c r="AC269" i="9"/>
  <c r="AD269" i="9"/>
  <c r="AE269" i="9"/>
  <c r="AC270" i="9"/>
  <c r="AD270" i="9"/>
  <c r="AE270" i="9"/>
  <c r="AC271" i="9"/>
  <c r="AD271" i="9"/>
  <c r="AE271" i="9"/>
  <c r="AC272" i="9"/>
  <c r="AD272" i="9"/>
  <c r="AE272" i="9"/>
  <c r="AC273" i="9"/>
  <c r="AD273" i="9"/>
  <c r="AE273" i="9"/>
  <c r="AC274" i="9"/>
  <c r="AD274" i="9"/>
  <c r="AE274" i="9"/>
  <c r="AC275" i="9"/>
  <c r="AD275" i="9"/>
  <c r="AE275" i="9"/>
  <c r="AC276" i="9"/>
  <c r="AD276" i="9"/>
  <c r="AE276" i="9"/>
  <c r="AC279" i="9"/>
  <c r="AD279" i="9"/>
  <c r="AE279" i="9"/>
  <c r="AC280" i="9"/>
  <c r="AD280" i="9"/>
  <c r="AE280" i="9"/>
  <c r="AC281" i="9"/>
  <c r="AD281" i="9"/>
  <c r="AE281" i="9"/>
  <c r="AC282" i="9"/>
  <c r="AD282" i="9"/>
  <c r="AE282" i="9"/>
  <c r="AC283" i="9"/>
  <c r="AD283" i="9"/>
  <c r="AE283" i="9"/>
  <c r="AC284" i="9"/>
  <c r="AD284" i="9"/>
  <c r="AE284" i="9"/>
  <c r="AC285" i="9"/>
  <c r="AD285" i="9"/>
  <c r="AE285" i="9"/>
  <c r="AC286" i="9"/>
  <c r="AD286" i="9"/>
  <c r="AE286" i="9"/>
  <c r="AC287" i="9"/>
  <c r="AD287" i="9"/>
  <c r="AE287" i="9"/>
  <c r="AC288" i="9"/>
  <c r="AD288" i="9"/>
  <c r="AE288" i="9"/>
  <c r="AC291" i="9"/>
  <c r="AD291" i="9"/>
  <c r="AE291" i="9"/>
  <c r="AC292" i="9"/>
  <c r="AD292" i="9"/>
  <c r="AE292" i="9"/>
  <c r="AC293" i="9"/>
  <c r="AD293" i="9"/>
  <c r="AE293" i="9"/>
  <c r="AC294" i="9"/>
  <c r="AD294" i="9"/>
  <c r="AE294" i="9"/>
  <c r="AC295" i="9"/>
  <c r="AD295" i="9"/>
  <c r="AE295" i="9"/>
  <c r="AC296" i="9"/>
  <c r="AD296" i="9"/>
  <c r="AE296" i="9"/>
  <c r="AC297" i="9"/>
  <c r="AD297" i="9"/>
  <c r="AE297" i="9"/>
  <c r="AC298" i="9"/>
  <c r="AD298" i="9"/>
  <c r="AE298" i="9"/>
  <c r="AC299" i="9"/>
  <c r="AD299" i="9"/>
  <c r="AE299" i="9"/>
  <c r="AC300" i="9"/>
  <c r="AD300" i="9"/>
  <c r="AE300" i="9"/>
  <c r="AC303" i="9"/>
  <c r="AD303" i="9"/>
  <c r="AE303" i="9"/>
  <c r="AC304" i="9"/>
  <c r="AD304" i="9"/>
  <c r="AE304" i="9"/>
  <c r="AC305" i="9"/>
  <c r="AD305" i="9"/>
  <c r="AE305" i="9"/>
  <c r="AC306" i="9"/>
  <c r="AD306" i="9"/>
  <c r="AE306" i="9"/>
  <c r="AC307" i="9"/>
  <c r="AD307" i="9"/>
  <c r="AE307" i="9"/>
  <c r="AC308" i="9"/>
  <c r="AD308" i="9"/>
  <c r="AE308" i="9"/>
  <c r="AC309" i="9"/>
  <c r="AD309" i="9"/>
  <c r="AE309" i="9"/>
  <c r="AC310" i="9"/>
  <c r="AD310" i="9"/>
  <c r="AE310" i="9"/>
  <c r="AC311" i="9"/>
  <c r="AD311" i="9"/>
  <c r="AE311" i="9"/>
  <c r="AC312" i="9"/>
  <c r="AD312" i="9"/>
  <c r="AE312" i="9"/>
  <c r="AC315" i="9"/>
  <c r="AD315" i="9"/>
  <c r="AE315" i="9"/>
  <c r="AC316" i="9"/>
  <c r="AD316" i="9"/>
  <c r="AE316" i="9"/>
  <c r="AC317" i="9"/>
  <c r="AD317" i="9"/>
  <c r="AE317" i="9"/>
  <c r="AC318" i="9"/>
  <c r="AD318" i="9"/>
  <c r="AE318" i="9"/>
  <c r="AC319" i="9"/>
  <c r="AD319" i="9"/>
  <c r="AE319" i="9"/>
  <c r="AC320" i="9"/>
  <c r="AD320" i="9"/>
  <c r="AE320" i="9"/>
  <c r="AC321" i="9"/>
  <c r="AD321" i="9"/>
  <c r="AE321" i="9"/>
  <c r="AC322" i="9"/>
  <c r="AD322" i="9"/>
  <c r="AE322" i="9"/>
  <c r="AC323" i="9"/>
  <c r="AD323" i="9"/>
  <c r="AE323" i="9"/>
  <c r="AC324" i="9"/>
  <c r="AD324" i="9"/>
  <c r="AE324" i="9"/>
  <c r="AC327" i="9"/>
  <c r="AD327" i="9"/>
  <c r="AE327" i="9"/>
  <c r="AC328" i="9"/>
  <c r="AD328" i="9"/>
  <c r="AE328" i="9"/>
  <c r="AC329" i="9"/>
  <c r="AD329" i="9"/>
  <c r="AE329" i="9"/>
  <c r="AC330" i="9"/>
  <c r="AD330" i="9"/>
  <c r="AE330" i="9"/>
  <c r="AC331" i="9"/>
  <c r="AD331" i="9"/>
  <c r="AE331" i="9"/>
  <c r="AC332" i="9"/>
  <c r="AD332" i="9"/>
  <c r="AE332" i="9"/>
  <c r="AC333" i="9"/>
  <c r="AD333" i="9"/>
  <c r="AE333" i="9"/>
  <c r="AC334" i="9"/>
  <c r="AD334" i="9"/>
  <c r="AE334" i="9"/>
  <c r="AC335" i="9"/>
  <c r="AD335" i="9"/>
  <c r="AE335" i="9"/>
  <c r="AC336" i="9"/>
  <c r="AD336" i="9"/>
  <c r="AE336" i="9"/>
  <c r="AC339" i="9"/>
  <c r="AD339" i="9"/>
  <c r="AE339" i="9"/>
  <c r="AC340" i="9"/>
  <c r="AD340" i="9"/>
  <c r="AE340" i="9"/>
  <c r="AC341" i="9"/>
  <c r="AD341" i="9"/>
  <c r="AE341" i="9"/>
  <c r="AC342" i="9"/>
  <c r="AD342" i="9"/>
  <c r="AE342" i="9"/>
  <c r="AC343" i="9"/>
  <c r="AD343" i="9"/>
  <c r="AE343" i="9"/>
  <c r="AC344" i="9"/>
  <c r="AD344" i="9"/>
  <c r="AE344" i="9"/>
  <c r="AC345" i="9"/>
  <c r="AD345" i="9"/>
  <c r="AE345" i="9"/>
  <c r="AC346" i="9"/>
  <c r="AD346" i="9"/>
  <c r="AE346" i="9"/>
  <c r="AC347" i="9"/>
  <c r="AD347" i="9"/>
  <c r="AE347" i="9"/>
  <c r="AC348" i="9"/>
  <c r="AD348" i="9"/>
  <c r="AE348" i="9"/>
  <c r="AC351" i="9"/>
  <c r="AD351" i="9"/>
  <c r="AE351" i="9"/>
  <c r="AC352" i="9"/>
  <c r="AD352" i="9"/>
  <c r="AE352" i="9"/>
  <c r="AC353" i="9"/>
  <c r="AD353" i="9"/>
  <c r="AE353" i="9"/>
  <c r="AC354" i="9"/>
  <c r="AD354" i="9"/>
  <c r="AE354" i="9"/>
  <c r="AC355" i="9"/>
  <c r="AD355" i="9"/>
  <c r="AE355" i="9"/>
  <c r="AC356" i="9"/>
  <c r="AD356" i="9"/>
  <c r="AE356" i="9"/>
  <c r="AC357" i="9"/>
  <c r="AD357" i="9"/>
  <c r="AE357" i="9"/>
  <c r="AC358" i="9"/>
  <c r="AD358" i="9"/>
  <c r="AE358" i="9"/>
  <c r="AC359" i="9"/>
  <c r="AD359" i="9"/>
  <c r="AE359" i="9"/>
  <c r="AC360" i="9"/>
  <c r="AD360" i="9"/>
  <c r="AE360" i="9"/>
  <c r="AC363" i="9"/>
  <c r="AD363" i="9"/>
  <c r="AE363" i="9"/>
  <c r="AC364" i="9"/>
  <c r="AD364" i="9"/>
  <c r="AE364" i="9"/>
  <c r="AC365" i="9"/>
  <c r="AD365" i="9"/>
  <c r="AE365" i="9"/>
  <c r="AC366" i="9"/>
  <c r="AD366" i="9"/>
  <c r="AE366" i="9"/>
  <c r="AC367" i="9"/>
  <c r="AD367" i="9"/>
  <c r="AE367" i="9"/>
  <c r="AC368" i="9"/>
  <c r="AD368" i="9"/>
  <c r="AE368" i="9"/>
  <c r="AC369" i="9"/>
  <c r="AD369" i="9"/>
  <c r="AE369" i="9"/>
  <c r="AC370" i="9"/>
  <c r="AD370" i="9"/>
  <c r="AE370" i="9"/>
  <c r="AC371" i="9"/>
  <c r="AD371" i="9"/>
  <c r="AE371" i="9"/>
  <c r="AC372" i="9"/>
  <c r="AD372" i="9"/>
  <c r="AE372" i="9"/>
  <c r="AC375" i="9"/>
  <c r="AD375" i="9"/>
  <c r="AE375" i="9"/>
  <c r="AC376" i="9"/>
  <c r="AD376" i="9"/>
  <c r="AE376" i="9"/>
  <c r="AC377" i="9"/>
  <c r="AD377" i="9"/>
  <c r="AE377" i="9"/>
  <c r="AC378" i="9"/>
  <c r="AD378" i="9"/>
  <c r="AE378" i="9"/>
  <c r="AC379" i="9"/>
  <c r="AD379" i="9"/>
  <c r="AE379" i="9"/>
  <c r="AC380" i="9"/>
  <c r="AD380" i="9"/>
  <c r="AE380" i="9"/>
  <c r="AC381" i="9"/>
  <c r="AD381" i="9"/>
  <c r="AE381" i="9"/>
  <c r="AC382" i="9"/>
  <c r="AD382" i="9"/>
  <c r="AE382" i="9"/>
  <c r="AC383" i="9"/>
  <c r="AD383" i="9"/>
  <c r="AE383" i="9"/>
  <c r="AC384" i="9"/>
  <c r="AD384" i="9"/>
  <c r="AE384" i="9"/>
  <c r="AC387" i="9"/>
  <c r="AD387" i="9"/>
  <c r="AE387" i="9"/>
  <c r="AC388" i="9"/>
  <c r="AD388" i="9"/>
  <c r="AE388" i="9"/>
  <c r="AC389" i="9"/>
  <c r="AD389" i="9"/>
  <c r="AE389" i="9"/>
  <c r="AC390" i="9"/>
  <c r="AD390" i="9"/>
  <c r="AE390" i="9"/>
  <c r="AC391" i="9"/>
  <c r="AD391" i="9"/>
  <c r="AE391" i="9"/>
  <c r="AC392" i="9"/>
  <c r="AD392" i="9"/>
  <c r="AE392" i="9"/>
  <c r="AC393" i="9"/>
  <c r="AD393" i="9"/>
  <c r="AE393" i="9"/>
  <c r="AC394" i="9"/>
  <c r="AD394" i="9"/>
  <c r="AE394" i="9"/>
  <c r="AC395" i="9"/>
  <c r="AD395" i="9"/>
  <c r="AE395" i="9"/>
  <c r="AC396" i="9"/>
  <c r="AD396" i="9"/>
  <c r="AE396" i="9"/>
  <c r="AE404" i="9"/>
  <c r="AD404" i="9"/>
  <c r="AC404" i="9"/>
  <c r="Y3" i="9"/>
  <c r="Z3" i="9"/>
  <c r="AA3" i="9"/>
  <c r="Y4" i="9"/>
  <c r="Z4" i="9"/>
  <c r="AA4" i="9"/>
  <c r="Y5" i="9"/>
  <c r="Z5" i="9"/>
  <c r="AA5" i="9"/>
  <c r="Y6" i="9"/>
  <c r="Z6" i="9"/>
  <c r="AA6" i="9"/>
  <c r="Y7" i="9"/>
  <c r="Z7" i="9"/>
  <c r="AA7" i="9"/>
  <c r="Y8" i="9"/>
  <c r="Z8" i="9"/>
  <c r="AA8" i="9"/>
  <c r="Y9" i="9"/>
  <c r="Z9" i="9"/>
  <c r="AA9" i="9"/>
  <c r="Y10" i="9"/>
  <c r="Z10" i="9"/>
  <c r="AA10" i="9"/>
  <c r="Y11" i="9"/>
  <c r="Z11" i="9"/>
  <c r="AA11" i="9"/>
  <c r="Y12" i="9"/>
  <c r="Z12" i="9"/>
  <c r="AA12" i="9"/>
  <c r="Y15" i="9"/>
  <c r="Z15" i="9"/>
  <c r="AA15" i="9"/>
  <c r="Y16" i="9"/>
  <c r="Z16" i="9"/>
  <c r="AA16" i="9"/>
  <c r="Y17" i="9"/>
  <c r="Z17" i="9"/>
  <c r="AA17" i="9"/>
  <c r="Y18" i="9"/>
  <c r="Z18" i="9"/>
  <c r="AA18" i="9"/>
  <c r="Y19" i="9"/>
  <c r="Z19" i="9"/>
  <c r="AA19" i="9"/>
  <c r="Y20" i="9"/>
  <c r="Z20" i="9"/>
  <c r="AA20" i="9"/>
  <c r="Y21" i="9"/>
  <c r="Z21" i="9"/>
  <c r="AA21" i="9"/>
  <c r="Y22" i="9"/>
  <c r="Z22" i="9"/>
  <c r="AA22" i="9"/>
  <c r="Y23" i="9"/>
  <c r="Z23" i="9"/>
  <c r="AA23" i="9"/>
  <c r="Y24" i="9"/>
  <c r="Z24" i="9"/>
  <c r="AA24" i="9"/>
  <c r="Y27" i="9"/>
  <c r="Z27" i="9"/>
  <c r="AA27" i="9"/>
  <c r="Y28" i="9"/>
  <c r="Z28" i="9"/>
  <c r="AA28" i="9"/>
  <c r="Y29" i="9"/>
  <c r="Z29" i="9"/>
  <c r="AA29" i="9"/>
  <c r="Y30" i="9"/>
  <c r="Z30" i="9"/>
  <c r="AA30" i="9"/>
  <c r="Y31" i="9"/>
  <c r="Z31" i="9"/>
  <c r="AA31" i="9"/>
  <c r="Y32" i="9"/>
  <c r="Z32" i="9"/>
  <c r="AA32" i="9"/>
  <c r="Y33" i="9"/>
  <c r="Z33" i="9"/>
  <c r="AA33" i="9"/>
  <c r="Y34" i="9"/>
  <c r="Z34" i="9"/>
  <c r="AA34" i="9"/>
  <c r="Y35" i="9"/>
  <c r="Z35" i="9"/>
  <c r="AA35" i="9"/>
  <c r="Y36" i="9"/>
  <c r="Z36" i="9"/>
  <c r="AA36" i="9"/>
  <c r="Y39" i="9"/>
  <c r="Z39" i="9"/>
  <c r="AA39" i="9"/>
  <c r="Y40" i="9"/>
  <c r="Z40" i="9"/>
  <c r="AA40" i="9"/>
  <c r="Y41" i="9"/>
  <c r="Z41" i="9"/>
  <c r="AA41" i="9"/>
  <c r="Y42" i="9"/>
  <c r="Z42" i="9"/>
  <c r="AA42" i="9"/>
  <c r="Y43" i="9"/>
  <c r="Z43" i="9"/>
  <c r="AA43" i="9"/>
  <c r="Y44" i="9"/>
  <c r="Z44" i="9"/>
  <c r="AA44" i="9"/>
  <c r="Y45" i="9"/>
  <c r="Z45" i="9"/>
  <c r="AA45" i="9"/>
  <c r="Y46" i="9"/>
  <c r="Z46" i="9"/>
  <c r="AA46" i="9"/>
  <c r="Y47" i="9"/>
  <c r="Z47" i="9"/>
  <c r="AA47" i="9"/>
  <c r="Y48" i="9"/>
  <c r="Z48" i="9"/>
  <c r="AA48" i="9"/>
  <c r="Y51" i="9"/>
  <c r="Z51" i="9"/>
  <c r="AA51" i="9"/>
  <c r="Y52" i="9"/>
  <c r="Z52" i="9"/>
  <c r="AA52" i="9"/>
  <c r="Y53" i="9"/>
  <c r="Z53" i="9"/>
  <c r="AA53" i="9"/>
  <c r="Y54" i="9"/>
  <c r="Z54" i="9"/>
  <c r="AA54" i="9"/>
  <c r="Y55" i="9"/>
  <c r="Z55" i="9"/>
  <c r="AA55" i="9"/>
  <c r="Y56" i="9"/>
  <c r="Z56" i="9"/>
  <c r="AA56" i="9"/>
  <c r="Y57" i="9"/>
  <c r="Z57" i="9"/>
  <c r="AA57" i="9"/>
  <c r="Y58" i="9"/>
  <c r="Z58" i="9"/>
  <c r="AA58" i="9"/>
  <c r="Y59" i="9"/>
  <c r="Z59" i="9"/>
  <c r="AA59" i="9"/>
  <c r="Y60" i="9"/>
  <c r="Z60" i="9"/>
  <c r="AA60" i="9"/>
  <c r="Y63" i="9"/>
  <c r="Z63" i="9"/>
  <c r="AA63" i="9"/>
  <c r="Y64" i="9"/>
  <c r="Z64" i="9"/>
  <c r="AA64" i="9"/>
  <c r="Y65" i="9"/>
  <c r="Z65" i="9"/>
  <c r="AA65" i="9"/>
  <c r="Y66" i="9"/>
  <c r="Z66" i="9"/>
  <c r="AA66" i="9"/>
  <c r="Y67" i="9"/>
  <c r="Z67" i="9"/>
  <c r="AA67" i="9"/>
  <c r="Y68" i="9"/>
  <c r="Z68" i="9"/>
  <c r="AA68" i="9"/>
  <c r="Y69" i="9"/>
  <c r="Z69" i="9"/>
  <c r="AA69" i="9"/>
  <c r="Y70" i="9"/>
  <c r="Z70" i="9"/>
  <c r="AA70" i="9"/>
  <c r="Y71" i="9"/>
  <c r="Z71" i="9"/>
  <c r="AA71" i="9"/>
  <c r="Y72" i="9"/>
  <c r="Z72" i="9"/>
  <c r="AA72" i="9"/>
  <c r="Y75" i="9"/>
  <c r="Z75" i="9"/>
  <c r="AA75" i="9"/>
  <c r="Y76" i="9"/>
  <c r="Z76" i="9"/>
  <c r="AA76" i="9"/>
  <c r="Y77" i="9"/>
  <c r="Z77" i="9"/>
  <c r="AA77" i="9"/>
  <c r="Y78" i="9"/>
  <c r="Z78" i="9"/>
  <c r="AA78" i="9"/>
  <c r="Y79" i="9"/>
  <c r="Z79" i="9"/>
  <c r="AA79" i="9"/>
  <c r="Y80" i="9"/>
  <c r="Z80" i="9"/>
  <c r="AA80" i="9"/>
  <c r="Y81" i="9"/>
  <c r="Z81" i="9"/>
  <c r="AA81" i="9"/>
  <c r="Y82" i="9"/>
  <c r="Z82" i="9"/>
  <c r="AA82" i="9"/>
  <c r="Y83" i="9"/>
  <c r="Z83" i="9"/>
  <c r="AA83" i="9"/>
  <c r="Y84" i="9"/>
  <c r="Z84" i="9"/>
  <c r="AA84" i="9"/>
  <c r="Y87" i="9"/>
  <c r="Z87" i="9"/>
  <c r="AA87" i="9"/>
  <c r="Y88" i="9"/>
  <c r="Z88" i="9"/>
  <c r="AA88" i="9"/>
  <c r="Y89" i="9"/>
  <c r="Z89" i="9"/>
  <c r="AA89" i="9"/>
  <c r="Y90" i="9"/>
  <c r="Z90" i="9"/>
  <c r="AA90" i="9"/>
  <c r="Y91" i="9"/>
  <c r="Z91" i="9"/>
  <c r="AA91" i="9"/>
  <c r="Y92" i="9"/>
  <c r="Z92" i="9"/>
  <c r="AA92" i="9"/>
  <c r="Y93" i="9"/>
  <c r="Z93" i="9"/>
  <c r="AA93" i="9"/>
  <c r="Y94" i="9"/>
  <c r="Z94" i="9"/>
  <c r="AA94" i="9"/>
  <c r="Y95" i="9"/>
  <c r="Z95" i="9"/>
  <c r="AA95" i="9"/>
  <c r="Y96" i="9"/>
  <c r="Z96" i="9"/>
  <c r="AA96" i="9"/>
  <c r="Y99" i="9"/>
  <c r="Z99" i="9"/>
  <c r="AA99" i="9"/>
  <c r="Y100" i="9"/>
  <c r="Z100" i="9"/>
  <c r="AA100" i="9"/>
  <c r="Y101" i="9"/>
  <c r="Z101" i="9"/>
  <c r="AA101" i="9"/>
  <c r="Y102" i="9"/>
  <c r="Z102" i="9"/>
  <c r="AA102" i="9"/>
  <c r="Y103" i="9"/>
  <c r="Z103" i="9"/>
  <c r="AA103" i="9"/>
  <c r="Y104" i="9"/>
  <c r="Z104" i="9"/>
  <c r="AA104" i="9"/>
  <c r="Y105" i="9"/>
  <c r="Z105" i="9"/>
  <c r="AA105" i="9"/>
  <c r="Y106" i="9"/>
  <c r="Z106" i="9"/>
  <c r="AA106" i="9"/>
  <c r="Y107" i="9"/>
  <c r="Z107" i="9"/>
  <c r="AA107" i="9"/>
  <c r="Y108" i="9"/>
  <c r="Z108" i="9"/>
  <c r="AA108" i="9"/>
  <c r="Y111" i="9"/>
  <c r="Z111" i="9"/>
  <c r="AA111" i="9"/>
  <c r="Y112" i="9"/>
  <c r="Z112" i="9"/>
  <c r="AA112" i="9"/>
  <c r="Y113" i="9"/>
  <c r="Z113" i="9"/>
  <c r="AA113" i="9"/>
  <c r="Y114" i="9"/>
  <c r="Z114" i="9"/>
  <c r="AA114" i="9"/>
  <c r="Y115" i="9"/>
  <c r="Z115" i="9"/>
  <c r="AA115" i="9"/>
  <c r="Y116" i="9"/>
  <c r="Z116" i="9"/>
  <c r="AA116" i="9"/>
  <c r="Y117" i="9"/>
  <c r="Z117" i="9"/>
  <c r="AA117" i="9"/>
  <c r="Y118" i="9"/>
  <c r="Z118" i="9"/>
  <c r="AA118" i="9"/>
  <c r="Y119" i="9"/>
  <c r="Z119" i="9"/>
  <c r="AA119" i="9"/>
  <c r="Y120" i="9"/>
  <c r="Z120" i="9"/>
  <c r="AA120" i="9"/>
  <c r="Y123" i="9"/>
  <c r="Z123" i="9"/>
  <c r="AA123" i="9"/>
  <c r="Y124" i="9"/>
  <c r="Z124" i="9"/>
  <c r="AA124" i="9"/>
  <c r="Y125" i="9"/>
  <c r="Z125" i="9"/>
  <c r="AA125" i="9"/>
  <c r="Y126" i="9"/>
  <c r="Z126" i="9"/>
  <c r="AA126" i="9"/>
  <c r="Y127" i="9"/>
  <c r="Z127" i="9"/>
  <c r="AA127" i="9"/>
  <c r="Y128" i="9"/>
  <c r="Z128" i="9"/>
  <c r="AA128" i="9"/>
  <c r="Y129" i="9"/>
  <c r="Z129" i="9"/>
  <c r="AA129" i="9"/>
  <c r="Y130" i="9"/>
  <c r="Z130" i="9"/>
  <c r="AA130" i="9"/>
  <c r="Y131" i="9"/>
  <c r="Z131" i="9"/>
  <c r="AA131" i="9"/>
  <c r="Y132" i="9"/>
  <c r="Z132" i="9"/>
  <c r="AA132" i="9"/>
  <c r="Y135" i="9"/>
  <c r="Z135" i="9"/>
  <c r="AA135" i="9"/>
  <c r="Y136" i="9"/>
  <c r="Z136" i="9"/>
  <c r="AA136" i="9"/>
  <c r="Y137" i="9"/>
  <c r="Z137" i="9"/>
  <c r="AA137" i="9"/>
  <c r="Y138" i="9"/>
  <c r="Z138" i="9"/>
  <c r="AA138" i="9"/>
  <c r="Y139" i="9"/>
  <c r="Z139" i="9"/>
  <c r="AA139" i="9"/>
  <c r="Y140" i="9"/>
  <c r="Z140" i="9"/>
  <c r="AA140" i="9"/>
  <c r="Y141" i="9"/>
  <c r="Z141" i="9"/>
  <c r="AA141" i="9"/>
  <c r="Y142" i="9"/>
  <c r="Z142" i="9"/>
  <c r="AA142" i="9"/>
  <c r="Y143" i="9"/>
  <c r="Z143" i="9"/>
  <c r="AA143" i="9"/>
  <c r="Y144" i="9"/>
  <c r="Z144" i="9"/>
  <c r="AA144" i="9"/>
  <c r="Y147" i="9"/>
  <c r="Z147" i="9"/>
  <c r="AA147" i="9"/>
  <c r="Y148" i="9"/>
  <c r="Z148" i="9"/>
  <c r="AA148" i="9"/>
  <c r="Y149" i="9"/>
  <c r="Z149" i="9"/>
  <c r="AA149" i="9"/>
  <c r="Y150" i="9"/>
  <c r="Z150" i="9"/>
  <c r="AA150" i="9"/>
  <c r="Y151" i="9"/>
  <c r="Z151" i="9"/>
  <c r="AA151" i="9"/>
  <c r="Y152" i="9"/>
  <c r="Z152" i="9"/>
  <c r="AA152" i="9"/>
  <c r="Y153" i="9"/>
  <c r="Z153" i="9"/>
  <c r="AA153" i="9"/>
  <c r="Y154" i="9"/>
  <c r="Z154" i="9"/>
  <c r="AA154" i="9"/>
  <c r="Y155" i="9"/>
  <c r="Z155" i="9"/>
  <c r="AA155" i="9"/>
  <c r="Y156" i="9"/>
  <c r="Z156" i="9"/>
  <c r="AA156" i="9"/>
  <c r="Y159" i="9"/>
  <c r="Z159" i="9"/>
  <c r="AA159" i="9"/>
  <c r="Y160" i="9"/>
  <c r="Z160" i="9"/>
  <c r="AA160" i="9"/>
  <c r="Y161" i="9"/>
  <c r="Z161" i="9"/>
  <c r="AA161" i="9"/>
  <c r="Y162" i="9"/>
  <c r="Z162" i="9"/>
  <c r="AA162" i="9"/>
  <c r="Y163" i="9"/>
  <c r="Z163" i="9"/>
  <c r="AA163" i="9"/>
  <c r="Y164" i="9"/>
  <c r="Z164" i="9"/>
  <c r="AA164" i="9"/>
  <c r="Y165" i="9"/>
  <c r="Z165" i="9"/>
  <c r="AA165" i="9"/>
  <c r="Y166" i="9"/>
  <c r="Z166" i="9"/>
  <c r="AA166" i="9"/>
  <c r="Y167" i="9"/>
  <c r="Z167" i="9"/>
  <c r="AA167" i="9"/>
  <c r="Y168" i="9"/>
  <c r="Z168" i="9"/>
  <c r="AA168" i="9"/>
  <c r="Y171" i="9"/>
  <c r="Z171" i="9"/>
  <c r="AA171" i="9"/>
  <c r="Y172" i="9"/>
  <c r="Z172" i="9"/>
  <c r="AA172" i="9"/>
  <c r="Y173" i="9"/>
  <c r="Z173" i="9"/>
  <c r="AA173" i="9"/>
  <c r="Y174" i="9"/>
  <c r="Z174" i="9"/>
  <c r="AA174" i="9"/>
  <c r="Y175" i="9"/>
  <c r="Z175" i="9"/>
  <c r="AA175" i="9"/>
  <c r="Y176" i="9"/>
  <c r="Z176" i="9"/>
  <c r="AA176" i="9"/>
  <c r="Y177" i="9"/>
  <c r="Z177" i="9"/>
  <c r="AA177" i="9"/>
  <c r="Y178" i="9"/>
  <c r="Z178" i="9"/>
  <c r="AA178" i="9"/>
  <c r="Y179" i="9"/>
  <c r="Z179" i="9"/>
  <c r="AA179" i="9"/>
  <c r="Y180" i="9"/>
  <c r="Z180" i="9"/>
  <c r="AA180" i="9"/>
  <c r="Y183" i="9"/>
  <c r="Z183" i="9"/>
  <c r="AA183" i="9"/>
  <c r="Y184" i="9"/>
  <c r="Z184" i="9"/>
  <c r="AA184" i="9"/>
  <c r="Y185" i="9"/>
  <c r="Z185" i="9"/>
  <c r="AA185" i="9"/>
  <c r="Y186" i="9"/>
  <c r="Z186" i="9"/>
  <c r="AA186" i="9"/>
  <c r="Y187" i="9"/>
  <c r="Z187" i="9"/>
  <c r="AA187" i="9"/>
  <c r="Y188" i="9"/>
  <c r="Z188" i="9"/>
  <c r="AA188" i="9"/>
  <c r="Y189" i="9"/>
  <c r="Z189" i="9"/>
  <c r="AA189" i="9"/>
  <c r="Y190" i="9"/>
  <c r="Z190" i="9"/>
  <c r="AA190" i="9"/>
  <c r="Y191" i="9"/>
  <c r="Z191" i="9"/>
  <c r="AA191" i="9"/>
  <c r="Y192" i="9"/>
  <c r="Z192" i="9"/>
  <c r="AA192" i="9"/>
  <c r="Y195" i="9"/>
  <c r="Z195" i="9"/>
  <c r="AA195" i="9"/>
  <c r="Y196" i="9"/>
  <c r="Z196" i="9"/>
  <c r="AA196" i="9"/>
  <c r="Y197" i="9"/>
  <c r="Z197" i="9"/>
  <c r="AA197" i="9"/>
  <c r="Y198" i="9"/>
  <c r="Z198" i="9"/>
  <c r="AA198" i="9"/>
  <c r="Y199" i="9"/>
  <c r="Z199" i="9"/>
  <c r="AA199" i="9"/>
  <c r="Y200" i="9"/>
  <c r="Z200" i="9"/>
  <c r="AA200" i="9"/>
  <c r="Y201" i="9"/>
  <c r="Z201" i="9"/>
  <c r="AA201" i="9"/>
  <c r="Y202" i="9"/>
  <c r="Z202" i="9"/>
  <c r="AA202" i="9"/>
  <c r="Y203" i="9"/>
  <c r="Z203" i="9"/>
  <c r="AA203" i="9"/>
  <c r="Y204" i="9"/>
  <c r="Z204" i="9"/>
  <c r="AA204" i="9"/>
  <c r="Y207" i="9"/>
  <c r="Z207" i="9"/>
  <c r="AA207" i="9"/>
  <c r="Y208" i="9"/>
  <c r="Z208" i="9"/>
  <c r="AA208" i="9"/>
  <c r="Y209" i="9"/>
  <c r="Z209" i="9"/>
  <c r="AA209" i="9"/>
  <c r="Y210" i="9"/>
  <c r="Z210" i="9"/>
  <c r="AA210" i="9"/>
  <c r="Y211" i="9"/>
  <c r="Z211" i="9"/>
  <c r="AA211" i="9"/>
  <c r="Y212" i="9"/>
  <c r="Z212" i="9"/>
  <c r="AA212" i="9"/>
  <c r="Y213" i="9"/>
  <c r="Z213" i="9"/>
  <c r="AA213" i="9"/>
  <c r="Y214" i="9"/>
  <c r="Z214" i="9"/>
  <c r="AA214" i="9"/>
  <c r="Y215" i="9"/>
  <c r="Z215" i="9"/>
  <c r="AA215" i="9"/>
  <c r="Y216" i="9"/>
  <c r="Z216" i="9"/>
  <c r="AA216" i="9"/>
  <c r="Y219" i="9"/>
  <c r="Z219" i="9"/>
  <c r="AA219" i="9"/>
  <c r="Y220" i="9"/>
  <c r="Z220" i="9"/>
  <c r="AA220" i="9"/>
  <c r="Y221" i="9"/>
  <c r="Z221" i="9"/>
  <c r="AA221" i="9"/>
  <c r="Y222" i="9"/>
  <c r="Z222" i="9"/>
  <c r="AA222" i="9"/>
  <c r="Y223" i="9"/>
  <c r="Z223" i="9"/>
  <c r="AA223" i="9"/>
  <c r="Y224" i="9"/>
  <c r="Z224" i="9"/>
  <c r="AA224" i="9"/>
  <c r="Y225" i="9"/>
  <c r="Z225" i="9"/>
  <c r="AA225" i="9"/>
  <c r="Y226" i="9"/>
  <c r="Z226" i="9"/>
  <c r="AA226" i="9"/>
  <c r="Y227" i="9"/>
  <c r="Z227" i="9"/>
  <c r="AA227" i="9"/>
  <c r="Y228" i="9"/>
  <c r="Z228" i="9"/>
  <c r="AA228" i="9"/>
  <c r="Y231" i="9"/>
  <c r="Z231" i="9"/>
  <c r="AA231" i="9"/>
  <c r="Y232" i="9"/>
  <c r="Z232" i="9"/>
  <c r="AA232" i="9"/>
  <c r="Y233" i="9"/>
  <c r="Z233" i="9"/>
  <c r="AA233" i="9"/>
  <c r="Y234" i="9"/>
  <c r="Z234" i="9"/>
  <c r="AA234" i="9"/>
  <c r="Y235" i="9"/>
  <c r="Z235" i="9"/>
  <c r="AA235" i="9"/>
  <c r="Y236" i="9"/>
  <c r="Z236" i="9"/>
  <c r="AA236" i="9"/>
  <c r="Y237" i="9"/>
  <c r="Z237" i="9"/>
  <c r="AA237" i="9"/>
  <c r="Y238" i="9"/>
  <c r="Z238" i="9"/>
  <c r="AA238" i="9"/>
  <c r="Y239" i="9"/>
  <c r="Z239" i="9"/>
  <c r="AA239" i="9"/>
  <c r="Y240" i="9"/>
  <c r="Z240" i="9"/>
  <c r="AA240" i="9"/>
  <c r="Y243" i="9"/>
  <c r="Z243" i="9"/>
  <c r="AA243" i="9"/>
  <c r="Y244" i="9"/>
  <c r="Z244" i="9"/>
  <c r="AA244" i="9"/>
  <c r="Y245" i="9"/>
  <c r="Z245" i="9"/>
  <c r="AA245" i="9"/>
  <c r="Y246" i="9"/>
  <c r="Z246" i="9"/>
  <c r="AA246" i="9"/>
  <c r="Y247" i="9"/>
  <c r="Z247" i="9"/>
  <c r="AA247" i="9"/>
  <c r="Y248" i="9"/>
  <c r="Z248" i="9"/>
  <c r="AA248" i="9"/>
  <c r="Y249" i="9"/>
  <c r="Z249" i="9"/>
  <c r="AA249" i="9"/>
  <c r="Y250" i="9"/>
  <c r="Z250" i="9"/>
  <c r="AA250" i="9"/>
  <c r="Y251" i="9"/>
  <c r="Z251" i="9"/>
  <c r="AA251" i="9"/>
  <c r="Y252" i="9"/>
  <c r="Z252" i="9"/>
  <c r="AA252" i="9"/>
  <c r="Y255" i="9"/>
  <c r="Z255" i="9"/>
  <c r="AA255" i="9"/>
  <c r="Y256" i="9"/>
  <c r="Z256" i="9"/>
  <c r="AA256" i="9"/>
  <c r="Y257" i="9"/>
  <c r="Z257" i="9"/>
  <c r="AA257" i="9"/>
  <c r="Y258" i="9"/>
  <c r="Z258" i="9"/>
  <c r="AA258" i="9"/>
  <c r="Y259" i="9"/>
  <c r="Z259" i="9"/>
  <c r="AA259" i="9"/>
  <c r="Y260" i="9"/>
  <c r="Z260" i="9"/>
  <c r="AA260" i="9"/>
  <c r="Y261" i="9"/>
  <c r="Z261" i="9"/>
  <c r="AA261" i="9"/>
  <c r="Y262" i="9"/>
  <c r="Z262" i="9"/>
  <c r="AA262" i="9"/>
  <c r="Y263" i="9"/>
  <c r="Z263" i="9"/>
  <c r="AA263" i="9"/>
  <c r="Y264" i="9"/>
  <c r="Z264" i="9"/>
  <c r="AA264" i="9"/>
  <c r="Y267" i="9"/>
  <c r="Z267" i="9"/>
  <c r="AA267" i="9"/>
  <c r="Y268" i="9"/>
  <c r="Z268" i="9"/>
  <c r="AA268" i="9"/>
  <c r="Y269" i="9"/>
  <c r="Z269" i="9"/>
  <c r="AA269" i="9"/>
  <c r="Y270" i="9"/>
  <c r="Z270" i="9"/>
  <c r="AA270" i="9"/>
  <c r="Y271" i="9"/>
  <c r="Z271" i="9"/>
  <c r="AA271" i="9"/>
  <c r="Y272" i="9"/>
  <c r="Z272" i="9"/>
  <c r="AA272" i="9"/>
  <c r="Y273" i="9"/>
  <c r="Z273" i="9"/>
  <c r="AA273" i="9"/>
  <c r="Y274" i="9"/>
  <c r="Z274" i="9"/>
  <c r="AA274" i="9"/>
  <c r="Y275" i="9"/>
  <c r="Z275" i="9"/>
  <c r="AA275" i="9"/>
  <c r="Y276" i="9"/>
  <c r="Z276" i="9"/>
  <c r="AA276" i="9"/>
  <c r="Y279" i="9"/>
  <c r="Z279" i="9"/>
  <c r="AA279" i="9"/>
  <c r="Y280" i="9"/>
  <c r="Z280" i="9"/>
  <c r="AA280" i="9"/>
  <c r="Y281" i="9"/>
  <c r="Z281" i="9"/>
  <c r="AA281" i="9"/>
  <c r="Y282" i="9"/>
  <c r="Z282" i="9"/>
  <c r="AA282" i="9"/>
  <c r="Y283" i="9"/>
  <c r="Z283" i="9"/>
  <c r="AA283" i="9"/>
  <c r="Y284" i="9"/>
  <c r="Z284" i="9"/>
  <c r="AA284" i="9"/>
  <c r="Y285" i="9"/>
  <c r="Z285" i="9"/>
  <c r="AA285" i="9"/>
  <c r="Y286" i="9"/>
  <c r="Z286" i="9"/>
  <c r="AA286" i="9"/>
  <c r="Y287" i="9"/>
  <c r="Z287" i="9"/>
  <c r="AA287" i="9"/>
  <c r="Y288" i="9"/>
  <c r="Z288" i="9"/>
  <c r="AA288" i="9"/>
  <c r="Y291" i="9"/>
  <c r="Z291" i="9"/>
  <c r="AA291" i="9"/>
  <c r="Y292" i="9"/>
  <c r="Z292" i="9"/>
  <c r="AA292" i="9"/>
  <c r="Y293" i="9"/>
  <c r="Z293" i="9"/>
  <c r="AA293" i="9"/>
  <c r="Y294" i="9"/>
  <c r="Z294" i="9"/>
  <c r="AA294" i="9"/>
  <c r="Y295" i="9"/>
  <c r="Z295" i="9"/>
  <c r="AA295" i="9"/>
  <c r="Y296" i="9"/>
  <c r="Z296" i="9"/>
  <c r="AA296" i="9"/>
  <c r="Y297" i="9"/>
  <c r="Z297" i="9"/>
  <c r="AA297" i="9"/>
  <c r="Y298" i="9"/>
  <c r="Z298" i="9"/>
  <c r="AA298" i="9"/>
  <c r="Y299" i="9"/>
  <c r="Z299" i="9"/>
  <c r="AA299" i="9"/>
  <c r="Y300" i="9"/>
  <c r="Z300" i="9"/>
  <c r="AA300" i="9"/>
  <c r="Y303" i="9"/>
  <c r="Z303" i="9"/>
  <c r="AA303" i="9"/>
  <c r="Y304" i="9"/>
  <c r="Z304" i="9"/>
  <c r="AA304" i="9"/>
  <c r="Y305" i="9"/>
  <c r="Z305" i="9"/>
  <c r="AA305" i="9"/>
  <c r="Y306" i="9"/>
  <c r="Z306" i="9"/>
  <c r="AA306" i="9"/>
  <c r="Y307" i="9"/>
  <c r="Z307" i="9"/>
  <c r="AA307" i="9"/>
  <c r="Y308" i="9"/>
  <c r="Z308" i="9"/>
  <c r="AA308" i="9"/>
  <c r="Y309" i="9"/>
  <c r="Z309" i="9"/>
  <c r="AA309" i="9"/>
  <c r="Y310" i="9"/>
  <c r="Z310" i="9"/>
  <c r="AA310" i="9"/>
  <c r="Y311" i="9"/>
  <c r="Z311" i="9"/>
  <c r="AA311" i="9"/>
  <c r="Y312" i="9"/>
  <c r="Z312" i="9"/>
  <c r="AA312" i="9"/>
  <c r="Y315" i="9"/>
  <c r="Z315" i="9"/>
  <c r="AA315" i="9"/>
  <c r="Y316" i="9"/>
  <c r="Z316" i="9"/>
  <c r="AA316" i="9"/>
  <c r="Y317" i="9"/>
  <c r="Z317" i="9"/>
  <c r="AA317" i="9"/>
  <c r="Y318" i="9"/>
  <c r="Z318" i="9"/>
  <c r="AA318" i="9"/>
  <c r="Y319" i="9"/>
  <c r="Z319" i="9"/>
  <c r="AA319" i="9"/>
  <c r="Y320" i="9"/>
  <c r="Z320" i="9"/>
  <c r="AA320" i="9"/>
  <c r="Y321" i="9"/>
  <c r="Z321" i="9"/>
  <c r="AA321" i="9"/>
  <c r="Y322" i="9"/>
  <c r="Z322" i="9"/>
  <c r="AA322" i="9"/>
  <c r="Y323" i="9"/>
  <c r="Z323" i="9"/>
  <c r="AA323" i="9"/>
  <c r="Y324" i="9"/>
  <c r="Z324" i="9"/>
  <c r="AA324" i="9"/>
  <c r="Y327" i="9"/>
  <c r="Z327" i="9"/>
  <c r="AA327" i="9"/>
  <c r="Y328" i="9"/>
  <c r="Z328" i="9"/>
  <c r="AA328" i="9"/>
  <c r="Y329" i="9"/>
  <c r="Z329" i="9"/>
  <c r="AA329" i="9"/>
  <c r="Y330" i="9"/>
  <c r="Z330" i="9"/>
  <c r="AA330" i="9"/>
  <c r="Y331" i="9"/>
  <c r="Z331" i="9"/>
  <c r="AA331" i="9"/>
  <c r="Y332" i="9"/>
  <c r="Z332" i="9"/>
  <c r="AA332" i="9"/>
  <c r="Y333" i="9"/>
  <c r="Z333" i="9"/>
  <c r="AA333" i="9"/>
  <c r="Y334" i="9"/>
  <c r="Z334" i="9"/>
  <c r="AA334" i="9"/>
  <c r="Y335" i="9"/>
  <c r="Z335" i="9"/>
  <c r="AA335" i="9"/>
  <c r="Y336" i="9"/>
  <c r="Z336" i="9"/>
  <c r="AA336" i="9"/>
  <c r="Y339" i="9"/>
  <c r="Z339" i="9"/>
  <c r="AA339" i="9"/>
  <c r="Y340" i="9"/>
  <c r="Z340" i="9"/>
  <c r="AA340" i="9"/>
  <c r="Y341" i="9"/>
  <c r="Z341" i="9"/>
  <c r="AA341" i="9"/>
  <c r="Y342" i="9"/>
  <c r="Z342" i="9"/>
  <c r="AA342" i="9"/>
  <c r="Y343" i="9"/>
  <c r="Z343" i="9"/>
  <c r="AA343" i="9"/>
  <c r="Y344" i="9"/>
  <c r="Z344" i="9"/>
  <c r="AA344" i="9"/>
  <c r="Y345" i="9"/>
  <c r="Z345" i="9"/>
  <c r="AA345" i="9"/>
  <c r="Y346" i="9"/>
  <c r="Z346" i="9"/>
  <c r="AA346" i="9"/>
  <c r="Y347" i="9"/>
  <c r="Z347" i="9"/>
  <c r="AA347" i="9"/>
  <c r="Y348" i="9"/>
  <c r="Z348" i="9"/>
  <c r="AA348" i="9"/>
  <c r="Y351" i="9"/>
  <c r="Z351" i="9"/>
  <c r="AA351" i="9"/>
  <c r="Y352" i="9"/>
  <c r="Z352" i="9"/>
  <c r="AA352" i="9"/>
  <c r="Y353" i="9"/>
  <c r="Z353" i="9"/>
  <c r="AA353" i="9"/>
  <c r="Y354" i="9"/>
  <c r="Z354" i="9"/>
  <c r="AA354" i="9"/>
  <c r="Y355" i="9"/>
  <c r="Z355" i="9"/>
  <c r="AA355" i="9"/>
  <c r="Y356" i="9"/>
  <c r="Z356" i="9"/>
  <c r="AA356" i="9"/>
  <c r="Y357" i="9"/>
  <c r="Z357" i="9"/>
  <c r="AA357" i="9"/>
  <c r="Y358" i="9"/>
  <c r="Z358" i="9"/>
  <c r="AA358" i="9"/>
  <c r="Y359" i="9"/>
  <c r="Z359" i="9"/>
  <c r="AA359" i="9"/>
  <c r="Y360" i="9"/>
  <c r="Z360" i="9"/>
  <c r="AA360" i="9"/>
  <c r="Y363" i="9"/>
  <c r="Z363" i="9"/>
  <c r="AA363" i="9"/>
  <c r="Y364" i="9"/>
  <c r="Z364" i="9"/>
  <c r="AA364" i="9"/>
  <c r="Y365" i="9"/>
  <c r="Z365" i="9"/>
  <c r="AA365" i="9"/>
  <c r="Y366" i="9"/>
  <c r="Z366" i="9"/>
  <c r="AA366" i="9"/>
  <c r="Y367" i="9"/>
  <c r="Z367" i="9"/>
  <c r="AA367" i="9"/>
  <c r="Y368" i="9"/>
  <c r="Z368" i="9"/>
  <c r="AA368" i="9"/>
  <c r="Y369" i="9"/>
  <c r="Z369" i="9"/>
  <c r="AA369" i="9"/>
  <c r="Y370" i="9"/>
  <c r="Z370" i="9"/>
  <c r="AA370" i="9"/>
  <c r="Y371" i="9"/>
  <c r="Z371" i="9"/>
  <c r="AA371" i="9"/>
  <c r="Y372" i="9"/>
  <c r="Z372" i="9"/>
  <c r="AA372" i="9"/>
  <c r="Y375" i="9"/>
  <c r="Z375" i="9"/>
  <c r="AA375" i="9"/>
  <c r="Y376" i="9"/>
  <c r="Z376" i="9"/>
  <c r="AA376" i="9"/>
  <c r="Y377" i="9"/>
  <c r="Z377" i="9"/>
  <c r="AA377" i="9"/>
  <c r="Y378" i="9"/>
  <c r="Z378" i="9"/>
  <c r="AA378" i="9"/>
  <c r="Y379" i="9"/>
  <c r="Z379" i="9"/>
  <c r="AA379" i="9"/>
  <c r="Y380" i="9"/>
  <c r="Z380" i="9"/>
  <c r="AA380" i="9"/>
  <c r="Y381" i="9"/>
  <c r="Z381" i="9"/>
  <c r="AA381" i="9"/>
  <c r="Y382" i="9"/>
  <c r="Z382" i="9"/>
  <c r="AA382" i="9"/>
  <c r="Y383" i="9"/>
  <c r="Z383" i="9"/>
  <c r="AA383" i="9"/>
  <c r="Y384" i="9"/>
  <c r="Z384" i="9"/>
  <c r="AA384" i="9"/>
  <c r="Y387" i="9"/>
  <c r="Z387" i="9"/>
  <c r="AA387" i="9"/>
  <c r="Y388" i="9"/>
  <c r="Z388" i="9"/>
  <c r="AA388" i="9"/>
  <c r="Y389" i="9"/>
  <c r="Z389" i="9"/>
  <c r="AA389" i="9"/>
  <c r="Y390" i="9"/>
  <c r="Z390" i="9"/>
  <c r="AA390" i="9"/>
  <c r="Y391" i="9"/>
  <c r="Z391" i="9"/>
  <c r="AA391" i="9"/>
  <c r="Y392" i="9"/>
  <c r="Z392" i="9"/>
  <c r="AA392" i="9"/>
  <c r="Y393" i="9"/>
  <c r="Z393" i="9"/>
  <c r="AA393" i="9"/>
  <c r="Y394" i="9"/>
  <c r="Z394" i="9"/>
  <c r="AA394" i="9"/>
  <c r="Y395" i="9"/>
  <c r="Z395" i="9"/>
  <c r="AA395" i="9"/>
  <c r="Y396" i="9"/>
  <c r="Z396" i="9"/>
  <c r="AA396" i="9"/>
  <c r="AA404" i="9"/>
  <c r="Z404" i="9"/>
  <c r="Y404" i="9"/>
  <c r="U3" i="9"/>
  <c r="V3" i="9"/>
  <c r="W3" i="9"/>
  <c r="U4" i="9"/>
  <c r="V4" i="9"/>
  <c r="W4" i="9"/>
  <c r="U5" i="9"/>
  <c r="V5" i="9"/>
  <c r="W5" i="9"/>
  <c r="U6" i="9"/>
  <c r="V6" i="9"/>
  <c r="W6" i="9"/>
  <c r="U7" i="9"/>
  <c r="V7" i="9"/>
  <c r="W7" i="9"/>
  <c r="U8" i="9"/>
  <c r="V8" i="9"/>
  <c r="W8" i="9"/>
  <c r="U9" i="9"/>
  <c r="V9" i="9"/>
  <c r="W9" i="9"/>
  <c r="U10" i="9"/>
  <c r="V10" i="9"/>
  <c r="W10" i="9"/>
  <c r="U11" i="9"/>
  <c r="V11" i="9"/>
  <c r="W11" i="9"/>
  <c r="U12" i="9"/>
  <c r="V12" i="9"/>
  <c r="W12" i="9"/>
  <c r="U15" i="9"/>
  <c r="V15" i="9"/>
  <c r="W15" i="9"/>
  <c r="U16" i="9"/>
  <c r="V16" i="9"/>
  <c r="W16" i="9"/>
  <c r="U17" i="9"/>
  <c r="V17" i="9"/>
  <c r="W17" i="9"/>
  <c r="U18" i="9"/>
  <c r="V18" i="9"/>
  <c r="W18" i="9"/>
  <c r="U19" i="9"/>
  <c r="V19" i="9"/>
  <c r="W19" i="9"/>
  <c r="U20" i="9"/>
  <c r="V20" i="9"/>
  <c r="W20" i="9"/>
  <c r="U21" i="9"/>
  <c r="V21" i="9"/>
  <c r="W21" i="9"/>
  <c r="U22" i="9"/>
  <c r="V22" i="9"/>
  <c r="W22" i="9"/>
  <c r="U23" i="9"/>
  <c r="V23" i="9"/>
  <c r="W23" i="9"/>
  <c r="U24" i="9"/>
  <c r="V24" i="9"/>
  <c r="W24" i="9"/>
  <c r="U27" i="9"/>
  <c r="V27" i="9"/>
  <c r="W27" i="9"/>
  <c r="U28" i="9"/>
  <c r="V28" i="9"/>
  <c r="W28" i="9"/>
  <c r="U29" i="9"/>
  <c r="V29" i="9"/>
  <c r="W29" i="9"/>
  <c r="U30" i="9"/>
  <c r="V30" i="9"/>
  <c r="W30" i="9"/>
  <c r="U31" i="9"/>
  <c r="V31" i="9"/>
  <c r="W31" i="9"/>
  <c r="U32" i="9"/>
  <c r="V32" i="9"/>
  <c r="W32" i="9"/>
  <c r="U33" i="9"/>
  <c r="V33" i="9"/>
  <c r="W33" i="9"/>
  <c r="U34" i="9"/>
  <c r="V34" i="9"/>
  <c r="W34" i="9"/>
  <c r="U35" i="9"/>
  <c r="V35" i="9"/>
  <c r="W35" i="9"/>
  <c r="U36" i="9"/>
  <c r="V36" i="9"/>
  <c r="W36" i="9"/>
  <c r="U39" i="9"/>
  <c r="V39" i="9"/>
  <c r="W39" i="9"/>
  <c r="U40" i="9"/>
  <c r="V40" i="9"/>
  <c r="W40" i="9"/>
  <c r="U41" i="9"/>
  <c r="V41" i="9"/>
  <c r="W41" i="9"/>
  <c r="U42" i="9"/>
  <c r="V42" i="9"/>
  <c r="W42" i="9"/>
  <c r="U43" i="9"/>
  <c r="V43" i="9"/>
  <c r="W43" i="9"/>
  <c r="U44" i="9"/>
  <c r="V44" i="9"/>
  <c r="W44" i="9"/>
  <c r="U45" i="9"/>
  <c r="V45" i="9"/>
  <c r="W45" i="9"/>
  <c r="U46" i="9"/>
  <c r="V46" i="9"/>
  <c r="W46" i="9"/>
  <c r="U47" i="9"/>
  <c r="V47" i="9"/>
  <c r="W47" i="9"/>
  <c r="U48" i="9"/>
  <c r="V48" i="9"/>
  <c r="W48" i="9"/>
  <c r="U51" i="9"/>
  <c r="V51" i="9"/>
  <c r="W51" i="9"/>
  <c r="U52" i="9"/>
  <c r="V52" i="9"/>
  <c r="W52" i="9"/>
  <c r="U53" i="9"/>
  <c r="V53" i="9"/>
  <c r="W53" i="9"/>
  <c r="U54" i="9"/>
  <c r="V54" i="9"/>
  <c r="W54" i="9"/>
  <c r="U55" i="9"/>
  <c r="V55" i="9"/>
  <c r="W55" i="9"/>
  <c r="U56" i="9"/>
  <c r="V56" i="9"/>
  <c r="W56" i="9"/>
  <c r="U57" i="9"/>
  <c r="V57" i="9"/>
  <c r="W57" i="9"/>
  <c r="U58" i="9"/>
  <c r="V58" i="9"/>
  <c r="W58" i="9"/>
  <c r="U59" i="9"/>
  <c r="V59" i="9"/>
  <c r="W59" i="9"/>
  <c r="U60" i="9"/>
  <c r="V60" i="9"/>
  <c r="W60" i="9"/>
  <c r="U63" i="9"/>
  <c r="V63" i="9"/>
  <c r="W63" i="9"/>
  <c r="U64" i="9"/>
  <c r="V64" i="9"/>
  <c r="W64" i="9"/>
  <c r="U65" i="9"/>
  <c r="V65" i="9"/>
  <c r="W65" i="9"/>
  <c r="U66" i="9"/>
  <c r="V66" i="9"/>
  <c r="W66" i="9"/>
  <c r="U67" i="9"/>
  <c r="V67" i="9"/>
  <c r="W67" i="9"/>
  <c r="U68" i="9"/>
  <c r="V68" i="9"/>
  <c r="W68" i="9"/>
  <c r="U69" i="9"/>
  <c r="V69" i="9"/>
  <c r="W69" i="9"/>
  <c r="U70" i="9"/>
  <c r="V70" i="9"/>
  <c r="W70" i="9"/>
  <c r="U71" i="9"/>
  <c r="V71" i="9"/>
  <c r="W71" i="9"/>
  <c r="U72" i="9"/>
  <c r="V72" i="9"/>
  <c r="W72" i="9"/>
  <c r="U75" i="9"/>
  <c r="V75" i="9"/>
  <c r="W75" i="9"/>
  <c r="U76" i="9"/>
  <c r="V76" i="9"/>
  <c r="W76" i="9"/>
  <c r="U77" i="9"/>
  <c r="V77" i="9"/>
  <c r="W77" i="9"/>
  <c r="U78" i="9"/>
  <c r="V78" i="9"/>
  <c r="W78" i="9"/>
  <c r="U79" i="9"/>
  <c r="V79" i="9"/>
  <c r="W79" i="9"/>
  <c r="U80" i="9"/>
  <c r="V80" i="9"/>
  <c r="W80" i="9"/>
  <c r="U81" i="9"/>
  <c r="V81" i="9"/>
  <c r="W81" i="9"/>
  <c r="U82" i="9"/>
  <c r="V82" i="9"/>
  <c r="W82" i="9"/>
  <c r="U83" i="9"/>
  <c r="V83" i="9"/>
  <c r="W83" i="9"/>
  <c r="U84" i="9"/>
  <c r="V84" i="9"/>
  <c r="W84" i="9"/>
  <c r="U87" i="9"/>
  <c r="V87" i="9"/>
  <c r="W87" i="9"/>
  <c r="U88" i="9"/>
  <c r="V88" i="9"/>
  <c r="W88" i="9"/>
  <c r="U89" i="9"/>
  <c r="V89" i="9"/>
  <c r="W89" i="9"/>
  <c r="U90" i="9"/>
  <c r="V90" i="9"/>
  <c r="W90" i="9"/>
  <c r="U91" i="9"/>
  <c r="V91" i="9"/>
  <c r="W91" i="9"/>
  <c r="U92" i="9"/>
  <c r="V92" i="9"/>
  <c r="W92" i="9"/>
  <c r="U93" i="9"/>
  <c r="V93" i="9"/>
  <c r="W93" i="9"/>
  <c r="U94" i="9"/>
  <c r="V94" i="9"/>
  <c r="W94" i="9"/>
  <c r="U95" i="9"/>
  <c r="V95" i="9"/>
  <c r="W95" i="9"/>
  <c r="U96" i="9"/>
  <c r="V96" i="9"/>
  <c r="W96" i="9"/>
  <c r="U99" i="9"/>
  <c r="V99" i="9"/>
  <c r="W99" i="9"/>
  <c r="U100" i="9"/>
  <c r="V100" i="9"/>
  <c r="W100" i="9"/>
  <c r="U101" i="9"/>
  <c r="V101" i="9"/>
  <c r="W101" i="9"/>
  <c r="U102" i="9"/>
  <c r="V102" i="9"/>
  <c r="W102" i="9"/>
  <c r="U103" i="9"/>
  <c r="V103" i="9"/>
  <c r="W103" i="9"/>
  <c r="U104" i="9"/>
  <c r="V104" i="9"/>
  <c r="W104" i="9"/>
  <c r="U105" i="9"/>
  <c r="V105" i="9"/>
  <c r="W105" i="9"/>
  <c r="U106" i="9"/>
  <c r="V106" i="9"/>
  <c r="W106" i="9"/>
  <c r="U107" i="9"/>
  <c r="V107" i="9"/>
  <c r="W107" i="9"/>
  <c r="U108" i="9"/>
  <c r="V108" i="9"/>
  <c r="W108" i="9"/>
  <c r="U111" i="9"/>
  <c r="V111" i="9"/>
  <c r="W111" i="9"/>
  <c r="U112" i="9"/>
  <c r="V112" i="9"/>
  <c r="W112" i="9"/>
  <c r="U113" i="9"/>
  <c r="V113" i="9"/>
  <c r="W113" i="9"/>
  <c r="U114" i="9"/>
  <c r="V114" i="9"/>
  <c r="W114" i="9"/>
  <c r="U115" i="9"/>
  <c r="V115" i="9"/>
  <c r="W115" i="9"/>
  <c r="U116" i="9"/>
  <c r="V116" i="9"/>
  <c r="W116" i="9"/>
  <c r="U117" i="9"/>
  <c r="V117" i="9"/>
  <c r="W117" i="9"/>
  <c r="U118" i="9"/>
  <c r="V118" i="9"/>
  <c r="W118" i="9"/>
  <c r="U119" i="9"/>
  <c r="V119" i="9"/>
  <c r="W119" i="9"/>
  <c r="U120" i="9"/>
  <c r="V120" i="9"/>
  <c r="W120" i="9"/>
  <c r="U123" i="9"/>
  <c r="V123" i="9"/>
  <c r="W123" i="9"/>
  <c r="U124" i="9"/>
  <c r="V124" i="9"/>
  <c r="W124" i="9"/>
  <c r="U125" i="9"/>
  <c r="V125" i="9"/>
  <c r="W125" i="9"/>
  <c r="U126" i="9"/>
  <c r="V126" i="9"/>
  <c r="W126" i="9"/>
  <c r="U127" i="9"/>
  <c r="V127" i="9"/>
  <c r="W127" i="9"/>
  <c r="U128" i="9"/>
  <c r="V128" i="9"/>
  <c r="W128" i="9"/>
  <c r="U129" i="9"/>
  <c r="V129" i="9"/>
  <c r="W129" i="9"/>
  <c r="U130" i="9"/>
  <c r="V130" i="9"/>
  <c r="W130" i="9"/>
  <c r="U131" i="9"/>
  <c r="V131" i="9"/>
  <c r="W131" i="9"/>
  <c r="U132" i="9"/>
  <c r="V132" i="9"/>
  <c r="W132" i="9"/>
  <c r="U135" i="9"/>
  <c r="V135" i="9"/>
  <c r="W135" i="9"/>
  <c r="U136" i="9"/>
  <c r="V136" i="9"/>
  <c r="W136" i="9"/>
  <c r="U137" i="9"/>
  <c r="V137" i="9"/>
  <c r="W137" i="9"/>
  <c r="U138" i="9"/>
  <c r="V138" i="9"/>
  <c r="W138" i="9"/>
  <c r="U139" i="9"/>
  <c r="V139" i="9"/>
  <c r="W139" i="9"/>
  <c r="U140" i="9"/>
  <c r="V140" i="9"/>
  <c r="W140" i="9"/>
  <c r="U141" i="9"/>
  <c r="V141" i="9"/>
  <c r="W141" i="9"/>
  <c r="U142" i="9"/>
  <c r="V142" i="9"/>
  <c r="W142" i="9"/>
  <c r="U143" i="9"/>
  <c r="V143" i="9"/>
  <c r="W143" i="9"/>
  <c r="U144" i="9"/>
  <c r="V144" i="9"/>
  <c r="W144" i="9"/>
  <c r="U147" i="9"/>
  <c r="V147" i="9"/>
  <c r="W147" i="9"/>
  <c r="U148" i="9"/>
  <c r="V148" i="9"/>
  <c r="W148" i="9"/>
  <c r="U149" i="9"/>
  <c r="V149" i="9"/>
  <c r="W149" i="9"/>
  <c r="U150" i="9"/>
  <c r="V150" i="9"/>
  <c r="W150" i="9"/>
  <c r="U151" i="9"/>
  <c r="V151" i="9"/>
  <c r="W151" i="9"/>
  <c r="U152" i="9"/>
  <c r="V152" i="9"/>
  <c r="W152" i="9"/>
  <c r="U153" i="9"/>
  <c r="V153" i="9"/>
  <c r="W153" i="9"/>
  <c r="U154" i="9"/>
  <c r="V154" i="9"/>
  <c r="W154" i="9"/>
  <c r="U155" i="9"/>
  <c r="V155" i="9"/>
  <c r="W155" i="9"/>
  <c r="U156" i="9"/>
  <c r="V156" i="9"/>
  <c r="W156" i="9"/>
  <c r="U159" i="9"/>
  <c r="V159" i="9"/>
  <c r="W159" i="9"/>
  <c r="U160" i="9"/>
  <c r="V160" i="9"/>
  <c r="W160" i="9"/>
  <c r="U161" i="9"/>
  <c r="V161" i="9"/>
  <c r="W161" i="9"/>
  <c r="U162" i="9"/>
  <c r="V162" i="9"/>
  <c r="W162" i="9"/>
  <c r="U163" i="9"/>
  <c r="V163" i="9"/>
  <c r="W163" i="9"/>
  <c r="U164" i="9"/>
  <c r="V164" i="9"/>
  <c r="W164" i="9"/>
  <c r="U165" i="9"/>
  <c r="V165" i="9"/>
  <c r="W165" i="9"/>
  <c r="U166" i="9"/>
  <c r="V166" i="9"/>
  <c r="W166" i="9"/>
  <c r="U167" i="9"/>
  <c r="V167" i="9"/>
  <c r="W167" i="9"/>
  <c r="U168" i="9"/>
  <c r="V168" i="9"/>
  <c r="W168" i="9"/>
  <c r="U171" i="9"/>
  <c r="V171" i="9"/>
  <c r="W171" i="9"/>
  <c r="U172" i="9"/>
  <c r="V172" i="9"/>
  <c r="W172" i="9"/>
  <c r="U173" i="9"/>
  <c r="V173" i="9"/>
  <c r="W173" i="9"/>
  <c r="U174" i="9"/>
  <c r="V174" i="9"/>
  <c r="W174" i="9"/>
  <c r="U175" i="9"/>
  <c r="V175" i="9"/>
  <c r="W175" i="9"/>
  <c r="U176" i="9"/>
  <c r="V176" i="9"/>
  <c r="W176" i="9"/>
  <c r="U177" i="9"/>
  <c r="V177" i="9"/>
  <c r="W177" i="9"/>
  <c r="U178" i="9"/>
  <c r="V178" i="9"/>
  <c r="W178" i="9"/>
  <c r="U179" i="9"/>
  <c r="V179" i="9"/>
  <c r="W179" i="9"/>
  <c r="U180" i="9"/>
  <c r="V180" i="9"/>
  <c r="W180" i="9"/>
  <c r="U183" i="9"/>
  <c r="V183" i="9"/>
  <c r="W183" i="9"/>
  <c r="U184" i="9"/>
  <c r="V184" i="9"/>
  <c r="W184" i="9"/>
  <c r="U185" i="9"/>
  <c r="V185" i="9"/>
  <c r="W185" i="9"/>
  <c r="U186" i="9"/>
  <c r="V186" i="9"/>
  <c r="W186" i="9"/>
  <c r="U187" i="9"/>
  <c r="V187" i="9"/>
  <c r="W187" i="9"/>
  <c r="U188" i="9"/>
  <c r="V188" i="9"/>
  <c r="W188" i="9"/>
  <c r="U189" i="9"/>
  <c r="V189" i="9"/>
  <c r="W189" i="9"/>
  <c r="U190" i="9"/>
  <c r="V190" i="9"/>
  <c r="W190" i="9"/>
  <c r="U191" i="9"/>
  <c r="V191" i="9"/>
  <c r="W191" i="9"/>
  <c r="U192" i="9"/>
  <c r="V192" i="9"/>
  <c r="W192" i="9"/>
  <c r="U195" i="9"/>
  <c r="V195" i="9"/>
  <c r="W195" i="9"/>
  <c r="U196" i="9"/>
  <c r="V196" i="9"/>
  <c r="W196" i="9"/>
  <c r="U197" i="9"/>
  <c r="V197" i="9"/>
  <c r="W197" i="9"/>
  <c r="U198" i="9"/>
  <c r="V198" i="9"/>
  <c r="W198" i="9"/>
  <c r="U199" i="9"/>
  <c r="V199" i="9"/>
  <c r="W199" i="9"/>
  <c r="U200" i="9"/>
  <c r="V200" i="9"/>
  <c r="W200" i="9"/>
  <c r="U201" i="9"/>
  <c r="V201" i="9"/>
  <c r="W201" i="9"/>
  <c r="U202" i="9"/>
  <c r="V202" i="9"/>
  <c r="W202" i="9"/>
  <c r="U203" i="9"/>
  <c r="V203" i="9"/>
  <c r="W203" i="9"/>
  <c r="U204" i="9"/>
  <c r="V204" i="9"/>
  <c r="W204" i="9"/>
  <c r="U207" i="9"/>
  <c r="V207" i="9"/>
  <c r="W207" i="9"/>
  <c r="U208" i="9"/>
  <c r="V208" i="9"/>
  <c r="W208" i="9"/>
  <c r="U209" i="9"/>
  <c r="V209" i="9"/>
  <c r="W209" i="9"/>
  <c r="U210" i="9"/>
  <c r="V210" i="9"/>
  <c r="W210" i="9"/>
  <c r="U211" i="9"/>
  <c r="V211" i="9"/>
  <c r="W211" i="9"/>
  <c r="U212" i="9"/>
  <c r="V212" i="9"/>
  <c r="W212" i="9"/>
  <c r="U213" i="9"/>
  <c r="V213" i="9"/>
  <c r="W213" i="9"/>
  <c r="U214" i="9"/>
  <c r="V214" i="9"/>
  <c r="W214" i="9"/>
  <c r="U215" i="9"/>
  <c r="V215" i="9"/>
  <c r="W215" i="9"/>
  <c r="U216" i="9"/>
  <c r="V216" i="9"/>
  <c r="W216" i="9"/>
  <c r="U219" i="9"/>
  <c r="V219" i="9"/>
  <c r="W219" i="9"/>
  <c r="U220" i="9"/>
  <c r="V220" i="9"/>
  <c r="W220" i="9"/>
  <c r="U221" i="9"/>
  <c r="V221" i="9"/>
  <c r="W221" i="9"/>
  <c r="U222" i="9"/>
  <c r="V222" i="9"/>
  <c r="W222" i="9"/>
  <c r="U223" i="9"/>
  <c r="V223" i="9"/>
  <c r="W223" i="9"/>
  <c r="U224" i="9"/>
  <c r="V224" i="9"/>
  <c r="W224" i="9"/>
  <c r="U225" i="9"/>
  <c r="V225" i="9"/>
  <c r="W225" i="9"/>
  <c r="U226" i="9"/>
  <c r="V226" i="9"/>
  <c r="W226" i="9"/>
  <c r="U227" i="9"/>
  <c r="V227" i="9"/>
  <c r="W227" i="9"/>
  <c r="U228" i="9"/>
  <c r="V228" i="9"/>
  <c r="W228" i="9"/>
  <c r="U231" i="9"/>
  <c r="V231" i="9"/>
  <c r="W231" i="9"/>
  <c r="U232" i="9"/>
  <c r="V232" i="9"/>
  <c r="W232" i="9"/>
  <c r="U233" i="9"/>
  <c r="V233" i="9"/>
  <c r="W233" i="9"/>
  <c r="U234" i="9"/>
  <c r="V234" i="9"/>
  <c r="W234" i="9"/>
  <c r="U235" i="9"/>
  <c r="V235" i="9"/>
  <c r="W235" i="9"/>
  <c r="U236" i="9"/>
  <c r="V236" i="9"/>
  <c r="W236" i="9"/>
  <c r="U237" i="9"/>
  <c r="V237" i="9"/>
  <c r="W237" i="9"/>
  <c r="U238" i="9"/>
  <c r="V238" i="9"/>
  <c r="W238" i="9"/>
  <c r="U239" i="9"/>
  <c r="V239" i="9"/>
  <c r="W239" i="9"/>
  <c r="U240" i="9"/>
  <c r="V240" i="9"/>
  <c r="W240" i="9"/>
  <c r="U243" i="9"/>
  <c r="V243" i="9"/>
  <c r="W243" i="9"/>
  <c r="U244" i="9"/>
  <c r="V244" i="9"/>
  <c r="W244" i="9"/>
  <c r="U245" i="9"/>
  <c r="V245" i="9"/>
  <c r="W245" i="9"/>
  <c r="U246" i="9"/>
  <c r="V246" i="9"/>
  <c r="W246" i="9"/>
  <c r="U247" i="9"/>
  <c r="V247" i="9"/>
  <c r="W247" i="9"/>
  <c r="U248" i="9"/>
  <c r="V248" i="9"/>
  <c r="W248" i="9"/>
  <c r="U249" i="9"/>
  <c r="V249" i="9"/>
  <c r="W249" i="9"/>
  <c r="U250" i="9"/>
  <c r="V250" i="9"/>
  <c r="W250" i="9"/>
  <c r="U251" i="9"/>
  <c r="V251" i="9"/>
  <c r="W251" i="9"/>
  <c r="U252" i="9"/>
  <c r="V252" i="9"/>
  <c r="W252" i="9"/>
  <c r="U255" i="9"/>
  <c r="V255" i="9"/>
  <c r="W255" i="9"/>
  <c r="U256" i="9"/>
  <c r="V256" i="9"/>
  <c r="W256" i="9"/>
  <c r="U257" i="9"/>
  <c r="V257" i="9"/>
  <c r="W257" i="9"/>
  <c r="U258" i="9"/>
  <c r="V258" i="9"/>
  <c r="W258" i="9"/>
  <c r="U259" i="9"/>
  <c r="V259" i="9"/>
  <c r="W259" i="9"/>
  <c r="U260" i="9"/>
  <c r="V260" i="9"/>
  <c r="W260" i="9"/>
  <c r="U261" i="9"/>
  <c r="V261" i="9"/>
  <c r="W261" i="9"/>
  <c r="U262" i="9"/>
  <c r="V262" i="9"/>
  <c r="W262" i="9"/>
  <c r="U263" i="9"/>
  <c r="V263" i="9"/>
  <c r="W263" i="9"/>
  <c r="U264" i="9"/>
  <c r="V264" i="9"/>
  <c r="W264" i="9"/>
  <c r="U267" i="9"/>
  <c r="V267" i="9"/>
  <c r="W267" i="9"/>
  <c r="U268" i="9"/>
  <c r="V268" i="9"/>
  <c r="W268" i="9"/>
  <c r="U269" i="9"/>
  <c r="V269" i="9"/>
  <c r="W269" i="9"/>
  <c r="U270" i="9"/>
  <c r="V270" i="9"/>
  <c r="W270" i="9"/>
  <c r="U271" i="9"/>
  <c r="V271" i="9"/>
  <c r="W271" i="9"/>
  <c r="U272" i="9"/>
  <c r="V272" i="9"/>
  <c r="W272" i="9"/>
  <c r="U273" i="9"/>
  <c r="V273" i="9"/>
  <c r="W273" i="9"/>
  <c r="U274" i="9"/>
  <c r="V274" i="9"/>
  <c r="W274" i="9"/>
  <c r="U275" i="9"/>
  <c r="V275" i="9"/>
  <c r="W275" i="9"/>
  <c r="U276" i="9"/>
  <c r="V276" i="9"/>
  <c r="W276" i="9"/>
  <c r="U279" i="9"/>
  <c r="V279" i="9"/>
  <c r="W279" i="9"/>
  <c r="U280" i="9"/>
  <c r="V280" i="9"/>
  <c r="W280" i="9"/>
  <c r="U281" i="9"/>
  <c r="V281" i="9"/>
  <c r="W281" i="9"/>
  <c r="U282" i="9"/>
  <c r="V282" i="9"/>
  <c r="W282" i="9"/>
  <c r="U283" i="9"/>
  <c r="V283" i="9"/>
  <c r="W283" i="9"/>
  <c r="U284" i="9"/>
  <c r="V284" i="9"/>
  <c r="W284" i="9"/>
  <c r="U285" i="9"/>
  <c r="V285" i="9"/>
  <c r="W285" i="9"/>
  <c r="U286" i="9"/>
  <c r="V286" i="9"/>
  <c r="W286" i="9"/>
  <c r="U287" i="9"/>
  <c r="V287" i="9"/>
  <c r="W287" i="9"/>
  <c r="U288" i="9"/>
  <c r="V288" i="9"/>
  <c r="W288" i="9"/>
  <c r="U291" i="9"/>
  <c r="V291" i="9"/>
  <c r="W291" i="9"/>
  <c r="U292" i="9"/>
  <c r="V292" i="9"/>
  <c r="W292" i="9"/>
  <c r="U293" i="9"/>
  <c r="V293" i="9"/>
  <c r="W293" i="9"/>
  <c r="U294" i="9"/>
  <c r="V294" i="9"/>
  <c r="W294" i="9"/>
  <c r="U295" i="9"/>
  <c r="V295" i="9"/>
  <c r="W295" i="9"/>
  <c r="U296" i="9"/>
  <c r="V296" i="9"/>
  <c r="W296" i="9"/>
  <c r="U297" i="9"/>
  <c r="V297" i="9"/>
  <c r="W297" i="9"/>
  <c r="U298" i="9"/>
  <c r="V298" i="9"/>
  <c r="W298" i="9"/>
  <c r="U299" i="9"/>
  <c r="V299" i="9"/>
  <c r="W299" i="9"/>
  <c r="U300" i="9"/>
  <c r="V300" i="9"/>
  <c r="W300" i="9"/>
  <c r="U303" i="9"/>
  <c r="V303" i="9"/>
  <c r="W303" i="9"/>
  <c r="U304" i="9"/>
  <c r="V304" i="9"/>
  <c r="W304" i="9"/>
  <c r="U305" i="9"/>
  <c r="V305" i="9"/>
  <c r="W305" i="9"/>
  <c r="U306" i="9"/>
  <c r="V306" i="9"/>
  <c r="W306" i="9"/>
  <c r="U307" i="9"/>
  <c r="V307" i="9"/>
  <c r="W307" i="9"/>
  <c r="U308" i="9"/>
  <c r="V308" i="9"/>
  <c r="W308" i="9"/>
  <c r="U309" i="9"/>
  <c r="V309" i="9"/>
  <c r="W309" i="9"/>
  <c r="U310" i="9"/>
  <c r="V310" i="9"/>
  <c r="W310" i="9"/>
  <c r="U311" i="9"/>
  <c r="V311" i="9"/>
  <c r="W311" i="9"/>
  <c r="U312" i="9"/>
  <c r="V312" i="9"/>
  <c r="W312" i="9"/>
  <c r="U315" i="9"/>
  <c r="V315" i="9"/>
  <c r="W315" i="9"/>
  <c r="U316" i="9"/>
  <c r="V316" i="9"/>
  <c r="W316" i="9"/>
  <c r="U317" i="9"/>
  <c r="V317" i="9"/>
  <c r="W317" i="9"/>
  <c r="U318" i="9"/>
  <c r="V318" i="9"/>
  <c r="W318" i="9"/>
  <c r="U319" i="9"/>
  <c r="V319" i="9"/>
  <c r="W319" i="9"/>
  <c r="U320" i="9"/>
  <c r="V320" i="9"/>
  <c r="W320" i="9"/>
  <c r="U321" i="9"/>
  <c r="V321" i="9"/>
  <c r="W321" i="9"/>
  <c r="U322" i="9"/>
  <c r="V322" i="9"/>
  <c r="W322" i="9"/>
  <c r="U323" i="9"/>
  <c r="V323" i="9"/>
  <c r="W323" i="9"/>
  <c r="U324" i="9"/>
  <c r="V324" i="9"/>
  <c r="W324" i="9"/>
  <c r="U327" i="9"/>
  <c r="V327" i="9"/>
  <c r="W327" i="9"/>
  <c r="U328" i="9"/>
  <c r="V328" i="9"/>
  <c r="W328" i="9"/>
  <c r="U329" i="9"/>
  <c r="V329" i="9"/>
  <c r="W329" i="9"/>
  <c r="U330" i="9"/>
  <c r="V330" i="9"/>
  <c r="W330" i="9"/>
  <c r="U331" i="9"/>
  <c r="V331" i="9"/>
  <c r="W331" i="9"/>
  <c r="U332" i="9"/>
  <c r="V332" i="9"/>
  <c r="W332" i="9"/>
  <c r="U333" i="9"/>
  <c r="V333" i="9"/>
  <c r="W333" i="9"/>
  <c r="U334" i="9"/>
  <c r="V334" i="9"/>
  <c r="W334" i="9"/>
  <c r="U335" i="9"/>
  <c r="V335" i="9"/>
  <c r="W335" i="9"/>
  <c r="U336" i="9"/>
  <c r="V336" i="9"/>
  <c r="W336" i="9"/>
  <c r="U339" i="9"/>
  <c r="V339" i="9"/>
  <c r="W339" i="9"/>
  <c r="U340" i="9"/>
  <c r="V340" i="9"/>
  <c r="W340" i="9"/>
  <c r="U341" i="9"/>
  <c r="V341" i="9"/>
  <c r="W341" i="9"/>
  <c r="U342" i="9"/>
  <c r="V342" i="9"/>
  <c r="W342" i="9"/>
  <c r="U343" i="9"/>
  <c r="V343" i="9"/>
  <c r="W343" i="9"/>
  <c r="U344" i="9"/>
  <c r="V344" i="9"/>
  <c r="W344" i="9"/>
  <c r="U345" i="9"/>
  <c r="V345" i="9"/>
  <c r="W345" i="9"/>
  <c r="U346" i="9"/>
  <c r="V346" i="9"/>
  <c r="W346" i="9"/>
  <c r="U347" i="9"/>
  <c r="V347" i="9"/>
  <c r="W347" i="9"/>
  <c r="U348" i="9"/>
  <c r="V348" i="9"/>
  <c r="W348" i="9"/>
  <c r="U351" i="9"/>
  <c r="V351" i="9"/>
  <c r="W351" i="9"/>
  <c r="U352" i="9"/>
  <c r="V352" i="9"/>
  <c r="W352" i="9"/>
  <c r="U353" i="9"/>
  <c r="V353" i="9"/>
  <c r="W353" i="9"/>
  <c r="U354" i="9"/>
  <c r="V354" i="9"/>
  <c r="W354" i="9"/>
  <c r="U355" i="9"/>
  <c r="V355" i="9"/>
  <c r="W355" i="9"/>
  <c r="U356" i="9"/>
  <c r="V356" i="9"/>
  <c r="W356" i="9"/>
  <c r="U357" i="9"/>
  <c r="V357" i="9"/>
  <c r="W357" i="9"/>
  <c r="U358" i="9"/>
  <c r="V358" i="9"/>
  <c r="W358" i="9"/>
  <c r="U359" i="9"/>
  <c r="V359" i="9"/>
  <c r="W359" i="9"/>
  <c r="U360" i="9"/>
  <c r="V360" i="9"/>
  <c r="W360" i="9"/>
  <c r="U363" i="9"/>
  <c r="V363" i="9"/>
  <c r="W363" i="9"/>
  <c r="U364" i="9"/>
  <c r="V364" i="9"/>
  <c r="W364" i="9"/>
  <c r="U365" i="9"/>
  <c r="V365" i="9"/>
  <c r="W365" i="9"/>
  <c r="U366" i="9"/>
  <c r="V366" i="9"/>
  <c r="W366" i="9"/>
  <c r="U367" i="9"/>
  <c r="V367" i="9"/>
  <c r="W367" i="9"/>
  <c r="U368" i="9"/>
  <c r="V368" i="9"/>
  <c r="W368" i="9"/>
  <c r="U369" i="9"/>
  <c r="V369" i="9"/>
  <c r="W369" i="9"/>
  <c r="U370" i="9"/>
  <c r="V370" i="9"/>
  <c r="W370" i="9"/>
  <c r="U371" i="9"/>
  <c r="V371" i="9"/>
  <c r="W371" i="9"/>
  <c r="U372" i="9"/>
  <c r="V372" i="9"/>
  <c r="W372" i="9"/>
  <c r="U375" i="9"/>
  <c r="V375" i="9"/>
  <c r="W375" i="9"/>
  <c r="U376" i="9"/>
  <c r="V376" i="9"/>
  <c r="W376" i="9"/>
  <c r="U377" i="9"/>
  <c r="V377" i="9"/>
  <c r="W377" i="9"/>
  <c r="U378" i="9"/>
  <c r="V378" i="9"/>
  <c r="W378" i="9"/>
  <c r="U379" i="9"/>
  <c r="V379" i="9"/>
  <c r="W379" i="9"/>
  <c r="U380" i="9"/>
  <c r="V380" i="9"/>
  <c r="W380" i="9"/>
  <c r="U381" i="9"/>
  <c r="V381" i="9"/>
  <c r="W381" i="9"/>
  <c r="U382" i="9"/>
  <c r="V382" i="9"/>
  <c r="W382" i="9"/>
  <c r="U383" i="9"/>
  <c r="V383" i="9"/>
  <c r="W383" i="9"/>
  <c r="U384" i="9"/>
  <c r="V384" i="9"/>
  <c r="W384" i="9"/>
  <c r="U387" i="9"/>
  <c r="V387" i="9"/>
  <c r="W387" i="9"/>
  <c r="U388" i="9"/>
  <c r="V388" i="9"/>
  <c r="W388" i="9"/>
  <c r="U389" i="9"/>
  <c r="V389" i="9"/>
  <c r="W389" i="9"/>
  <c r="U390" i="9"/>
  <c r="V390" i="9"/>
  <c r="W390" i="9"/>
  <c r="U391" i="9"/>
  <c r="V391" i="9"/>
  <c r="W391" i="9"/>
  <c r="U392" i="9"/>
  <c r="V392" i="9"/>
  <c r="W392" i="9"/>
  <c r="U393" i="9"/>
  <c r="V393" i="9"/>
  <c r="W393" i="9"/>
  <c r="U394" i="9"/>
  <c r="V394" i="9"/>
  <c r="W394" i="9"/>
  <c r="U395" i="9"/>
  <c r="V395" i="9"/>
  <c r="W395" i="9"/>
  <c r="U396" i="9"/>
  <c r="V396" i="9"/>
  <c r="W396" i="9"/>
  <c r="W404" i="9"/>
  <c r="V404" i="9"/>
  <c r="U404" i="9"/>
  <c r="Q3" i="9"/>
  <c r="R3" i="9"/>
  <c r="S3" i="9"/>
  <c r="Q4" i="9"/>
  <c r="R4" i="9"/>
  <c r="S4" i="9"/>
  <c r="Q5" i="9"/>
  <c r="R5" i="9"/>
  <c r="S5" i="9"/>
  <c r="Q6" i="9"/>
  <c r="R6" i="9"/>
  <c r="S6" i="9"/>
  <c r="Q7" i="9"/>
  <c r="R7" i="9"/>
  <c r="S7" i="9"/>
  <c r="Q8" i="9"/>
  <c r="R8" i="9"/>
  <c r="S8" i="9"/>
  <c r="Q9" i="9"/>
  <c r="R9" i="9"/>
  <c r="S9" i="9"/>
  <c r="Q10" i="9"/>
  <c r="R10" i="9"/>
  <c r="S10" i="9"/>
  <c r="Q11" i="9"/>
  <c r="R11" i="9"/>
  <c r="S11" i="9"/>
  <c r="Q12" i="9"/>
  <c r="R12" i="9"/>
  <c r="S12" i="9"/>
  <c r="Q15" i="9"/>
  <c r="R15" i="9"/>
  <c r="S15" i="9"/>
  <c r="Q16" i="9"/>
  <c r="R16" i="9"/>
  <c r="S16" i="9"/>
  <c r="Q17" i="9"/>
  <c r="R17" i="9"/>
  <c r="S17" i="9"/>
  <c r="Q18" i="9"/>
  <c r="R18" i="9"/>
  <c r="S18" i="9"/>
  <c r="Q19" i="9"/>
  <c r="R19" i="9"/>
  <c r="S19" i="9"/>
  <c r="Q20" i="9"/>
  <c r="R20" i="9"/>
  <c r="S20" i="9"/>
  <c r="Q21" i="9"/>
  <c r="R21" i="9"/>
  <c r="S21" i="9"/>
  <c r="Q22" i="9"/>
  <c r="R22" i="9"/>
  <c r="S22" i="9"/>
  <c r="Q23" i="9"/>
  <c r="R23" i="9"/>
  <c r="S23" i="9"/>
  <c r="Q24" i="9"/>
  <c r="R24" i="9"/>
  <c r="S24" i="9"/>
  <c r="Q27" i="9"/>
  <c r="R27" i="9"/>
  <c r="S27" i="9"/>
  <c r="Q28" i="9"/>
  <c r="R28" i="9"/>
  <c r="S28" i="9"/>
  <c r="Q29" i="9"/>
  <c r="R29" i="9"/>
  <c r="S29" i="9"/>
  <c r="Q30" i="9"/>
  <c r="R30" i="9"/>
  <c r="S30" i="9"/>
  <c r="Q31" i="9"/>
  <c r="R31" i="9"/>
  <c r="S31" i="9"/>
  <c r="Q32" i="9"/>
  <c r="R32" i="9"/>
  <c r="S32" i="9"/>
  <c r="Q33" i="9"/>
  <c r="R33" i="9"/>
  <c r="S33" i="9"/>
  <c r="Q34" i="9"/>
  <c r="R34" i="9"/>
  <c r="S34" i="9"/>
  <c r="Q35" i="9"/>
  <c r="R35" i="9"/>
  <c r="S35" i="9"/>
  <c r="Q36" i="9"/>
  <c r="R36" i="9"/>
  <c r="S36" i="9"/>
  <c r="Q39" i="9"/>
  <c r="R39" i="9"/>
  <c r="S39" i="9"/>
  <c r="Q40" i="9"/>
  <c r="R40" i="9"/>
  <c r="S40" i="9"/>
  <c r="Q41" i="9"/>
  <c r="R41" i="9"/>
  <c r="S41" i="9"/>
  <c r="Q42" i="9"/>
  <c r="R42" i="9"/>
  <c r="S42" i="9"/>
  <c r="Q43" i="9"/>
  <c r="R43" i="9"/>
  <c r="S43" i="9"/>
  <c r="Q44" i="9"/>
  <c r="R44" i="9"/>
  <c r="S44" i="9"/>
  <c r="Q45" i="9"/>
  <c r="R45" i="9"/>
  <c r="S45" i="9"/>
  <c r="Q46" i="9"/>
  <c r="R46" i="9"/>
  <c r="S46" i="9"/>
  <c r="Q47" i="9"/>
  <c r="R47" i="9"/>
  <c r="S47" i="9"/>
  <c r="Q48" i="9"/>
  <c r="R48" i="9"/>
  <c r="S48" i="9"/>
  <c r="Q51" i="9"/>
  <c r="R51" i="9"/>
  <c r="S51" i="9"/>
  <c r="Q52" i="9"/>
  <c r="R52" i="9"/>
  <c r="S52" i="9"/>
  <c r="Q53" i="9"/>
  <c r="R53" i="9"/>
  <c r="S53" i="9"/>
  <c r="Q54" i="9"/>
  <c r="R54" i="9"/>
  <c r="S54" i="9"/>
  <c r="Q55" i="9"/>
  <c r="R55" i="9"/>
  <c r="S55" i="9"/>
  <c r="Q56" i="9"/>
  <c r="R56" i="9"/>
  <c r="S56" i="9"/>
  <c r="Q57" i="9"/>
  <c r="R57" i="9"/>
  <c r="S57" i="9"/>
  <c r="Q58" i="9"/>
  <c r="R58" i="9"/>
  <c r="S58" i="9"/>
  <c r="Q59" i="9"/>
  <c r="R59" i="9"/>
  <c r="S59" i="9"/>
  <c r="Q60" i="9"/>
  <c r="R60" i="9"/>
  <c r="S60" i="9"/>
  <c r="Q63" i="9"/>
  <c r="R63" i="9"/>
  <c r="S63" i="9"/>
  <c r="Q64" i="9"/>
  <c r="R64" i="9"/>
  <c r="S64" i="9"/>
  <c r="Q65" i="9"/>
  <c r="R65" i="9"/>
  <c r="S65" i="9"/>
  <c r="Q66" i="9"/>
  <c r="R66" i="9"/>
  <c r="S66" i="9"/>
  <c r="Q67" i="9"/>
  <c r="R67" i="9"/>
  <c r="S67" i="9"/>
  <c r="Q68" i="9"/>
  <c r="R68" i="9"/>
  <c r="S68" i="9"/>
  <c r="Q69" i="9"/>
  <c r="R69" i="9"/>
  <c r="S69" i="9"/>
  <c r="Q70" i="9"/>
  <c r="R70" i="9"/>
  <c r="S70" i="9"/>
  <c r="Q71" i="9"/>
  <c r="R71" i="9"/>
  <c r="S71" i="9"/>
  <c r="Q72" i="9"/>
  <c r="R72" i="9"/>
  <c r="S72" i="9"/>
  <c r="Q75" i="9"/>
  <c r="R75" i="9"/>
  <c r="S75" i="9"/>
  <c r="Q76" i="9"/>
  <c r="R76" i="9"/>
  <c r="S76" i="9"/>
  <c r="Q77" i="9"/>
  <c r="R77" i="9"/>
  <c r="S77" i="9"/>
  <c r="Q78" i="9"/>
  <c r="R78" i="9"/>
  <c r="S78" i="9"/>
  <c r="Q79" i="9"/>
  <c r="R79" i="9"/>
  <c r="S79" i="9"/>
  <c r="Q80" i="9"/>
  <c r="R80" i="9"/>
  <c r="S80" i="9"/>
  <c r="Q81" i="9"/>
  <c r="R81" i="9"/>
  <c r="S81" i="9"/>
  <c r="Q82" i="9"/>
  <c r="R82" i="9"/>
  <c r="S82" i="9"/>
  <c r="Q83" i="9"/>
  <c r="R83" i="9"/>
  <c r="S83" i="9"/>
  <c r="Q84" i="9"/>
  <c r="R84" i="9"/>
  <c r="S84" i="9"/>
  <c r="Q87" i="9"/>
  <c r="R87" i="9"/>
  <c r="S87" i="9"/>
  <c r="Q88" i="9"/>
  <c r="R88" i="9"/>
  <c r="S88" i="9"/>
  <c r="Q89" i="9"/>
  <c r="R89" i="9"/>
  <c r="S89" i="9"/>
  <c r="Q90" i="9"/>
  <c r="R90" i="9"/>
  <c r="S90" i="9"/>
  <c r="Q91" i="9"/>
  <c r="R91" i="9"/>
  <c r="S91" i="9"/>
  <c r="Q92" i="9"/>
  <c r="R92" i="9"/>
  <c r="S92" i="9"/>
  <c r="Q93" i="9"/>
  <c r="R93" i="9"/>
  <c r="S93" i="9"/>
  <c r="Q94" i="9"/>
  <c r="R94" i="9"/>
  <c r="S94" i="9"/>
  <c r="Q95" i="9"/>
  <c r="R95" i="9"/>
  <c r="S95" i="9"/>
  <c r="Q96" i="9"/>
  <c r="R96" i="9"/>
  <c r="S96" i="9"/>
  <c r="Q99" i="9"/>
  <c r="R99" i="9"/>
  <c r="S99" i="9"/>
  <c r="Q100" i="9"/>
  <c r="R100" i="9"/>
  <c r="S100" i="9"/>
  <c r="Q101" i="9"/>
  <c r="R101" i="9"/>
  <c r="S101" i="9"/>
  <c r="Q102" i="9"/>
  <c r="R102" i="9"/>
  <c r="S102" i="9"/>
  <c r="Q103" i="9"/>
  <c r="R103" i="9"/>
  <c r="S103" i="9"/>
  <c r="Q104" i="9"/>
  <c r="R104" i="9"/>
  <c r="S104" i="9"/>
  <c r="Q105" i="9"/>
  <c r="R105" i="9"/>
  <c r="S105" i="9"/>
  <c r="Q106" i="9"/>
  <c r="R106" i="9"/>
  <c r="S106" i="9"/>
  <c r="Q107" i="9"/>
  <c r="R107" i="9"/>
  <c r="S107" i="9"/>
  <c r="Q108" i="9"/>
  <c r="R108" i="9"/>
  <c r="S108" i="9"/>
  <c r="Q111" i="9"/>
  <c r="R111" i="9"/>
  <c r="S111" i="9"/>
  <c r="Q112" i="9"/>
  <c r="R112" i="9"/>
  <c r="S112" i="9"/>
  <c r="Q113" i="9"/>
  <c r="R113" i="9"/>
  <c r="S113" i="9"/>
  <c r="Q114" i="9"/>
  <c r="R114" i="9"/>
  <c r="S114" i="9"/>
  <c r="Q115" i="9"/>
  <c r="R115" i="9"/>
  <c r="S115" i="9"/>
  <c r="Q116" i="9"/>
  <c r="R116" i="9"/>
  <c r="S116" i="9"/>
  <c r="Q117" i="9"/>
  <c r="R117" i="9"/>
  <c r="S117" i="9"/>
  <c r="Q118" i="9"/>
  <c r="R118" i="9"/>
  <c r="S118" i="9"/>
  <c r="Q119" i="9"/>
  <c r="R119" i="9"/>
  <c r="S119" i="9"/>
  <c r="Q120" i="9"/>
  <c r="R120" i="9"/>
  <c r="S120" i="9"/>
  <c r="Q123" i="9"/>
  <c r="R123" i="9"/>
  <c r="S123" i="9"/>
  <c r="Q124" i="9"/>
  <c r="R124" i="9"/>
  <c r="S124" i="9"/>
  <c r="Q125" i="9"/>
  <c r="R125" i="9"/>
  <c r="S125" i="9"/>
  <c r="Q126" i="9"/>
  <c r="R126" i="9"/>
  <c r="S126" i="9"/>
  <c r="Q127" i="9"/>
  <c r="R127" i="9"/>
  <c r="S127" i="9"/>
  <c r="Q128" i="9"/>
  <c r="R128" i="9"/>
  <c r="S128" i="9"/>
  <c r="Q129" i="9"/>
  <c r="R129" i="9"/>
  <c r="S129" i="9"/>
  <c r="Q130" i="9"/>
  <c r="R130" i="9"/>
  <c r="S130" i="9"/>
  <c r="Q131" i="9"/>
  <c r="R131" i="9"/>
  <c r="S131" i="9"/>
  <c r="Q132" i="9"/>
  <c r="R132" i="9"/>
  <c r="S132" i="9"/>
  <c r="Q135" i="9"/>
  <c r="R135" i="9"/>
  <c r="S135" i="9"/>
  <c r="Q136" i="9"/>
  <c r="R136" i="9"/>
  <c r="S136" i="9"/>
  <c r="Q137" i="9"/>
  <c r="R137" i="9"/>
  <c r="S137" i="9"/>
  <c r="Q138" i="9"/>
  <c r="R138" i="9"/>
  <c r="S138" i="9"/>
  <c r="Q139" i="9"/>
  <c r="R139" i="9"/>
  <c r="S139" i="9"/>
  <c r="Q140" i="9"/>
  <c r="R140" i="9"/>
  <c r="S140" i="9"/>
  <c r="Q141" i="9"/>
  <c r="R141" i="9"/>
  <c r="S141" i="9"/>
  <c r="Q142" i="9"/>
  <c r="R142" i="9"/>
  <c r="S142" i="9"/>
  <c r="Q143" i="9"/>
  <c r="R143" i="9"/>
  <c r="S143" i="9"/>
  <c r="Q144" i="9"/>
  <c r="R144" i="9"/>
  <c r="S144" i="9"/>
  <c r="Q147" i="9"/>
  <c r="R147" i="9"/>
  <c r="S147" i="9"/>
  <c r="Q148" i="9"/>
  <c r="R148" i="9"/>
  <c r="S148" i="9"/>
  <c r="Q149" i="9"/>
  <c r="R149" i="9"/>
  <c r="S149" i="9"/>
  <c r="Q150" i="9"/>
  <c r="R150" i="9"/>
  <c r="S150" i="9"/>
  <c r="Q151" i="9"/>
  <c r="R151" i="9"/>
  <c r="S151" i="9"/>
  <c r="Q152" i="9"/>
  <c r="R152" i="9"/>
  <c r="S152" i="9"/>
  <c r="Q153" i="9"/>
  <c r="R153" i="9"/>
  <c r="S153" i="9"/>
  <c r="Q154" i="9"/>
  <c r="R154" i="9"/>
  <c r="S154" i="9"/>
  <c r="Q155" i="9"/>
  <c r="R155" i="9"/>
  <c r="S155" i="9"/>
  <c r="Q156" i="9"/>
  <c r="R156" i="9"/>
  <c r="S156" i="9"/>
  <c r="Q159" i="9"/>
  <c r="R159" i="9"/>
  <c r="S159" i="9"/>
  <c r="Q160" i="9"/>
  <c r="R160" i="9"/>
  <c r="S160" i="9"/>
  <c r="Q161" i="9"/>
  <c r="R161" i="9"/>
  <c r="S161" i="9"/>
  <c r="Q162" i="9"/>
  <c r="R162" i="9"/>
  <c r="S162" i="9"/>
  <c r="Q163" i="9"/>
  <c r="R163" i="9"/>
  <c r="S163" i="9"/>
  <c r="Q164" i="9"/>
  <c r="R164" i="9"/>
  <c r="S164" i="9"/>
  <c r="Q165" i="9"/>
  <c r="R165" i="9"/>
  <c r="S165" i="9"/>
  <c r="Q166" i="9"/>
  <c r="R166" i="9"/>
  <c r="S166" i="9"/>
  <c r="Q167" i="9"/>
  <c r="R167" i="9"/>
  <c r="S167" i="9"/>
  <c r="Q168" i="9"/>
  <c r="R168" i="9"/>
  <c r="S168" i="9"/>
  <c r="Q171" i="9"/>
  <c r="R171" i="9"/>
  <c r="S171" i="9"/>
  <c r="Q172" i="9"/>
  <c r="R172" i="9"/>
  <c r="S172" i="9"/>
  <c r="Q173" i="9"/>
  <c r="R173" i="9"/>
  <c r="S173" i="9"/>
  <c r="Q174" i="9"/>
  <c r="R174" i="9"/>
  <c r="S174" i="9"/>
  <c r="Q175" i="9"/>
  <c r="R175" i="9"/>
  <c r="S175" i="9"/>
  <c r="Q176" i="9"/>
  <c r="R176" i="9"/>
  <c r="S176" i="9"/>
  <c r="Q177" i="9"/>
  <c r="R177" i="9"/>
  <c r="S177" i="9"/>
  <c r="Q178" i="9"/>
  <c r="R178" i="9"/>
  <c r="S178" i="9"/>
  <c r="Q179" i="9"/>
  <c r="R179" i="9"/>
  <c r="S179" i="9"/>
  <c r="Q180" i="9"/>
  <c r="R180" i="9"/>
  <c r="S180" i="9"/>
  <c r="Q183" i="9"/>
  <c r="R183" i="9"/>
  <c r="S183" i="9"/>
  <c r="Q184" i="9"/>
  <c r="R184" i="9"/>
  <c r="S184" i="9"/>
  <c r="Q185" i="9"/>
  <c r="R185" i="9"/>
  <c r="S185" i="9"/>
  <c r="Q186" i="9"/>
  <c r="R186" i="9"/>
  <c r="S186" i="9"/>
  <c r="Q187" i="9"/>
  <c r="R187" i="9"/>
  <c r="S187" i="9"/>
  <c r="Q188" i="9"/>
  <c r="R188" i="9"/>
  <c r="S188" i="9"/>
  <c r="Q189" i="9"/>
  <c r="R189" i="9"/>
  <c r="S189" i="9"/>
  <c r="Q190" i="9"/>
  <c r="R190" i="9"/>
  <c r="S190" i="9"/>
  <c r="Q191" i="9"/>
  <c r="R191" i="9"/>
  <c r="S191" i="9"/>
  <c r="Q192" i="9"/>
  <c r="R192" i="9"/>
  <c r="S192" i="9"/>
  <c r="Q195" i="9"/>
  <c r="R195" i="9"/>
  <c r="S195" i="9"/>
  <c r="Q196" i="9"/>
  <c r="R196" i="9"/>
  <c r="S196" i="9"/>
  <c r="Q197" i="9"/>
  <c r="R197" i="9"/>
  <c r="S197" i="9"/>
  <c r="Q198" i="9"/>
  <c r="R198" i="9"/>
  <c r="S198" i="9"/>
  <c r="Q199" i="9"/>
  <c r="R199" i="9"/>
  <c r="S199" i="9"/>
  <c r="Q200" i="9"/>
  <c r="R200" i="9"/>
  <c r="S200" i="9"/>
  <c r="Q201" i="9"/>
  <c r="R201" i="9"/>
  <c r="S201" i="9"/>
  <c r="Q202" i="9"/>
  <c r="R202" i="9"/>
  <c r="S202" i="9"/>
  <c r="Q203" i="9"/>
  <c r="R203" i="9"/>
  <c r="S203" i="9"/>
  <c r="Q204" i="9"/>
  <c r="R204" i="9"/>
  <c r="S204" i="9"/>
  <c r="Q207" i="9"/>
  <c r="R207" i="9"/>
  <c r="S207" i="9"/>
  <c r="Q208" i="9"/>
  <c r="R208" i="9"/>
  <c r="S208" i="9"/>
  <c r="Q209" i="9"/>
  <c r="R209" i="9"/>
  <c r="S209" i="9"/>
  <c r="Q210" i="9"/>
  <c r="R210" i="9"/>
  <c r="S210" i="9"/>
  <c r="Q211" i="9"/>
  <c r="R211" i="9"/>
  <c r="S211" i="9"/>
  <c r="Q212" i="9"/>
  <c r="R212" i="9"/>
  <c r="S212" i="9"/>
  <c r="Q213" i="9"/>
  <c r="R213" i="9"/>
  <c r="S213" i="9"/>
  <c r="Q214" i="9"/>
  <c r="R214" i="9"/>
  <c r="S214" i="9"/>
  <c r="Q215" i="9"/>
  <c r="R215" i="9"/>
  <c r="S215" i="9"/>
  <c r="Q216" i="9"/>
  <c r="R216" i="9"/>
  <c r="S216" i="9"/>
  <c r="Q219" i="9"/>
  <c r="R219" i="9"/>
  <c r="S219" i="9"/>
  <c r="Q220" i="9"/>
  <c r="R220" i="9"/>
  <c r="S220" i="9"/>
  <c r="Q221" i="9"/>
  <c r="R221" i="9"/>
  <c r="S221" i="9"/>
  <c r="Q222" i="9"/>
  <c r="R222" i="9"/>
  <c r="S222" i="9"/>
  <c r="Q223" i="9"/>
  <c r="R223" i="9"/>
  <c r="S223" i="9"/>
  <c r="Q224" i="9"/>
  <c r="R224" i="9"/>
  <c r="S224" i="9"/>
  <c r="Q225" i="9"/>
  <c r="R225" i="9"/>
  <c r="S225" i="9"/>
  <c r="Q226" i="9"/>
  <c r="R226" i="9"/>
  <c r="S226" i="9"/>
  <c r="Q227" i="9"/>
  <c r="R227" i="9"/>
  <c r="S227" i="9"/>
  <c r="Q228" i="9"/>
  <c r="R228" i="9"/>
  <c r="S228" i="9"/>
  <c r="Q231" i="9"/>
  <c r="R231" i="9"/>
  <c r="S231" i="9"/>
  <c r="Q232" i="9"/>
  <c r="R232" i="9"/>
  <c r="S232" i="9"/>
  <c r="Q233" i="9"/>
  <c r="R233" i="9"/>
  <c r="S233" i="9"/>
  <c r="Q234" i="9"/>
  <c r="R234" i="9"/>
  <c r="S234" i="9"/>
  <c r="Q235" i="9"/>
  <c r="R235" i="9"/>
  <c r="S235" i="9"/>
  <c r="Q236" i="9"/>
  <c r="R236" i="9"/>
  <c r="S236" i="9"/>
  <c r="Q237" i="9"/>
  <c r="R237" i="9"/>
  <c r="S237" i="9"/>
  <c r="Q238" i="9"/>
  <c r="R238" i="9"/>
  <c r="S238" i="9"/>
  <c r="Q239" i="9"/>
  <c r="R239" i="9"/>
  <c r="S239" i="9"/>
  <c r="Q240" i="9"/>
  <c r="R240" i="9"/>
  <c r="S240" i="9"/>
  <c r="Q243" i="9"/>
  <c r="R243" i="9"/>
  <c r="S243" i="9"/>
  <c r="Q244" i="9"/>
  <c r="R244" i="9"/>
  <c r="S244" i="9"/>
  <c r="Q245" i="9"/>
  <c r="R245" i="9"/>
  <c r="S245" i="9"/>
  <c r="Q246" i="9"/>
  <c r="R246" i="9"/>
  <c r="S246" i="9"/>
  <c r="Q247" i="9"/>
  <c r="R247" i="9"/>
  <c r="S247" i="9"/>
  <c r="Q248" i="9"/>
  <c r="R248" i="9"/>
  <c r="S248" i="9"/>
  <c r="Q249" i="9"/>
  <c r="R249" i="9"/>
  <c r="S249" i="9"/>
  <c r="Q250" i="9"/>
  <c r="R250" i="9"/>
  <c r="S250" i="9"/>
  <c r="Q251" i="9"/>
  <c r="R251" i="9"/>
  <c r="S251" i="9"/>
  <c r="Q252" i="9"/>
  <c r="R252" i="9"/>
  <c r="S252" i="9"/>
  <c r="Q255" i="9"/>
  <c r="R255" i="9"/>
  <c r="S255" i="9"/>
  <c r="Q256" i="9"/>
  <c r="R256" i="9"/>
  <c r="S256" i="9"/>
  <c r="Q257" i="9"/>
  <c r="R257" i="9"/>
  <c r="S257" i="9"/>
  <c r="Q258" i="9"/>
  <c r="R258" i="9"/>
  <c r="S258" i="9"/>
  <c r="Q259" i="9"/>
  <c r="R259" i="9"/>
  <c r="S259" i="9"/>
  <c r="Q260" i="9"/>
  <c r="R260" i="9"/>
  <c r="S260" i="9"/>
  <c r="Q261" i="9"/>
  <c r="R261" i="9"/>
  <c r="S261" i="9"/>
  <c r="Q262" i="9"/>
  <c r="R262" i="9"/>
  <c r="S262" i="9"/>
  <c r="Q263" i="9"/>
  <c r="R263" i="9"/>
  <c r="S263" i="9"/>
  <c r="Q264" i="9"/>
  <c r="R264" i="9"/>
  <c r="S264" i="9"/>
  <c r="Q267" i="9"/>
  <c r="R267" i="9"/>
  <c r="S267" i="9"/>
  <c r="Q268" i="9"/>
  <c r="R268" i="9"/>
  <c r="S268" i="9"/>
  <c r="Q269" i="9"/>
  <c r="R269" i="9"/>
  <c r="S269" i="9"/>
  <c r="Q270" i="9"/>
  <c r="R270" i="9"/>
  <c r="S270" i="9"/>
  <c r="Q271" i="9"/>
  <c r="R271" i="9"/>
  <c r="S271" i="9"/>
  <c r="Q272" i="9"/>
  <c r="R272" i="9"/>
  <c r="S272" i="9"/>
  <c r="Q273" i="9"/>
  <c r="R273" i="9"/>
  <c r="S273" i="9"/>
  <c r="Q274" i="9"/>
  <c r="R274" i="9"/>
  <c r="S274" i="9"/>
  <c r="Q275" i="9"/>
  <c r="R275" i="9"/>
  <c r="S275" i="9"/>
  <c r="Q276" i="9"/>
  <c r="R276" i="9"/>
  <c r="S276" i="9"/>
  <c r="Q279" i="9"/>
  <c r="R279" i="9"/>
  <c r="S279" i="9"/>
  <c r="Q280" i="9"/>
  <c r="R280" i="9"/>
  <c r="S280" i="9"/>
  <c r="Q281" i="9"/>
  <c r="R281" i="9"/>
  <c r="S281" i="9"/>
  <c r="Q282" i="9"/>
  <c r="R282" i="9"/>
  <c r="S282" i="9"/>
  <c r="Q283" i="9"/>
  <c r="R283" i="9"/>
  <c r="S283" i="9"/>
  <c r="Q284" i="9"/>
  <c r="R284" i="9"/>
  <c r="S284" i="9"/>
  <c r="Q285" i="9"/>
  <c r="R285" i="9"/>
  <c r="S285" i="9"/>
  <c r="Q286" i="9"/>
  <c r="R286" i="9"/>
  <c r="S286" i="9"/>
  <c r="Q287" i="9"/>
  <c r="R287" i="9"/>
  <c r="S287" i="9"/>
  <c r="Q288" i="9"/>
  <c r="R288" i="9"/>
  <c r="S288" i="9"/>
  <c r="Q291" i="9"/>
  <c r="R291" i="9"/>
  <c r="S291" i="9"/>
  <c r="Q292" i="9"/>
  <c r="R292" i="9"/>
  <c r="S292" i="9"/>
  <c r="Q293" i="9"/>
  <c r="R293" i="9"/>
  <c r="S293" i="9"/>
  <c r="Q294" i="9"/>
  <c r="R294" i="9"/>
  <c r="S294" i="9"/>
  <c r="Q295" i="9"/>
  <c r="R295" i="9"/>
  <c r="S295" i="9"/>
  <c r="Q296" i="9"/>
  <c r="R296" i="9"/>
  <c r="S296" i="9"/>
  <c r="Q297" i="9"/>
  <c r="R297" i="9"/>
  <c r="S297" i="9"/>
  <c r="Q298" i="9"/>
  <c r="R298" i="9"/>
  <c r="S298" i="9"/>
  <c r="Q299" i="9"/>
  <c r="R299" i="9"/>
  <c r="S299" i="9"/>
  <c r="Q300" i="9"/>
  <c r="R300" i="9"/>
  <c r="S300" i="9"/>
  <c r="Q303" i="9"/>
  <c r="R303" i="9"/>
  <c r="S303" i="9"/>
  <c r="Q304" i="9"/>
  <c r="R304" i="9"/>
  <c r="S304" i="9"/>
  <c r="Q305" i="9"/>
  <c r="R305" i="9"/>
  <c r="S305" i="9"/>
  <c r="Q306" i="9"/>
  <c r="R306" i="9"/>
  <c r="S306" i="9"/>
  <c r="Q307" i="9"/>
  <c r="R307" i="9"/>
  <c r="S307" i="9"/>
  <c r="Q308" i="9"/>
  <c r="R308" i="9"/>
  <c r="S308" i="9"/>
  <c r="Q309" i="9"/>
  <c r="R309" i="9"/>
  <c r="S309" i="9"/>
  <c r="Q310" i="9"/>
  <c r="R310" i="9"/>
  <c r="S310" i="9"/>
  <c r="Q311" i="9"/>
  <c r="R311" i="9"/>
  <c r="S311" i="9"/>
  <c r="Q312" i="9"/>
  <c r="R312" i="9"/>
  <c r="S312" i="9"/>
  <c r="Q315" i="9"/>
  <c r="R315" i="9"/>
  <c r="S315" i="9"/>
  <c r="Q316" i="9"/>
  <c r="R316" i="9"/>
  <c r="S316" i="9"/>
  <c r="Q317" i="9"/>
  <c r="R317" i="9"/>
  <c r="S317" i="9"/>
  <c r="Q318" i="9"/>
  <c r="R318" i="9"/>
  <c r="S318" i="9"/>
  <c r="Q319" i="9"/>
  <c r="R319" i="9"/>
  <c r="S319" i="9"/>
  <c r="Q320" i="9"/>
  <c r="R320" i="9"/>
  <c r="S320" i="9"/>
  <c r="Q321" i="9"/>
  <c r="R321" i="9"/>
  <c r="S321" i="9"/>
  <c r="Q322" i="9"/>
  <c r="R322" i="9"/>
  <c r="S322" i="9"/>
  <c r="Q323" i="9"/>
  <c r="R323" i="9"/>
  <c r="S323" i="9"/>
  <c r="Q324" i="9"/>
  <c r="R324" i="9"/>
  <c r="S324" i="9"/>
  <c r="Q327" i="9"/>
  <c r="R327" i="9"/>
  <c r="S327" i="9"/>
  <c r="Q328" i="9"/>
  <c r="R328" i="9"/>
  <c r="S328" i="9"/>
  <c r="Q329" i="9"/>
  <c r="R329" i="9"/>
  <c r="S329" i="9"/>
  <c r="Q330" i="9"/>
  <c r="R330" i="9"/>
  <c r="S330" i="9"/>
  <c r="Q331" i="9"/>
  <c r="R331" i="9"/>
  <c r="S331" i="9"/>
  <c r="Q332" i="9"/>
  <c r="R332" i="9"/>
  <c r="S332" i="9"/>
  <c r="Q333" i="9"/>
  <c r="R333" i="9"/>
  <c r="S333" i="9"/>
  <c r="Q334" i="9"/>
  <c r="R334" i="9"/>
  <c r="S334" i="9"/>
  <c r="Q335" i="9"/>
  <c r="R335" i="9"/>
  <c r="S335" i="9"/>
  <c r="Q336" i="9"/>
  <c r="R336" i="9"/>
  <c r="S336" i="9"/>
  <c r="Q339" i="9"/>
  <c r="R339" i="9"/>
  <c r="S339" i="9"/>
  <c r="Q340" i="9"/>
  <c r="R340" i="9"/>
  <c r="S340" i="9"/>
  <c r="Q341" i="9"/>
  <c r="R341" i="9"/>
  <c r="S341" i="9"/>
  <c r="Q342" i="9"/>
  <c r="R342" i="9"/>
  <c r="S342" i="9"/>
  <c r="Q343" i="9"/>
  <c r="R343" i="9"/>
  <c r="S343" i="9"/>
  <c r="Q344" i="9"/>
  <c r="R344" i="9"/>
  <c r="S344" i="9"/>
  <c r="Q345" i="9"/>
  <c r="R345" i="9"/>
  <c r="S345" i="9"/>
  <c r="Q346" i="9"/>
  <c r="R346" i="9"/>
  <c r="S346" i="9"/>
  <c r="Q347" i="9"/>
  <c r="R347" i="9"/>
  <c r="S347" i="9"/>
  <c r="Q348" i="9"/>
  <c r="R348" i="9"/>
  <c r="S348" i="9"/>
  <c r="Q351" i="9"/>
  <c r="R351" i="9"/>
  <c r="S351" i="9"/>
  <c r="Q352" i="9"/>
  <c r="R352" i="9"/>
  <c r="S352" i="9"/>
  <c r="Q353" i="9"/>
  <c r="R353" i="9"/>
  <c r="S353" i="9"/>
  <c r="Q354" i="9"/>
  <c r="R354" i="9"/>
  <c r="S354" i="9"/>
  <c r="Q355" i="9"/>
  <c r="R355" i="9"/>
  <c r="S355" i="9"/>
  <c r="Q356" i="9"/>
  <c r="R356" i="9"/>
  <c r="S356" i="9"/>
  <c r="Q357" i="9"/>
  <c r="R357" i="9"/>
  <c r="S357" i="9"/>
  <c r="Q358" i="9"/>
  <c r="R358" i="9"/>
  <c r="S358" i="9"/>
  <c r="Q359" i="9"/>
  <c r="R359" i="9"/>
  <c r="S359" i="9"/>
  <c r="Q360" i="9"/>
  <c r="R360" i="9"/>
  <c r="S360" i="9"/>
  <c r="Q363" i="9"/>
  <c r="R363" i="9"/>
  <c r="S363" i="9"/>
  <c r="Q364" i="9"/>
  <c r="R364" i="9"/>
  <c r="S364" i="9"/>
  <c r="Q365" i="9"/>
  <c r="R365" i="9"/>
  <c r="S365" i="9"/>
  <c r="Q366" i="9"/>
  <c r="R366" i="9"/>
  <c r="S366" i="9"/>
  <c r="Q367" i="9"/>
  <c r="R367" i="9"/>
  <c r="S367" i="9"/>
  <c r="Q368" i="9"/>
  <c r="R368" i="9"/>
  <c r="S368" i="9"/>
  <c r="Q369" i="9"/>
  <c r="R369" i="9"/>
  <c r="S369" i="9"/>
  <c r="Q370" i="9"/>
  <c r="R370" i="9"/>
  <c r="S370" i="9"/>
  <c r="Q371" i="9"/>
  <c r="R371" i="9"/>
  <c r="S371" i="9"/>
  <c r="Q372" i="9"/>
  <c r="R372" i="9"/>
  <c r="S372" i="9"/>
  <c r="Q375" i="9"/>
  <c r="R375" i="9"/>
  <c r="S375" i="9"/>
  <c r="Q376" i="9"/>
  <c r="R376" i="9"/>
  <c r="S376" i="9"/>
  <c r="Q377" i="9"/>
  <c r="R377" i="9"/>
  <c r="S377" i="9"/>
  <c r="Q378" i="9"/>
  <c r="R378" i="9"/>
  <c r="S378" i="9"/>
  <c r="Q379" i="9"/>
  <c r="R379" i="9"/>
  <c r="S379" i="9"/>
  <c r="Q380" i="9"/>
  <c r="R380" i="9"/>
  <c r="S380" i="9"/>
  <c r="Q381" i="9"/>
  <c r="R381" i="9"/>
  <c r="S381" i="9"/>
  <c r="Q382" i="9"/>
  <c r="R382" i="9"/>
  <c r="S382" i="9"/>
  <c r="Q383" i="9"/>
  <c r="R383" i="9"/>
  <c r="S383" i="9"/>
  <c r="Q384" i="9"/>
  <c r="R384" i="9"/>
  <c r="S384" i="9"/>
  <c r="Q387" i="9"/>
  <c r="R387" i="9"/>
  <c r="S387" i="9"/>
  <c r="Q388" i="9"/>
  <c r="R388" i="9"/>
  <c r="S388" i="9"/>
  <c r="Q389" i="9"/>
  <c r="R389" i="9"/>
  <c r="S389" i="9"/>
  <c r="Q390" i="9"/>
  <c r="R390" i="9"/>
  <c r="S390" i="9"/>
  <c r="Q391" i="9"/>
  <c r="R391" i="9"/>
  <c r="S391" i="9"/>
  <c r="Q392" i="9"/>
  <c r="R392" i="9"/>
  <c r="S392" i="9"/>
  <c r="Q393" i="9"/>
  <c r="R393" i="9"/>
  <c r="S393" i="9"/>
  <c r="Q394" i="9"/>
  <c r="R394" i="9"/>
  <c r="S394" i="9"/>
  <c r="Q395" i="9"/>
  <c r="R395" i="9"/>
  <c r="S395" i="9"/>
  <c r="Q396" i="9"/>
  <c r="R396" i="9"/>
  <c r="S396" i="9"/>
  <c r="S404" i="9"/>
  <c r="R404" i="9"/>
  <c r="Q404" i="9"/>
  <c r="M3" i="9"/>
  <c r="N3" i="9"/>
  <c r="O3" i="9"/>
  <c r="M4" i="9"/>
  <c r="N4" i="9"/>
  <c r="O4" i="9"/>
  <c r="M5" i="9"/>
  <c r="N5" i="9"/>
  <c r="O5" i="9"/>
  <c r="M6" i="9"/>
  <c r="N6" i="9"/>
  <c r="O6" i="9"/>
  <c r="M7" i="9"/>
  <c r="N7" i="9"/>
  <c r="O7" i="9"/>
  <c r="M8" i="9"/>
  <c r="N8" i="9"/>
  <c r="O8" i="9"/>
  <c r="M9" i="9"/>
  <c r="N9" i="9"/>
  <c r="O9" i="9"/>
  <c r="M10" i="9"/>
  <c r="N10" i="9"/>
  <c r="O10" i="9"/>
  <c r="M11" i="9"/>
  <c r="N11" i="9"/>
  <c r="O11" i="9"/>
  <c r="M12" i="9"/>
  <c r="N12" i="9"/>
  <c r="O12" i="9"/>
  <c r="M15" i="9"/>
  <c r="N15" i="9"/>
  <c r="O15" i="9"/>
  <c r="M16" i="9"/>
  <c r="N16" i="9"/>
  <c r="O16" i="9"/>
  <c r="M17" i="9"/>
  <c r="N17" i="9"/>
  <c r="O17" i="9"/>
  <c r="M18" i="9"/>
  <c r="N18" i="9"/>
  <c r="O18" i="9"/>
  <c r="M19" i="9"/>
  <c r="N19" i="9"/>
  <c r="O19" i="9"/>
  <c r="M20" i="9"/>
  <c r="N20" i="9"/>
  <c r="O20" i="9"/>
  <c r="M21" i="9"/>
  <c r="N21" i="9"/>
  <c r="O21" i="9"/>
  <c r="M22" i="9"/>
  <c r="N22" i="9"/>
  <c r="O22" i="9"/>
  <c r="M23" i="9"/>
  <c r="N23" i="9"/>
  <c r="O23" i="9"/>
  <c r="M24" i="9"/>
  <c r="N24" i="9"/>
  <c r="O24" i="9"/>
  <c r="M27" i="9"/>
  <c r="N27" i="9"/>
  <c r="O27" i="9"/>
  <c r="M28" i="9"/>
  <c r="N28" i="9"/>
  <c r="O28" i="9"/>
  <c r="M29" i="9"/>
  <c r="N29" i="9"/>
  <c r="O29" i="9"/>
  <c r="M30" i="9"/>
  <c r="N30" i="9"/>
  <c r="O30" i="9"/>
  <c r="M31" i="9"/>
  <c r="N31" i="9"/>
  <c r="O31" i="9"/>
  <c r="M32" i="9"/>
  <c r="N32" i="9"/>
  <c r="O32" i="9"/>
  <c r="M33" i="9"/>
  <c r="N33" i="9"/>
  <c r="O33" i="9"/>
  <c r="M34" i="9"/>
  <c r="N34" i="9"/>
  <c r="O34" i="9"/>
  <c r="M35" i="9"/>
  <c r="N35" i="9"/>
  <c r="O35" i="9"/>
  <c r="M36" i="9"/>
  <c r="N36" i="9"/>
  <c r="O36" i="9"/>
  <c r="M39" i="9"/>
  <c r="N39" i="9"/>
  <c r="O39" i="9"/>
  <c r="M40" i="9"/>
  <c r="N40" i="9"/>
  <c r="O40" i="9"/>
  <c r="M41" i="9"/>
  <c r="N41" i="9"/>
  <c r="O41" i="9"/>
  <c r="M42" i="9"/>
  <c r="N42" i="9"/>
  <c r="O42" i="9"/>
  <c r="M43" i="9"/>
  <c r="N43" i="9"/>
  <c r="O43" i="9"/>
  <c r="M44" i="9"/>
  <c r="N44" i="9"/>
  <c r="O44" i="9"/>
  <c r="M45" i="9"/>
  <c r="N45" i="9"/>
  <c r="O45" i="9"/>
  <c r="M46" i="9"/>
  <c r="N46" i="9"/>
  <c r="O46" i="9"/>
  <c r="M47" i="9"/>
  <c r="N47" i="9"/>
  <c r="O47" i="9"/>
  <c r="M48" i="9"/>
  <c r="N48" i="9"/>
  <c r="O48" i="9"/>
  <c r="M51" i="9"/>
  <c r="N51" i="9"/>
  <c r="O51" i="9"/>
  <c r="M52" i="9"/>
  <c r="N52" i="9"/>
  <c r="O52" i="9"/>
  <c r="M53" i="9"/>
  <c r="N53" i="9"/>
  <c r="O53" i="9"/>
  <c r="M54" i="9"/>
  <c r="N54" i="9"/>
  <c r="O54" i="9"/>
  <c r="M55" i="9"/>
  <c r="N55" i="9"/>
  <c r="O55" i="9"/>
  <c r="M56" i="9"/>
  <c r="N56" i="9"/>
  <c r="O56" i="9"/>
  <c r="M57" i="9"/>
  <c r="N57" i="9"/>
  <c r="O57" i="9"/>
  <c r="M58" i="9"/>
  <c r="N58" i="9"/>
  <c r="O58" i="9"/>
  <c r="M59" i="9"/>
  <c r="N59" i="9"/>
  <c r="O59" i="9"/>
  <c r="M60" i="9"/>
  <c r="N60" i="9"/>
  <c r="O60" i="9"/>
  <c r="M63" i="9"/>
  <c r="N63" i="9"/>
  <c r="O63" i="9"/>
  <c r="M64" i="9"/>
  <c r="N64" i="9"/>
  <c r="O64" i="9"/>
  <c r="M65" i="9"/>
  <c r="N65" i="9"/>
  <c r="O65" i="9"/>
  <c r="M66" i="9"/>
  <c r="N66" i="9"/>
  <c r="O66" i="9"/>
  <c r="M67" i="9"/>
  <c r="N67" i="9"/>
  <c r="O67" i="9"/>
  <c r="M68" i="9"/>
  <c r="N68" i="9"/>
  <c r="O68" i="9"/>
  <c r="M69" i="9"/>
  <c r="N69" i="9"/>
  <c r="O69" i="9"/>
  <c r="M70" i="9"/>
  <c r="N70" i="9"/>
  <c r="O70" i="9"/>
  <c r="M71" i="9"/>
  <c r="N71" i="9"/>
  <c r="O71" i="9"/>
  <c r="M72" i="9"/>
  <c r="N72" i="9"/>
  <c r="O72" i="9"/>
  <c r="M75" i="9"/>
  <c r="N75" i="9"/>
  <c r="O75" i="9"/>
  <c r="M76" i="9"/>
  <c r="N76" i="9"/>
  <c r="O76" i="9"/>
  <c r="M77" i="9"/>
  <c r="N77" i="9"/>
  <c r="O77" i="9"/>
  <c r="M78" i="9"/>
  <c r="N78" i="9"/>
  <c r="O78" i="9"/>
  <c r="M79" i="9"/>
  <c r="N79" i="9"/>
  <c r="O79" i="9"/>
  <c r="M80" i="9"/>
  <c r="N80" i="9"/>
  <c r="O80" i="9"/>
  <c r="M81" i="9"/>
  <c r="N81" i="9"/>
  <c r="O81" i="9"/>
  <c r="M82" i="9"/>
  <c r="N82" i="9"/>
  <c r="O82" i="9"/>
  <c r="M83" i="9"/>
  <c r="N83" i="9"/>
  <c r="O83" i="9"/>
  <c r="M84" i="9"/>
  <c r="N84" i="9"/>
  <c r="O84" i="9"/>
  <c r="M87" i="9"/>
  <c r="N87" i="9"/>
  <c r="O87" i="9"/>
  <c r="M88" i="9"/>
  <c r="N88" i="9"/>
  <c r="O88" i="9"/>
  <c r="M89" i="9"/>
  <c r="N89" i="9"/>
  <c r="O89" i="9"/>
  <c r="M90" i="9"/>
  <c r="N90" i="9"/>
  <c r="O90" i="9"/>
  <c r="M91" i="9"/>
  <c r="N91" i="9"/>
  <c r="O91" i="9"/>
  <c r="M92" i="9"/>
  <c r="N92" i="9"/>
  <c r="O92" i="9"/>
  <c r="M93" i="9"/>
  <c r="N93" i="9"/>
  <c r="O93" i="9"/>
  <c r="M94" i="9"/>
  <c r="N94" i="9"/>
  <c r="O94" i="9"/>
  <c r="M95" i="9"/>
  <c r="N95" i="9"/>
  <c r="O95" i="9"/>
  <c r="M96" i="9"/>
  <c r="N96" i="9"/>
  <c r="O96" i="9"/>
  <c r="M99" i="9"/>
  <c r="N99" i="9"/>
  <c r="O99" i="9"/>
  <c r="M100" i="9"/>
  <c r="N100" i="9"/>
  <c r="O100" i="9"/>
  <c r="M101" i="9"/>
  <c r="N101" i="9"/>
  <c r="O101" i="9"/>
  <c r="M102" i="9"/>
  <c r="N102" i="9"/>
  <c r="O102" i="9"/>
  <c r="M103" i="9"/>
  <c r="N103" i="9"/>
  <c r="O103" i="9"/>
  <c r="M104" i="9"/>
  <c r="N104" i="9"/>
  <c r="O104" i="9"/>
  <c r="M105" i="9"/>
  <c r="N105" i="9"/>
  <c r="O105" i="9"/>
  <c r="M106" i="9"/>
  <c r="N106" i="9"/>
  <c r="O106" i="9"/>
  <c r="M107" i="9"/>
  <c r="N107" i="9"/>
  <c r="O107" i="9"/>
  <c r="M108" i="9"/>
  <c r="N108" i="9"/>
  <c r="O108" i="9"/>
  <c r="M111" i="9"/>
  <c r="N111" i="9"/>
  <c r="O111" i="9"/>
  <c r="M112" i="9"/>
  <c r="N112" i="9"/>
  <c r="O112" i="9"/>
  <c r="M113" i="9"/>
  <c r="N113" i="9"/>
  <c r="O113" i="9"/>
  <c r="M114" i="9"/>
  <c r="N114" i="9"/>
  <c r="O114" i="9"/>
  <c r="M115" i="9"/>
  <c r="N115" i="9"/>
  <c r="O115" i="9"/>
  <c r="M116" i="9"/>
  <c r="N116" i="9"/>
  <c r="O116" i="9"/>
  <c r="M117" i="9"/>
  <c r="N117" i="9"/>
  <c r="O117" i="9"/>
  <c r="M118" i="9"/>
  <c r="N118" i="9"/>
  <c r="O118" i="9"/>
  <c r="M119" i="9"/>
  <c r="N119" i="9"/>
  <c r="O119" i="9"/>
  <c r="M120" i="9"/>
  <c r="N120" i="9"/>
  <c r="O120" i="9"/>
  <c r="M123" i="9"/>
  <c r="N123" i="9"/>
  <c r="O123" i="9"/>
  <c r="M124" i="9"/>
  <c r="N124" i="9"/>
  <c r="O124" i="9"/>
  <c r="M125" i="9"/>
  <c r="N125" i="9"/>
  <c r="O125" i="9"/>
  <c r="M126" i="9"/>
  <c r="N126" i="9"/>
  <c r="O126" i="9"/>
  <c r="M127" i="9"/>
  <c r="N127" i="9"/>
  <c r="O127" i="9"/>
  <c r="M128" i="9"/>
  <c r="N128" i="9"/>
  <c r="O128" i="9"/>
  <c r="M129" i="9"/>
  <c r="N129" i="9"/>
  <c r="O129" i="9"/>
  <c r="M130" i="9"/>
  <c r="N130" i="9"/>
  <c r="O130" i="9"/>
  <c r="M131" i="9"/>
  <c r="N131" i="9"/>
  <c r="O131" i="9"/>
  <c r="M132" i="9"/>
  <c r="N132" i="9"/>
  <c r="O132" i="9"/>
  <c r="M135" i="9"/>
  <c r="N135" i="9"/>
  <c r="O135" i="9"/>
  <c r="M136" i="9"/>
  <c r="N136" i="9"/>
  <c r="O136" i="9"/>
  <c r="M137" i="9"/>
  <c r="N137" i="9"/>
  <c r="O137" i="9"/>
  <c r="M138" i="9"/>
  <c r="N138" i="9"/>
  <c r="O138" i="9"/>
  <c r="M139" i="9"/>
  <c r="N139" i="9"/>
  <c r="O139" i="9"/>
  <c r="M140" i="9"/>
  <c r="N140" i="9"/>
  <c r="O140" i="9"/>
  <c r="M141" i="9"/>
  <c r="N141" i="9"/>
  <c r="O141" i="9"/>
  <c r="M142" i="9"/>
  <c r="N142" i="9"/>
  <c r="O142" i="9"/>
  <c r="M143" i="9"/>
  <c r="N143" i="9"/>
  <c r="O143" i="9"/>
  <c r="M144" i="9"/>
  <c r="N144" i="9"/>
  <c r="O144" i="9"/>
  <c r="M147" i="9"/>
  <c r="N147" i="9"/>
  <c r="O147" i="9"/>
  <c r="M148" i="9"/>
  <c r="N148" i="9"/>
  <c r="O148" i="9"/>
  <c r="M149" i="9"/>
  <c r="N149" i="9"/>
  <c r="O149" i="9"/>
  <c r="M150" i="9"/>
  <c r="N150" i="9"/>
  <c r="O150" i="9"/>
  <c r="M151" i="9"/>
  <c r="N151" i="9"/>
  <c r="O151" i="9"/>
  <c r="M152" i="9"/>
  <c r="N152" i="9"/>
  <c r="O152" i="9"/>
  <c r="M153" i="9"/>
  <c r="N153" i="9"/>
  <c r="O153" i="9"/>
  <c r="M154" i="9"/>
  <c r="N154" i="9"/>
  <c r="O154" i="9"/>
  <c r="M155" i="9"/>
  <c r="N155" i="9"/>
  <c r="O155" i="9"/>
  <c r="M156" i="9"/>
  <c r="N156" i="9"/>
  <c r="O156" i="9"/>
  <c r="M159" i="9"/>
  <c r="N159" i="9"/>
  <c r="O159" i="9"/>
  <c r="M160" i="9"/>
  <c r="N160" i="9"/>
  <c r="O160" i="9"/>
  <c r="M161" i="9"/>
  <c r="N161" i="9"/>
  <c r="O161" i="9"/>
  <c r="M162" i="9"/>
  <c r="N162" i="9"/>
  <c r="O162" i="9"/>
  <c r="M163" i="9"/>
  <c r="N163" i="9"/>
  <c r="O163" i="9"/>
  <c r="M164" i="9"/>
  <c r="N164" i="9"/>
  <c r="O164" i="9"/>
  <c r="M165" i="9"/>
  <c r="N165" i="9"/>
  <c r="O165" i="9"/>
  <c r="M166" i="9"/>
  <c r="N166" i="9"/>
  <c r="O166" i="9"/>
  <c r="M167" i="9"/>
  <c r="N167" i="9"/>
  <c r="O167" i="9"/>
  <c r="M168" i="9"/>
  <c r="N168" i="9"/>
  <c r="O168" i="9"/>
  <c r="M171" i="9"/>
  <c r="N171" i="9"/>
  <c r="O171" i="9"/>
  <c r="M172" i="9"/>
  <c r="N172" i="9"/>
  <c r="O172" i="9"/>
  <c r="M173" i="9"/>
  <c r="N173" i="9"/>
  <c r="O173" i="9"/>
  <c r="M174" i="9"/>
  <c r="N174" i="9"/>
  <c r="O174" i="9"/>
  <c r="M175" i="9"/>
  <c r="N175" i="9"/>
  <c r="O175" i="9"/>
  <c r="M176" i="9"/>
  <c r="N176" i="9"/>
  <c r="O176" i="9"/>
  <c r="M177" i="9"/>
  <c r="N177" i="9"/>
  <c r="O177" i="9"/>
  <c r="M178" i="9"/>
  <c r="N178" i="9"/>
  <c r="O178" i="9"/>
  <c r="M179" i="9"/>
  <c r="N179" i="9"/>
  <c r="O179" i="9"/>
  <c r="M180" i="9"/>
  <c r="N180" i="9"/>
  <c r="O180" i="9"/>
  <c r="M183" i="9"/>
  <c r="N183" i="9"/>
  <c r="O183" i="9"/>
  <c r="M184" i="9"/>
  <c r="N184" i="9"/>
  <c r="O184" i="9"/>
  <c r="M185" i="9"/>
  <c r="N185" i="9"/>
  <c r="O185" i="9"/>
  <c r="M186" i="9"/>
  <c r="N186" i="9"/>
  <c r="O186" i="9"/>
  <c r="M187" i="9"/>
  <c r="N187" i="9"/>
  <c r="O187" i="9"/>
  <c r="M188" i="9"/>
  <c r="N188" i="9"/>
  <c r="O188" i="9"/>
  <c r="M189" i="9"/>
  <c r="N189" i="9"/>
  <c r="O189" i="9"/>
  <c r="M190" i="9"/>
  <c r="N190" i="9"/>
  <c r="O190" i="9"/>
  <c r="M191" i="9"/>
  <c r="N191" i="9"/>
  <c r="O191" i="9"/>
  <c r="M192" i="9"/>
  <c r="N192" i="9"/>
  <c r="O192" i="9"/>
  <c r="M195" i="9"/>
  <c r="N195" i="9"/>
  <c r="O195" i="9"/>
  <c r="M196" i="9"/>
  <c r="N196" i="9"/>
  <c r="O196" i="9"/>
  <c r="M197" i="9"/>
  <c r="N197" i="9"/>
  <c r="O197" i="9"/>
  <c r="M198" i="9"/>
  <c r="N198" i="9"/>
  <c r="O198" i="9"/>
  <c r="M199" i="9"/>
  <c r="N199" i="9"/>
  <c r="O199" i="9"/>
  <c r="M200" i="9"/>
  <c r="N200" i="9"/>
  <c r="O200" i="9"/>
  <c r="M201" i="9"/>
  <c r="N201" i="9"/>
  <c r="O201" i="9"/>
  <c r="M202" i="9"/>
  <c r="N202" i="9"/>
  <c r="O202" i="9"/>
  <c r="M203" i="9"/>
  <c r="N203" i="9"/>
  <c r="O203" i="9"/>
  <c r="M204" i="9"/>
  <c r="N204" i="9"/>
  <c r="O204" i="9"/>
  <c r="M207" i="9"/>
  <c r="N207" i="9"/>
  <c r="O207" i="9"/>
  <c r="M208" i="9"/>
  <c r="N208" i="9"/>
  <c r="O208" i="9"/>
  <c r="M209" i="9"/>
  <c r="N209" i="9"/>
  <c r="O209" i="9"/>
  <c r="M210" i="9"/>
  <c r="N210" i="9"/>
  <c r="O210" i="9"/>
  <c r="M211" i="9"/>
  <c r="N211" i="9"/>
  <c r="O211" i="9"/>
  <c r="M212" i="9"/>
  <c r="N212" i="9"/>
  <c r="O212" i="9"/>
  <c r="M213" i="9"/>
  <c r="N213" i="9"/>
  <c r="O213" i="9"/>
  <c r="M214" i="9"/>
  <c r="N214" i="9"/>
  <c r="O214" i="9"/>
  <c r="M215" i="9"/>
  <c r="N215" i="9"/>
  <c r="O215" i="9"/>
  <c r="M216" i="9"/>
  <c r="N216" i="9"/>
  <c r="O216" i="9"/>
  <c r="M219" i="9"/>
  <c r="N219" i="9"/>
  <c r="O219" i="9"/>
  <c r="M220" i="9"/>
  <c r="N220" i="9"/>
  <c r="O220" i="9"/>
  <c r="M221" i="9"/>
  <c r="N221" i="9"/>
  <c r="O221" i="9"/>
  <c r="M222" i="9"/>
  <c r="N222" i="9"/>
  <c r="O222" i="9"/>
  <c r="M223" i="9"/>
  <c r="N223" i="9"/>
  <c r="O223" i="9"/>
  <c r="M224" i="9"/>
  <c r="N224" i="9"/>
  <c r="O224" i="9"/>
  <c r="M225" i="9"/>
  <c r="N225" i="9"/>
  <c r="O225" i="9"/>
  <c r="M226" i="9"/>
  <c r="N226" i="9"/>
  <c r="O226" i="9"/>
  <c r="M227" i="9"/>
  <c r="N227" i="9"/>
  <c r="O227" i="9"/>
  <c r="M228" i="9"/>
  <c r="N228" i="9"/>
  <c r="O228" i="9"/>
  <c r="M231" i="9"/>
  <c r="N231" i="9"/>
  <c r="O231" i="9"/>
  <c r="M232" i="9"/>
  <c r="N232" i="9"/>
  <c r="O232" i="9"/>
  <c r="M233" i="9"/>
  <c r="N233" i="9"/>
  <c r="O233" i="9"/>
  <c r="M234" i="9"/>
  <c r="N234" i="9"/>
  <c r="O234" i="9"/>
  <c r="M235" i="9"/>
  <c r="N235" i="9"/>
  <c r="O235" i="9"/>
  <c r="M236" i="9"/>
  <c r="N236" i="9"/>
  <c r="O236" i="9"/>
  <c r="M237" i="9"/>
  <c r="N237" i="9"/>
  <c r="O237" i="9"/>
  <c r="M238" i="9"/>
  <c r="N238" i="9"/>
  <c r="O238" i="9"/>
  <c r="M239" i="9"/>
  <c r="N239" i="9"/>
  <c r="O239" i="9"/>
  <c r="M240" i="9"/>
  <c r="N240" i="9"/>
  <c r="O240" i="9"/>
  <c r="M243" i="9"/>
  <c r="N243" i="9"/>
  <c r="O243" i="9"/>
  <c r="M244" i="9"/>
  <c r="N244" i="9"/>
  <c r="O244" i="9"/>
  <c r="M245" i="9"/>
  <c r="N245" i="9"/>
  <c r="O245" i="9"/>
  <c r="M246" i="9"/>
  <c r="N246" i="9"/>
  <c r="O246" i="9"/>
  <c r="M247" i="9"/>
  <c r="N247" i="9"/>
  <c r="O247" i="9"/>
  <c r="M248" i="9"/>
  <c r="N248" i="9"/>
  <c r="O248" i="9"/>
  <c r="M249" i="9"/>
  <c r="N249" i="9"/>
  <c r="O249" i="9"/>
  <c r="M250" i="9"/>
  <c r="N250" i="9"/>
  <c r="O250" i="9"/>
  <c r="M251" i="9"/>
  <c r="N251" i="9"/>
  <c r="O251" i="9"/>
  <c r="M252" i="9"/>
  <c r="N252" i="9"/>
  <c r="O252" i="9"/>
  <c r="M255" i="9"/>
  <c r="N255" i="9"/>
  <c r="O255" i="9"/>
  <c r="M256" i="9"/>
  <c r="N256" i="9"/>
  <c r="O256" i="9"/>
  <c r="M257" i="9"/>
  <c r="N257" i="9"/>
  <c r="O257" i="9"/>
  <c r="M258" i="9"/>
  <c r="N258" i="9"/>
  <c r="O258" i="9"/>
  <c r="M259" i="9"/>
  <c r="N259" i="9"/>
  <c r="O259" i="9"/>
  <c r="M260" i="9"/>
  <c r="N260" i="9"/>
  <c r="O260" i="9"/>
  <c r="M261" i="9"/>
  <c r="N261" i="9"/>
  <c r="O261" i="9"/>
  <c r="M262" i="9"/>
  <c r="N262" i="9"/>
  <c r="O262" i="9"/>
  <c r="M263" i="9"/>
  <c r="N263" i="9"/>
  <c r="O263" i="9"/>
  <c r="M264" i="9"/>
  <c r="N264" i="9"/>
  <c r="O264" i="9"/>
  <c r="M267" i="9"/>
  <c r="N267" i="9"/>
  <c r="O267" i="9"/>
  <c r="M268" i="9"/>
  <c r="N268" i="9"/>
  <c r="O268" i="9"/>
  <c r="M269" i="9"/>
  <c r="N269" i="9"/>
  <c r="O269" i="9"/>
  <c r="M270" i="9"/>
  <c r="N270" i="9"/>
  <c r="O270" i="9"/>
  <c r="M271" i="9"/>
  <c r="N271" i="9"/>
  <c r="O271" i="9"/>
  <c r="M272" i="9"/>
  <c r="N272" i="9"/>
  <c r="O272" i="9"/>
  <c r="M273" i="9"/>
  <c r="N273" i="9"/>
  <c r="O273" i="9"/>
  <c r="M274" i="9"/>
  <c r="N274" i="9"/>
  <c r="O274" i="9"/>
  <c r="M275" i="9"/>
  <c r="N275" i="9"/>
  <c r="O275" i="9"/>
  <c r="M276" i="9"/>
  <c r="N276" i="9"/>
  <c r="O276" i="9"/>
  <c r="M279" i="9"/>
  <c r="N279" i="9"/>
  <c r="O279" i="9"/>
  <c r="M280" i="9"/>
  <c r="N280" i="9"/>
  <c r="O280" i="9"/>
  <c r="M281" i="9"/>
  <c r="N281" i="9"/>
  <c r="O281" i="9"/>
  <c r="M282" i="9"/>
  <c r="N282" i="9"/>
  <c r="O282" i="9"/>
  <c r="M283" i="9"/>
  <c r="N283" i="9"/>
  <c r="O283" i="9"/>
  <c r="M284" i="9"/>
  <c r="N284" i="9"/>
  <c r="O284" i="9"/>
  <c r="M285" i="9"/>
  <c r="N285" i="9"/>
  <c r="O285" i="9"/>
  <c r="M286" i="9"/>
  <c r="N286" i="9"/>
  <c r="O286" i="9"/>
  <c r="M287" i="9"/>
  <c r="N287" i="9"/>
  <c r="O287" i="9"/>
  <c r="M288" i="9"/>
  <c r="N288" i="9"/>
  <c r="O288" i="9"/>
  <c r="M291" i="9"/>
  <c r="N291" i="9"/>
  <c r="O291" i="9"/>
  <c r="M292" i="9"/>
  <c r="N292" i="9"/>
  <c r="O292" i="9"/>
  <c r="M293" i="9"/>
  <c r="N293" i="9"/>
  <c r="O293" i="9"/>
  <c r="M294" i="9"/>
  <c r="N294" i="9"/>
  <c r="O294" i="9"/>
  <c r="M295" i="9"/>
  <c r="N295" i="9"/>
  <c r="O295" i="9"/>
  <c r="M296" i="9"/>
  <c r="N296" i="9"/>
  <c r="O296" i="9"/>
  <c r="M297" i="9"/>
  <c r="N297" i="9"/>
  <c r="O297" i="9"/>
  <c r="M298" i="9"/>
  <c r="N298" i="9"/>
  <c r="O298" i="9"/>
  <c r="M299" i="9"/>
  <c r="N299" i="9"/>
  <c r="O299" i="9"/>
  <c r="M300" i="9"/>
  <c r="N300" i="9"/>
  <c r="O300" i="9"/>
  <c r="M303" i="9"/>
  <c r="N303" i="9"/>
  <c r="O303" i="9"/>
  <c r="M304" i="9"/>
  <c r="N304" i="9"/>
  <c r="O304" i="9"/>
  <c r="M305" i="9"/>
  <c r="N305" i="9"/>
  <c r="O305" i="9"/>
  <c r="M306" i="9"/>
  <c r="N306" i="9"/>
  <c r="O306" i="9"/>
  <c r="M307" i="9"/>
  <c r="N307" i="9"/>
  <c r="O307" i="9"/>
  <c r="M308" i="9"/>
  <c r="N308" i="9"/>
  <c r="O308" i="9"/>
  <c r="M309" i="9"/>
  <c r="N309" i="9"/>
  <c r="O309" i="9"/>
  <c r="M310" i="9"/>
  <c r="N310" i="9"/>
  <c r="O310" i="9"/>
  <c r="M311" i="9"/>
  <c r="N311" i="9"/>
  <c r="O311" i="9"/>
  <c r="M312" i="9"/>
  <c r="N312" i="9"/>
  <c r="O312" i="9"/>
  <c r="M315" i="9"/>
  <c r="N315" i="9"/>
  <c r="O315" i="9"/>
  <c r="M316" i="9"/>
  <c r="N316" i="9"/>
  <c r="O316" i="9"/>
  <c r="M317" i="9"/>
  <c r="N317" i="9"/>
  <c r="O317" i="9"/>
  <c r="M318" i="9"/>
  <c r="N318" i="9"/>
  <c r="O318" i="9"/>
  <c r="M319" i="9"/>
  <c r="N319" i="9"/>
  <c r="O319" i="9"/>
  <c r="M320" i="9"/>
  <c r="N320" i="9"/>
  <c r="O320" i="9"/>
  <c r="M321" i="9"/>
  <c r="N321" i="9"/>
  <c r="O321" i="9"/>
  <c r="M322" i="9"/>
  <c r="N322" i="9"/>
  <c r="O322" i="9"/>
  <c r="M323" i="9"/>
  <c r="N323" i="9"/>
  <c r="O323" i="9"/>
  <c r="M324" i="9"/>
  <c r="N324" i="9"/>
  <c r="O324" i="9"/>
  <c r="M327" i="9"/>
  <c r="N327" i="9"/>
  <c r="O327" i="9"/>
  <c r="M328" i="9"/>
  <c r="N328" i="9"/>
  <c r="O328" i="9"/>
  <c r="M329" i="9"/>
  <c r="N329" i="9"/>
  <c r="O329" i="9"/>
  <c r="M330" i="9"/>
  <c r="N330" i="9"/>
  <c r="O330" i="9"/>
  <c r="M331" i="9"/>
  <c r="N331" i="9"/>
  <c r="O331" i="9"/>
  <c r="M332" i="9"/>
  <c r="N332" i="9"/>
  <c r="O332" i="9"/>
  <c r="M333" i="9"/>
  <c r="N333" i="9"/>
  <c r="O333" i="9"/>
  <c r="M334" i="9"/>
  <c r="N334" i="9"/>
  <c r="O334" i="9"/>
  <c r="M335" i="9"/>
  <c r="N335" i="9"/>
  <c r="O335" i="9"/>
  <c r="M336" i="9"/>
  <c r="N336" i="9"/>
  <c r="O336" i="9"/>
  <c r="M339" i="9"/>
  <c r="N339" i="9"/>
  <c r="O339" i="9"/>
  <c r="M340" i="9"/>
  <c r="N340" i="9"/>
  <c r="O340" i="9"/>
  <c r="M341" i="9"/>
  <c r="N341" i="9"/>
  <c r="O341" i="9"/>
  <c r="M342" i="9"/>
  <c r="N342" i="9"/>
  <c r="O342" i="9"/>
  <c r="M343" i="9"/>
  <c r="N343" i="9"/>
  <c r="O343" i="9"/>
  <c r="M344" i="9"/>
  <c r="N344" i="9"/>
  <c r="O344" i="9"/>
  <c r="M345" i="9"/>
  <c r="N345" i="9"/>
  <c r="O345" i="9"/>
  <c r="M346" i="9"/>
  <c r="N346" i="9"/>
  <c r="O346" i="9"/>
  <c r="M347" i="9"/>
  <c r="N347" i="9"/>
  <c r="O347" i="9"/>
  <c r="M348" i="9"/>
  <c r="N348" i="9"/>
  <c r="O348" i="9"/>
  <c r="M351" i="9"/>
  <c r="N351" i="9"/>
  <c r="O351" i="9"/>
  <c r="M352" i="9"/>
  <c r="N352" i="9"/>
  <c r="O352" i="9"/>
  <c r="M353" i="9"/>
  <c r="N353" i="9"/>
  <c r="O353" i="9"/>
  <c r="M354" i="9"/>
  <c r="N354" i="9"/>
  <c r="O354" i="9"/>
  <c r="M355" i="9"/>
  <c r="N355" i="9"/>
  <c r="O355" i="9"/>
  <c r="M356" i="9"/>
  <c r="N356" i="9"/>
  <c r="O356" i="9"/>
  <c r="M357" i="9"/>
  <c r="N357" i="9"/>
  <c r="O357" i="9"/>
  <c r="M358" i="9"/>
  <c r="N358" i="9"/>
  <c r="O358" i="9"/>
  <c r="M359" i="9"/>
  <c r="N359" i="9"/>
  <c r="O359" i="9"/>
  <c r="M360" i="9"/>
  <c r="N360" i="9"/>
  <c r="O360" i="9"/>
  <c r="M363" i="9"/>
  <c r="N363" i="9"/>
  <c r="O363" i="9"/>
  <c r="M364" i="9"/>
  <c r="N364" i="9"/>
  <c r="O364" i="9"/>
  <c r="M365" i="9"/>
  <c r="N365" i="9"/>
  <c r="O365" i="9"/>
  <c r="M366" i="9"/>
  <c r="N366" i="9"/>
  <c r="O366" i="9"/>
  <c r="M367" i="9"/>
  <c r="N367" i="9"/>
  <c r="O367" i="9"/>
  <c r="M368" i="9"/>
  <c r="N368" i="9"/>
  <c r="O368" i="9"/>
  <c r="M369" i="9"/>
  <c r="N369" i="9"/>
  <c r="O369" i="9"/>
  <c r="M370" i="9"/>
  <c r="N370" i="9"/>
  <c r="O370" i="9"/>
  <c r="M371" i="9"/>
  <c r="N371" i="9"/>
  <c r="O371" i="9"/>
  <c r="M372" i="9"/>
  <c r="N372" i="9"/>
  <c r="O372" i="9"/>
  <c r="M375" i="9"/>
  <c r="N375" i="9"/>
  <c r="O375" i="9"/>
  <c r="M376" i="9"/>
  <c r="N376" i="9"/>
  <c r="O376" i="9"/>
  <c r="M377" i="9"/>
  <c r="N377" i="9"/>
  <c r="O377" i="9"/>
  <c r="M378" i="9"/>
  <c r="N378" i="9"/>
  <c r="O378" i="9"/>
  <c r="M379" i="9"/>
  <c r="N379" i="9"/>
  <c r="O379" i="9"/>
  <c r="M380" i="9"/>
  <c r="N380" i="9"/>
  <c r="O380" i="9"/>
  <c r="M381" i="9"/>
  <c r="N381" i="9"/>
  <c r="O381" i="9"/>
  <c r="M382" i="9"/>
  <c r="N382" i="9"/>
  <c r="O382" i="9"/>
  <c r="M383" i="9"/>
  <c r="N383" i="9"/>
  <c r="O383" i="9"/>
  <c r="M384" i="9"/>
  <c r="N384" i="9"/>
  <c r="O384" i="9"/>
  <c r="M387" i="9"/>
  <c r="N387" i="9"/>
  <c r="O387" i="9"/>
  <c r="M388" i="9"/>
  <c r="N388" i="9"/>
  <c r="O388" i="9"/>
  <c r="M389" i="9"/>
  <c r="N389" i="9"/>
  <c r="O389" i="9"/>
  <c r="M390" i="9"/>
  <c r="N390" i="9"/>
  <c r="O390" i="9"/>
  <c r="M391" i="9"/>
  <c r="N391" i="9"/>
  <c r="O391" i="9"/>
  <c r="M392" i="9"/>
  <c r="N392" i="9"/>
  <c r="O392" i="9"/>
  <c r="M393" i="9"/>
  <c r="N393" i="9"/>
  <c r="O393" i="9"/>
  <c r="M394" i="9"/>
  <c r="N394" i="9"/>
  <c r="O394" i="9"/>
  <c r="M395" i="9"/>
  <c r="N395" i="9"/>
  <c r="O395" i="9"/>
  <c r="M396" i="9"/>
  <c r="N396" i="9"/>
  <c r="O396" i="9"/>
  <c r="O404" i="9"/>
  <c r="N404" i="9"/>
  <c r="M404" i="9"/>
  <c r="I3" i="9"/>
  <c r="J3" i="9"/>
  <c r="K3" i="9"/>
  <c r="I4" i="9"/>
  <c r="J4" i="9"/>
  <c r="K4" i="9"/>
  <c r="I5" i="9"/>
  <c r="J5" i="9"/>
  <c r="K5" i="9"/>
  <c r="I6" i="9"/>
  <c r="J6" i="9"/>
  <c r="K6" i="9"/>
  <c r="I7" i="9"/>
  <c r="J7" i="9"/>
  <c r="K7" i="9"/>
  <c r="I8" i="9"/>
  <c r="J8" i="9"/>
  <c r="K8" i="9"/>
  <c r="I9" i="9"/>
  <c r="J9" i="9"/>
  <c r="K9" i="9"/>
  <c r="I10" i="9"/>
  <c r="J10" i="9"/>
  <c r="K10" i="9"/>
  <c r="I11" i="9"/>
  <c r="J11" i="9"/>
  <c r="K11" i="9"/>
  <c r="I12" i="9"/>
  <c r="J12" i="9"/>
  <c r="K12" i="9"/>
  <c r="I15" i="9"/>
  <c r="J15" i="9"/>
  <c r="K15" i="9"/>
  <c r="I16" i="9"/>
  <c r="J16" i="9"/>
  <c r="K16" i="9"/>
  <c r="I17" i="9"/>
  <c r="J17" i="9"/>
  <c r="K17" i="9"/>
  <c r="I18" i="9"/>
  <c r="J18" i="9"/>
  <c r="K18" i="9"/>
  <c r="I19" i="9"/>
  <c r="J19" i="9"/>
  <c r="K19" i="9"/>
  <c r="I20" i="9"/>
  <c r="J20" i="9"/>
  <c r="K20" i="9"/>
  <c r="I21" i="9"/>
  <c r="J21" i="9"/>
  <c r="K21" i="9"/>
  <c r="I22" i="9"/>
  <c r="J22" i="9"/>
  <c r="K22" i="9"/>
  <c r="I23" i="9"/>
  <c r="J23" i="9"/>
  <c r="K23" i="9"/>
  <c r="I24" i="9"/>
  <c r="J24" i="9"/>
  <c r="K24" i="9"/>
  <c r="I27" i="9"/>
  <c r="J27" i="9"/>
  <c r="K27" i="9"/>
  <c r="I28" i="9"/>
  <c r="J28" i="9"/>
  <c r="K28" i="9"/>
  <c r="I29" i="9"/>
  <c r="J29" i="9"/>
  <c r="K29" i="9"/>
  <c r="I30" i="9"/>
  <c r="J30" i="9"/>
  <c r="K30" i="9"/>
  <c r="I31" i="9"/>
  <c r="J31" i="9"/>
  <c r="K31" i="9"/>
  <c r="I32" i="9"/>
  <c r="J32" i="9"/>
  <c r="K32" i="9"/>
  <c r="I33" i="9"/>
  <c r="J33" i="9"/>
  <c r="K33" i="9"/>
  <c r="I34" i="9"/>
  <c r="J34" i="9"/>
  <c r="K34" i="9"/>
  <c r="I35" i="9"/>
  <c r="J35" i="9"/>
  <c r="K35" i="9"/>
  <c r="I36" i="9"/>
  <c r="J36" i="9"/>
  <c r="K36" i="9"/>
  <c r="I39" i="9"/>
  <c r="J39" i="9"/>
  <c r="K39" i="9"/>
  <c r="I40" i="9"/>
  <c r="J40" i="9"/>
  <c r="K40" i="9"/>
  <c r="I41" i="9"/>
  <c r="J41" i="9"/>
  <c r="K41" i="9"/>
  <c r="I42" i="9"/>
  <c r="J42" i="9"/>
  <c r="K42" i="9"/>
  <c r="I43" i="9"/>
  <c r="J43" i="9"/>
  <c r="K43" i="9"/>
  <c r="I44" i="9"/>
  <c r="J44" i="9"/>
  <c r="K44" i="9"/>
  <c r="I45" i="9"/>
  <c r="J45" i="9"/>
  <c r="K45" i="9"/>
  <c r="I46" i="9"/>
  <c r="J46" i="9"/>
  <c r="K46" i="9"/>
  <c r="I47" i="9"/>
  <c r="J47" i="9"/>
  <c r="K47" i="9"/>
  <c r="I48" i="9"/>
  <c r="J48" i="9"/>
  <c r="K48" i="9"/>
  <c r="I51" i="9"/>
  <c r="J51" i="9"/>
  <c r="K51" i="9"/>
  <c r="I52" i="9"/>
  <c r="J52" i="9"/>
  <c r="K52" i="9"/>
  <c r="I53" i="9"/>
  <c r="J53" i="9"/>
  <c r="K53" i="9"/>
  <c r="I54" i="9"/>
  <c r="J54" i="9"/>
  <c r="K54" i="9"/>
  <c r="I55" i="9"/>
  <c r="J55" i="9"/>
  <c r="K55" i="9"/>
  <c r="I56" i="9"/>
  <c r="J56" i="9"/>
  <c r="K56" i="9"/>
  <c r="I57" i="9"/>
  <c r="J57" i="9"/>
  <c r="K57" i="9"/>
  <c r="I58" i="9"/>
  <c r="J58" i="9"/>
  <c r="K58" i="9"/>
  <c r="I59" i="9"/>
  <c r="J59" i="9"/>
  <c r="K59" i="9"/>
  <c r="I60" i="9"/>
  <c r="J60" i="9"/>
  <c r="K60" i="9"/>
  <c r="I63" i="9"/>
  <c r="J63" i="9"/>
  <c r="K63" i="9"/>
  <c r="I64" i="9"/>
  <c r="J64" i="9"/>
  <c r="K64" i="9"/>
  <c r="I65" i="9"/>
  <c r="J65" i="9"/>
  <c r="K65" i="9"/>
  <c r="I66" i="9"/>
  <c r="J66" i="9"/>
  <c r="K66" i="9"/>
  <c r="I67" i="9"/>
  <c r="J67" i="9"/>
  <c r="K67" i="9"/>
  <c r="I68" i="9"/>
  <c r="J68" i="9"/>
  <c r="K68" i="9"/>
  <c r="I69" i="9"/>
  <c r="J69" i="9"/>
  <c r="K69" i="9"/>
  <c r="I70" i="9"/>
  <c r="J70" i="9"/>
  <c r="K70" i="9"/>
  <c r="I71" i="9"/>
  <c r="J71" i="9"/>
  <c r="K71" i="9"/>
  <c r="I72" i="9"/>
  <c r="J72" i="9"/>
  <c r="K72" i="9"/>
  <c r="I75" i="9"/>
  <c r="J75" i="9"/>
  <c r="K75" i="9"/>
  <c r="I76" i="9"/>
  <c r="J76" i="9"/>
  <c r="K76" i="9"/>
  <c r="I77" i="9"/>
  <c r="J77" i="9"/>
  <c r="K77" i="9"/>
  <c r="I78" i="9"/>
  <c r="J78" i="9"/>
  <c r="K78" i="9"/>
  <c r="I79" i="9"/>
  <c r="J79" i="9"/>
  <c r="K79" i="9"/>
  <c r="I80" i="9"/>
  <c r="J80" i="9"/>
  <c r="K80" i="9"/>
  <c r="I81" i="9"/>
  <c r="J81" i="9"/>
  <c r="K81" i="9"/>
  <c r="I82" i="9"/>
  <c r="J82" i="9"/>
  <c r="K82" i="9"/>
  <c r="I83" i="9"/>
  <c r="J83" i="9"/>
  <c r="K83" i="9"/>
  <c r="I84" i="9"/>
  <c r="J84" i="9"/>
  <c r="K84" i="9"/>
  <c r="I87" i="9"/>
  <c r="J87" i="9"/>
  <c r="K87" i="9"/>
  <c r="I88" i="9"/>
  <c r="J88" i="9"/>
  <c r="K88" i="9"/>
  <c r="I89" i="9"/>
  <c r="J89" i="9"/>
  <c r="K89" i="9"/>
  <c r="I90" i="9"/>
  <c r="J90" i="9"/>
  <c r="K90" i="9"/>
  <c r="I91" i="9"/>
  <c r="J91" i="9"/>
  <c r="K91" i="9"/>
  <c r="I92" i="9"/>
  <c r="J92" i="9"/>
  <c r="K92" i="9"/>
  <c r="I93" i="9"/>
  <c r="J93" i="9"/>
  <c r="K93" i="9"/>
  <c r="I94" i="9"/>
  <c r="J94" i="9"/>
  <c r="K94" i="9"/>
  <c r="I95" i="9"/>
  <c r="J95" i="9"/>
  <c r="K95" i="9"/>
  <c r="I96" i="9"/>
  <c r="J96" i="9"/>
  <c r="K96" i="9"/>
  <c r="I99" i="9"/>
  <c r="J99" i="9"/>
  <c r="K99" i="9"/>
  <c r="I100" i="9"/>
  <c r="J100" i="9"/>
  <c r="K100" i="9"/>
  <c r="I101" i="9"/>
  <c r="J101" i="9"/>
  <c r="K101" i="9"/>
  <c r="I102" i="9"/>
  <c r="J102" i="9"/>
  <c r="K102" i="9"/>
  <c r="I103" i="9"/>
  <c r="J103" i="9"/>
  <c r="K103" i="9"/>
  <c r="I104" i="9"/>
  <c r="J104" i="9"/>
  <c r="K104" i="9"/>
  <c r="I105" i="9"/>
  <c r="J105" i="9"/>
  <c r="K105" i="9"/>
  <c r="I106" i="9"/>
  <c r="J106" i="9"/>
  <c r="K106" i="9"/>
  <c r="I107" i="9"/>
  <c r="J107" i="9"/>
  <c r="K107" i="9"/>
  <c r="I108" i="9"/>
  <c r="J108" i="9"/>
  <c r="K108" i="9"/>
  <c r="I111" i="9"/>
  <c r="J111" i="9"/>
  <c r="K111" i="9"/>
  <c r="I112" i="9"/>
  <c r="J112" i="9"/>
  <c r="K112" i="9"/>
  <c r="I113" i="9"/>
  <c r="J113" i="9"/>
  <c r="K113" i="9"/>
  <c r="I114" i="9"/>
  <c r="J114" i="9"/>
  <c r="K114" i="9"/>
  <c r="I115" i="9"/>
  <c r="J115" i="9"/>
  <c r="K115" i="9"/>
  <c r="I116" i="9"/>
  <c r="J116" i="9"/>
  <c r="K116" i="9"/>
  <c r="I117" i="9"/>
  <c r="J117" i="9"/>
  <c r="K117" i="9"/>
  <c r="I118" i="9"/>
  <c r="J118" i="9"/>
  <c r="K118" i="9"/>
  <c r="I119" i="9"/>
  <c r="J119" i="9"/>
  <c r="K119" i="9"/>
  <c r="I120" i="9"/>
  <c r="J120" i="9"/>
  <c r="K120" i="9"/>
  <c r="I123" i="9"/>
  <c r="J123" i="9"/>
  <c r="K123" i="9"/>
  <c r="I124" i="9"/>
  <c r="J124" i="9"/>
  <c r="K124" i="9"/>
  <c r="I125" i="9"/>
  <c r="J125" i="9"/>
  <c r="K125" i="9"/>
  <c r="I126" i="9"/>
  <c r="J126" i="9"/>
  <c r="K126" i="9"/>
  <c r="I127" i="9"/>
  <c r="J127" i="9"/>
  <c r="K127" i="9"/>
  <c r="I128" i="9"/>
  <c r="J128" i="9"/>
  <c r="K128" i="9"/>
  <c r="I129" i="9"/>
  <c r="J129" i="9"/>
  <c r="K129" i="9"/>
  <c r="I130" i="9"/>
  <c r="J130" i="9"/>
  <c r="K130" i="9"/>
  <c r="I131" i="9"/>
  <c r="J131" i="9"/>
  <c r="K131" i="9"/>
  <c r="I132" i="9"/>
  <c r="J132" i="9"/>
  <c r="K132" i="9"/>
  <c r="I135" i="9"/>
  <c r="J135" i="9"/>
  <c r="K135" i="9"/>
  <c r="I136" i="9"/>
  <c r="J136" i="9"/>
  <c r="K136" i="9"/>
  <c r="I137" i="9"/>
  <c r="J137" i="9"/>
  <c r="K137" i="9"/>
  <c r="I138" i="9"/>
  <c r="J138" i="9"/>
  <c r="K138" i="9"/>
  <c r="I139" i="9"/>
  <c r="J139" i="9"/>
  <c r="K139" i="9"/>
  <c r="I140" i="9"/>
  <c r="J140" i="9"/>
  <c r="K140" i="9"/>
  <c r="I141" i="9"/>
  <c r="J141" i="9"/>
  <c r="K141" i="9"/>
  <c r="I142" i="9"/>
  <c r="J142" i="9"/>
  <c r="K142" i="9"/>
  <c r="I143" i="9"/>
  <c r="J143" i="9"/>
  <c r="K143" i="9"/>
  <c r="I144" i="9"/>
  <c r="J144" i="9"/>
  <c r="K144" i="9"/>
  <c r="I147" i="9"/>
  <c r="J147" i="9"/>
  <c r="K147" i="9"/>
  <c r="I148" i="9"/>
  <c r="J148" i="9"/>
  <c r="K148" i="9"/>
  <c r="I149" i="9"/>
  <c r="J149" i="9"/>
  <c r="K149" i="9"/>
  <c r="I150" i="9"/>
  <c r="J150" i="9"/>
  <c r="K150" i="9"/>
  <c r="I151" i="9"/>
  <c r="J151" i="9"/>
  <c r="K151" i="9"/>
  <c r="I152" i="9"/>
  <c r="J152" i="9"/>
  <c r="K152" i="9"/>
  <c r="I153" i="9"/>
  <c r="J153" i="9"/>
  <c r="K153" i="9"/>
  <c r="I154" i="9"/>
  <c r="J154" i="9"/>
  <c r="K154" i="9"/>
  <c r="I155" i="9"/>
  <c r="J155" i="9"/>
  <c r="K155" i="9"/>
  <c r="I156" i="9"/>
  <c r="J156" i="9"/>
  <c r="K156" i="9"/>
  <c r="I159" i="9"/>
  <c r="J159" i="9"/>
  <c r="K159" i="9"/>
  <c r="I160" i="9"/>
  <c r="J160" i="9"/>
  <c r="K160" i="9"/>
  <c r="I161" i="9"/>
  <c r="J161" i="9"/>
  <c r="K161" i="9"/>
  <c r="I162" i="9"/>
  <c r="J162" i="9"/>
  <c r="K162" i="9"/>
  <c r="I163" i="9"/>
  <c r="J163" i="9"/>
  <c r="K163" i="9"/>
  <c r="I164" i="9"/>
  <c r="J164" i="9"/>
  <c r="K164" i="9"/>
  <c r="I165" i="9"/>
  <c r="J165" i="9"/>
  <c r="K165" i="9"/>
  <c r="I166" i="9"/>
  <c r="J166" i="9"/>
  <c r="K166" i="9"/>
  <c r="I167" i="9"/>
  <c r="J167" i="9"/>
  <c r="K167" i="9"/>
  <c r="I168" i="9"/>
  <c r="J168" i="9"/>
  <c r="K168" i="9"/>
  <c r="I171" i="9"/>
  <c r="J171" i="9"/>
  <c r="K171" i="9"/>
  <c r="I172" i="9"/>
  <c r="J172" i="9"/>
  <c r="K172" i="9"/>
  <c r="I173" i="9"/>
  <c r="J173" i="9"/>
  <c r="K173" i="9"/>
  <c r="I174" i="9"/>
  <c r="J174" i="9"/>
  <c r="K174" i="9"/>
  <c r="I175" i="9"/>
  <c r="J175" i="9"/>
  <c r="K175" i="9"/>
  <c r="I176" i="9"/>
  <c r="J176" i="9"/>
  <c r="K176" i="9"/>
  <c r="I177" i="9"/>
  <c r="J177" i="9"/>
  <c r="K177" i="9"/>
  <c r="I178" i="9"/>
  <c r="J178" i="9"/>
  <c r="K178" i="9"/>
  <c r="I179" i="9"/>
  <c r="J179" i="9"/>
  <c r="K179" i="9"/>
  <c r="I180" i="9"/>
  <c r="J180" i="9"/>
  <c r="K180" i="9"/>
  <c r="I183" i="9"/>
  <c r="J183" i="9"/>
  <c r="K183" i="9"/>
  <c r="I184" i="9"/>
  <c r="J184" i="9"/>
  <c r="K184" i="9"/>
  <c r="I185" i="9"/>
  <c r="J185" i="9"/>
  <c r="K185" i="9"/>
  <c r="I186" i="9"/>
  <c r="J186" i="9"/>
  <c r="K186" i="9"/>
  <c r="I187" i="9"/>
  <c r="J187" i="9"/>
  <c r="K187" i="9"/>
  <c r="I188" i="9"/>
  <c r="J188" i="9"/>
  <c r="K188" i="9"/>
  <c r="I189" i="9"/>
  <c r="J189" i="9"/>
  <c r="K189" i="9"/>
  <c r="I190" i="9"/>
  <c r="J190" i="9"/>
  <c r="K190" i="9"/>
  <c r="I191" i="9"/>
  <c r="J191" i="9"/>
  <c r="K191" i="9"/>
  <c r="I192" i="9"/>
  <c r="J192" i="9"/>
  <c r="K192" i="9"/>
  <c r="I195" i="9"/>
  <c r="J195" i="9"/>
  <c r="K195" i="9"/>
  <c r="I196" i="9"/>
  <c r="J196" i="9"/>
  <c r="K196" i="9"/>
  <c r="I197" i="9"/>
  <c r="J197" i="9"/>
  <c r="K197" i="9"/>
  <c r="I198" i="9"/>
  <c r="J198" i="9"/>
  <c r="K198" i="9"/>
  <c r="I199" i="9"/>
  <c r="J199" i="9"/>
  <c r="K199" i="9"/>
  <c r="I200" i="9"/>
  <c r="J200" i="9"/>
  <c r="K200" i="9"/>
  <c r="I201" i="9"/>
  <c r="J201" i="9"/>
  <c r="K201" i="9"/>
  <c r="I202" i="9"/>
  <c r="J202" i="9"/>
  <c r="K202" i="9"/>
  <c r="I203" i="9"/>
  <c r="J203" i="9"/>
  <c r="K203" i="9"/>
  <c r="I204" i="9"/>
  <c r="J204" i="9"/>
  <c r="K204" i="9"/>
  <c r="I207" i="9"/>
  <c r="J207" i="9"/>
  <c r="K207" i="9"/>
  <c r="I208" i="9"/>
  <c r="J208" i="9"/>
  <c r="K208" i="9"/>
  <c r="I209" i="9"/>
  <c r="J209" i="9"/>
  <c r="K209" i="9"/>
  <c r="I210" i="9"/>
  <c r="J210" i="9"/>
  <c r="K210" i="9"/>
  <c r="I211" i="9"/>
  <c r="J211" i="9"/>
  <c r="K211" i="9"/>
  <c r="I212" i="9"/>
  <c r="J212" i="9"/>
  <c r="K212" i="9"/>
  <c r="I213" i="9"/>
  <c r="J213" i="9"/>
  <c r="K213" i="9"/>
  <c r="I214" i="9"/>
  <c r="J214" i="9"/>
  <c r="K214" i="9"/>
  <c r="I215" i="9"/>
  <c r="J215" i="9"/>
  <c r="K215" i="9"/>
  <c r="I216" i="9"/>
  <c r="J216" i="9"/>
  <c r="K216" i="9"/>
  <c r="I219" i="9"/>
  <c r="J219" i="9"/>
  <c r="K219" i="9"/>
  <c r="I220" i="9"/>
  <c r="J220" i="9"/>
  <c r="K220" i="9"/>
  <c r="I221" i="9"/>
  <c r="J221" i="9"/>
  <c r="K221" i="9"/>
  <c r="I222" i="9"/>
  <c r="J222" i="9"/>
  <c r="K222" i="9"/>
  <c r="I223" i="9"/>
  <c r="J223" i="9"/>
  <c r="K223" i="9"/>
  <c r="I224" i="9"/>
  <c r="J224" i="9"/>
  <c r="K224" i="9"/>
  <c r="I225" i="9"/>
  <c r="J225" i="9"/>
  <c r="K225" i="9"/>
  <c r="I226" i="9"/>
  <c r="J226" i="9"/>
  <c r="K226" i="9"/>
  <c r="I227" i="9"/>
  <c r="J227" i="9"/>
  <c r="K227" i="9"/>
  <c r="I228" i="9"/>
  <c r="J228" i="9"/>
  <c r="K228" i="9"/>
  <c r="I231" i="9"/>
  <c r="J231" i="9"/>
  <c r="K231" i="9"/>
  <c r="I232" i="9"/>
  <c r="J232" i="9"/>
  <c r="K232" i="9"/>
  <c r="I233" i="9"/>
  <c r="J233" i="9"/>
  <c r="K233" i="9"/>
  <c r="I234" i="9"/>
  <c r="J234" i="9"/>
  <c r="K234" i="9"/>
  <c r="I235" i="9"/>
  <c r="J235" i="9"/>
  <c r="K235" i="9"/>
  <c r="I236" i="9"/>
  <c r="J236" i="9"/>
  <c r="K236" i="9"/>
  <c r="I237" i="9"/>
  <c r="J237" i="9"/>
  <c r="K237" i="9"/>
  <c r="I238" i="9"/>
  <c r="J238" i="9"/>
  <c r="K238" i="9"/>
  <c r="I239" i="9"/>
  <c r="J239" i="9"/>
  <c r="K239" i="9"/>
  <c r="I240" i="9"/>
  <c r="J240" i="9"/>
  <c r="K240" i="9"/>
  <c r="I243" i="9"/>
  <c r="J243" i="9"/>
  <c r="K243" i="9"/>
  <c r="I244" i="9"/>
  <c r="J244" i="9"/>
  <c r="K244" i="9"/>
  <c r="I245" i="9"/>
  <c r="J245" i="9"/>
  <c r="K245" i="9"/>
  <c r="I246" i="9"/>
  <c r="J246" i="9"/>
  <c r="K246" i="9"/>
  <c r="I247" i="9"/>
  <c r="J247" i="9"/>
  <c r="K247" i="9"/>
  <c r="I248" i="9"/>
  <c r="J248" i="9"/>
  <c r="K248" i="9"/>
  <c r="I249" i="9"/>
  <c r="J249" i="9"/>
  <c r="K249" i="9"/>
  <c r="I250" i="9"/>
  <c r="J250" i="9"/>
  <c r="K250" i="9"/>
  <c r="I251" i="9"/>
  <c r="J251" i="9"/>
  <c r="K251" i="9"/>
  <c r="I252" i="9"/>
  <c r="J252" i="9"/>
  <c r="K252" i="9"/>
  <c r="I255" i="9"/>
  <c r="J255" i="9"/>
  <c r="K255" i="9"/>
  <c r="I256" i="9"/>
  <c r="J256" i="9"/>
  <c r="K256" i="9"/>
  <c r="I257" i="9"/>
  <c r="J257" i="9"/>
  <c r="K257" i="9"/>
  <c r="I258" i="9"/>
  <c r="J258" i="9"/>
  <c r="K258" i="9"/>
  <c r="I259" i="9"/>
  <c r="J259" i="9"/>
  <c r="K259" i="9"/>
  <c r="I260" i="9"/>
  <c r="J260" i="9"/>
  <c r="K260" i="9"/>
  <c r="I261" i="9"/>
  <c r="J261" i="9"/>
  <c r="K261" i="9"/>
  <c r="I262" i="9"/>
  <c r="J262" i="9"/>
  <c r="K262" i="9"/>
  <c r="I263" i="9"/>
  <c r="J263" i="9"/>
  <c r="K263" i="9"/>
  <c r="I264" i="9"/>
  <c r="J264" i="9"/>
  <c r="K264" i="9"/>
  <c r="I267" i="9"/>
  <c r="J267" i="9"/>
  <c r="K267" i="9"/>
  <c r="I268" i="9"/>
  <c r="J268" i="9"/>
  <c r="K268" i="9"/>
  <c r="I269" i="9"/>
  <c r="J269" i="9"/>
  <c r="K269" i="9"/>
  <c r="I270" i="9"/>
  <c r="J270" i="9"/>
  <c r="K270" i="9"/>
  <c r="I271" i="9"/>
  <c r="J271" i="9"/>
  <c r="K271" i="9"/>
  <c r="I272" i="9"/>
  <c r="J272" i="9"/>
  <c r="K272" i="9"/>
  <c r="I273" i="9"/>
  <c r="J273" i="9"/>
  <c r="K273" i="9"/>
  <c r="I274" i="9"/>
  <c r="J274" i="9"/>
  <c r="K274" i="9"/>
  <c r="I275" i="9"/>
  <c r="J275" i="9"/>
  <c r="K275" i="9"/>
  <c r="I276" i="9"/>
  <c r="J276" i="9"/>
  <c r="K276" i="9"/>
  <c r="I279" i="9"/>
  <c r="J279" i="9"/>
  <c r="K279" i="9"/>
  <c r="I280" i="9"/>
  <c r="J280" i="9"/>
  <c r="K280" i="9"/>
  <c r="I281" i="9"/>
  <c r="J281" i="9"/>
  <c r="K281" i="9"/>
  <c r="I282" i="9"/>
  <c r="J282" i="9"/>
  <c r="K282" i="9"/>
  <c r="I283" i="9"/>
  <c r="J283" i="9"/>
  <c r="K283" i="9"/>
  <c r="I284" i="9"/>
  <c r="J284" i="9"/>
  <c r="K284" i="9"/>
  <c r="I285" i="9"/>
  <c r="J285" i="9"/>
  <c r="K285" i="9"/>
  <c r="I286" i="9"/>
  <c r="J286" i="9"/>
  <c r="K286" i="9"/>
  <c r="I287" i="9"/>
  <c r="J287" i="9"/>
  <c r="K287" i="9"/>
  <c r="I288" i="9"/>
  <c r="J288" i="9"/>
  <c r="K288" i="9"/>
  <c r="I291" i="9"/>
  <c r="J291" i="9"/>
  <c r="K291" i="9"/>
  <c r="I292" i="9"/>
  <c r="J292" i="9"/>
  <c r="K292" i="9"/>
  <c r="I293" i="9"/>
  <c r="J293" i="9"/>
  <c r="K293" i="9"/>
  <c r="I294" i="9"/>
  <c r="J294" i="9"/>
  <c r="K294" i="9"/>
  <c r="I295" i="9"/>
  <c r="J295" i="9"/>
  <c r="K295" i="9"/>
  <c r="I296" i="9"/>
  <c r="J296" i="9"/>
  <c r="K296" i="9"/>
  <c r="I297" i="9"/>
  <c r="J297" i="9"/>
  <c r="K297" i="9"/>
  <c r="I298" i="9"/>
  <c r="J298" i="9"/>
  <c r="K298" i="9"/>
  <c r="I299" i="9"/>
  <c r="J299" i="9"/>
  <c r="K299" i="9"/>
  <c r="I300" i="9"/>
  <c r="J300" i="9"/>
  <c r="K300" i="9"/>
  <c r="I303" i="9"/>
  <c r="J303" i="9"/>
  <c r="K303" i="9"/>
  <c r="I304" i="9"/>
  <c r="J304" i="9"/>
  <c r="K304" i="9"/>
  <c r="I305" i="9"/>
  <c r="J305" i="9"/>
  <c r="K305" i="9"/>
  <c r="I306" i="9"/>
  <c r="J306" i="9"/>
  <c r="K306" i="9"/>
  <c r="I307" i="9"/>
  <c r="J307" i="9"/>
  <c r="K307" i="9"/>
  <c r="I308" i="9"/>
  <c r="J308" i="9"/>
  <c r="K308" i="9"/>
  <c r="I309" i="9"/>
  <c r="J309" i="9"/>
  <c r="K309" i="9"/>
  <c r="I310" i="9"/>
  <c r="J310" i="9"/>
  <c r="K310" i="9"/>
  <c r="I311" i="9"/>
  <c r="J311" i="9"/>
  <c r="K311" i="9"/>
  <c r="I312" i="9"/>
  <c r="J312" i="9"/>
  <c r="K312" i="9"/>
  <c r="I315" i="9"/>
  <c r="J315" i="9"/>
  <c r="K315" i="9"/>
  <c r="I316" i="9"/>
  <c r="J316" i="9"/>
  <c r="K316" i="9"/>
  <c r="I317" i="9"/>
  <c r="J317" i="9"/>
  <c r="K317" i="9"/>
  <c r="I318" i="9"/>
  <c r="J318" i="9"/>
  <c r="K318" i="9"/>
  <c r="I319" i="9"/>
  <c r="J319" i="9"/>
  <c r="K319" i="9"/>
  <c r="I320" i="9"/>
  <c r="J320" i="9"/>
  <c r="K320" i="9"/>
  <c r="I321" i="9"/>
  <c r="J321" i="9"/>
  <c r="K321" i="9"/>
  <c r="I322" i="9"/>
  <c r="J322" i="9"/>
  <c r="K322" i="9"/>
  <c r="I323" i="9"/>
  <c r="J323" i="9"/>
  <c r="K323" i="9"/>
  <c r="I324" i="9"/>
  <c r="J324" i="9"/>
  <c r="K324" i="9"/>
  <c r="I327" i="9"/>
  <c r="J327" i="9"/>
  <c r="K327" i="9"/>
  <c r="I328" i="9"/>
  <c r="J328" i="9"/>
  <c r="K328" i="9"/>
  <c r="I329" i="9"/>
  <c r="J329" i="9"/>
  <c r="K329" i="9"/>
  <c r="I330" i="9"/>
  <c r="J330" i="9"/>
  <c r="K330" i="9"/>
  <c r="I331" i="9"/>
  <c r="J331" i="9"/>
  <c r="K331" i="9"/>
  <c r="I332" i="9"/>
  <c r="J332" i="9"/>
  <c r="K332" i="9"/>
  <c r="I333" i="9"/>
  <c r="J333" i="9"/>
  <c r="K333" i="9"/>
  <c r="I334" i="9"/>
  <c r="J334" i="9"/>
  <c r="K334" i="9"/>
  <c r="I335" i="9"/>
  <c r="J335" i="9"/>
  <c r="K335" i="9"/>
  <c r="I336" i="9"/>
  <c r="J336" i="9"/>
  <c r="K336" i="9"/>
  <c r="I339" i="9"/>
  <c r="J339" i="9"/>
  <c r="K339" i="9"/>
  <c r="I340" i="9"/>
  <c r="J340" i="9"/>
  <c r="K340" i="9"/>
  <c r="I341" i="9"/>
  <c r="J341" i="9"/>
  <c r="K341" i="9"/>
  <c r="I342" i="9"/>
  <c r="J342" i="9"/>
  <c r="K342" i="9"/>
  <c r="I343" i="9"/>
  <c r="J343" i="9"/>
  <c r="K343" i="9"/>
  <c r="I344" i="9"/>
  <c r="J344" i="9"/>
  <c r="K344" i="9"/>
  <c r="I345" i="9"/>
  <c r="J345" i="9"/>
  <c r="K345" i="9"/>
  <c r="I346" i="9"/>
  <c r="J346" i="9"/>
  <c r="K346" i="9"/>
  <c r="I347" i="9"/>
  <c r="J347" i="9"/>
  <c r="K347" i="9"/>
  <c r="I348" i="9"/>
  <c r="J348" i="9"/>
  <c r="K348" i="9"/>
  <c r="I351" i="9"/>
  <c r="J351" i="9"/>
  <c r="K351" i="9"/>
  <c r="I352" i="9"/>
  <c r="J352" i="9"/>
  <c r="K352" i="9"/>
  <c r="I353" i="9"/>
  <c r="J353" i="9"/>
  <c r="K353" i="9"/>
  <c r="I354" i="9"/>
  <c r="J354" i="9"/>
  <c r="K354" i="9"/>
  <c r="I355" i="9"/>
  <c r="J355" i="9"/>
  <c r="K355" i="9"/>
  <c r="I356" i="9"/>
  <c r="J356" i="9"/>
  <c r="K356" i="9"/>
  <c r="I357" i="9"/>
  <c r="J357" i="9"/>
  <c r="K357" i="9"/>
  <c r="I358" i="9"/>
  <c r="J358" i="9"/>
  <c r="K358" i="9"/>
  <c r="I359" i="9"/>
  <c r="J359" i="9"/>
  <c r="K359" i="9"/>
  <c r="I360" i="9"/>
  <c r="J360" i="9"/>
  <c r="K360" i="9"/>
  <c r="I363" i="9"/>
  <c r="J363" i="9"/>
  <c r="K363" i="9"/>
  <c r="I364" i="9"/>
  <c r="J364" i="9"/>
  <c r="K364" i="9"/>
  <c r="I365" i="9"/>
  <c r="J365" i="9"/>
  <c r="K365" i="9"/>
  <c r="I366" i="9"/>
  <c r="J366" i="9"/>
  <c r="K366" i="9"/>
  <c r="I367" i="9"/>
  <c r="J367" i="9"/>
  <c r="K367" i="9"/>
  <c r="I368" i="9"/>
  <c r="J368" i="9"/>
  <c r="K368" i="9"/>
  <c r="I369" i="9"/>
  <c r="J369" i="9"/>
  <c r="K369" i="9"/>
  <c r="I370" i="9"/>
  <c r="J370" i="9"/>
  <c r="K370" i="9"/>
  <c r="I371" i="9"/>
  <c r="J371" i="9"/>
  <c r="K371" i="9"/>
  <c r="I372" i="9"/>
  <c r="J372" i="9"/>
  <c r="K372" i="9"/>
  <c r="I375" i="9"/>
  <c r="J375" i="9"/>
  <c r="K375" i="9"/>
  <c r="I376" i="9"/>
  <c r="J376" i="9"/>
  <c r="K376" i="9"/>
  <c r="I377" i="9"/>
  <c r="J377" i="9"/>
  <c r="K377" i="9"/>
  <c r="I378" i="9"/>
  <c r="J378" i="9"/>
  <c r="K378" i="9"/>
  <c r="I379" i="9"/>
  <c r="J379" i="9"/>
  <c r="K379" i="9"/>
  <c r="I380" i="9"/>
  <c r="J380" i="9"/>
  <c r="K380" i="9"/>
  <c r="I381" i="9"/>
  <c r="J381" i="9"/>
  <c r="K381" i="9"/>
  <c r="I382" i="9"/>
  <c r="J382" i="9"/>
  <c r="K382" i="9"/>
  <c r="I383" i="9"/>
  <c r="J383" i="9"/>
  <c r="K383" i="9"/>
  <c r="I384" i="9"/>
  <c r="J384" i="9"/>
  <c r="K384" i="9"/>
  <c r="I387" i="9"/>
  <c r="J387" i="9"/>
  <c r="K387" i="9"/>
  <c r="I388" i="9"/>
  <c r="J388" i="9"/>
  <c r="K388" i="9"/>
  <c r="I389" i="9"/>
  <c r="J389" i="9"/>
  <c r="K389" i="9"/>
  <c r="I390" i="9"/>
  <c r="J390" i="9"/>
  <c r="K390" i="9"/>
  <c r="I391" i="9"/>
  <c r="J391" i="9"/>
  <c r="K391" i="9"/>
  <c r="I392" i="9"/>
  <c r="J392" i="9"/>
  <c r="K392" i="9"/>
  <c r="I393" i="9"/>
  <c r="J393" i="9"/>
  <c r="K393" i="9"/>
  <c r="I394" i="9"/>
  <c r="J394" i="9"/>
  <c r="K394" i="9"/>
  <c r="I395" i="9"/>
  <c r="J395" i="9"/>
  <c r="K395" i="9"/>
  <c r="I396" i="9"/>
  <c r="J396" i="9"/>
  <c r="K396" i="9"/>
  <c r="K404" i="9"/>
  <c r="J404" i="9"/>
  <c r="I404" i="9"/>
  <c r="E3" i="9"/>
  <c r="F3" i="9"/>
  <c r="G3" i="9"/>
  <c r="E4" i="9"/>
  <c r="F4" i="9"/>
  <c r="G4" i="9"/>
  <c r="E5" i="9"/>
  <c r="F5" i="9"/>
  <c r="G5" i="9"/>
  <c r="E6" i="9"/>
  <c r="F6" i="9"/>
  <c r="G6" i="9"/>
  <c r="E7" i="9"/>
  <c r="F7" i="9"/>
  <c r="G7" i="9"/>
  <c r="E8" i="9"/>
  <c r="F8" i="9"/>
  <c r="G8" i="9"/>
  <c r="E9" i="9"/>
  <c r="F9" i="9"/>
  <c r="G9" i="9"/>
  <c r="E10" i="9"/>
  <c r="F10" i="9"/>
  <c r="G10" i="9"/>
  <c r="E11" i="9"/>
  <c r="F11" i="9"/>
  <c r="G11" i="9"/>
  <c r="E12" i="9"/>
  <c r="F12" i="9"/>
  <c r="G12" i="9"/>
  <c r="E15" i="9"/>
  <c r="F15" i="9"/>
  <c r="G15" i="9"/>
  <c r="E16" i="9"/>
  <c r="F16" i="9"/>
  <c r="G16" i="9"/>
  <c r="E17" i="9"/>
  <c r="F17" i="9"/>
  <c r="G17" i="9"/>
  <c r="E18" i="9"/>
  <c r="F18" i="9"/>
  <c r="G18" i="9"/>
  <c r="E19" i="9"/>
  <c r="F19" i="9"/>
  <c r="G19" i="9"/>
  <c r="E20" i="9"/>
  <c r="F20" i="9"/>
  <c r="G20" i="9"/>
  <c r="E21" i="9"/>
  <c r="F21" i="9"/>
  <c r="G21" i="9"/>
  <c r="E22" i="9"/>
  <c r="F22" i="9"/>
  <c r="G22" i="9"/>
  <c r="E23" i="9"/>
  <c r="F23" i="9"/>
  <c r="G23" i="9"/>
  <c r="E24" i="9"/>
  <c r="F24" i="9"/>
  <c r="G24" i="9"/>
  <c r="E27" i="9"/>
  <c r="F27" i="9"/>
  <c r="G27" i="9"/>
  <c r="E28" i="9"/>
  <c r="F28" i="9"/>
  <c r="G28" i="9"/>
  <c r="E29" i="9"/>
  <c r="F29" i="9"/>
  <c r="G29" i="9"/>
  <c r="E30" i="9"/>
  <c r="F30" i="9"/>
  <c r="G30" i="9"/>
  <c r="E31" i="9"/>
  <c r="F31" i="9"/>
  <c r="G31" i="9"/>
  <c r="E32" i="9"/>
  <c r="F32" i="9"/>
  <c r="G32" i="9"/>
  <c r="E33" i="9"/>
  <c r="F33" i="9"/>
  <c r="G33" i="9"/>
  <c r="E34" i="9"/>
  <c r="F34" i="9"/>
  <c r="G34" i="9"/>
  <c r="E35" i="9"/>
  <c r="F35" i="9"/>
  <c r="G35" i="9"/>
  <c r="E36" i="9"/>
  <c r="F36" i="9"/>
  <c r="G36" i="9"/>
  <c r="E39" i="9"/>
  <c r="F39" i="9"/>
  <c r="G39" i="9"/>
  <c r="E40" i="9"/>
  <c r="F40" i="9"/>
  <c r="G40" i="9"/>
  <c r="E41" i="9"/>
  <c r="F41" i="9"/>
  <c r="G41" i="9"/>
  <c r="E42" i="9"/>
  <c r="F42" i="9"/>
  <c r="G42" i="9"/>
  <c r="E43" i="9"/>
  <c r="F43" i="9"/>
  <c r="G43" i="9"/>
  <c r="E44" i="9"/>
  <c r="F44" i="9"/>
  <c r="G44" i="9"/>
  <c r="E45" i="9"/>
  <c r="F45" i="9"/>
  <c r="G45" i="9"/>
  <c r="E46" i="9"/>
  <c r="F46" i="9"/>
  <c r="G46" i="9"/>
  <c r="E47" i="9"/>
  <c r="F47" i="9"/>
  <c r="G47" i="9"/>
  <c r="E48" i="9"/>
  <c r="F48" i="9"/>
  <c r="G48" i="9"/>
  <c r="E51" i="9"/>
  <c r="F51" i="9"/>
  <c r="G51" i="9"/>
  <c r="E52" i="9"/>
  <c r="F52" i="9"/>
  <c r="G52" i="9"/>
  <c r="E53" i="9"/>
  <c r="F53" i="9"/>
  <c r="G53" i="9"/>
  <c r="E54" i="9"/>
  <c r="F54" i="9"/>
  <c r="G54" i="9"/>
  <c r="E55" i="9"/>
  <c r="F55" i="9"/>
  <c r="G55" i="9"/>
  <c r="E56" i="9"/>
  <c r="F56" i="9"/>
  <c r="G56" i="9"/>
  <c r="E57" i="9"/>
  <c r="F57" i="9"/>
  <c r="G57" i="9"/>
  <c r="E58" i="9"/>
  <c r="F58" i="9"/>
  <c r="G58" i="9"/>
  <c r="E59" i="9"/>
  <c r="F59" i="9"/>
  <c r="G59" i="9"/>
  <c r="E60" i="9"/>
  <c r="F60" i="9"/>
  <c r="G60" i="9"/>
  <c r="E63" i="9"/>
  <c r="F63" i="9"/>
  <c r="G63" i="9"/>
  <c r="E64" i="9"/>
  <c r="F64" i="9"/>
  <c r="G64" i="9"/>
  <c r="E65" i="9"/>
  <c r="F65" i="9"/>
  <c r="G65" i="9"/>
  <c r="E66" i="9"/>
  <c r="F66" i="9"/>
  <c r="G66" i="9"/>
  <c r="E67" i="9"/>
  <c r="F67" i="9"/>
  <c r="G67" i="9"/>
  <c r="E68" i="9"/>
  <c r="F68" i="9"/>
  <c r="G68" i="9"/>
  <c r="E69" i="9"/>
  <c r="F69" i="9"/>
  <c r="G69" i="9"/>
  <c r="E70" i="9"/>
  <c r="F70" i="9"/>
  <c r="G70" i="9"/>
  <c r="E71" i="9"/>
  <c r="F71" i="9"/>
  <c r="G71" i="9"/>
  <c r="E72" i="9"/>
  <c r="F72" i="9"/>
  <c r="G72" i="9"/>
  <c r="E75" i="9"/>
  <c r="F75" i="9"/>
  <c r="G75" i="9"/>
  <c r="E76" i="9"/>
  <c r="F76" i="9"/>
  <c r="G76" i="9"/>
  <c r="E77" i="9"/>
  <c r="F77" i="9"/>
  <c r="G77" i="9"/>
  <c r="E78" i="9"/>
  <c r="F78" i="9"/>
  <c r="G78" i="9"/>
  <c r="E79" i="9"/>
  <c r="F79" i="9"/>
  <c r="G79" i="9"/>
  <c r="E80" i="9"/>
  <c r="F80" i="9"/>
  <c r="G80" i="9"/>
  <c r="E81" i="9"/>
  <c r="F81" i="9"/>
  <c r="G81" i="9"/>
  <c r="E82" i="9"/>
  <c r="F82" i="9"/>
  <c r="G82" i="9"/>
  <c r="E83" i="9"/>
  <c r="F83" i="9"/>
  <c r="G83" i="9"/>
  <c r="E84" i="9"/>
  <c r="F84" i="9"/>
  <c r="G84" i="9"/>
  <c r="E87" i="9"/>
  <c r="F87" i="9"/>
  <c r="G87" i="9"/>
  <c r="E88" i="9"/>
  <c r="F88" i="9"/>
  <c r="G88" i="9"/>
  <c r="E89" i="9"/>
  <c r="F89" i="9"/>
  <c r="G89" i="9"/>
  <c r="E90" i="9"/>
  <c r="F90" i="9"/>
  <c r="G90" i="9"/>
  <c r="E91" i="9"/>
  <c r="F91" i="9"/>
  <c r="G91" i="9"/>
  <c r="E92" i="9"/>
  <c r="F92" i="9"/>
  <c r="G92" i="9"/>
  <c r="E93" i="9"/>
  <c r="F93" i="9"/>
  <c r="G93" i="9"/>
  <c r="E94" i="9"/>
  <c r="F94" i="9"/>
  <c r="G94" i="9"/>
  <c r="E95" i="9"/>
  <c r="F95" i="9"/>
  <c r="G95" i="9"/>
  <c r="E96" i="9"/>
  <c r="F96" i="9"/>
  <c r="G96" i="9"/>
  <c r="E99" i="9"/>
  <c r="F99" i="9"/>
  <c r="G99" i="9"/>
  <c r="E100" i="9"/>
  <c r="F100" i="9"/>
  <c r="G100" i="9"/>
  <c r="E101" i="9"/>
  <c r="F101" i="9"/>
  <c r="G101" i="9"/>
  <c r="E102" i="9"/>
  <c r="F102" i="9"/>
  <c r="G102" i="9"/>
  <c r="E103" i="9"/>
  <c r="F103" i="9"/>
  <c r="G103" i="9"/>
  <c r="E104" i="9"/>
  <c r="F104" i="9"/>
  <c r="G104" i="9"/>
  <c r="E105" i="9"/>
  <c r="F105" i="9"/>
  <c r="G105" i="9"/>
  <c r="E106" i="9"/>
  <c r="F106" i="9"/>
  <c r="G106" i="9"/>
  <c r="E107" i="9"/>
  <c r="F107" i="9"/>
  <c r="G107" i="9"/>
  <c r="E108" i="9"/>
  <c r="F108" i="9"/>
  <c r="G108" i="9"/>
  <c r="E111" i="9"/>
  <c r="F111" i="9"/>
  <c r="G111" i="9"/>
  <c r="E112" i="9"/>
  <c r="F112" i="9"/>
  <c r="G112" i="9"/>
  <c r="E113" i="9"/>
  <c r="F113" i="9"/>
  <c r="G113" i="9"/>
  <c r="E114" i="9"/>
  <c r="F114" i="9"/>
  <c r="G114" i="9"/>
  <c r="E115" i="9"/>
  <c r="F115" i="9"/>
  <c r="G115" i="9"/>
  <c r="E116" i="9"/>
  <c r="F116" i="9"/>
  <c r="G116" i="9"/>
  <c r="E117" i="9"/>
  <c r="F117" i="9"/>
  <c r="G117" i="9"/>
  <c r="E118" i="9"/>
  <c r="F118" i="9"/>
  <c r="G118" i="9"/>
  <c r="E119" i="9"/>
  <c r="F119" i="9"/>
  <c r="G119" i="9"/>
  <c r="E120" i="9"/>
  <c r="F120" i="9"/>
  <c r="G120" i="9"/>
  <c r="E123" i="9"/>
  <c r="F123" i="9"/>
  <c r="G123" i="9"/>
  <c r="E124" i="9"/>
  <c r="F124" i="9"/>
  <c r="G124" i="9"/>
  <c r="E125" i="9"/>
  <c r="F125" i="9"/>
  <c r="G125" i="9"/>
  <c r="E126" i="9"/>
  <c r="F126" i="9"/>
  <c r="G126" i="9"/>
  <c r="E127" i="9"/>
  <c r="F127" i="9"/>
  <c r="G127" i="9"/>
  <c r="E128" i="9"/>
  <c r="F128" i="9"/>
  <c r="G128" i="9"/>
  <c r="E129" i="9"/>
  <c r="F129" i="9"/>
  <c r="G129" i="9"/>
  <c r="E130" i="9"/>
  <c r="F130" i="9"/>
  <c r="G130" i="9"/>
  <c r="E131" i="9"/>
  <c r="F131" i="9"/>
  <c r="G131" i="9"/>
  <c r="E132" i="9"/>
  <c r="F132" i="9"/>
  <c r="G132" i="9"/>
  <c r="E135" i="9"/>
  <c r="F135" i="9"/>
  <c r="G135" i="9"/>
  <c r="E136" i="9"/>
  <c r="F136" i="9"/>
  <c r="G136" i="9"/>
  <c r="E137" i="9"/>
  <c r="F137" i="9"/>
  <c r="G137" i="9"/>
  <c r="E138" i="9"/>
  <c r="F138" i="9"/>
  <c r="G138" i="9"/>
  <c r="E139" i="9"/>
  <c r="F139" i="9"/>
  <c r="G139" i="9"/>
  <c r="E140" i="9"/>
  <c r="F140" i="9"/>
  <c r="G140" i="9"/>
  <c r="E141" i="9"/>
  <c r="F141" i="9"/>
  <c r="G141" i="9"/>
  <c r="E142" i="9"/>
  <c r="F142" i="9"/>
  <c r="G142" i="9"/>
  <c r="E143" i="9"/>
  <c r="F143" i="9"/>
  <c r="G143" i="9"/>
  <c r="E144" i="9"/>
  <c r="F144" i="9"/>
  <c r="G144" i="9"/>
  <c r="E147" i="9"/>
  <c r="F147" i="9"/>
  <c r="G147" i="9"/>
  <c r="E148" i="9"/>
  <c r="F148" i="9"/>
  <c r="G148" i="9"/>
  <c r="E149" i="9"/>
  <c r="F149" i="9"/>
  <c r="G149" i="9"/>
  <c r="E150" i="9"/>
  <c r="F150" i="9"/>
  <c r="G150" i="9"/>
  <c r="E151" i="9"/>
  <c r="F151" i="9"/>
  <c r="G151" i="9"/>
  <c r="E152" i="9"/>
  <c r="F152" i="9"/>
  <c r="G152" i="9"/>
  <c r="E153" i="9"/>
  <c r="F153" i="9"/>
  <c r="G153" i="9"/>
  <c r="E154" i="9"/>
  <c r="F154" i="9"/>
  <c r="G154" i="9"/>
  <c r="E155" i="9"/>
  <c r="F155" i="9"/>
  <c r="G155" i="9"/>
  <c r="E156" i="9"/>
  <c r="F156" i="9"/>
  <c r="G156" i="9"/>
  <c r="E159" i="9"/>
  <c r="F159" i="9"/>
  <c r="G159" i="9"/>
  <c r="E160" i="9"/>
  <c r="F160" i="9"/>
  <c r="G160" i="9"/>
  <c r="E161" i="9"/>
  <c r="F161" i="9"/>
  <c r="G161" i="9"/>
  <c r="E162" i="9"/>
  <c r="F162" i="9"/>
  <c r="G162" i="9"/>
  <c r="E163" i="9"/>
  <c r="F163" i="9"/>
  <c r="G163" i="9"/>
  <c r="E164" i="9"/>
  <c r="F164" i="9"/>
  <c r="G164" i="9"/>
  <c r="E165" i="9"/>
  <c r="F165" i="9"/>
  <c r="G165" i="9"/>
  <c r="E166" i="9"/>
  <c r="F166" i="9"/>
  <c r="G166" i="9"/>
  <c r="E167" i="9"/>
  <c r="F167" i="9"/>
  <c r="G167" i="9"/>
  <c r="E168" i="9"/>
  <c r="F168" i="9"/>
  <c r="G168" i="9"/>
  <c r="E171" i="9"/>
  <c r="F171" i="9"/>
  <c r="G171" i="9"/>
  <c r="E172" i="9"/>
  <c r="F172" i="9"/>
  <c r="G172" i="9"/>
  <c r="E173" i="9"/>
  <c r="F173" i="9"/>
  <c r="G173" i="9"/>
  <c r="E174" i="9"/>
  <c r="F174" i="9"/>
  <c r="G174" i="9"/>
  <c r="E175" i="9"/>
  <c r="F175" i="9"/>
  <c r="G175" i="9"/>
  <c r="E176" i="9"/>
  <c r="F176" i="9"/>
  <c r="G176" i="9"/>
  <c r="E177" i="9"/>
  <c r="F177" i="9"/>
  <c r="G177" i="9"/>
  <c r="E178" i="9"/>
  <c r="F178" i="9"/>
  <c r="G178" i="9"/>
  <c r="E179" i="9"/>
  <c r="F179" i="9"/>
  <c r="G179" i="9"/>
  <c r="E180" i="9"/>
  <c r="F180" i="9"/>
  <c r="G180" i="9"/>
  <c r="E183" i="9"/>
  <c r="F183" i="9"/>
  <c r="G183" i="9"/>
  <c r="E184" i="9"/>
  <c r="F184" i="9"/>
  <c r="G184" i="9"/>
  <c r="E185" i="9"/>
  <c r="F185" i="9"/>
  <c r="G185" i="9"/>
  <c r="E186" i="9"/>
  <c r="F186" i="9"/>
  <c r="G186" i="9"/>
  <c r="E187" i="9"/>
  <c r="F187" i="9"/>
  <c r="G187" i="9"/>
  <c r="E188" i="9"/>
  <c r="F188" i="9"/>
  <c r="G188" i="9"/>
  <c r="E189" i="9"/>
  <c r="F189" i="9"/>
  <c r="G189" i="9"/>
  <c r="E190" i="9"/>
  <c r="F190" i="9"/>
  <c r="G190" i="9"/>
  <c r="E191" i="9"/>
  <c r="F191" i="9"/>
  <c r="G191" i="9"/>
  <c r="E192" i="9"/>
  <c r="F192" i="9"/>
  <c r="G192" i="9"/>
  <c r="E195" i="9"/>
  <c r="F195" i="9"/>
  <c r="G195" i="9"/>
  <c r="E196" i="9"/>
  <c r="F196" i="9"/>
  <c r="G196" i="9"/>
  <c r="E197" i="9"/>
  <c r="F197" i="9"/>
  <c r="G197" i="9"/>
  <c r="E198" i="9"/>
  <c r="F198" i="9"/>
  <c r="G198" i="9"/>
  <c r="E199" i="9"/>
  <c r="F199" i="9"/>
  <c r="G199" i="9"/>
  <c r="E200" i="9"/>
  <c r="F200" i="9"/>
  <c r="G200" i="9"/>
  <c r="E201" i="9"/>
  <c r="F201" i="9"/>
  <c r="G201" i="9"/>
  <c r="E202" i="9"/>
  <c r="F202" i="9"/>
  <c r="G202" i="9"/>
  <c r="E203" i="9"/>
  <c r="F203" i="9"/>
  <c r="G203" i="9"/>
  <c r="E204" i="9"/>
  <c r="F204" i="9"/>
  <c r="G204" i="9"/>
  <c r="E207" i="9"/>
  <c r="F207" i="9"/>
  <c r="G207" i="9"/>
  <c r="E208" i="9"/>
  <c r="F208" i="9"/>
  <c r="G208" i="9"/>
  <c r="E209" i="9"/>
  <c r="F209" i="9"/>
  <c r="G209" i="9"/>
  <c r="E210" i="9"/>
  <c r="F210" i="9"/>
  <c r="G210" i="9"/>
  <c r="E211" i="9"/>
  <c r="F211" i="9"/>
  <c r="G211" i="9"/>
  <c r="E212" i="9"/>
  <c r="F212" i="9"/>
  <c r="G212" i="9"/>
  <c r="E213" i="9"/>
  <c r="F213" i="9"/>
  <c r="G213" i="9"/>
  <c r="E214" i="9"/>
  <c r="F214" i="9"/>
  <c r="G214" i="9"/>
  <c r="E215" i="9"/>
  <c r="F215" i="9"/>
  <c r="G215" i="9"/>
  <c r="E216" i="9"/>
  <c r="F216" i="9"/>
  <c r="G216" i="9"/>
  <c r="E219" i="9"/>
  <c r="F219" i="9"/>
  <c r="G219" i="9"/>
  <c r="E220" i="9"/>
  <c r="F220" i="9"/>
  <c r="G220" i="9"/>
  <c r="E221" i="9"/>
  <c r="F221" i="9"/>
  <c r="G221" i="9"/>
  <c r="E222" i="9"/>
  <c r="F222" i="9"/>
  <c r="G222" i="9"/>
  <c r="E223" i="9"/>
  <c r="F223" i="9"/>
  <c r="G223" i="9"/>
  <c r="E224" i="9"/>
  <c r="F224" i="9"/>
  <c r="G224" i="9"/>
  <c r="E225" i="9"/>
  <c r="F225" i="9"/>
  <c r="G225" i="9"/>
  <c r="E226" i="9"/>
  <c r="F226" i="9"/>
  <c r="G226" i="9"/>
  <c r="E227" i="9"/>
  <c r="F227" i="9"/>
  <c r="G227" i="9"/>
  <c r="E228" i="9"/>
  <c r="F228" i="9"/>
  <c r="G228" i="9"/>
  <c r="E231" i="9"/>
  <c r="F231" i="9"/>
  <c r="G231" i="9"/>
  <c r="E232" i="9"/>
  <c r="F232" i="9"/>
  <c r="G232" i="9"/>
  <c r="E233" i="9"/>
  <c r="F233" i="9"/>
  <c r="G233" i="9"/>
  <c r="E234" i="9"/>
  <c r="F234" i="9"/>
  <c r="G234" i="9"/>
  <c r="E235" i="9"/>
  <c r="F235" i="9"/>
  <c r="G235" i="9"/>
  <c r="E236" i="9"/>
  <c r="F236" i="9"/>
  <c r="G236" i="9"/>
  <c r="E237" i="9"/>
  <c r="F237" i="9"/>
  <c r="G237" i="9"/>
  <c r="E238" i="9"/>
  <c r="F238" i="9"/>
  <c r="G238" i="9"/>
  <c r="E239" i="9"/>
  <c r="F239" i="9"/>
  <c r="G239" i="9"/>
  <c r="E240" i="9"/>
  <c r="F240" i="9"/>
  <c r="G240" i="9"/>
  <c r="E243" i="9"/>
  <c r="F243" i="9"/>
  <c r="G243" i="9"/>
  <c r="E244" i="9"/>
  <c r="F244" i="9"/>
  <c r="G244" i="9"/>
  <c r="E245" i="9"/>
  <c r="F245" i="9"/>
  <c r="G245" i="9"/>
  <c r="E246" i="9"/>
  <c r="F246" i="9"/>
  <c r="G246" i="9"/>
  <c r="E247" i="9"/>
  <c r="F247" i="9"/>
  <c r="G247" i="9"/>
  <c r="E248" i="9"/>
  <c r="F248" i="9"/>
  <c r="G248" i="9"/>
  <c r="E249" i="9"/>
  <c r="F249" i="9"/>
  <c r="G249" i="9"/>
  <c r="E250" i="9"/>
  <c r="F250" i="9"/>
  <c r="G250" i="9"/>
  <c r="E251" i="9"/>
  <c r="F251" i="9"/>
  <c r="G251" i="9"/>
  <c r="E252" i="9"/>
  <c r="F252" i="9"/>
  <c r="G252" i="9"/>
  <c r="E255" i="9"/>
  <c r="F255" i="9"/>
  <c r="G255" i="9"/>
  <c r="E256" i="9"/>
  <c r="F256" i="9"/>
  <c r="G256" i="9"/>
  <c r="E257" i="9"/>
  <c r="F257" i="9"/>
  <c r="G257" i="9"/>
  <c r="E258" i="9"/>
  <c r="F258" i="9"/>
  <c r="G258" i="9"/>
  <c r="E259" i="9"/>
  <c r="F259" i="9"/>
  <c r="G259" i="9"/>
  <c r="E260" i="9"/>
  <c r="F260" i="9"/>
  <c r="G260" i="9"/>
  <c r="E261" i="9"/>
  <c r="F261" i="9"/>
  <c r="G261" i="9"/>
  <c r="E262" i="9"/>
  <c r="F262" i="9"/>
  <c r="G262" i="9"/>
  <c r="E263" i="9"/>
  <c r="F263" i="9"/>
  <c r="G263" i="9"/>
  <c r="E264" i="9"/>
  <c r="F264" i="9"/>
  <c r="G264" i="9"/>
  <c r="E267" i="9"/>
  <c r="F267" i="9"/>
  <c r="G267" i="9"/>
  <c r="E268" i="9"/>
  <c r="F268" i="9"/>
  <c r="G268" i="9"/>
  <c r="E269" i="9"/>
  <c r="F269" i="9"/>
  <c r="G269" i="9"/>
  <c r="E270" i="9"/>
  <c r="F270" i="9"/>
  <c r="G270" i="9"/>
  <c r="E271" i="9"/>
  <c r="F271" i="9"/>
  <c r="G271" i="9"/>
  <c r="E272" i="9"/>
  <c r="F272" i="9"/>
  <c r="G272" i="9"/>
  <c r="E273" i="9"/>
  <c r="F273" i="9"/>
  <c r="G273" i="9"/>
  <c r="E274" i="9"/>
  <c r="F274" i="9"/>
  <c r="G274" i="9"/>
  <c r="E275" i="9"/>
  <c r="F275" i="9"/>
  <c r="G275" i="9"/>
  <c r="E276" i="9"/>
  <c r="F276" i="9"/>
  <c r="G276" i="9"/>
  <c r="E279" i="9"/>
  <c r="F279" i="9"/>
  <c r="G279" i="9"/>
  <c r="E280" i="9"/>
  <c r="F280" i="9"/>
  <c r="G280" i="9"/>
  <c r="E281" i="9"/>
  <c r="F281" i="9"/>
  <c r="G281" i="9"/>
  <c r="E282" i="9"/>
  <c r="F282" i="9"/>
  <c r="G282" i="9"/>
  <c r="E283" i="9"/>
  <c r="F283" i="9"/>
  <c r="G283" i="9"/>
  <c r="E284" i="9"/>
  <c r="F284" i="9"/>
  <c r="G284" i="9"/>
  <c r="E285" i="9"/>
  <c r="F285" i="9"/>
  <c r="G285" i="9"/>
  <c r="E286" i="9"/>
  <c r="F286" i="9"/>
  <c r="G286" i="9"/>
  <c r="E287" i="9"/>
  <c r="F287" i="9"/>
  <c r="G287" i="9"/>
  <c r="E288" i="9"/>
  <c r="F288" i="9"/>
  <c r="G288" i="9"/>
  <c r="E291" i="9"/>
  <c r="F291" i="9"/>
  <c r="G291" i="9"/>
  <c r="E292" i="9"/>
  <c r="F292" i="9"/>
  <c r="G292" i="9"/>
  <c r="E293" i="9"/>
  <c r="F293" i="9"/>
  <c r="G293" i="9"/>
  <c r="E294" i="9"/>
  <c r="F294" i="9"/>
  <c r="G294" i="9"/>
  <c r="E295" i="9"/>
  <c r="F295" i="9"/>
  <c r="G295" i="9"/>
  <c r="E296" i="9"/>
  <c r="F296" i="9"/>
  <c r="G296" i="9"/>
  <c r="E297" i="9"/>
  <c r="F297" i="9"/>
  <c r="G297" i="9"/>
  <c r="E298" i="9"/>
  <c r="F298" i="9"/>
  <c r="G298" i="9"/>
  <c r="E299" i="9"/>
  <c r="F299" i="9"/>
  <c r="G299" i="9"/>
  <c r="E300" i="9"/>
  <c r="F300" i="9"/>
  <c r="G300" i="9"/>
  <c r="E303" i="9"/>
  <c r="F303" i="9"/>
  <c r="G303" i="9"/>
  <c r="E304" i="9"/>
  <c r="F304" i="9"/>
  <c r="G304" i="9"/>
  <c r="E305" i="9"/>
  <c r="F305" i="9"/>
  <c r="G305" i="9"/>
  <c r="E306" i="9"/>
  <c r="F306" i="9"/>
  <c r="G306" i="9"/>
  <c r="E307" i="9"/>
  <c r="F307" i="9"/>
  <c r="G307" i="9"/>
  <c r="E308" i="9"/>
  <c r="F308" i="9"/>
  <c r="G308" i="9"/>
  <c r="E309" i="9"/>
  <c r="F309" i="9"/>
  <c r="G309" i="9"/>
  <c r="E310" i="9"/>
  <c r="F310" i="9"/>
  <c r="G310" i="9"/>
  <c r="E311" i="9"/>
  <c r="F311" i="9"/>
  <c r="G311" i="9"/>
  <c r="E312" i="9"/>
  <c r="F312" i="9"/>
  <c r="G312" i="9"/>
  <c r="E315" i="9"/>
  <c r="F315" i="9"/>
  <c r="G315" i="9"/>
  <c r="E316" i="9"/>
  <c r="F316" i="9"/>
  <c r="G316" i="9"/>
  <c r="E317" i="9"/>
  <c r="F317" i="9"/>
  <c r="G317" i="9"/>
  <c r="E318" i="9"/>
  <c r="F318" i="9"/>
  <c r="G318" i="9"/>
  <c r="E319" i="9"/>
  <c r="F319" i="9"/>
  <c r="G319" i="9"/>
  <c r="E320" i="9"/>
  <c r="F320" i="9"/>
  <c r="G320" i="9"/>
  <c r="E321" i="9"/>
  <c r="F321" i="9"/>
  <c r="G321" i="9"/>
  <c r="E322" i="9"/>
  <c r="F322" i="9"/>
  <c r="G322" i="9"/>
  <c r="E323" i="9"/>
  <c r="F323" i="9"/>
  <c r="G323" i="9"/>
  <c r="E324" i="9"/>
  <c r="F324" i="9"/>
  <c r="G324" i="9"/>
  <c r="E327" i="9"/>
  <c r="F327" i="9"/>
  <c r="G327" i="9"/>
  <c r="E328" i="9"/>
  <c r="F328" i="9"/>
  <c r="G328" i="9"/>
  <c r="E329" i="9"/>
  <c r="F329" i="9"/>
  <c r="G329" i="9"/>
  <c r="E330" i="9"/>
  <c r="F330" i="9"/>
  <c r="G330" i="9"/>
  <c r="E331" i="9"/>
  <c r="F331" i="9"/>
  <c r="G331" i="9"/>
  <c r="E332" i="9"/>
  <c r="F332" i="9"/>
  <c r="G332" i="9"/>
  <c r="E333" i="9"/>
  <c r="F333" i="9"/>
  <c r="G333" i="9"/>
  <c r="E334" i="9"/>
  <c r="F334" i="9"/>
  <c r="G334" i="9"/>
  <c r="E335" i="9"/>
  <c r="F335" i="9"/>
  <c r="G335" i="9"/>
  <c r="E336" i="9"/>
  <c r="F336" i="9"/>
  <c r="G336" i="9"/>
  <c r="E339" i="9"/>
  <c r="F339" i="9"/>
  <c r="G339" i="9"/>
  <c r="E340" i="9"/>
  <c r="F340" i="9"/>
  <c r="G340" i="9"/>
  <c r="E341" i="9"/>
  <c r="F341" i="9"/>
  <c r="G341" i="9"/>
  <c r="E342" i="9"/>
  <c r="F342" i="9"/>
  <c r="G342" i="9"/>
  <c r="E343" i="9"/>
  <c r="F343" i="9"/>
  <c r="G343" i="9"/>
  <c r="E344" i="9"/>
  <c r="F344" i="9"/>
  <c r="G344" i="9"/>
  <c r="E345" i="9"/>
  <c r="F345" i="9"/>
  <c r="G345" i="9"/>
  <c r="E346" i="9"/>
  <c r="F346" i="9"/>
  <c r="G346" i="9"/>
  <c r="E347" i="9"/>
  <c r="F347" i="9"/>
  <c r="G347" i="9"/>
  <c r="E348" i="9"/>
  <c r="F348" i="9"/>
  <c r="G348" i="9"/>
  <c r="E351" i="9"/>
  <c r="F351" i="9"/>
  <c r="G351" i="9"/>
  <c r="E352" i="9"/>
  <c r="F352" i="9"/>
  <c r="G352" i="9"/>
  <c r="E353" i="9"/>
  <c r="F353" i="9"/>
  <c r="G353" i="9"/>
  <c r="E354" i="9"/>
  <c r="F354" i="9"/>
  <c r="G354" i="9"/>
  <c r="E355" i="9"/>
  <c r="F355" i="9"/>
  <c r="G355" i="9"/>
  <c r="E356" i="9"/>
  <c r="F356" i="9"/>
  <c r="G356" i="9"/>
  <c r="E357" i="9"/>
  <c r="F357" i="9"/>
  <c r="G357" i="9"/>
  <c r="E358" i="9"/>
  <c r="F358" i="9"/>
  <c r="G358" i="9"/>
  <c r="E359" i="9"/>
  <c r="F359" i="9"/>
  <c r="G359" i="9"/>
  <c r="E360" i="9"/>
  <c r="F360" i="9"/>
  <c r="G360" i="9"/>
  <c r="E363" i="9"/>
  <c r="F363" i="9"/>
  <c r="G363" i="9"/>
  <c r="E364" i="9"/>
  <c r="F364" i="9"/>
  <c r="G364" i="9"/>
  <c r="E365" i="9"/>
  <c r="F365" i="9"/>
  <c r="G365" i="9"/>
  <c r="E366" i="9"/>
  <c r="F366" i="9"/>
  <c r="G366" i="9"/>
  <c r="E367" i="9"/>
  <c r="F367" i="9"/>
  <c r="G367" i="9"/>
  <c r="E368" i="9"/>
  <c r="F368" i="9"/>
  <c r="G368" i="9"/>
  <c r="E369" i="9"/>
  <c r="F369" i="9"/>
  <c r="G369" i="9"/>
  <c r="E370" i="9"/>
  <c r="F370" i="9"/>
  <c r="G370" i="9"/>
  <c r="E371" i="9"/>
  <c r="F371" i="9"/>
  <c r="G371" i="9"/>
  <c r="E372" i="9"/>
  <c r="F372" i="9"/>
  <c r="G372" i="9"/>
  <c r="E375" i="9"/>
  <c r="F375" i="9"/>
  <c r="G375" i="9"/>
  <c r="E376" i="9"/>
  <c r="F376" i="9"/>
  <c r="G376" i="9"/>
  <c r="E377" i="9"/>
  <c r="F377" i="9"/>
  <c r="G377" i="9"/>
  <c r="E378" i="9"/>
  <c r="F378" i="9"/>
  <c r="G378" i="9"/>
  <c r="E379" i="9"/>
  <c r="F379" i="9"/>
  <c r="G379" i="9"/>
  <c r="E380" i="9"/>
  <c r="F380" i="9"/>
  <c r="G380" i="9"/>
  <c r="E381" i="9"/>
  <c r="F381" i="9"/>
  <c r="G381" i="9"/>
  <c r="E382" i="9"/>
  <c r="F382" i="9"/>
  <c r="G382" i="9"/>
  <c r="E383" i="9"/>
  <c r="F383" i="9"/>
  <c r="G383" i="9"/>
  <c r="E384" i="9"/>
  <c r="F384" i="9"/>
  <c r="G384" i="9"/>
  <c r="E387" i="9"/>
  <c r="F387" i="9"/>
  <c r="G387" i="9"/>
  <c r="E388" i="9"/>
  <c r="F388" i="9"/>
  <c r="G388" i="9"/>
  <c r="E389" i="9"/>
  <c r="F389" i="9"/>
  <c r="G389" i="9"/>
  <c r="E390" i="9"/>
  <c r="F390" i="9"/>
  <c r="G390" i="9"/>
  <c r="E391" i="9"/>
  <c r="F391" i="9"/>
  <c r="G391" i="9"/>
  <c r="E392" i="9"/>
  <c r="F392" i="9"/>
  <c r="G392" i="9"/>
  <c r="E393" i="9"/>
  <c r="F393" i="9"/>
  <c r="G393" i="9"/>
  <c r="E394" i="9"/>
  <c r="F394" i="9"/>
  <c r="G394" i="9"/>
  <c r="E395" i="9"/>
  <c r="F395" i="9"/>
  <c r="G395" i="9"/>
  <c r="E396" i="9"/>
  <c r="F396" i="9"/>
  <c r="G396" i="9"/>
  <c r="G404" i="9"/>
  <c r="F404" i="9"/>
  <c r="E404" i="9"/>
  <c r="A3" i="9"/>
  <c r="B3" i="9"/>
  <c r="C3" i="9"/>
  <c r="A4" i="9"/>
  <c r="B4" i="9"/>
  <c r="C4" i="9"/>
  <c r="A5" i="9"/>
  <c r="B5" i="9"/>
  <c r="C5" i="9"/>
  <c r="A6" i="9"/>
  <c r="B6" i="9"/>
  <c r="C6" i="9"/>
  <c r="A7" i="9"/>
  <c r="B7" i="9"/>
  <c r="C7" i="9"/>
  <c r="A8" i="9"/>
  <c r="B8" i="9"/>
  <c r="C8" i="9"/>
  <c r="A9" i="9"/>
  <c r="B9" i="9"/>
  <c r="C9" i="9"/>
  <c r="A10" i="9"/>
  <c r="B10" i="9"/>
  <c r="C10" i="9"/>
  <c r="A11" i="9"/>
  <c r="B11" i="9"/>
  <c r="C11" i="9"/>
  <c r="A12" i="9"/>
  <c r="B12" i="9"/>
  <c r="C12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3" i="9"/>
  <c r="B243" i="9"/>
  <c r="C243" i="9"/>
  <c r="A244" i="9"/>
  <c r="B244" i="9"/>
  <c r="C244" i="9"/>
  <c r="A245" i="9"/>
  <c r="B245" i="9"/>
  <c r="C245" i="9"/>
  <c r="A246" i="9"/>
  <c r="B246" i="9"/>
  <c r="C246" i="9"/>
  <c r="A247" i="9"/>
  <c r="B247" i="9"/>
  <c r="C247" i="9"/>
  <c r="A248" i="9"/>
  <c r="B248" i="9"/>
  <c r="C248" i="9"/>
  <c r="A249" i="9"/>
  <c r="B249" i="9"/>
  <c r="C249" i="9"/>
  <c r="A250" i="9"/>
  <c r="B250" i="9"/>
  <c r="C250" i="9"/>
  <c r="A251" i="9"/>
  <c r="B251" i="9"/>
  <c r="C251" i="9"/>
  <c r="A252" i="9"/>
  <c r="B252" i="9"/>
  <c r="C252" i="9"/>
  <c r="A255" i="9"/>
  <c r="B255" i="9"/>
  <c r="C255" i="9"/>
  <c r="A256" i="9"/>
  <c r="B256" i="9"/>
  <c r="C256" i="9"/>
  <c r="A257" i="9"/>
  <c r="B257" i="9"/>
  <c r="C257" i="9"/>
  <c r="A258" i="9"/>
  <c r="B258" i="9"/>
  <c r="C258" i="9"/>
  <c r="A259" i="9"/>
  <c r="B259" i="9"/>
  <c r="C259" i="9"/>
  <c r="A260" i="9"/>
  <c r="B260" i="9"/>
  <c r="C260" i="9"/>
  <c r="A261" i="9"/>
  <c r="B261" i="9"/>
  <c r="C261" i="9"/>
  <c r="A262" i="9"/>
  <c r="B262" i="9"/>
  <c r="C262" i="9"/>
  <c r="A263" i="9"/>
  <c r="B263" i="9"/>
  <c r="C263" i="9"/>
  <c r="A264" i="9"/>
  <c r="B264" i="9"/>
  <c r="C264" i="9"/>
  <c r="A267" i="9"/>
  <c r="B267" i="9"/>
  <c r="C267" i="9"/>
  <c r="A268" i="9"/>
  <c r="B268" i="9"/>
  <c r="C268" i="9"/>
  <c r="A269" i="9"/>
  <c r="B269" i="9"/>
  <c r="C269" i="9"/>
  <c r="A270" i="9"/>
  <c r="B270" i="9"/>
  <c r="C270" i="9"/>
  <c r="A271" i="9"/>
  <c r="B271" i="9"/>
  <c r="C271" i="9"/>
  <c r="A272" i="9"/>
  <c r="B272" i="9"/>
  <c r="C272" i="9"/>
  <c r="A273" i="9"/>
  <c r="B273" i="9"/>
  <c r="C273" i="9"/>
  <c r="A274" i="9"/>
  <c r="B274" i="9"/>
  <c r="C274" i="9"/>
  <c r="A275" i="9"/>
  <c r="B275" i="9"/>
  <c r="C275" i="9"/>
  <c r="A276" i="9"/>
  <c r="B276" i="9"/>
  <c r="C276" i="9"/>
  <c r="A279" i="9"/>
  <c r="B279" i="9"/>
  <c r="C279" i="9"/>
  <c r="A280" i="9"/>
  <c r="B280" i="9"/>
  <c r="C280" i="9"/>
  <c r="A281" i="9"/>
  <c r="B281" i="9"/>
  <c r="C281" i="9"/>
  <c r="A282" i="9"/>
  <c r="B282" i="9"/>
  <c r="C282" i="9"/>
  <c r="A283" i="9"/>
  <c r="B283" i="9"/>
  <c r="C283" i="9"/>
  <c r="A284" i="9"/>
  <c r="B284" i="9"/>
  <c r="C284" i="9"/>
  <c r="A285" i="9"/>
  <c r="B285" i="9"/>
  <c r="C285" i="9"/>
  <c r="A286" i="9"/>
  <c r="B286" i="9"/>
  <c r="C286" i="9"/>
  <c r="A287" i="9"/>
  <c r="B287" i="9"/>
  <c r="C287" i="9"/>
  <c r="A288" i="9"/>
  <c r="B288" i="9"/>
  <c r="C288" i="9"/>
  <c r="A291" i="9"/>
  <c r="B291" i="9"/>
  <c r="C291" i="9"/>
  <c r="A292" i="9"/>
  <c r="B292" i="9"/>
  <c r="C292" i="9"/>
  <c r="A293" i="9"/>
  <c r="B293" i="9"/>
  <c r="C293" i="9"/>
  <c r="A294" i="9"/>
  <c r="B294" i="9"/>
  <c r="C294" i="9"/>
  <c r="A295" i="9"/>
  <c r="B295" i="9"/>
  <c r="C295" i="9"/>
  <c r="A296" i="9"/>
  <c r="B296" i="9"/>
  <c r="C296" i="9"/>
  <c r="A297" i="9"/>
  <c r="B297" i="9"/>
  <c r="C297" i="9"/>
  <c r="A298" i="9"/>
  <c r="B298" i="9"/>
  <c r="C298" i="9"/>
  <c r="A299" i="9"/>
  <c r="B299" i="9"/>
  <c r="C299" i="9"/>
  <c r="A300" i="9"/>
  <c r="B300" i="9"/>
  <c r="C300" i="9"/>
  <c r="A303" i="9"/>
  <c r="B303" i="9"/>
  <c r="C303" i="9"/>
  <c r="A304" i="9"/>
  <c r="B304" i="9"/>
  <c r="C304" i="9"/>
  <c r="A305" i="9"/>
  <c r="B305" i="9"/>
  <c r="C305" i="9"/>
  <c r="A306" i="9"/>
  <c r="B306" i="9"/>
  <c r="C306" i="9"/>
  <c r="A307" i="9"/>
  <c r="B307" i="9"/>
  <c r="C307" i="9"/>
  <c r="A308" i="9"/>
  <c r="B308" i="9"/>
  <c r="C308" i="9"/>
  <c r="A309" i="9"/>
  <c r="B309" i="9"/>
  <c r="C309" i="9"/>
  <c r="A310" i="9"/>
  <c r="B310" i="9"/>
  <c r="C310" i="9"/>
  <c r="A311" i="9"/>
  <c r="B311" i="9"/>
  <c r="C311" i="9"/>
  <c r="A312" i="9"/>
  <c r="B312" i="9"/>
  <c r="C312" i="9"/>
  <c r="A315" i="9"/>
  <c r="B315" i="9"/>
  <c r="C315" i="9"/>
  <c r="A316" i="9"/>
  <c r="B316" i="9"/>
  <c r="C316" i="9"/>
  <c r="A317" i="9"/>
  <c r="B317" i="9"/>
  <c r="C317" i="9"/>
  <c r="A318" i="9"/>
  <c r="B318" i="9"/>
  <c r="C318" i="9"/>
  <c r="A319" i="9"/>
  <c r="B319" i="9"/>
  <c r="C319" i="9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/>
  <c r="A327" i="9"/>
  <c r="B327" i="9"/>
  <c r="C327" i="9"/>
  <c r="A328" i="9"/>
  <c r="B328" i="9"/>
  <c r="C328" i="9"/>
  <c r="A329" i="9"/>
  <c r="B329" i="9"/>
  <c r="C329" i="9"/>
  <c r="A330" i="9"/>
  <c r="B330" i="9"/>
  <c r="C330" i="9"/>
  <c r="A331" i="9"/>
  <c r="B331" i="9"/>
  <c r="C331" i="9"/>
  <c r="A332" i="9"/>
  <c r="B332" i="9"/>
  <c r="C332" i="9"/>
  <c r="A333" i="9"/>
  <c r="B333" i="9"/>
  <c r="C333" i="9"/>
  <c r="A334" i="9"/>
  <c r="B334" i="9"/>
  <c r="C334" i="9"/>
  <c r="A335" i="9"/>
  <c r="B335" i="9"/>
  <c r="C335" i="9"/>
  <c r="A336" i="9"/>
  <c r="B336" i="9"/>
  <c r="C336" i="9"/>
  <c r="A339" i="9"/>
  <c r="B339" i="9"/>
  <c r="C339" i="9"/>
  <c r="A340" i="9"/>
  <c r="B340" i="9"/>
  <c r="C340" i="9"/>
  <c r="A341" i="9"/>
  <c r="B341" i="9"/>
  <c r="C341" i="9"/>
  <c r="A342" i="9"/>
  <c r="B342" i="9"/>
  <c r="C342" i="9"/>
  <c r="A343" i="9"/>
  <c r="B343" i="9"/>
  <c r="C343" i="9"/>
  <c r="A344" i="9"/>
  <c r="B344" i="9"/>
  <c r="C344" i="9"/>
  <c r="A345" i="9"/>
  <c r="B345" i="9"/>
  <c r="C345" i="9"/>
  <c r="A346" i="9"/>
  <c r="B346" i="9"/>
  <c r="C346" i="9"/>
  <c r="A347" i="9"/>
  <c r="B347" i="9"/>
  <c r="C347" i="9"/>
  <c r="A348" i="9"/>
  <c r="B348" i="9"/>
  <c r="C348" i="9"/>
  <c r="A351" i="9"/>
  <c r="B351" i="9"/>
  <c r="C351" i="9"/>
  <c r="A352" i="9"/>
  <c r="B352" i="9"/>
  <c r="C352" i="9"/>
  <c r="A353" i="9"/>
  <c r="B353" i="9"/>
  <c r="C353" i="9"/>
  <c r="A354" i="9"/>
  <c r="B354" i="9"/>
  <c r="C354" i="9"/>
  <c r="A355" i="9"/>
  <c r="B355" i="9"/>
  <c r="C355" i="9"/>
  <c r="A356" i="9"/>
  <c r="B356" i="9"/>
  <c r="C356" i="9"/>
  <c r="A357" i="9"/>
  <c r="B357" i="9"/>
  <c r="C357" i="9"/>
  <c r="A358" i="9"/>
  <c r="B358" i="9"/>
  <c r="C358" i="9"/>
  <c r="A359" i="9"/>
  <c r="B359" i="9"/>
  <c r="C359" i="9"/>
  <c r="A360" i="9"/>
  <c r="B360" i="9"/>
  <c r="C360" i="9"/>
  <c r="A363" i="9"/>
  <c r="B363" i="9"/>
  <c r="C363" i="9"/>
  <c r="A364" i="9"/>
  <c r="B364" i="9"/>
  <c r="C364" i="9"/>
  <c r="A365" i="9"/>
  <c r="B365" i="9"/>
  <c r="C365" i="9"/>
  <c r="A366" i="9"/>
  <c r="B366" i="9"/>
  <c r="C366" i="9"/>
  <c r="A367" i="9"/>
  <c r="B367" i="9"/>
  <c r="C367" i="9"/>
  <c r="A368" i="9"/>
  <c r="B368" i="9"/>
  <c r="C368" i="9"/>
  <c r="A369" i="9"/>
  <c r="B369" i="9"/>
  <c r="C369" i="9"/>
  <c r="A370" i="9"/>
  <c r="B370" i="9"/>
  <c r="C370" i="9"/>
  <c r="A371" i="9"/>
  <c r="B371" i="9"/>
  <c r="C371" i="9"/>
  <c r="A372" i="9"/>
  <c r="B372" i="9"/>
  <c r="C372" i="9"/>
  <c r="A375" i="9"/>
  <c r="B375" i="9"/>
  <c r="C375" i="9"/>
  <c r="A376" i="9"/>
  <c r="B376" i="9"/>
  <c r="C376" i="9"/>
  <c r="A377" i="9"/>
  <c r="B377" i="9"/>
  <c r="C377" i="9"/>
  <c r="A378" i="9"/>
  <c r="B378" i="9"/>
  <c r="C378" i="9"/>
  <c r="A379" i="9"/>
  <c r="B379" i="9"/>
  <c r="C379" i="9"/>
  <c r="A380" i="9"/>
  <c r="B380" i="9"/>
  <c r="C380" i="9"/>
  <c r="A381" i="9"/>
  <c r="B381" i="9"/>
  <c r="C381" i="9"/>
  <c r="A382" i="9"/>
  <c r="B382" i="9"/>
  <c r="C382" i="9"/>
  <c r="A383" i="9"/>
  <c r="B383" i="9"/>
  <c r="C383" i="9"/>
  <c r="A384" i="9"/>
  <c r="B384" i="9"/>
  <c r="C384" i="9"/>
  <c r="A387" i="9"/>
  <c r="B387" i="9"/>
  <c r="C387" i="9"/>
  <c r="A388" i="9"/>
  <c r="B388" i="9"/>
  <c r="C388" i="9"/>
  <c r="A389" i="9"/>
  <c r="B389" i="9"/>
  <c r="C389" i="9"/>
  <c r="A390" i="9"/>
  <c r="B390" i="9"/>
  <c r="C390" i="9"/>
  <c r="A391" i="9"/>
  <c r="B391" i="9"/>
  <c r="C391" i="9"/>
  <c r="A392" i="9"/>
  <c r="B392" i="9"/>
  <c r="C392" i="9"/>
  <c r="A393" i="9"/>
  <c r="B393" i="9"/>
  <c r="C393" i="9"/>
  <c r="A394" i="9"/>
  <c r="B394" i="9"/>
  <c r="C394" i="9"/>
  <c r="A395" i="9"/>
  <c r="B395" i="9"/>
  <c r="C395" i="9"/>
  <c r="A396" i="9"/>
  <c r="B396" i="9"/>
  <c r="C396" i="9"/>
  <c r="C404" i="9"/>
  <c r="B404" i="9"/>
  <c r="A404" i="9"/>
  <c r="AE403" i="9"/>
  <c r="AD403" i="9"/>
  <c r="AC403" i="9"/>
  <c r="AA403" i="9"/>
  <c r="Z403" i="9"/>
  <c r="Y403" i="9"/>
  <c r="W403" i="9"/>
  <c r="V403" i="9"/>
  <c r="U403" i="9"/>
  <c r="S403" i="9"/>
  <c r="R403" i="9"/>
  <c r="Q403" i="9"/>
  <c r="O403" i="9"/>
  <c r="N403" i="9"/>
  <c r="M403" i="9"/>
  <c r="K403" i="9"/>
  <c r="J403" i="9"/>
  <c r="I403" i="9"/>
  <c r="G403" i="9"/>
  <c r="F403" i="9"/>
  <c r="E403" i="9"/>
  <c r="C403" i="9"/>
  <c r="B403" i="9"/>
  <c r="A403" i="9"/>
  <c r="AE402" i="9"/>
  <c r="AD402" i="9"/>
  <c r="AC402" i="9"/>
  <c r="AA402" i="9"/>
  <c r="Z402" i="9"/>
  <c r="Y402" i="9"/>
  <c r="W402" i="9"/>
  <c r="V402" i="9"/>
  <c r="U402" i="9"/>
  <c r="S402" i="9"/>
  <c r="R402" i="9"/>
  <c r="Q402" i="9"/>
  <c r="O402" i="9"/>
  <c r="N402" i="9"/>
  <c r="M402" i="9"/>
  <c r="K402" i="9"/>
  <c r="J402" i="9"/>
  <c r="I402" i="9"/>
  <c r="G402" i="9"/>
  <c r="F402" i="9"/>
  <c r="E402" i="9"/>
  <c r="C402" i="9"/>
  <c r="B402" i="9"/>
  <c r="A402" i="9"/>
  <c r="AC3" i="7"/>
  <c r="AD3" i="7"/>
  <c r="AE3" i="7"/>
  <c r="AC4" i="7"/>
  <c r="AD4" i="7"/>
  <c r="AE4" i="7"/>
  <c r="AC5" i="7"/>
  <c r="AD5" i="7"/>
  <c r="AE5" i="7"/>
  <c r="AC6" i="7"/>
  <c r="AD6" i="7"/>
  <c r="AE6" i="7"/>
  <c r="AC7" i="7"/>
  <c r="AD7" i="7"/>
  <c r="AE7" i="7"/>
  <c r="AC8" i="7"/>
  <c r="AD8" i="7"/>
  <c r="AE8" i="7"/>
  <c r="AC9" i="7"/>
  <c r="AD9" i="7"/>
  <c r="AE9" i="7"/>
  <c r="AC10" i="7"/>
  <c r="AD10" i="7"/>
  <c r="AE10" i="7"/>
  <c r="AC11" i="7"/>
  <c r="AD11" i="7"/>
  <c r="AE11" i="7"/>
  <c r="AC12" i="7"/>
  <c r="AD12" i="7"/>
  <c r="AE12" i="7"/>
  <c r="AC15" i="7"/>
  <c r="AD15" i="7"/>
  <c r="AE15" i="7"/>
  <c r="AC16" i="7"/>
  <c r="AD16" i="7"/>
  <c r="AE16" i="7"/>
  <c r="AC17" i="7"/>
  <c r="AD17" i="7"/>
  <c r="AE17" i="7"/>
  <c r="AC18" i="7"/>
  <c r="AD18" i="7"/>
  <c r="AE18" i="7"/>
  <c r="AC19" i="7"/>
  <c r="AD19" i="7"/>
  <c r="AE19" i="7"/>
  <c r="AC20" i="7"/>
  <c r="AD20" i="7"/>
  <c r="AE20" i="7"/>
  <c r="AC21" i="7"/>
  <c r="AD21" i="7"/>
  <c r="AE21" i="7"/>
  <c r="AC22" i="7"/>
  <c r="AD22" i="7"/>
  <c r="AE22" i="7"/>
  <c r="AC23" i="7"/>
  <c r="AD23" i="7"/>
  <c r="AE23" i="7"/>
  <c r="AC24" i="7"/>
  <c r="AD24" i="7"/>
  <c r="AE24" i="7"/>
  <c r="AC27" i="7"/>
  <c r="AD27" i="7"/>
  <c r="AE27" i="7"/>
  <c r="AC28" i="7"/>
  <c r="AD28" i="7"/>
  <c r="AE28" i="7"/>
  <c r="AC29" i="7"/>
  <c r="AD29" i="7"/>
  <c r="AE29" i="7"/>
  <c r="AC30" i="7"/>
  <c r="AD30" i="7"/>
  <c r="AE30" i="7"/>
  <c r="AC31" i="7"/>
  <c r="AD31" i="7"/>
  <c r="AE31" i="7"/>
  <c r="AC32" i="7"/>
  <c r="AD32" i="7"/>
  <c r="AE32" i="7"/>
  <c r="AC33" i="7"/>
  <c r="AD33" i="7"/>
  <c r="AE33" i="7"/>
  <c r="AC34" i="7"/>
  <c r="AD34" i="7"/>
  <c r="AE34" i="7"/>
  <c r="AC35" i="7"/>
  <c r="AD35" i="7"/>
  <c r="AE35" i="7"/>
  <c r="AC36" i="7"/>
  <c r="AD36" i="7"/>
  <c r="AE36" i="7"/>
  <c r="AC39" i="7"/>
  <c r="AD39" i="7"/>
  <c r="AE39" i="7"/>
  <c r="AC40" i="7"/>
  <c r="AD40" i="7"/>
  <c r="AE40" i="7"/>
  <c r="AC41" i="7"/>
  <c r="AD41" i="7"/>
  <c r="AE41" i="7"/>
  <c r="AC42" i="7"/>
  <c r="AD42" i="7"/>
  <c r="AE42" i="7"/>
  <c r="AC43" i="7"/>
  <c r="AD43" i="7"/>
  <c r="AE43" i="7"/>
  <c r="AC44" i="7"/>
  <c r="AD44" i="7"/>
  <c r="AE44" i="7"/>
  <c r="AC45" i="7"/>
  <c r="AD45" i="7"/>
  <c r="AE45" i="7"/>
  <c r="AC46" i="7"/>
  <c r="AD46" i="7"/>
  <c r="AE46" i="7"/>
  <c r="AC47" i="7"/>
  <c r="AD47" i="7"/>
  <c r="AE47" i="7"/>
  <c r="AC48" i="7"/>
  <c r="AD48" i="7"/>
  <c r="AE48" i="7"/>
  <c r="AC51" i="7"/>
  <c r="AD51" i="7"/>
  <c r="AE51" i="7"/>
  <c r="AC52" i="7"/>
  <c r="AD52" i="7"/>
  <c r="AE52" i="7"/>
  <c r="AC53" i="7"/>
  <c r="AD53" i="7"/>
  <c r="AE53" i="7"/>
  <c r="AC54" i="7"/>
  <c r="AD54" i="7"/>
  <c r="AE54" i="7"/>
  <c r="AC55" i="7"/>
  <c r="AD55" i="7"/>
  <c r="AE55" i="7"/>
  <c r="AC56" i="7"/>
  <c r="AD56" i="7"/>
  <c r="AE56" i="7"/>
  <c r="AC57" i="7"/>
  <c r="AD57" i="7"/>
  <c r="AE57" i="7"/>
  <c r="AC58" i="7"/>
  <c r="AD58" i="7"/>
  <c r="AE58" i="7"/>
  <c r="AC59" i="7"/>
  <c r="AD59" i="7"/>
  <c r="AE59" i="7"/>
  <c r="AC60" i="7"/>
  <c r="AD60" i="7"/>
  <c r="AE60" i="7"/>
  <c r="AC63" i="7"/>
  <c r="AD63" i="7"/>
  <c r="AE63" i="7"/>
  <c r="AC64" i="7"/>
  <c r="AD64" i="7"/>
  <c r="AE64" i="7"/>
  <c r="AC65" i="7"/>
  <c r="AD65" i="7"/>
  <c r="AE65" i="7"/>
  <c r="AC66" i="7"/>
  <c r="AD66" i="7"/>
  <c r="AE66" i="7"/>
  <c r="AC67" i="7"/>
  <c r="AD67" i="7"/>
  <c r="AE67" i="7"/>
  <c r="AC68" i="7"/>
  <c r="AD68" i="7"/>
  <c r="AE68" i="7"/>
  <c r="AC69" i="7"/>
  <c r="AD69" i="7"/>
  <c r="AE69" i="7"/>
  <c r="AC70" i="7"/>
  <c r="AD70" i="7"/>
  <c r="AE70" i="7"/>
  <c r="AC71" i="7"/>
  <c r="AD71" i="7"/>
  <c r="AE71" i="7"/>
  <c r="AC72" i="7"/>
  <c r="AD72" i="7"/>
  <c r="AE72" i="7"/>
  <c r="AC75" i="7"/>
  <c r="AD75" i="7"/>
  <c r="AE75" i="7"/>
  <c r="AC76" i="7"/>
  <c r="AD76" i="7"/>
  <c r="AE76" i="7"/>
  <c r="AC77" i="7"/>
  <c r="AD77" i="7"/>
  <c r="AE77" i="7"/>
  <c r="AC78" i="7"/>
  <c r="AD78" i="7"/>
  <c r="AE78" i="7"/>
  <c r="AC79" i="7"/>
  <c r="AD79" i="7"/>
  <c r="AE79" i="7"/>
  <c r="AC80" i="7"/>
  <c r="AD80" i="7"/>
  <c r="AE80" i="7"/>
  <c r="AC81" i="7"/>
  <c r="AD81" i="7"/>
  <c r="AE81" i="7"/>
  <c r="AC82" i="7"/>
  <c r="AD82" i="7"/>
  <c r="AE82" i="7"/>
  <c r="AC83" i="7"/>
  <c r="AD83" i="7"/>
  <c r="AE83" i="7"/>
  <c r="AC84" i="7"/>
  <c r="AD84" i="7"/>
  <c r="AE84" i="7"/>
  <c r="AC87" i="7"/>
  <c r="AD87" i="7"/>
  <c r="AE87" i="7"/>
  <c r="AC88" i="7"/>
  <c r="AD88" i="7"/>
  <c r="AE88" i="7"/>
  <c r="AC89" i="7"/>
  <c r="AD89" i="7"/>
  <c r="AE89" i="7"/>
  <c r="AC90" i="7"/>
  <c r="AD90" i="7"/>
  <c r="AE90" i="7"/>
  <c r="AC91" i="7"/>
  <c r="AD91" i="7"/>
  <c r="AE91" i="7"/>
  <c r="AC92" i="7"/>
  <c r="AD92" i="7"/>
  <c r="AE92" i="7"/>
  <c r="AC93" i="7"/>
  <c r="AD93" i="7"/>
  <c r="AE93" i="7"/>
  <c r="AC94" i="7"/>
  <c r="AD94" i="7"/>
  <c r="AE94" i="7"/>
  <c r="AC95" i="7"/>
  <c r="AD95" i="7"/>
  <c r="AE95" i="7"/>
  <c r="AC96" i="7"/>
  <c r="AD96" i="7"/>
  <c r="AE96" i="7"/>
  <c r="AC99" i="7"/>
  <c r="AD99" i="7"/>
  <c r="AE99" i="7"/>
  <c r="AC100" i="7"/>
  <c r="AD100" i="7"/>
  <c r="AE100" i="7"/>
  <c r="AC101" i="7"/>
  <c r="AD101" i="7"/>
  <c r="AE101" i="7"/>
  <c r="AC102" i="7"/>
  <c r="AD102" i="7"/>
  <c r="AE102" i="7"/>
  <c r="AC103" i="7"/>
  <c r="AD103" i="7"/>
  <c r="AE103" i="7"/>
  <c r="AC104" i="7"/>
  <c r="AD104" i="7"/>
  <c r="AE104" i="7"/>
  <c r="AC105" i="7"/>
  <c r="AD105" i="7"/>
  <c r="AE105" i="7"/>
  <c r="AC106" i="7"/>
  <c r="AD106" i="7"/>
  <c r="AE106" i="7"/>
  <c r="AC107" i="7"/>
  <c r="AD107" i="7"/>
  <c r="AE107" i="7"/>
  <c r="AC108" i="7"/>
  <c r="AD108" i="7"/>
  <c r="AE108" i="7"/>
  <c r="AC111" i="7"/>
  <c r="AD111" i="7"/>
  <c r="AE111" i="7"/>
  <c r="AC112" i="7"/>
  <c r="AD112" i="7"/>
  <c r="AE112" i="7"/>
  <c r="AC113" i="7"/>
  <c r="AD113" i="7"/>
  <c r="AE113" i="7"/>
  <c r="AC114" i="7"/>
  <c r="AD114" i="7"/>
  <c r="AE114" i="7"/>
  <c r="AC115" i="7"/>
  <c r="AD115" i="7"/>
  <c r="AE115" i="7"/>
  <c r="AC116" i="7"/>
  <c r="AD116" i="7"/>
  <c r="AE116" i="7"/>
  <c r="AC117" i="7"/>
  <c r="AD117" i="7"/>
  <c r="AE117" i="7"/>
  <c r="AC118" i="7"/>
  <c r="AD118" i="7"/>
  <c r="AE118" i="7"/>
  <c r="AC119" i="7"/>
  <c r="AD119" i="7"/>
  <c r="AE119" i="7"/>
  <c r="AC120" i="7"/>
  <c r="AD120" i="7"/>
  <c r="AE120" i="7"/>
  <c r="AC123" i="7"/>
  <c r="AD123" i="7"/>
  <c r="AE123" i="7"/>
  <c r="AC124" i="7"/>
  <c r="AD124" i="7"/>
  <c r="AE124" i="7"/>
  <c r="AC125" i="7"/>
  <c r="AD125" i="7"/>
  <c r="AE125" i="7"/>
  <c r="AC126" i="7"/>
  <c r="AD126" i="7"/>
  <c r="AE126" i="7"/>
  <c r="AC127" i="7"/>
  <c r="AD127" i="7"/>
  <c r="AE127" i="7"/>
  <c r="AC128" i="7"/>
  <c r="AD128" i="7"/>
  <c r="AE128" i="7"/>
  <c r="AC129" i="7"/>
  <c r="AD129" i="7"/>
  <c r="AE129" i="7"/>
  <c r="AC130" i="7"/>
  <c r="AD130" i="7"/>
  <c r="AE130" i="7"/>
  <c r="AC131" i="7"/>
  <c r="AD131" i="7"/>
  <c r="AE131" i="7"/>
  <c r="AC132" i="7"/>
  <c r="AD132" i="7"/>
  <c r="AE132" i="7"/>
  <c r="AC135" i="7"/>
  <c r="AD135" i="7"/>
  <c r="AE135" i="7"/>
  <c r="AC136" i="7"/>
  <c r="AD136" i="7"/>
  <c r="AE136" i="7"/>
  <c r="AC137" i="7"/>
  <c r="AD137" i="7"/>
  <c r="AE137" i="7"/>
  <c r="AC138" i="7"/>
  <c r="AD138" i="7"/>
  <c r="AE138" i="7"/>
  <c r="AC139" i="7"/>
  <c r="AD139" i="7"/>
  <c r="AE139" i="7"/>
  <c r="AC140" i="7"/>
  <c r="AD140" i="7"/>
  <c r="AE140" i="7"/>
  <c r="AC141" i="7"/>
  <c r="AD141" i="7"/>
  <c r="AE141" i="7"/>
  <c r="AC142" i="7"/>
  <c r="AD142" i="7"/>
  <c r="AE142" i="7"/>
  <c r="AC143" i="7"/>
  <c r="AD143" i="7"/>
  <c r="AE143" i="7"/>
  <c r="AC144" i="7"/>
  <c r="AD144" i="7"/>
  <c r="AE144" i="7"/>
  <c r="AC147" i="7"/>
  <c r="AD147" i="7"/>
  <c r="AE147" i="7"/>
  <c r="AC148" i="7"/>
  <c r="AD148" i="7"/>
  <c r="AE148" i="7"/>
  <c r="AC149" i="7"/>
  <c r="AD149" i="7"/>
  <c r="AE149" i="7"/>
  <c r="AC150" i="7"/>
  <c r="AD150" i="7"/>
  <c r="AE150" i="7"/>
  <c r="AC151" i="7"/>
  <c r="AD151" i="7"/>
  <c r="AE151" i="7"/>
  <c r="AC152" i="7"/>
  <c r="AD152" i="7"/>
  <c r="AE152" i="7"/>
  <c r="AC153" i="7"/>
  <c r="AD153" i="7"/>
  <c r="AE153" i="7"/>
  <c r="AC154" i="7"/>
  <c r="AD154" i="7"/>
  <c r="AE154" i="7"/>
  <c r="AC155" i="7"/>
  <c r="AD155" i="7"/>
  <c r="AE155" i="7"/>
  <c r="AC156" i="7"/>
  <c r="AD156" i="7"/>
  <c r="AE156" i="7"/>
  <c r="AC159" i="7"/>
  <c r="AD159" i="7"/>
  <c r="AE159" i="7"/>
  <c r="AC160" i="7"/>
  <c r="AD160" i="7"/>
  <c r="AE160" i="7"/>
  <c r="AC161" i="7"/>
  <c r="AD161" i="7"/>
  <c r="AE161" i="7"/>
  <c r="AC162" i="7"/>
  <c r="AD162" i="7"/>
  <c r="AE162" i="7"/>
  <c r="AC163" i="7"/>
  <c r="AD163" i="7"/>
  <c r="AE163" i="7"/>
  <c r="AC164" i="7"/>
  <c r="AD164" i="7"/>
  <c r="AE164" i="7"/>
  <c r="AC165" i="7"/>
  <c r="AD165" i="7"/>
  <c r="AE165" i="7"/>
  <c r="AC166" i="7"/>
  <c r="AD166" i="7"/>
  <c r="AE166" i="7"/>
  <c r="AC167" i="7"/>
  <c r="AD167" i="7"/>
  <c r="AE167" i="7"/>
  <c r="AC168" i="7"/>
  <c r="AD168" i="7"/>
  <c r="AE168" i="7"/>
  <c r="AC171" i="7"/>
  <c r="AD171" i="7"/>
  <c r="AE171" i="7"/>
  <c r="AC172" i="7"/>
  <c r="AD172" i="7"/>
  <c r="AE172" i="7"/>
  <c r="AC173" i="7"/>
  <c r="AD173" i="7"/>
  <c r="AE173" i="7"/>
  <c r="AC174" i="7"/>
  <c r="AD174" i="7"/>
  <c r="AE174" i="7"/>
  <c r="AC175" i="7"/>
  <c r="AD175" i="7"/>
  <c r="AE175" i="7"/>
  <c r="AC176" i="7"/>
  <c r="AD176" i="7"/>
  <c r="AE176" i="7"/>
  <c r="AC177" i="7"/>
  <c r="AD177" i="7"/>
  <c r="AE177" i="7"/>
  <c r="AC178" i="7"/>
  <c r="AD178" i="7"/>
  <c r="AE178" i="7"/>
  <c r="AC179" i="7"/>
  <c r="AD179" i="7"/>
  <c r="AE179" i="7"/>
  <c r="AC180" i="7"/>
  <c r="AD180" i="7"/>
  <c r="AE180" i="7"/>
  <c r="AC183" i="7"/>
  <c r="AD183" i="7"/>
  <c r="AE183" i="7"/>
  <c r="AC184" i="7"/>
  <c r="AD184" i="7"/>
  <c r="AE184" i="7"/>
  <c r="AC185" i="7"/>
  <c r="AD185" i="7"/>
  <c r="AE185" i="7"/>
  <c r="AC186" i="7"/>
  <c r="AD186" i="7"/>
  <c r="AE186" i="7"/>
  <c r="AC187" i="7"/>
  <c r="AD187" i="7"/>
  <c r="AE187" i="7"/>
  <c r="AC188" i="7"/>
  <c r="AD188" i="7"/>
  <c r="AE188" i="7"/>
  <c r="AC189" i="7"/>
  <c r="AD189" i="7"/>
  <c r="AE189" i="7"/>
  <c r="AC190" i="7"/>
  <c r="AD190" i="7"/>
  <c r="AE190" i="7"/>
  <c r="AC191" i="7"/>
  <c r="AD191" i="7"/>
  <c r="AE191" i="7"/>
  <c r="AC192" i="7"/>
  <c r="AD192" i="7"/>
  <c r="AE192" i="7"/>
  <c r="AC195" i="7"/>
  <c r="AD195" i="7"/>
  <c r="AE195" i="7"/>
  <c r="AC196" i="7"/>
  <c r="AD196" i="7"/>
  <c r="AE196" i="7"/>
  <c r="AC197" i="7"/>
  <c r="AD197" i="7"/>
  <c r="AE197" i="7"/>
  <c r="AC198" i="7"/>
  <c r="AD198" i="7"/>
  <c r="AE198" i="7"/>
  <c r="AC199" i="7"/>
  <c r="AD199" i="7"/>
  <c r="AE199" i="7"/>
  <c r="AC200" i="7"/>
  <c r="AD200" i="7"/>
  <c r="AE200" i="7"/>
  <c r="AC201" i="7"/>
  <c r="AD201" i="7"/>
  <c r="AE201" i="7"/>
  <c r="AC202" i="7"/>
  <c r="AD202" i="7"/>
  <c r="AE202" i="7"/>
  <c r="AC203" i="7"/>
  <c r="AD203" i="7"/>
  <c r="AE203" i="7"/>
  <c r="AC204" i="7"/>
  <c r="AD204" i="7"/>
  <c r="AE204" i="7"/>
  <c r="AC207" i="7"/>
  <c r="AD207" i="7"/>
  <c r="AE207" i="7"/>
  <c r="AC208" i="7"/>
  <c r="AD208" i="7"/>
  <c r="AE208" i="7"/>
  <c r="AC209" i="7"/>
  <c r="AD209" i="7"/>
  <c r="AE209" i="7"/>
  <c r="AC210" i="7"/>
  <c r="AD210" i="7"/>
  <c r="AE210" i="7"/>
  <c r="AC211" i="7"/>
  <c r="AD211" i="7"/>
  <c r="AE211" i="7"/>
  <c r="AC212" i="7"/>
  <c r="AD212" i="7"/>
  <c r="AE212" i="7"/>
  <c r="AC213" i="7"/>
  <c r="AD213" i="7"/>
  <c r="AE213" i="7"/>
  <c r="AC214" i="7"/>
  <c r="AD214" i="7"/>
  <c r="AE214" i="7"/>
  <c r="AC215" i="7"/>
  <c r="AD215" i="7"/>
  <c r="AE215" i="7"/>
  <c r="AC216" i="7"/>
  <c r="AD216" i="7"/>
  <c r="AE216" i="7"/>
  <c r="AC219" i="7"/>
  <c r="AD219" i="7"/>
  <c r="AE219" i="7"/>
  <c r="AC220" i="7"/>
  <c r="AD220" i="7"/>
  <c r="AE220" i="7"/>
  <c r="AC221" i="7"/>
  <c r="AD221" i="7"/>
  <c r="AE221" i="7"/>
  <c r="AC222" i="7"/>
  <c r="AD222" i="7"/>
  <c r="AE222" i="7"/>
  <c r="AC223" i="7"/>
  <c r="AD223" i="7"/>
  <c r="AE223" i="7"/>
  <c r="AC224" i="7"/>
  <c r="AD224" i="7"/>
  <c r="AE224" i="7"/>
  <c r="AC225" i="7"/>
  <c r="AD225" i="7"/>
  <c r="AE225" i="7"/>
  <c r="AC226" i="7"/>
  <c r="AD226" i="7"/>
  <c r="AE226" i="7"/>
  <c r="AC227" i="7"/>
  <c r="AD227" i="7"/>
  <c r="AE227" i="7"/>
  <c r="AC228" i="7"/>
  <c r="AD228" i="7"/>
  <c r="AE228" i="7"/>
  <c r="AC231" i="7"/>
  <c r="AD231" i="7"/>
  <c r="AE231" i="7"/>
  <c r="AC232" i="7"/>
  <c r="AD232" i="7"/>
  <c r="AE232" i="7"/>
  <c r="AC233" i="7"/>
  <c r="AD233" i="7"/>
  <c r="AE233" i="7"/>
  <c r="AC234" i="7"/>
  <c r="AD234" i="7"/>
  <c r="AE234" i="7"/>
  <c r="AC235" i="7"/>
  <c r="AD235" i="7"/>
  <c r="AE235" i="7"/>
  <c r="AC236" i="7"/>
  <c r="AD236" i="7"/>
  <c r="AE236" i="7"/>
  <c r="AC237" i="7"/>
  <c r="AD237" i="7"/>
  <c r="AE237" i="7"/>
  <c r="AC238" i="7"/>
  <c r="AD238" i="7"/>
  <c r="AE238" i="7"/>
  <c r="AC239" i="7"/>
  <c r="AD239" i="7"/>
  <c r="AE239" i="7"/>
  <c r="AC240" i="7"/>
  <c r="AD240" i="7"/>
  <c r="AE240" i="7"/>
  <c r="AC243" i="7"/>
  <c r="AD243" i="7"/>
  <c r="AE243" i="7"/>
  <c r="AC244" i="7"/>
  <c r="AD244" i="7"/>
  <c r="AE244" i="7"/>
  <c r="AC245" i="7"/>
  <c r="AD245" i="7"/>
  <c r="AE245" i="7"/>
  <c r="AC246" i="7"/>
  <c r="AD246" i="7"/>
  <c r="AE246" i="7"/>
  <c r="AC247" i="7"/>
  <c r="AD247" i="7"/>
  <c r="AE247" i="7"/>
  <c r="AC248" i="7"/>
  <c r="AD248" i="7"/>
  <c r="AE248" i="7"/>
  <c r="AC249" i="7"/>
  <c r="AD249" i="7"/>
  <c r="AE249" i="7"/>
  <c r="AC250" i="7"/>
  <c r="AD250" i="7"/>
  <c r="AE250" i="7"/>
  <c r="AC251" i="7"/>
  <c r="AD251" i="7"/>
  <c r="AE251" i="7"/>
  <c r="AC252" i="7"/>
  <c r="AD252" i="7"/>
  <c r="AE252" i="7"/>
  <c r="AC255" i="7"/>
  <c r="AD255" i="7"/>
  <c r="AE255" i="7"/>
  <c r="AC256" i="7"/>
  <c r="AD256" i="7"/>
  <c r="AE256" i="7"/>
  <c r="AC257" i="7"/>
  <c r="AD257" i="7"/>
  <c r="AE257" i="7"/>
  <c r="AC258" i="7"/>
  <c r="AD258" i="7"/>
  <c r="AE258" i="7"/>
  <c r="AC259" i="7"/>
  <c r="AD259" i="7"/>
  <c r="AE259" i="7"/>
  <c r="AC260" i="7"/>
  <c r="AD260" i="7"/>
  <c r="AE260" i="7"/>
  <c r="AC261" i="7"/>
  <c r="AD261" i="7"/>
  <c r="AE261" i="7"/>
  <c r="AC262" i="7"/>
  <c r="AD262" i="7"/>
  <c r="AE262" i="7"/>
  <c r="AC263" i="7"/>
  <c r="AD263" i="7"/>
  <c r="AE263" i="7"/>
  <c r="AC264" i="7"/>
  <c r="AD264" i="7"/>
  <c r="AE264" i="7"/>
  <c r="AC267" i="7"/>
  <c r="AD267" i="7"/>
  <c r="AE267" i="7"/>
  <c r="AC268" i="7"/>
  <c r="AD268" i="7"/>
  <c r="AE268" i="7"/>
  <c r="AC269" i="7"/>
  <c r="AD269" i="7"/>
  <c r="AE269" i="7"/>
  <c r="AC270" i="7"/>
  <c r="AD270" i="7"/>
  <c r="AE270" i="7"/>
  <c r="AC271" i="7"/>
  <c r="AD271" i="7"/>
  <c r="AE271" i="7"/>
  <c r="AC272" i="7"/>
  <c r="AD272" i="7"/>
  <c r="AE272" i="7"/>
  <c r="AC273" i="7"/>
  <c r="AD273" i="7"/>
  <c r="AE273" i="7"/>
  <c r="AC274" i="7"/>
  <c r="AD274" i="7"/>
  <c r="AE274" i="7"/>
  <c r="AC275" i="7"/>
  <c r="AD275" i="7"/>
  <c r="AE275" i="7"/>
  <c r="AC276" i="7"/>
  <c r="AD276" i="7"/>
  <c r="AE276" i="7"/>
  <c r="AC279" i="7"/>
  <c r="AD279" i="7"/>
  <c r="AE279" i="7"/>
  <c r="AC280" i="7"/>
  <c r="AD280" i="7"/>
  <c r="AE280" i="7"/>
  <c r="AC281" i="7"/>
  <c r="AD281" i="7"/>
  <c r="AE281" i="7"/>
  <c r="AC282" i="7"/>
  <c r="AD282" i="7"/>
  <c r="AE282" i="7"/>
  <c r="AC283" i="7"/>
  <c r="AD283" i="7"/>
  <c r="AE283" i="7"/>
  <c r="AC284" i="7"/>
  <c r="AD284" i="7"/>
  <c r="AE284" i="7"/>
  <c r="AC285" i="7"/>
  <c r="AD285" i="7"/>
  <c r="AE285" i="7"/>
  <c r="AC286" i="7"/>
  <c r="AD286" i="7"/>
  <c r="AE286" i="7"/>
  <c r="AC287" i="7"/>
  <c r="AD287" i="7"/>
  <c r="AE287" i="7"/>
  <c r="AC288" i="7"/>
  <c r="AD288" i="7"/>
  <c r="AE288" i="7"/>
  <c r="AC291" i="7"/>
  <c r="AD291" i="7"/>
  <c r="AE291" i="7"/>
  <c r="AC292" i="7"/>
  <c r="AD292" i="7"/>
  <c r="AE292" i="7"/>
  <c r="AC293" i="7"/>
  <c r="AD293" i="7"/>
  <c r="AE293" i="7"/>
  <c r="AC294" i="7"/>
  <c r="AD294" i="7"/>
  <c r="AE294" i="7"/>
  <c r="AC295" i="7"/>
  <c r="AD295" i="7"/>
  <c r="AE295" i="7"/>
  <c r="AC296" i="7"/>
  <c r="AD296" i="7"/>
  <c r="AE296" i="7"/>
  <c r="AC297" i="7"/>
  <c r="AD297" i="7"/>
  <c r="AE297" i="7"/>
  <c r="AC298" i="7"/>
  <c r="AD298" i="7"/>
  <c r="AE298" i="7"/>
  <c r="AC299" i="7"/>
  <c r="AD299" i="7"/>
  <c r="AE299" i="7"/>
  <c r="AC300" i="7"/>
  <c r="AD300" i="7"/>
  <c r="AE300" i="7"/>
  <c r="AC303" i="7"/>
  <c r="AD303" i="7"/>
  <c r="AE303" i="7"/>
  <c r="AC304" i="7"/>
  <c r="AD304" i="7"/>
  <c r="AE304" i="7"/>
  <c r="AC305" i="7"/>
  <c r="AD305" i="7"/>
  <c r="AE305" i="7"/>
  <c r="AC306" i="7"/>
  <c r="AD306" i="7"/>
  <c r="AE306" i="7"/>
  <c r="AC307" i="7"/>
  <c r="AD307" i="7"/>
  <c r="AE307" i="7"/>
  <c r="AC308" i="7"/>
  <c r="AD308" i="7"/>
  <c r="AE308" i="7"/>
  <c r="AC309" i="7"/>
  <c r="AD309" i="7"/>
  <c r="AE309" i="7"/>
  <c r="AC310" i="7"/>
  <c r="AD310" i="7"/>
  <c r="AE310" i="7"/>
  <c r="AC311" i="7"/>
  <c r="AD311" i="7"/>
  <c r="AE311" i="7"/>
  <c r="AC312" i="7"/>
  <c r="AD312" i="7"/>
  <c r="AE312" i="7"/>
  <c r="AC315" i="7"/>
  <c r="AD315" i="7"/>
  <c r="AE315" i="7"/>
  <c r="AC316" i="7"/>
  <c r="AD316" i="7"/>
  <c r="AE316" i="7"/>
  <c r="AC317" i="7"/>
  <c r="AD317" i="7"/>
  <c r="AE317" i="7"/>
  <c r="AC318" i="7"/>
  <c r="AD318" i="7"/>
  <c r="AE318" i="7"/>
  <c r="AC319" i="7"/>
  <c r="AD319" i="7"/>
  <c r="AE319" i="7"/>
  <c r="AC320" i="7"/>
  <c r="AD320" i="7"/>
  <c r="AE320" i="7"/>
  <c r="AC321" i="7"/>
  <c r="AD321" i="7"/>
  <c r="AE321" i="7"/>
  <c r="AC322" i="7"/>
  <c r="AD322" i="7"/>
  <c r="AE322" i="7"/>
  <c r="AC323" i="7"/>
  <c r="AD323" i="7"/>
  <c r="AE323" i="7"/>
  <c r="AC324" i="7"/>
  <c r="AD324" i="7"/>
  <c r="AE324" i="7"/>
  <c r="AC327" i="7"/>
  <c r="AD327" i="7"/>
  <c r="AE327" i="7"/>
  <c r="AC328" i="7"/>
  <c r="AD328" i="7"/>
  <c r="AE328" i="7"/>
  <c r="AC329" i="7"/>
  <c r="AD329" i="7"/>
  <c r="AE329" i="7"/>
  <c r="AC330" i="7"/>
  <c r="AD330" i="7"/>
  <c r="AE330" i="7"/>
  <c r="AC331" i="7"/>
  <c r="AD331" i="7"/>
  <c r="AE331" i="7"/>
  <c r="AC332" i="7"/>
  <c r="AD332" i="7"/>
  <c r="AE332" i="7"/>
  <c r="AC333" i="7"/>
  <c r="AD333" i="7"/>
  <c r="AE333" i="7"/>
  <c r="AC334" i="7"/>
  <c r="AD334" i="7"/>
  <c r="AE334" i="7"/>
  <c r="AC335" i="7"/>
  <c r="AD335" i="7"/>
  <c r="AE335" i="7"/>
  <c r="AC336" i="7"/>
  <c r="AD336" i="7"/>
  <c r="AE336" i="7"/>
  <c r="AC339" i="7"/>
  <c r="AD339" i="7"/>
  <c r="AE339" i="7"/>
  <c r="AC340" i="7"/>
  <c r="AD340" i="7"/>
  <c r="AE340" i="7"/>
  <c r="AC341" i="7"/>
  <c r="AD341" i="7"/>
  <c r="AE341" i="7"/>
  <c r="AC342" i="7"/>
  <c r="AD342" i="7"/>
  <c r="AE342" i="7"/>
  <c r="AC343" i="7"/>
  <c r="AD343" i="7"/>
  <c r="AE343" i="7"/>
  <c r="AC344" i="7"/>
  <c r="AD344" i="7"/>
  <c r="AE344" i="7"/>
  <c r="AC345" i="7"/>
  <c r="AD345" i="7"/>
  <c r="AE345" i="7"/>
  <c r="AC346" i="7"/>
  <c r="AD346" i="7"/>
  <c r="AE346" i="7"/>
  <c r="AC347" i="7"/>
  <c r="AD347" i="7"/>
  <c r="AE347" i="7"/>
  <c r="AC348" i="7"/>
  <c r="AD348" i="7"/>
  <c r="AE348" i="7"/>
  <c r="AC351" i="7"/>
  <c r="AD351" i="7"/>
  <c r="AE351" i="7"/>
  <c r="AC352" i="7"/>
  <c r="AD352" i="7"/>
  <c r="AE352" i="7"/>
  <c r="AC353" i="7"/>
  <c r="AD353" i="7"/>
  <c r="AE353" i="7"/>
  <c r="AC354" i="7"/>
  <c r="AD354" i="7"/>
  <c r="AE354" i="7"/>
  <c r="AC355" i="7"/>
  <c r="AD355" i="7"/>
  <c r="AE355" i="7"/>
  <c r="AC356" i="7"/>
  <c r="AD356" i="7"/>
  <c r="AE356" i="7"/>
  <c r="AC357" i="7"/>
  <c r="AD357" i="7"/>
  <c r="AE357" i="7"/>
  <c r="AC358" i="7"/>
  <c r="AD358" i="7"/>
  <c r="AE358" i="7"/>
  <c r="AC359" i="7"/>
  <c r="AD359" i="7"/>
  <c r="AE359" i="7"/>
  <c r="AC360" i="7"/>
  <c r="AD360" i="7"/>
  <c r="AE360" i="7"/>
  <c r="AC363" i="7"/>
  <c r="AD363" i="7"/>
  <c r="AE363" i="7"/>
  <c r="AC364" i="7"/>
  <c r="AD364" i="7"/>
  <c r="AE364" i="7"/>
  <c r="AC365" i="7"/>
  <c r="AD365" i="7"/>
  <c r="AE365" i="7"/>
  <c r="AC366" i="7"/>
  <c r="AD366" i="7"/>
  <c r="AE366" i="7"/>
  <c r="AC367" i="7"/>
  <c r="AD367" i="7"/>
  <c r="AE367" i="7"/>
  <c r="AC368" i="7"/>
  <c r="AD368" i="7"/>
  <c r="AE368" i="7"/>
  <c r="AC369" i="7"/>
  <c r="AD369" i="7"/>
  <c r="AE369" i="7"/>
  <c r="AC370" i="7"/>
  <c r="AD370" i="7"/>
  <c r="AE370" i="7"/>
  <c r="AC371" i="7"/>
  <c r="AD371" i="7"/>
  <c r="AE371" i="7"/>
  <c r="AC372" i="7"/>
  <c r="AD372" i="7"/>
  <c r="AE372" i="7"/>
  <c r="AC375" i="7"/>
  <c r="AD375" i="7"/>
  <c r="AE375" i="7"/>
  <c r="AC376" i="7"/>
  <c r="AD376" i="7"/>
  <c r="AE376" i="7"/>
  <c r="AC377" i="7"/>
  <c r="AD377" i="7"/>
  <c r="AE377" i="7"/>
  <c r="AC378" i="7"/>
  <c r="AD378" i="7"/>
  <c r="AE378" i="7"/>
  <c r="AC379" i="7"/>
  <c r="AD379" i="7"/>
  <c r="AE379" i="7"/>
  <c r="AC380" i="7"/>
  <c r="AD380" i="7"/>
  <c r="AE380" i="7"/>
  <c r="AC381" i="7"/>
  <c r="AD381" i="7"/>
  <c r="AE381" i="7"/>
  <c r="AC382" i="7"/>
  <c r="AD382" i="7"/>
  <c r="AE382" i="7"/>
  <c r="AC383" i="7"/>
  <c r="AD383" i="7"/>
  <c r="AE383" i="7"/>
  <c r="AC384" i="7"/>
  <c r="AD384" i="7"/>
  <c r="AE384" i="7"/>
  <c r="AC387" i="7"/>
  <c r="AD387" i="7"/>
  <c r="AE387" i="7"/>
  <c r="AC388" i="7"/>
  <c r="AD388" i="7"/>
  <c r="AE388" i="7"/>
  <c r="AC389" i="7"/>
  <c r="AD389" i="7"/>
  <c r="AE389" i="7"/>
  <c r="AC390" i="7"/>
  <c r="AD390" i="7"/>
  <c r="AE390" i="7"/>
  <c r="AC391" i="7"/>
  <c r="AD391" i="7"/>
  <c r="AE391" i="7"/>
  <c r="AC392" i="7"/>
  <c r="AD392" i="7"/>
  <c r="AE392" i="7"/>
  <c r="AC393" i="7"/>
  <c r="AD393" i="7"/>
  <c r="AE393" i="7"/>
  <c r="AC394" i="7"/>
  <c r="AD394" i="7"/>
  <c r="AE394" i="7"/>
  <c r="AC395" i="7"/>
  <c r="AD395" i="7"/>
  <c r="AE395" i="7"/>
  <c r="AC396" i="7"/>
  <c r="AD396" i="7"/>
  <c r="AE396" i="7"/>
  <c r="AE404" i="7"/>
  <c r="AD404" i="7"/>
  <c r="AC404" i="7"/>
  <c r="Y3" i="7"/>
  <c r="Z3" i="7"/>
  <c r="AA3" i="7"/>
  <c r="Y4" i="7"/>
  <c r="Z4" i="7"/>
  <c r="AA4" i="7"/>
  <c r="Y5" i="7"/>
  <c r="Z5" i="7"/>
  <c r="AA5" i="7"/>
  <c r="Y6" i="7"/>
  <c r="Z6" i="7"/>
  <c r="AA6" i="7"/>
  <c r="Y7" i="7"/>
  <c r="Z7" i="7"/>
  <c r="AA7" i="7"/>
  <c r="Y8" i="7"/>
  <c r="Z8" i="7"/>
  <c r="AA8" i="7"/>
  <c r="Y9" i="7"/>
  <c r="Z9" i="7"/>
  <c r="AA9" i="7"/>
  <c r="Y10" i="7"/>
  <c r="Z10" i="7"/>
  <c r="AA10" i="7"/>
  <c r="Y11" i="7"/>
  <c r="Z11" i="7"/>
  <c r="AA11" i="7"/>
  <c r="Y12" i="7"/>
  <c r="Z12" i="7"/>
  <c r="AA12" i="7"/>
  <c r="Y15" i="7"/>
  <c r="Z15" i="7"/>
  <c r="AA15" i="7"/>
  <c r="Y16" i="7"/>
  <c r="Z16" i="7"/>
  <c r="AA16" i="7"/>
  <c r="Y17" i="7"/>
  <c r="Z17" i="7"/>
  <c r="AA17" i="7"/>
  <c r="Y18" i="7"/>
  <c r="Z18" i="7"/>
  <c r="AA18" i="7"/>
  <c r="Y19" i="7"/>
  <c r="Z19" i="7"/>
  <c r="AA19" i="7"/>
  <c r="Y20" i="7"/>
  <c r="Z20" i="7"/>
  <c r="AA20" i="7"/>
  <c r="Y21" i="7"/>
  <c r="Z21" i="7"/>
  <c r="AA21" i="7"/>
  <c r="Y22" i="7"/>
  <c r="Z22" i="7"/>
  <c r="AA22" i="7"/>
  <c r="Y23" i="7"/>
  <c r="Z23" i="7"/>
  <c r="AA23" i="7"/>
  <c r="Y24" i="7"/>
  <c r="Z24" i="7"/>
  <c r="AA24" i="7"/>
  <c r="Y27" i="7"/>
  <c r="Z27" i="7"/>
  <c r="AA27" i="7"/>
  <c r="Y28" i="7"/>
  <c r="Z28" i="7"/>
  <c r="AA28" i="7"/>
  <c r="Y29" i="7"/>
  <c r="Z29" i="7"/>
  <c r="AA29" i="7"/>
  <c r="Y30" i="7"/>
  <c r="Z30" i="7"/>
  <c r="AA30" i="7"/>
  <c r="Y31" i="7"/>
  <c r="Z31" i="7"/>
  <c r="AA31" i="7"/>
  <c r="Y32" i="7"/>
  <c r="Z32" i="7"/>
  <c r="AA32" i="7"/>
  <c r="Y33" i="7"/>
  <c r="Z33" i="7"/>
  <c r="AA33" i="7"/>
  <c r="Y34" i="7"/>
  <c r="Z34" i="7"/>
  <c r="AA34" i="7"/>
  <c r="Y35" i="7"/>
  <c r="Z35" i="7"/>
  <c r="AA35" i="7"/>
  <c r="Y36" i="7"/>
  <c r="Z36" i="7"/>
  <c r="AA36" i="7"/>
  <c r="Y39" i="7"/>
  <c r="Z39" i="7"/>
  <c r="AA39" i="7"/>
  <c r="Y40" i="7"/>
  <c r="Z40" i="7"/>
  <c r="AA40" i="7"/>
  <c r="Y41" i="7"/>
  <c r="Z41" i="7"/>
  <c r="AA41" i="7"/>
  <c r="Y42" i="7"/>
  <c r="Z42" i="7"/>
  <c r="AA42" i="7"/>
  <c r="Y43" i="7"/>
  <c r="Z43" i="7"/>
  <c r="AA43" i="7"/>
  <c r="Y44" i="7"/>
  <c r="Z44" i="7"/>
  <c r="AA44" i="7"/>
  <c r="Y45" i="7"/>
  <c r="Z45" i="7"/>
  <c r="AA45" i="7"/>
  <c r="Y46" i="7"/>
  <c r="Z46" i="7"/>
  <c r="AA46" i="7"/>
  <c r="Y47" i="7"/>
  <c r="Z47" i="7"/>
  <c r="AA47" i="7"/>
  <c r="Y48" i="7"/>
  <c r="Z48" i="7"/>
  <c r="AA48" i="7"/>
  <c r="Y51" i="7"/>
  <c r="Z51" i="7"/>
  <c r="AA51" i="7"/>
  <c r="Y52" i="7"/>
  <c r="Z52" i="7"/>
  <c r="AA52" i="7"/>
  <c r="Y53" i="7"/>
  <c r="Z53" i="7"/>
  <c r="AA53" i="7"/>
  <c r="Y54" i="7"/>
  <c r="Z54" i="7"/>
  <c r="AA54" i="7"/>
  <c r="Y55" i="7"/>
  <c r="Z55" i="7"/>
  <c r="AA55" i="7"/>
  <c r="Y56" i="7"/>
  <c r="Z56" i="7"/>
  <c r="AA56" i="7"/>
  <c r="Y57" i="7"/>
  <c r="Z57" i="7"/>
  <c r="AA57" i="7"/>
  <c r="Y58" i="7"/>
  <c r="Z58" i="7"/>
  <c r="AA58" i="7"/>
  <c r="Y59" i="7"/>
  <c r="Z59" i="7"/>
  <c r="AA59" i="7"/>
  <c r="Y60" i="7"/>
  <c r="Z60" i="7"/>
  <c r="AA60" i="7"/>
  <c r="Y63" i="7"/>
  <c r="Z63" i="7"/>
  <c r="AA63" i="7"/>
  <c r="Y64" i="7"/>
  <c r="Z64" i="7"/>
  <c r="AA64" i="7"/>
  <c r="Y65" i="7"/>
  <c r="Z65" i="7"/>
  <c r="AA65" i="7"/>
  <c r="Y66" i="7"/>
  <c r="Z66" i="7"/>
  <c r="AA66" i="7"/>
  <c r="Y67" i="7"/>
  <c r="Z67" i="7"/>
  <c r="AA67" i="7"/>
  <c r="Y68" i="7"/>
  <c r="Z68" i="7"/>
  <c r="AA68" i="7"/>
  <c r="Y69" i="7"/>
  <c r="Z69" i="7"/>
  <c r="AA69" i="7"/>
  <c r="Y70" i="7"/>
  <c r="Z70" i="7"/>
  <c r="AA70" i="7"/>
  <c r="Y71" i="7"/>
  <c r="Z71" i="7"/>
  <c r="AA71" i="7"/>
  <c r="Y72" i="7"/>
  <c r="Z72" i="7"/>
  <c r="AA72" i="7"/>
  <c r="Y75" i="7"/>
  <c r="Z75" i="7"/>
  <c r="AA75" i="7"/>
  <c r="Y76" i="7"/>
  <c r="Z76" i="7"/>
  <c r="AA76" i="7"/>
  <c r="Y77" i="7"/>
  <c r="Z77" i="7"/>
  <c r="AA77" i="7"/>
  <c r="Y78" i="7"/>
  <c r="Z78" i="7"/>
  <c r="AA78" i="7"/>
  <c r="Y79" i="7"/>
  <c r="Z79" i="7"/>
  <c r="AA79" i="7"/>
  <c r="Y80" i="7"/>
  <c r="Z80" i="7"/>
  <c r="AA80" i="7"/>
  <c r="Y81" i="7"/>
  <c r="Z81" i="7"/>
  <c r="AA81" i="7"/>
  <c r="Y82" i="7"/>
  <c r="Z82" i="7"/>
  <c r="AA82" i="7"/>
  <c r="Y83" i="7"/>
  <c r="Z83" i="7"/>
  <c r="AA83" i="7"/>
  <c r="Y84" i="7"/>
  <c r="Z84" i="7"/>
  <c r="AA84" i="7"/>
  <c r="Y87" i="7"/>
  <c r="Z87" i="7"/>
  <c r="AA87" i="7"/>
  <c r="Y88" i="7"/>
  <c r="Z88" i="7"/>
  <c r="AA88" i="7"/>
  <c r="Y89" i="7"/>
  <c r="Z89" i="7"/>
  <c r="AA89" i="7"/>
  <c r="Y90" i="7"/>
  <c r="Z90" i="7"/>
  <c r="AA90" i="7"/>
  <c r="Y91" i="7"/>
  <c r="Z91" i="7"/>
  <c r="AA91" i="7"/>
  <c r="Y92" i="7"/>
  <c r="Z92" i="7"/>
  <c r="AA92" i="7"/>
  <c r="Y93" i="7"/>
  <c r="Z93" i="7"/>
  <c r="AA93" i="7"/>
  <c r="Y94" i="7"/>
  <c r="Z94" i="7"/>
  <c r="AA94" i="7"/>
  <c r="Y95" i="7"/>
  <c r="Z95" i="7"/>
  <c r="AA95" i="7"/>
  <c r="Y96" i="7"/>
  <c r="Z96" i="7"/>
  <c r="AA96" i="7"/>
  <c r="Y99" i="7"/>
  <c r="Z99" i="7"/>
  <c r="AA99" i="7"/>
  <c r="Y100" i="7"/>
  <c r="Z100" i="7"/>
  <c r="AA100" i="7"/>
  <c r="Y101" i="7"/>
  <c r="Z101" i="7"/>
  <c r="AA101" i="7"/>
  <c r="Y102" i="7"/>
  <c r="Z102" i="7"/>
  <c r="AA102" i="7"/>
  <c r="Y103" i="7"/>
  <c r="Z103" i="7"/>
  <c r="AA103" i="7"/>
  <c r="Y104" i="7"/>
  <c r="Z104" i="7"/>
  <c r="AA104" i="7"/>
  <c r="Y105" i="7"/>
  <c r="Z105" i="7"/>
  <c r="AA105" i="7"/>
  <c r="Y106" i="7"/>
  <c r="Z106" i="7"/>
  <c r="AA106" i="7"/>
  <c r="Y107" i="7"/>
  <c r="Z107" i="7"/>
  <c r="AA107" i="7"/>
  <c r="Y108" i="7"/>
  <c r="Z108" i="7"/>
  <c r="AA108" i="7"/>
  <c r="Y111" i="7"/>
  <c r="Z111" i="7"/>
  <c r="AA111" i="7"/>
  <c r="Y112" i="7"/>
  <c r="Z112" i="7"/>
  <c r="AA112" i="7"/>
  <c r="Y113" i="7"/>
  <c r="Z113" i="7"/>
  <c r="AA113" i="7"/>
  <c r="Y114" i="7"/>
  <c r="Z114" i="7"/>
  <c r="AA114" i="7"/>
  <c r="Y115" i="7"/>
  <c r="Z115" i="7"/>
  <c r="AA115" i="7"/>
  <c r="Y116" i="7"/>
  <c r="Z116" i="7"/>
  <c r="AA116" i="7"/>
  <c r="Y117" i="7"/>
  <c r="Z117" i="7"/>
  <c r="AA117" i="7"/>
  <c r="Y118" i="7"/>
  <c r="Z118" i="7"/>
  <c r="AA118" i="7"/>
  <c r="Y119" i="7"/>
  <c r="Z119" i="7"/>
  <c r="AA119" i="7"/>
  <c r="Y120" i="7"/>
  <c r="Z120" i="7"/>
  <c r="AA120" i="7"/>
  <c r="Y123" i="7"/>
  <c r="Z123" i="7"/>
  <c r="AA123" i="7"/>
  <c r="Y124" i="7"/>
  <c r="Z124" i="7"/>
  <c r="AA124" i="7"/>
  <c r="Y125" i="7"/>
  <c r="Z125" i="7"/>
  <c r="AA125" i="7"/>
  <c r="Y126" i="7"/>
  <c r="Z126" i="7"/>
  <c r="AA126" i="7"/>
  <c r="Y127" i="7"/>
  <c r="Z127" i="7"/>
  <c r="AA127" i="7"/>
  <c r="Y128" i="7"/>
  <c r="Z128" i="7"/>
  <c r="AA128" i="7"/>
  <c r="Y129" i="7"/>
  <c r="Z129" i="7"/>
  <c r="AA129" i="7"/>
  <c r="Y130" i="7"/>
  <c r="Z130" i="7"/>
  <c r="AA130" i="7"/>
  <c r="Y131" i="7"/>
  <c r="Z131" i="7"/>
  <c r="AA131" i="7"/>
  <c r="Y132" i="7"/>
  <c r="Z132" i="7"/>
  <c r="AA132" i="7"/>
  <c r="Y135" i="7"/>
  <c r="Z135" i="7"/>
  <c r="AA135" i="7"/>
  <c r="Y136" i="7"/>
  <c r="Z136" i="7"/>
  <c r="AA136" i="7"/>
  <c r="Y137" i="7"/>
  <c r="Z137" i="7"/>
  <c r="AA137" i="7"/>
  <c r="Y138" i="7"/>
  <c r="Z138" i="7"/>
  <c r="AA138" i="7"/>
  <c r="Y139" i="7"/>
  <c r="Z139" i="7"/>
  <c r="AA139" i="7"/>
  <c r="Y140" i="7"/>
  <c r="Z140" i="7"/>
  <c r="AA140" i="7"/>
  <c r="Y141" i="7"/>
  <c r="Z141" i="7"/>
  <c r="AA141" i="7"/>
  <c r="Y142" i="7"/>
  <c r="Z142" i="7"/>
  <c r="AA142" i="7"/>
  <c r="Y143" i="7"/>
  <c r="Z143" i="7"/>
  <c r="AA143" i="7"/>
  <c r="Y144" i="7"/>
  <c r="Z144" i="7"/>
  <c r="AA144" i="7"/>
  <c r="Y147" i="7"/>
  <c r="Z147" i="7"/>
  <c r="AA147" i="7"/>
  <c r="Y148" i="7"/>
  <c r="Z148" i="7"/>
  <c r="AA148" i="7"/>
  <c r="Y149" i="7"/>
  <c r="Z149" i="7"/>
  <c r="AA149" i="7"/>
  <c r="Y150" i="7"/>
  <c r="Z150" i="7"/>
  <c r="AA150" i="7"/>
  <c r="Y151" i="7"/>
  <c r="Z151" i="7"/>
  <c r="AA151" i="7"/>
  <c r="Y152" i="7"/>
  <c r="Z152" i="7"/>
  <c r="AA152" i="7"/>
  <c r="Y153" i="7"/>
  <c r="Z153" i="7"/>
  <c r="AA153" i="7"/>
  <c r="Y154" i="7"/>
  <c r="Z154" i="7"/>
  <c r="AA154" i="7"/>
  <c r="Y155" i="7"/>
  <c r="Z155" i="7"/>
  <c r="AA155" i="7"/>
  <c r="Y156" i="7"/>
  <c r="Z156" i="7"/>
  <c r="AA156" i="7"/>
  <c r="Y159" i="7"/>
  <c r="Z159" i="7"/>
  <c r="AA159" i="7"/>
  <c r="Y160" i="7"/>
  <c r="Z160" i="7"/>
  <c r="AA160" i="7"/>
  <c r="Y161" i="7"/>
  <c r="Z161" i="7"/>
  <c r="AA161" i="7"/>
  <c r="Y162" i="7"/>
  <c r="Z162" i="7"/>
  <c r="AA162" i="7"/>
  <c r="Y163" i="7"/>
  <c r="Z163" i="7"/>
  <c r="AA163" i="7"/>
  <c r="Y164" i="7"/>
  <c r="Z164" i="7"/>
  <c r="AA164" i="7"/>
  <c r="Y165" i="7"/>
  <c r="Z165" i="7"/>
  <c r="AA165" i="7"/>
  <c r="Y166" i="7"/>
  <c r="Z166" i="7"/>
  <c r="AA166" i="7"/>
  <c r="Y167" i="7"/>
  <c r="Z167" i="7"/>
  <c r="AA167" i="7"/>
  <c r="Y168" i="7"/>
  <c r="Z168" i="7"/>
  <c r="AA168" i="7"/>
  <c r="Y171" i="7"/>
  <c r="Z171" i="7"/>
  <c r="AA171" i="7"/>
  <c r="Y172" i="7"/>
  <c r="Z172" i="7"/>
  <c r="AA172" i="7"/>
  <c r="Y173" i="7"/>
  <c r="Z173" i="7"/>
  <c r="AA173" i="7"/>
  <c r="Y174" i="7"/>
  <c r="Z174" i="7"/>
  <c r="AA174" i="7"/>
  <c r="Y175" i="7"/>
  <c r="Z175" i="7"/>
  <c r="AA175" i="7"/>
  <c r="Y176" i="7"/>
  <c r="Z176" i="7"/>
  <c r="AA176" i="7"/>
  <c r="Y177" i="7"/>
  <c r="Z177" i="7"/>
  <c r="AA177" i="7"/>
  <c r="Y178" i="7"/>
  <c r="Z178" i="7"/>
  <c r="AA178" i="7"/>
  <c r="Y179" i="7"/>
  <c r="Z179" i="7"/>
  <c r="AA179" i="7"/>
  <c r="Y180" i="7"/>
  <c r="Z180" i="7"/>
  <c r="AA180" i="7"/>
  <c r="Y183" i="7"/>
  <c r="Z183" i="7"/>
  <c r="AA183" i="7"/>
  <c r="Y184" i="7"/>
  <c r="Z184" i="7"/>
  <c r="AA184" i="7"/>
  <c r="Y185" i="7"/>
  <c r="Z185" i="7"/>
  <c r="AA185" i="7"/>
  <c r="Y186" i="7"/>
  <c r="Z186" i="7"/>
  <c r="AA186" i="7"/>
  <c r="Y187" i="7"/>
  <c r="Z187" i="7"/>
  <c r="AA187" i="7"/>
  <c r="Y188" i="7"/>
  <c r="Z188" i="7"/>
  <c r="AA188" i="7"/>
  <c r="Y189" i="7"/>
  <c r="Z189" i="7"/>
  <c r="AA189" i="7"/>
  <c r="Y190" i="7"/>
  <c r="Z190" i="7"/>
  <c r="AA190" i="7"/>
  <c r="Y191" i="7"/>
  <c r="Z191" i="7"/>
  <c r="AA191" i="7"/>
  <c r="Y192" i="7"/>
  <c r="Z192" i="7"/>
  <c r="AA192" i="7"/>
  <c r="Y195" i="7"/>
  <c r="Z195" i="7"/>
  <c r="AA195" i="7"/>
  <c r="Y196" i="7"/>
  <c r="Z196" i="7"/>
  <c r="AA196" i="7"/>
  <c r="Y197" i="7"/>
  <c r="Z197" i="7"/>
  <c r="AA197" i="7"/>
  <c r="Y198" i="7"/>
  <c r="Z198" i="7"/>
  <c r="AA198" i="7"/>
  <c r="Y199" i="7"/>
  <c r="Z199" i="7"/>
  <c r="AA199" i="7"/>
  <c r="Y200" i="7"/>
  <c r="Z200" i="7"/>
  <c r="AA200" i="7"/>
  <c r="Y201" i="7"/>
  <c r="Z201" i="7"/>
  <c r="AA201" i="7"/>
  <c r="Y202" i="7"/>
  <c r="Z202" i="7"/>
  <c r="AA202" i="7"/>
  <c r="Y203" i="7"/>
  <c r="Z203" i="7"/>
  <c r="AA203" i="7"/>
  <c r="Y204" i="7"/>
  <c r="Z204" i="7"/>
  <c r="AA204" i="7"/>
  <c r="Y207" i="7"/>
  <c r="Z207" i="7"/>
  <c r="AA207" i="7"/>
  <c r="Y208" i="7"/>
  <c r="Z208" i="7"/>
  <c r="AA208" i="7"/>
  <c r="Y209" i="7"/>
  <c r="Z209" i="7"/>
  <c r="AA209" i="7"/>
  <c r="Y210" i="7"/>
  <c r="Z210" i="7"/>
  <c r="AA210" i="7"/>
  <c r="Y211" i="7"/>
  <c r="Z211" i="7"/>
  <c r="AA211" i="7"/>
  <c r="Y212" i="7"/>
  <c r="Z212" i="7"/>
  <c r="AA212" i="7"/>
  <c r="Y213" i="7"/>
  <c r="Z213" i="7"/>
  <c r="AA213" i="7"/>
  <c r="Y214" i="7"/>
  <c r="Z214" i="7"/>
  <c r="AA214" i="7"/>
  <c r="Y215" i="7"/>
  <c r="Z215" i="7"/>
  <c r="AA215" i="7"/>
  <c r="Y216" i="7"/>
  <c r="Z216" i="7"/>
  <c r="AA216" i="7"/>
  <c r="Y219" i="7"/>
  <c r="Z219" i="7"/>
  <c r="AA219" i="7"/>
  <c r="Y220" i="7"/>
  <c r="Z220" i="7"/>
  <c r="AA220" i="7"/>
  <c r="Y221" i="7"/>
  <c r="Z221" i="7"/>
  <c r="AA221" i="7"/>
  <c r="Y222" i="7"/>
  <c r="Z222" i="7"/>
  <c r="AA222" i="7"/>
  <c r="Y223" i="7"/>
  <c r="Z223" i="7"/>
  <c r="AA223" i="7"/>
  <c r="Y224" i="7"/>
  <c r="Z224" i="7"/>
  <c r="AA224" i="7"/>
  <c r="Y225" i="7"/>
  <c r="Z225" i="7"/>
  <c r="AA225" i="7"/>
  <c r="Y226" i="7"/>
  <c r="Z226" i="7"/>
  <c r="AA226" i="7"/>
  <c r="Y227" i="7"/>
  <c r="Z227" i="7"/>
  <c r="AA227" i="7"/>
  <c r="Y228" i="7"/>
  <c r="Z228" i="7"/>
  <c r="AA228" i="7"/>
  <c r="Y231" i="7"/>
  <c r="Z231" i="7"/>
  <c r="AA231" i="7"/>
  <c r="Y232" i="7"/>
  <c r="Z232" i="7"/>
  <c r="AA232" i="7"/>
  <c r="Y233" i="7"/>
  <c r="Z233" i="7"/>
  <c r="AA233" i="7"/>
  <c r="Y234" i="7"/>
  <c r="Z234" i="7"/>
  <c r="AA234" i="7"/>
  <c r="Y235" i="7"/>
  <c r="Z235" i="7"/>
  <c r="AA235" i="7"/>
  <c r="Y236" i="7"/>
  <c r="Z236" i="7"/>
  <c r="AA236" i="7"/>
  <c r="Y237" i="7"/>
  <c r="Z237" i="7"/>
  <c r="AA237" i="7"/>
  <c r="Y238" i="7"/>
  <c r="Z238" i="7"/>
  <c r="AA238" i="7"/>
  <c r="Y239" i="7"/>
  <c r="Z239" i="7"/>
  <c r="AA239" i="7"/>
  <c r="Y240" i="7"/>
  <c r="Z240" i="7"/>
  <c r="AA240" i="7"/>
  <c r="Y243" i="7"/>
  <c r="Z243" i="7"/>
  <c r="AA243" i="7"/>
  <c r="Y244" i="7"/>
  <c r="Z244" i="7"/>
  <c r="AA244" i="7"/>
  <c r="Y245" i="7"/>
  <c r="Z245" i="7"/>
  <c r="AA245" i="7"/>
  <c r="Y246" i="7"/>
  <c r="Z246" i="7"/>
  <c r="AA246" i="7"/>
  <c r="Y247" i="7"/>
  <c r="Z247" i="7"/>
  <c r="AA247" i="7"/>
  <c r="Y248" i="7"/>
  <c r="Z248" i="7"/>
  <c r="AA248" i="7"/>
  <c r="Y249" i="7"/>
  <c r="Z249" i="7"/>
  <c r="AA249" i="7"/>
  <c r="Y250" i="7"/>
  <c r="Z250" i="7"/>
  <c r="AA250" i="7"/>
  <c r="Y251" i="7"/>
  <c r="Z251" i="7"/>
  <c r="AA251" i="7"/>
  <c r="Y252" i="7"/>
  <c r="Z252" i="7"/>
  <c r="AA252" i="7"/>
  <c r="Y255" i="7"/>
  <c r="Z255" i="7"/>
  <c r="AA255" i="7"/>
  <c r="Y256" i="7"/>
  <c r="Z256" i="7"/>
  <c r="AA256" i="7"/>
  <c r="Y257" i="7"/>
  <c r="Z257" i="7"/>
  <c r="AA257" i="7"/>
  <c r="Y258" i="7"/>
  <c r="Z258" i="7"/>
  <c r="AA258" i="7"/>
  <c r="Y259" i="7"/>
  <c r="Z259" i="7"/>
  <c r="AA259" i="7"/>
  <c r="Y260" i="7"/>
  <c r="Z260" i="7"/>
  <c r="AA260" i="7"/>
  <c r="Y261" i="7"/>
  <c r="Z261" i="7"/>
  <c r="AA261" i="7"/>
  <c r="Y262" i="7"/>
  <c r="Z262" i="7"/>
  <c r="AA262" i="7"/>
  <c r="Y263" i="7"/>
  <c r="Z263" i="7"/>
  <c r="AA263" i="7"/>
  <c r="Y264" i="7"/>
  <c r="Z264" i="7"/>
  <c r="AA264" i="7"/>
  <c r="Y267" i="7"/>
  <c r="Z267" i="7"/>
  <c r="AA267" i="7"/>
  <c r="Y268" i="7"/>
  <c r="Z268" i="7"/>
  <c r="AA268" i="7"/>
  <c r="Y269" i="7"/>
  <c r="Z269" i="7"/>
  <c r="AA269" i="7"/>
  <c r="Y270" i="7"/>
  <c r="Z270" i="7"/>
  <c r="AA270" i="7"/>
  <c r="Y271" i="7"/>
  <c r="Z271" i="7"/>
  <c r="AA271" i="7"/>
  <c r="Y272" i="7"/>
  <c r="Z272" i="7"/>
  <c r="AA272" i="7"/>
  <c r="Y273" i="7"/>
  <c r="Z273" i="7"/>
  <c r="AA273" i="7"/>
  <c r="Y274" i="7"/>
  <c r="Z274" i="7"/>
  <c r="AA274" i="7"/>
  <c r="Y275" i="7"/>
  <c r="Z275" i="7"/>
  <c r="AA275" i="7"/>
  <c r="Y276" i="7"/>
  <c r="Z276" i="7"/>
  <c r="AA276" i="7"/>
  <c r="Y279" i="7"/>
  <c r="Z279" i="7"/>
  <c r="AA279" i="7"/>
  <c r="Y280" i="7"/>
  <c r="Z280" i="7"/>
  <c r="AA280" i="7"/>
  <c r="Y281" i="7"/>
  <c r="Z281" i="7"/>
  <c r="AA281" i="7"/>
  <c r="Y282" i="7"/>
  <c r="Z282" i="7"/>
  <c r="AA282" i="7"/>
  <c r="Y283" i="7"/>
  <c r="Z283" i="7"/>
  <c r="AA283" i="7"/>
  <c r="Y284" i="7"/>
  <c r="Z284" i="7"/>
  <c r="AA284" i="7"/>
  <c r="Y285" i="7"/>
  <c r="Z285" i="7"/>
  <c r="AA285" i="7"/>
  <c r="Y286" i="7"/>
  <c r="Z286" i="7"/>
  <c r="AA286" i="7"/>
  <c r="Y287" i="7"/>
  <c r="Z287" i="7"/>
  <c r="AA287" i="7"/>
  <c r="Y288" i="7"/>
  <c r="Z288" i="7"/>
  <c r="AA288" i="7"/>
  <c r="Y291" i="7"/>
  <c r="Z291" i="7"/>
  <c r="AA291" i="7"/>
  <c r="Y292" i="7"/>
  <c r="Z292" i="7"/>
  <c r="AA292" i="7"/>
  <c r="Y293" i="7"/>
  <c r="Z293" i="7"/>
  <c r="AA293" i="7"/>
  <c r="Y294" i="7"/>
  <c r="Z294" i="7"/>
  <c r="AA294" i="7"/>
  <c r="Y295" i="7"/>
  <c r="Z295" i="7"/>
  <c r="AA295" i="7"/>
  <c r="Y296" i="7"/>
  <c r="Z296" i="7"/>
  <c r="AA296" i="7"/>
  <c r="Y297" i="7"/>
  <c r="Z297" i="7"/>
  <c r="AA297" i="7"/>
  <c r="Y298" i="7"/>
  <c r="Z298" i="7"/>
  <c r="AA298" i="7"/>
  <c r="Y299" i="7"/>
  <c r="Z299" i="7"/>
  <c r="AA299" i="7"/>
  <c r="Y300" i="7"/>
  <c r="Z300" i="7"/>
  <c r="AA300" i="7"/>
  <c r="Y303" i="7"/>
  <c r="Z303" i="7"/>
  <c r="AA303" i="7"/>
  <c r="Y304" i="7"/>
  <c r="Z304" i="7"/>
  <c r="AA304" i="7"/>
  <c r="Y305" i="7"/>
  <c r="Z305" i="7"/>
  <c r="AA305" i="7"/>
  <c r="Y306" i="7"/>
  <c r="Z306" i="7"/>
  <c r="AA306" i="7"/>
  <c r="Y307" i="7"/>
  <c r="Z307" i="7"/>
  <c r="AA307" i="7"/>
  <c r="Y308" i="7"/>
  <c r="Z308" i="7"/>
  <c r="AA308" i="7"/>
  <c r="Y309" i="7"/>
  <c r="Z309" i="7"/>
  <c r="AA309" i="7"/>
  <c r="Y310" i="7"/>
  <c r="Z310" i="7"/>
  <c r="AA310" i="7"/>
  <c r="Y311" i="7"/>
  <c r="Z311" i="7"/>
  <c r="AA311" i="7"/>
  <c r="Y312" i="7"/>
  <c r="Z312" i="7"/>
  <c r="AA312" i="7"/>
  <c r="Y315" i="7"/>
  <c r="Z315" i="7"/>
  <c r="AA315" i="7"/>
  <c r="Y316" i="7"/>
  <c r="Z316" i="7"/>
  <c r="AA316" i="7"/>
  <c r="Y317" i="7"/>
  <c r="Z317" i="7"/>
  <c r="AA317" i="7"/>
  <c r="Y318" i="7"/>
  <c r="Z318" i="7"/>
  <c r="AA318" i="7"/>
  <c r="Y319" i="7"/>
  <c r="Z319" i="7"/>
  <c r="AA319" i="7"/>
  <c r="Y320" i="7"/>
  <c r="Z320" i="7"/>
  <c r="AA320" i="7"/>
  <c r="Y321" i="7"/>
  <c r="Z321" i="7"/>
  <c r="AA321" i="7"/>
  <c r="Y322" i="7"/>
  <c r="Z322" i="7"/>
  <c r="AA322" i="7"/>
  <c r="Y323" i="7"/>
  <c r="Z323" i="7"/>
  <c r="AA323" i="7"/>
  <c r="Y324" i="7"/>
  <c r="Z324" i="7"/>
  <c r="AA324" i="7"/>
  <c r="Y327" i="7"/>
  <c r="Z327" i="7"/>
  <c r="AA327" i="7"/>
  <c r="Y328" i="7"/>
  <c r="Z328" i="7"/>
  <c r="AA328" i="7"/>
  <c r="Y329" i="7"/>
  <c r="Z329" i="7"/>
  <c r="AA329" i="7"/>
  <c r="Y330" i="7"/>
  <c r="Z330" i="7"/>
  <c r="AA330" i="7"/>
  <c r="Y331" i="7"/>
  <c r="Z331" i="7"/>
  <c r="AA331" i="7"/>
  <c r="Y332" i="7"/>
  <c r="Z332" i="7"/>
  <c r="AA332" i="7"/>
  <c r="Y333" i="7"/>
  <c r="Z333" i="7"/>
  <c r="AA333" i="7"/>
  <c r="Y334" i="7"/>
  <c r="Z334" i="7"/>
  <c r="AA334" i="7"/>
  <c r="Y335" i="7"/>
  <c r="Z335" i="7"/>
  <c r="AA335" i="7"/>
  <c r="Y336" i="7"/>
  <c r="Z336" i="7"/>
  <c r="AA336" i="7"/>
  <c r="Y339" i="7"/>
  <c r="Z339" i="7"/>
  <c r="AA339" i="7"/>
  <c r="Y340" i="7"/>
  <c r="Z340" i="7"/>
  <c r="AA340" i="7"/>
  <c r="Y341" i="7"/>
  <c r="Z341" i="7"/>
  <c r="AA341" i="7"/>
  <c r="Y342" i="7"/>
  <c r="Z342" i="7"/>
  <c r="AA342" i="7"/>
  <c r="Y343" i="7"/>
  <c r="Z343" i="7"/>
  <c r="AA343" i="7"/>
  <c r="Y344" i="7"/>
  <c r="Z344" i="7"/>
  <c r="AA344" i="7"/>
  <c r="Y345" i="7"/>
  <c r="Z345" i="7"/>
  <c r="AA345" i="7"/>
  <c r="Y346" i="7"/>
  <c r="Z346" i="7"/>
  <c r="AA346" i="7"/>
  <c r="Y347" i="7"/>
  <c r="Z347" i="7"/>
  <c r="AA347" i="7"/>
  <c r="Y348" i="7"/>
  <c r="Z348" i="7"/>
  <c r="AA348" i="7"/>
  <c r="Y351" i="7"/>
  <c r="Z351" i="7"/>
  <c r="AA351" i="7"/>
  <c r="Y352" i="7"/>
  <c r="Z352" i="7"/>
  <c r="AA352" i="7"/>
  <c r="Y353" i="7"/>
  <c r="Z353" i="7"/>
  <c r="AA353" i="7"/>
  <c r="Y354" i="7"/>
  <c r="Z354" i="7"/>
  <c r="AA354" i="7"/>
  <c r="Y355" i="7"/>
  <c r="Z355" i="7"/>
  <c r="AA355" i="7"/>
  <c r="Y356" i="7"/>
  <c r="Z356" i="7"/>
  <c r="AA356" i="7"/>
  <c r="Y357" i="7"/>
  <c r="Z357" i="7"/>
  <c r="AA357" i="7"/>
  <c r="Y358" i="7"/>
  <c r="Z358" i="7"/>
  <c r="AA358" i="7"/>
  <c r="Y359" i="7"/>
  <c r="Z359" i="7"/>
  <c r="AA359" i="7"/>
  <c r="Y360" i="7"/>
  <c r="Z360" i="7"/>
  <c r="AA360" i="7"/>
  <c r="Y363" i="7"/>
  <c r="Z363" i="7"/>
  <c r="AA363" i="7"/>
  <c r="Y364" i="7"/>
  <c r="Z364" i="7"/>
  <c r="AA364" i="7"/>
  <c r="Y365" i="7"/>
  <c r="Z365" i="7"/>
  <c r="AA365" i="7"/>
  <c r="Y366" i="7"/>
  <c r="Z366" i="7"/>
  <c r="AA366" i="7"/>
  <c r="Y367" i="7"/>
  <c r="Z367" i="7"/>
  <c r="AA367" i="7"/>
  <c r="Y368" i="7"/>
  <c r="Z368" i="7"/>
  <c r="AA368" i="7"/>
  <c r="Y369" i="7"/>
  <c r="Z369" i="7"/>
  <c r="AA369" i="7"/>
  <c r="Y370" i="7"/>
  <c r="Z370" i="7"/>
  <c r="AA370" i="7"/>
  <c r="Y371" i="7"/>
  <c r="Z371" i="7"/>
  <c r="AA371" i="7"/>
  <c r="Y372" i="7"/>
  <c r="Z372" i="7"/>
  <c r="AA372" i="7"/>
  <c r="Y375" i="7"/>
  <c r="Z375" i="7"/>
  <c r="AA375" i="7"/>
  <c r="Y376" i="7"/>
  <c r="Z376" i="7"/>
  <c r="AA376" i="7"/>
  <c r="Y377" i="7"/>
  <c r="Z377" i="7"/>
  <c r="AA377" i="7"/>
  <c r="Y378" i="7"/>
  <c r="Z378" i="7"/>
  <c r="AA378" i="7"/>
  <c r="Y379" i="7"/>
  <c r="Z379" i="7"/>
  <c r="AA379" i="7"/>
  <c r="Y380" i="7"/>
  <c r="Z380" i="7"/>
  <c r="AA380" i="7"/>
  <c r="Y381" i="7"/>
  <c r="Z381" i="7"/>
  <c r="AA381" i="7"/>
  <c r="Y382" i="7"/>
  <c r="Z382" i="7"/>
  <c r="AA382" i="7"/>
  <c r="Y383" i="7"/>
  <c r="Z383" i="7"/>
  <c r="AA383" i="7"/>
  <c r="Y384" i="7"/>
  <c r="Z384" i="7"/>
  <c r="AA384" i="7"/>
  <c r="Y387" i="7"/>
  <c r="Z387" i="7"/>
  <c r="AA387" i="7"/>
  <c r="Y388" i="7"/>
  <c r="Z388" i="7"/>
  <c r="AA388" i="7"/>
  <c r="Y389" i="7"/>
  <c r="Z389" i="7"/>
  <c r="AA389" i="7"/>
  <c r="Y390" i="7"/>
  <c r="Z390" i="7"/>
  <c r="AA390" i="7"/>
  <c r="Y391" i="7"/>
  <c r="Z391" i="7"/>
  <c r="AA391" i="7"/>
  <c r="Y392" i="7"/>
  <c r="Z392" i="7"/>
  <c r="AA392" i="7"/>
  <c r="Y393" i="7"/>
  <c r="Z393" i="7"/>
  <c r="AA393" i="7"/>
  <c r="Y394" i="7"/>
  <c r="Z394" i="7"/>
  <c r="AA394" i="7"/>
  <c r="Y395" i="7"/>
  <c r="Z395" i="7"/>
  <c r="AA395" i="7"/>
  <c r="Y396" i="7"/>
  <c r="Z396" i="7"/>
  <c r="AA396" i="7"/>
  <c r="AA404" i="7"/>
  <c r="Z404" i="7"/>
  <c r="Y404" i="7"/>
  <c r="U3" i="7"/>
  <c r="V3" i="7"/>
  <c r="W3" i="7"/>
  <c r="U4" i="7"/>
  <c r="V4" i="7"/>
  <c r="W4" i="7"/>
  <c r="U5" i="7"/>
  <c r="V5" i="7"/>
  <c r="W5" i="7"/>
  <c r="U6" i="7"/>
  <c r="V6" i="7"/>
  <c r="W6" i="7"/>
  <c r="U7" i="7"/>
  <c r="V7" i="7"/>
  <c r="W7" i="7"/>
  <c r="U8" i="7"/>
  <c r="V8" i="7"/>
  <c r="W8" i="7"/>
  <c r="U9" i="7"/>
  <c r="V9" i="7"/>
  <c r="W9" i="7"/>
  <c r="U10" i="7"/>
  <c r="V10" i="7"/>
  <c r="W10" i="7"/>
  <c r="U11" i="7"/>
  <c r="V11" i="7"/>
  <c r="W11" i="7"/>
  <c r="U12" i="7"/>
  <c r="V12" i="7"/>
  <c r="W12" i="7"/>
  <c r="U15" i="7"/>
  <c r="V15" i="7"/>
  <c r="W15" i="7"/>
  <c r="U16" i="7"/>
  <c r="V16" i="7"/>
  <c r="W16" i="7"/>
  <c r="U17" i="7"/>
  <c r="V17" i="7"/>
  <c r="W17" i="7"/>
  <c r="U18" i="7"/>
  <c r="V18" i="7"/>
  <c r="W18" i="7"/>
  <c r="U19" i="7"/>
  <c r="V19" i="7"/>
  <c r="W19" i="7"/>
  <c r="U20" i="7"/>
  <c r="V20" i="7"/>
  <c r="W20" i="7"/>
  <c r="U21" i="7"/>
  <c r="V21" i="7"/>
  <c r="W21" i="7"/>
  <c r="U22" i="7"/>
  <c r="V22" i="7"/>
  <c r="W22" i="7"/>
  <c r="U23" i="7"/>
  <c r="V23" i="7"/>
  <c r="W23" i="7"/>
  <c r="U24" i="7"/>
  <c r="V24" i="7"/>
  <c r="W24" i="7"/>
  <c r="U27" i="7"/>
  <c r="V27" i="7"/>
  <c r="W27" i="7"/>
  <c r="U28" i="7"/>
  <c r="V28" i="7"/>
  <c r="W28" i="7"/>
  <c r="U29" i="7"/>
  <c r="V29" i="7"/>
  <c r="W29" i="7"/>
  <c r="U30" i="7"/>
  <c r="V30" i="7"/>
  <c r="W30" i="7"/>
  <c r="U31" i="7"/>
  <c r="V31" i="7"/>
  <c r="W31" i="7"/>
  <c r="U32" i="7"/>
  <c r="V32" i="7"/>
  <c r="W32" i="7"/>
  <c r="U33" i="7"/>
  <c r="V33" i="7"/>
  <c r="W33" i="7"/>
  <c r="U34" i="7"/>
  <c r="V34" i="7"/>
  <c r="W34" i="7"/>
  <c r="U35" i="7"/>
  <c r="V35" i="7"/>
  <c r="W35" i="7"/>
  <c r="U36" i="7"/>
  <c r="V36" i="7"/>
  <c r="W36" i="7"/>
  <c r="U39" i="7"/>
  <c r="V39" i="7"/>
  <c r="W39" i="7"/>
  <c r="U40" i="7"/>
  <c r="V40" i="7"/>
  <c r="W40" i="7"/>
  <c r="U41" i="7"/>
  <c r="V41" i="7"/>
  <c r="W41" i="7"/>
  <c r="U42" i="7"/>
  <c r="V42" i="7"/>
  <c r="W42" i="7"/>
  <c r="U43" i="7"/>
  <c r="V43" i="7"/>
  <c r="W43" i="7"/>
  <c r="U44" i="7"/>
  <c r="V44" i="7"/>
  <c r="W44" i="7"/>
  <c r="U45" i="7"/>
  <c r="V45" i="7"/>
  <c r="W45" i="7"/>
  <c r="U46" i="7"/>
  <c r="V46" i="7"/>
  <c r="W46" i="7"/>
  <c r="U47" i="7"/>
  <c r="V47" i="7"/>
  <c r="W47" i="7"/>
  <c r="U48" i="7"/>
  <c r="V48" i="7"/>
  <c r="W48" i="7"/>
  <c r="U51" i="7"/>
  <c r="V51" i="7"/>
  <c r="W51" i="7"/>
  <c r="U52" i="7"/>
  <c r="V52" i="7"/>
  <c r="W52" i="7"/>
  <c r="U53" i="7"/>
  <c r="V53" i="7"/>
  <c r="W53" i="7"/>
  <c r="U54" i="7"/>
  <c r="V54" i="7"/>
  <c r="W54" i="7"/>
  <c r="U55" i="7"/>
  <c r="V55" i="7"/>
  <c r="W55" i="7"/>
  <c r="U56" i="7"/>
  <c r="V56" i="7"/>
  <c r="W56" i="7"/>
  <c r="U57" i="7"/>
  <c r="V57" i="7"/>
  <c r="W57" i="7"/>
  <c r="U58" i="7"/>
  <c r="V58" i="7"/>
  <c r="W58" i="7"/>
  <c r="U59" i="7"/>
  <c r="V59" i="7"/>
  <c r="W59" i="7"/>
  <c r="U60" i="7"/>
  <c r="V60" i="7"/>
  <c r="W60" i="7"/>
  <c r="U63" i="7"/>
  <c r="V63" i="7"/>
  <c r="W63" i="7"/>
  <c r="U64" i="7"/>
  <c r="V64" i="7"/>
  <c r="W64" i="7"/>
  <c r="U65" i="7"/>
  <c r="V65" i="7"/>
  <c r="W65" i="7"/>
  <c r="U66" i="7"/>
  <c r="V66" i="7"/>
  <c r="W66" i="7"/>
  <c r="U67" i="7"/>
  <c r="V67" i="7"/>
  <c r="W67" i="7"/>
  <c r="U68" i="7"/>
  <c r="V68" i="7"/>
  <c r="W68" i="7"/>
  <c r="U69" i="7"/>
  <c r="V69" i="7"/>
  <c r="W69" i="7"/>
  <c r="U70" i="7"/>
  <c r="V70" i="7"/>
  <c r="W70" i="7"/>
  <c r="U71" i="7"/>
  <c r="V71" i="7"/>
  <c r="W71" i="7"/>
  <c r="U72" i="7"/>
  <c r="V72" i="7"/>
  <c r="W72" i="7"/>
  <c r="U75" i="7"/>
  <c r="V75" i="7"/>
  <c r="W75" i="7"/>
  <c r="U76" i="7"/>
  <c r="V76" i="7"/>
  <c r="W76" i="7"/>
  <c r="U77" i="7"/>
  <c r="V77" i="7"/>
  <c r="W77" i="7"/>
  <c r="U78" i="7"/>
  <c r="V78" i="7"/>
  <c r="W78" i="7"/>
  <c r="U79" i="7"/>
  <c r="V79" i="7"/>
  <c r="W79" i="7"/>
  <c r="U80" i="7"/>
  <c r="V80" i="7"/>
  <c r="W80" i="7"/>
  <c r="U81" i="7"/>
  <c r="V81" i="7"/>
  <c r="W81" i="7"/>
  <c r="U82" i="7"/>
  <c r="V82" i="7"/>
  <c r="W82" i="7"/>
  <c r="U83" i="7"/>
  <c r="V83" i="7"/>
  <c r="W83" i="7"/>
  <c r="U84" i="7"/>
  <c r="V84" i="7"/>
  <c r="W84" i="7"/>
  <c r="U87" i="7"/>
  <c r="V87" i="7"/>
  <c r="W87" i="7"/>
  <c r="U88" i="7"/>
  <c r="V88" i="7"/>
  <c r="W88" i="7"/>
  <c r="U89" i="7"/>
  <c r="V89" i="7"/>
  <c r="W89" i="7"/>
  <c r="U90" i="7"/>
  <c r="V90" i="7"/>
  <c r="W90" i="7"/>
  <c r="U91" i="7"/>
  <c r="V91" i="7"/>
  <c r="W91" i="7"/>
  <c r="U92" i="7"/>
  <c r="V92" i="7"/>
  <c r="W92" i="7"/>
  <c r="U93" i="7"/>
  <c r="V93" i="7"/>
  <c r="W93" i="7"/>
  <c r="U94" i="7"/>
  <c r="V94" i="7"/>
  <c r="W94" i="7"/>
  <c r="U95" i="7"/>
  <c r="V95" i="7"/>
  <c r="W95" i="7"/>
  <c r="U96" i="7"/>
  <c r="V96" i="7"/>
  <c r="W96" i="7"/>
  <c r="U99" i="7"/>
  <c r="V99" i="7"/>
  <c r="W99" i="7"/>
  <c r="U100" i="7"/>
  <c r="V100" i="7"/>
  <c r="W100" i="7"/>
  <c r="U101" i="7"/>
  <c r="V101" i="7"/>
  <c r="W101" i="7"/>
  <c r="U102" i="7"/>
  <c r="V102" i="7"/>
  <c r="W102" i="7"/>
  <c r="U103" i="7"/>
  <c r="V103" i="7"/>
  <c r="W103" i="7"/>
  <c r="U104" i="7"/>
  <c r="V104" i="7"/>
  <c r="W104" i="7"/>
  <c r="U105" i="7"/>
  <c r="V105" i="7"/>
  <c r="W105" i="7"/>
  <c r="U106" i="7"/>
  <c r="V106" i="7"/>
  <c r="W106" i="7"/>
  <c r="U107" i="7"/>
  <c r="V107" i="7"/>
  <c r="W107" i="7"/>
  <c r="U108" i="7"/>
  <c r="V108" i="7"/>
  <c r="W108" i="7"/>
  <c r="U111" i="7"/>
  <c r="V111" i="7"/>
  <c r="W111" i="7"/>
  <c r="U112" i="7"/>
  <c r="V112" i="7"/>
  <c r="W112" i="7"/>
  <c r="U113" i="7"/>
  <c r="V113" i="7"/>
  <c r="W113" i="7"/>
  <c r="U114" i="7"/>
  <c r="V114" i="7"/>
  <c r="W114" i="7"/>
  <c r="U115" i="7"/>
  <c r="V115" i="7"/>
  <c r="W115" i="7"/>
  <c r="U116" i="7"/>
  <c r="V116" i="7"/>
  <c r="W116" i="7"/>
  <c r="U117" i="7"/>
  <c r="V117" i="7"/>
  <c r="W117" i="7"/>
  <c r="U118" i="7"/>
  <c r="V118" i="7"/>
  <c r="W118" i="7"/>
  <c r="U119" i="7"/>
  <c r="V119" i="7"/>
  <c r="W119" i="7"/>
  <c r="U120" i="7"/>
  <c r="V120" i="7"/>
  <c r="W120" i="7"/>
  <c r="U123" i="7"/>
  <c r="V123" i="7"/>
  <c r="W123" i="7"/>
  <c r="U124" i="7"/>
  <c r="V124" i="7"/>
  <c r="W124" i="7"/>
  <c r="U125" i="7"/>
  <c r="V125" i="7"/>
  <c r="W125" i="7"/>
  <c r="U126" i="7"/>
  <c r="V126" i="7"/>
  <c r="W126" i="7"/>
  <c r="U127" i="7"/>
  <c r="V127" i="7"/>
  <c r="W127" i="7"/>
  <c r="U128" i="7"/>
  <c r="V128" i="7"/>
  <c r="W128" i="7"/>
  <c r="U129" i="7"/>
  <c r="V129" i="7"/>
  <c r="W129" i="7"/>
  <c r="U130" i="7"/>
  <c r="V130" i="7"/>
  <c r="W130" i="7"/>
  <c r="U131" i="7"/>
  <c r="V131" i="7"/>
  <c r="W131" i="7"/>
  <c r="U132" i="7"/>
  <c r="V132" i="7"/>
  <c r="W132" i="7"/>
  <c r="U135" i="7"/>
  <c r="V135" i="7"/>
  <c r="W135" i="7"/>
  <c r="U136" i="7"/>
  <c r="V136" i="7"/>
  <c r="W136" i="7"/>
  <c r="U137" i="7"/>
  <c r="V137" i="7"/>
  <c r="W137" i="7"/>
  <c r="U138" i="7"/>
  <c r="V138" i="7"/>
  <c r="W138" i="7"/>
  <c r="U139" i="7"/>
  <c r="V139" i="7"/>
  <c r="W139" i="7"/>
  <c r="U140" i="7"/>
  <c r="V140" i="7"/>
  <c r="W140" i="7"/>
  <c r="U141" i="7"/>
  <c r="V141" i="7"/>
  <c r="W141" i="7"/>
  <c r="U142" i="7"/>
  <c r="V142" i="7"/>
  <c r="W142" i="7"/>
  <c r="U143" i="7"/>
  <c r="V143" i="7"/>
  <c r="W143" i="7"/>
  <c r="U144" i="7"/>
  <c r="V144" i="7"/>
  <c r="W144" i="7"/>
  <c r="U147" i="7"/>
  <c r="V147" i="7"/>
  <c r="W147" i="7"/>
  <c r="U148" i="7"/>
  <c r="V148" i="7"/>
  <c r="W148" i="7"/>
  <c r="U149" i="7"/>
  <c r="V149" i="7"/>
  <c r="W149" i="7"/>
  <c r="U150" i="7"/>
  <c r="V150" i="7"/>
  <c r="W150" i="7"/>
  <c r="U151" i="7"/>
  <c r="V151" i="7"/>
  <c r="W151" i="7"/>
  <c r="U152" i="7"/>
  <c r="V152" i="7"/>
  <c r="W152" i="7"/>
  <c r="U153" i="7"/>
  <c r="V153" i="7"/>
  <c r="W153" i="7"/>
  <c r="U154" i="7"/>
  <c r="V154" i="7"/>
  <c r="W154" i="7"/>
  <c r="U155" i="7"/>
  <c r="V155" i="7"/>
  <c r="W155" i="7"/>
  <c r="U156" i="7"/>
  <c r="V156" i="7"/>
  <c r="W156" i="7"/>
  <c r="U159" i="7"/>
  <c r="V159" i="7"/>
  <c r="W159" i="7"/>
  <c r="U160" i="7"/>
  <c r="V160" i="7"/>
  <c r="W160" i="7"/>
  <c r="U161" i="7"/>
  <c r="V161" i="7"/>
  <c r="W161" i="7"/>
  <c r="U162" i="7"/>
  <c r="V162" i="7"/>
  <c r="W162" i="7"/>
  <c r="U163" i="7"/>
  <c r="V163" i="7"/>
  <c r="W163" i="7"/>
  <c r="U164" i="7"/>
  <c r="V164" i="7"/>
  <c r="W164" i="7"/>
  <c r="U165" i="7"/>
  <c r="V165" i="7"/>
  <c r="W165" i="7"/>
  <c r="U166" i="7"/>
  <c r="V166" i="7"/>
  <c r="W166" i="7"/>
  <c r="U167" i="7"/>
  <c r="V167" i="7"/>
  <c r="W167" i="7"/>
  <c r="U168" i="7"/>
  <c r="V168" i="7"/>
  <c r="W168" i="7"/>
  <c r="U171" i="7"/>
  <c r="V171" i="7"/>
  <c r="W171" i="7"/>
  <c r="U172" i="7"/>
  <c r="V172" i="7"/>
  <c r="W172" i="7"/>
  <c r="U173" i="7"/>
  <c r="V173" i="7"/>
  <c r="W173" i="7"/>
  <c r="U174" i="7"/>
  <c r="V174" i="7"/>
  <c r="W174" i="7"/>
  <c r="U175" i="7"/>
  <c r="V175" i="7"/>
  <c r="W175" i="7"/>
  <c r="U176" i="7"/>
  <c r="V176" i="7"/>
  <c r="W176" i="7"/>
  <c r="U177" i="7"/>
  <c r="V177" i="7"/>
  <c r="W177" i="7"/>
  <c r="U178" i="7"/>
  <c r="V178" i="7"/>
  <c r="W178" i="7"/>
  <c r="U179" i="7"/>
  <c r="V179" i="7"/>
  <c r="W179" i="7"/>
  <c r="U180" i="7"/>
  <c r="V180" i="7"/>
  <c r="W180" i="7"/>
  <c r="U183" i="7"/>
  <c r="V183" i="7"/>
  <c r="W183" i="7"/>
  <c r="U184" i="7"/>
  <c r="V184" i="7"/>
  <c r="W184" i="7"/>
  <c r="U185" i="7"/>
  <c r="V185" i="7"/>
  <c r="W185" i="7"/>
  <c r="U186" i="7"/>
  <c r="V186" i="7"/>
  <c r="W186" i="7"/>
  <c r="U187" i="7"/>
  <c r="V187" i="7"/>
  <c r="W187" i="7"/>
  <c r="U188" i="7"/>
  <c r="V188" i="7"/>
  <c r="W188" i="7"/>
  <c r="U189" i="7"/>
  <c r="V189" i="7"/>
  <c r="W189" i="7"/>
  <c r="U190" i="7"/>
  <c r="V190" i="7"/>
  <c r="W190" i="7"/>
  <c r="U191" i="7"/>
  <c r="V191" i="7"/>
  <c r="W191" i="7"/>
  <c r="U192" i="7"/>
  <c r="V192" i="7"/>
  <c r="W192" i="7"/>
  <c r="U195" i="7"/>
  <c r="V195" i="7"/>
  <c r="W195" i="7"/>
  <c r="U196" i="7"/>
  <c r="V196" i="7"/>
  <c r="W196" i="7"/>
  <c r="U197" i="7"/>
  <c r="V197" i="7"/>
  <c r="W197" i="7"/>
  <c r="U198" i="7"/>
  <c r="V198" i="7"/>
  <c r="W198" i="7"/>
  <c r="U199" i="7"/>
  <c r="V199" i="7"/>
  <c r="W199" i="7"/>
  <c r="U200" i="7"/>
  <c r="V200" i="7"/>
  <c r="W200" i="7"/>
  <c r="U201" i="7"/>
  <c r="V201" i="7"/>
  <c r="W201" i="7"/>
  <c r="U202" i="7"/>
  <c r="V202" i="7"/>
  <c r="W202" i="7"/>
  <c r="U203" i="7"/>
  <c r="V203" i="7"/>
  <c r="W203" i="7"/>
  <c r="U204" i="7"/>
  <c r="V204" i="7"/>
  <c r="W204" i="7"/>
  <c r="U207" i="7"/>
  <c r="V207" i="7"/>
  <c r="W207" i="7"/>
  <c r="U208" i="7"/>
  <c r="V208" i="7"/>
  <c r="W208" i="7"/>
  <c r="U209" i="7"/>
  <c r="V209" i="7"/>
  <c r="W209" i="7"/>
  <c r="U210" i="7"/>
  <c r="V210" i="7"/>
  <c r="W210" i="7"/>
  <c r="U211" i="7"/>
  <c r="V211" i="7"/>
  <c r="W211" i="7"/>
  <c r="U212" i="7"/>
  <c r="V212" i="7"/>
  <c r="W212" i="7"/>
  <c r="U213" i="7"/>
  <c r="V213" i="7"/>
  <c r="W213" i="7"/>
  <c r="U214" i="7"/>
  <c r="V214" i="7"/>
  <c r="W214" i="7"/>
  <c r="U215" i="7"/>
  <c r="V215" i="7"/>
  <c r="W215" i="7"/>
  <c r="U216" i="7"/>
  <c r="V216" i="7"/>
  <c r="W216" i="7"/>
  <c r="U219" i="7"/>
  <c r="V219" i="7"/>
  <c r="W219" i="7"/>
  <c r="U220" i="7"/>
  <c r="V220" i="7"/>
  <c r="W220" i="7"/>
  <c r="U221" i="7"/>
  <c r="V221" i="7"/>
  <c r="W221" i="7"/>
  <c r="U222" i="7"/>
  <c r="V222" i="7"/>
  <c r="W222" i="7"/>
  <c r="U223" i="7"/>
  <c r="V223" i="7"/>
  <c r="W223" i="7"/>
  <c r="U224" i="7"/>
  <c r="V224" i="7"/>
  <c r="W224" i="7"/>
  <c r="U225" i="7"/>
  <c r="V225" i="7"/>
  <c r="W225" i="7"/>
  <c r="U226" i="7"/>
  <c r="V226" i="7"/>
  <c r="W226" i="7"/>
  <c r="U227" i="7"/>
  <c r="V227" i="7"/>
  <c r="W227" i="7"/>
  <c r="U228" i="7"/>
  <c r="V228" i="7"/>
  <c r="W228" i="7"/>
  <c r="U231" i="7"/>
  <c r="V231" i="7"/>
  <c r="W231" i="7"/>
  <c r="U232" i="7"/>
  <c r="V232" i="7"/>
  <c r="W232" i="7"/>
  <c r="U233" i="7"/>
  <c r="V233" i="7"/>
  <c r="W233" i="7"/>
  <c r="U234" i="7"/>
  <c r="V234" i="7"/>
  <c r="W234" i="7"/>
  <c r="U235" i="7"/>
  <c r="V235" i="7"/>
  <c r="W235" i="7"/>
  <c r="U236" i="7"/>
  <c r="V236" i="7"/>
  <c r="W236" i="7"/>
  <c r="U237" i="7"/>
  <c r="V237" i="7"/>
  <c r="W237" i="7"/>
  <c r="U238" i="7"/>
  <c r="V238" i="7"/>
  <c r="W238" i="7"/>
  <c r="U239" i="7"/>
  <c r="V239" i="7"/>
  <c r="W239" i="7"/>
  <c r="U240" i="7"/>
  <c r="V240" i="7"/>
  <c r="W240" i="7"/>
  <c r="U243" i="7"/>
  <c r="V243" i="7"/>
  <c r="W243" i="7"/>
  <c r="U244" i="7"/>
  <c r="V244" i="7"/>
  <c r="W244" i="7"/>
  <c r="U245" i="7"/>
  <c r="V245" i="7"/>
  <c r="W245" i="7"/>
  <c r="U246" i="7"/>
  <c r="V246" i="7"/>
  <c r="W246" i="7"/>
  <c r="U247" i="7"/>
  <c r="V247" i="7"/>
  <c r="W247" i="7"/>
  <c r="U248" i="7"/>
  <c r="V248" i="7"/>
  <c r="W248" i="7"/>
  <c r="U249" i="7"/>
  <c r="V249" i="7"/>
  <c r="W249" i="7"/>
  <c r="U250" i="7"/>
  <c r="V250" i="7"/>
  <c r="W250" i="7"/>
  <c r="U251" i="7"/>
  <c r="V251" i="7"/>
  <c r="W251" i="7"/>
  <c r="U252" i="7"/>
  <c r="V252" i="7"/>
  <c r="W252" i="7"/>
  <c r="U255" i="7"/>
  <c r="V255" i="7"/>
  <c r="W255" i="7"/>
  <c r="U256" i="7"/>
  <c r="V256" i="7"/>
  <c r="W256" i="7"/>
  <c r="U257" i="7"/>
  <c r="V257" i="7"/>
  <c r="W257" i="7"/>
  <c r="U258" i="7"/>
  <c r="V258" i="7"/>
  <c r="W258" i="7"/>
  <c r="U259" i="7"/>
  <c r="V259" i="7"/>
  <c r="W259" i="7"/>
  <c r="U260" i="7"/>
  <c r="V260" i="7"/>
  <c r="W260" i="7"/>
  <c r="U261" i="7"/>
  <c r="V261" i="7"/>
  <c r="W261" i="7"/>
  <c r="U262" i="7"/>
  <c r="V262" i="7"/>
  <c r="W262" i="7"/>
  <c r="U263" i="7"/>
  <c r="V263" i="7"/>
  <c r="W263" i="7"/>
  <c r="U264" i="7"/>
  <c r="V264" i="7"/>
  <c r="W264" i="7"/>
  <c r="U267" i="7"/>
  <c r="V267" i="7"/>
  <c r="W267" i="7"/>
  <c r="U268" i="7"/>
  <c r="V268" i="7"/>
  <c r="W268" i="7"/>
  <c r="U269" i="7"/>
  <c r="V269" i="7"/>
  <c r="W269" i="7"/>
  <c r="U270" i="7"/>
  <c r="V270" i="7"/>
  <c r="W270" i="7"/>
  <c r="U271" i="7"/>
  <c r="V271" i="7"/>
  <c r="W271" i="7"/>
  <c r="U272" i="7"/>
  <c r="V272" i="7"/>
  <c r="W272" i="7"/>
  <c r="U273" i="7"/>
  <c r="V273" i="7"/>
  <c r="W273" i="7"/>
  <c r="U274" i="7"/>
  <c r="V274" i="7"/>
  <c r="W274" i="7"/>
  <c r="U275" i="7"/>
  <c r="V275" i="7"/>
  <c r="W275" i="7"/>
  <c r="U276" i="7"/>
  <c r="V276" i="7"/>
  <c r="W276" i="7"/>
  <c r="U279" i="7"/>
  <c r="V279" i="7"/>
  <c r="W279" i="7"/>
  <c r="U280" i="7"/>
  <c r="V280" i="7"/>
  <c r="W280" i="7"/>
  <c r="U281" i="7"/>
  <c r="V281" i="7"/>
  <c r="W281" i="7"/>
  <c r="U282" i="7"/>
  <c r="V282" i="7"/>
  <c r="W282" i="7"/>
  <c r="U283" i="7"/>
  <c r="V283" i="7"/>
  <c r="W283" i="7"/>
  <c r="U284" i="7"/>
  <c r="V284" i="7"/>
  <c r="W284" i="7"/>
  <c r="U285" i="7"/>
  <c r="V285" i="7"/>
  <c r="W285" i="7"/>
  <c r="U286" i="7"/>
  <c r="V286" i="7"/>
  <c r="W286" i="7"/>
  <c r="U287" i="7"/>
  <c r="V287" i="7"/>
  <c r="W287" i="7"/>
  <c r="U288" i="7"/>
  <c r="V288" i="7"/>
  <c r="W288" i="7"/>
  <c r="U291" i="7"/>
  <c r="V291" i="7"/>
  <c r="W291" i="7"/>
  <c r="U292" i="7"/>
  <c r="V292" i="7"/>
  <c r="W292" i="7"/>
  <c r="U293" i="7"/>
  <c r="V293" i="7"/>
  <c r="W293" i="7"/>
  <c r="U294" i="7"/>
  <c r="V294" i="7"/>
  <c r="W294" i="7"/>
  <c r="U295" i="7"/>
  <c r="V295" i="7"/>
  <c r="W295" i="7"/>
  <c r="U296" i="7"/>
  <c r="V296" i="7"/>
  <c r="W296" i="7"/>
  <c r="U297" i="7"/>
  <c r="V297" i="7"/>
  <c r="W297" i="7"/>
  <c r="U298" i="7"/>
  <c r="V298" i="7"/>
  <c r="W298" i="7"/>
  <c r="U299" i="7"/>
  <c r="V299" i="7"/>
  <c r="W299" i="7"/>
  <c r="U300" i="7"/>
  <c r="V300" i="7"/>
  <c r="W300" i="7"/>
  <c r="U303" i="7"/>
  <c r="V303" i="7"/>
  <c r="W303" i="7"/>
  <c r="U304" i="7"/>
  <c r="V304" i="7"/>
  <c r="W304" i="7"/>
  <c r="U305" i="7"/>
  <c r="V305" i="7"/>
  <c r="W305" i="7"/>
  <c r="U306" i="7"/>
  <c r="V306" i="7"/>
  <c r="W306" i="7"/>
  <c r="U307" i="7"/>
  <c r="V307" i="7"/>
  <c r="W307" i="7"/>
  <c r="U308" i="7"/>
  <c r="V308" i="7"/>
  <c r="W308" i="7"/>
  <c r="U309" i="7"/>
  <c r="V309" i="7"/>
  <c r="W309" i="7"/>
  <c r="U310" i="7"/>
  <c r="V310" i="7"/>
  <c r="W310" i="7"/>
  <c r="U311" i="7"/>
  <c r="V311" i="7"/>
  <c r="W311" i="7"/>
  <c r="U312" i="7"/>
  <c r="V312" i="7"/>
  <c r="W312" i="7"/>
  <c r="U315" i="7"/>
  <c r="V315" i="7"/>
  <c r="W315" i="7"/>
  <c r="U316" i="7"/>
  <c r="V316" i="7"/>
  <c r="W316" i="7"/>
  <c r="U317" i="7"/>
  <c r="V317" i="7"/>
  <c r="W317" i="7"/>
  <c r="U318" i="7"/>
  <c r="V318" i="7"/>
  <c r="W318" i="7"/>
  <c r="U319" i="7"/>
  <c r="V319" i="7"/>
  <c r="W319" i="7"/>
  <c r="U320" i="7"/>
  <c r="V320" i="7"/>
  <c r="W320" i="7"/>
  <c r="U321" i="7"/>
  <c r="V321" i="7"/>
  <c r="W321" i="7"/>
  <c r="U322" i="7"/>
  <c r="V322" i="7"/>
  <c r="W322" i="7"/>
  <c r="U323" i="7"/>
  <c r="V323" i="7"/>
  <c r="W323" i="7"/>
  <c r="U324" i="7"/>
  <c r="V324" i="7"/>
  <c r="W324" i="7"/>
  <c r="U327" i="7"/>
  <c r="V327" i="7"/>
  <c r="W327" i="7"/>
  <c r="U328" i="7"/>
  <c r="V328" i="7"/>
  <c r="W328" i="7"/>
  <c r="U329" i="7"/>
  <c r="V329" i="7"/>
  <c r="W329" i="7"/>
  <c r="U330" i="7"/>
  <c r="V330" i="7"/>
  <c r="W330" i="7"/>
  <c r="U331" i="7"/>
  <c r="V331" i="7"/>
  <c r="W331" i="7"/>
  <c r="U332" i="7"/>
  <c r="V332" i="7"/>
  <c r="W332" i="7"/>
  <c r="U333" i="7"/>
  <c r="V333" i="7"/>
  <c r="W333" i="7"/>
  <c r="U334" i="7"/>
  <c r="V334" i="7"/>
  <c r="W334" i="7"/>
  <c r="U335" i="7"/>
  <c r="V335" i="7"/>
  <c r="W335" i="7"/>
  <c r="U336" i="7"/>
  <c r="V336" i="7"/>
  <c r="W336" i="7"/>
  <c r="U339" i="7"/>
  <c r="V339" i="7"/>
  <c r="W339" i="7"/>
  <c r="U340" i="7"/>
  <c r="V340" i="7"/>
  <c r="W340" i="7"/>
  <c r="U341" i="7"/>
  <c r="V341" i="7"/>
  <c r="W341" i="7"/>
  <c r="U342" i="7"/>
  <c r="V342" i="7"/>
  <c r="W342" i="7"/>
  <c r="U343" i="7"/>
  <c r="V343" i="7"/>
  <c r="W343" i="7"/>
  <c r="U344" i="7"/>
  <c r="V344" i="7"/>
  <c r="W344" i="7"/>
  <c r="U345" i="7"/>
  <c r="V345" i="7"/>
  <c r="W345" i="7"/>
  <c r="U346" i="7"/>
  <c r="V346" i="7"/>
  <c r="W346" i="7"/>
  <c r="U347" i="7"/>
  <c r="V347" i="7"/>
  <c r="W347" i="7"/>
  <c r="U348" i="7"/>
  <c r="V348" i="7"/>
  <c r="W348" i="7"/>
  <c r="U351" i="7"/>
  <c r="V351" i="7"/>
  <c r="W351" i="7"/>
  <c r="U352" i="7"/>
  <c r="V352" i="7"/>
  <c r="W352" i="7"/>
  <c r="U353" i="7"/>
  <c r="V353" i="7"/>
  <c r="W353" i="7"/>
  <c r="U354" i="7"/>
  <c r="V354" i="7"/>
  <c r="W354" i="7"/>
  <c r="U355" i="7"/>
  <c r="V355" i="7"/>
  <c r="W355" i="7"/>
  <c r="U356" i="7"/>
  <c r="V356" i="7"/>
  <c r="W356" i="7"/>
  <c r="U357" i="7"/>
  <c r="V357" i="7"/>
  <c r="W357" i="7"/>
  <c r="U358" i="7"/>
  <c r="V358" i="7"/>
  <c r="W358" i="7"/>
  <c r="U359" i="7"/>
  <c r="V359" i="7"/>
  <c r="W359" i="7"/>
  <c r="U360" i="7"/>
  <c r="V360" i="7"/>
  <c r="W360" i="7"/>
  <c r="U363" i="7"/>
  <c r="V363" i="7"/>
  <c r="W363" i="7"/>
  <c r="U364" i="7"/>
  <c r="V364" i="7"/>
  <c r="W364" i="7"/>
  <c r="U365" i="7"/>
  <c r="V365" i="7"/>
  <c r="W365" i="7"/>
  <c r="U366" i="7"/>
  <c r="V366" i="7"/>
  <c r="W366" i="7"/>
  <c r="U367" i="7"/>
  <c r="V367" i="7"/>
  <c r="W367" i="7"/>
  <c r="U368" i="7"/>
  <c r="V368" i="7"/>
  <c r="W368" i="7"/>
  <c r="U369" i="7"/>
  <c r="V369" i="7"/>
  <c r="W369" i="7"/>
  <c r="U370" i="7"/>
  <c r="V370" i="7"/>
  <c r="W370" i="7"/>
  <c r="U371" i="7"/>
  <c r="V371" i="7"/>
  <c r="W371" i="7"/>
  <c r="U372" i="7"/>
  <c r="V372" i="7"/>
  <c r="W372" i="7"/>
  <c r="U375" i="7"/>
  <c r="V375" i="7"/>
  <c r="W375" i="7"/>
  <c r="U376" i="7"/>
  <c r="V376" i="7"/>
  <c r="W376" i="7"/>
  <c r="U377" i="7"/>
  <c r="V377" i="7"/>
  <c r="W377" i="7"/>
  <c r="U378" i="7"/>
  <c r="V378" i="7"/>
  <c r="W378" i="7"/>
  <c r="U379" i="7"/>
  <c r="V379" i="7"/>
  <c r="W379" i="7"/>
  <c r="U380" i="7"/>
  <c r="V380" i="7"/>
  <c r="W380" i="7"/>
  <c r="U381" i="7"/>
  <c r="V381" i="7"/>
  <c r="W381" i="7"/>
  <c r="U382" i="7"/>
  <c r="V382" i="7"/>
  <c r="W382" i="7"/>
  <c r="U383" i="7"/>
  <c r="V383" i="7"/>
  <c r="W383" i="7"/>
  <c r="U384" i="7"/>
  <c r="V384" i="7"/>
  <c r="W384" i="7"/>
  <c r="U387" i="7"/>
  <c r="V387" i="7"/>
  <c r="W387" i="7"/>
  <c r="U388" i="7"/>
  <c r="V388" i="7"/>
  <c r="W388" i="7"/>
  <c r="U389" i="7"/>
  <c r="V389" i="7"/>
  <c r="W389" i="7"/>
  <c r="U390" i="7"/>
  <c r="V390" i="7"/>
  <c r="W390" i="7"/>
  <c r="U391" i="7"/>
  <c r="V391" i="7"/>
  <c r="W391" i="7"/>
  <c r="U392" i="7"/>
  <c r="V392" i="7"/>
  <c r="W392" i="7"/>
  <c r="U393" i="7"/>
  <c r="V393" i="7"/>
  <c r="W393" i="7"/>
  <c r="U394" i="7"/>
  <c r="V394" i="7"/>
  <c r="W394" i="7"/>
  <c r="U395" i="7"/>
  <c r="V395" i="7"/>
  <c r="W395" i="7"/>
  <c r="U396" i="7"/>
  <c r="V396" i="7"/>
  <c r="W396" i="7"/>
  <c r="W404" i="7"/>
  <c r="V404" i="7"/>
  <c r="U404" i="7"/>
  <c r="Q3" i="7"/>
  <c r="R3" i="7"/>
  <c r="S3" i="7"/>
  <c r="Q4" i="7"/>
  <c r="R4" i="7"/>
  <c r="S4" i="7"/>
  <c r="Q5" i="7"/>
  <c r="R5" i="7"/>
  <c r="S5" i="7"/>
  <c r="Q6" i="7"/>
  <c r="R6" i="7"/>
  <c r="S6" i="7"/>
  <c r="Q7" i="7"/>
  <c r="R7" i="7"/>
  <c r="S7" i="7"/>
  <c r="Q8" i="7"/>
  <c r="R8" i="7"/>
  <c r="S8" i="7"/>
  <c r="Q9" i="7"/>
  <c r="R9" i="7"/>
  <c r="S9" i="7"/>
  <c r="Q10" i="7"/>
  <c r="R10" i="7"/>
  <c r="S10" i="7"/>
  <c r="Q11" i="7"/>
  <c r="R11" i="7"/>
  <c r="S11" i="7"/>
  <c r="Q12" i="7"/>
  <c r="R12" i="7"/>
  <c r="S12" i="7"/>
  <c r="Q15" i="7"/>
  <c r="R15" i="7"/>
  <c r="S15" i="7"/>
  <c r="Q16" i="7"/>
  <c r="R16" i="7"/>
  <c r="S16" i="7"/>
  <c r="Q17" i="7"/>
  <c r="R17" i="7"/>
  <c r="S17" i="7"/>
  <c r="Q18" i="7"/>
  <c r="R18" i="7"/>
  <c r="S18" i="7"/>
  <c r="Q19" i="7"/>
  <c r="R19" i="7"/>
  <c r="S19" i="7"/>
  <c r="Q20" i="7"/>
  <c r="R20" i="7"/>
  <c r="S20" i="7"/>
  <c r="Q21" i="7"/>
  <c r="R21" i="7"/>
  <c r="S21" i="7"/>
  <c r="Q22" i="7"/>
  <c r="R22" i="7"/>
  <c r="S22" i="7"/>
  <c r="Q23" i="7"/>
  <c r="R23" i="7"/>
  <c r="S23" i="7"/>
  <c r="Q24" i="7"/>
  <c r="R24" i="7"/>
  <c r="S24" i="7"/>
  <c r="Q27" i="7"/>
  <c r="R27" i="7"/>
  <c r="S27" i="7"/>
  <c r="Q28" i="7"/>
  <c r="R28" i="7"/>
  <c r="S28" i="7"/>
  <c r="Q29" i="7"/>
  <c r="R29" i="7"/>
  <c r="S29" i="7"/>
  <c r="Q30" i="7"/>
  <c r="R30" i="7"/>
  <c r="S30" i="7"/>
  <c r="Q31" i="7"/>
  <c r="R31" i="7"/>
  <c r="S31" i="7"/>
  <c r="Q32" i="7"/>
  <c r="R32" i="7"/>
  <c r="S32" i="7"/>
  <c r="Q33" i="7"/>
  <c r="R33" i="7"/>
  <c r="S33" i="7"/>
  <c r="Q34" i="7"/>
  <c r="R34" i="7"/>
  <c r="S34" i="7"/>
  <c r="Q35" i="7"/>
  <c r="R35" i="7"/>
  <c r="S35" i="7"/>
  <c r="Q36" i="7"/>
  <c r="R36" i="7"/>
  <c r="S36" i="7"/>
  <c r="Q39" i="7"/>
  <c r="R39" i="7"/>
  <c r="S39" i="7"/>
  <c r="Q40" i="7"/>
  <c r="R40" i="7"/>
  <c r="S40" i="7"/>
  <c r="Q41" i="7"/>
  <c r="R41" i="7"/>
  <c r="S41" i="7"/>
  <c r="Q42" i="7"/>
  <c r="R42" i="7"/>
  <c r="S42" i="7"/>
  <c r="Q43" i="7"/>
  <c r="R43" i="7"/>
  <c r="S43" i="7"/>
  <c r="Q44" i="7"/>
  <c r="R44" i="7"/>
  <c r="S44" i="7"/>
  <c r="Q45" i="7"/>
  <c r="R45" i="7"/>
  <c r="S45" i="7"/>
  <c r="Q46" i="7"/>
  <c r="R46" i="7"/>
  <c r="S46" i="7"/>
  <c r="Q47" i="7"/>
  <c r="R47" i="7"/>
  <c r="S47" i="7"/>
  <c r="Q48" i="7"/>
  <c r="R48" i="7"/>
  <c r="S48" i="7"/>
  <c r="Q51" i="7"/>
  <c r="R51" i="7"/>
  <c r="S51" i="7"/>
  <c r="Q52" i="7"/>
  <c r="R52" i="7"/>
  <c r="S52" i="7"/>
  <c r="Q53" i="7"/>
  <c r="R53" i="7"/>
  <c r="S53" i="7"/>
  <c r="Q54" i="7"/>
  <c r="R54" i="7"/>
  <c r="S54" i="7"/>
  <c r="Q55" i="7"/>
  <c r="R55" i="7"/>
  <c r="S55" i="7"/>
  <c r="Q56" i="7"/>
  <c r="R56" i="7"/>
  <c r="S56" i="7"/>
  <c r="Q57" i="7"/>
  <c r="R57" i="7"/>
  <c r="S57" i="7"/>
  <c r="Q58" i="7"/>
  <c r="R58" i="7"/>
  <c r="S58" i="7"/>
  <c r="Q59" i="7"/>
  <c r="R59" i="7"/>
  <c r="S59" i="7"/>
  <c r="Q60" i="7"/>
  <c r="R60" i="7"/>
  <c r="S60" i="7"/>
  <c r="Q63" i="7"/>
  <c r="R63" i="7"/>
  <c r="S63" i="7"/>
  <c r="Q64" i="7"/>
  <c r="R64" i="7"/>
  <c r="S64" i="7"/>
  <c r="Q65" i="7"/>
  <c r="R65" i="7"/>
  <c r="S65" i="7"/>
  <c r="Q66" i="7"/>
  <c r="R66" i="7"/>
  <c r="S66" i="7"/>
  <c r="Q67" i="7"/>
  <c r="R67" i="7"/>
  <c r="S67" i="7"/>
  <c r="Q68" i="7"/>
  <c r="R68" i="7"/>
  <c r="S68" i="7"/>
  <c r="Q69" i="7"/>
  <c r="R69" i="7"/>
  <c r="S69" i="7"/>
  <c r="Q70" i="7"/>
  <c r="R70" i="7"/>
  <c r="S70" i="7"/>
  <c r="Q71" i="7"/>
  <c r="R71" i="7"/>
  <c r="S71" i="7"/>
  <c r="Q72" i="7"/>
  <c r="R72" i="7"/>
  <c r="S72" i="7"/>
  <c r="Q75" i="7"/>
  <c r="R75" i="7"/>
  <c r="S75" i="7"/>
  <c r="Q76" i="7"/>
  <c r="R76" i="7"/>
  <c r="S76" i="7"/>
  <c r="Q77" i="7"/>
  <c r="R77" i="7"/>
  <c r="S77" i="7"/>
  <c r="Q78" i="7"/>
  <c r="R78" i="7"/>
  <c r="S78" i="7"/>
  <c r="Q79" i="7"/>
  <c r="R79" i="7"/>
  <c r="S79" i="7"/>
  <c r="Q80" i="7"/>
  <c r="R80" i="7"/>
  <c r="S80" i="7"/>
  <c r="Q81" i="7"/>
  <c r="R81" i="7"/>
  <c r="S81" i="7"/>
  <c r="Q82" i="7"/>
  <c r="R82" i="7"/>
  <c r="S82" i="7"/>
  <c r="Q83" i="7"/>
  <c r="R83" i="7"/>
  <c r="S83" i="7"/>
  <c r="Q84" i="7"/>
  <c r="R84" i="7"/>
  <c r="S84" i="7"/>
  <c r="Q87" i="7"/>
  <c r="R87" i="7"/>
  <c r="S87" i="7"/>
  <c r="Q88" i="7"/>
  <c r="R88" i="7"/>
  <c r="S88" i="7"/>
  <c r="Q89" i="7"/>
  <c r="R89" i="7"/>
  <c r="S89" i="7"/>
  <c r="Q90" i="7"/>
  <c r="R90" i="7"/>
  <c r="S90" i="7"/>
  <c r="Q91" i="7"/>
  <c r="R91" i="7"/>
  <c r="S91" i="7"/>
  <c r="Q92" i="7"/>
  <c r="R92" i="7"/>
  <c r="S92" i="7"/>
  <c r="Q93" i="7"/>
  <c r="R93" i="7"/>
  <c r="S93" i="7"/>
  <c r="Q94" i="7"/>
  <c r="R94" i="7"/>
  <c r="S94" i="7"/>
  <c r="Q95" i="7"/>
  <c r="R95" i="7"/>
  <c r="S95" i="7"/>
  <c r="Q96" i="7"/>
  <c r="R96" i="7"/>
  <c r="S96" i="7"/>
  <c r="Q99" i="7"/>
  <c r="R99" i="7"/>
  <c r="S99" i="7"/>
  <c r="Q100" i="7"/>
  <c r="R100" i="7"/>
  <c r="S100" i="7"/>
  <c r="Q101" i="7"/>
  <c r="R101" i="7"/>
  <c r="S101" i="7"/>
  <c r="Q102" i="7"/>
  <c r="R102" i="7"/>
  <c r="S102" i="7"/>
  <c r="Q103" i="7"/>
  <c r="R103" i="7"/>
  <c r="S103" i="7"/>
  <c r="Q104" i="7"/>
  <c r="R104" i="7"/>
  <c r="S104" i="7"/>
  <c r="Q105" i="7"/>
  <c r="R105" i="7"/>
  <c r="S105" i="7"/>
  <c r="Q106" i="7"/>
  <c r="R106" i="7"/>
  <c r="S106" i="7"/>
  <c r="Q107" i="7"/>
  <c r="R107" i="7"/>
  <c r="S107" i="7"/>
  <c r="Q108" i="7"/>
  <c r="R108" i="7"/>
  <c r="S108" i="7"/>
  <c r="Q111" i="7"/>
  <c r="R111" i="7"/>
  <c r="S111" i="7"/>
  <c r="Q112" i="7"/>
  <c r="R112" i="7"/>
  <c r="S112" i="7"/>
  <c r="Q113" i="7"/>
  <c r="R113" i="7"/>
  <c r="S113" i="7"/>
  <c r="Q114" i="7"/>
  <c r="R114" i="7"/>
  <c r="S114" i="7"/>
  <c r="Q115" i="7"/>
  <c r="R115" i="7"/>
  <c r="S115" i="7"/>
  <c r="Q116" i="7"/>
  <c r="R116" i="7"/>
  <c r="S116" i="7"/>
  <c r="Q117" i="7"/>
  <c r="R117" i="7"/>
  <c r="S117" i="7"/>
  <c r="Q118" i="7"/>
  <c r="R118" i="7"/>
  <c r="S118" i="7"/>
  <c r="Q119" i="7"/>
  <c r="R119" i="7"/>
  <c r="S119" i="7"/>
  <c r="Q120" i="7"/>
  <c r="R120" i="7"/>
  <c r="S120" i="7"/>
  <c r="Q123" i="7"/>
  <c r="R123" i="7"/>
  <c r="S123" i="7"/>
  <c r="Q124" i="7"/>
  <c r="R124" i="7"/>
  <c r="S124" i="7"/>
  <c r="Q125" i="7"/>
  <c r="R125" i="7"/>
  <c r="S125" i="7"/>
  <c r="Q126" i="7"/>
  <c r="R126" i="7"/>
  <c r="S126" i="7"/>
  <c r="Q127" i="7"/>
  <c r="R127" i="7"/>
  <c r="S127" i="7"/>
  <c r="Q128" i="7"/>
  <c r="R128" i="7"/>
  <c r="S128" i="7"/>
  <c r="Q129" i="7"/>
  <c r="R129" i="7"/>
  <c r="S129" i="7"/>
  <c r="Q130" i="7"/>
  <c r="R130" i="7"/>
  <c r="S130" i="7"/>
  <c r="Q131" i="7"/>
  <c r="R131" i="7"/>
  <c r="S131" i="7"/>
  <c r="Q132" i="7"/>
  <c r="R132" i="7"/>
  <c r="S132" i="7"/>
  <c r="Q135" i="7"/>
  <c r="R135" i="7"/>
  <c r="S135" i="7"/>
  <c r="Q136" i="7"/>
  <c r="R136" i="7"/>
  <c r="S136" i="7"/>
  <c r="Q137" i="7"/>
  <c r="R137" i="7"/>
  <c r="S137" i="7"/>
  <c r="Q138" i="7"/>
  <c r="R138" i="7"/>
  <c r="S138" i="7"/>
  <c r="Q139" i="7"/>
  <c r="R139" i="7"/>
  <c r="S139" i="7"/>
  <c r="Q140" i="7"/>
  <c r="R140" i="7"/>
  <c r="S140" i="7"/>
  <c r="Q141" i="7"/>
  <c r="R141" i="7"/>
  <c r="S141" i="7"/>
  <c r="Q142" i="7"/>
  <c r="R142" i="7"/>
  <c r="S142" i="7"/>
  <c r="Q143" i="7"/>
  <c r="R143" i="7"/>
  <c r="S143" i="7"/>
  <c r="Q144" i="7"/>
  <c r="R144" i="7"/>
  <c r="S144" i="7"/>
  <c r="Q147" i="7"/>
  <c r="R147" i="7"/>
  <c r="S147" i="7"/>
  <c r="Q148" i="7"/>
  <c r="R148" i="7"/>
  <c r="S148" i="7"/>
  <c r="Q149" i="7"/>
  <c r="R149" i="7"/>
  <c r="S149" i="7"/>
  <c r="Q150" i="7"/>
  <c r="R150" i="7"/>
  <c r="S150" i="7"/>
  <c r="Q151" i="7"/>
  <c r="R151" i="7"/>
  <c r="S151" i="7"/>
  <c r="Q152" i="7"/>
  <c r="R152" i="7"/>
  <c r="S152" i="7"/>
  <c r="Q153" i="7"/>
  <c r="R153" i="7"/>
  <c r="S153" i="7"/>
  <c r="Q154" i="7"/>
  <c r="R154" i="7"/>
  <c r="S154" i="7"/>
  <c r="Q155" i="7"/>
  <c r="R155" i="7"/>
  <c r="S155" i="7"/>
  <c r="Q156" i="7"/>
  <c r="R156" i="7"/>
  <c r="S156" i="7"/>
  <c r="Q159" i="7"/>
  <c r="R159" i="7"/>
  <c r="S159" i="7"/>
  <c r="Q160" i="7"/>
  <c r="R160" i="7"/>
  <c r="S160" i="7"/>
  <c r="Q161" i="7"/>
  <c r="R161" i="7"/>
  <c r="S161" i="7"/>
  <c r="Q162" i="7"/>
  <c r="R162" i="7"/>
  <c r="S162" i="7"/>
  <c r="Q163" i="7"/>
  <c r="R163" i="7"/>
  <c r="S163" i="7"/>
  <c r="Q164" i="7"/>
  <c r="R164" i="7"/>
  <c r="S164" i="7"/>
  <c r="Q165" i="7"/>
  <c r="R165" i="7"/>
  <c r="S165" i="7"/>
  <c r="Q166" i="7"/>
  <c r="R166" i="7"/>
  <c r="S166" i="7"/>
  <c r="Q167" i="7"/>
  <c r="R167" i="7"/>
  <c r="S167" i="7"/>
  <c r="Q168" i="7"/>
  <c r="R168" i="7"/>
  <c r="S168" i="7"/>
  <c r="Q171" i="7"/>
  <c r="R171" i="7"/>
  <c r="S171" i="7"/>
  <c r="Q172" i="7"/>
  <c r="R172" i="7"/>
  <c r="S172" i="7"/>
  <c r="Q173" i="7"/>
  <c r="R173" i="7"/>
  <c r="S173" i="7"/>
  <c r="Q174" i="7"/>
  <c r="R174" i="7"/>
  <c r="S174" i="7"/>
  <c r="Q175" i="7"/>
  <c r="R175" i="7"/>
  <c r="S175" i="7"/>
  <c r="Q176" i="7"/>
  <c r="R176" i="7"/>
  <c r="S176" i="7"/>
  <c r="Q177" i="7"/>
  <c r="R177" i="7"/>
  <c r="S177" i="7"/>
  <c r="Q178" i="7"/>
  <c r="R178" i="7"/>
  <c r="S178" i="7"/>
  <c r="Q179" i="7"/>
  <c r="R179" i="7"/>
  <c r="S179" i="7"/>
  <c r="Q180" i="7"/>
  <c r="R180" i="7"/>
  <c r="S180" i="7"/>
  <c r="Q183" i="7"/>
  <c r="R183" i="7"/>
  <c r="S183" i="7"/>
  <c r="Q184" i="7"/>
  <c r="R184" i="7"/>
  <c r="S184" i="7"/>
  <c r="Q185" i="7"/>
  <c r="R185" i="7"/>
  <c r="S185" i="7"/>
  <c r="Q186" i="7"/>
  <c r="R186" i="7"/>
  <c r="S186" i="7"/>
  <c r="Q187" i="7"/>
  <c r="R187" i="7"/>
  <c r="S187" i="7"/>
  <c r="Q188" i="7"/>
  <c r="R188" i="7"/>
  <c r="S188" i="7"/>
  <c r="Q189" i="7"/>
  <c r="R189" i="7"/>
  <c r="S189" i="7"/>
  <c r="Q190" i="7"/>
  <c r="R190" i="7"/>
  <c r="S190" i="7"/>
  <c r="Q191" i="7"/>
  <c r="R191" i="7"/>
  <c r="S191" i="7"/>
  <c r="Q192" i="7"/>
  <c r="R192" i="7"/>
  <c r="S192" i="7"/>
  <c r="Q195" i="7"/>
  <c r="R195" i="7"/>
  <c r="S195" i="7"/>
  <c r="Q196" i="7"/>
  <c r="R196" i="7"/>
  <c r="S196" i="7"/>
  <c r="Q197" i="7"/>
  <c r="R197" i="7"/>
  <c r="S197" i="7"/>
  <c r="Q198" i="7"/>
  <c r="R198" i="7"/>
  <c r="S198" i="7"/>
  <c r="Q199" i="7"/>
  <c r="R199" i="7"/>
  <c r="S199" i="7"/>
  <c r="Q200" i="7"/>
  <c r="R200" i="7"/>
  <c r="S200" i="7"/>
  <c r="Q201" i="7"/>
  <c r="R201" i="7"/>
  <c r="S201" i="7"/>
  <c r="Q202" i="7"/>
  <c r="R202" i="7"/>
  <c r="S202" i="7"/>
  <c r="Q203" i="7"/>
  <c r="R203" i="7"/>
  <c r="S203" i="7"/>
  <c r="Q204" i="7"/>
  <c r="R204" i="7"/>
  <c r="S204" i="7"/>
  <c r="Q207" i="7"/>
  <c r="R207" i="7"/>
  <c r="S207" i="7"/>
  <c r="Q208" i="7"/>
  <c r="R208" i="7"/>
  <c r="S208" i="7"/>
  <c r="Q209" i="7"/>
  <c r="R209" i="7"/>
  <c r="S209" i="7"/>
  <c r="Q210" i="7"/>
  <c r="R210" i="7"/>
  <c r="S210" i="7"/>
  <c r="Q211" i="7"/>
  <c r="R211" i="7"/>
  <c r="S211" i="7"/>
  <c r="Q212" i="7"/>
  <c r="R212" i="7"/>
  <c r="S212" i="7"/>
  <c r="Q213" i="7"/>
  <c r="R213" i="7"/>
  <c r="S213" i="7"/>
  <c r="Q214" i="7"/>
  <c r="R214" i="7"/>
  <c r="S214" i="7"/>
  <c r="Q215" i="7"/>
  <c r="R215" i="7"/>
  <c r="S215" i="7"/>
  <c r="Q216" i="7"/>
  <c r="R216" i="7"/>
  <c r="S216" i="7"/>
  <c r="Q219" i="7"/>
  <c r="R219" i="7"/>
  <c r="S219" i="7"/>
  <c r="Q220" i="7"/>
  <c r="R220" i="7"/>
  <c r="S220" i="7"/>
  <c r="Q221" i="7"/>
  <c r="R221" i="7"/>
  <c r="S221" i="7"/>
  <c r="Q222" i="7"/>
  <c r="R222" i="7"/>
  <c r="S222" i="7"/>
  <c r="Q223" i="7"/>
  <c r="R223" i="7"/>
  <c r="S223" i="7"/>
  <c r="Q224" i="7"/>
  <c r="R224" i="7"/>
  <c r="S224" i="7"/>
  <c r="Q225" i="7"/>
  <c r="R225" i="7"/>
  <c r="S225" i="7"/>
  <c r="Q226" i="7"/>
  <c r="R226" i="7"/>
  <c r="S226" i="7"/>
  <c r="Q227" i="7"/>
  <c r="R227" i="7"/>
  <c r="S227" i="7"/>
  <c r="Q228" i="7"/>
  <c r="R228" i="7"/>
  <c r="S228" i="7"/>
  <c r="Q231" i="7"/>
  <c r="R231" i="7"/>
  <c r="S231" i="7"/>
  <c r="Q232" i="7"/>
  <c r="R232" i="7"/>
  <c r="S232" i="7"/>
  <c r="Q233" i="7"/>
  <c r="R233" i="7"/>
  <c r="S233" i="7"/>
  <c r="Q234" i="7"/>
  <c r="R234" i="7"/>
  <c r="S234" i="7"/>
  <c r="Q235" i="7"/>
  <c r="R235" i="7"/>
  <c r="S235" i="7"/>
  <c r="Q236" i="7"/>
  <c r="R236" i="7"/>
  <c r="S236" i="7"/>
  <c r="Q237" i="7"/>
  <c r="R237" i="7"/>
  <c r="S237" i="7"/>
  <c r="Q238" i="7"/>
  <c r="R238" i="7"/>
  <c r="S238" i="7"/>
  <c r="Q239" i="7"/>
  <c r="R239" i="7"/>
  <c r="S239" i="7"/>
  <c r="Q240" i="7"/>
  <c r="R240" i="7"/>
  <c r="S240" i="7"/>
  <c r="Q243" i="7"/>
  <c r="R243" i="7"/>
  <c r="S243" i="7"/>
  <c r="Q244" i="7"/>
  <c r="R244" i="7"/>
  <c r="S244" i="7"/>
  <c r="Q245" i="7"/>
  <c r="R245" i="7"/>
  <c r="S245" i="7"/>
  <c r="Q246" i="7"/>
  <c r="R246" i="7"/>
  <c r="S246" i="7"/>
  <c r="Q247" i="7"/>
  <c r="R247" i="7"/>
  <c r="S247" i="7"/>
  <c r="Q248" i="7"/>
  <c r="R248" i="7"/>
  <c r="S248" i="7"/>
  <c r="Q249" i="7"/>
  <c r="R249" i="7"/>
  <c r="S249" i="7"/>
  <c r="Q250" i="7"/>
  <c r="R250" i="7"/>
  <c r="S250" i="7"/>
  <c r="Q251" i="7"/>
  <c r="R251" i="7"/>
  <c r="S251" i="7"/>
  <c r="Q252" i="7"/>
  <c r="R252" i="7"/>
  <c r="S252" i="7"/>
  <c r="Q255" i="7"/>
  <c r="R255" i="7"/>
  <c r="S255" i="7"/>
  <c r="Q256" i="7"/>
  <c r="R256" i="7"/>
  <c r="S256" i="7"/>
  <c r="Q257" i="7"/>
  <c r="R257" i="7"/>
  <c r="S257" i="7"/>
  <c r="Q258" i="7"/>
  <c r="R258" i="7"/>
  <c r="S258" i="7"/>
  <c r="Q259" i="7"/>
  <c r="R259" i="7"/>
  <c r="S259" i="7"/>
  <c r="Q260" i="7"/>
  <c r="R260" i="7"/>
  <c r="S260" i="7"/>
  <c r="Q261" i="7"/>
  <c r="R261" i="7"/>
  <c r="S261" i="7"/>
  <c r="Q262" i="7"/>
  <c r="R262" i="7"/>
  <c r="S262" i="7"/>
  <c r="Q263" i="7"/>
  <c r="R263" i="7"/>
  <c r="S263" i="7"/>
  <c r="Q264" i="7"/>
  <c r="R264" i="7"/>
  <c r="S264" i="7"/>
  <c r="Q267" i="7"/>
  <c r="R267" i="7"/>
  <c r="S267" i="7"/>
  <c r="Q268" i="7"/>
  <c r="R268" i="7"/>
  <c r="S268" i="7"/>
  <c r="Q269" i="7"/>
  <c r="R269" i="7"/>
  <c r="S269" i="7"/>
  <c r="Q270" i="7"/>
  <c r="R270" i="7"/>
  <c r="S270" i="7"/>
  <c r="Q271" i="7"/>
  <c r="R271" i="7"/>
  <c r="S271" i="7"/>
  <c r="Q272" i="7"/>
  <c r="R272" i="7"/>
  <c r="S272" i="7"/>
  <c r="Q273" i="7"/>
  <c r="R273" i="7"/>
  <c r="S273" i="7"/>
  <c r="Q274" i="7"/>
  <c r="R274" i="7"/>
  <c r="S274" i="7"/>
  <c r="Q275" i="7"/>
  <c r="R275" i="7"/>
  <c r="S275" i="7"/>
  <c r="Q276" i="7"/>
  <c r="R276" i="7"/>
  <c r="S276" i="7"/>
  <c r="Q279" i="7"/>
  <c r="R279" i="7"/>
  <c r="S279" i="7"/>
  <c r="Q280" i="7"/>
  <c r="R280" i="7"/>
  <c r="S280" i="7"/>
  <c r="Q281" i="7"/>
  <c r="R281" i="7"/>
  <c r="S281" i="7"/>
  <c r="Q282" i="7"/>
  <c r="R282" i="7"/>
  <c r="S282" i="7"/>
  <c r="Q283" i="7"/>
  <c r="R283" i="7"/>
  <c r="S283" i="7"/>
  <c r="Q284" i="7"/>
  <c r="R284" i="7"/>
  <c r="S284" i="7"/>
  <c r="Q285" i="7"/>
  <c r="R285" i="7"/>
  <c r="S285" i="7"/>
  <c r="Q286" i="7"/>
  <c r="R286" i="7"/>
  <c r="S286" i="7"/>
  <c r="Q287" i="7"/>
  <c r="R287" i="7"/>
  <c r="S287" i="7"/>
  <c r="Q288" i="7"/>
  <c r="R288" i="7"/>
  <c r="S288" i="7"/>
  <c r="Q291" i="7"/>
  <c r="R291" i="7"/>
  <c r="S291" i="7"/>
  <c r="Q292" i="7"/>
  <c r="R292" i="7"/>
  <c r="S292" i="7"/>
  <c r="Q293" i="7"/>
  <c r="R293" i="7"/>
  <c r="S293" i="7"/>
  <c r="Q294" i="7"/>
  <c r="R294" i="7"/>
  <c r="S294" i="7"/>
  <c r="Q295" i="7"/>
  <c r="R295" i="7"/>
  <c r="S295" i="7"/>
  <c r="Q296" i="7"/>
  <c r="R296" i="7"/>
  <c r="S296" i="7"/>
  <c r="Q297" i="7"/>
  <c r="R297" i="7"/>
  <c r="S297" i="7"/>
  <c r="Q298" i="7"/>
  <c r="R298" i="7"/>
  <c r="S298" i="7"/>
  <c r="Q299" i="7"/>
  <c r="R299" i="7"/>
  <c r="S299" i="7"/>
  <c r="Q300" i="7"/>
  <c r="R300" i="7"/>
  <c r="S300" i="7"/>
  <c r="Q303" i="7"/>
  <c r="R303" i="7"/>
  <c r="S303" i="7"/>
  <c r="Q304" i="7"/>
  <c r="R304" i="7"/>
  <c r="S304" i="7"/>
  <c r="Q305" i="7"/>
  <c r="R305" i="7"/>
  <c r="S305" i="7"/>
  <c r="Q306" i="7"/>
  <c r="R306" i="7"/>
  <c r="S306" i="7"/>
  <c r="Q307" i="7"/>
  <c r="R307" i="7"/>
  <c r="S307" i="7"/>
  <c r="Q308" i="7"/>
  <c r="R308" i="7"/>
  <c r="S308" i="7"/>
  <c r="Q309" i="7"/>
  <c r="R309" i="7"/>
  <c r="S309" i="7"/>
  <c r="Q310" i="7"/>
  <c r="R310" i="7"/>
  <c r="S310" i="7"/>
  <c r="Q311" i="7"/>
  <c r="R311" i="7"/>
  <c r="S311" i="7"/>
  <c r="Q312" i="7"/>
  <c r="R312" i="7"/>
  <c r="S312" i="7"/>
  <c r="Q315" i="7"/>
  <c r="R315" i="7"/>
  <c r="S315" i="7"/>
  <c r="Q316" i="7"/>
  <c r="R316" i="7"/>
  <c r="S316" i="7"/>
  <c r="Q317" i="7"/>
  <c r="R317" i="7"/>
  <c r="S317" i="7"/>
  <c r="Q318" i="7"/>
  <c r="R318" i="7"/>
  <c r="S318" i="7"/>
  <c r="Q319" i="7"/>
  <c r="R319" i="7"/>
  <c r="S319" i="7"/>
  <c r="Q320" i="7"/>
  <c r="R320" i="7"/>
  <c r="S320" i="7"/>
  <c r="Q321" i="7"/>
  <c r="R321" i="7"/>
  <c r="S321" i="7"/>
  <c r="Q322" i="7"/>
  <c r="R322" i="7"/>
  <c r="S322" i="7"/>
  <c r="Q323" i="7"/>
  <c r="R323" i="7"/>
  <c r="S323" i="7"/>
  <c r="Q324" i="7"/>
  <c r="R324" i="7"/>
  <c r="S324" i="7"/>
  <c r="Q327" i="7"/>
  <c r="R327" i="7"/>
  <c r="S327" i="7"/>
  <c r="Q328" i="7"/>
  <c r="R328" i="7"/>
  <c r="S328" i="7"/>
  <c r="Q329" i="7"/>
  <c r="R329" i="7"/>
  <c r="S329" i="7"/>
  <c r="Q330" i="7"/>
  <c r="R330" i="7"/>
  <c r="S330" i="7"/>
  <c r="Q331" i="7"/>
  <c r="R331" i="7"/>
  <c r="S331" i="7"/>
  <c r="Q332" i="7"/>
  <c r="R332" i="7"/>
  <c r="S332" i="7"/>
  <c r="Q333" i="7"/>
  <c r="R333" i="7"/>
  <c r="S333" i="7"/>
  <c r="Q334" i="7"/>
  <c r="R334" i="7"/>
  <c r="S334" i="7"/>
  <c r="Q335" i="7"/>
  <c r="R335" i="7"/>
  <c r="S335" i="7"/>
  <c r="Q336" i="7"/>
  <c r="R336" i="7"/>
  <c r="S336" i="7"/>
  <c r="Q339" i="7"/>
  <c r="R339" i="7"/>
  <c r="S339" i="7"/>
  <c r="Q340" i="7"/>
  <c r="R340" i="7"/>
  <c r="S340" i="7"/>
  <c r="Q341" i="7"/>
  <c r="R341" i="7"/>
  <c r="S341" i="7"/>
  <c r="Q342" i="7"/>
  <c r="R342" i="7"/>
  <c r="S342" i="7"/>
  <c r="Q343" i="7"/>
  <c r="R343" i="7"/>
  <c r="S343" i="7"/>
  <c r="Q344" i="7"/>
  <c r="R344" i="7"/>
  <c r="S344" i="7"/>
  <c r="Q345" i="7"/>
  <c r="R345" i="7"/>
  <c r="S345" i="7"/>
  <c r="Q346" i="7"/>
  <c r="R346" i="7"/>
  <c r="S346" i="7"/>
  <c r="Q347" i="7"/>
  <c r="R347" i="7"/>
  <c r="S347" i="7"/>
  <c r="Q348" i="7"/>
  <c r="R348" i="7"/>
  <c r="S348" i="7"/>
  <c r="Q351" i="7"/>
  <c r="R351" i="7"/>
  <c r="S351" i="7"/>
  <c r="Q352" i="7"/>
  <c r="R352" i="7"/>
  <c r="S352" i="7"/>
  <c r="Q353" i="7"/>
  <c r="R353" i="7"/>
  <c r="S353" i="7"/>
  <c r="Q354" i="7"/>
  <c r="R354" i="7"/>
  <c r="S354" i="7"/>
  <c r="Q355" i="7"/>
  <c r="R355" i="7"/>
  <c r="S355" i="7"/>
  <c r="Q356" i="7"/>
  <c r="R356" i="7"/>
  <c r="S356" i="7"/>
  <c r="Q357" i="7"/>
  <c r="R357" i="7"/>
  <c r="S357" i="7"/>
  <c r="Q358" i="7"/>
  <c r="R358" i="7"/>
  <c r="S358" i="7"/>
  <c r="Q359" i="7"/>
  <c r="R359" i="7"/>
  <c r="S359" i="7"/>
  <c r="Q360" i="7"/>
  <c r="R360" i="7"/>
  <c r="S360" i="7"/>
  <c r="Q363" i="7"/>
  <c r="R363" i="7"/>
  <c r="S363" i="7"/>
  <c r="Q364" i="7"/>
  <c r="R364" i="7"/>
  <c r="S364" i="7"/>
  <c r="Q365" i="7"/>
  <c r="R365" i="7"/>
  <c r="S365" i="7"/>
  <c r="Q366" i="7"/>
  <c r="R366" i="7"/>
  <c r="S366" i="7"/>
  <c r="Q367" i="7"/>
  <c r="R367" i="7"/>
  <c r="S367" i="7"/>
  <c r="Q368" i="7"/>
  <c r="R368" i="7"/>
  <c r="S368" i="7"/>
  <c r="Q369" i="7"/>
  <c r="R369" i="7"/>
  <c r="S369" i="7"/>
  <c r="Q370" i="7"/>
  <c r="R370" i="7"/>
  <c r="S370" i="7"/>
  <c r="Q371" i="7"/>
  <c r="R371" i="7"/>
  <c r="S371" i="7"/>
  <c r="Q372" i="7"/>
  <c r="R372" i="7"/>
  <c r="S372" i="7"/>
  <c r="Q375" i="7"/>
  <c r="R375" i="7"/>
  <c r="S375" i="7"/>
  <c r="Q376" i="7"/>
  <c r="R376" i="7"/>
  <c r="S376" i="7"/>
  <c r="Q377" i="7"/>
  <c r="R377" i="7"/>
  <c r="S377" i="7"/>
  <c r="Q378" i="7"/>
  <c r="R378" i="7"/>
  <c r="S378" i="7"/>
  <c r="Q379" i="7"/>
  <c r="R379" i="7"/>
  <c r="S379" i="7"/>
  <c r="Q380" i="7"/>
  <c r="R380" i="7"/>
  <c r="S380" i="7"/>
  <c r="Q381" i="7"/>
  <c r="R381" i="7"/>
  <c r="S381" i="7"/>
  <c r="Q382" i="7"/>
  <c r="R382" i="7"/>
  <c r="S382" i="7"/>
  <c r="Q383" i="7"/>
  <c r="R383" i="7"/>
  <c r="S383" i="7"/>
  <c r="Q384" i="7"/>
  <c r="R384" i="7"/>
  <c r="S384" i="7"/>
  <c r="Q387" i="7"/>
  <c r="R387" i="7"/>
  <c r="S387" i="7"/>
  <c r="Q388" i="7"/>
  <c r="R388" i="7"/>
  <c r="S388" i="7"/>
  <c r="Q389" i="7"/>
  <c r="R389" i="7"/>
  <c r="S389" i="7"/>
  <c r="Q390" i="7"/>
  <c r="R390" i="7"/>
  <c r="S390" i="7"/>
  <c r="Q391" i="7"/>
  <c r="R391" i="7"/>
  <c r="S391" i="7"/>
  <c r="Q392" i="7"/>
  <c r="R392" i="7"/>
  <c r="S392" i="7"/>
  <c r="Q393" i="7"/>
  <c r="R393" i="7"/>
  <c r="S393" i="7"/>
  <c r="Q394" i="7"/>
  <c r="R394" i="7"/>
  <c r="S394" i="7"/>
  <c r="Q395" i="7"/>
  <c r="R395" i="7"/>
  <c r="S395" i="7"/>
  <c r="Q396" i="7"/>
  <c r="R396" i="7"/>
  <c r="S396" i="7"/>
  <c r="S404" i="7"/>
  <c r="R404" i="7"/>
  <c r="Q404" i="7"/>
  <c r="M3" i="7"/>
  <c r="N3" i="7"/>
  <c r="O3" i="7"/>
  <c r="M4" i="7"/>
  <c r="N4" i="7"/>
  <c r="O4" i="7"/>
  <c r="M5" i="7"/>
  <c r="N5" i="7"/>
  <c r="O5" i="7"/>
  <c r="M6" i="7"/>
  <c r="N6" i="7"/>
  <c r="O6" i="7"/>
  <c r="M7" i="7"/>
  <c r="N7" i="7"/>
  <c r="O7" i="7"/>
  <c r="M8" i="7"/>
  <c r="N8" i="7"/>
  <c r="O8" i="7"/>
  <c r="M9" i="7"/>
  <c r="N9" i="7"/>
  <c r="O9" i="7"/>
  <c r="M10" i="7"/>
  <c r="N10" i="7"/>
  <c r="O10" i="7"/>
  <c r="M11" i="7"/>
  <c r="N11" i="7"/>
  <c r="O11" i="7"/>
  <c r="M12" i="7"/>
  <c r="N12" i="7"/>
  <c r="O12" i="7"/>
  <c r="M15" i="7"/>
  <c r="N15" i="7"/>
  <c r="O15" i="7"/>
  <c r="M16" i="7"/>
  <c r="N16" i="7"/>
  <c r="O16" i="7"/>
  <c r="M17" i="7"/>
  <c r="N17" i="7"/>
  <c r="O17" i="7"/>
  <c r="M18" i="7"/>
  <c r="N18" i="7"/>
  <c r="O18" i="7"/>
  <c r="M19" i="7"/>
  <c r="N19" i="7"/>
  <c r="O19" i="7"/>
  <c r="M20" i="7"/>
  <c r="N20" i="7"/>
  <c r="O20" i="7"/>
  <c r="M21" i="7"/>
  <c r="N21" i="7"/>
  <c r="O21" i="7"/>
  <c r="M22" i="7"/>
  <c r="N22" i="7"/>
  <c r="O22" i="7"/>
  <c r="M23" i="7"/>
  <c r="N23" i="7"/>
  <c r="O23" i="7"/>
  <c r="M24" i="7"/>
  <c r="N24" i="7"/>
  <c r="O24" i="7"/>
  <c r="M27" i="7"/>
  <c r="N27" i="7"/>
  <c r="O27" i="7"/>
  <c r="M28" i="7"/>
  <c r="N28" i="7"/>
  <c r="O28" i="7"/>
  <c r="M29" i="7"/>
  <c r="N29" i="7"/>
  <c r="O29" i="7"/>
  <c r="M30" i="7"/>
  <c r="N30" i="7"/>
  <c r="O30" i="7"/>
  <c r="M31" i="7"/>
  <c r="N31" i="7"/>
  <c r="O31" i="7"/>
  <c r="M32" i="7"/>
  <c r="N32" i="7"/>
  <c r="O32" i="7"/>
  <c r="M33" i="7"/>
  <c r="N33" i="7"/>
  <c r="O33" i="7"/>
  <c r="M34" i="7"/>
  <c r="N34" i="7"/>
  <c r="O34" i="7"/>
  <c r="M35" i="7"/>
  <c r="N35" i="7"/>
  <c r="O35" i="7"/>
  <c r="M36" i="7"/>
  <c r="N36" i="7"/>
  <c r="O36" i="7"/>
  <c r="M39" i="7"/>
  <c r="N39" i="7"/>
  <c r="O39" i="7"/>
  <c r="M40" i="7"/>
  <c r="N40" i="7"/>
  <c r="O40" i="7"/>
  <c r="M41" i="7"/>
  <c r="N41" i="7"/>
  <c r="O41" i="7"/>
  <c r="M42" i="7"/>
  <c r="N42" i="7"/>
  <c r="O42" i="7"/>
  <c r="M43" i="7"/>
  <c r="N43" i="7"/>
  <c r="O43" i="7"/>
  <c r="M44" i="7"/>
  <c r="N44" i="7"/>
  <c r="O44" i="7"/>
  <c r="M45" i="7"/>
  <c r="N45" i="7"/>
  <c r="O45" i="7"/>
  <c r="M46" i="7"/>
  <c r="N46" i="7"/>
  <c r="O46" i="7"/>
  <c r="M47" i="7"/>
  <c r="N47" i="7"/>
  <c r="O47" i="7"/>
  <c r="M48" i="7"/>
  <c r="N48" i="7"/>
  <c r="O48" i="7"/>
  <c r="M51" i="7"/>
  <c r="N51" i="7"/>
  <c r="O51" i="7"/>
  <c r="M52" i="7"/>
  <c r="N52" i="7"/>
  <c r="O52" i="7"/>
  <c r="M53" i="7"/>
  <c r="N53" i="7"/>
  <c r="O53" i="7"/>
  <c r="M54" i="7"/>
  <c r="N54" i="7"/>
  <c r="O54" i="7"/>
  <c r="M55" i="7"/>
  <c r="N55" i="7"/>
  <c r="O55" i="7"/>
  <c r="M56" i="7"/>
  <c r="N56" i="7"/>
  <c r="O56" i="7"/>
  <c r="M57" i="7"/>
  <c r="N57" i="7"/>
  <c r="O57" i="7"/>
  <c r="M58" i="7"/>
  <c r="N58" i="7"/>
  <c r="O58" i="7"/>
  <c r="M59" i="7"/>
  <c r="N59" i="7"/>
  <c r="O59" i="7"/>
  <c r="M60" i="7"/>
  <c r="N60" i="7"/>
  <c r="O60" i="7"/>
  <c r="M63" i="7"/>
  <c r="N63" i="7"/>
  <c r="O63" i="7"/>
  <c r="M64" i="7"/>
  <c r="N64" i="7"/>
  <c r="O64" i="7"/>
  <c r="M65" i="7"/>
  <c r="N65" i="7"/>
  <c r="O65" i="7"/>
  <c r="M66" i="7"/>
  <c r="N66" i="7"/>
  <c r="O66" i="7"/>
  <c r="M67" i="7"/>
  <c r="N67" i="7"/>
  <c r="O67" i="7"/>
  <c r="M68" i="7"/>
  <c r="N68" i="7"/>
  <c r="O68" i="7"/>
  <c r="M69" i="7"/>
  <c r="N69" i="7"/>
  <c r="O69" i="7"/>
  <c r="M70" i="7"/>
  <c r="N70" i="7"/>
  <c r="O70" i="7"/>
  <c r="M71" i="7"/>
  <c r="N71" i="7"/>
  <c r="O71" i="7"/>
  <c r="M72" i="7"/>
  <c r="N72" i="7"/>
  <c r="O72" i="7"/>
  <c r="M75" i="7"/>
  <c r="N75" i="7"/>
  <c r="O75" i="7"/>
  <c r="M76" i="7"/>
  <c r="N76" i="7"/>
  <c r="O76" i="7"/>
  <c r="M77" i="7"/>
  <c r="N77" i="7"/>
  <c r="O77" i="7"/>
  <c r="M78" i="7"/>
  <c r="N78" i="7"/>
  <c r="O78" i="7"/>
  <c r="M79" i="7"/>
  <c r="N79" i="7"/>
  <c r="O79" i="7"/>
  <c r="M80" i="7"/>
  <c r="N80" i="7"/>
  <c r="O80" i="7"/>
  <c r="M81" i="7"/>
  <c r="N81" i="7"/>
  <c r="O81" i="7"/>
  <c r="M82" i="7"/>
  <c r="N82" i="7"/>
  <c r="O82" i="7"/>
  <c r="M83" i="7"/>
  <c r="N83" i="7"/>
  <c r="O83" i="7"/>
  <c r="M84" i="7"/>
  <c r="N84" i="7"/>
  <c r="O84" i="7"/>
  <c r="M87" i="7"/>
  <c r="N87" i="7"/>
  <c r="O87" i="7"/>
  <c r="M88" i="7"/>
  <c r="N88" i="7"/>
  <c r="O88" i="7"/>
  <c r="M89" i="7"/>
  <c r="N89" i="7"/>
  <c r="O89" i="7"/>
  <c r="M90" i="7"/>
  <c r="N90" i="7"/>
  <c r="O90" i="7"/>
  <c r="M91" i="7"/>
  <c r="N91" i="7"/>
  <c r="O91" i="7"/>
  <c r="M92" i="7"/>
  <c r="N92" i="7"/>
  <c r="O92" i="7"/>
  <c r="M93" i="7"/>
  <c r="N93" i="7"/>
  <c r="O93" i="7"/>
  <c r="M94" i="7"/>
  <c r="N94" i="7"/>
  <c r="O94" i="7"/>
  <c r="M95" i="7"/>
  <c r="N95" i="7"/>
  <c r="O95" i="7"/>
  <c r="M96" i="7"/>
  <c r="N96" i="7"/>
  <c r="O96" i="7"/>
  <c r="M99" i="7"/>
  <c r="N99" i="7"/>
  <c r="O99" i="7"/>
  <c r="M100" i="7"/>
  <c r="N100" i="7"/>
  <c r="O100" i="7"/>
  <c r="M101" i="7"/>
  <c r="N101" i="7"/>
  <c r="O101" i="7"/>
  <c r="M102" i="7"/>
  <c r="N102" i="7"/>
  <c r="O102" i="7"/>
  <c r="M103" i="7"/>
  <c r="N103" i="7"/>
  <c r="O103" i="7"/>
  <c r="M104" i="7"/>
  <c r="N104" i="7"/>
  <c r="O104" i="7"/>
  <c r="M105" i="7"/>
  <c r="N105" i="7"/>
  <c r="O105" i="7"/>
  <c r="M106" i="7"/>
  <c r="N106" i="7"/>
  <c r="O106" i="7"/>
  <c r="M107" i="7"/>
  <c r="N107" i="7"/>
  <c r="O107" i="7"/>
  <c r="M108" i="7"/>
  <c r="N108" i="7"/>
  <c r="O108" i="7"/>
  <c r="M111" i="7"/>
  <c r="N111" i="7"/>
  <c r="O111" i="7"/>
  <c r="M112" i="7"/>
  <c r="N112" i="7"/>
  <c r="O112" i="7"/>
  <c r="M113" i="7"/>
  <c r="N113" i="7"/>
  <c r="O113" i="7"/>
  <c r="M114" i="7"/>
  <c r="N114" i="7"/>
  <c r="O114" i="7"/>
  <c r="M115" i="7"/>
  <c r="N115" i="7"/>
  <c r="O115" i="7"/>
  <c r="M116" i="7"/>
  <c r="N116" i="7"/>
  <c r="O116" i="7"/>
  <c r="M117" i="7"/>
  <c r="N117" i="7"/>
  <c r="O117" i="7"/>
  <c r="M118" i="7"/>
  <c r="N118" i="7"/>
  <c r="O118" i="7"/>
  <c r="M119" i="7"/>
  <c r="N119" i="7"/>
  <c r="O119" i="7"/>
  <c r="M120" i="7"/>
  <c r="N120" i="7"/>
  <c r="O120" i="7"/>
  <c r="M123" i="7"/>
  <c r="N123" i="7"/>
  <c r="O123" i="7"/>
  <c r="M124" i="7"/>
  <c r="N124" i="7"/>
  <c r="O124" i="7"/>
  <c r="M125" i="7"/>
  <c r="N125" i="7"/>
  <c r="O125" i="7"/>
  <c r="M126" i="7"/>
  <c r="N126" i="7"/>
  <c r="O126" i="7"/>
  <c r="M127" i="7"/>
  <c r="N127" i="7"/>
  <c r="O127" i="7"/>
  <c r="M128" i="7"/>
  <c r="N128" i="7"/>
  <c r="O128" i="7"/>
  <c r="M129" i="7"/>
  <c r="N129" i="7"/>
  <c r="O129" i="7"/>
  <c r="M130" i="7"/>
  <c r="N130" i="7"/>
  <c r="O130" i="7"/>
  <c r="M131" i="7"/>
  <c r="N131" i="7"/>
  <c r="O131" i="7"/>
  <c r="M132" i="7"/>
  <c r="N132" i="7"/>
  <c r="O132" i="7"/>
  <c r="M135" i="7"/>
  <c r="N135" i="7"/>
  <c r="O135" i="7"/>
  <c r="M136" i="7"/>
  <c r="N136" i="7"/>
  <c r="O136" i="7"/>
  <c r="M137" i="7"/>
  <c r="N137" i="7"/>
  <c r="O137" i="7"/>
  <c r="M138" i="7"/>
  <c r="N138" i="7"/>
  <c r="O138" i="7"/>
  <c r="M139" i="7"/>
  <c r="N139" i="7"/>
  <c r="O139" i="7"/>
  <c r="M140" i="7"/>
  <c r="N140" i="7"/>
  <c r="O140" i="7"/>
  <c r="M141" i="7"/>
  <c r="N141" i="7"/>
  <c r="O141" i="7"/>
  <c r="M142" i="7"/>
  <c r="N142" i="7"/>
  <c r="O142" i="7"/>
  <c r="M143" i="7"/>
  <c r="N143" i="7"/>
  <c r="O143" i="7"/>
  <c r="M144" i="7"/>
  <c r="N144" i="7"/>
  <c r="O144" i="7"/>
  <c r="M147" i="7"/>
  <c r="N147" i="7"/>
  <c r="O147" i="7"/>
  <c r="M148" i="7"/>
  <c r="N148" i="7"/>
  <c r="O148" i="7"/>
  <c r="M149" i="7"/>
  <c r="N149" i="7"/>
  <c r="O149" i="7"/>
  <c r="M150" i="7"/>
  <c r="N150" i="7"/>
  <c r="O150" i="7"/>
  <c r="M151" i="7"/>
  <c r="N151" i="7"/>
  <c r="O151" i="7"/>
  <c r="M152" i="7"/>
  <c r="N152" i="7"/>
  <c r="O152" i="7"/>
  <c r="M153" i="7"/>
  <c r="N153" i="7"/>
  <c r="O153" i="7"/>
  <c r="M154" i="7"/>
  <c r="N154" i="7"/>
  <c r="O154" i="7"/>
  <c r="M155" i="7"/>
  <c r="N155" i="7"/>
  <c r="O155" i="7"/>
  <c r="M156" i="7"/>
  <c r="N156" i="7"/>
  <c r="O156" i="7"/>
  <c r="M159" i="7"/>
  <c r="N159" i="7"/>
  <c r="O159" i="7"/>
  <c r="M160" i="7"/>
  <c r="N160" i="7"/>
  <c r="O160" i="7"/>
  <c r="M161" i="7"/>
  <c r="N161" i="7"/>
  <c r="O161" i="7"/>
  <c r="M162" i="7"/>
  <c r="N162" i="7"/>
  <c r="O162" i="7"/>
  <c r="M163" i="7"/>
  <c r="N163" i="7"/>
  <c r="O163" i="7"/>
  <c r="M164" i="7"/>
  <c r="N164" i="7"/>
  <c r="O164" i="7"/>
  <c r="M165" i="7"/>
  <c r="N165" i="7"/>
  <c r="O165" i="7"/>
  <c r="M166" i="7"/>
  <c r="N166" i="7"/>
  <c r="O166" i="7"/>
  <c r="M167" i="7"/>
  <c r="N167" i="7"/>
  <c r="O167" i="7"/>
  <c r="M168" i="7"/>
  <c r="N168" i="7"/>
  <c r="O168" i="7"/>
  <c r="M171" i="7"/>
  <c r="N171" i="7"/>
  <c r="O171" i="7"/>
  <c r="M172" i="7"/>
  <c r="N172" i="7"/>
  <c r="O172" i="7"/>
  <c r="M173" i="7"/>
  <c r="N173" i="7"/>
  <c r="O173" i="7"/>
  <c r="M174" i="7"/>
  <c r="N174" i="7"/>
  <c r="O174" i="7"/>
  <c r="M175" i="7"/>
  <c r="N175" i="7"/>
  <c r="O175" i="7"/>
  <c r="M176" i="7"/>
  <c r="N176" i="7"/>
  <c r="O176" i="7"/>
  <c r="M177" i="7"/>
  <c r="N177" i="7"/>
  <c r="O177" i="7"/>
  <c r="M178" i="7"/>
  <c r="N178" i="7"/>
  <c r="O178" i="7"/>
  <c r="M179" i="7"/>
  <c r="N179" i="7"/>
  <c r="O179" i="7"/>
  <c r="M180" i="7"/>
  <c r="N180" i="7"/>
  <c r="O180" i="7"/>
  <c r="M183" i="7"/>
  <c r="N183" i="7"/>
  <c r="O183" i="7"/>
  <c r="M184" i="7"/>
  <c r="N184" i="7"/>
  <c r="O184" i="7"/>
  <c r="M185" i="7"/>
  <c r="N185" i="7"/>
  <c r="O185" i="7"/>
  <c r="M186" i="7"/>
  <c r="N186" i="7"/>
  <c r="O186" i="7"/>
  <c r="M187" i="7"/>
  <c r="N187" i="7"/>
  <c r="O187" i="7"/>
  <c r="M188" i="7"/>
  <c r="N188" i="7"/>
  <c r="O188" i="7"/>
  <c r="M189" i="7"/>
  <c r="N189" i="7"/>
  <c r="O189" i="7"/>
  <c r="M190" i="7"/>
  <c r="N190" i="7"/>
  <c r="O190" i="7"/>
  <c r="M191" i="7"/>
  <c r="N191" i="7"/>
  <c r="O191" i="7"/>
  <c r="M192" i="7"/>
  <c r="N192" i="7"/>
  <c r="O192" i="7"/>
  <c r="M195" i="7"/>
  <c r="N195" i="7"/>
  <c r="O195" i="7"/>
  <c r="M196" i="7"/>
  <c r="N196" i="7"/>
  <c r="O196" i="7"/>
  <c r="M197" i="7"/>
  <c r="N197" i="7"/>
  <c r="O197" i="7"/>
  <c r="M198" i="7"/>
  <c r="N198" i="7"/>
  <c r="O198" i="7"/>
  <c r="M199" i="7"/>
  <c r="N199" i="7"/>
  <c r="O199" i="7"/>
  <c r="M200" i="7"/>
  <c r="N200" i="7"/>
  <c r="O200" i="7"/>
  <c r="M201" i="7"/>
  <c r="N201" i="7"/>
  <c r="O201" i="7"/>
  <c r="M202" i="7"/>
  <c r="N202" i="7"/>
  <c r="O202" i="7"/>
  <c r="M203" i="7"/>
  <c r="N203" i="7"/>
  <c r="O203" i="7"/>
  <c r="M204" i="7"/>
  <c r="N204" i="7"/>
  <c r="O204" i="7"/>
  <c r="M207" i="7"/>
  <c r="N207" i="7"/>
  <c r="O207" i="7"/>
  <c r="M208" i="7"/>
  <c r="N208" i="7"/>
  <c r="O208" i="7"/>
  <c r="M209" i="7"/>
  <c r="N209" i="7"/>
  <c r="O209" i="7"/>
  <c r="M210" i="7"/>
  <c r="N210" i="7"/>
  <c r="O210" i="7"/>
  <c r="M211" i="7"/>
  <c r="N211" i="7"/>
  <c r="O211" i="7"/>
  <c r="M212" i="7"/>
  <c r="N212" i="7"/>
  <c r="O212" i="7"/>
  <c r="M213" i="7"/>
  <c r="N213" i="7"/>
  <c r="O213" i="7"/>
  <c r="M214" i="7"/>
  <c r="N214" i="7"/>
  <c r="O214" i="7"/>
  <c r="M215" i="7"/>
  <c r="N215" i="7"/>
  <c r="O215" i="7"/>
  <c r="M216" i="7"/>
  <c r="N216" i="7"/>
  <c r="O216" i="7"/>
  <c r="M219" i="7"/>
  <c r="N219" i="7"/>
  <c r="O219" i="7"/>
  <c r="M220" i="7"/>
  <c r="N220" i="7"/>
  <c r="O220" i="7"/>
  <c r="M221" i="7"/>
  <c r="N221" i="7"/>
  <c r="O221" i="7"/>
  <c r="M222" i="7"/>
  <c r="N222" i="7"/>
  <c r="O222" i="7"/>
  <c r="M223" i="7"/>
  <c r="N223" i="7"/>
  <c r="O223" i="7"/>
  <c r="M224" i="7"/>
  <c r="N224" i="7"/>
  <c r="O224" i="7"/>
  <c r="M225" i="7"/>
  <c r="N225" i="7"/>
  <c r="O225" i="7"/>
  <c r="M226" i="7"/>
  <c r="N226" i="7"/>
  <c r="O226" i="7"/>
  <c r="M227" i="7"/>
  <c r="N227" i="7"/>
  <c r="O227" i="7"/>
  <c r="M228" i="7"/>
  <c r="N228" i="7"/>
  <c r="O228" i="7"/>
  <c r="M231" i="7"/>
  <c r="N231" i="7"/>
  <c r="O231" i="7"/>
  <c r="M232" i="7"/>
  <c r="N232" i="7"/>
  <c r="O232" i="7"/>
  <c r="M233" i="7"/>
  <c r="N233" i="7"/>
  <c r="O233" i="7"/>
  <c r="M234" i="7"/>
  <c r="N234" i="7"/>
  <c r="O234" i="7"/>
  <c r="M235" i="7"/>
  <c r="N235" i="7"/>
  <c r="O235" i="7"/>
  <c r="M236" i="7"/>
  <c r="N236" i="7"/>
  <c r="O236" i="7"/>
  <c r="M237" i="7"/>
  <c r="N237" i="7"/>
  <c r="O237" i="7"/>
  <c r="M238" i="7"/>
  <c r="N238" i="7"/>
  <c r="O238" i="7"/>
  <c r="M239" i="7"/>
  <c r="N239" i="7"/>
  <c r="O239" i="7"/>
  <c r="M240" i="7"/>
  <c r="N240" i="7"/>
  <c r="O240" i="7"/>
  <c r="M243" i="7"/>
  <c r="N243" i="7"/>
  <c r="O243" i="7"/>
  <c r="M244" i="7"/>
  <c r="N244" i="7"/>
  <c r="O244" i="7"/>
  <c r="M245" i="7"/>
  <c r="N245" i="7"/>
  <c r="O245" i="7"/>
  <c r="M246" i="7"/>
  <c r="N246" i="7"/>
  <c r="O246" i="7"/>
  <c r="M247" i="7"/>
  <c r="N247" i="7"/>
  <c r="O247" i="7"/>
  <c r="M248" i="7"/>
  <c r="N248" i="7"/>
  <c r="O248" i="7"/>
  <c r="M249" i="7"/>
  <c r="N249" i="7"/>
  <c r="O249" i="7"/>
  <c r="M250" i="7"/>
  <c r="N250" i="7"/>
  <c r="O250" i="7"/>
  <c r="M251" i="7"/>
  <c r="N251" i="7"/>
  <c r="O251" i="7"/>
  <c r="M252" i="7"/>
  <c r="N252" i="7"/>
  <c r="O252" i="7"/>
  <c r="M255" i="7"/>
  <c r="N255" i="7"/>
  <c r="O255" i="7"/>
  <c r="M256" i="7"/>
  <c r="N256" i="7"/>
  <c r="O256" i="7"/>
  <c r="M257" i="7"/>
  <c r="N257" i="7"/>
  <c r="O257" i="7"/>
  <c r="M258" i="7"/>
  <c r="N258" i="7"/>
  <c r="O258" i="7"/>
  <c r="M259" i="7"/>
  <c r="N259" i="7"/>
  <c r="O259" i="7"/>
  <c r="M260" i="7"/>
  <c r="N260" i="7"/>
  <c r="O260" i="7"/>
  <c r="M261" i="7"/>
  <c r="N261" i="7"/>
  <c r="O261" i="7"/>
  <c r="M262" i="7"/>
  <c r="N262" i="7"/>
  <c r="O262" i="7"/>
  <c r="M263" i="7"/>
  <c r="N263" i="7"/>
  <c r="O263" i="7"/>
  <c r="M264" i="7"/>
  <c r="N264" i="7"/>
  <c r="O264" i="7"/>
  <c r="M267" i="7"/>
  <c r="N267" i="7"/>
  <c r="O267" i="7"/>
  <c r="M268" i="7"/>
  <c r="N268" i="7"/>
  <c r="O268" i="7"/>
  <c r="M269" i="7"/>
  <c r="N269" i="7"/>
  <c r="O269" i="7"/>
  <c r="M270" i="7"/>
  <c r="N270" i="7"/>
  <c r="O270" i="7"/>
  <c r="M271" i="7"/>
  <c r="N271" i="7"/>
  <c r="O271" i="7"/>
  <c r="M272" i="7"/>
  <c r="N272" i="7"/>
  <c r="O272" i="7"/>
  <c r="M273" i="7"/>
  <c r="N273" i="7"/>
  <c r="O273" i="7"/>
  <c r="M274" i="7"/>
  <c r="N274" i="7"/>
  <c r="O274" i="7"/>
  <c r="M275" i="7"/>
  <c r="N275" i="7"/>
  <c r="O275" i="7"/>
  <c r="M276" i="7"/>
  <c r="N276" i="7"/>
  <c r="O276" i="7"/>
  <c r="M279" i="7"/>
  <c r="N279" i="7"/>
  <c r="O279" i="7"/>
  <c r="M280" i="7"/>
  <c r="N280" i="7"/>
  <c r="O280" i="7"/>
  <c r="M281" i="7"/>
  <c r="N281" i="7"/>
  <c r="O281" i="7"/>
  <c r="M282" i="7"/>
  <c r="N282" i="7"/>
  <c r="O282" i="7"/>
  <c r="M283" i="7"/>
  <c r="N283" i="7"/>
  <c r="O283" i="7"/>
  <c r="M284" i="7"/>
  <c r="N284" i="7"/>
  <c r="O284" i="7"/>
  <c r="M285" i="7"/>
  <c r="N285" i="7"/>
  <c r="O285" i="7"/>
  <c r="M286" i="7"/>
  <c r="N286" i="7"/>
  <c r="O286" i="7"/>
  <c r="M287" i="7"/>
  <c r="N287" i="7"/>
  <c r="O287" i="7"/>
  <c r="M288" i="7"/>
  <c r="N288" i="7"/>
  <c r="O288" i="7"/>
  <c r="M291" i="7"/>
  <c r="N291" i="7"/>
  <c r="O291" i="7"/>
  <c r="M292" i="7"/>
  <c r="N292" i="7"/>
  <c r="O292" i="7"/>
  <c r="M293" i="7"/>
  <c r="N293" i="7"/>
  <c r="O293" i="7"/>
  <c r="M294" i="7"/>
  <c r="N294" i="7"/>
  <c r="O294" i="7"/>
  <c r="M295" i="7"/>
  <c r="N295" i="7"/>
  <c r="O295" i="7"/>
  <c r="M296" i="7"/>
  <c r="N296" i="7"/>
  <c r="O296" i="7"/>
  <c r="M297" i="7"/>
  <c r="N297" i="7"/>
  <c r="O297" i="7"/>
  <c r="M298" i="7"/>
  <c r="N298" i="7"/>
  <c r="O298" i="7"/>
  <c r="M299" i="7"/>
  <c r="N299" i="7"/>
  <c r="O299" i="7"/>
  <c r="M300" i="7"/>
  <c r="N300" i="7"/>
  <c r="O300" i="7"/>
  <c r="M303" i="7"/>
  <c r="N303" i="7"/>
  <c r="O303" i="7"/>
  <c r="M304" i="7"/>
  <c r="N304" i="7"/>
  <c r="O304" i="7"/>
  <c r="M305" i="7"/>
  <c r="N305" i="7"/>
  <c r="O305" i="7"/>
  <c r="M306" i="7"/>
  <c r="N306" i="7"/>
  <c r="O306" i="7"/>
  <c r="M307" i="7"/>
  <c r="N307" i="7"/>
  <c r="O307" i="7"/>
  <c r="M308" i="7"/>
  <c r="N308" i="7"/>
  <c r="O308" i="7"/>
  <c r="M309" i="7"/>
  <c r="N309" i="7"/>
  <c r="O309" i="7"/>
  <c r="M310" i="7"/>
  <c r="N310" i="7"/>
  <c r="O310" i="7"/>
  <c r="M311" i="7"/>
  <c r="N311" i="7"/>
  <c r="O311" i="7"/>
  <c r="M312" i="7"/>
  <c r="N312" i="7"/>
  <c r="O312" i="7"/>
  <c r="M315" i="7"/>
  <c r="N315" i="7"/>
  <c r="O315" i="7"/>
  <c r="M316" i="7"/>
  <c r="N316" i="7"/>
  <c r="O316" i="7"/>
  <c r="M317" i="7"/>
  <c r="N317" i="7"/>
  <c r="O317" i="7"/>
  <c r="M318" i="7"/>
  <c r="N318" i="7"/>
  <c r="O318" i="7"/>
  <c r="M319" i="7"/>
  <c r="N319" i="7"/>
  <c r="O319" i="7"/>
  <c r="M320" i="7"/>
  <c r="N320" i="7"/>
  <c r="O320" i="7"/>
  <c r="M321" i="7"/>
  <c r="N321" i="7"/>
  <c r="O321" i="7"/>
  <c r="M322" i="7"/>
  <c r="N322" i="7"/>
  <c r="O322" i="7"/>
  <c r="M323" i="7"/>
  <c r="N323" i="7"/>
  <c r="O323" i="7"/>
  <c r="M324" i="7"/>
  <c r="N324" i="7"/>
  <c r="O324" i="7"/>
  <c r="M327" i="7"/>
  <c r="N327" i="7"/>
  <c r="O327" i="7"/>
  <c r="M328" i="7"/>
  <c r="N328" i="7"/>
  <c r="O328" i="7"/>
  <c r="M329" i="7"/>
  <c r="N329" i="7"/>
  <c r="O329" i="7"/>
  <c r="M330" i="7"/>
  <c r="N330" i="7"/>
  <c r="O330" i="7"/>
  <c r="M331" i="7"/>
  <c r="N331" i="7"/>
  <c r="O331" i="7"/>
  <c r="M332" i="7"/>
  <c r="N332" i="7"/>
  <c r="O332" i="7"/>
  <c r="M333" i="7"/>
  <c r="N333" i="7"/>
  <c r="O333" i="7"/>
  <c r="M334" i="7"/>
  <c r="N334" i="7"/>
  <c r="O334" i="7"/>
  <c r="M335" i="7"/>
  <c r="N335" i="7"/>
  <c r="O335" i="7"/>
  <c r="M336" i="7"/>
  <c r="N336" i="7"/>
  <c r="O336" i="7"/>
  <c r="M339" i="7"/>
  <c r="N339" i="7"/>
  <c r="O339" i="7"/>
  <c r="M340" i="7"/>
  <c r="N340" i="7"/>
  <c r="O340" i="7"/>
  <c r="M341" i="7"/>
  <c r="N341" i="7"/>
  <c r="O341" i="7"/>
  <c r="M342" i="7"/>
  <c r="N342" i="7"/>
  <c r="O342" i="7"/>
  <c r="M343" i="7"/>
  <c r="N343" i="7"/>
  <c r="O343" i="7"/>
  <c r="M344" i="7"/>
  <c r="N344" i="7"/>
  <c r="O344" i="7"/>
  <c r="M345" i="7"/>
  <c r="N345" i="7"/>
  <c r="O345" i="7"/>
  <c r="M346" i="7"/>
  <c r="N346" i="7"/>
  <c r="O346" i="7"/>
  <c r="M347" i="7"/>
  <c r="N347" i="7"/>
  <c r="O347" i="7"/>
  <c r="M348" i="7"/>
  <c r="N348" i="7"/>
  <c r="O348" i="7"/>
  <c r="M351" i="7"/>
  <c r="N351" i="7"/>
  <c r="O351" i="7"/>
  <c r="M352" i="7"/>
  <c r="N352" i="7"/>
  <c r="O352" i="7"/>
  <c r="M353" i="7"/>
  <c r="N353" i="7"/>
  <c r="O353" i="7"/>
  <c r="M354" i="7"/>
  <c r="N354" i="7"/>
  <c r="O354" i="7"/>
  <c r="M355" i="7"/>
  <c r="N355" i="7"/>
  <c r="O355" i="7"/>
  <c r="M356" i="7"/>
  <c r="N356" i="7"/>
  <c r="O356" i="7"/>
  <c r="M357" i="7"/>
  <c r="N357" i="7"/>
  <c r="O357" i="7"/>
  <c r="M358" i="7"/>
  <c r="N358" i="7"/>
  <c r="O358" i="7"/>
  <c r="M359" i="7"/>
  <c r="N359" i="7"/>
  <c r="O359" i="7"/>
  <c r="M360" i="7"/>
  <c r="N360" i="7"/>
  <c r="O360" i="7"/>
  <c r="M363" i="7"/>
  <c r="N363" i="7"/>
  <c r="O363" i="7"/>
  <c r="M364" i="7"/>
  <c r="N364" i="7"/>
  <c r="O364" i="7"/>
  <c r="M365" i="7"/>
  <c r="N365" i="7"/>
  <c r="O365" i="7"/>
  <c r="M366" i="7"/>
  <c r="N366" i="7"/>
  <c r="O366" i="7"/>
  <c r="M367" i="7"/>
  <c r="N367" i="7"/>
  <c r="O367" i="7"/>
  <c r="M368" i="7"/>
  <c r="N368" i="7"/>
  <c r="O368" i="7"/>
  <c r="M369" i="7"/>
  <c r="N369" i="7"/>
  <c r="O369" i="7"/>
  <c r="M370" i="7"/>
  <c r="N370" i="7"/>
  <c r="O370" i="7"/>
  <c r="M371" i="7"/>
  <c r="N371" i="7"/>
  <c r="O371" i="7"/>
  <c r="M372" i="7"/>
  <c r="N372" i="7"/>
  <c r="O372" i="7"/>
  <c r="M375" i="7"/>
  <c r="N375" i="7"/>
  <c r="O375" i="7"/>
  <c r="M376" i="7"/>
  <c r="N376" i="7"/>
  <c r="O376" i="7"/>
  <c r="M377" i="7"/>
  <c r="N377" i="7"/>
  <c r="O377" i="7"/>
  <c r="M378" i="7"/>
  <c r="N378" i="7"/>
  <c r="O378" i="7"/>
  <c r="M379" i="7"/>
  <c r="N379" i="7"/>
  <c r="O379" i="7"/>
  <c r="M380" i="7"/>
  <c r="N380" i="7"/>
  <c r="O380" i="7"/>
  <c r="M381" i="7"/>
  <c r="N381" i="7"/>
  <c r="O381" i="7"/>
  <c r="M382" i="7"/>
  <c r="N382" i="7"/>
  <c r="O382" i="7"/>
  <c r="M383" i="7"/>
  <c r="N383" i="7"/>
  <c r="O383" i="7"/>
  <c r="M384" i="7"/>
  <c r="N384" i="7"/>
  <c r="O384" i="7"/>
  <c r="M387" i="7"/>
  <c r="N387" i="7"/>
  <c r="O387" i="7"/>
  <c r="M388" i="7"/>
  <c r="N388" i="7"/>
  <c r="O388" i="7"/>
  <c r="M389" i="7"/>
  <c r="N389" i="7"/>
  <c r="O389" i="7"/>
  <c r="M390" i="7"/>
  <c r="N390" i="7"/>
  <c r="O390" i="7"/>
  <c r="M391" i="7"/>
  <c r="N391" i="7"/>
  <c r="O391" i="7"/>
  <c r="M392" i="7"/>
  <c r="N392" i="7"/>
  <c r="O392" i="7"/>
  <c r="M393" i="7"/>
  <c r="N393" i="7"/>
  <c r="O393" i="7"/>
  <c r="M394" i="7"/>
  <c r="N394" i="7"/>
  <c r="O394" i="7"/>
  <c r="M395" i="7"/>
  <c r="N395" i="7"/>
  <c r="O395" i="7"/>
  <c r="M396" i="7"/>
  <c r="N396" i="7"/>
  <c r="O396" i="7"/>
  <c r="O404" i="7"/>
  <c r="N404" i="7"/>
  <c r="M404" i="7"/>
  <c r="I3" i="7"/>
  <c r="J3" i="7"/>
  <c r="K3" i="7"/>
  <c r="I4" i="7"/>
  <c r="J4" i="7"/>
  <c r="K4" i="7"/>
  <c r="I5" i="7"/>
  <c r="J5" i="7"/>
  <c r="K5" i="7"/>
  <c r="I6" i="7"/>
  <c r="J6" i="7"/>
  <c r="K6" i="7"/>
  <c r="I7" i="7"/>
  <c r="J7" i="7"/>
  <c r="K7" i="7"/>
  <c r="I8" i="7"/>
  <c r="J8" i="7"/>
  <c r="K8" i="7"/>
  <c r="I9" i="7"/>
  <c r="J9" i="7"/>
  <c r="K9" i="7"/>
  <c r="I10" i="7"/>
  <c r="J10" i="7"/>
  <c r="K10" i="7"/>
  <c r="I11" i="7"/>
  <c r="J11" i="7"/>
  <c r="K11" i="7"/>
  <c r="I12" i="7"/>
  <c r="J12" i="7"/>
  <c r="K12" i="7"/>
  <c r="I15" i="7"/>
  <c r="J15" i="7"/>
  <c r="K15" i="7"/>
  <c r="I16" i="7"/>
  <c r="J16" i="7"/>
  <c r="K16" i="7"/>
  <c r="I17" i="7"/>
  <c r="J17" i="7"/>
  <c r="K17" i="7"/>
  <c r="I18" i="7"/>
  <c r="J18" i="7"/>
  <c r="K18" i="7"/>
  <c r="I19" i="7"/>
  <c r="J19" i="7"/>
  <c r="K19" i="7"/>
  <c r="I20" i="7"/>
  <c r="J20" i="7"/>
  <c r="K20" i="7"/>
  <c r="I21" i="7"/>
  <c r="J21" i="7"/>
  <c r="K21" i="7"/>
  <c r="I22" i="7"/>
  <c r="J22" i="7"/>
  <c r="K22" i="7"/>
  <c r="I23" i="7"/>
  <c r="J23" i="7"/>
  <c r="K23" i="7"/>
  <c r="I24" i="7"/>
  <c r="J24" i="7"/>
  <c r="K24" i="7"/>
  <c r="I27" i="7"/>
  <c r="J27" i="7"/>
  <c r="K27" i="7"/>
  <c r="I28" i="7"/>
  <c r="J28" i="7"/>
  <c r="K28" i="7"/>
  <c r="I29" i="7"/>
  <c r="J29" i="7"/>
  <c r="K29" i="7"/>
  <c r="I30" i="7"/>
  <c r="J30" i="7"/>
  <c r="K30" i="7"/>
  <c r="I31" i="7"/>
  <c r="J31" i="7"/>
  <c r="K31" i="7"/>
  <c r="I32" i="7"/>
  <c r="J32" i="7"/>
  <c r="K32" i="7"/>
  <c r="I33" i="7"/>
  <c r="J33" i="7"/>
  <c r="K33" i="7"/>
  <c r="I34" i="7"/>
  <c r="J34" i="7"/>
  <c r="K34" i="7"/>
  <c r="I35" i="7"/>
  <c r="J35" i="7"/>
  <c r="K35" i="7"/>
  <c r="I36" i="7"/>
  <c r="J36" i="7"/>
  <c r="K36" i="7"/>
  <c r="I39" i="7"/>
  <c r="J39" i="7"/>
  <c r="K39" i="7"/>
  <c r="I40" i="7"/>
  <c r="J40" i="7"/>
  <c r="K40" i="7"/>
  <c r="I41" i="7"/>
  <c r="J41" i="7"/>
  <c r="K41" i="7"/>
  <c r="I42" i="7"/>
  <c r="J42" i="7"/>
  <c r="K42" i="7"/>
  <c r="I43" i="7"/>
  <c r="J43" i="7"/>
  <c r="K43" i="7"/>
  <c r="I44" i="7"/>
  <c r="J44" i="7"/>
  <c r="K44" i="7"/>
  <c r="I45" i="7"/>
  <c r="J45" i="7"/>
  <c r="K45" i="7"/>
  <c r="I46" i="7"/>
  <c r="J46" i="7"/>
  <c r="K46" i="7"/>
  <c r="I47" i="7"/>
  <c r="J47" i="7"/>
  <c r="K47" i="7"/>
  <c r="I48" i="7"/>
  <c r="J48" i="7"/>
  <c r="K48" i="7"/>
  <c r="I51" i="7"/>
  <c r="J51" i="7"/>
  <c r="K51" i="7"/>
  <c r="I52" i="7"/>
  <c r="J52" i="7"/>
  <c r="K52" i="7"/>
  <c r="I53" i="7"/>
  <c r="J53" i="7"/>
  <c r="K53" i="7"/>
  <c r="I54" i="7"/>
  <c r="J54" i="7"/>
  <c r="K54" i="7"/>
  <c r="I55" i="7"/>
  <c r="J55" i="7"/>
  <c r="K55" i="7"/>
  <c r="I56" i="7"/>
  <c r="J56" i="7"/>
  <c r="K56" i="7"/>
  <c r="I57" i="7"/>
  <c r="J57" i="7"/>
  <c r="K57" i="7"/>
  <c r="I58" i="7"/>
  <c r="J58" i="7"/>
  <c r="K58" i="7"/>
  <c r="I59" i="7"/>
  <c r="J59" i="7"/>
  <c r="K59" i="7"/>
  <c r="I60" i="7"/>
  <c r="J60" i="7"/>
  <c r="K60" i="7"/>
  <c r="I63" i="7"/>
  <c r="J63" i="7"/>
  <c r="K63" i="7"/>
  <c r="I64" i="7"/>
  <c r="J64" i="7"/>
  <c r="K64" i="7"/>
  <c r="I65" i="7"/>
  <c r="J65" i="7"/>
  <c r="K65" i="7"/>
  <c r="I66" i="7"/>
  <c r="J66" i="7"/>
  <c r="K66" i="7"/>
  <c r="I67" i="7"/>
  <c r="J67" i="7"/>
  <c r="K67" i="7"/>
  <c r="I68" i="7"/>
  <c r="J68" i="7"/>
  <c r="K68" i="7"/>
  <c r="I69" i="7"/>
  <c r="J69" i="7"/>
  <c r="K69" i="7"/>
  <c r="I70" i="7"/>
  <c r="J70" i="7"/>
  <c r="K70" i="7"/>
  <c r="I71" i="7"/>
  <c r="J71" i="7"/>
  <c r="K71" i="7"/>
  <c r="I72" i="7"/>
  <c r="J72" i="7"/>
  <c r="K72" i="7"/>
  <c r="I75" i="7"/>
  <c r="J75" i="7"/>
  <c r="K75" i="7"/>
  <c r="I76" i="7"/>
  <c r="J76" i="7"/>
  <c r="K76" i="7"/>
  <c r="I77" i="7"/>
  <c r="J77" i="7"/>
  <c r="K77" i="7"/>
  <c r="I78" i="7"/>
  <c r="J78" i="7"/>
  <c r="K78" i="7"/>
  <c r="I79" i="7"/>
  <c r="J79" i="7"/>
  <c r="K79" i="7"/>
  <c r="I80" i="7"/>
  <c r="J80" i="7"/>
  <c r="K80" i="7"/>
  <c r="I81" i="7"/>
  <c r="J81" i="7"/>
  <c r="K81" i="7"/>
  <c r="I82" i="7"/>
  <c r="J82" i="7"/>
  <c r="K82" i="7"/>
  <c r="I83" i="7"/>
  <c r="J83" i="7"/>
  <c r="K83" i="7"/>
  <c r="I84" i="7"/>
  <c r="J84" i="7"/>
  <c r="K84" i="7"/>
  <c r="I87" i="7"/>
  <c r="J87" i="7"/>
  <c r="K87" i="7"/>
  <c r="I88" i="7"/>
  <c r="J88" i="7"/>
  <c r="K88" i="7"/>
  <c r="I89" i="7"/>
  <c r="J89" i="7"/>
  <c r="K89" i="7"/>
  <c r="I90" i="7"/>
  <c r="J90" i="7"/>
  <c r="K90" i="7"/>
  <c r="I91" i="7"/>
  <c r="J91" i="7"/>
  <c r="K91" i="7"/>
  <c r="I92" i="7"/>
  <c r="J92" i="7"/>
  <c r="K92" i="7"/>
  <c r="I93" i="7"/>
  <c r="J93" i="7"/>
  <c r="K93" i="7"/>
  <c r="I94" i="7"/>
  <c r="J94" i="7"/>
  <c r="K94" i="7"/>
  <c r="I95" i="7"/>
  <c r="J95" i="7"/>
  <c r="K95" i="7"/>
  <c r="I96" i="7"/>
  <c r="J96" i="7"/>
  <c r="K96" i="7"/>
  <c r="I99" i="7"/>
  <c r="J99" i="7"/>
  <c r="K99" i="7"/>
  <c r="I100" i="7"/>
  <c r="J100" i="7"/>
  <c r="K100" i="7"/>
  <c r="I101" i="7"/>
  <c r="J101" i="7"/>
  <c r="K101" i="7"/>
  <c r="I102" i="7"/>
  <c r="J102" i="7"/>
  <c r="K102" i="7"/>
  <c r="I103" i="7"/>
  <c r="J103" i="7"/>
  <c r="K103" i="7"/>
  <c r="I104" i="7"/>
  <c r="J104" i="7"/>
  <c r="K104" i="7"/>
  <c r="I105" i="7"/>
  <c r="J105" i="7"/>
  <c r="K105" i="7"/>
  <c r="I106" i="7"/>
  <c r="J106" i="7"/>
  <c r="K106" i="7"/>
  <c r="I107" i="7"/>
  <c r="J107" i="7"/>
  <c r="K107" i="7"/>
  <c r="I108" i="7"/>
  <c r="J108" i="7"/>
  <c r="K108" i="7"/>
  <c r="I111" i="7"/>
  <c r="J111" i="7"/>
  <c r="K111" i="7"/>
  <c r="I112" i="7"/>
  <c r="J112" i="7"/>
  <c r="K112" i="7"/>
  <c r="I113" i="7"/>
  <c r="J113" i="7"/>
  <c r="K113" i="7"/>
  <c r="I114" i="7"/>
  <c r="J114" i="7"/>
  <c r="K114" i="7"/>
  <c r="I115" i="7"/>
  <c r="J115" i="7"/>
  <c r="K115" i="7"/>
  <c r="I116" i="7"/>
  <c r="J116" i="7"/>
  <c r="K116" i="7"/>
  <c r="I117" i="7"/>
  <c r="J117" i="7"/>
  <c r="K117" i="7"/>
  <c r="I118" i="7"/>
  <c r="J118" i="7"/>
  <c r="K118" i="7"/>
  <c r="I119" i="7"/>
  <c r="J119" i="7"/>
  <c r="K119" i="7"/>
  <c r="I120" i="7"/>
  <c r="J120" i="7"/>
  <c r="K120" i="7"/>
  <c r="I123" i="7"/>
  <c r="J123" i="7"/>
  <c r="K123" i="7"/>
  <c r="I124" i="7"/>
  <c r="J124" i="7"/>
  <c r="K124" i="7"/>
  <c r="I125" i="7"/>
  <c r="J125" i="7"/>
  <c r="K125" i="7"/>
  <c r="I126" i="7"/>
  <c r="J126" i="7"/>
  <c r="K126" i="7"/>
  <c r="I127" i="7"/>
  <c r="J127" i="7"/>
  <c r="K127" i="7"/>
  <c r="I128" i="7"/>
  <c r="J128" i="7"/>
  <c r="K128" i="7"/>
  <c r="I129" i="7"/>
  <c r="J129" i="7"/>
  <c r="K129" i="7"/>
  <c r="I130" i="7"/>
  <c r="J130" i="7"/>
  <c r="K130" i="7"/>
  <c r="I131" i="7"/>
  <c r="J131" i="7"/>
  <c r="K131" i="7"/>
  <c r="I132" i="7"/>
  <c r="J132" i="7"/>
  <c r="K132" i="7"/>
  <c r="I135" i="7"/>
  <c r="J135" i="7"/>
  <c r="K135" i="7"/>
  <c r="I136" i="7"/>
  <c r="J136" i="7"/>
  <c r="K136" i="7"/>
  <c r="I137" i="7"/>
  <c r="J137" i="7"/>
  <c r="K137" i="7"/>
  <c r="I138" i="7"/>
  <c r="J138" i="7"/>
  <c r="K138" i="7"/>
  <c r="I139" i="7"/>
  <c r="J139" i="7"/>
  <c r="K139" i="7"/>
  <c r="I140" i="7"/>
  <c r="J140" i="7"/>
  <c r="K140" i="7"/>
  <c r="I141" i="7"/>
  <c r="J141" i="7"/>
  <c r="K141" i="7"/>
  <c r="I142" i="7"/>
  <c r="J142" i="7"/>
  <c r="K142" i="7"/>
  <c r="I143" i="7"/>
  <c r="J143" i="7"/>
  <c r="K143" i="7"/>
  <c r="I144" i="7"/>
  <c r="J144" i="7"/>
  <c r="K144" i="7"/>
  <c r="I147" i="7"/>
  <c r="J147" i="7"/>
  <c r="K147" i="7"/>
  <c r="I148" i="7"/>
  <c r="J148" i="7"/>
  <c r="K148" i="7"/>
  <c r="I149" i="7"/>
  <c r="J149" i="7"/>
  <c r="K149" i="7"/>
  <c r="I150" i="7"/>
  <c r="J150" i="7"/>
  <c r="K150" i="7"/>
  <c r="I151" i="7"/>
  <c r="J151" i="7"/>
  <c r="K151" i="7"/>
  <c r="I152" i="7"/>
  <c r="J152" i="7"/>
  <c r="K152" i="7"/>
  <c r="I153" i="7"/>
  <c r="J153" i="7"/>
  <c r="K153" i="7"/>
  <c r="I154" i="7"/>
  <c r="J154" i="7"/>
  <c r="K154" i="7"/>
  <c r="I155" i="7"/>
  <c r="J155" i="7"/>
  <c r="K155" i="7"/>
  <c r="I156" i="7"/>
  <c r="J156" i="7"/>
  <c r="K156" i="7"/>
  <c r="I159" i="7"/>
  <c r="J159" i="7"/>
  <c r="K159" i="7"/>
  <c r="I160" i="7"/>
  <c r="J160" i="7"/>
  <c r="K160" i="7"/>
  <c r="I161" i="7"/>
  <c r="J161" i="7"/>
  <c r="K161" i="7"/>
  <c r="I162" i="7"/>
  <c r="J162" i="7"/>
  <c r="K162" i="7"/>
  <c r="I163" i="7"/>
  <c r="J163" i="7"/>
  <c r="K163" i="7"/>
  <c r="I164" i="7"/>
  <c r="J164" i="7"/>
  <c r="K164" i="7"/>
  <c r="I165" i="7"/>
  <c r="J165" i="7"/>
  <c r="K165" i="7"/>
  <c r="I166" i="7"/>
  <c r="J166" i="7"/>
  <c r="K166" i="7"/>
  <c r="I167" i="7"/>
  <c r="J167" i="7"/>
  <c r="K167" i="7"/>
  <c r="I168" i="7"/>
  <c r="J168" i="7"/>
  <c r="K168" i="7"/>
  <c r="I171" i="7"/>
  <c r="J171" i="7"/>
  <c r="K171" i="7"/>
  <c r="I172" i="7"/>
  <c r="J172" i="7"/>
  <c r="K172" i="7"/>
  <c r="I173" i="7"/>
  <c r="J173" i="7"/>
  <c r="K173" i="7"/>
  <c r="I174" i="7"/>
  <c r="J174" i="7"/>
  <c r="K174" i="7"/>
  <c r="I175" i="7"/>
  <c r="J175" i="7"/>
  <c r="K175" i="7"/>
  <c r="I176" i="7"/>
  <c r="J176" i="7"/>
  <c r="K176" i="7"/>
  <c r="I177" i="7"/>
  <c r="J177" i="7"/>
  <c r="K177" i="7"/>
  <c r="I178" i="7"/>
  <c r="J178" i="7"/>
  <c r="K178" i="7"/>
  <c r="I179" i="7"/>
  <c r="J179" i="7"/>
  <c r="K179" i="7"/>
  <c r="I180" i="7"/>
  <c r="J180" i="7"/>
  <c r="K180" i="7"/>
  <c r="I183" i="7"/>
  <c r="J183" i="7"/>
  <c r="K183" i="7"/>
  <c r="I184" i="7"/>
  <c r="J184" i="7"/>
  <c r="K184" i="7"/>
  <c r="I185" i="7"/>
  <c r="J185" i="7"/>
  <c r="K185" i="7"/>
  <c r="I186" i="7"/>
  <c r="J186" i="7"/>
  <c r="K186" i="7"/>
  <c r="I187" i="7"/>
  <c r="J187" i="7"/>
  <c r="K187" i="7"/>
  <c r="I188" i="7"/>
  <c r="J188" i="7"/>
  <c r="K188" i="7"/>
  <c r="I189" i="7"/>
  <c r="J189" i="7"/>
  <c r="K189" i="7"/>
  <c r="I190" i="7"/>
  <c r="J190" i="7"/>
  <c r="K190" i="7"/>
  <c r="I191" i="7"/>
  <c r="J191" i="7"/>
  <c r="K191" i="7"/>
  <c r="I192" i="7"/>
  <c r="J192" i="7"/>
  <c r="K192" i="7"/>
  <c r="I195" i="7"/>
  <c r="J195" i="7"/>
  <c r="K195" i="7"/>
  <c r="I196" i="7"/>
  <c r="J196" i="7"/>
  <c r="K196" i="7"/>
  <c r="I197" i="7"/>
  <c r="J197" i="7"/>
  <c r="K197" i="7"/>
  <c r="I198" i="7"/>
  <c r="J198" i="7"/>
  <c r="K198" i="7"/>
  <c r="I199" i="7"/>
  <c r="J199" i="7"/>
  <c r="K199" i="7"/>
  <c r="I200" i="7"/>
  <c r="J200" i="7"/>
  <c r="K200" i="7"/>
  <c r="I201" i="7"/>
  <c r="J201" i="7"/>
  <c r="K201" i="7"/>
  <c r="I202" i="7"/>
  <c r="J202" i="7"/>
  <c r="K202" i="7"/>
  <c r="I203" i="7"/>
  <c r="J203" i="7"/>
  <c r="K203" i="7"/>
  <c r="I204" i="7"/>
  <c r="J204" i="7"/>
  <c r="K204" i="7"/>
  <c r="I207" i="7"/>
  <c r="J207" i="7"/>
  <c r="K207" i="7"/>
  <c r="I208" i="7"/>
  <c r="J208" i="7"/>
  <c r="K208" i="7"/>
  <c r="I209" i="7"/>
  <c r="J209" i="7"/>
  <c r="K209" i="7"/>
  <c r="I210" i="7"/>
  <c r="J210" i="7"/>
  <c r="K210" i="7"/>
  <c r="I211" i="7"/>
  <c r="J211" i="7"/>
  <c r="K211" i="7"/>
  <c r="I212" i="7"/>
  <c r="J212" i="7"/>
  <c r="K212" i="7"/>
  <c r="I213" i="7"/>
  <c r="J213" i="7"/>
  <c r="K213" i="7"/>
  <c r="I214" i="7"/>
  <c r="J214" i="7"/>
  <c r="K214" i="7"/>
  <c r="I215" i="7"/>
  <c r="J215" i="7"/>
  <c r="K215" i="7"/>
  <c r="I216" i="7"/>
  <c r="J216" i="7"/>
  <c r="K216" i="7"/>
  <c r="I219" i="7"/>
  <c r="J219" i="7"/>
  <c r="K219" i="7"/>
  <c r="I220" i="7"/>
  <c r="J220" i="7"/>
  <c r="K220" i="7"/>
  <c r="I221" i="7"/>
  <c r="J221" i="7"/>
  <c r="K221" i="7"/>
  <c r="I222" i="7"/>
  <c r="J222" i="7"/>
  <c r="K222" i="7"/>
  <c r="I223" i="7"/>
  <c r="J223" i="7"/>
  <c r="K223" i="7"/>
  <c r="I224" i="7"/>
  <c r="J224" i="7"/>
  <c r="K224" i="7"/>
  <c r="I225" i="7"/>
  <c r="J225" i="7"/>
  <c r="K225" i="7"/>
  <c r="I226" i="7"/>
  <c r="J226" i="7"/>
  <c r="K226" i="7"/>
  <c r="I227" i="7"/>
  <c r="J227" i="7"/>
  <c r="K227" i="7"/>
  <c r="I228" i="7"/>
  <c r="J228" i="7"/>
  <c r="K228" i="7"/>
  <c r="I231" i="7"/>
  <c r="J231" i="7"/>
  <c r="K231" i="7"/>
  <c r="I232" i="7"/>
  <c r="J232" i="7"/>
  <c r="K232" i="7"/>
  <c r="I233" i="7"/>
  <c r="J233" i="7"/>
  <c r="K233" i="7"/>
  <c r="I234" i="7"/>
  <c r="J234" i="7"/>
  <c r="K234" i="7"/>
  <c r="I235" i="7"/>
  <c r="J235" i="7"/>
  <c r="K235" i="7"/>
  <c r="I236" i="7"/>
  <c r="J236" i="7"/>
  <c r="K236" i="7"/>
  <c r="I237" i="7"/>
  <c r="J237" i="7"/>
  <c r="K237" i="7"/>
  <c r="I238" i="7"/>
  <c r="J238" i="7"/>
  <c r="K238" i="7"/>
  <c r="I239" i="7"/>
  <c r="J239" i="7"/>
  <c r="K239" i="7"/>
  <c r="I240" i="7"/>
  <c r="J240" i="7"/>
  <c r="K240" i="7"/>
  <c r="I243" i="7"/>
  <c r="J243" i="7"/>
  <c r="K243" i="7"/>
  <c r="I244" i="7"/>
  <c r="J244" i="7"/>
  <c r="K244" i="7"/>
  <c r="I245" i="7"/>
  <c r="J245" i="7"/>
  <c r="K245" i="7"/>
  <c r="I246" i="7"/>
  <c r="J246" i="7"/>
  <c r="K246" i="7"/>
  <c r="I247" i="7"/>
  <c r="J247" i="7"/>
  <c r="K247" i="7"/>
  <c r="I248" i="7"/>
  <c r="J248" i="7"/>
  <c r="K248" i="7"/>
  <c r="I249" i="7"/>
  <c r="J249" i="7"/>
  <c r="K249" i="7"/>
  <c r="I250" i="7"/>
  <c r="J250" i="7"/>
  <c r="K250" i="7"/>
  <c r="I251" i="7"/>
  <c r="J251" i="7"/>
  <c r="K251" i="7"/>
  <c r="I252" i="7"/>
  <c r="J252" i="7"/>
  <c r="K252" i="7"/>
  <c r="I255" i="7"/>
  <c r="J255" i="7"/>
  <c r="K255" i="7"/>
  <c r="I256" i="7"/>
  <c r="J256" i="7"/>
  <c r="K256" i="7"/>
  <c r="I257" i="7"/>
  <c r="J257" i="7"/>
  <c r="K257" i="7"/>
  <c r="I258" i="7"/>
  <c r="J258" i="7"/>
  <c r="K258" i="7"/>
  <c r="I259" i="7"/>
  <c r="J259" i="7"/>
  <c r="K259" i="7"/>
  <c r="I260" i="7"/>
  <c r="J260" i="7"/>
  <c r="K260" i="7"/>
  <c r="I261" i="7"/>
  <c r="J261" i="7"/>
  <c r="K261" i="7"/>
  <c r="I262" i="7"/>
  <c r="J262" i="7"/>
  <c r="K262" i="7"/>
  <c r="I263" i="7"/>
  <c r="J263" i="7"/>
  <c r="K263" i="7"/>
  <c r="I264" i="7"/>
  <c r="J264" i="7"/>
  <c r="K264" i="7"/>
  <c r="I267" i="7"/>
  <c r="J267" i="7"/>
  <c r="K267" i="7"/>
  <c r="I268" i="7"/>
  <c r="J268" i="7"/>
  <c r="K268" i="7"/>
  <c r="I269" i="7"/>
  <c r="J269" i="7"/>
  <c r="K269" i="7"/>
  <c r="I270" i="7"/>
  <c r="J270" i="7"/>
  <c r="K270" i="7"/>
  <c r="I271" i="7"/>
  <c r="J271" i="7"/>
  <c r="K271" i="7"/>
  <c r="I272" i="7"/>
  <c r="J272" i="7"/>
  <c r="K272" i="7"/>
  <c r="I273" i="7"/>
  <c r="J273" i="7"/>
  <c r="K273" i="7"/>
  <c r="I274" i="7"/>
  <c r="J274" i="7"/>
  <c r="K274" i="7"/>
  <c r="I275" i="7"/>
  <c r="J275" i="7"/>
  <c r="K275" i="7"/>
  <c r="I276" i="7"/>
  <c r="J276" i="7"/>
  <c r="K276" i="7"/>
  <c r="I279" i="7"/>
  <c r="J279" i="7"/>
  <c r="K279" i="7"/>
  <c r="I280" i="7"/>
  <c r="J280" i="7"/>
  <c r="K280" i="7"/>
  <c r="I281" i="7"/>
  <c r="J281" i="7"/>
  <c r="K281" i="7"/>
  <c r="I282" i="7"/>
  <c r="J282" i="7"/>
  <c r="K282" i="7"/>
  <c r="I283" i="7"/>
  <c r="J283" i="7"/>
  <c r="K283" i="7"/>
  <c r="I284" i="7"/>
  <c r="J284" i="7"/>
  <c r="K284" i="7"/>
  <c r="I285" i="7"/>
  <c r="J285" i="7"/>
  <c r="K285" i="7"/>
  <c r="I286" i="7"/>
  <c r="J286" i="7"/>
  <c r="K286" i="7"/>
  <c r="I287" i="7"/>
  <c r="J287" i="7"/>
  <c r="K287" i="7"/>
  <c r="I288" i="7"/>
  <c r="J288" i="7"/>
  <c r="K288" i="7"/>
  <c r="I291" i="7"/>
  <c r="J291" i="7"/>
  <c r="K291" i="7"/>
  <c r="I292" i="7"/>
  <c r="J292" i="7"/>
  <c r="K292" i="7"/>
  <c r="I293" i="7"/>
  <c r="J293" i="7"/>
  <c r="K293" i="7"/>
  <c r="I294" i="7"/>
  <c r="J294" i="7"/>
  <c r="K294" i="7"/>
  <c r="I295" i="7"/>
  <c r="J295" i="7"/>
  <c r="K295" i="7"/>
  <c r="I296" i="7"/>
  <c r="J296" i="7"/>
  <c r="K296" i="7"/>
  <c r="I297" i="7"/>
  <c r="J297" i="7"/>
  <c r="K297" i="7"/>
  <c r="I298" i="7"/>
  <c r="J298" i="7"/>
  <c r="K298" i="7"/>
  <c r="I299" i="7"/>
  <c r="J299" i="7"/>
  <c r="K299" i="7"/>
  <c r="I300" i="7"/>
  <c r="J300" i="7"/>
  <c r="K300" i="7"/>
  <c r="I303" i="7"/>
  <c r="J303" i="7"/>
  <c r="K303" i="7"/>
  <c r="I304" i="7"/>
  <c r="J304" i="7"/>
  <c r="K304" i="7"/>
  <c r="I305" i="7"/>
  <c r="J305" i="7"/>
  <c r="K305" i="7"/>
  <c r="I306" i="7"/>
  <c r="J306" i="7"/>
  <c r="K306" i="7"/>
  <c r="I307" i="7"/>
  <c r="J307" i="7"/>
  <c r="K307" i="7"/>
  <c r="I308" i="7"/>
  <c r="J308" i="7"/>
  <c r="K308" i="7"/>
  <c r="I309" i="7"/>
  <c r="J309" i="7"/>
  <c r="K309" i="7"/>
  <c r="I310" i="7"/>
  <c r="J310" i="7"/>
  <c r="K310" i="7"/>
  <c r="I311" i="7"/>
  <c r="J311" i="7"/>
  <c r="K311" i="7"/>
  <c r="I312" i="7"/>
  <c r="J312" i="7"/>
  <c r="K312" i="7"/>
  <c r="I315" i="7"/>
  <c r="J315" i="7"/>
  <c r="K315" i="7"/>
  <c r="I316" i="7"/>
  <c r="J316" i="7"/>
  <c r="K316" i="7"/>
  <c r="I317" i="7"/>
  <c r="J317" i="7"/>
  <c r="K317" i="7"/>
  <c r="I318" i="7"/>
  <c r="J318" i="7"/>
  <c r="K318" i="7"/>
  <c r="I319" i="7"/>
  <c r="J319" i="7"/>
  <c r="K319" i="7"/>
  <c r="I320" i="7"/>
  <c r="J320" i="7"/>
  <c r="K320" i="7"/>
  <c r="I321" i="7"/>
  <c r="J321" i="7"/>
  <c r="K321" i="7"/>
  <c r="I322" i="7"/>
  <c r="J322" i="7"/>
  <c r="K322" i="7"/>
  <c r="I323" i="7"/>
  <c r="J323" i="7"/>
  <c r="K323" i="7"/>
  <c r="I324" i="7"/>
  <c r="J324" i="7"/>
  <c r="K324" i="7"/>
  <c r="I327" i="7"/>
  <c r="J327" i="7"/>
  <c r="K327" i="7"/>
  <c r="I328" i="7"/>
  <c r="J328" i="7"/>
  <c r="K328" i="7"/>
  <c r="I329" i="7"/>
  <c r="J329" i="7"/>
  <c r="K329" i="7"/>
  <c r="I330" i="7"/>
  <c r="J330" i="7"/>
  <c r="K330" i="7"/>
  <c r="I331" i="7"/>
  <c r="J331" i="7"/>
  <c r="K331" i="7"/>
  <c r="I332" i="7"/>
  <c r="J332" i="7"/>
  <c r="K332" i="7"/>
  <c r="I333" i="7"/>
  <c r="J333" i="7"/>
  <c r="K333" i="7"/>
  <c r="I334" i="7"/>
  <c r="J334" i="7"/>
  <c r="K334" i="7"/>
  <c r="I335" i="7"/>
  <c r="J335" i="7"/>
  <c r="K335" i="7"/>
  <c r="I336" i="7"/>
  <c r="J336" i="7"/>
  <c r="K336" i="7"/>
  <c r="I339" i="7"/>
  <c r="J339" i="7"/>
  <c r="K339" i="7"/>
  <c r="I340" i="7"/>
  <c r="J340" i="7"/>
  <c r="K340" i="7"/>
  <c r="I341" i="7"/>
  <c r="J341" i="7"/>
  <c r="K341" i="7"/>
  <c r="I342" i="7"/>
  <c r="J342" i="7"/>
  <c r="K342" i="7"/>
  <c r="I343" i="7"/>
  <c r="J343" i="7"/>
  <c r="K343" i="7"/>
  <c r="I344" i="7"/>
  <c r="J344" i="7"/>
  <c r="K344" i="7"/>
  <c r="I345" i="7"/>
  <c r="J345" i="7"/>
  <c r="K345" i="7"/>
  <c r="I346" i="7"/>
  <c r="J346" i="7"/>
  <c r="K346" i="7"/>
  <c r="I347" i="7"/>
  <c r="J347" i="7"/>
  <c r="K347" i="7"/>
  <c r="I348" i="7"/>
  <c r="J348" i="7"/>
  <c r="K348" i="7"/>
  <c r="I351" i="7"/>
  <c r="J351" i="7"/>
  <c r="K351" i="7"/>
  <c r="I352" i="7"/>
  <c r="J352" i="7"/>
  <c r="K352" i="7"/>
  <c r="I353" i="7"/>
  <c r="J353" i="7"/>
  <c r="K353" i="7"/>
  <c r="I354" i="7"/>
  <c r="J354" i="7"/>
  <c r="K354" i="7"/>
  <c r="I355" i="7"/>
  <c r="J355" i="7"/>
  <c r="K355" i="7"/>
  <c r="I356" i="7"/>
  <c r="J356" i="7"/>
  <c r="K356" i="7"/>
  <c r="I357" i="7"/>
  <c r="J357" i="7"/>
  <c r="K357" i="7"/>
  <c r="I358" i="7"/>
  <c r="J358" i="7"/>
  <c r="K358" i="7"/>
  <c r="I359" i="7"/>
  <c r="J359" i="7"/>
  <c r="K359" i="7"/>
  <c r="I360" i="7"/>
  <c r="J360" i="7"/>
  <c r="K360" i="7"/>
  <c r="I363" i="7"/>
  <c r="J363" i="7"/>
  <c r="K363" i="7"/>
  <c r="I364" i="7"/>
  <c r="J364" i="7"/>
  <c r="K364" i="7"/>
  <c r="I365" i="7"/>
  <c r="J365" i="7"/>
  <c r="K365" i="7"/>
  <c r="I366" i="7"/>
  <c r="J366" i="7"/>
  <c r="K366" i="7"/>
  <c r="I367" i="7"/>
  <c r="J367" i="7"/>
  <c r="K367" i="7"/>
  <c r="I368" i="7"/>
  <c r="J368" i="7"/>
  <c r="K368" i="7"/>
  <c r="I369" i="7"/>
  <c r="J369" i="7"/>
  <c r="K369" i="7"/>
  <c r="I370" i="7"/>
  <c r="J370" i="7"/>
  <c r="K370" i="7"/>
  <c r="I371" i="7"/>
  <c r="J371" i="7"/>
  <c r="K371" i="7"/>
  <c r="I372" i="7"/>
  <c r="J372" i="7"/>
  <c r="K372" i="7"/>
  <c r="I375" i="7"/>
  <c r="J375" i="7"/>
  <c r="K375" i="7"/>
  <c r="I376" i="7"/>
  <c r="J376" i="7"/>
  <c r="K376" i="7"/>
  <c r="I377" i="7"/>
  <c r="J377" i="7"/>
  <c r="K377" i="7"/>
  <c r="I378" i="7"/>
  <c r="J378" i="7"/>
  <c r="K378" i="7"/>
  <c r="I379" i="7"/>
  <c r="J379" i="7"/>
  <c r="K379" i="7"/>
  <c r="I380" i="7"/>
  <c r="J380" i="7"/>
  <c r="K380" i="7"/>
  <c r="I381" i="7"/>
  <c r="J381" i="7"/>
  <c r="K381" i="7"/>
  <c r="I382" i="7"/>
  <c r="J382" i="7"/>
  <c r="K382" i="7"/>
  <c r="I383" i="7"/>
  <c r="J383" i="7"/>
  <c r="K383" i="7"/>
  <c r="I384" i="7"/>
  <c r="J384" i="7"/>
  <c r="K384" i="7"/>
  <c r="I387" i="7"/>
  <c r="J387" i="7"/>
  <c r="K387" i="7"/>
  <c r="I388" i="7"/>
  <c r="J388" i="7"/>
  <c r="K388" i="7"/>
  <c r="I389" i="7"/>
  <c r="J389" i="7"/>
  <c r="K389" i="7"/>
  <c r="I390" i="7"/>
  <c r="J390" i="7"/>
  <c r="K390" i="7"/>
  <c r="I391" i="7"/>
  <c r="J391" i="7"/>
  <c r="K391" i="7"/>
  <c r="I392" i="7"/>
  <c r="J392" i="7"/>
  <c r="K392" i="7"/>
  <c r="I393" i="7"/>
  <c r="J393" i="7"/>
  <c r="K393" i="7"/>
  <c r="I394" i="7"/>
  <c r="J394" i="7"/>
  <c r="K394" i="7"/>
  <c r="I395" i="7"/>
  <c r="J395" i="7"/>
  <c r="K395" i="7"/>
  <c r="I396" i="7"/>
  <c r="J396" i="7"/>
  <c r="K396" i="7"/>
  <c r="K404" i="7"/>
  <c r="J404" i="7"/>
  <c r="I404" i="7"/>
  <c r="E3" i="7"/>
  <c r="F3" i="7"/>
  <c r="G3" i="7"/>
  <c r="E4" i="7"/>
  <c r="F4" i="7"/>
  <c r="G4" i="7"/>
  <c r="E5" i="7"/>
  <c r="F5" i="7"/>
  <c r="G5" i="7"/>
  <c r="E6" i="7"/>
  <c r="F6" i="7"/>
  <c r="G6" i="7"/>
  <c r="E7" i="7"/>
  <c r="F7" i="7"/>
  <c r="G7" i="7"/>
  <c r="E8" i="7"/>
  <c r="F8" i="7"/>
  <c r="G8" i="7"/>
  <c r="E9" i="7"/>
  <c r="F9" i="7"/>
  <c r="G9" i="7"/>
  <c r="E10" i="7"/>
  <c r="F10" i="7"/>
  <c r="G10" i="7"/>
  <c r="E11" i="7"/>
  <c r="F11" i="7"/>
  <c r="G11" i="7"/>
  <c r="E12" i="7"/>
  <c r="F12" i="7"/>
  <c r="G12" i="7"/>
  <c r="E15" i="7"/>
  <c r="F15" i="7"/>
  <c r="G15" i="7"/>
  <c r="E16" i="7"/>
  <c r="F16" i="7"/>
  <c r="G16" i="7"/>
  <c r="E17" i="7"/>
  <c r="F17" i="7"/>
  <c r="G17" i="7"/>
  <c r="E18" i="7"/>
  <c r="F18" i="7"/>
  <c r="G18" i="7"/>
  <c r="E19" i="7"/>
  <c r="F19" i="7"/>
  <c r="G19" i="7"/>
  <c r="E20" i="7"/>
  <c r="F20" i="7"/>
  <c r="G20" i="7"/>
  <c r="E21" i="7"/>
  <c r="F21" i="7"/>
  <c r="G21" i="7"/>
  <c r="E22" i="7"/>
  <c r="F22" i="7"/>
  <c r="G22" i="7"/>
  <c r="E23" i="7"/>
  <c r="F23" i="7"/>
  <c r="G23" i="7"/>
  <c r="E24" i="7"/>
  <c r="F24" i="7"/>
  <c r="G24" i="7"/>
  <c r="E27" i="7"/>
  <c r="F27" i="7"/>
  <c r="G27" i="7"/>
  <c r="E28" i="7"/>
  <c r="F28" i="7"/>
  <c r="G28" i="7"/>
  <c r="E29" i="7"/>
  <c r="F29" i="7"/>
  <c r="G29" i="7"/>
  <c r="E30" i="7"/>
  <c r="F30" i="7"/>
  <c r="G30" i="7"/>
  <c r="E31" i="7"/>
  <c r="F31" i="7"/>
  <c r="G31" i="7"/>
  <c r="E32" i="7"/>
  <c r="F32" i="7"/>
  <c r="G32" i="7"/>
  <c r="E33" i="7"/>
  <c r="F33" i="7"/>
  <c r="G33" i="7"/>
  <c r="E34" i="7"/>
  <c r="F34" i="7"/>
  <c r="G34" i="7"/>
  <c r="E35" i="7"/>
  <c r="F35" i="7"/>
  <c r="G35" i="7"/>
  <c r="E36" i="7"/>
  <c r="F36" i="7"/>
  <c r="G36" i="7"/>
  <c r="E39" i="7"/>
  <c r="F39" i="7"/>
  <c r="G39" i="7"/>
  <c r="E40" i="7"/>
  <c r="F40" i="7"/>
  <c r="G40" i="7"/>
  <c r="E41" i="7"/>
  <c r="F41" i="7"/>
  <c r="G41" i="7"/>
  <c r="E42" i="7"/>
  <c r="F42" i="7"/>
  <c r="G42" i="7"/>
  <c r="E43" i="7"/>
  <c r="F43" i="7"/>
  <c r="G43" i="7"/>
  <c r="E44" i="7"/>
  <c r="F44" i="7"/>
  <c r="G44" i="7"/>
  <c r="E45" i="7"/>
  <c r="F45" i="7"/>
  <c r="G45" i="7"/>
  <c r="E46" i="7"/>
  <c r="F46" i="7"/>
  <c r="G46" i="7"/>
  <c r="E47" i="7"/>
  <c r="F47" i="7"/>
  <c r="G47" i="7"/>
  <c r="E48" i="7"/>
  <c r="F48" i="7"/>
  <c r="G48" i="7"/>
  <c r="E51" i="7"/>
  <c r="F51" i="7"/>
  <c r="G51" i="7"/>
  <c r="E52" i="7"/>
  <c r="F52" i="7"/>
  <c r="G52" i="7"/>
  <c r="E53" i="7"/>
  <c r="F53" i="7"/>
  <c r="G53" i="7"/>
  <c r="E54" i="7"/>
  <c r="F54" i="7"/>
  <c r="G54" i="7"/>
  <c r="E55" i="7"/>
  <c r="F55" i="7"/>
  <c r="G55" i="7"/>
  <c r="E56" i="7"/>
  <c r="F56" i="7"/>
  <c r="G56" i="7"/>
  <c r="E57" i="7"/>
  <c r="F57" i="7"/>
  <c r="G57" i="7"/>
  <c r="E58" i="7"/>
  <c r="F58" i="7"/>
  <c r="G58" i="7"/>
  <c r="E59" i="7"/>
  <c r="F59" i="7"/>
  <c r="G59" i="7"/>
  <c r="E60" i="7"/>
  <c r="F60" i="7"/>
  <c r="G60" i="7"/>
  <c r="E63" i="7"/>
  <c r="F63" i="7"/>
  <c r="G63" i="7"/>
  <c r="E64" i="7"/>
  <c r="F64" i="7"/>
  <c r="G64" i="7"/>
  <c r="E65" i="7"/>
  <c r="F65" i="7"/>
  <c r="G65" i="7"/>
  <c r="E66" i="7"/>
  <c r="F66" i="7"/>
  <c r="G66" i="7"/>
  <c r="E67" i="7"/>
  <c r="F67" i="7"/>
  <c r="G67" i="7"/>
  <c r="E68" i="7"/>
  <c r="F68" i="7"/>
  <c r="G68" i="7"/>
  <c r="E69" i="7"/>
  <c r="F69" i="7"/>
  <c r="G69" i="7"/>
  <c r="E70" i="7"/>
  <c r="F70" i="7"/>
  <c r="G70" i="7"/>
  <c r="E71" i="7"/>
  <c r="F71" i="7"/>
  <c r="G71" i="7"/>
  <c r="E72" i="7"/>
  <c r="F72" i="7"/>
  <c r="G72" i="7"/>
  <c r="E75" i="7"/>
  <c r="F75" i="7"/>
  <c r="G75" i="7"/>
  <c r="E76" i="7"/>
  <c r="F76" i="7"/>
  <c r="G76" i="7"/>
  <c r="E77" i="7"/>
  <c r="F77" i="7"/>
  <c r="G77" i="7"/>
  <c r="E78" i="7"/>
  <c r="F78" i="7"/>
  <c r="G78" i="7"/>
  <c r="E79" i="7"/>
  <c r="F79" i="7"/>
  <c r="G79" i="7"/>
  <c r="E80" i="7"/>
  <c r="F80" i="7"/>
  <c r="G80" i="7"/>
  <c r="E81" i="7"/>
  <c r="F81" i="7"/>
  <c r="G81" i="7"/>
  <c r="E82" i="7"/>
  <c r="F82" i="7"/>
  <c r="G82" i="7"/>
  <c r="E83" i="7"/>
  <c r="F83" i="7"/>
  <c r="G83" i="7"/>
  <c r="E84" i="7"/>
  <c r="F84" i="7"/>
  <c r="G84" i="7"/>
  <c r="E87" i="7"/>
  <c r="F87" i="7"/>
  <c r="G87" i="7"/>
  <c r="E88" i="7"/>
  <c r="F88" i="7"/>
  <c r="G88" i="7"/>
  <c r="E89" i="7"/>
  <c r="F89" i="7"/>
  <c r="G89" i="7"/>
  <c r="E90" i="7"/>
  <c r="F90" i="7"/>
  <c r="G90" i="7"/>
  <c r="E91" i="7"/>
  <c r="F91" i="7"/>
  <c r="G91" i="7"/>
  <c r="E92" i="7"/>
  <c r="F92" i="7"/>
  <c r="G92" i="7"/>
  <c r="E93" i="7"/>
  <c r="F93" i="7"/>
  <c r="G93" i="7"/>
  <c r="E94" i="7"/>
  <c r="F94" i="7"/>
  <c r="G94" i="7"/>
  <c r="E95" i="7"/>
  <c r="F95" i="7"/>
  <c r="G95" i="7"/>
  <c r="E96" i="7"/>
  <c r="F96" i="7"/>
  <c r="G96" i="7"/>
  <c r="E99" i="7"/>
  <c r="F99" i="7"/>
  <c r="G99" i="7"/>
  <c r="E100" i="7"/>
  <c r="F100" i="7"/>
  <c r="G100" i="7"/>
  <c r="E101" i="7"/>
  <c r="F101" i="7"/>
  <c r="G101" i="7"/>
  <c r="E102" i="7"/>
  <c r="F102" i="7"/>
  <c r="G102" i="7"/>
  <c r="E103" i="7"/>
  <c r="F103" i="7"/>
  <c r="G103" i="7"/>
  <c r="E104" i="7"/>
  <c r="F104" i="7"/>
  <c r="G104" i="7"/>
  <c r="E105" i="7"/>
  <c r="F105" i="7"/>
  <c r="G105" i="7"/>
  <c r="E106" i="7"/>
  <c r="F106" i="7"/>
  <c r="G106" i="7"/>
  <c r="E107" i="7"/>
  <c r="F107" i="7"/>
  <c r="G107" i="7"/>
  <c r="E108" i="7"/>
  <c r="F108" i="7"/>
  <c r="G108" i="7"/>
  <c r="E111" i="7"/>
  <c r="F111" i="7"/>
  <c r="G111" i="7"/>
  <c r="E112" i="7"/>
  <c r="F112" i="7"/>
  <c r="G112" i="7"/>
  <c r="E113" i="7"/>
  <c r="F113" i="7"/>
  <c r="G113" i="7"/>
  <c r="E114" i="7"/>
  <c r="F114" i="7"/>
  <c r="G114" i="7"/>
  <c r="E115" i="7"/>
  <c r="F115" i="7"/>
  <c r="G115" i="7"/>
  <c r="E116" i="7"/>
  <c r="F116" i="7"/>
  <c r="G116" i="7"/>
  <c r="E117" i="7"/>
  <c r="F117" i="7"/>
  <c r="G117" i="7"/>
  <c r="E118" i="7"/>
  <c r="F118" i="7"/>
  <c r="G118" i="7"/>
  <c r="E119" i="7"/>
  <c r="F119" i="7"/>
  <c r="G119" i="7"/>
  <c r="E120" i="7"/>
  <c r="F120" i="7"/>
  <c r="G120" i="7"/>
  <c r="E123" i="7"/>
  <c r="F123" i="7"/>
  <c r="G123" i="7"/>
  <c r="E124" i="7"/>
  <c r="F124" i="7"/>
  <c r="G124" i="7"/>
  <c r="E125" i="7"/>
  <c r="F125" i="7"/>
  <c r="G125" i="7"/>
  <c r="E126" i="7"/>
  <c r="F126" i="7"/>
  <c r="G126" i="7"/>
  <c r="E127" i="7"/>
  <c r="F127" i="7"/>
  <c r="G127" i="7"/>
  <c r="E128" i="7"/>
  <c r="F128" i="7"/>
  <c r="G128" i="7"/>
  <c r="E129" i="7"/>
  <c r="F129" i="7"/>
  <c r="G129" i="7"/>
  <c r="E130" i="7"/>
  <c r="F130" i="7"/>
  <c r="G130" i="7"/>
  <c r="E131" i="7"/>
  <c r="F131" i="7"/>
  <c r="G131" i="7"/>
  <c r="E132" i="7"/>
  <c r="F132" i="7"/>
  <c r="G132" i="7"/>
  <c r="E135" i="7"/>
  <c r="F135" i="7"/>
  <c r="G135" i="7"/>
  <c r="E136" i="7"/>
  <c r="F136" i="7"/>
  <c r="G136" i="7"/>
  <c r="E137" i="7"/>
  <c r="F137" i="7"/>
  <c r="G137" i="7"/>
  <c r="E138" i="7"/>
  <c r="F138" i="7"/>
  <c r="G138" i="7"/>
  <c r="E139" i="7"/>
  <c r="F139" i="7"/>
  <c r="G139" i="7"/>
  <c r="E140" i="7"/>
  <c r="F140" i="7"/>
  <c r="G140" i="7"/>
  <c r="E141" i="7"/>
  <c r="F141" i="7"/>
  <c r="G141" i="7"/>
  <c r="E142" i="7"/>
  <c r="F142" i="7"/>
  <c r="G142" i="7"/>
  <c r="E143" i="7"/>
  <c r="F143" i="7"/>
  <c r="G143" i="7"/>
  <c r="E144" i="7"/>
  <c r="F144" i="7"/>
  <c r="G144" i="7"/>
  <c r="E147" i="7"/>
  <c r="F147" i="7"/>
  <c r="G147" i="7"/>
  <c r="E148" i="7"/>
  <c r="F148" i="7"/>
  <c r="G148" i="7"/>
  <c r="E149" i="7"/>
  <c r="F149" i="7"/>
  <c r="G149" i="7"/>
  <c r="E150" i="7"/>
  <c r="F150" i="7"/>
  <c r="G150" i="7"/>
  <c r="E151" i="7"/>
  <c r="F151" i="7"/>
  <c r="G151" i="7"/>
  <c r="E152" i="7"/>
  <c r="F152" i="7"/>
  <c r="G152" i="7"/>
  <c r="E153" i="7"/>
  <c r="F153" i="7"/>
  <c r="G153" i="7"/>
  <c r="E154" i="7"/>
  <c r="F154" i="7"/>
  <c r="G154" i="7"/>
  <c r="E155" i="7"/>
  <c r="F155" i="7"/>
  <c r="G155" i="7"/>
  <c r="E156" i="7"/>
  <c r="F156" i="7"/>
  <c r="G156" i="7"/>
  <c r="E159" i="7"/>
  <c r="F159" i="7"/>
  <c r="G159" i="7"/>
  <c r="E160" i="7"/>
  <c r="F160" i="7"/>
  <c r="G160" i="7"/>
  <c r="E161" i="7"/>
  <c r="F161" i="7"/>
  <c r="G161" i="7"/>
  <c r="E162" i="7"/>
  <c r="F162" i="7"/>
  <c r="G162" i="7"/>
  <c r="E163" i="7"/>
  <c r="F163" i="7"/>
  <c r="G163" i="7"/>
  <c r="E164" i="7"/>
  <c r="F164" i="7"/>
  <c r="G164" i="7"/>
  <c r="E165" i="7"/>
  <c r="F165" i="7"/>
  <c r="G165" i="7"/>
  <c r="E166" i="7"/>
  <c r="F166" i="7"/>
  <c r="G166" i="7"/>
  <c r="E167" i="7"/>
  <c r="F167" i="7"/>
  <c r="G167" i="7"/>
  <c r="E168" i="7"/>
  <c r="F168" i="7"/>
  <c r="G168" i="7"/>
  <c r="E171" i="7"/>
  <c r="F171" i="7"/>
  <c r="G171" i="7"/>
  <c r="E172" i="7"/>
  <c r="F172" i="7"/>
  <c r="G172" i="7"/>
  <c r="E173" i="7"/>
  <c r="F173" i="7"/>
  <c r="G173" i="7"/>
  <c r="E174" i="7"/>
  <c r="F174" i="7"/>
  <c r="G174" i="7"/>
  <c r="E175" i="7"/>
  <c r="F175" i="7"/>
  <c r="G175" i="7"/>
  <c r="E176" i="7"/>
  <c r="F176" i="7"/>
  <c r="G176" i="7"/>
  <c r="E177" i="7"/>
  <c r="F177" i="7"/>
  <c r="G177" i="7"/>
  <c r="E178" i="7"/>
  <c r="F178" i="7"/>
  <c r="G178" i="7"/>
  <c r="E179" i="7"/>
  <c r="F179" i="7"/>
  <c r="G179" i="7"/>
  <c r="E180" i="7"/>
  <c r="F180" i="7"/>
  <c r="G180" i="7"/>
  <c r="E183" i="7"/>
  <c r="F183" i="7"/>
  <c r="G183" i="7"/>
  <c r="E184" i="7"/>
  <c r="F184" i="7"/>
  <c r="G184" i="7"/>
  <c r="E185" i="7"/>
  <c r="F185" i="7"/>
  <c r="G185" i="7"/>
  <c r="E186" i="7"/>
  <c r="F186" i="7"/>
  <c r="G186" i="7"/>
  <c r="E187" i="7"/>
  <c r="F187" i="7"/>
  <c r="G187" i="7"/>
  <c r="E188" i="7"/>
  <c r="F188" i="7"/>
  <c r="G188" i="7"/>
  <c r="E189" i="7"/>
  <c r="F189" i="7"/>
  <c r="G189" i="7"/>
  <c r="E190" i="7"/>
  <c r="F190" i="7"/>
  <c r="G190" i="7"/>
  <c r="E191" i="7"/>
  <c r="F191" i="7"/>
  <c r="G191" i="7"/>
  <c r="E192" i="7"/>
  <c r="F192" i="7"/>
  <c r="G192" i="7"/>
  <c r="E195" i="7"/>
  <c r="F195" i="7"/>
  <c r="G195" i="7"/>
  <c r="E196" i="7"/>
  <c r="F196" i="7"/>
  <c r="G196" i="7"/>
  <c r="E197" i="7"/>
  <c r="F197" i="7"/>
  <c r="G197" i="7"/>
  <c r="E198" i="7"/>
  <c r="F198" i="7"/>
  <c r="G198" i="7"/>
  <c r="E199" i="7"/>
  <c r="F199" i="7"/>
  <c r="G199" i="7"/>
  <c r="E200" i="7"/>
  <c r="F200" i="7"/>
  <c r="G200" i="7"/>
  <c r="E201" i="7"/>
  <c r="F201" i="7"/>
  <c r="G201" i="7"/>
  <c r="E202" i="7"/>
  <c r="F202" i="7"/>
  <c r="G202" i="7"/>
  <c r="E203" i="7"/>
  <c r="F203" i="7"/>
  <c r="G203" i="7"/>
  <c r="E204" i="7"/>
  <c r="F204" i="7"/>
  <c r="G204" i="7"/>
  <c r="E207" i="7"/>
  <c r="F207" i="7"/>
  <c r="G207" i="7"/>
  <c r="E208" i="7"/>
  <c r="F208" i="7"/>
  <c r="G208" i="7"/>
  <c r="E209" i="7"/>
  <c r="F209" i="7"/>
  <c r="G209" i="7"/>
  <c r="E210" i="7"/>
  <c r="F210" i="7"/>
  <c r="G210" i="7"/>
  <c r="E211" i="7"/>
  <c r="F211" i="7"/>
  <c r="G211" i="7"/>
  <c r="E212" i="7"/>
  <c r="F212" i="7"/>
  <c r="G212" i="7"/>
  <c r="E213" i="7"/>
  <c r="F213" i="7"/>
  <c r="G213" i="7"/>
  <c r="E214" i="7"/>
  <c r="F214" i="7"/>
  <c r="G214" i="7"/>
  <c r="E215" i="7"/>
  <c r="F215" i="7"/>
  <c r="G215" i="7"/>
  <c r="E216" i="7"/>
  <c r="F216" i="7"/>
  <c r="G216" i="7"/>
  <c r="E219" i="7"/>
  <c r="F219" i="7"/>
  <c r="G219" i="7"/>
  <c r="E220" i="7"/>
  <c r="F220" i="7"/>
  <c r="G220" i="7"/>
  <c r="E221" i="7"/>
  <c r="F221" i="7"/>
  <c r="G221" i="7"/>
  <c r="E222" i="7"/>
  <c r="F222" i="7"/>
  <c r="G222" i="7"/>
  <c r="E223" i="7"/>
  <c r="F223" i="7"/>
  <c r="G223" i="7"/>
  <c r="E224" i="7"/>
  <c r="F224" i="7"/>
  <c r="G224" i="7"/>
  <c r="E225" i="7"/>
  <c r="F225" i="7"/>
  <c r="G225" i="7"/>
  <c r="E226" i="7"/>
  <c r="F226" i="7"/>
  <c r="G226" i="7"/>
  <c r="E227" i="7"/>
  <c r="F227" i="7"/>
  <c r="G227" i="7"/>
  <c r="E228" i="7"/>
  <c r="F228" i="7"/>
  <c r="G228" i="7"/>
  <c r="E231" i="7"/>
  <c r="F231" i="7"/>
  <c r="G231" i="7"/>
  <c r="E232" i="7"/>
  <c r="F232" i="7"/>
  <c r="G232" i="7"/>
  <c r="E233" i="7"/>
  <c r="F233" i="7"/>
  <c r="G233" i="7"/>
  <c r="E234" i="7"/>
  <c r="F234" i="7"/>
  <c r="G234" i="7"/>
  <c r="E235" i="7"/>
  <c r="F235" i="7"/>
  <c r="G235" i="7"/>
  <c r="E236" i="7"/>
  <c r="F236" i="7"/>
  <c r="G236" i="7"/>
  <c r="E237" i="7"/>
  <c r="F237" i="7"/>
  <c r="G237" i="7"/>
  <c r="E238" i="7"/>
  <c r="F238" i="7"/>
  <c r="G238" i="7"/>
  <c r="E239" i="7"/>
  <c r="F239" i="7"/>
  <c r="G239" i="7"/>
  <c r="E240" i="7"/>
  <c r="F240" i="7"/>
  <c r="G240" i="7"/>
  <c r="E243" i="7"/>
  <c r="F243" i="7"/>
  <c r="G243" i="7"/>
  <c r="E244" i="7"/>
  <c r="F244" i="7"/>
  <c r="G244" i="7"/>
  <c r="E245" i="7"/>
  <c r="F245" i="7"/>
  <c r="G245" i="7"/>
  <c r="E246" i="7"/>
  <c r="F246" i="7"/>
  <c r="G246" i="7"/>
  <c r="E247" i="7"/>
  <c r="F247" i="7"/>
  <c r="G247" i="7"/>
  <c r="E248" i="7"/>
  <c r="F248" i="7"/>
  <c r="G248" i="7"/>
  <c r="E249" i="7"/>
  <c r="F249" i="7"/>
  <c r="G249" i="7"/>
  <c r="E250" i="7"/>
  <c r="F250" i="7"/>
  <c r="G250" i="7"/>
  <c r="E251" i="7"/>
  <c r="F251" i="7"/>
  <c r="G251" i="7"/>
  <c r="E252" i="7"/>
  <c r="F252" i="7"/>
  <c r="G252" i="7"/>
  <c r="E255" i="7"/>
  <c r="F255" i="7"/>
  <c r="G255" i="7"/>
  <c r="E256" i="7"/>
  <c r="F256" i="7"/>
  <c r="G256" i="7"/>
  <c r="E257" i="7"/>
  <c r="F257" i="7"/>
  <c r="G257" i="7"/>
  <c r="E258" i="7"/>
  <c r="F258" i="7"/>
  <c r="G258" i="7"/>
  <c r="E259" i="7"/>
  <c r="F259" i="7"/>
  <c r="G259" i="7"/>
  <c r="E260" i="7"/>
  <c r="F260" i="7"/>
  <c r="G260" i="7"/>
  <c r="E261" i="7"/>
  <c r="F261" i="7"/>
  <c r="G261" i="7"/>
  <c r="E262" i="7"/>
  <c r="F262" i="7"/>
  <c r="G262" i="7"/>
  <c r="E263" i="7"/>
  <c r="F263" i="7"/>
  <c r="G263" i="7"/>
  <c r="E264" i="7"/>
  <c r="F264" i="7"/>
  <c r="G264" i="7"/>
  <c r="E267" i="7"/>
  <c r="F267" i="7"/>
  <c r="G267" i="7"/>
  <c r="E268" i="7"/>
  <c r="F268" i="7"/>
  <c r="G268" i="7"/>
  <c r="E269" i="7"/>
  <c r="F269" i="7"/>
  <c r="G269" i="7"/>
  <c r="E270" i="7"/>
  <c r="F270" i="7"/>
  <c r="G270" i="7"/>
  <c r="E271" i="7"/>
  <c r="F271" i="7"/>
  <c r="G271" i="7"/>
  <c r="E272" i="7"/>
  <c r="F272" i="7"/>
  <c r="G272" i="7"/>
  <c r="E273" i="7"/>
  <c r="F273" i="7"/>
  <c r="G273" i="7"/>
  <c r="E274" i="7"/>
  <c r="F274" i="7"/>
  <c r="G274" i="7"/>
  <c r="E275" i="7"/>
  <c r="F275" i="7"/>
  <c r="G275" i="7"/>
  <c r="E276" i="7"/>
  <c r="F276" i="7"/>
  <c r="G276" i="7"/>
  <c r="E279" i="7"/>
  <c r="F279" i="7"/>
  <c r="G279" i="7"/>
  <c r="E280" i="7"/>
  <c r="F280" i="7"/>
  <c r="G280" i="7"/>
  <c r="E281" i="7"/>
  <c r="F281" i="7"/>
  <c r="G281" i="7"/>
  <c r="E282" i="7"/>
  <c r="F282" i="7"/>
  <c r="G282" i="7"/>
  <c r="E283" i="7"/>
  <c r="F283" i="7"/>
  <c r="G283" i="7"/>
  <c r="E284" i="7"/>
  <c r="F284" i="7"/>
  <c r="G284" i="7"/>
  <c r="E285" i="7"/>
  <c r="F285" i="7"/>
  <c r="G285" i="7"/>
  <c r="E286" i="7"/>
  <c r="F286" i="7"/>
  <c r="G286" i="7"/>
  <c r="E287" i="7"/>
  <c r="F287" i="7"/>
  <c r="G287" i="7"/>
  <c r="E288" i="7"/>
  <c r="F288" i="7"/>
  <c r="G288" i="7"/>
  <c r="E291" i="7"/>
  <c r="F291" i="7"/>
  <c r="G291" i="7"/>
  <c r="E292" i="7"/>
  <c r="F292" i="7"/>
  <c r="G292" i="7"/>
  <c r="E293" i="7"/>
  <c r="F293" i="7"/>
  <c r="G293" i="7"/>
  <c r="E294" i="7"/>
  <c r="F294" i="7"/>
  <c r="G294" i="7"/>
  <c r="E295" i="7"/>
  <c r="F295" i="7"/>
  <c r="G295" i="7"/>
  <c r="E296" i="7"/>
  <c r="F296" i="7"/>
  <c r="G296" i="7"/>
  <c r="E297" i="7"/>
  <c r="F297" i="7"/>
  <c r="G297" i="7"/>
  <c r="E298" i="7"/>
  <c r="F298" i="7"/>
  <c r="G298" i="7"/>
  <c r="E299" i="7"/>
  <c r="F299" i="7"/>
  <c r="G299" i="7"/>
  <c r="E300" i="7"/>
  <c r="F300" i="7"/>
  <c r="G300" i="7"/>
  <c r="E303" i="7"/>
  <c r="F303" i="7"/>
  <c r="G303" i="7"/>
  <c r="E304" i="7"/>
  <c r="F304" i="7"/>
  <c r="G304" i="7"/>
  <c r="E305" i="7"/>
  <c r="F305" i="7"/>
  <c r="G305" i="7"/>
  <c r="E306" i="7"/>
  <c r="F306" i="7"/>
  <c r="G306" i="7"/>
  <c r="E307" i="7"/>
  <c r="F307" i="7"/>
  <c r="G307" i="7"/>
  <c r="E308" i="7"/>
  <c r="F308" i="7"/>
  <c r="G308" i="7"/>
  <c r="E309" i="7"/>
  <c r="F309" i="7"/>
  <c r="G309" i="7"/>
  <c r="E310" i="7"/>
  <c r="F310" i="7"/>
  <c r="G310" i="7"/>
  <c r="E311" i="7"/>
  <c r="F311" i="7"/>
  <c r="G311" i="7"/>
  <c r="E312" i="7"/>
  <c r="F312" i="7"/>
  <c r="G312" i="7"/>
  <c r="E315" i="7"/>
  <c r="F315" i="7"/>
  <c r="G315" i="7"/>
  <c r="E316" i="7"/>
  <c r="F316" i="7"/>
  <c r="G316" i="7"/>
  <c r="E317" i="7"/>
  <c r="F317" i="7"/>
  <c r="G317" i="7"/>
  <c r="E318" i="7"/>
  <c r="F318" i="7"/>
  <c r="G318" i="7"/>
  <c r="E319" i="7"/>
  <c r="F319" i="7"/>
  <c r="G319" i="7"/>
  <c r="E320" i="7"/>
  <c r="F320" i="7"/>
  <c r="G320" i="7"/>
  <c r="E321" i="7"/>
  <c r="F321" i="7"/>
  <c r="G321" i="7"/>
  <c r="E322" i="7"/>
  <c r="F322" i="7"/>
  <c r="G322" i="7"/>
  <c r="E323" i="7"/>
  <c r="F323" i="7"/>
  <c r="G323" i="7"/>
  <c r="E324" i="7"/>
  <c r="F324" i="7"/>
  <c r="G324" i="7"/>
  <c r="E327" i="7"/>
  <c r="F327" i="7"/>
  <c r="G327" i="7"/>
  <c r="E328" i="7"/>
  <c r="F328" i="7"/>
  <c r="G328" i="7"/>
  <c r="E329" i="7"/>
  <c r="F329" i="7"/>
  <c r="G329" i="7"/>
  <c r="E330" i="7"/>
  <c r="F330" i="7"/>
  <c r="G330" i="7"/>
  <c r="E331" i="7"/>
  <c r="F331" i="7"/>
  <c r="G331" i="7"/>
  <c r="E332" i="7"/>
  <c r="F332" i="7"/>
  <c r="G332" i="7"/>
  <c r="E333" i="7"/>
  <c r="F333" i="7"/>
  <c r="G333" i="7"/>
  <c r="E334" i="7"/>
  <c r="F334" i="7"/>
  <c r="G334" i="7"/>
  <c r="E335" i="7"/>
  <c r="F335" i="7"/>
  <c r="G335" i="7"/>
  <c r="E336" i="7"/>
  <c r="F336" i="7"/>
  <c r="G336" i="7"/>
  <c r="E339" i="7"/>
  <c r="F339" i="7"/>
  <c r="G339" i="7"/>
  <c r="E340" i="7"/>
  <c r="F340" i="7"/>
  <c r="G340" i="7"/>
  <c r="E341" i="7"/>
  <c r="F341" i="7"/>
  <c r="G341" i="7"/>
  <c r="E342" i="7"/>
  <c r="F342" i="7"/>
  <c r="G342" i="7"/>
  <c r="E343" i="7"/>
  <c r="F343" i="7"/>
  <c r="G343" i="7"/>
  <c r="E344" i="7"/>
  <c r="F344" i="7"/>
  <c r="G344" i="7"/>
  <c r="E345" i="7"/>
  <c r="F345" i="7"/>
  <c r="G345" i="7"/>
  <c r="E346" i="7"/>
  <c r="F346" i="7"/>
  <c r="G346" i="7"/>
  <c r="E347" i="7"/>
  <c r="F347" i="7"/>
  <c r="G347" i="7"/>
  <c r="E348" i="7"/>
  <c r="F348" i="7"/>
  <c r="G348" i="7"/>
  <c r="E351" i="7"/>
  <c r="F351" i="7"/>
  <c r="G351" i="7"/>
  <c r="E352" i="7"/>
  <c r="F352" i="7"/>
  <c r="G352" i="7"/>
  <c r="E353" i="7"/>
  <c r="F353" i="7"/>
  <c r="G353" i="7"/>
  <c r="E354" i="7"/>
  <c r="F354" i="7"/>
  <c r="G354" i="7"/>
  <c r="E355" i="7"/>
  <c r="F355" i="7"/>
  <c r="G355" i="7"/>
  <c r="E356" i="7"/>
  <c r="F356" i="7"/>
  <c r="G356" i="7"/>
  <c r="E357" i="7"/>
  <c r="F357" i="7"/>
  <c r="G357" i="7"/>
  <c r="E358" i="7"/>
  <c r="F358" i="7"/>
  <c r="G358" i="7"/>
  <c r="E359" i="7"/>
  <c r="F359" i="7"/>
  <c r="G359" i="7"/>
  <c r="E360" i="7"/>
  <c r="F360" i="7"/>
  <c r="G360" i="7"/>
  <c r="E363" i="7"/>
  <c r="F363" i="7"/>
  <c r="G363" i="7"/>
  <c r="E364" i="7"/>
  <c r="F364" i="7"/>
  <c r="G364" i="7"/>
  <c r="E365" i="7"/>
  <c r="F365" i="7"/>
  <c r="G365" i="7"/>
  <c r="E366" i="7"/>
  <c r="F366" i="7"/>
  <c r="G366" i="7"/>
  <c r="E367" i="7"/>
  <c r="F367" i="7"/>
  <c r="G367" i="7"/>
  <c r="E368" i="7"/>
  <c r="F368" i="7"/>
  <c r="G368" i="7"/>
  <c r="E369" i="7"/>
  <c r="F369" i="7"/>
  <c r="G369" i="7"/>
  <c r="E370" i="7"/>
  <c r="F370" i="7"/>
  <c r="G370" i="7"/>
  <c r="E371" i="7"/>
  <c r="F371" i="7"/>
  <c r="G371" i="7"/>
  <c r="E372" i="7"/>
  <c r="F372" i="7"/>
  <c r="G372" i="7"/>
  <c r="E375" i="7"/>
  <c r="F375" i="7"/>
  <c r="G375" i="7"/>
  <c r="E376" i="7"/>
  <c r="F376" i="7"/>
  <c r="G376" i="7"/>
  <c r="E377" i="7"/>
  <c r="F377" i="7"/>
  <c r="G377" i="7"/>
  <c r="E378" i="7"/>
  <c r="F378" i="7"/>
  <c r="G378" i="7"/>
  <c r="E379" i="7"/>
  <c r="F379" i="7"/>
  <c r="G379" i="7"/>
  <c r="E380" i="7"/>
  <c r="F380" i="7"/>
  <c r="G380" i="7"/>
  <c r="E381" i="7"/>
  <c r="F381" i="7"/>
  <c r="G381" i="7"/>
  <c r="E382" i="7"/>
  <c r="F382" i="7"/>
  <c r="G382" i="7"/>
  <c r="E383" i="7"/>
  <c r="F383" i="7"/>
  <c r="G383" i="7"/>
  <c r="E384" i="7"/>
  <c r="F384" i="7"/>
  <c r="G384" i="7"/>
  <c r="E387" i="7"/>
  <c r="F387" i="7"/>
  <c r="G387" i="7"/>
  <c r="E388" i="7"/>
  <c r="F388" i="7"/>
  <c r="G388" i="7"/>
  <c r="E389" i="7"/>
  <c r="F389" i="7"/>
  <c r="G389" i="7"/>
  <c r="E390" i="7"/>
  <c r="F390" i="7"/>
  <c r="G390" i="7"/>
  <c r="E391" i="7"/>
  <c r="F391" i="7"/>
  <c r="G391" i="7"/>
  <c r="E392" i="7"/>
  <c r="F392" i="7"/>
  <c r="G392" i="7"/>
  <c r="E393" i="7"/>
  <c r="F393" i="7"/>
  <c r="G393" i="7"/>
  <c r="E394" i="7"/>
  <c r="F394" i="7"/>
  <c r="G394" i="7"/>
  <c r="E395" i="7"/>
  <c r="F395" i="7"/>
  <c r="G395" i="7"/>
  <c r="E396" i="7"/>
  <c r="F396" i="7"/>
  <c r="G396" i="7"/>
  <c r="G404" i="7"/>
  <c r="F404" i="7"/>
  <c r="E404" i="7"/>
  <c r="A3" i="7"/>
  <c r="B3" i="7"/>
  <c r="C3" i="7"/>
  <c r="A4" i="7"/>
  <c r="B4" i="7"/>
  <c r="C4" i="7"/>
  <c r="A5" i="7"/>
  <c r="B5" i="7"/>
  <c r="C5" i="7"/>
  <c r="A6" i="7"/>
  <c r="B6" i="7"/>
  <c r="C6" i="7"/>
  <c r="A7" i="7"/>
  <c r="B7" i="7"/>
  <c r="C7" i="7"/>
  <c r="A8" i="7"/>
  <c r="B8" i="7"/>
  <c r="C8" i="7"/>
  <c r="A9" i="7"/>
  <c r="B9" i="7"/>
  <c r="C9" i="7"/>
  <c r="A10" i="7"/>
  <c r="B10" i="7"/>
  <c r="C10" i="7"/>
  <c r="A11" i="7"/>
  <c r="B11" i="7"/>
  <c r="C11" i="7"/>
  <c r="A12" i="7"/>
  <c r="B12" i="7"/>
  <c r="C12" i="7"/>
  <c r="A15" i="7"/>
  <c r="B15" i="7"/>
  <c r="C15" i="7"/>
  <c r="A16" i="7"/>
  <c r="B16" i="7"/>
  <c r="C16" i="7"/>
  <c r="A17" i="7"/>
  <c r="B17" i="7"/>
  <c r="C17" i="7"/>
  <c r="A18" i="7"/>
  <c r="B18" i="7"/>
  <c r="C18" i="7"/>
  <c r="A19" i="7"/>
  <c r="B19" i="7"/>
  <c r="C19" i="7"/>
  <c r="A20" i="7"/>
  <c r="B20" i="7"/>
  <c r="C20" i="7"/>
  <c r="A21" i="7"/>
  <c r="B21" i="7"/>
  <c r="C21" i="7"/>
  <c r="A22" i="7"/>
  <c r="B22" i="7"/>
  <c r="C22" i="7"/>
  <c r="A23" i="7"/>
  <c r="B23" i="7"/>
  <c r="C23" i="7"/>
  <c r="A24" i="7"/>
  <c r="B24" i="7"/>
  <c r="C24" i="7"/>
  <c r="A27" i="7"/>
  <c r="B27" i="7"/>
  <c r="C27" i="7"/>
  <c r="A28" i="7"/>
  <c r="B28" i="7"/>
  <c r="C28" i="7"/>
  <c r="A29" i="7"/>
  <c r="B29" i="7"/>
  <c r="C29" i="7"/>
  <c r="A30" i="7"/>
  <c r="B30" i="7"/>
  <c r="C30" i="7"/>
  <c r="A31" i="7"/>
  <c r="B31" i="7"/>
  <c r="C31" i="7"/>
  <c r="A32" i="7"/>
  <c r="B32" i="7"/>
  <c r="C32" i="7"/>
  <c r="A33" i="7"/>
  <c r="B33" i="7"/>
  <c r="C33" i="7"/>
  <c r="A34" i="7"/>
  <c r="B34" i="7"/>
  <c r="C34" i="7"/>
  <c r="A35" i="7"/>
  <c r="B35" i="7"/>
  <c r="C35" i="7"/>
  <c r="A36" i="7"/>
  <c r="B36" i="7"/>
  <c r="C36" i="7"/>
  <c r="A39" i="7"/>
  <c r="B39" i="7"/>
  <c r="C39" i="7"/>
  <c r="A40" i="7"/>
  <c r="B40" i="7"/>
  <c r="C40" i="7"/>
  <c r="A41" i="7"/>
  <c r="B41" i="7"/>
  <c r="C41" i="7"/>
  <c r="A42" i="7"/>
  <c r="B42" i="7"/>
  <c r="C42" i="7"/>
  <c r="A43" i="7"/>
  <c r="B43" i="7"/>
  <c r="C43" i="7"/>
  <c r="A44" i="7"/>
  <c r="B44" i="7"/>
  <c r="C44" i="7"/>
  <c r="A45" i="7"/>
  <c r="B45" i="7"/>
  <c r="C45" i="7"/>
  <c r="A46" i="7"/>
  <c r="B46" i="7"/>
  <c r="C46" i="7"/>
  <c r="A47" i="7"/>
  <c r="B47" i="7"/>
  <c r="C47" i="7"/>
  <c r="A48" i="7"/>
  <c r="B48" i="7"/>
  <c r="C48" i="7"/>
  <c r="A51" i="7"/>
  <c r="B51" i="7"/>
  <c r="C51" i="7"/>
  <c r="A52" i="7"/>
  <c r="B52" i="7"/>
  <c r="C52" i="7"/>
  <c r="A53" i="7"/>
  <c r="B53" i="7"/>
  <c r="C53" i="7"/>
  <c r="A54" i="7"/>
  <c r="B54" i="7"/>
  <c r="C54" i="7"/>
  <c r="A55" i="7"/>
  <c r="B55" i="7"/>
  <c r="C55" i="7"/>
  <c r="A56" i="7"/>
  <c r="B56" i="7"/>
  <c r="C56" i="7"/>
  <c r="A57" i="7"/>
  <c r="B57" i="7"/>
  <c r="C57" i="7"/>
  <c r="A58" i="7"/>
  <c r="B58" i="7"/>
  <c r="C58" i="7"/>
  <c r="A59" i="7"/>
  <c r="B59" i="7"/>
  <c r="C59" i="7"/>
  <c r="A60" i="7"/>
  <c r="B60" i="7"/>
  <c r="C60" i="7"/>
  <c r="A63" i="7"/>
  <c r="B63" i="7"/>
  <c r="C63" i="7"/>
  <c r="A64" i="7"/>
  <c r="B64" i="7"/>
  <c r="C64" i="7"/>
  <c r="A65" i="7"/>
  <c r="B65" i="7"/>
  <c r="C65" i="7"/>
  <c r="A66" i="7"/>
  <c r="B66" i="7"/>
  <c r="C66" i="7"/>
  <c r="A67" i="7"/>
  <c r="B67" i="7"/>
  <c r="C67" i="7"/>
  <c r="A68" i="7"/>
  <c r="B68" i="7"/>
  <c r="C68" i="7"/>
  <c r="A69" i="7"/>
  <c r="B69" i="7"/>
  <c r="C69" i="7"/>
  <c r="A70" i="7"/>
  <c r="B70" i="7"/>
  <c r="C70" i="7"/>
  <c r="A71" i="7"/>
  <c r="B71" i="7"/>
  <c r="C71" i="7"/>
  <c r="A72" i="7"/>
  <c r="B72" i="7"/>
  <c r="C72" i="7"/>
  <c r="A75" i="7"/>
  <c r="B75" i="7"/>
  <c r="C75" i="7"/>
  <c r="A76" i="7"/>
  <c r="B76" i="7"/>
  <c r="C76" i="7"/>
  <c r="A77" i="7"/>
  <c r="B77" i="7"/>
  <c r="C77" i="7"/>
  <c r="A78" i="7"/>
  <c r="B78" i="7"/>
  <c r="C78" i="7"/>
  <c r="A79" i="7"/>
  <c r="B79" i="7"/>
  <c r="C79" i="7"/>
  <c r="A80" i="7"/>
  <c r="B80" i="7"/>
  <c r="C80" i="7"/>
  <c r="A81" i="7"/>
  <c r="B81" i="7"/>
  <c r="C81" i="7"/>
  <c r="A82" i="7"/>
  <c r="B82" i="7"/>
  <c r="C82" i="7"/>
  <c r="A83" i="7"/>
  <c r="B83" i="7"/>
  <c r="C83" i="7"/>
  <c r="A84" i="7"/>
  <c r="B84" i="7"/>
  <c r="C84" i="7"/>
  <c r="A87" i="7"/>
  <c r="B87" i="7"/>
  <c r="C87" i="7"/>
  <c r="A88" i="7"/>
  <c r="B88" i="7"/>
  <c r="C88" i="7"/>
  <c r="A89" i="7"/>
  <c r="B89" i="7"/>
  <c r="C89" i="7"/>
  <c r="A90" i="7"/>
  <c r="B90" i="7"/>
  <c r="C90" i="7"/>
  <c r="A91" i="7"/>
  <c r="B91" i="7"/>
  <c r="C91" i="7"/>
  <c r="A92" i="7"/>
  <c r="B92" i="7"/>
  <c r="C92" i="7"/>
  <c r="A93" i="7"/>
  <c r="B93" i="7"/>
  <c r="C93" i="7"/>
  <c r="A94" i="7"/>
  <c r="B94" i="7"/>
  <c r="C94" i="7"/>
  <c r="A95" i="7"/>
  <c r="B95" i="7"/>
  <c r="C95" i="7"/>
  <c r="A96" i="7"/>
  <c r="B96" i="7"/>
  <c r="C96" i="7"/>
  <c r="A99" i="7"/>
  <c r="B99" i="7"/>
  <c r="C99" i="7"/>
  <c r="A100" i="7"/>
  <c r="B100" i="7"/>
  <c r="C100" i="7"/>
  <c r="A101" i="7"/>
  <c r="B101" i="7"/>
  <c r="C101" i="7"/>
  <c r="A102" i="7"/>
  <c r="B102" i="7"/>
  <c r="C102" i="7"/>
  <c r="A103" i="7"/>
  <c r="B103" i="7"/>
  <c r="C103" i="7"/>
  <c r="A104" i="7"/>
  <c r="B104" i="7"/>
  <c r="C104" i="7"/>
  <c r="A105" i="7"/>
  <c r="B105" i="7"/>
  <c r="C105" i="7"/>
  <c r="A106" i="7"/>
  <c r="B106" i="7"/>
  <c r="C106" i="7"/>
  <c r="A107" i="7"/>
  <c r="B107" i="7"/>
  <c r="C107" i="7"/>
  <c r="A108" i="7"/>
  <c r="B108" i="7"/>
  <c r="C108" i="7"/>
  <c r="A111" i="7"/>
  <c r="B111" i="7"/>
  <c r="C111" i="7"/>
  <c r="A112" i="7"/>
  <c r="B112" i="7"/>
  <c r="C112" i="7"/>
  <c r="A113" i="7"/>
  <c r="B113" i="7"/>
  <c r="C113" i="7"/>
  <c r="A114" i="7"/>
  <c r="B114" i="7"/>
  <c r="C114" i="7"/>
  <c r="A115" i="7"/>
  <c r="B115" i="7"/>
  <c r="C115" i="7"/>
  <c r="A116" i="7"/>
  <c r="B116" i="7"/>
  <c r="C116" i="7"/>
  <c r="A117" i="7"/>
  <c r="B117" i="7"/>
  <c r="C117" i="7"/>
  <c r="A118" i="7"/>
  <c r="B118" i="7"/>
  <c r="C118" i="7"/>
  <c r="A119" i="7"/>
  <c r="B119" i="7"/>
  <c r="C119" i="7"/>
  <c r="A120" i="7"/>
  <c r="B120" i="7"/>
  <c r="C120" i="7"/>
  <c r="A123" i="7"/>
  <c r="B123" i="7"/>
  <c r="C123" i="7"/>
  <c r="A124" i="7"/>
  <c r="B124" i="7"/>
  <c r="C124" i="7"/>
  <c r="A125" i="7"/>
  <c r="B125" i="7"/>
  <c r="C125" i="7"/>
  <c r="A126" i="7"/>
  <c r="B126" i="7"/>
  <c r="C126" i="7"/>
  <c r="A127" i="7"/>
  <c r="B127" i="7"/>
  <c r="C127" i="7"/>
  <c r="A128" i="7"/>
  <c r="B128" i="7"/>
  <c r="C128" i="7"/>
  <c r="A129" i="7"/>
  <c r="B129" i="7"/>
  <c r="C129" i="7"/>
  <c r="A130" i="7"/>
  <c r="B130" i="7"/>
  <c r="C130" i="7"/>
  <c r="A131" i="7"/>
  <c r="B131" i="7"/>
  <c r="C131" i="7"/>
  <c r="A132" i="7"/>
  <c r="B132" i="7"/>
  <c r="C132" i="7"/>
  <c r="A135" i="7"/>
  <c r="B135" i="7"/>
  <c r="C135" i="7"/>
  <c r="A136" i="7"/>
  <c r="B136" i="7"/>
  <c r="C136" i="7"/>
  <c r="A137" i="7"/>
  <c r="B137" i="7"/>
  <c r="C137" i="7"/>
  <c r="A138" i="7"/>
  <c r="B138" i="7"/>
  <c r="C138" i="7"/>
  <c r="A139" i="7"/>
  <c r="B139" i="7"/>
  <c r="C139" i="7"/>
  <c r="A140" i="7"/>
  <c r="B140" i="7"/>
  <c r="C140" i="7"/>
  <c r="A141" i="7"/>
  <c r="B141" i="7"/>
  <c r="C141" i="7"/>
  <c r="A142" i="7"/>
  <c r="B142" i="7"/>
  <c r="C142" i="7"/>
  <c r="A143" i="7"/>
  <c r="B143" i="7"/>
  <c r="C143" i="7"/>
  <c r="A144" i="7"/>
  <c r="B144" i="7"/>
  <c r="C144" i="7"/>
  <c r="A147" i="7"/>
  <c r="B147" i="7"/>
  <c r="C147" i="7"/>
  <c r="A148" i="7"/>
  <c r="B148" i="7"/>
  <c r="C148" i="7"/>
  <c r="A149" i="7"/>
  <c r="B149" i="7"/>
  <c r="C149" i="7"/>
  <c r="A150" i="7"/>
  <c r="B150" i="7"/>
  <c r="C150" i="7"/>
  <c r="A151" i="7"/>
  <c r="B151" i="7"/>
  <c r="C151" i="7"/>
  <c r="A152" i="7"/>
  <c r="B152" i="7"/>
  <c r="C152" i="7"/>
  <c r="A153" i="7"/>
  <c r="B153" i="7"/>
  <c r="C153" i="7"/>
  <c r="A154" i="7"/>
  <c r="B154" i="7"/>
  <c r="C154" i="7"/>
  <c r="A155" i="7"/>
  <c r="B155" i="7"/>
  <c r="C155" i="7"/>
  <c r="A156" i="7"/>
  <c r="B156" i="7"/>
  <c r="C156" i="7"/>
  <c r="A159" i="7"/>
  <c r="B159" i="7"/>
  <c r="C159" i="7"/>
  <c r="A160" i="7"/>
  <c r="B160" i="7"/>
  <c r="C160" i="7"/>
  <c r="A161" i="7"/>
  <c r="B161" i="7"/>
  <c r="C161" i="7"/>
  <c r="A162" i="7"/>
  <c r="B162" i="7"/>
  <c r="C162" i="7"/>
  <c r="A163" i="7"/>
  <c r="B163" i="7"/>
  <c r="C163" i="7"/>
  <c r="A164" i="7"/>
  <c r="B164" i="7"/>
  <c r="C164" i="7"/>
  <c r="A165" i="7"/>
  <c r="B165" i="7"/>
  <c r="C165" i="7"/>
  <c r="A166" i="7"/>
  <c r="B166" i="7"/>
  <c r="C166" i="7"/>
  <c r="A167" i="7"/>
  <c r="B167" i="7"/>
  <c r="C167" i="7"/>
  <c r="A168" i="7"/>
  <c r="B168" i="7"/>
  <c r="C168" i="7"/>
  <c r="A171" i="7"/>
  <c r="B171" i="7"/>
  <c r="C171" i="7"/>
  <c r="A172" i="7"/>
  <c r="B172" i="7"/>
  <c r="C172" i="7"/>
  <c r="A173" i="7"/>
  <c r="B173" i="7"/>
  <c r="C173" i="7"/>
  <c r="A174" i="7"/>
  <c r="B174" i="7"/>
  <c r="C174" i="7"/>
  <c r="A175" i="7"/>
  <c r="B175" i="7"/>
  <c r="C175" i="7"/>
  <c r="A176" i="7"/>
  <c r="B176" i="7"/>
  <c r="C176" i="7"/>
  <c r="A177" i="7"/>
  <c r="B177" i="7"/>
  <c r="C177" i="7"/>
  <c r="A178" i="7"/>
  <c r="B178" i="7"/>
  <c r="C178" i="7"/>
  <c r="A179" i="7"/>
  <c r="B179" i="7"/>
  <c r="C179" i="7"/>
  <c r="A180" i="7"/>
  <c r="B180" i="7"/>
  <c r="C180" i="7"/>
  <c r="A183" i="7"/>
  <c r="B183" i="7"/>
  <c r="C183" i="7"/>
  <c r="A184" i="7"/>
  <c r="B184" i="7"/>
  <c r="C184" i="7"/>
  <c r="A185" i="7"/>
  <c r="B185" i="7"/>
  <c r="C185" i="7"/>
  <c r="A186" i="7"/>
  <c r="B186" i="7"/>
  <c r="C186" i="7"/>
  <c r="A187" i="7"/>
  <c r="B187" i="7"/>
  <c r="C187" i="7"/>
  <c r="A188" i="7"/>
  <c r="B188" i="7"/>
  <c r="C188" i="7"/>
  <c r="A189" i="7"/>
  <c r="B189" i="7"/>
  <c r="C189" i="7"/>
  <c r="A190" i="7"/>
  <c r="B190" i="7"/>
  <c r="C190" i="7"/>
  <c r="A191" i="7"/>
  <c r="B191" i="7"/>
  <c r="C191" i="7"/>
  <c r="A192" i="7"/>
  <c r="B192" i="7"/>
  <c r="C192" i="7"/>
  <c r="A195" i="7"/>
  <c r="B195" i="7"/>
  <c r="C195" i="7"/>
  <c r="A196" i="7"/>
  <c r="B196" i="7"/>
  <c r="C196" i="7"/>
  <c r="A197" i="7"/>
  <c r="B197" i="7"/>
  <c r="C197" i="7"/>
  <c r="A198" i="7"/>
  <c r="B198" i="7"/>
  <c r="C198" i="7"/>
  <c r="A199" i="7"/>
  <c r="B199" i="7"/>
  <c r="C199" i="7"/>
  <c r="A200" i="7"/>
  <c r="B200" i="7"/>
  <c r="C200" i="7"/>
  <c r="A201" i="7"/>
  <c r="B201" i="7"/>
  <c r="C201" i="7"/>
  <c r="A202" i="7"/>
  <c r="B202" i="7"/>
  <c r="C202" i="7"/>
  <c r="A203" i="7"/>
  <c r="B203" i="7"/>
  <c r="C203" i="7"/>
  <c r="A204" i="7"/>
  <c r="B204" i="7"/>
  <c r="C204" i="7"/>
  <c r="A207" i="7"/>
  <c r="B207" i="7"/>
  <c r="C207" i="7"/>
  <c r="A208" i="7"/>
  <c r="B208" i="7"/>
  <c r="C208" i="7"/>
  <c r="A209" i="7"/>
  <c r="B209" i="7"/>
  <c r="C209" i="7"/>
  <c r="A210" i="7"/>
  <c r="B210" i="7"/>
  <c r="C210" i="7"/>
  <c r="A211" i="7"/>
  <c r="B211" i="7"/>
  <c r="C211" i="7"/>
  <c r="A212" i="7"/>
  <c r="B212" i="7"/>
  <c r="C212" i="7"/>
  <c r="A213" i="7"/>
  <c r="B213" i="7"/>
  <c r="C213" i="7"/>
  <c r="A214" i="7"/>
  <c r="B214" i="7"/>
  <c r="C214" i="7"/>
  <c r="A215" i="7"/>
  <c r="B215" i="7"/>
  <c r="C215" i="7"/>
  <c r="A216" i="7"/>
  <c r="B216" i="7"/>
  <c r="C216" i="7"/>
  <c r="A219" i="7"/>
  <c r="B219" i="7"/>
  <c r="C219" i="7"/>
  <c r="A220" i="7"/>
  <c r="B220" i="7"/>
  <c r="C220" i="7"/>
  <c r="A221" i="7"/>
  <c r="B221" i="7"/>
  <c r="C221" i="7"/>
  <c r="A222" i="7"/>
  <c r="B222" i="7"/>
  <c r="C222" i="7"/>
  <c r="A223" i="7"/>
  <c r="B223" i="7"/>
  <c r="C223" i="7"/>
  <c r="A224" i="7"/>
  <c r="B224" i="7"/>
  <c r="C224" i="7"/>
  <c r="A225" i="7"/>
  <c r="B225" i="7"/>
  <c r="C225" i="7"/>
  <c r="A226" i="7"/>
  <c r="B226" i="7"/>
  <c r="C226" i="7"/>
  <c r="A227" i="7"/>
  <c r="B227" i="7"/>
  <c r="C227" i="7"/>
  <c r="A228" i="7"/>
  <c r="B228" i="7"/>
  <c r="C228" i="7"/>
  <c r="A231" i="7"/>
  <c r="B231" i="7"/>
  <c r="C231" i="7"/>
  <c r="A232" i="7"/>
  <c r="B232" i="7"/>
  <c r="C232" i="7"/>
  <c r="A233" i="7"/>
  <c r="B233" i="7"/>
  <c r="C233" i="7"/>
  <c r="A234" i="7"/>
  <c r="B234" i="7"/>
  <c r="C234" i="7"/>
  <c r="A235" i="7"/>
  <c r="B235" i="7"/>
  <c r="C235" i="7"/>
  <c r="A236" i="7"/>
  <c r="B236" i="7"/>
  <c r="C236" i="7"/>
  <c r="A237" i="7"/>
  <c r="B237" i="7"/>
  <c r="C237" i="7"/>
  <c r="A238" i="7"/>
  <c r="B238" i="7"/>
  <c r="C238" i="7"/>
  <c r="A239" i="7"/>
  <c r="B239" i="7"/>
  <c r="C239" i="7"/>
  <c r="A240" i="7"/>
  <c r="B240" i="7"/>
  <c r="C240" i="7"/>
  <c r="A243" i="7"/>
  <c r="B243" i="7"/>
  <c r="C243" i="7"/>
  <c r="A244" i="7"/>
  <c r="B244" i="7"/>
  <c r="C244" i="7"/>
  <c r="A245" i="7"/>
  <c r="B245" i="7"/>
  <c r="C245" i="7"/>
  <c r="A246" i="7"/>
  <c r="B246" i="7"/>
  <c r="C246" i="7"/>
  <c r="A247" i="7"/>
  <c r="B247" i="7"/>
  <c r="C247" i="7"/>
  <c r="A248" i="7"/>
  <c r="B248" i="7"/>
  <c r="C248" i="7"/>
  <c r="A249" i="7"/>
  <c r="B249" i="7"/>
  <c r="C249" i="7"/>
  <c r="A250" i="7"/>
  <c r="B250" i="7"/>
  <c r="C250" i="7"/>
  <c r="A251" i="7"/>
  <c r="B251" i="7"/>
  <c r="C251" i="7"/>
  <c r="A252" i="7"/>
  <c r="B252" i="7"/>
  <c r="C252" i="7"/>
  <c r="A255" i="7"/>
  <c r="B255" i="7"/>
  <c r="C255" i="7"/>
  <c r="A256" i="7"/>
  <c r="B256" i="7"/>
  <c r="C256" i="7"/>
  <c r="A257" i="7"/>
  <c r="B257" i="7"/>
  <c r="C257" i="7"/>
  <c r="A258" i="7"/>
  <c r="B258" i="7"/>
  <c r="C258" i="7"/>
  <c r="A259" i="7"/>
  <c r="B259" i="7"/>
  <c r="C259" i="7"/>
  <c r="A260" i="7"/>
  <c r="B260" i="7"/>
  <c r="C260" i="7"/>
  <c r="A261" i="7"/>
  <c r="B261" i="7"/>
  <c r="C261" i="7"/>
  <c r="A262" i="7"/>
  <c r="B262" i="7"/>
  <c r="C262" i="7"/>
  <c r="A263" i="7"/>
  <c r="B263" i="7"/>
  <c r="C263" i="7"/>
  <c r="A264" i="7"/>
  <c r="B264" i="7"/>
  <c r="C264" i="7"/>
  <c r="A267" i="7"/>
  <c r="B267" i="7"/>
  <c r="C267" i="7"/>
  <c r="A268" i="7"/>
  <c r="B268" i="7"/>
  <c r="C268" i="7"/>
  <c r="A269" i="7"/>
  <c r="B269" i="7"/>
  <c r="C269" i="7"/>
  <c r="A270" i="7"/>
  <c r="B270" i="7"/>
  <c r="C270" i="7"/>
  <c r="A271" i="7"/>
  <c r="B271" i="7"/>
  <c r="C271" i="7"/>
  <c r="A272" i="7"/>
  <c r="B272" i="7"/>
  <c r="C272" i="7"/>
  <c r="A273" i="7"/>
  <c r="B273" i="7"/>
  <c r="C273" i="7"/>
  <c r="A274" i="7"/>
  <c r="B274" i="7"/>
  <c r="C274" i="7"/>
  <c r="A275" i="7"/>
  <c r="B275" i="7"/>
  <c r="C275" i="7"/>
  <c r="A276" i="7"/>
  <c r="B276" i="7"/>
  <c r="C276" i="7"/>
  <c r="A279" i="7"/>
  <c r="B279" i="7"/>
  <c r="C279" i="7"/>
  <c r="A280" i="7"/>
  <c r="B280" i="7"/>
  <c r="C280" i="7"/>
  <c r="A281" i="7"/>
  <c r="B281" i="7"/>
  <c r="C281" i="7"/>
  <c r="A282" i="7"/>
  <c r="B282" i="7"/>
  <c r="C282" i="7"/>
  <c r="A283" i="7"/>
  <c r="B283" i="7"/>
  <c r="C283" i="7"/>
  <c r="A284" i="7"/>
  <c r="B284" i="7"/>
  <c r="C284" i="7"/>
  <c r="A285" i="7"/>
  <c r="B285" i="7"/>
  <c r="C285" i="7"/>
  <c r="A286" i="7"/>
  <c r="B286" i="7"/>
  <c r="C286" i="7"/>
  <c r="A287" i="7"/>
  <c r="B287" i="7"/>
  <c r="C287" i="7"/>
  <c r="A288" i="7"/>
  <c r="B288" i="7"/>
  <c r="C288" i="7"/>
  <c r="A291" i="7"/>
  <c r="B291" i="7"/>
  <c r="C291" i="7"/>
  <c r="A292" i="7"/>
  <c r="B292" i="7"/>
  <c r="C292" i="7"/>
  <c r="A293" i="7"/>
  <c r="B293" i="7"/>
  <c r="C293" i="7"/>
  <c r="A294" i="7"/>
  <c r="B294" i="7"/>
  <c r="C294" i="7"/>
  <c r="A295" i="7"/>
  <c r="B295" i="7"/>
  <c r="C295" i="7"/>
  <c r="A296" i="7"/>
  <c r="B296" i="7"/>
  <c r="C296" i="7"/>
  <c r="A297" i="7"/>
  <c r="B297" i="7"/>
  <c r="C297" i="7"/>
  <c r="A298" i="7"/>
  <c r="B298" i="7"/>
  <c r="C298" i="7"/>
  <c r="A299" i="7"/>
  <c r="B299" i="7"/>
  <c r="C299" i="7"/>
  <c r="A300" i="7"/>
  <c r="B300" i="7"/>
  <c r="C300" i="7"/>
  <c r="A303" i="7"/>
  <c r="B303" i="7"/>
  <c r="C303" i="7"/>
  <c r="A304" i="7"/>
  <c r="B304" i="7"/>
  <c r="C304" i="7"/>
  <c r="A305" i="7"/>
  <c r="B305" i="7"/>
  <c r="C305" i="7"/>
  <c r="A306" i="7"/>
  <c r="B306" i="7"/>
  <c r="C306" i="7"/>
  <c r="A307" i="7"/>
  <c r="B307" i="7"/>
  <c r="C307" i="7"/>
  <c r="A308" i="7"/>
  <c r="B308" i="7"/>
  <c r="C308" i="7"/>
  <c r="A309" i="7"/>
  <c r="B309" i="7"/>
  <c r="C309" i="7"/>
  <c r="A310" i="7"/>
  <c r="B310" i="7"/>
  <c r="C310" i="7"/>
  <c r="A311" i="7"/>
  <c r="B311" i="7"/>
  <c r="C311" i="7"/>
  <c r="A312" i="7"/>
  <c r="B312" i="7"/>
  <c r="C312" i="7"/>
  <c r="A315" i="7"/>
  <c r="B315" i="7"/>
  <c r="C315" i="7"/>
  <c r="A316" i="7"/>
  <c r="B316" i="7"/>
  <c r="C316" i="7"/>
  <c r="A317" i="7"/>
  <c r="B317" i="7"/>
  <c r="C317" i="7"/>
  <c r="A318" i="7"/>
  <c r="B318" i="7"/>
  <c r="C318" i="7"/>
  <c r="A319" i="7"/>
  <c r="B319" i="7"/>
  <c r="C319" i="7"/>
  <c r="A320" i="7"/>
  <c r="B320" i="7"/>
  <c r="C320" i="7"/>
  <c r="A321" i="7"/>
  <c r="B321" i="7"/>
  <c r="C321" i="7"/>
  <c r="A322" i="7"/>
  <c r="B322" i="7"/>
  <c r="C322" i="7"/>
  <c r="A323" i="7"/>
  <c r="B323" i="7"/>
  <c r="C323" i="7"/>
  <c r="A324" i="7"/>
  <c r="B324" i="7"/>
  <c r="C324" i="7"/>
  <c r="A327" i="7"/>
  <c r="B327" i="7"/>
  <c r="C327" i="7"/>
  <c r="A328" i="7"/>
  <c r="B328" i="7"/>
  <c r="C328" i="7"/>
  <c r="A329" i="7"/>
  <c r="B329" i="7"/>
  <c r="C329" i="7"/>
  <c r="A330" i="7"/>
  <c r="B330" i="7"/>
  <c r="C330" i="7"/>
  <c r="A331" i="7"/>
  <c r="B331" i="7"/>
  <c r="C331" i="7"/>
  <c r="A332" i="7"/>
  <c r="B332" i="7"/>
  <c r="C332" i="7"/>
  <c r="A333" i="7"/>
  <c r="B333" i="7"/>
  <c r="C333" i="7"/>
  <c r="A334" i="7"/>
  <c r="B334" i="7"/>
  <c r="C334" i="7"/>
  <c r="A335" i="7"/>
  <c r="B335" i="7"/>
  <c r="C335" i="7"/>
  <c r="A336" i="7"/>
  <c r="B336" i="7"/>
  <c r="C336" i="7"/>
  <c r="A339" i="7"/>
  <c r="B339" i="7"/>
  <c r="C339" i="7"/>
  <c r="A340" i="7"/>
  <c r="B340" i="7"/>
  <c r="C340" i="7"/>
  <c r="A341" i="7"/>
  <c r="B341" i="7"/>
  <c r="C341" i="7"/>
  <c r="A342" i="7"/>
  <c r="B342" i="7"/>
  <c r="C342" i="7"/>
  <c r="A343" i="7"/>
  <c r="B343" i="7"/>
  <c r="C343" i="7"/>
  <c r="A344" i="7"/>
  <c r="B344" i="7"/>
  <c r="C344" i="7"/>
  <c r="A345" i="7"/>
  <c r="B345" i="7"/>
  <c r="C345" i="7"/>
  <c r="A346" i="7"/>
  <c r="B346" i="7"/>
  <c r="C346" i="7"/>
  <c r="A347" i="7"/>
  <c r="B347" i="7"/>
  <c r="C347" i="7"/>
  <c r="A348" i="7"/>
  <c r="B348" i="7"/>
  <c r="C348" i="7"/>
  <c r="A351" i="7"/>
  <c r="B351" i="7"/>
  <c r="C351" i="7"/>
  <c r="A352" i="7"/>
  <c r="B352" i="7"/>
  <c r="C352" i="7"/>
  <c r="A353" i="7"/>
  <c r="B353" i="7"/>
  <c r="C353" i="7"/>
  <c r="A354" i="7"/>
  <c r="B354" i="7"/>
  <c r="C354" i="7"/>
  <c r="A355" i="7"/>
  <c r="B355" i="7"/>
  <c r="C355" i="7"/>
  <c r="A356" i="7"/>
  <c r="B356" i="7"/>
  <c r="C356" i="7"/>
  <c r="A357" i="7"/>
  <c r="B357" i="7"/>
  <c r="C357" i="7"/>
  <c r="A358" i="7"/>
  <c r="B358" i="7"/>
  <c r="C358" i="7"/>
  <c r="A359" i="7"/>
  <c r="B359" i="7"/>
  <c r="C359" i="7"/>
  <c r="A360" i="7"/>
  <c r="B360" i="7"/>
  <c r="C360" i="7"/>
  <c r="A363" i="7"/>
  <c r="B363" i="7"/>
  <c r="C363" i="7"/>
  <c r="A364" i="7"/>
  <c r="B364" i="7"/>
  <c r="C364" i="7"/>
  <c r="A365" i="7"/>
  <c r="B365" i="7"/>
  <c r="C365" i="7"/>
  <c r="A366" i="7"/>
  <c r="B366" i="7"/>
  <c r="C366" i="7"/>
  <c r="A367" i="7"/>
  <c r="B367" i="7"/>
  <c r="C367" i="7"/>
  <c r="A368" i="7"/>
  <c r="B368" i="7"/>
  <c r="C368" i="7"/>
  <c r="A369" i="7"/>
  <c r="B369" i="7"/>
  <c r="C369" i="7"/>
  <c r="A370" i="7"/>
  <c r="B370" i="7"/>
  <c r="C370" i="7"/>
  <c r="A371" i="7"/>
  <c r="B371" i="7"/>
  <c r="C371" i="7"/>
  <c r="A372" i="7"/>
  <c r="B372" i="7"/>
  <c r="C372" i="7"/>
  <c r="A375" i="7"/>
  <c r="B375" i="7"/>
  <c r="C375" i="7"/>
  <c r="A376" i="7"/>
  <c r="B376" i="7"/>
  <c r="C376" i="7"/>
  <c r="A377" i="7"/>
  <c r="B377" i="7"/>
  <c r="C377" i="7"/>
  <c r="A378" i="7"/>
  <c r="B378" i="7"/>
  <c r="C378" i="7"/>
  <c r="A379" i="7"/>
  <c r="B379" i="7"/>
  <c r="C379" i="7"/>
  <c r="A380" i="7"/>
  <c r="B380" i="7"/>
  <c r="C380" i="7"/>
  <c r="A381" i="7"/>
  <c r="B381" i="7"/>
  <c r="C381" i="7"/>
  <c r="A382" i="7"/>
  <c r="B382" i="7"/>
  <c r="C382" i="7"/>
  <c r="A383" i="7"/>
  <c r="B383" i="7"/>
  <c r="C383" i="7"/>
  <c r="A384" i="7"/>
  <c r="B384" i="7"/>
  <c r="C384" i="7"/>
  <c r="A387" i="7"/>
  <c r="B387" i="7"/>
  <c r="C387" i="7"/>
  <c r="A388" i="7"/>
  <c r="B388" i="7"/>
  <c r="C388" i="7"/>
  <c r="A389" i="7"/>
  <c r="B389" i="7"/>
  <c r="C389" i="7"/>
  <c r="A390" i="7"/>
  <c r="B390" i="7"/>
  <c r="C390" i="7"/>
  <c r="A391" i="7"/>
  <c r="B391" i="7"/>
  <c r="C391" i="7"/>
  <c r="A392" i="7"/>
  <c r="B392" i="7"/>
  <c r="C392" i="7"/>
  <c r="A393" i="7"/>
  <c r="B393" i="7"/>
  <c r="C393" i="7"/>
  <c r="A394" i="7"/>
  <c r="B394" i="7"/>
  <c r="C394" i="7"/>
  <c r="A395" i="7"/>
  <c r="B395" i="7"/>
  <c r="C395" i="7"/>
  <c r="A396" i="7"/>
  <c r="B396" i="7"/>
  <c r="C396" i="7"/>
  <c r="C404" i="7"/>
  <c r="B404" i="7"/>
  <c r="A404" i="7"/>
  <c r="AE403" i="7"/>
  <c r="AD403" i="7"/>
  <c r="AC403" i="7"/>
  <c r="AA403" i="7"/>
  <c r="Z403" i="7"/>
  <c r="Y403" i="7"/>
  <c r="W403" i="7"/>
  <c r="V403" i="7"/>
  <c r="U403" i="7"/>
  <c r="S403" i="7"/>
  <c r="R403" i="7"/>
  <c r="Q403" i="7"/>
  <c r="O403" i="7"/>
  <c r="N403" i="7"/>
  <c r="M403" i="7"/>
  <c r="K403" i="7"/>
  <c r="J403" i="7"/>
  <c r="I403" i="7"/>
  <c r="G403" i="7"/>
  <c r="F403" i="7"/>
  <c r="E403" i="7"/>
  <c r="C403" i="7"/>
  <c r="B403" i="7"/>
  <c r="A403" i="7"/>
  <c r="AE402" i="7"/>
  <c r="AD402" i="7"/>
  <c r="AC402" i="7"/>
  <c r="AA402" i="7"/>
  <c r="Z402" i="7"/>
  <c r="Y402" i="7"/>
  <c r="W402" i="7"/>
  <c r="V402" i="7"/>
  <c r="U402" i="7"/>
  <c r="S402" i="7"/>
  <c r="R402" i="7"/>
  <c r="Q402" i="7"/>
  <c r="O402" i="7"/>
  <c r="N402" i="7"/>
  <c r="M402" i="7"/>
  <c r="K402" i="7"/>
  <c r="J402" i="7"/>
  <c r="I402" i="7"/>
  <c r="G402" i="7"/>
  <c r="F402" i="7"/>
  <c r="E402" i="7"/>
  <c r="C402" i="7"/>
  <c r="B402" i="7"/>
  <c r="A402" i="7"/>
  <c r="AC3" i="6"/>
  <c r="AD3" i="6"/>
  <c r="AE3" i="6"/>
  <c r="AC4" i="6"/>
  <c r="AD4" i="6"/>
  <c r="AE4" i="6"/>
  <c r="AC5" i="6"/>
  <c r="AD5" i="6"/>
  <c r="AE5" i="6"/>
  <c r="AC6" i="6"/>
  <c r="AD6" i="6"/>
  <c r="AE6" i="6"/>
  <c r="AC7" i="6"/>
  <c r="AD7" i="6"/>
  <c r="AE7" i="6"/>
  <c r="AC8" i="6"/>
  <c r="AD8" i="6"/>
  <c r="AE8" i="6"/>
  <c r="AC9" i="6"/>
  <c r="AD9" i="6"/>
  <c r="AE9" i="6"/>
  <c r="AC10" i="6"/>
  <c r="AD10" i="6"/>
  <c r="AE10" i="6"/>
  <c r="AC11" i="6"/>
  <c r="AD11" i="6"/>
  <c r="AE11" i="6"/>
  <c r="AC12" i="6"/>
  <c r="AD12" i="6"/>
  <c r="AE12" i="6"/>
  <c r="AC15" i="6"/>
  <c r="AD15" i="6"/>
  <c r="AE15" i="6"/>
  <c r="AC16" i="6"/>
  <c r="AD16" i="6"/>
  <c r="AE16" i="6"/>
  <c r="AC17" i="6"/>
  <c r="AD17" i="6"/>
  <c r="AE17" i="6"/>
  <c r="AC18" i="6"/>
  <c r="AD18" i="6"/>
  <c r="AE18" i="6"/>
  <c r="AC19" i="6"/>
  <c r="AD19" i="6"/>
  <c r="AE19" i="6"/>
  <c r="AC20" i="6"/>
  <c r="AD20" i="6"/>
  <c r="AE20" i="6"/>
  <c r="AC21" i="6"/>
  <c r="AD21" i="6"/>
  <c r="AE21" i="6"/>
  <c r="AC22" i="6"/>
  <c r="AD22" i="6"/>
  <c r="AE22" i="6"/>
  <c r="AC23" i="6"/>
  <c r="AD23" i="6"/>
  <c r="AE23" i="6"/>
  <c r="AC24" i="6"/>
  <c r="AD24" i="6"/>
  <c r="AE24" i="6"/>
  <c r="AC27" i="6"/>
  <c r="AD27" i="6"/>
  <c r="AE27" i="6"/>
  <c r="AC28" i="6"/>
  <c r="AD28" i="6"/>
  <c r="AE28" i="6"/>
  <c r="AC29" i="6"/>
  <c r="AD29" i="6"/>
  <c r="AE29" i="6"/>
  <c r="AC30" i="6"/>
  <c r="AD30" i="6"/>
  <c r="AE30" i="6"/>
  <c r="AC31" i="6"/>
  <c r="AD31" i="6"/>
  <c r="AE31" i="6"/>
  <c r="AC32" i="6"/>
  <c r="AD32" i="6"/>
  <c r="AE32" i="6"/>
  <c r="AC33" i="6"/>
  <c r="AD33" i="6"/>
  <c r="AE33" i="6"/>
  <c r="AC34" i="6"/>
  <c r="AD34" i="6"/>
  <c r="AE34" i="6"/>
  <c r="AC35" i="6"/>
  <c r="AD35" i="6"/>
  <c r="AE35" i="6"/>
  <c r="AC36" i="6"/>
  <c r="AD36" i="6"/>
  <c r="AE36" i="6"/>
  <c r="AC39" i="6"/>
  <c r="AD39" i="6"/>
  <c r="AE39" i="6"/>
  <c r="AC40" i="6"/>
  <c r="AD40" i="6"/>
  <c r="AE40" i="6"/>
  <c r="AC41" i="6"/>
  <c r="AD41" i="6"/>
  <c r="AE41" i="6"/>
  <c r="AC42" i="6"/>
  <c r="AD42" i="6"/>
  <c r="AE42" i="6"/>
  <c r="AC43" i="6"/>
  <c r="AD43" i="6"/>
  <c r="AE43" i="6"/>
  <c r="AC44" i="6"/>
  <c r="AD44" i="6"/>
  <c r="AE44" i="6"/>
  <c r="AC45" i="6"/>
  <c r="AD45" i="6"/>
  <c r="AE45" i="6"/>
  <c r="AC46" i="6"/>
  <c r="AD46" i="6"/>
  <c r="AE46" i="6"/>
  <c r="AC47" i="6"/>
  <c r="AD47" i="6"/>
  <c r="AE47" i="6"/>
  <c r="AC48" i="6"/>
  <c r="AD48" i="6"/>
  <c r="AE48" i="6"/>
  <c r="AC51" i="6"/>
  <c r="AD51" i="6"/>
  <c r="AE51" i="6"/>
  <c r="AC52" i="6"/>
  <c r="AD52" i="6"/>
  <c r="AE52" i="6"/>
  <c r="AC53" i="6"/>
  <c r="AD53" i="6"/>
  <c r="AE53" i="6"/>
  <c r="AC54" i="6"/>
  <c r="AD54" i="6"/>
  <c r="AE54" i="6"/>
  <c r="AC55" i="6"/>
  <c r="AD55" i="6"/>
  <c r="AE55" i="6"/>
  <c r="AC56" i="6"/>
  <c r="AD56" i="6"/>
  <c r="AE56" i="6"/>
  <c r="AC57" i="6"/>
  <c r="AD57" i="6"/>
  <c r="AE57" i="6"/>
  <c r="AC58" i="6"/>
  <c r="AD58" i="6"/>
  <c r="AE58" i="6"/>
  <c r="AC59" i="6"/>
  <c r="AD59" i="6"/>
  <c r="AE59" i="6"/>
  <c r="AC60" i="6"/>
  <c r="AD60" i="6"/>
  <c r="AE60" i="6"/>
  <c r="AC63" i="6"/>
  <c r="AD63" i="6"/>
  <c r="AE63" i="6"/>
  <c r="AC64" i="6"/>
  <c r="AD64" i="6"/>
  <c r="AE64" i="6"/>
  <c r="AC65" i="6"/>
  <c r="AD65" i="6"/>
  <c r="AE65" i="6"/>
  <c r="AC66" i="6"/>
  <c r="AD66" i="6"/>
  <c r="AE66" i="6"/>
  <c r="AC67" i="6"/>
  <c r="AD67" i="6"/>
  <c r="AE67" i="6"/>
  <c r="AC68" i="6"/>
  <c r="AD68" i="6"/>
  <c r="AE68" i="6"/>
  <c r="AC69" i="6"/>
  <c r="AD69" i="6"/>
  <c r="AE69" i="6"/>
  <c r="AC70" i="6"/>
  <c r="AD70" i="6"/>
  <c r="AE70" i="6"/>
  <c r="AC71" i="6"/>
  <c r="AD71" i="6"/>
  <c r="AE71" i="6"/>
  <c r="AC72" i="6"/>
  <c r="AD72" i="6"/>
  <c r="AE72" i="6"/>
  <c r="AC75" i="6"/>
  <c r="AD75" i="6"/>
  <c r="AE75" i="6"/>
  <c r="AC76" i="6"/>
  <c r="AD76" i="6"/>
  <c r="AE76" i="6"/>
  <c r="AC77" i="6"/>
  <c r="AD77" i="6"/>
  <c r="AE77" i="6"/>
  <c r="AC78" i="6"/>
  <c r="AD78" i="6"/>
  <c r="AE78" i="6"/>
  <c r="AC79" i="6"/>
  <c r="AD79" i="6"/>
  <c r="AE79" i="6"/>
  <c r="AC80" i="6"/>
  <c r="AD80" i="6"/>
  <c r="AE80" i="6"/>
  <c r="AC81" i="6"/>
  <c r="AD81" i="6"/>
  <c r="AE81" i="6"/>
  <c r="AC82" i="6"/>
  <c r="AD82" i="6"/>
  <c r="AE82" i="6"/>
  <c r="AC83" i="6"/>
  <c r="AD83" i="6"/>
  <c r="AE83" i="6"/>
  <c r="AC84" i="6"/>
  <c r="AD84" i="6"/>
  <c r="AE84" i="6"/>
  <c r="AC87" i="6"/>
  <c r="AD87" i="6"/>
  <c r="AE87" i="6"/>
  <c r="AC88" i="6"/>
  <c r="AD88" i="6"/>
  <c r="AE88" i="6"/>
  <c r="AC89" i="6"/>
  <c r="AD89" i="6"/>
  <c r="AE89" i="6"/>
  <c r="AC90" i="6"/>
  <c r="AD90" i="6"/>
  <c r="AE90" i="6"/>
  <c r="AC91" i="6"/>
  <c r="AD91" i="6"/>
  <c r="AE91" i="6"/>
  <c r="AC92" i="6"/>
  <c r="AD92" i="6"/>
  <c r="AE92" i="6"/>
  <c r="AC93" i="6"/>
  <c r="AD93" i="6"/>
  <c r="AE93" i="6"/>
  <c r="AC94" i="6"/>
  <c r="AD94" i="6"/>
  <c r="AE94" i="6"/>
  <c r="AC95" i="6"/>
  <c r="AD95" i="6"/>
  <c r="AE95" i="6"/>
  <c r="AC96" i="6"/>
  <c r="AD96" i="6"/>
  <c r="AE96" i="6"/>
  <c r="AC99" i="6"/>
  <c r="AD99" i="6"/>
  <c r="AE99" i="6"/>
  <c r="AC100" i="6"/>
  <c r="AD100" i="6"/>
  <c r="AE100" i="6"/>
  <c r="AC101" i="6"/>
  <c r="AD101" i="6"/>
  <c r="AE101" i="6"/>
  <c r="AC102" i="6"/>
  <c r="AD102" i="6"/>
  <c r="AE102" i="6"/>
  <c r="AC103" i="6"/>
  <c r="AD103" i="6"/>
  <c r="AE103" i="6"/>
  <c r="AC104" i="6"/>
  <c r="AD104" i="6"/>
  <c r="AE104" i="6"/>
  <c r="AC105" i="6"/>
  <c r="AD105" i="6"/>
  <c r="AE105" i="6"/>
  <c r="AC106" i="6"/>
  <c r="AD106" i="6"/>
  <c r="AE106" i="6"/>
  <c r="AC107" i="6"/>
  <c r="AD107" i="6"/>
  <c r="AE107" i="6"/>
  <c r="AC108" i="6"/>
  <c r="AD108" i="6"/>
  <c r="AE108" i="6"/>
  <c r="AC111" i="6"/>
  <c r="AD111" i="6"/>
  <c r="AE111" i="6"/>
  <c r="AC112" i="6"/>
  <c r="AD112" i="6"/>
  <c r="AE112" i="6"/>
  <c r="AC113" i="6"/>
  <c r="AD113" i="6"/>
  <c r="AE113" i="6"/>
  <c r="AC114" i="6"/>
  <c r="AD114" i="6"/>
  <c r="AE114" i="6"/>
  <c r="AC115" i="6"/>
  <c r="AD115" i="6"/>
  <c r="AE115" i="6"/>
  <c r="AC116" i="6"/>
  <c r="AD116" i="6"/>
  <c r="AE116" i="6"/>
  <c r="AC117" i="6"/>
  <c r="AD117" i="6"/>
  <c r="AE117" i="6"/>
  <c r="AC118" i="6"/>
  <c r="AD118" i="6"/>
  <c r="AE118" i="6"/>
  <c r="AC119" i="6"/>
  <c r="AD119" i="6"/>
  <c r="AE119" i="6"/>
  <c r="AC120" i="6"/>
  <c r="AD120" i="6"/>
  <c r="AE120" i="6"/>
  <c r="AC123" i="6"/>
  <c r="AD123" i="6"/>
  <c r="AE123" i="6"/>
  <c r="AC124" i="6"/>
  <c r="AD124" i="6"/>
  <c r="AE124" i="6"/>
  <c r="AC125" i="6"/>
  <c r="AD125" i="6"/>
  <c r="AE125" i="6"/>
  <c r="AC126" i="6"/>
  <c r="AD126" i="6"/>
  <c r="AE126" i="6"/>
  <c r="AC127" i="6"/>
  <c r="AD127" i="6"/>
  <c r="AE127" i="6"/>
  <c r="AC128" i="6"/>
  <c r="AD128" i="6"/>
  <c r="AE128" i="6"/>
  <c r="AC129" i="6"/>
  <c r="AD129" i="6"/>
  <c r="AE129" i="6"/>
  <c r="AC130" i="6"/>
  <c r="AD130" i="6"/>
  <c r="AE130" i="6"/>
  <c r="AC131" i="6"/>
  <c r="AD131" i="6"/>
  <c r="AE131" i="6"/>
  <c r="AC132" i="6"/>
  <c r="AD132" i="6"/>
  <c r="AE132" i="6"/>
  <c r="AC135" i="6"/>
  <c r="AD135" i="6"/>
  <c r="AE135" i="6"/>
  <c r="AC136" i="6"/>
  <c r="AD136" i="6"/>
  <c r="AE136" i="6"/>
  <c r="AC137" i="6"/>
  <c r="AD137" i="6"/>
  <c r="AE137" i="6"/>
  <c r="AC138" i="6"/>
  <c r="AD138" i="6"/>
  <c r="AE138" i="6"/>
  <c r="AC139" i="6"/>
  <c r="AD139" i="6"/>
  <c r="AE139" i="6"/>
  <c r="AC140" i="6"/>
  <c r="AD140" i="6"/>
  <c r="AE140" i="6"/>
  <c r="AC141" i="6"/>
  <c r="AD141" i="6"/>
  <c r="AE141" i="6"/>
  <c r="AC142" i="6"/>
  <c r="AD142" i="6"/>
  <c r="AE142" i="6"/>
  <c r="AC143" i="6"/>
  <c r="AD143" i="6"/>
  <c r="AE143" i="6"/>
  <c r="AC144" i="6"/>
  <c r="AD144" i="6"/>
  <c r="AE144" i="6"/>
  <c r="AC147" i="6"/>
  <c r="AD147" i="6"/>
  <c r="AE147" i="6"/>
  <c r="AC148" i="6"/>
  <c r="AD148" i="6"/>
  <c r="AE148" i="6"/>
  <c r="AC149" i="6"/>
  <c r="AD149" i="6"/>
  <c r="AE149" i="6"/>
  <c r="AC150" i="6"/>
  <c r="AD150" i="6"/>
  <c r="AE150" i="6"/>
  <c r="AC151" i="6"/>
  <c r="AD151" i="6"/>
  <c r="AE151" i="6"/>
  <c r="AC152" i="6"/>
  <c r="AD152" i="6"/>
  <c r="AE152" i="6"/>
  <c r="AC153" i="6"/>
  <c r="AD153" i="6"/>
  <c r="AE153" i="6"/>
  <c r="AC154" i="6"/>
  <c r="AD154" i="6"/>
  <c r="AE154" i="6"/>
  <c r="AC155" i="6"/>
  <c r="AD155" i="6"/>
  <c r="AE155" i="6"/>
  <c r="AC156" i="6"/>
  <c r="AD156" i="6"/>
  <c r="AE156" i="6"/>
  <c r="AC159" i="6"/>
  <c r="AD159" i="6"/>
  <c r="AE159" i="6"/>
  <c r="AC160" i="6"/>
  <c r="AD160" i="6"/>
  <c r="AE160" i="6"/>
  <c r="AC161" i="6"/>
  <c r="AD161" i="6"/>
  <c r="AE161" i="6"/>
  <c r="AC162" i="6"/>
  <c r="AD162" i="6"/>
  <c r="AE162" i="6"/>
  <c r="AC163" i="6"/>
  <c r="AD163" i="6"/>
  <c r="AE163" i="6"/>
  <c r="AC164" i="6"/>
  <c r="AD164" i="6"/>
  <c r="AE164" i="6"/>
  <c r="AC165" i="6"/>
  <c r="AD165" i="6"/>
  <c r="AE165" i="6"/>
  <c r="AC166" i="6"/>
  <c r="AD166" i="6"/>
  <c r="AE166" i="6"/>
  <c r="AC167" i="6"/>
  <c r="AD167" i="6"/>
  <c r="AE167" i="6"/>
  <c r="AC168" i="6"/>
  <c r="AD168" i="6"/>
  <c r="AE168" i="6"/>
  <c r="AC171" i="6"/>
  <c r="AD171" i="6"/>
  <c r="AE171" i="6"/>
  <c r="AC172" i="6"/>
  <c r="AD172" i="6"/>
  <c r="AE172" i="6"/>
  <c r="AC173" i="6"/>
  <c r="AD173" i="6"/>
  <c r="AE173" i="6"/>
  <c r="AC174" i="6"/>
  <c r="AD174" i="6"/>
  <c r="AE174" i="6"/>
  <c r="AC175" i="6"/>
  <c r="AD175" i="6"/>
  <c r="AE175" i="6"/>
  <c r="AC176" i="6"/>
  <c r="AD176" i="6"/>
  <c r="AE176" i="6"/>
  <c r="AC177" i="6"/>
  <c r="AD177" i="6"/>
  <c r="AE177" i="6"/>
  <c r="AC178" i="6"/>
  <c r="AD178" i="6"/>
  <c r="AE178" i="6"/>
  <c r="AC179" i="6"/>
  <c r="AD179" i="6"/>
  <c r="AE179" i="6"/>
  <c r="AC180" i="6"/>
  <c r="AD180" i="6"/>
  <c r="AE180" i="6"/>
  <c r="AC183" i="6"/>
  <c r="AD183" i="6"/>
  <c r="AE183" i="6"/>
  <c r="AC184" i="6"/>
  <c r="AD184" i="6"/>
  <c r="AE184" i="6"/>
  <c r="AC185" i="6"/>
  <c r="AD185" i="6"/>
  <c r="AE185" i="6"/>
  <c r="AC186" i="6"/>
  <c r="AD186" i="6"/>
  <c r="AE186" i="6"/>
  <c r="AC187" i="6"/>
  <c r="AD187" i="6"/>
  <c r="AE187" i="6"/>
  <c r="AC188" i="6"/>
  <c r="AD188" i="6"/>
  <c r="AE188" i="6"/>
  <c r="AC189" i="6"/>
  <c r="AD189" i="6"/>
  <c r="AE189" i="6"/>
  <c r="AC190" i="6"/>
  <c r="AD190" i="6"/>
  <c r="AE190" i="6"/>
  <c r="AC191" i="6"/>
  <c r="AD191" i="6"/>
  <c r="AE191" i="6"/>
  <c r="AC192" i="6"/>
  <c r="AD192" i="6"/>
  <c r="AE192" i="6"/>
  <c r="AC195" i="6"/>
  <c r="AD195" i="6"/>
  <c r="AE195" i="6"/>
  <c r="AC196" i="6"/>
  <c r="AD196" i="6"/>
  <c r="AE196" i="6"/>
  <c r="AC197" i="6"/>
  <c r="AD197" i="6"/>
  <c r="AE197" i="6"/>
  <c r="AC198" i="6"/>
  <c r="AD198" i="6"/>
  <c r="AE198" i="6"/>
  <c r="AC199" i="6"/>
  <c r="AD199" i="6"/>
  <c r="AE199" i="6"/>
  <c r="AC200" i="6"/>
  <c r="AD200" i="6"/>
  <c r="AE200" i="6"/>
  <c r="AC201" i="6"/>
  <c r="AD201" i="6"/>
  <c r="AE201" i="6"/>
  <c r="AC202" i="6"/>
  <c r="AD202" i="6"/>
  <c r="AE202" i="6"/>
  <c r="AC203" i="6"/>
  <c r="AD203" i="6"/>
  <c r="AE203" i="6"/>
  <c r="AC204" i="6"/>
  <c r="AD204" i="6"/>
  <c r="AE204" i="6"/>
  <c r="AC207" i="6"/>
  <c r="AD207" i="6"/>
  <c r="AE207" i="6"/>
  <c r="AC208" i="6"/>
  <c r="AD208" i="6"/>
  <c r="AE208" i="6"/>
  <c r="AC209" i="6"/>
  <c r="AD209" i="6"/>
  <c r="AE209" i="6"/>
  <c r="AC210" i="6"/>
  <c r="AD210" i="6"/>
  <c r="AE210" i="6"/>
  <c r="AC211" i="6"/>
  <c r="AD211" i="6"/>
  <c r="AE211" i="6"/>
  <c r="AC212" i="6"/>
  <c r="AD212" i="6"/>
  <c r="AE212" i="6"/>
  <c r="AC213" i="6"/>
  <c r="AD213" i="6"/>
  <c r="AE213" i="6"/>
  <c r="AC214" i="6"/>
  <c r="AD214" i="6"/>
  <c r="AE214" i="6"/>
  <c r="AC215" i="6"/>
  <c r="AD215" i="6"/>
  <c r="AE215" i="6"/>
  <c r="AC216" i="6"/>
  <c r="AD216" i="6"/>
  <c r="AE216" i="6"/>
  <c r="AC219" i="6"/>
  <c r="AD219" i="6"/>
  <c r="AE219" i="6"/>
  <c r="AC220" i="6"/>
  <c r="AD220" i="6"/>
  <c r="AE220" i="6"/>
  <c r="AC221" i="6"/>
  <c r="AD221" i="6"/>
  <c r="AE221" i="6"/>
  <c r="AC222" i="6"/>
  <c r="AD222" i="6"/>
  <c r="AE222" i="6"/>
  <c r="AC223" i="6"/>
  <c r="AD223" i="6"/>
  <c r="AE223" i="6"/>
  <c r="AC224" i="6"/>
  <c r="AD224" i="6"/>
  <c r="AE224" i="6"/>
  <c r="AC225" i="6"/>
  <c r="AD225" i="6"/>
  <c r="AE225" i="6"/>
  <c r="AC226" i="6"/>
  <c r="AD226" i="6"/>
  <c r="AE226" i="6"/>
  <c r="AC227" i="6"/>
  <c r="AD227" i="6"/>
  <c r="AE227" i="6"/>
  <c r="AC228" i="6"/>
  <c r="AD228" i="6"/>
  <c r="AE228" i="6"/>
  <c r="AC231" i="6"/>
  <c r="AD231" i="6"/>
  <c r="AE231" i="6"/>
  <c r="AC232" i="6"/>
  <c r="AD232" i="6"/>
  <c r="AE232" i="6"/>
  <c r="AC233" i="6"/>
  <c r="AD233" i="6"/>
  <c r="AE233" i="6"/>
  <c r="AC234" i="6"/>
  <c r="AD234" i="6"/>
  <c r="AE234" i="6"/>
  <c r="AC235" i="6"/>
  <c r="AD235" i="6"/>
  <c r="AE235" i="6"/>
  <c r="AC236" i="6"/>
  <c r="AD236" i="6"/>
  <c r="AE236" i="6"/>
  <c r="AC237" i="6"/>
  <c r="AD237" i="6"/>
  <c r="AE237" i="6"/>
  <c r="AC238" i="6"/>
  <c r="AD238" i="6"/>
  <c r="AE238" i="6"/>
  <c r="AC239" i="6"/>
  <c r="AD239" i="6"/>
  <c r="AE239" i="6"/>
  <c r="AC240" i="6"/>
  <c r="AD240" i="6"/>
  <c r="AE240" i="6"/>
  <c r="AC243" i="6"/>
  <c r="AD243" i="6"/>
  <c r="AE243" i="6"/>
  <c r="AC244" i="6"/>
  <c r="AD244" i="6"/>
  <c r="AE244" i="6"/>
  <c r="AC245" i="6"/>
  <c r="AD245" i="6"/>
  <c r="AE245" i="6"/>
  <c r="AC246" i="6"/>
  <c r="AD246" i="6"/>
  <c r="AE246" i="6"/>
  <c r="AC247" i="6"/>
  <c r="AD247" i="6"/>
  <c r="AE247" i="6"/>
  <c r="AC248" i="6"/>
  <c r="AD248" i="6"/>
  <c r="AE248" i="6"/>
  <c r="AC249" i="6"/>
  <c r="AD249" i="6"/>
  <c r="AE249" i="6"/>
  <c r="AC250" i="6"/>
  <c r="AD250" i="6"/>
  <c r="AE250" i="6"/>
  <c r="AC251" i="6"/>
  <c r="AD251" i="6"/>
  <c r="AE251" i="6"/>
  <c r="AC252" i="6"/>
  <c r="AD252" i="6"/>
  <c r="AE252" i="6"/>
  <c r="AC255" i="6"/>
  <c r="AD255" i="6"/>
  <c r="AE255" i="6"/>
  <c r="AC256" i="6"/>
  <c r="AD256" i="6"/>
  <c r="AE256" i="6"/>
  <c r="AC257" i="6"/>
  <c r="AD257" i="6"/>
  <c r="AE257" i="6"/>
  <c r="AC258" i="6"/>
  <c r="AD258" i="6"/>
  <c r="AE258" i="6"/>
  <c r="AC259" i="6"/>
  <c r="AD259" i="6"/>
  <c r="AE259" i="6"/>
  <c r="AC260" i="6"/>
  <c r="AD260" i="6"/>
  <c r="AE260" i="6"/>
  <c r="AC261" i="6"/>
  <c r="AD261" i="6"/>
  <c r="AE261" i="6"/>
  <c r="AC262" i="6"/>
  <c r="AD262" i="6"/>
  <c r="AE262" i="6"/>
  <c r="AC263" i="6"/>
  <c r="AD263" i="6"/>
  <c r="AE263" i="6"/>
  <c r="AC264" i="6"/>
  <c r="AD264" i="6"/>
  <c r="AE264" i="6"/>
  <c r="AC267" i="6"/>
  <c r="AD267" i="6"/>
  <c r="AE267" i="6"/>
  <c r="AC268" i="6"/>
  <c r="AD268" i="6"/>
  <c r="AE268" i="6"/>
  <c r="AC269" i="6"/>
  <c r="AD269" i="6"/>
  <c r="AE269" i="6"/>
  <c r="AC270" i="6"/>
  <c r="AD270" i="6"/>
  <c r="AE270" i="6"/>
  <c r="AC271" i="6"/>
  <c r="AD271" i="6"/>
  <c r="AE271" i="6"/>
  <c r="AC272" i="6"/>
  <c r="AD272" i="6"/>
  <c r="AE272" i="6"/>
  <c r="AC273" i="6"/>
  <c r="AD273" i="6"/>
  <c r="AE273" i="6"/>
  <c r="AC274" i="6"/>
  <c r="AD274" i="6"/>
  <c r="AE274" i="6"/>
  <c r="AC275" i="6"/>
  <c r="AD275" i="6"/>
  <c r="AE275" i="6"/>
  <c r="AC276" i="6"/>
  <c r="AD276" i="6"/>
  <c r="AE276" i="6"/>
  <c r="AC279" i="6"/>
  <c r="AD279" i="6"/>
  <c r="AE279" i="6"/>
  <c r="AC280" i="6"/>
  <c r="AD280" i="6"/>
  <c r="AE280" i="6"/>
  <c r="AC281" i="6"/>
  <c r="AD281" i="6"/>
  <c r="AE281" i="6"/>
  <c r="AC282" i="6"/>
  <c r="AD282" i="6"/>
  <c r="AE282" i="6"/>
  <c r="AC283" i="6"/>
  <c r="AD283" i="6"/>
  <c r="AE283" i="6"/>
  <c r="AC284" i="6"/>
  <c r="AD284" i="6"/>
  <c r="AE284" i="6"/>
  <c r="AC285" i="6"/>
  <c r="AD285" i="6"/>
  <c r="AE285" i="6"/>
  <c r="AC286" i="6"/>
  <c r="AD286" i="6"/>
  <c r="AE286" i="6"/>
  <c r="AC287" i="6"/>
  <c r="AD287" i="6"/>
  <c r="AE287" i="6"/>
  <c r="AC288" i="6"/>
  <c r="AD288" i="6"/>
  <c r="AE288" i="6"/>
  <c r="AC291" i="6"/>
  <c r="AD291" i="6"/>
  <c r="AE291" i="6"/>
  <c r="AC292" i="6"/>
  <c r="AD292" i="6"/>
  <c r="AE292" i="6"/>
  <c r="AC293" i="6"/>
  <c r="AD293" i="6"/>
  <c r="AE293" i="6"/>
  <c r="AC294" i="6"/>
  <c r="AD294" i="6"/>
  <c r="AE294" i="6"/>
  <c r="AC295" i="6"/>
  <c r="AD295" i="6"/>
  <c r="AE295" i="6"/>
  <c r="AC296" i="6"/>
  <c r="AD296" i="6"/>
  <c r="AE296" i="6"/>
  <c r="AC297" i="6"/>
  <c r="AD297" i="6"/>
  <c r="AE297" i="6"/>
  <c r="AC298" i="6"/>
  <c r="AD298" i="6"/>
  <c r="AE298" i="6"/>
  <c r="AC299" i="6"/>
  <c r="AD299" i="6"/>
  <c r="AE299" i="6"/>
  <c r="AC300" i="6"/>
  <c r="AD300" i="6"/>
  <c r="AE300" i="6"/>
  <c r="AC303" i="6"/>
  <c r="AD303" i="6"/>
  <c r="AE303" i="6"/>
  <c r="AC304" i="6"/>
  <c r="AD304" i="6"/>
  <c r="AE304" i="6"/>
  <c r="AC305" i="6"/>
  <c r="AD305" i="6"/>
  <c r="AE305" i="6"/>
  <c r="AC306" i="6"/>
  <c r="AD306" i="6"/>
  <c r="AE306" i="6"/>
  <c r="AC307" i="6"/>
  <c r="AD307" i="6"/>
  <c r="AE307" i="6"/>
  <c r="AC308" i="6"/>
  <c r="AD308" i="6"/>
  <c r="AE308" i="6"/>
  <c r="AC309" i="6"/>
  <c r="AD309" i="6"/>
  <c r="AE309" i="6"/>
  <c r="AC310" i="6"/>
  <c r="AD310" i="6"/>
  <c r="AE310" i="6"/>
  <c r="AC311" i="6"/>
  <c r="AD311" i="6"/>
  <c r="AE311" i="6"/>
  <c r="AC312" i="6"/>
  <c r="AD312" i="6"/>
  <c r="AE312" i="6"/>
  <c r="AC315" i="6"/>
  <c r="AD315" i="6"/>
  <c r="AE315" i="6"/>
  <c r="AC316" i="6"/>
  <c r="AD316" i="6"/>
  <c r="AE316" i="6"/>
  <c r="AC317" i="6"/>
  <c r="AD317" i="6"/>
  <c r="AE317" i="6"/>
  <c r="AC318" i="6"/>
  <c r="AD318" i="6"/>
  <c r="AE318" i="6"/>
  <c r="AC319" i="6"/>
  <c r="AD319" i="6"/>
  <c r="AE319" i="6"/>
  <c r="AC320" i="6"/>
  <c r="AD320" i="6"/>
  <c r="AE320" i="6"/>
  <c r="AC321" i="6"/>
  <c r="AD321" i="6"/>
  <c r="AE321" i="6"/>
  <c r="AC322" i="6"/>
  <c r="AD322" i="6"/>
  <c r="AE322" i="6"/>
  <c r="AC323" i="6"/>
  <c r="AD323" i="6"/>
  <c r="AE323" i="6"/>
  <c r="AC324" i="6"/>
  <c r="AD324" i="6"/>
  <c r="AE324" i="6"/>
  <c r="AC327" i="6"/>
  <c r="AD327" i="6"/>
  <c r="AE327" i="6"/>
  <c r="AC328" i="6"/>
  <c r="AD328" i="6"/>
  <c r="AE328" i="6"/>
  <c r="AC329" i="6"/>
  <c r="AD329" i="6"/>
  <c r="AE329" i="6"/>
  <c r="AC330" i="6"/>
  <c r="AD330" i="6"/>
  <c r="AE330" i="6"/>
  <c r="AC331" i="6"/>
  <c r="AD331" i="6"/>
  <c r="AE331" i="6"/>
  <c r="AC332" i="6"/>
  <c r="AD332" i="6"/>
  <c r="AE332" i="6"/>
  <c r="AC333" i="6"/>
  <c r="AD333" i="6"/>
  <c r="AE333" i="6"/>
  <c r="AC334" i="6"/>
  <c r="AD334" i="6"/>
  <c r="AE334" i="6"/>
  <c r="AC335" i="6"/>
  <c r="AD335" i="6"/>
  <c r="AE335" i="6"/>
  <c r="AC336" i="6"/>
  <c r="AD336" i="6"/>
  <c r="AE336" i="6"/>
  <c r="AC339" i="6"/>
  <c r="AD339" i="6"/>
  <c r="AE339" i="6"/>
  <c r="AC340" i="6"/>
  <c r="AD340" i="6"/>
  <c r="AE340" i="6"/>
  <c r="AC341" i="6"/>
  <c r="AD341" i="6"/>
  <c r="AE341" i="6"/>
  <c r="AC342" i="6"/>
  <c r="AD342" i="6"/>
  <c r="AE342" i="6"/>
  <c r="AC343" i="6"/>
  <c r="AD343" i="6"/>
  <c r="AE343" i="6"/>
  <c r="AC344" i="6"/>
  <c r="AD344" i="6"/>
  <c r="AE344" i="6"/>
  <c r="AC345" i="6"/>
  <c r="AD345" i="6"/>
  <c r="AE345" i="6"/>
  <c r="AC346" i="6"/>
  <c r="AD346" i="6"/>
  <c r="AE346" i="6"/>
  <c r="AC347" i="6"/>
  <c r="AD347" i="6"/>
  <c r="AE347" i="6"/>
  <c r="AC348" i="6"/>
  <c r="AD348" i="6"/>
  <c r="AE348" i="6"/>
  <c r="AC351" i="6"/>
  <c r="AD351" i="6"/>
  <c r="AE351" i="6"/>
  <c r="AC352" i="6"/>
  <c r="AD352" i="6"/>
  <c r="AE352" i="6"/>
  <c r="AC353" i="6"/>
  <c r="AD353" i="6"/>
  <c r="AE353" i="6"/>
  <c r="AC354" i="6"/>
  <c r="AD354" i="6"/>
  <c r="AE354" i="6"/>
  <c r="AC355" i="6"/>
  <c r="AD355" i="6"/>
  <c r="AE355" i="6"/>
  <c r="AC356" i="6"/>
  <c r="AD356" i="6"/>
  <c r="AE356" i="6"/>
  <c r="AC357" i="6"/>
  <c r="AD357" i="6"/>
  <c r="AE357" i="6"/>
  <c r="AC358" i="6"/>
  <c r="AD358" i="6"/>
  <c r="AE358" i="6"/>
  <c r="AC359" i="6"/>
  <c r="AD359" i="6"/>
  <c r="AE359" i="6"/>
  <c r="AC360" i="6"/>
  <c r="AD360" i="6"/>
  <c r="AE360" i="6"/>
  <c r="AC363" i="6"/>
  <c r="AD363" i="6"/>
  <c r="AE363" i="6"/>
  <c r="AC364" i="6"/>
  <c r="AD364" i="6"/>
  <c r="AE364" i="6"/>
  <c r="AC365" i="6"/>
  <c r="AD365" i="6"/>
  <c r="AE365" i="6"/>
  <c r="AC366" i="6"/>
  <c r="AD366" i="6"/>
  <c r="AE366" i="6"/>
  <c r="AC367" i="6"/>
  <c r="AD367" i="6"/>
  <c r="AE367" i="6"/>
  <c r="AC368" i="6"/>
  <c r="AD368" i="6"/>
  <c r="AE368" i="6"/>
  <c r="AC369" i="6"/>
  <c r="AD369" i="6"/>
  <c r="AE369" i="6"/>
  <c r="AC370" i="6"/>
  <c r="AD370" i="6"/>
  <c r="AE370" i="6"/>
  <c r="AC371" i="6"/>
  <c r="AD371" i="6"/>
  <c r="AE371" i="6"/>
  <c r="AC372" i="6"/>
  <c r="AD372" i="6"/>
  <c r="AE372" i="6"/>
  <c r="AC375" i="6"/>
  <c r="AD375" i="6"/>
  <c r="AE375" i="6"/>
  <c r="AC376" i="6"/>
  <c r="AD376" i="6"/>
  <c r="AE376" i="6"/>
  <c r="AC377" i="6"/>
  <c r="AD377" i="6"/>
  <c r="AE377" i="6"/>
  <c r="AC378" i="6"/>
  <c r="AD378" i="6"/>
  <c r="AE378" i="6"/>
  <c r="AC379" i="6"/>
  <c r="AD379" i="6"/>
  <c r="AE379" i="6"/>
  <c r="AC380" i="6"/>
  <c r="AD380" i="6"/>
  <c r="AE380" i="6"/>
  <c r="AC381" i="6"/>
  <c r="AD381" i="6"/>
  <c r="AE381" i="6"/>
  <c r="AC382" i="6"/>
  <c r="AD382" i="6"/>
  <c r="AE382" i="6"/>
  <c r="AC383" i="6"/>
  <c r="AD383" i="6"/>
  <c r="AE383" i="6"/>
  <c r="AC384" i="6"/>
  <c r="AD384" i="6"/>
  <c r="AE384" i="6"/>
  <c r="AC387" i="6"/>
  <c r="AD387" i="6"/>
  <c r="AE387" i="6"/>
  <c r="AC388" i="6"/>
  <c r="AD388" i="6"/>
  <c r="AE388" i="6"/>
  <c r="AC389" i="6"/>
  <c r="AD389" i="6"/>
  <c r="AE389" i="6"/>
  <c r="AC390" i="6"/>
  <c r="AD390" i="6"/>
  <c r="AE390" i="6"/>
  <c r="AC391" i="6"/>
  <c r="AD391" i="6"/>
  <c r="AE391" i="6"/>
  <c r="AC392" i="6"/>
  <c r="AD392" i="6"/>
  <c r="AE392" i="6"/>
  <c r="AC393" i="6"/>
  <c r="AD393" i="6"/>
  <c r="AE393" i="6"/>
  <c r="AC394" i="6"/>
  <c r="AD394" i="6"/>
  <c r="AE394" i="6"/>
  <c r="AC395" i="6"/>
  <c r="AD395" i="6"/>
  <c r="AE395" i="6"/>
  <c r="AC396" i="6"/>
  <c r="AD396" i="6"/>
  <c r="AE396" i="6"/>
  <c r="AE404" i="6"/>
  <c r="AD404" i="6"/>
  <c r="AC404" i="6"/>
  <c r="AE403" i="6"/>
  <c r="AD403" i="6"/>
  <c r="AC403" i="6"/>
  <c r="AE402" i="6"/>
  <c r="AD402" i="6"/>
  <c r="AC402" i="6"/>
  <c r="Y3" i="6"/>
  <c r="Z3" i="6"/>
  <c r="AA3" i="6"/>
  <c r="Y4" i="6"/>
  <c r="Z4" i="6"/>
  <c r="AA4" i="6"/>
  <c r="Y5" i="6"/>
  <c r="Z5" i="6"/>
  <c r="AA5" i="6"/>
  <c r="Y6" i="6"/>
  <c r="Z6" i="6"/>
  <c r="AA6" i="6"/>
  <c r="Y7" i="6"/>
  <c r="Z7" i="6"/>
  <c r="AA7" i="6"/>
  <c r="Y8" i="6"/>
  <c r="Z8" i="6"/>
  <c r="AA8" i="6"/>
  <c r="Y9" i="6"/>
  <c r="Z9" i="6"/>
  <c r="AA9" i="6"/>
  <c r="Y10" i="6"/>
  <c r="Z10" i="6"/>
  <c r="AA10" i="6"/>
  <c r="Y11" i="6"/>
  <c r="Z11" i="6"/>
  <c r="AA11" i="6"/>
  <c r="Y12" i="6"/>
  <c r="Z12" i="6"/>
  <c r="AA12" i="6"/>
  <c r="Y15" i="6"/>
  <c r="Z15" i="6"/>
  <c r="AA15" i="6"/>
  <c r="Y16" i="6"/>
  <c r="Z16" i="6"/>
  <c r="AA16" i="6"/>
  <c r="Y17" i="6"/>
  <c r="Z17" i="6"/>
  <c r="AA17" i="6"/>
  <c r="Y18" i="6"/>
  <c r="Z18" i="6"/>
  <c r="AA18" i="6"/>
  <c r="Y19" i="6"/>
  <c r="Z19" i="6"/>
  <c r="AA19" i="6"/>
  <c r="Y20" i="6"/>
  <c r="Z20" i="6"/>
  <c r="AA20" i="6"/>
  <c r="Y21" i="6"/>
  <c r="Z21" i="6"/>
  <c r="AA21" i="6"/>
  <c r="Y22" i="6"/>
  <c r="Z22" i="6"/>
  <c r="AA22" i="6"/>
  <c r="Y23" i="6"/>
  <c r="Z23" i="6"/>
  <c r="AA23" i="6"/>
  <c r="Y24" i="6"/>
  <c r="Z24" i="6"/>
  <c r="AA24" i="6"/>
  <c r="Y27" i="6"/>
  <c r="Z27" i="6"/>
  <c r="AA27" i="6"/>
  <c r="Y28" i="6"/>
  <c r="Z28" i="6"/>
  <c r="AA28" i="6"/>
  <c r="Y29" i="6"/>
  <c r="Z29" i="6"/>
  <c r="AA29" i="6"/>
  <c r="Y30" i="6"/>
  <c r="Z30" i="6"/>
  <c r="AA30" i="6"/>
  <c r="Y31" i="6"/>
  <c r="Z31" i="6"/>
  <c r="AA31" i="6"/>
  <c r="Y32" i="6"/>
  <c r="Z32" i="6"/>
  <c r="AA32" i="6"/>
  <c r="Y33" i="6"/>
  <c r="Z33" i="6"/>
  <c r="AA33" i="6"/>
  <c r="Y34" i="6"/>
  <c r="Z34" i="6"/>
  <c r="AA34" i="6"/>
  <c r="Y35" i="6"/>
  <c r="Z35" i="6"/>
  <c r="AA35" i="6"/>
  <c r="Y36" i="6"/>
  <c r="Z36" i="6"/>
  <c r="AA36" i="6"/>
  <c r="Y39" i="6"/>
  <c r="Z39" i="6"/>
  <c r="AA39" i="6"/>
  <c r="Y40" i="6"/>
  <c r="Z40" i="6"/>
  <c r="AA40" i="6"/>
  <c r="Y41" i="6"/>
  <c r="Z41" i="6"/>
  <c r="AA41" i="6"/>
  <c r="Y42" i="6"/>
  <c r="Z42" i="6"/>
  <c r="AA42" i="6"/>
  <c r="Y43" i="6"/>
  <c r="Z43" i="6"/>
  <c r="AA43" i="6"/>
  <c r="Y44" i="6"/>
  <c r="Z44" i="6"/>
  <c r="AA44" i="6"/>
  <c r="Y45" i="6"/>
  <c r="Z45" i="6"/>
  <c r="AA45" i="6"/>
  <c r="Y46" i="6"/>
  <c r="Z46" i="6"/>
  <c r="AA46" i="6"/>
  <c r="Y47" i="6"/>
  <c r="Z47" i="6"/>
  <c r="AA47" i="6"/>
  <c r="Y48" i="6"/>
  <c r="Z48" i="6"/>
  <c r="AA48" i="6"/>
  <c r="Y51" i="6"/>
  <c r="Z51" i="6"/>
  <c r="AA51" i="6"/>
  <c r="Y52" i="6"/>
  <c r="Z52" i="6"/>
  <c r="AA52" i="6"/>
  <c r="Y53" i="6"/>
  <c r="Z53" i="6"/>
  <c r="AA53" i="6"/>
  <c r="Y54" i="6"/>
  <c r="Z54" i="6"/>
  <c r="AA54" i="6"/>
  <c r="Y55" i="6"/>
  <c r="Z55" i="6"/>
  <c r="AA55" i="6"/>
  <c r="Y56" i="6"/>
  <c r="Z56" i="6"/>
  <c r="AA56" i="6"/>
  <c r="Y57" i="6"/>
  <c r="Z57" i="6"/>
  <c r="AA57" i="6"/>
  <c r="Y58" i="6"/>
  <c r="Z58" i="6"/>
  <c r="AA58" i="6"/>
  <c r="Y59" i="6"/>
  <c r="Z59" i="6"/>
  <c r="AA59" i="6"/>
  <c r="Y60" i="6"/>
  <c r="Z60" i="6"/>
  <c r="AA60" i="6"/>
  <c r="Y63" i="6"/>
  <c r="Z63" i="6"/>
  <c r="AA63" i="6"/>
  <c r="Y64" i="6"/>
  <c r="Z64" i="6"/>
  <c r="AA64" i="6"/>
  <c r="Y65" i="6"/>
  <c r="Z65" i="6"/>
  <c r="AA65" i="6"/>
  <c r="Y66" i="6"/>
  <c r="Z66" i="6"/>
  <c r="AA66" i="6"/>
  <c r="Y67" i="6"/>
  <c r="Z67" i="6"/>
  <c r="AA67" i="6"/>
  <c r="Y68" i="6"/>
  <c r="Z68" i="6"/>
  <c r="AA68" i="6"/>
  <c r="Y69" i="6"/>
  <c r="Z69" i="6"/>
  <c r="AA69" i="6"/>
  <c r="Y70" i="6"/>
  <c r="Z70" i="6"/>
  <c r="AA70" i="6"/>
  <c r="Y71" i="6"/>
  <c r="Z71" i="6"/>
  <c r="AA71" i="6"/>
  <c r="Y72" i="6"/>
  <c r="Z72" i="6"/>
  <c r="AA72" i="6"/>
  <c r="Y75" i="6"/>
  <c r="Z75" i="6"/>
  <c r="AA75" i="6"/>
  <c r="Y76" i="6"/>
  <c r="Z76" i="6"/>
  <c r="AA76" i="6"/>
  <c r="Y77" i="6"/>
  <c r="Z77" i="6"/>
  <c r="AA77" i="6"/>
  <c r="Y78" i="6"/>
  <c r="Z78" i="6"/>
  <c r="AA78" i="6"/>
  <c r="Y79" i="6"/>
  <c r="Z79" i="6"/>
  <c r="AA79" i="6"/>
  <c r="Y80" i="6"/>
  <c r="Z80" i="6"/>
  <c r="AA80" i="6"/>
  <c r="Y81" i="6"/>
  <c r="Z81" i="6"/>
  <c r="AA81" i="6"/>
  <c r="Y82" i="6"/>
  <c r="Z82" i="6"/>
  <c r="AA82" i="6"/>
  <c r="Y83" i="6"/>
  <c r="Z83" i="6"/>
  <c r="AA83" i="6"/>
  <c r="Y84" i="6"/>
  <c r="Z84" i="6"/>
  <c r="AA84" i="6"/>
  <c r="Y87" i="6"/>
  <c r="Z87" i="6"/>
  <c r="AA87" i="6"/>
  <c r="Y88" i="6"/>
  <c r="Z88" i="6"/>
  <c r="AA88" i="6"/>
  <c r="Y89" i="6"/>
  <c r="Z89" i="6"/>
  <c r="AA89" i="6"/>
  <c r="Y90" i="6"/>
  <c r="Z90" i="6"/>
  <c r="AA90" i="6"/>
  <c r="Y91" i="6"/>
  <c r="Z91" i="6"/>
  <c r="AA91" i="6"/>
  <c r="Y92" i="6"/>
  <c r="Z92" i="6"/>
  <c r="AA92" i="6"/>
  <c r="Y93" i="6"/>
  <c r="Z93" i="6"/>
  <c r="AA93" i="6"/>
  <c r="Y94" i="6"/>
  <c r="Z94" i="6"/>
  <c r="AA94" i="6"/>
  <c r="Y95" i="6"/>
  <c r="Z95" i="6"/>
  <c r="AA95" i="6"/>
  <c r="Y96" i="6"/>
  <c r="Z96" i="6"/>
  <c r="AA96" i="6"/>
  <c r="Y99" i="6"/>
  <c r="Z99" i="6"/>
  <c r="AA99" i="6"/>
  <c r="Y100" i="6"/>
  <c r="Z100" i="6"/>
  <c r="AA100" i="6"/>
  <c r="Y101" i="6"/>
  <c r="Z101" i="6"/>
  <c r="AA101" i="6"/>
  <c r="Y102" i="6"/>
  <c r="Z102" i="6"/>
  <c r="AA102" i="6"/>
  <c r="Y103" i="6"/>
  <c r="Z103" i="6"/>
  <c r="AA103" i="6"/>
  <c r="Y104" i="6"/>
  <c r="Z104" i="6"/>
  <c r="AA104" i="6"/>
  <c r="Y105" i="6"/>
  <c r="Z105" i="6"/>
  <c r="AA105" i="6"/>
  <c r="Y106" i="6"/>
  <c r="Z106" i="6"/>
  <c r="AA106" i="6"/>
  <c r="Y107" i="6"/>
  <c r="Z107" i="6"/>
  <c r="AA107" i="6"/>
  <c r="Y108" i="6"/>
  <c r="Z108" i="6"/>
  <c r="AA108" i="6"/>
  <c r="Y111" i="6"/>
  <c r="Z111" i="6"/>
  <c r="AA111" i="6"/>
  <c r="Y112" i="6"/>
  <c r="Z112" i="6"/>
  <c r="AA112" i="6"/>
  <c r="Y113" i="6"/>
  <c r="Z113" i="6"/>
  <c r="AA113" i="6"/>
  <c r="Y114" i="6"/>
  <c r="Z114" i="6"/>
  <c r="AA114" i="6"/>
  <c r="Y115" i="6"/>
  <c r="Z115" i="6"/>
  <c r="AA115" i="6"/>
  <c r="Y116" i="6"/>
  <c r="Z116" i="6"/>
  <c r="AA116" i="6"/>
  <c r="Y117" i="6"/>
  <c r="Z117" i="6"/>
  <c r="AA117" i="6"/>
  <c r="Y118" i="6"/>
  <c r="Z118" i="6"/>
  <c r="AA118" i="6"/>
  <c r="Y119" i="6"/>
  <c r="Z119" i="6"/>
  <c r="AA119" i="6"/>
  <c r="Y120" i="6"/>
  <c r="Z120" i="6"/>
  <c r="AA120" i="6"/>
  <c r="Y123" i="6"/>
  <c r="Z123" i="6"/>
  <c r="AA123" i="6"/>
  <c r="Y124" i="6"/>
  <c r="Z124" i="6"/>
  <c r="AA124" i="6"/>
  <c r="Y125" i="6"/>
  <c r="Z125" i="6"/>
  <c r="AA125" i="6"/>
  <c r="Y126" i="6"/>
  <c r="Z126" i="6"/>
  <c r="AA126" i="6"/>
  <c r="Y127" i="6"/>
  <c r="Z127" i="6"/>
  <c r="AA127" i="6"/>
  <c r="Y128" i="6"/>
  <c r="Z128" i="6"/>
  <c r="AA128" i="6"/>
  <c r="Y129" i="6"/>
  <c r="Z129" i="6"/>
  <c r="AA129" i="6"/>
  <c r="Y130" i="6"/>
  <c r="Z130" i="6"/>
  <c r="AA130" i="6"/>
  <c r="Y131" i="6"/>
  <c r="Z131" i="6"/>
  <c r="AA131" i="6"/>
  <c r="Y132" i="6"/>
  <c r="Z132" i="6"/>
  <c r="AA132" i="6"/>
  <c r="Y135" i="6"/>
  <c r="Z135" i="6"/>
  <c r="AA135" i="6"/>
  <c r="Y136" i="6"/>
  <c r="Z136" i="6"/>
  <c r="AA136" i="6"/>
  <c r="Y137" i="6"/>
  <c r="Z137" i="6"/>
  <c r="AA137" i="6"/>
  <c r="Y138" i="6"/>
  <c r="Z138" i="6"/>
  <c r="AA138" i="6"/>
  <c r="Y139" i="6"/>
  <c r="Z139" i="6"/>
  <c r="AA139" i="6"/>
  <c r="Y140" i="6"/>
  <c r="Z140" i="6"/>
  <c r="AA140" i="6"/>
  <c r="Y141" i="6"/>
  <c r="Z141" i="6"/>
  <c r="AA141" i="6"/>
  <c r="Y142" i="6"/>
  <c r="Z142" i="6"/>
  <c r="AA142" i="6"/>
  <c r="Y143" i="6"/>
  <c r="Z143" i="6"/>
  <c r="AA143" i="6"/>
  <c r="Y144" i="6"/>
  <c r="Z144" i="6"/>
  <c r="AA144" i="6"/>
  <c r="Y147" i="6"/>
  <c r="Z147" i="6"/>
  <c r="AA147" i="6"/>
  <c r="Y148" i="6"/>
  <c r="Z148" i="6"/>
  <c r="AA148" i="6"/>
  <c r="Y149" i="6"/>
  <c r="Z149" i="6"/>
  <c r="AA149" i="6"/>
  <c r="Y150" i="6"/>
  <c r="Z150" i="6"/>
  <c r="AA150" i="6"/>
  <c r="Y151" i="6"/>
  <c r="Z151" i="6"/>
  <c r="AA151" i="6"/>
  <c r="Y152" i="6"/>
  <c r="Z152" i="6"/>
  <c r="AA152" i="6"/>
  <c r="Y153" i="6"/>
  <c r="Z153" i="6"/>
  <c r="AA153" i="6"/>
  <c r="Y154" i="6"/>
  <c r="Z154" i="6"/>
  <c r="AA154" i="6"/>
  <c r="Y155" i="6"/>
  <c r="Z155" i="6"/>
  <c r="AA155" i="6"/>
  <c r="Y156" i="6"/>
  <c r="Z156" i="6"/>
  <c r="AA156" i="6"/>
  <c r="Y159" i="6"/>
  <c r="Z159" i="6"/>
  <c r="AA159" i="6"/>
  <c r="Y160" i="6"/>
  <c r="Z160" i="6"/>
  <c r="AA160" i="6"/>
  <c r="Y161" i="6"/>
  <c r="Z161" i="6"/>
  <c r="AA161" i="6"/>
  <c r="Y162" i="6"/>
  <c r="Z162" i="6"/>
  <c r="AA162" i="6"/>
  <c r="Y163" i="6"/>
  <c r="Z163" i="6"/>
  <c r="AA163" i="6"/>
  <c r="Y164" i="6"/>
  <c r="Z164" i="6"/>
  <c r="AA164" i="6"/>
  <c r="Y165" i="6"/>
  <c r="Z165" i="6"/>
  <c r="AA165" i="6"/>
  <c r="Y166" i="6"/>
  <c r="Z166" i="6"/>
  <c r="AA166" i="6"/>
  <c r="Y167" i="6"/>
  <c r="Z167" i="6"/>
  <c r="AA167" i="6"/>
  <c r="Y168" i="6"/>
  <c r="Z168" i="6"/>
  <c r="AA168" i="6"/>
  <c r="Y171" i="6"/>
  <c r="Z171" i="6"/>
  <c r="AA171" i="6"/>
  <c r="Y172" i="6"/>
  <c r="Z172" i="6"/>
  <c r="AA172" i="6"/>
  <c r="Y173" i="6"/>
  <c r="Z173" i="6"/>
  <c r="AA173" i="6"/>
  <c r="Y174" i="6"/>
  <c r="Z174" i="6"/>
  <c r="AA174" i="6"/>
  <c r="Y175" i="6"/>
  <c r="Z175" i="6"/>
  <c r="AA175" i="6"/>
  <c r="Y176" i="6"/>
  <c r="Z176" i="6"/>
  <c r="AA176" i="6"/>
  <c r="Y177" i="6"/>
  <c r="Z177" i="6"/>
  <c r="AA177" i="6"/>
  <c r="Y178" i="6"/>
  <c r="Z178" i="6"/>
  <c r="AA178" i="6"/>
  <c r="Y179" i="6"/>
  <c r="Z179" i="6"/>
  <c r="AA179" i="6"/>
  <c r="Y180" i="6"/>
  <c r="Z180" i="6"/>
  <c r="AA180" i="6"/>
  <c r="Y183" i="6"/>
  <c r="Z183" i="6"/>
  <c r="AA183" i="6"/>
  <c r="Y184" i="6"/>
  <c r="Z184" i="6"/>
  <c r="AA184" i="6"/>
  <c r="Y185" i="6"/>
  <c r="Z185" i="6"/>
  <c r="AA185" i="6"/>
  <c r="Y186" i="6"/>
  <c r="Z186" i="6"/>
  <c r="AA186" i="6"/>
  <c r="Y187" i="6"/>
  <c r="Z187" i="6"/>
  <c r="AA187" i="6"/>
  <c r="Y188" i="6"/>
  <c r="Z188" i="6"/>
  <c r="AA188" i="6"/>
  <c r="Y189" i="6"/>
  <c r="Z189" i="6"/>
  <c r="AA189" i="6"/>
  <c r="Y190" i="6"/>
  <c r="Z190" i="6"/>
  <c r="AA190" i="6"/>
  <c r="Y191" i="6"/>
  <c r="Z191" i="6"/>
  <c r="AA191" i="6"/>
  <c r="Y192" i="6"/>
  <c r="Z192" i="6"/>
  <c r="AA192" i="6"/>
  <c r="Y195" i="6"/>
  <c r="Z195" i="6"/>
  <c r="AA195" i="6"/>
  <c r="Y196" i="6"/>
  <c r="Z196" i="6"/>
  <c r="AA196" i="6"/>
  <c r="Y197" i="6"/>
  <c r="Z197" i="6"/>
  <c r="AA197" i="6"/>
  <c r="Y198" i="6"/>
  <c r="Z198" i="6"/>
  <c r="AA198" i="6"/>
  <c r="Y199" i="6"/>
  <c r="Z199" i="6"/>
  <c r="AA199" i="6"/>
  <c r="Y200" i="6"/>
  <c r="Z200" i="6"/>
  <c r="AA200" i="6"/>
  <c r="Y201" i="6"/>
  <c r="Z201" i="6"/>
  <c r="AA201" i="6"/>
  <c r="Y202" i="6"/>
  <c r="Z202" i="6"/>
  <c r="AA202" i="6"/>
  <c r="Y203" i="6"/>
  <c r="Z203" i="6"/>
  <c r="AA203" i="6"/>
  <c r="Y204" i="6"/>
  <c r="Z204" i="6"/>
  <c r="AA204" i="6"/>
  <c r="Y207" i="6"/>
  <c r="Z207" i="6"/>
  <c r="AA207" i="6"/>
  <c r="Y208" i="6"/>
  <c r="Z208" i="6"/>
  <c r="AA208" i="6"/>
  <c r="Y209" i="6"/>
  <c r="Z209" i="6"/>
  <c r="AA209" i="6"/>
  <c r="Y210" i="6"/>
  <c r="Z210" i="6"/>
  <c r="AA210" i="6"/>
  <c r="Y211" i="6"/>
  <c r="Z211" i="6"/>
  <c r="AA211" i="6"/>
  <c r="Y212" i="6"/>
  <c r="Z212" i="6"/>
  <c r="AA212" i="6"/>
  <c r="Y213" i="6"/>
  <c r="Z213" i="6"/>
  <c r="AA213" i="6"/>
  <c r="Y214" i="6"/>
  <c r="Z214" i="6"/>
  <c r="AA214" i="6"/>
  <c r="Y215" i="6"/>
  <c r="Z215" i="6"/>
  <c r="AA215" i="6"/>
  <c r="Y216" i="6"/>
  <c r="Z216" i="6"/>
  <c r="AA216" i="6"/>
  <c r="Y219" i="6"/>
  <c r="Z219" i="6"/>
  <c r="AA219" i="6"/>
  <c r="Y220" i="6"/>
  <c r="Z220" i="6"/>
  <c r="AA220" i="6"/>
  <c r="Y221" i="6"/>
  <c r="Z221" i="6"/>
  <c r="AA221" i="6"/>
  <c r="Y222" i="6"/>
  <c r="Z222" i="6"/>
  <c r="AA222" i="6"/>
  <c r="Y223" i="6"/>
  <c r="Z223" i="6"/>
  <c r="AA223" i="6"/>
  <c r="Y224" i="6"/>
  <c r="Z224" i="6"/>
  <c r="AA224" i="6"/>
  <c r="Y225" i="6"/>
  <c r="Z225" i="6"/>
  <c r="AA225" i="6"/>
  <c r="Y226" i="6"/>
  <c r="Z226" i="6"/>
  <c r="AA226" i="6"/>
  <c r="Y227" i="6"/>
  <c r="Z227" i="6"/>
  <c r="AA227" i="6"/>
  <c r="Y228" i="6"/>
  <c r="Z228" i="6"/>
  <c r="AA228" i="6"/>
  <c r="Y231" i="6"/>
  <c r="Z231" i="6"/>
  <c r="AA231" i="6"/>
  <c r="Y232" i="6"/>
  <c r="Z232" i="6"/>
  <c r="AA232" i="6"/>
  <c r="Y233" i="6"/>
  <c r="Z233" i="6"/>
  <c r="AA233" i="6"/>
  <c r="Y234" i="6"/>
  <c r="Z234" i="6"/>
  <c r="AA234" i="6"/>
  <c r="Y235" i="6"/>
  <c r="Z235" i="6"/>
  <c r="AA235" i="6"/>
  <c r="Y236" i="6"/>
  <c r="Z236" i="6"/>
  <c r="AA236" i="6"/>
  <c r="Y237" i="6"/>
  <c r="Z237" i="6"/>
  <c r="AA237" i="6"/>
  <c r="Y238" i="6"/>
  <c r="Z238" i="6"/>
  <c r="AA238" i="6"/>
  <c r="Y239" i="6"/>
  <c r="Z239" i="6"/>
  <c r="AA239" i="6"/>
  <c r="Y240" i="6"/>
  <c r="Z240" i="6"/>
  <c r="AA240" i="6"/>
  <c r="Y243" i="6"/>
  <c r="Z243" i="6"/>
  <c r="AA243" i="6"/>
  <c r="Y244" i="6"/>
  <c r="Z244" i="6"/>
  <c r="AA244" i="6"/>
  <c r="Y245" i="6"/>
  <c r="Z245" i="6"/>
  <c r="AA245" i="6"/>
  <c r="Y246" i="6"/>
  <c r="Z246" i="6"/>
  <c r="AA246" i="6"/>
  <c r="Y247" i="6"/>
  <c r="Z247" i="6"/>
  <c r="AA247" i="6"/>
  <c r="Y248" i="6"/>
  <c r="Z248" i="6"/>
  <c r="AA248" i="6"/>
  <c r="Y249" i="6"/>
  <c r="Z249" i="6"/>
  <c r="AA249" i="6"/>
  <c r="Y250" i="6"/>
  <c r="Z250" i="6"/>
  <c r="AA250" i="6"/>
  <c r="Y251" i="6"/>
  <c r="Z251" i="6"/>
  <c r="AA251" i="6"/>
  <c r="Y252" i="6"/>
  <c r="Z252" i="6"/>
  <c r="AA252" i="6"/>
  <c r="Y255" i="6"/>
  <c r="Z255" i="6"/>
  <c r="AA255" i="6"/>
  <c r="Y256" i="6"/>
  <c r="Z256" i="6"/>
  <c r="AA256" i="6"/>
  <c r="Y257" i="6"/>
  <c r="Z257" i="6"/>
  <c r="AA257" i="6"/>
  <c r="Y258" i="6"/>
  <c r="Z258" i="6"/>
  <c r="AA258" i="6"/>
  <c r="Y259" i="6"/>
  <c r="Z259" i="6"/>
  <c r="AA259" i="6"/>
  <c r="Y260" i="6"/>
  <c r="Z260" i="6"/>
  <c r="AA260" i="6"/>
  <c r="Y261" i="6"/>
  <c r="Z261" i="6"/>
  <c r="AA261" i="6"/>
  <c r="Y262" i="6"/>
  <c r="Z262" i="6"/>
  <c r="AA262" i="6"/>
  <c r="Y263" i="6"/>
  <c r="Z263" i="6"/>
  <c r="AA263" i="6"/>
  <c r="Y264" i="6"/>
  <c r="Z264" i="6"/>
  <c r="AA264" i="6"/>
  <c r="Y267" i="6"/>
  <c r="Z267" i="6"/>
  <c r="AA267" i="6"/>
  <c r="Y268" i="6"/>
  <c r="Z268" i="6"/>
  <c r="AA268" i="6"/>
  <c r="Y269" i="6"/>
  <c r="Z269" i="6"/>
  <c r="AA269" i="6"/>
  <c r="Y270" i="6"/>
  <c r="Z270" i="6"/>
  <c r="AA270" i="6"/>
  <c r="Y271" i="6"/>
  <c r="Z271" i="6"/>
  <c r="AA271" i="6"/>
  <c r="Y272" i="6"/>
  <c r="Z272" i="6"/>
  <c r="AA272" i="6"/>
  <c r="Y273" i="6"/>
  <c r="Z273" i="6"/>
  <c r="AA273" i="6"/>
  <c r="Y274" i="6"/>
  <c r="Z274" i="6"/>
  <c r="AA274" i="6"/>
  <c r="Y275" i="6"/>
  <c r="Z275" i="6"/>
  <c r="AA275" i="6"/>
  <c r="Y276" i="6"/>
  <c r="Z276" i="6"/>
  <c r="AA276" i="6"/>
  <c r="Y279" i="6"/>
  <c r="Z279" i="6"/>
  <c r="AA279" i="6"/>
  <c r="Y280" i="6"/>
  <c r="Z280" i="6"/>
  <c r="AA280" i="6"/>
  <c r="Y281" i="6"/>
  <c r="Z281" i="6"/>
  <c r="AA281" i="6"/>
  <c r="Y282" i="6"/>
  <c r="Z282" i="6"/>
  <c r="AA282" i="6"/>
  <c r="Y283" i="6"/>
  <c r="Z283" i="6"/>
  <c r="AA283" i="6"/>
  <c r="Y284" i="6"/>
  <c r="Z284" i="6"/>
  <c r="AA284" i="6"/>
  <c r="Y285" i="6"/>
  <c r="Z285" i="6"/>
  <c r="AA285" i="6"/>
  <c r="Y286" i="6"/>
  <c r="Z286" i="6"/>
  <c r="AA286" i="6"/>
  <c r="Y287" i="6"/>
  <c r="Z287" i="6"/>
  <c r="AA287" i="6"/>
  <c r="Y288" i="6"/>
  <c r="Z288" i="6"/>
  <c r="AA288" i="6"/>
  <c r="Y291" i="6"/>
  <c r="Z291" i="6"/>
  <c r="AA291" i="6"/>
  <c r="Y292" i="6"/>
  <c r="Z292" i="6"/>
  <c r="AA292" i="6"/>
  <c r="Y293" i="6"/>
  <c r="Z293" i="6"/>
  <c r="AA293" i="6"/>
  <c r="Y294" i="6"/>
  <c r="Z294" i="6"/>
  <c r="AA294" i="6"/>
  <c r="Y295" i="6"/>
  <c r="Z295" i="6"/>
  <c r="AA295" i="6"/>
  <c r="Y296" i="6"/>
  <c r="Z296" i="6"/>
  <c r="AA296" i="6"/>
  <c r="Y297" i="6"/>
  <c r="Z297" i="6"/>
  <c r="AA297" i="6"/>
  <c r="Y298" i="6"/>
  <c r="Z298" i="6"/>
  <c r="AA298" i="6"/>
  <c r="Y299" i="6"/>
  <c r="Z299" i="6"/>
  <c r="AA299" i="6"/>
  <c r="Y300" i="6"/>
  <c r="Z300" i="6"/>
  <c r="AA300" i="6"/>
  <c r="Y303" i="6"/>
  <c r="Z303" i="6"/>
  <c r="AA303" i="6"/>
  <c r="Y304" i="6"/>
  <c r="Z304" i="6"/>
  <c r="AA304" i="6"/>
  <c r="Y305" i="6"/>
  <c r="Z305" i="6"/>
  <c r="AA305" i="6"/>
  <c r="Y306" i="6"/>
  <c r="Z306" i="6"/>
  <c r="AA306" i="6"/>
  <c r="Y307" i="6"/>
  <c r="Z307" i="6"/>
  <c r="AA307" i="6"/>
  <c r="Y308" i="6"/>
  <c r="Z308" i="6"/>
  <c r="AA308" i="6"/>
  <c r="Y309" i="6"/>
  <c r="Z309" i="6"/>
  <c r="AA309" i="6"/>
  <c r="Y310" i="6"/>
  <c r="Z310" i="6"/>
  <c r="AA310" i="6"/>
  <c r="Y311" i="6"/>
  <c r="Z311" i="6"/>
  <c r="AA311" i="6"/>
  <c r="Y312" i="6"/>
  <c r="Z312" i="6"/>
  <c r="AA312" i="6"/>
  <c r="Y315" i="6"/>
  <c r="Z315" i="6"/>
  <c r="AA315" i="6"/>
  <c r="Y316" i="6"/>
  <c r="Z316" i="6"/>
  <c r="AA316" i="6"/>
  <c r="Y317" i="6"/>
  <c r="Z317" i="6"/>
  <c r="AA317" i="6"/>
  <c r="Y318" i="6"/>
  <c r="Z318" i="6"/>
  <c r="AA318" i="6"/>
  <c r="Y319" i="6"/>
  <c r="Z319" i="6"/>
  <c r="AA319" i="6"/>
  <c r="Y320" i="6"/>
  <c r="Z320" i="6"/>
  <c r="AA320" i="6"/>
  <c r="Y321" i="6"/>
  <c r="Z321" i="6"/>
  <c r="AA321" i="6"/>
  <c r="Y322" i="6"/>
  <c r="Z322" i="6"/>
  <c r="AA322" i="6"/>
  <c r="Y323" i="6"/>
  <c r="Z323" i="6"/>
  <c r="AA323" i="6"/>
  <c r="Y324" i="6"/>
  <c r="Z324" i="6"/>
  <c r="AA324" i="6"/>
  <c r="Y327" i="6"/>
  <c r="Z327" i="6"/>
  <c r="AA327" i="6"/>
  <c r="Y328" i="6"/>
  <c r="Z328" i="6"/>
  <c r="AA328" i="6"/>
  <c r="Y329" i="6"/>
  <c r="Z329" i="6"/>
  <c r="AA329" i="6"/>
  <c r="Y330" i="6"/>
  <c r="Z330" i="6"/>
  <c r="AA330" i="6"/>
  <c r="Y331" i="6"/>
  <c r="Z331" i="6"/>
  <c r="AA331" i="6"/>
  <c r="Y332" i="6"/>
  <c r="Z332" i="6"/>
  <c r="AA332" i="6"/>
  <c r="Y333" i="6"/>
  <c r="Z333" i="6"/>
  <c r="AA333" i="6"/>
  <c r="Y334" i="6"/>
  <c r="Z334" i="6"/>
  <c r="AA334" i="6"/>
  <c r="Y335" i="6"/>
  <c r="Z335" i="6"/>
  <c r="AA335" i="6"/>
  <c r="Y336" i="6"/>
  <c r="Z336" i="6"/>
  <c r="AA336" i="6"/>
  <c r="Y339" i="6"/>
  <c r="Z339" i="6"/>
  <c r="AA339" i="6"/>
  <c r="Y340" i="6"/>
  <c r="Z340" i="6"/>
  <c r="AA340" i="6"/>
  <c r="Y341" i="6"/>
  <c r="Z341" i="6"/>
  <c r="AA341" i="6"/>
  <c r="Y342" i="6"/>
  <c r="Z342" i="6"/>
  <c r="AA342" i="6"/>
  <c r="Y343" i="6"/>
  <c r="Z343" i="6"/>
  <c r="AA343" i="6"/>
  <c r="Y344" i="6"/>
  <c r="Z344" i="6"/>
  <c r="AA344" i="6"/>
  <c r="Y345" i="6"/>
  <c r="Z345" i="6"/>
  <c r="AA345" i="6"/>
  <c r="Y346" i="6"/>
  <c r="Z346" i="6"/>
  <c r="AA346" i="6"/>
  <c r="Y347" i="6"/>
  <c r="Z347" i="6"/>
  <c r="AA347" i="6"/>
  <c r="Y348" i="6"/>
  <c r="Z348" i="6"/>
  <c r="AA348" i="6"/>
  <c r="Y351" i="6"/>
  <c r="Z351" i="6"/>
  <c r="AA351" i="6"/>
  <c r="Y352" i="6"/>
  <c r="Z352" i="6"/>
  <c r="AA352" i="6"/>
  <c r="Y353" i="6"/>
  <c r="Z353" i="6"/>
  <c r="AA353" i="6"/>
  <c r="Y354" i="6"/>
  <c r="Z354" i="6"/>
  <c r="AA354" i="6"/>
  <c r="Y355" i="6"/>
  <c r="Z355" i="6"/>
  <c r="AA355" i="6"/>
  <c r="Y356" i="6"/>
  <c r="Z356" i="6"/>
  <c r="AA356" i="6"/>
  <c r="Y357" i="6"/>
  <c r="Z357" i="6"/>
  <c r="AA357" i="6"/>
  <c r="Y358" i="6"/>
  <c r="Z358" i="6"/>
  <c r="AA358" i="6"/>
  <c r="Y359" i="6"/>
  <c r="Z359" i="6"/>
  <c r="AA359" i="6"/>
  <c r="Y360" i="6"/>
  <c r="Z360" i="6"/>
  <c r="AA360" i="6"/>
  <c r="Y363" i="6"/>
  <c r="Z363" i="6"/>
  <c r="AA363" i="6"/>
  <c r="Y364" i="6"/>
  <c r="Z364" i="6"/>
  <c r="AA364" i="6"/>
  <c r="Y365" i="6"/>
  <c r="Z365" i="6"/>
  <c r="AA365" i="6"/>
  <c r="Y366" i="6"/>
  <c r="Z366" i="6"/>
  <c r="AA366" i="6"/>
  <c r="Y367" i="6"/>
  <c r="Z367" i="6"/>
  <c r="AA367" i="6"/>
  <c r="Y368" i="6"/>
  <c r="Z368" i="6"/>
  <c r="AA368" i="6"/>
  <c r="Y369" i="6"/>
  <c r="Z369" i="6"/>
  <c r="AA369" i="6"/>
  <c r="Y370" i="6"/>
  <c r="Z370" i="6"/>
  <c r="AA370" i="6"/>
  <c r="Y371" i="6"/>
  <c r="Z371" i="6"/>
  <c r="AA371" i="6"/>
  <c r="Y372" i="6"/>
  <c r="Z372" i="6"/>
  <c r="AA372" i="6"/>
  <c r="Y375" i="6"/>
  <c r="Z375" i="6"/>
  <c r="AA375" i="6"/>
  <c r="Y376" i="6"/>
  <c r="Z376" i="6"/>
  <c r="AA376" i="6"/>
  <c r="Y377" i="6"/>
  <c r="Z377" i="6"/>
  <c r="AA377" i="6"/>
  <c r="Y378" i="6"/>
  <c r="Z378" i="6"/>
  <c r="AA378" i="6"/>
  <c r="Y379" i="6"/>
  <c r="Z379" i="6"/>
  <c r="AA379" i="6"/>
  <c r="Y380" i="6"/>
  <c r="Z380" i="6"/>
  <c r="AA380" i="6"/>
  <c r="Y381" i="6"/>
  <c r="Z381" i="6"/>
  <c r="AA381" i="6"/>
  <c r="Y382" i="6"/>
  <c r="Z382" i="6"/>
  <c r="AA382" i="6"/>
  <c r="Y383" i="6"/>
  <c r="Z383" i="6"/>
  <c r="AA383" i="6"/>
  <c r="Y384" i="6"/>
  <c r="Z384" i="6"/>
  <c r="AA384" i="6"/>
  <c r="Y387" i="6"/>
  <c r="Z387" i="6"/>
  <c r="AA387" i="6"/>
  <c r="Y388" i="6"/>
  <c r="Z388" i="6"/>
  <c r="AA388" i="6"/>
  <c r="Y389" i="6"/>
  <c r="Z389" i="6"/>
  <c r="AA389" i="6"/>
  <c r="Y390" i="6"/>
  <c r="Z390" i="6"/>
  <c r="AA390" i="6"/>
  <c r="Y391" i="6"/>
  <c r="Z391" i="6"/>
  <c r="AA391" i="6"/>
  <c r="Y392" i="6"/>
  <c r="Z392" i="6"/>
  <c r="AA392" i="6"/>
  <c r="Y393" i="6"/>
  <c r="Z393" i="6"/>
  <c r="AA393" i="6"/>
  <c r="Y394" i="6"/>
  <c r="Z394" i="6"/>
  <c r="AA394" i="6"/>
  <c r="Y395" i="6"/>
  <c r="Z395" i="6"/>
  <c r="AA395" i="6"/>
  <c r="Y396" i="6"/>
  <c r="Z396" i="6"/>
  <c r="AA396" i="6"/>
  <c r="AA404" i="6"/>
  <c r="Z404" i="6"/>
  <c r="Y404" i="6"/>
  <c r="AA403" i="6"/>
  <c r="Z403" i="6"/>
  <c r="Y403" i="6"/>
  <c r="AA402" i="6"/>
  <c r="Z402" i="6"/>
  <c r="Y402" i="6"/>
  <c r="U3" i="6"/>
  <c r="V3" i="6"/>
  <c r="W3" i="6"/>
  <c r="U4" i="6"/>
  <c r="V4" i="6"/>
  <c r="W4" i="6"/>
  <c r="U5" i="6"/>
  <c r="V5" i="6"/>
  <c r="W5" i="6"/>
  <c r="U6" i="6"/>
  <c r="V6" i="6"/>
  <c r="W6" i="6"/>
  <c r="U7" i="6"/>
  <c r="V7" i="6"/>
  <c r="W7" i="6"/>
  <c r="U8" i="6"/>
  <c r="V8" i="6"/>
  <c r="W8" i="6"/>
  <c r="U9" i="6"/>
  <c r="V9" i="6"/>
  <c r="W9" i="6"/>
  <c r="U10" i="6"/>
  <c r="V10" i="6"/>
  <c r="W10" i="6"/>
  <c r="U11" i="6"/>
  <c r="V11" i="6"/>
  <c r="W11" i="6"/>
  <c r="U12" i="6"/>
  <c r="V12" i="6"/>
  <c r="W12" i="6"/>
  <c r="U15" i="6"/>
  <c r="V15" i="6"/>
  <c r="W15" i="6"/>
  <c r="U16" i="6"/>
  <c r="V16" i="6"/>
  <c r="W16" i="6"/>
  <c r="U17" i="6"/>
  <c r="V17" i="6"/>
  <c r="W17" i="6"/>
  <c r="U18" i="6"/>
  <c r="V18" i="6"/>
  <c r="W18" i="6"/>
  <c r="U19" i="6"/>
  <c r="V19" i="6"/>
  <c r="W19" i="6"/>
  <c r="U20" i="6"/>
  <c r="V20" i="6"/>
  <c r="W20" i="6"/>
  <c r="U21" i="6"/>
  <c r="V21" i="6"/>
  <c r="W21" i="6"/>
  <c r="U22" i="6"/>
  <c r="V22" i="6"/>
  <c r="W22" i="6"/>
  <c r="U23" i="6"/>
  <c r="V23" i="6"/>
  <c r="W23" i="6"/>
  <c r="U24" i="6"/>
  <c r="V24" i="6"/>
  <c r="W24" i="6"/>
  <c r="U27" i="6"/>
  <c r="V27" i="6"/>
  <c r="W27" i="6"/>
  <c r="U28" i="6"/>
  <c r="V28" i="6"/>
  <c r="W28" i="6"/>
  <c r="U29" i="6"/>
  <c r="V29" i="6"/>
  <c r="W29" i="6"/>
  <c r="U30" i="6"/>
  <c r="V30" i="6"/>
  <c r="W30" i="6"/>
  <c r="U31" i="6"/>
  <c r="V31" i="6"/>
  <c r="W31" i="6"/>
  <c r="U32" i="6"/>
  <c r="V32" i="6"/>
  <c r="W32" i="6"/>
  <c r="U33" i="6"/>
  <c r="V33" i="6"/>
  <c r="W33" i="6"/>
  <c r="U34" i="6"/>
  <c r="V34" i="6"/>
  <c r="W34" i="6"/>
  <c r="U35" i="6"/>
  <c r="V35" i="6"/>
  <c r="W35" i="6"/>
  <c r="U36" i="6"/>
  <c r="V36" i="6"/>
  <c r="W36" i="6"/>
  <c r="U39" i="6"/>
  <c r="V39" i="6"/>
  <c r="W39" i="6"/>
  <c r="U40" i="6"/>
  <c r="V40" i="6"/>
  <c r="W40" i="6"/>
  <c r="U41" i="6"/>
  <c r="V41" i="6"/>
  <c r="W41" i="6"/>
  <c r="U42" i="6"/>
  <c r="V42" i="6"/>
  <c r="W42" i="6"/>
  <c r="U43" i="6"/>
  <c r="V43" i="6"/>
  <c r="W43" i="6"/>
  <c r="U44" i="6"/>
  <c r="V44" i="6"/>
  <c r="W44" i="6"/>
  <c r="U45" i="6"/>
  <c r="V45" i="6"/>
  <c r="W45" i="6"/>
  <c r="U46" i="6"/>
  <c r="V46" i="6"/>
  <c r="W46" i="6"/>
  <c r="U47" i="6"/>
  <c r="V47" i="6"/>
  <c r="W47" i="6"/>
  <c r="U48" i="6"/>
  <c r="V48" i="6"/>
  <c r="W48" i="6"/>
  <c r="U51" i="6"/>
  <c r="V51" i="6"/>
  <c r="W51" i="6"/>
  <c r="U52" i="6"/>
  <c r="V52" i="6"/>
  <c r="W52" i="6"/>
  <c r="U53" i="6"/>
  <c r="V53" i="6"/>
  <c r="W53" i="6"/>
  <c r="U54" i="6"/>
  <c r="V54" i="6"/>
  <c r="W54" i="6"/>
  <c r="U55" i="6"/>
  <c r="V55" i="6"/>
  <c r="W55" i="6"/>
  <c r="U56" i="6"/>
  <c r="V56" i="6"/>
  <c r="W56" i="6"/>
  <c r="U57" i="6"/>
  <c r="V57" i="6"/>
  <c r="W57" i="6"/>
  <c r="U58" i="6"/>
  <c r="V58" i="6"/>
  <c r="W58" i="6"/>
  <c r="U59" i="6"/>
  <c r="V59" i="6"/>
  <c r="W59" i="6"/>
  <c r="U60" i="6"/>
  <c r="V60" i="6"/>
  <c r="W60" i="6"/>
  <c r="U63" i="6"/>
  <c r="V63" i="6"/>
  <c r="W63" i="6"/>
  <c r="U64" i="6"/>
  <c r="V64" i="6"/>
  <c r="W64" i="6"/>
  <c r="U65" i="6"/>
  <c r="V65" i="6"/>
  <c r="W65" i="6"/>
  <c r="U66" i="6"/>
  <c r="V66" i="6"/>
  <c r="W66" i="6"/>
  <c r="U67" i="6"/>
  <c r="V67" i="6"/>
  <c r="W67" i="6"/>
  <c r="U68" i="6"/>
  <c r="V68" i="6"/>
  <c r="W68" i="6"/>
  <c r="U69" i="6"/>
  <c r="V69" i="6"/>
  <c r="W69" i="6"/>
  <c r="U70" i="6"/>
  <c r="V70" i="6"/>
  <c r="W70" i="6"/>
  <c r="U71" i="6"/>
  <c r="V71" i="6"/>
  <c r="W71" i="6"/>
  <c r="U72" i="6"/>
  <c r="V72" i="6"/>
  <c r="W72" i="6"/>
  <c r="U75" i="6"/>
  <c r="V75" i="6"/>
  <c r="W75" i="6"/>
  <c r="U76" i="6"/>
  <c r="V76" i="6"/>
  <c r="W76" i="6"/>
  <c r="U77" i="6"/>
  <c r="V77" i="6"/>
  <c r="W77" i="6"/>
  <c r="U78" i="6"/>
  <c r="V78" i="6"/>
  <c r="W78" i="6"/>
  <c r="U79" i="6"/>
  <c r="V79" i="6"/>
  <c r="W79" i="6"/>
  <c r="U80" i="6"/>
  <c r="V80" i="6"/>
  <c r="W80" i="6"/>
  <c r="U81" i="6"/>
  <c r="V81" i="6"/>
  <c r="W81" i="6"/>
  <c r="U82" i="6"/>
  <c r="V82" i="6"/>
  <c r="W82" i="6"/>
  <c r="U83" i="6"/>
  <c r="V83" i="6"/>
  <c r="W83" i="6"/>
  <c r="U84" i="6"/>
  <c r="V84" i="6"/>
  <c r="W84" i="6"/>
  <c r="U87" i="6"/>
  <c r="V87" i="6"/>
  <c r="W87" i="6"/>
  <c r="U88" i="6"/>
  <c r="V88" i="6"/>
  <c r="W88" i="6"/>
  <c r="U89" i="6"/>
  <c r="V89" i="6"/>
  <c r="W89" i="6"/>
  <c r="U90" i="6"/>
  <c r="V90" i="6"/>
  <c r="W90" i="6"/>
  <c r="U91" i="6"/>
  <c r="V91" i="6"/>
  <c r="W91" i="6"/>
  <c r="U92" i="6"/>
  <c r="V92" i="6"/>
  <c r="W92" i="6"/>
  <c r="U93" i="6"/>
  <c r="V93" i="6"/>
  <c r="W93" i="6"/>
  <c r="U94" i="6"/>
  <c r="V94" i="6"/>
  <c r="W94" i="6"/>
  <c r="U95" i="6"/>
  <c r="V95" i="6"/>
  <c r="W95" i="6"/>
  <c r="U96" i="6"/>
  <c r="V96" i="6"/>
  <c r="W96" i="6"/>
  <c r="U99" i="6"/>
  <c r="V99" i="6"/>
  <c r="W99" i="6"/>
  <c r="U100" i="6"/>
  <c r="V100" i="6"/>
  <c r="W100" i="6"/>
  <c r="U101" i="6"/>
  <c r="V101" i="6"/>
  <c r="W101" i="6"/>
  <c r="U102" i="6"/>
  <c r="V102" i="6"/>
  <c r="W102" i="6"/>
  <c r="U103" i="6"/>
  <c r="V103" i="6"/>
  <c r="W103" i="6"/>
  <c r="U104" i="6"/>
  <c r="V104" i="6"/>
  <c r="W104" i="6"/>
  <c r="U105" i="6"/>
  <c r="V105" i="6"/>
  <c r="W105" i="6"/>
  <c r="U106" i="6"/>
  <c r="V106" i="6"/>
  <c r="W106" i="6"/>
  <c r="U107" i="6"/>
  <c r="V107" i="6"/>
  <c r="W107" i="6"/>
  <c r="U108" i="6"/>
  <c r="V108" i="6"/>
  <c r="W108" i="6"/>
  <c r="U111" i="6"/>
  <c r="V111" i="6"/>
  <c r="W111" i="6"/>
  <c r="U112" i="6"/>
  <c r="V112" i="6"/>
  <c r="W112" i="6"/>
  <c r="U113" i="6"/>
  <c r="V113" i="6"/>
  <c r="W113" i="6"/>
  <c r="U114" i="6"/>
  <c r="V114" i="6"/>
  <c r="W114" i="6"/>
  <c r="U115" i="6"/>
  <c r="V115" i="6"/>
  <c r="W115" i="6"/>
  <c r="U116" i="6"/>
  <c r="V116" i="6"/>
  <c r="W116" i="6"/>
  <c r="U117" i="6"/>
  <c r="V117" i="6"/>
  <c r="W117" i="6"/>
  <c r="U118" i="6"/>
  <c r="V118" i="6"/>
  <c r="W118" i="6"/>
  <c r="U119" i="6"/>
  <c r="V119" i="6"/>
  <c r="W119" i="6"/>
  <c r="U120" i="6"/>
  <c r="V120" i="6"/>
  <c r="W120" i="6"/>
  <c r="U123" i="6"/>
  <c r="V123" i="6"/>
  <c r="W123" i="6"/>
  <c r="U124" i="6"/>
  <c r="V124" i="6"/>
  <c r="W124" i="6"/>
  <c r="U125" i="6"/>
  <c r="V125" i="6"/>
  <c r="W125" i="6"/>
  <c r="U126" i="6"/>
  <c r="V126" i="6"/>
  <c r="W126" i="6"/>
  <c r="U127" i="6"/>
  <c r="V127" i="6"/>
  <c r="W127" i="6"/>
  <c r="U128" i="6"/>
  <c r="V128" i="6"/>
  <c r="W128" i="6"/>
  <c r="U129" i="6"/>
  <c r="V129" i="6"/>
  <c r="W129" i="6"/>
  <c r="U130" i="6"/>
  <c r="V130" i="6"/>
  <c r="W130" i="6"/>
  <c r="U131" i="6"/>
  <c r="V131" i="6"/>
  <c r="W131" i="6"/>
  <c r="U132" i="6"/>
  <c r="V132" i="6"/>
  <c r="W132" i="6"/>
  <c r="U135" i="6"/>
  <c r="V135" i="6"/>
  <c r="W135" i="6"/>
  <c r="U136" i="6"/>
  <c r="V136" i="6"/>
  <c r="W136" i="6"/>
  <c r="U137" i="6"/>
  <c r="V137" i="6"/>
  <c r="W137" i="6"/>
  <c r="U138" i="6"/>
  <c r="V138" i="6"/>
  <c r="W138" i="6"/>
  <c r="U139" i="6"/>
  <c r="V139" i="6"/>
  <c r="W139" i="6"/>
  <c r="U140" i="6"/>
  <c r="V140" i="6"/>
  <c r="W140" i="6"/>
  <c r="U141" i="6"/>
  <c r="V141" i="6"/>
  <c r="W141" i="6"/>
  <c r="U142" i="6"/>
  <c r="V142" i="6"/>
  <c r="W142" i="6"/>
  <c r="U143" i="6"/>
  <c r="V143" i="6"/>
  <c r="W143" i="6"/>
  <c r="U144" i="6"/>
  <c r="V144" i="6"/>
  <c r="W144" i="6"/>
  <c r="U147" i="6"/>
  <c r="V147" i="6"/>
  <c r="W147" i="6"/>
  <c r="U148" i="6"/>
  <c r="V148" i="6"/>
  <c r="W148" i="6"/>
  <c r="U149" i="6"/>
  <c r="V149" i="6"/>
  <c r="W149" i="6"/>
  <c r="U150" i="6"/>
  <c r="V150" i="6"/>
  <c r="W150" i="6"/>
  <c r="U151" i="6"/>
  <c r="V151" i="6"/>
  <c r="W151" i="6"/>
  <c r="U152" i="6"/>
  <c r="V152" i="6"/>
  <c r="W152" i="6"/>
  <c r="U153" i="6"/>
  <c r="V153" i="6"/>
  <c r="W153" i="6"/>
  <c r="U154" i="6"/>
  <c r="V154" i="6"/>
  <c r="W154" i="6"/>
  <c r="U155" i="6"/>
  <c r="V155" i="6"/>
  <c r="W155" i="6"/>
  <c r="U156" i="6"/>
  <c r="V156" i="6"/>
  <c r="W156" i="6"/>
  <c r="U159" i="6"/>
  <c r="V159" i="6"/>
  <c r="W159" i="6"/>
  <c r="U160" i="6"/>
  <c r="V160" i="6"/>
  <c r="W160" i="6"/>
  <c r="U161" i="6"/>
  <c r="V161" i="6"/>
  <c r="W161" i="6"/>
  <c r="U162" i="6"/>
  <c r="V162" i="6"/>
  <c r="W162" i="6"/>
  <c r="U163" i="6"/>
  <c r="V163" i="6"/>
  <c r="W163" i="6"/>
  <c r="U164" i="6"/>
  <c r="V164" i="6"/>
  <c r="W164" i="6"/>
  <c r="U165" i="6"/>
  <c r="V165" i="6"/>
  <c r="W165" i="6"/>
  <c r="U166" i="6"/>
  <c r="V166" i="6"/>
  <c r="W166" i="6"/>
  <c r="U167" i="6"/>
  <c r="V167" i="6"/>
  <c r="W167" i="6"/>
  <c r="U168" i="6"/>
  <c r="V168" i="6"/>
  <c r="W168" i="6"/>
  <c r="U171" i="6"/>
  <c r="V171" i="6"/>
  <c r="W171" i="6"/>
  <c r="U172" i="6"/>
  <c r="V172" i="6"/>
  <c r="W172" i="6"/>
  <c r="U173" i="6"/>
  <c r="V173" i="6"/>
  <c r="W173" i="6"/>
  <c r="U174" i="6"/>
  <c r="V174" i="6"/>
  <c r="W174" i="6"/>
  <c r="U175" i="6"/>
  <c r="V175" i="6"/>
  <c r="W175" i="6"/>
  <c r="U176" i="6"/>
  <c r="V176" i="6"/>
  <c r="W176" i="6"/>
  <c r="U177" i="6"/>
  <c r="V177" i="6"/>
  <c r="W177" i="6"/>
  <c r="U178" i="6"/>
  <c r="V178" i="6"/>
  <c r="W178" i="6"/>
  <c r="U179" i="6"/>
  <c r="V179" i="6"/>
  <c r="W179" i="6"/>
  <c r="U180" i="6"/>
  <c r="V180" i="6"/>
  <c r="W180" i="6"/>
  <c r="U183" i="6"/>
  <c r="V183" i="6"/>
  <c r="W183" i="6"/>
  <c r="U184" i="6"/>
  <c r="V184" i="6"/>
  <c r="W184" i="6"/>
  <c r="U185" i="6"/>
  <c r="V185" i="6"/>
  <c r="W185" i="6"/>
  <c r="U186" i="6"/>
  <c r="V186" i="6"/>
  <c r="W186" i="6"/>
  <c r="U187" i="6"/>
  <c r="V187" i="6"/>
  <c r="W187" i="6"/>
  <c r="U188" i="6"/>
  <c r="V188" i="6"/>
  <c r="W188" i="6"/>
  <c r="U189" i="6"/>
  <c r="V189" i="6"/>
  <c r="W189" i="6"/>
  <c r="U190" i="6"/>
  <c r="V190" i="6"/>
  <c r="W190" i="6"/>
  <c r="U191" i="6"/>
  <c r="V191" i="6"/>
  <c r="W191" i="6"/>
  <c r="U192" i="6"/>
  <c r="V192" i="6"/>
  <c r="W192" i="6"/>
  <c r="U195" i="6"/>
  <c r="V195" i="6"/>
  <c r="W195" i="6"/>
  <c r="U196" i="6"/>
  <c r="V196" i="6"/>
  <c r="W196" i="6"/>
  <c r="U197" i="6"/>
  <c r="V197" i="6"/>
  <c r="W197" i="6"/>
  <c r="U198" i="6"/>
  <c r="V198" i="6"/>
  <c r="W198" i="6"/>
  <c r="U199" i="6"/>
  <c r="V199" i="6"/>
  <c r="W199" i="6"/>
  <c r="U200" i="6"/>
  <c r="V200" i="6"/>
  <c r="W200" i="6"/>
  <c r="U201" i="6"/>
  <c r="V201" i="6"/>
  <c r="W201" i="6"/>
  <c r="U202" i="6"/>
  <c r="V202" i="6"/>
  <c r="W202" i="6"/>
  <c r="U203" i="6"/>
  <c r="V203" i="6"/>
  <c r="W203" i="6"/>
  <c r="U204" i="6"/>
  <c r="V204" i="6"/>
  <c r="W204" i="6"/>
  <c r="U207" i="6"/>
  <c r="V207" i="6"/>
  <c r="W207" i="6"/>
  <c r="U208" i="6"/>
  <c r="V208" i="6"/>
  <c r="W208" i="6"/>
  <c r="U209" i="6"/>
  <c r="V209" i="6"/>
  <c r="W209" i="6"/>
  <c r="U210" i="6"/>
  <c r="V210" i="6"/>
  <c r="W210" i="6"/>
  <c r="U211" i="6"/>
  <c r="V211" i="6"/>
  <c r="W211" i="6"/>
  <c r="U212" i="6"/>
  <c r="V212" i="6"/>
  <c r="W212" i="6"/>
  <c r="U213" i="6"/>
  <c r="V213" i="6"/>
  <c r="W213" i="6"/>
  <c r="U214" i="6"/>
  <c r="V214" i="6"/>
  <c r="W214" i="6"/>
  <c r="U215" i="6"/>
  <c r="V215" i="6"/>
  <c r="W215" i="6"/>
  <c r="U216" i="6"/>
  <c r="V216" i="6"/>
  <c r="W216" i="6"/>
  <c r="U219" i="6"/>
  <c r="V219" i="6"/>
  <c r="W219" i="6"/>
  <c r="U220" i="6"/>
  <c r="V220" i="6"/>
  <c r="W220" i="6"/>
  <c r="U221" i="6"/>
  <c r="V221" i="6"/>
  <c r="W221" i="6"/>
  <c r="U222" i="6"/>
  <c r="V222" i="6"/>
  <c r="W222" i="6"/>
  <c r="U223" i="6"/>
  <c r="V223" i="6"/>
  <c r="W223" i="6"/>
  <c r="U224" i="6"/>
  <c r="V224" i="6"/>
  <c r="W224" i="6"/>
  <c r="U225" i="6"/>
  <c r="V225" i="6"/>
  <c r="W225" i="6"/>
  <c r="U226" i="6"/>
  <c r="V226" i="6"/>
  <c r="W226" i="6"/>
  <c r="U227" i="6"/>
  <c r="V227" i="6"/>
  <c r="W227" i="6"/>
  <c r="U228" i="6"/>
  <c r="V228" i="6"/>
  <c r="W228" i="6"/>
  <c r="U231" i="6"/>
  <c r="V231" i="6"/>
  <c r="W231" i="6"/>
  <c r="U232" i="6"/>
  <c r="V232" i="6"/>
  <c r="W232" i="6"/>
  <c r="U233" i="6"/>
  <c r="V233" i="6"/>
  <c r="W233" i="6"/>
  <c r="U234" i="6"/>
  <c r="V234" i="6"/>
  <c r="W234" i="6"/>
  <c r="U235" i="6"/>
  <c r="V235" i="6"/>
  <c r="W235" i="6"/>
  <c r="U236" i="6"/>
  <c r="V236" i="6"/>
  <c r="W236" i="6"/>
  <c r="U237" i="6"/>
  <c r="V237" i="6"/>
  <c r="W237" i="6"/>
  <c r="U238" i="6"/>
  <c r="V238" i="6"/>
  <c r="W238" i="6"/>
  <c r="U239" i="6"/>
  <c r="V239" i="6"/>
  <c r="W239" i="6"/>
  <c r="U240" i="6"/>
  <c r="V240" i="6"/>
  <c r="W240" i="6"/>
  <c r="U243" i="6"/>
  <c r="V243" i="6"/>
  <c r="W243" i="6"/>
  <c r="U244" i="6"/>
  <c r="V244" i="6"/>
  <c r="W244" i="6"/>
  <c r="U245" i="6"/>
  <c r="V245" i="6"/>
  <c r="W245" i="6"/>
  <c r="U246" i="6"/>
  <c r="V246" i="6"/>
  <c r="W246" i="6"/>
  <c r="U247" i="6"/>
  <c r="V247" i="6"/>
  <c r="W247" i="6"/>
  <c r="U248" i="6"/>
  <c r="V248" i="6"/>
  <c r="W248" i="6"/>
  <c r="U249" i="6"/>
  <c r="V249" i="6"/>
  <c r="W249" i="6"/>
  <c r="U250" i="6"/>
  <c r="V250" i="6"/>
  <c r="W250" i="6"/>
  <c r="U251" i="6"/>
  <c r="V251" i="6"/>
  <c r="W251" i="6"/>
  <c r="U252" i="6"/>
  <c r="V252" i="6"/>
  <c r="W252" i="6"/>
  <c r="U255" i="6"/>
  <c r="V255" i="6"/>
  <c r="W255" i="6"/>
  <c r="U256" i="6"/>
  <c r="V256" i="6"/>
  <c r="W256" i="6"/>
  <c r="U257" i="6"/>
  <c r="V257" i="6"/>
  <c r="W257" i="6"/>
  <c r="U258" i="6"/>
  <c r="V258" i="6"/>
  <c r="W258" i="6"/>
  <c r="U259" i="6"/>
  <c r="V259" i="6"/>
  <c r="W259" i="6"/>
  <c r="U260" i="6"/>
  <c r="V260" i="6"/>
  <c r="W260" i="6"/>
  <c r="U261" i="6"/>
  <c r="V261" i="6"/>
  <c r="W261" i="6"/>
  <c r="U262" i="6"/>
  <c r="V262" i="6"/>
  <c r="W262" i="6"/>
  <c r="U263" i="6"/>
  <c r="V263" i="6"/>
  <c r="W263" i="6"/>
  <c r="U264" i="6"/>
  <c r="V264" i="6"/>
  <c r="W264" i="6"/>
  <c r="U267" i="6"/>
  <c r="V267" i="6"/>
  <c r="W267" i="6"/>
  <c r="U268" i="6"/>
  <c r="V268" i="6"/>
  <c r="W268" i="6"/>
  <c r="U269" i="6"/>
  <c r="V269" i="6"/>
  <c r="W269" i="6"/>
  <c r="U270" i="6"/>
  <c r="V270" i="6"/>
  <c r="W270" i="6"/>
  <c r="U271" i="6"/>
  <c r="V271" i="6"/>
  <c r="W271" i="6"/>
  <c r="U272" i="6"/>
  <c r="V272" i="6"/>
  <c r="W272" i="6"/>
  <c r="U273" i="6"/>
  <c r="V273" i="6"/>
  <c r="W273" i="6"/>
  <c r="U274" i="6"/>
  <c r="V274" i="6"/>
  <c r="W274" i="6"/>
  <c r="U275" i="6"/>
  <c r="V275" i="6"/>
  <c r="W275" i="6"/>
  <c r="U276" i="6"/>
  <c r="V276" i="6"/>
  <c r="W276" i="6"/>
  <c r="U279" i="6"/>
  <c r="V279" i="6"/>
  <c r="W279" i="6"/>
  <c r="U280" i="6"/>
  <c r="V280" i="6"/>
  <c r="W280" i="6"/>
  <c r="U281" i="6"/>
  <c r="V281" i="6"/>
  <c r="W281" i="6"/>
  <c r="U282" i="6"/>
  <c r="V282" i="6"/>
  <c r="W282" i="6"/>
  <c r="U283" i="6"/>
  <c r="V283" i="6"/>
  <c r="W283" i="6"/>
  <c r="U284" i="6"/>
  <c r="V284" i="6"/>
  <c r="W284" i="6"/>
  <c r="U285" i="6"/>
  <c r="V285" i="6"/>
  <c r="W285" i="6"/>
  <c r="U286" i="6"/>
  <c r="V286" i="6"/>
  <c r="W286" i="6"/>
  <c r="U287" i="6"/>
  <c r="V287" i="6"/>
  <c r="W287" i="6"/>
  <c r="U288" i="6"/>
  <c r="V288" i="6"/>
  <c r="W288" i="6"/>
  <c r="U291" i="6"/>
  <c r="V291" i="6"/>
  <c r="W291" i="6"/>
  <c r="U292" i="6"/>
  <c r="V292" i="6"/>
  <c r="W292" i="6"/>
  <c r="U293" i="6"/>
  <c r="V293" i="6"/>
  <c r="W293" i="6"/>
  <c r="U294" i="6"/>
  <c r="V294" i="6"/>
  <c r="W294" i="6"/>
  <c r="U295" i="6"/>
  <c r="V295" i="6"/>
  <c r="W295" i="6"/>
  <c r="U296" i="6"/>
  <c r="V296" i="6"/>
  <c r="W296" i="6"/>
  <c r="U297" i="6"/>
  <c r="V297" i="6"/>
  <c r="W297" i="6"/>
  <c r="U298" i="6"/>
  <c r="V298" i="6"/>
  <c r="W298" i="6"/>
  <c r="U299" i="6"/>
  <c r="V299" i="6"/>
  <c r="W299" i="6"/>
  <c r="U300" i="6"/>
  <c r="V300" i="6"/>
  <c r="W300" i="6"/>
  <c r="U303" i="6"/>
  <c r="V303" i="6"/>
  <c r="W303" i="6"/>
  <c r="U304" i="6"/>
  <c r="V304" i="6"/>
  <c r="W304" i="6"/>
  <c r="U305" i="6"/>
  <c r="V305" i="6"/>
  <c r="W305" i="6"/>
  <c r="U306" i="6"/>
  <c r="V306" i="6"/>
  <c r="W306" i="6"/>
  <c r="U307" i="6"/>
  <c r="V307" i="6"/>
  <c r="W307" i="6"/>
  <c r="U308" i="6"/>
  <c r="V308" i="6"/>
  <c r="W308" i="6"/>
  <c r="U309" i="6"/>
  <c r="V309" i="6"/>
  <c r="W309" i="6"/>
  <c r="U310" i="6"/>
  <c r="V310" i="6"/>
  <c r="W310" i="6"/>
  <c r="U311" i="6"/>
  <c r="V311" i="6"/>
  <c r="W311" i="6"/>
  <c r="U312" i="6"/>
  <c r="V312" i="6"/>
  <c r="W312" i="6"/>
  <c r="U315" i="6"/>
  <c r="V315" i="6"/>
  <c r="W315" i="6"/>
  <c r="U316" i="6"/>
  <c r="V316" i="6"/>
  <c r="W316" i="6"/>
  <c r="U317" i="6"/>
  <c r="V317" i="6"/>
  <c r="W317" i="6"/>
  <c r="U318" i="6"/>
  <c r="V318" i="6"/>
  <c r="W318" i="6"/>
  <c r="U319" i="6"/>
  <c r="V319" i="6"/>
  <c r="W319" i="6"/>
  <c r="U320" i="6"/>
  <c r="V320" i="6"/>
  <c r="W320" i="6"/>
  <c r="U321" i="6"/>
  <c r="V321" i="6"/>
  <c r="W321" i="6"/>
  <c r="U322" i="6"/>
  <c r="V322" i="6"/>
  <c r="W322" i="6"/>
  <c r="U323" i="6"/>
  <c r="V323" i="6"/>
  <c r="W323" i="6"/>
  <c r="U324" i="6"/>
  <c r="V324" i="6"/>
  <c r="W324" i="6"/>
  <c r="U327" i="6"/>
  <c r="V327" i="6"/>
  <c r="W327" i="6"/>
  <c r="U328" i="6"/>
  <c r="V328" i="6"/>
  <c r="W328" i="6"/>
  <c r="U329" i="6"/>
  <c r="V329" i="6"/>
  <c r="W329" i="6"/>
  <c r="U330" i="6"/>
  <c r="V330" i="6"/>
  <c r="W330" i="6"/>
  <c r="U331" i="6"/>
  <c r="V331" i="6"/>
  <c r="W331" i="6"/>
  <c r="U332" i="6"/>
  <c r="V332" i="6"/>
  <c r="W332" i="6"/>
  <c r="U333" i="6"/>
  <c r="V333" i="6"/>
  <c r="W333" i="6"/>
  <c r="U334" i="6"/>
  <c r="V334" i="6"/>
  <c r="W334" i="6"/>
  <c r="U335" i="6"/>
  <c r="V335" i="6"/>
  <c r="W335" i="6"/>
  <c r="U336" i="6"/>
  <c r="V336" i="6"/>
  <c r="W336" i="6"/>
  <c r="U339" i="6"/>
  <c r="V339" i="6"/>
  <c r="W339" i="6"/>
  <c r="U340" i="6"/>
  <c r="V340" i="6"/>
  <c r="W340" i="6"/>
  <c r="U341" i="6"/>
  <c r="V341" i="6"/>
  <c r="W341" i="6"/>
  <c r="U342" i="6"/>
  <c r="V342" i="6"/>
  <c r="W342" i="6"/>
  <c r="U343" i="6"/>
  <c r="V343" i="6"/>
  <c r="W343" i="6"/>
  <c r="U344" i="6"/>
  <c r="V344" i="6"/>
  <c r="W344" i="6"/>
  <c r="U345" i="6"/>
  <c r="V345" i="6"/>
  <c r="W345" i="6"/>
  <c r="U346" i="6"/>
  <c r="V346" i="6"/>
  <c r="W346" i="6"/>
  <c r="U347" i="6"/>
  <c r="V347" i="6"/>
  <c r="W347" i="6"/>
  <c r="U348" i="6"/>
  <c r="V348" i="6"/>
  <c r="W348" i="6"/>
  <c r="U351" i="6"/>
  <c r="V351" i="6"/>
  <c r="W351" i="6"/>
  <c r="U352" i="6"/>
  <c r="V352" i="6"/>
  <c r="W352" i="6"/>
  <c r="U353" i="6"/>
  <c r="V353" i="6"/>
  <c r="W353" i="6"/>
  <c r="U354" i="6"/>
  <c r="V354" i="6"/>
  <c r="W354" i="6"/>
  <c r="U355" i="6"/>
  <c r="V355" i="6"/>
  <c r="W355" i="6"/>
  <c r="U356" i="6"/>
  <c r="V356" i="6"/>
  <c r="W356" i="6"/>
  <c r="U357" i="6"/>
  <c r="V357" i="6"/>
  <c r="W357" i="6"/>
  <c r="U358" i="6"/>
  <c r="V358" i="6"/>
  <c r="W358" i="6"/>
  <c r="U359" i="6"/>
  <c r="V359" i="6"/>
  <c r="W359" i="6"/>
  <c r="U360" i="6"/>
  <c r="V360" i="6"/>
  <c r="W360" i="6"/>
  <c r="U363" i="6"/>
  <c r="V363" i="6"/>
  <c r="W363" i="6"/>
  <c r="U364" i="6"/>
  <c r="V364" i="6"/>
  <c r="W364" i="6"/>
  <c r="U365" i="6"/>
  <c r="V365" i="6"/>
  <c r="W365" i="6"/>
  <c r="U366" i="6"/>
  <c r="V366" i="6"/>
  <c r="W366" i="6"/>
  <c r="U367" i="6"/>
  <c r="V367" i="6"/>
  <c r="W367" i="6"/>
  <c r="U368" i="6"/>
  <c r="V368" i="6"/>
  <c r="W368" i="6"/>
  <c r="U369" i="6"/>
  <c r="V369" i="6"/>
  <c r="W369" i="6"/>
  <c r="U370" i="6"/>
  <c r="V370" i="6"/>
  <c r="W370" i="6"/>
  <c r="U371" i="6"/>
  <c r="V371" i="6"/>
  <c r="W371" i="6"/>
  <c r="U372" i="6"/>
  <c r="V372" i="6"/>
  <c r="W372" i="6"/>
  <c r="U375" i="6"/>
  <c r="V375" i="6"/>
  <c r="W375" i="6"/>
  <c r="U376" i="6"/>
  <c r="V376" i="6"/>
  <c r="W376" i="6"/>
  <c r="U377" i="6"/>
  <c r="V377" i="6"/>
  <c r="W377" i="6"/>
  <c r="U378" i="6"/>
  <c r="V378" i="6"/>
  <c r="W378" i="6"/>
  <c r="U379" i="6"/>
  <c r="V379" i="6"/>
  <c r="W379" i="6"/>
  <c r="U380" i="6"/>
  <c r="V380" i="6"/>
  <c r="W380" i="6"/>
  <c r="U381" i="6"/>
  <c r="V381" i="6"/>
  <c r="W381" i="6"/>
  <c r="U382" i="6"/>
  <c r="V382" i="6"/>
  <c r="W382" i="6"/>
  <c r="U383" i="6"/>
  <c r="V383" i="6"/>
  <c r="W383" i="6"/>
  <c r="U384" i="6"/>
  <c r="V384" i="6"/>
  <c r="W384" i="6"/>
  <c r="U387" i="6"/>
  <c r="V387" i="6"/>
  <c r="W387" i="6"/>
  <c r="U388" i="6"/>
  <c r="V388" i="6"/>
  <c r="W388" i="6"/>
  <c r="U389" i="6"/>
  <c r="V389" i="6"/>
  <c r="W389" i="6"/>
  <c r="U390" i="6"/>
  <c r="V390" i="6"/>
  <c r="W390" i="6"/>
  <c r="U391" i="6"/>
  <c r="V391" i="6"/>
  <c r="W391" i="6"/>
  <c r="U392" i="6"/>
  <c r="V392" i="6"/>
  <c r="W392" i="6"/>
  <c r="U393" i="6"/>
  <c r="V393" i="6"/>
  <c r="W393" i="6"/>
  <c r="U394" i="6"/>
  <c r="V394" i="6"/>
  <c r="W394" i="6"/>
  <c r="U395" i="6"/>
  <c r="V395" i="6"/>
  <c r="W395" i="6"/>
  <c r="U396" i="6"/>
  <c r="V396" i="6"/>
  <c r="W396" i="6"/>
  <c r="W404" i="6"/>
  <c r="V404" i="6"/>
  <c r="U404" i="6"/>
  <c r="W403" i="6"/>
  <c r="V403" i="6"/>
  <c r="U403" i="6"/>
  <c r="W402" i="6"/>
  <c r="V402" i="6"/>
  <c r="U402" i="6"/>
  <c r="Q3" i="6"/>
  <c r="R3" i="6"/>
  <c r="S3" i="6"/>
  <c r="Q4" i="6"/>
  <c r="R4" i="6"/>
  <c r="S4" i="6"/>
  <c r="Q5" i="6"/>
  <c r="R5" i="6"/>
  <c r="S5" i="6"/>
  <c r="Q6" i="6"/>
  <c r="R6" i="6"/>
  <c r="S6" i="6"/>
  <c r="Q7" i="6"/>
  <c r="R7" i="6"/>
  <c r="S7" i="6"/>
  <c r="Q8" i="6"/>
  <c r="R8" i="6"/>
  <c r="S8" i="6"/>
  <c r="Q9" i="6"/>
  <c r="R9" i="6"/>
  <c r="S9" i="6"/>
  <c r="Q10" i="6"/>
  <c r="R10" i="6"/>
  <c r="S10" i="6"/>
  <c r="Q11" i="6"/>
  <c r="R11" i="6"/>
  <c r="S11" i="6"/>
  <c r="Q12" i="6"/>
  <c r="R12" i="6"/>
  <c r="S12" i="6"/>
  <c r="Q15" i="6"/>
  <c r="R15" i="6"/>
  <c r="S15" i="6"/>
  <c r="Q16" i="6"/>
  <c r="R16" i="6"/>
  <c r="S16" i="6"/>
  <c r="Q17" i="6"/>
  <c r="R17" i="6"/>
  <c r="S17" i="6"/>
  <c r="Q18" i="6"/>
  <c r="R18" i="6"/>
  <c r="S18" i="6"/>
  <c r="Q19" i="6"/>
  <c r="R19" i="6"/>
  <c r="S19" i="6"/>
  <c r="Q20" i="6"/>
  <c r="R20" i="6"/>
  <c r="S20" i="6"/>
  <c r="Q21" i="6"/>
  <c r="R21" i="6"/>
  <c r="S21" i="6"/>
  <c r="Q22" i="6"/>
  <c r="R22" i="6"/>
  <c r="S22" i="6"/>
  <c r="Q23" i="6"/>
  <c r="R23" i="6"/>
  <c r="S23" i="6"/>
  <c r="Q24" i="6"/>
  <c r="R24" i="6"/>
  <c r="S24" i="6"/>
  <c r="Q27" i="6"/>
  <c r="R27" i="6"/>
  <c r="S27" i="6"/>
  <c r="Q28" i="6"/>
  <c r="R28" i="6"/>
  <c r="S28" i="6"/>
  <c r="Q29" i="6"/>
  <c r="R29" i="6"/>
  <c r="S29" i="6"/>
  <c r="Q30" i="6"/>
  <c r="R30" i="6"/>
  <c r="S30" i="6"/>
  <c r="Q31" i="6"/>
  <c r="R31" i="6"/>
  <c r="S31" i="6"/>
  <c r="Q32" i="6"/>
  <c r="R32" i="6"/>
  <c r="S32" i="6"/>
  <c r="Q33" i="6"/>
  <c r="R33" i="6"/>
  <c r="S33" i="6"/>
  <c r="Q34" i="6"/>
  <c r="R34" i="6"/>
  <c r="S34" i="6"/>
  <c r="Q35" i="6"/>
  <c r="R35" i="6"/>
  <c r="S35" i="6"/>
  <c r="Q36" i="6"/>
  <c r="R36" i="6"/>
  <c r="S36" i="6"/>
  <c r="Q39" i="6"/>
  <c r="R39" i="6"/>
  <c r="S39" i="6"/>
  <c r="Q40" i="6"/>
  <c r="R40" i="6"/>
  <c r="S40" i="6"/>
  <c r="Q41" i="6"/>
  <c r="R41" i="6"/>
  <c r="S41" i="6"/>
  <c r="Q42" i="6"/>
  <c r="R42" i="6"/>
  <c r="S42" i="6"/>
  <c r="Q43" i="6"/>
  <c r="R43" i="6"/>
  <c r="S43" i="6"/>
  <c r="Q44" i="6"/>
  <c r="R44" i="6"/>
  <c r="S44" i="6"/>
  <c r="Q45" i="6"/>
  <c r="R45" i="6"/>
  <c r="S45" i="6"/>
  <c r="Q46" i="6"/>
  <c r="R46" i="6"/>
  <c r="S46" i="6"/>
  <c r="Q47" i="6"/>
  <c r="R47" i="6"/>
  <c r="S47" i="6"/>
  <c r="Q48" i="6"/>
  <c r="R48" i="6"/>
  <c r="S48" i="6"/>
  <c r="Q51" i="6"/>
  <c r="R51" i="6"/>
  <c r="S51" i="6"/>
  <c r="Q52" i="6"/>
  <c r="R52" i="6"/>
  <c r="S52" i="6"/>
  <c r="Q53" i="6"/>
  <c r="R53" i="6"/>
  <c r="S53" i="6"/>
  <c r="Q54" i="6"/>
  <c r="R54" i="6"/>
  <c r="S54" i="6"/>
  <c r="Q55" i="6"/>
  <c r="R55" i="6"/>
  <c r="S55" i="6"/>
  <c r="Q56" i="6"/>
  <c r="R56" i="6"/>
  <c r="S56" i="6"/>
  <c r="Q57" i="6"/>
  <c r="R57" i="6"/>
  <c r="S57" i="6"/>
  <c r="Q58" i="6"/>
  <c r="R58" i="6"/>
  <c r="S58" i="6"/>
  <c r="Q59" i="6"/>
  <c r="R59" i="6"/>
  <c r="S59" i="6"/>
  <c r="Q60" i="6"/>
  <c r="R60" i="6"/>
  <c r="S60" i="6"/>
  <c r="Q63" i="6"/>
  <c r="R63" i="6"/>
  <c r="S63" i="6"/>
  <c r="Q64" i="6"/>
  <c r="R64" i="6"/>
  <c r="S64" i="6"/>
  <c r="Q65" i="6"/>
  <c r="R65" i="6"/>
  <c r="S65" i="6"/>
  <c r="Q66" i="6"/>
  <c r="R66" i="6"/>
  <c r="S66" i="6"/>
  <c r="Q67" i="6"/>
  <c r="R67" i="6"/>
  <c r="S67" i="6"/>
  <c r="Q68" i="6"/>
  <c r="R68" i="6"/>
  <c r="S68" i="6"/>
  <c r="Q69" i="6"/>
  <c r="R69" i="6"/>
  <c r="S69" i="6"/>
  <c r="Q70" i="6"/>
  <c r="R70" i="6"/>
  <c r="S70" i="6"/>
  <c r="Q71" i="6"/>
  <c r="R71" i="6"/>
  <c r="S71" i="6"/>
  <c r="Q72" i="6"/>
  <c r="R72" i="6"/>
  <c r="S72" i="6"/>
  <c r="Q75" i="6"/>
  <c r="R75" i="6"/>
  <c r="S75" i="6"/>
  <c r="Q76" i="6"/>
  <c r="R76" i="6"/>
  <c r="S76" i="6"/>
  <c r="Q77" i="6"/>
  <c r="R77" i="6"/>
  <c r="S77" i="6"/>
  <c r="Q78" i="6"/>
  <c r="R78" i="6"/>
  <c r="S78" i="6"/>
  <c r="Q79" i="6"/>
  <c r="R79" i="6"/>
  <c r="S79" i="6"/>
  <c r="Q80" i="6"/>
  <c r="R80" i="6"/>
  <c r="S80" i="6"/>
  <c r="Q81" i="6"/>
  <c r="R81" i="6"/>
  <c r="S81" i="6"/>
  <c r="Q82" i="6"/>
  <c r="R82" i="6"/>
  <c r="S82" i="6"/>
  <c r="Q83" i="6"/>
  <c r="R83" i="6"/>
  <c r="S83" i="6"/>
  <c r="Q84" i="6"/>
  <c r="R84" i="6"/>
  <c r="S84" i="6"/>
  <c r="Q87" i="6"/>
  <c r="R87" i="6"/>
  <c r="S87" i="6"/>
  <c r="Q88" i="6"/>
  <c r="R88" i="6"/>
  <c r="S88" i="6"/>
  <c r="Q89" i="6"/>
  <c r="R89" i="6"/>
  <c r="S89" i="6"/>
  <c r="Q90" i="6"/>
  <c r="R90" i="6"/>
  <c r="S90" i="6"/>
  <c r="Q91" i="6"/>
  <c r="R91" i="6"/>
  <c r="S91" i="6"/>
  <c r="Q92" i="6"/>
  <c r="R92" i="6"/>
  <c r="S92" i="6"/>
  <c r="Q93" i="6"/>
  <c r="R93" i="6"/>
  <c r="S93" i="6"/>
  <c r="Q94" i="6"/>
  <c r="R94" i="6"/>
  <c r="S94" i="6"/>
  <c r="Q95" i="6"/>
  <c r="R95" i="6"/>
  <c r="S95" i="6"/>
  <c r="Q96" i="6"/>
  <c r="R96" i="6"/>
  <c r="S96" i="6"/>
  <c r="Q99" i="6"/>
  <c r="R99" i="6"/>
  <c r="S99" i="6"/>
  <c r="Q100" i="6"/>
  <c r="R100" i="6"/>
  <c r="S100" i="6"/>
  <c r="Q101" i="6"/>
  <c r="R101" i="6"/>
  <c r="S101" i="6"/>
  <c r="Q102" i="6"/>
  <c r="R102" i="6"/>
  <c r="S102" i="6"/>
  <c r="Q103" i="6"/>
  <c r="R103" i="6"/>
  <c r="S103" i="6"/>
  <c r="Q104" i="6"/>
  <c r="R104" i="6"/>
  <c r="S104" i="6"/>
  <c r="Q105" i="6"/>
  <c r="R105" i="6"/>
  <c r="S105" i="6"/>
  <c r="Q106" i="6"/>
  <c r="R106" i="6"/>
  <c r="S106" i="6"/>
  <c r="Q107" i="6"/>
  <c r="R107" i="6"/>
  <c r="S107" i="6"/>
  <c r="Q108" i="6"/>
  <c r="R108" i="6"/>
  <c r="S108" i="6"/>
  <c r="Q111" i="6"/>
  <c r="R111" i="6"/>
  <c r="S111" i="6"/>
  <c r="Q112" i="6"/>
  <c r="R112" i="6"/>
  <c r="S112" i="6"/>
  <c r="Q113" i="6"/>
  <c r="R113" i="6"/>
  <c r="S113" i="6"/>
  <c r="Q114" i="6"/>
  <c r="R114" i="6"/>
  <c r="S114" i="6"/>
  <c r="Q115" i="6"/>
  <c r="R115" i="6"/>
  <c r="S115" i="6"/>
  <c r="Q116" i="6"/>
  <c r="R116" i="6"/>
  <c r="S116" i="6"/>
  <c r="Q117" i="6"/>
  <c r="R117" i="6"/>
  <c r="S117" i="6"/>
  <c r="Q118" i="6"/>
  <c r="R118" i="6"/>
  <c r="S118" i="6"/>
  <c r="Q119" i="6"/>
  <c r="R119" i="6"/>
  <c r="S119" i="6"/>
  <c r="Q120" i="6"/>
  <c r="R120" i="6"/>
  <c r="S120" i="6"/>
  <c r="Q123" i="6"/>
  <c r="R123" i="6"/>
  <c r="S123" i="6"/>
  <c r="Q124" i="6"/>
  <c r="R124" i="6"/>
  <c r="S124" i="6"/>
  <c r="Q125" i="6"/>
  <c r="R125" i="6"/>
  <c r="S125" i="6"/>
  <c r="Q126" i="6"/>
  <c r="R126" i="6"/>
  <c r="S126" i="6"/>
  <c r="Q127" i="6"/>
  <c r="R127" i="6"/>
  <c r="S127" i="6"/>
  <c r="Q128" i="6"/>
  <c r="R128" i="6"/>
  <c r="S128" i="6"/>
  <c r="Q129" i="6"/>
  <c r="R129" i="6"/>
  <c r="S129" i="6"/>
  <c r="Q130" i="6"/>
  <c r="R130" i="6"/>
  <c r="S130" i="6"/>
  <c r="Q131" i="6"/>
  <c r="R131" i="6"/>
  <c r="S131" i="6"/>
  <c r="Q132" i="6"/>
  <c r="R132" i="6"/>
  <c r="S132" i="6"/>
  <c r="Q135" i="6"/>
  <c r="R135" i="6"/>
  <c r="S135" i="6"/>
  <c r="Q136" i="6"/>
  <c r="R136" i="6"/>
  <c r="S136" i="6"/>
  <c r="Q137" i="6"/>
  <c r="R137" i="6"/>
  <c r="S137" i="6"/>
  <c r="Q138" i="6"/>
  <c r="R138" i="6"/>
  <c r="S138" i="6"/>
  <c r="Q139" i="6"/>
  <c r="R139" i="6"/>
  <c r="S139" i="6"/>
  <c r="Q140" i="6"/>
  <c r="R140" i="6"/>
  <c r="S140" i="6"/>
  <c r="Q141" i="6"/>
  <c r="R141" i="6"/>
  <c r="S141" i="6"/>
  <c r="Q142" i="6"/>
  <c r="R142" i="6"/>
  <c r="S142" i="6"/>
  <c r="Q143" i="6"/>
  <c r="R143" i="6"/>
  <c r="S143" i="6"/>
  <c r="Q144" i="6"/>
  <c r="R144" i="6"/>
  <c r="S144" i="6"/>
  <c r="Q147" i="6"/>
  <c r="R147" i="6"/>
  <c r="S147" i="6"/>
  <c r="Q148" i="6"/>
  <c r="R148" i="6"/>
  <c r="S148" i="6"/>
  <c r="Q149" i="6"/>
  <c r="R149" i="6"/>
  <c r="S149" i="6"/>
  <c r="Q150" i="6"/>
  <c r="R150" i="6"/>
  <c r="S150" i="6"/>
  <c r="Q151" i="6"/>
  <c r="R151" i="6"/>
  <c r="S151" i="6"/>
  <c r="Q152" i="6"/>
  <c r="R152" i="6"/>
  <c r="S152" i="6"/>
  <c r="Q153" i="6"/>
  <c r="R153" i="6"/>
  <c r="S153" i="6"/>
  <c r="Q154" i="6"/>
  <c r="R154" i="6"/>
  <c r="S154" i="6"/>
  <c r="Q155" i="6"/>
  <c r="R155" i="6"/>
  <c r="S155" i="6"/>
  <c r="Q156" i="6"/>
  <c r="R156" i="6"/>
  <c r="S156" i="6"/>
  <c r="Q159" i="6"/>
  <c r="R159" i="6"/>
  <c r="S159" i="6"/>
  <c r="Q160" i="6"/>
  <c r="R160" i="6"/>
  <c r="S160" i="6"/>
  <c r="Q161" i="6"/>
  <c r="R161" i="6"/>
  <c r="S161" i="6"/>
  <c r="Q162" i="6"/>
  <c r="R162" i="6"/>
  <c r="S162" i="6"/>
  <c r="Q163" i="6"/>
  <c r="R163" i="6"/>
  <c r="S163" i="6"/>
  <c r="Q164" i="6"/>
  <c r="R164" i="6"/>
  <c r="S164" i="6"/>
  <c r="Q165" i="6"/>
  <c r="R165" i="6"/>
  <c r="S165" i="6"/>
  <c r="Q166" i="6"/>
  <c r="R166" i="6"/>
  <c r="S166" i="6"/>
  <c r="Q167" i="6"/>
  <c r="R167" i="6"/>
  <c r="S167" i="6"/>
  <c r="Q168" i="6"/>
  <c r="R168" i="6"/>
  <c r="S168" i="6"/>
  <c r="Q171" i="6"/>
  <c r="R171" i="6"/>
  <c r="S171" i="6"/>
  <c r="Q172" i="6"/>
  <c r="R172" i="6"/>
  <c r="S172" i="6"/>
  <c r="Q173" i="6"/>
  <c r="R173" i="6"/>
  <c r="S173" i="6"/>
  <c r="Q174" i="6"/>
  <c r="R174" i="6"/>
  <c r="S174" i="6"/>
  <c r="Q175" i="6"/>
  <c r="R175" i="6"/>
  <c r="S175" i="6"/>
  <c r="Q176" i="6"/>
  <c r="R176" i="6"/>
  <c r="S176" i="6"/>
  <c r="Q177" i="6"/>
  <c r="R177" i="6"/>
  <c r="S177" i="6"/>
  <c r="Q178" i="6"/>
  <c r="R178" i="6"/>
  <c r="S178" i="6"/>
  <c r="Q179" i="6"/>
  <c r="R179" i="6"/>
  <c r="S179" i="6"/>
  <c r="Q180" i="6"/>
  <c r="R180" i="6"/>
  <c r="S180" i="6"/>
  <c r="Q183" i="6"/>
  <c r="R183" i="6"/>
  <c r="S183" i="6"/>
  <c r="Q184" i="6"/>
  <c r="R184" i="6"/>
  <c r="S184" i="6"/>
  <c r="Q185" i="6"/>
  <c r="R185" i="6"/>
  <c r="S185" i="6"/>
  <c r="Q186" i="6"/>
  <c r="R186" i="6"/>
  <c r="S186" i="6"/>
  <c r="Q187" i="6"/>
  <c r="R187" i="6"/>
  <c r="S187" i="6"/>
  <c r="Q188" i="6"/>
  <c r="R188" i="6"/>
  <c r="S188" i="6"/>
  <c r="Q189" i="6"/>
  <c r="R189" i="6"/>
  <c r="S189" i="6"/>
  <c r="Q190" i="6"/>
  <c r="R190" i="6"/>
  <c r="S190" i="6"/>
  <c r="Q191" i="6"/>
  <c r="R191" i="6"/>
  <c r="S191" i="6"/>
  <c r="Q192" i="6"/>
  <c r="R192" i="6"/>
  <c r="S192" i="6"/>
  <c r="Q195" i="6"/>
  <c r="R195" i="6"/>
  <c r="S195" i="6"/>
  <c r="Q196" i="6"/>
  <c r="R196" i="6"/>
  <c r="S196" i="6"/>
  <c r="Q197" i="6"/>
  <c r="R197" i="6"/>
  <c r="S197" i="6"/>
  <c r="Q198" i="6"/>
  <c r="R198" i="6"/>
  <c r="S198" i="6"/>
  <c r="Q199" i="6"/>
  <c r="R199" i="6"/>
  <c r="S199" i="6"/>
  <c r="Q200" i="6"/>
  <c r="R200" i="6"/>
  <c r="S200" i="6"/>
  <c r="Q201" i="6"/>
  <c r="R201" i="6"/>
  <c r="S201" i="6"/>
  <c r="Q202" i="6"/>
  <c r="R202" i="6"/>
  <c r="S202" i="6"/>
  <c r="Q203" i="6"/>
  <c r="R203" i="6"/>
  <c r="S203" i="6"/>
  <c r="Q204" i="6"/>
  <c r="R204" i="6"/>
  <c r="S204" i="6"/>
  <c r="Q207" i="6"/>
  <c r="R207" i="6"/>
  <c r="S207" i="6"/>
  <c r="Q208" i="6"/>
  <c r="R208" i="6"/>
  <c r="S208" i="6"/>
  <c r="Q209" i="6"/>
  <c r="R209" i="6"/>
  <c r="S209" i="6"/>
  <c r="Q210" i="6"/>
  <c r="R210" i="6"/>
  <c r="S210" i="6"/>
  <c r="Q211" i="6"/>
  <c r="R211" i="6"/>
  <c r="S211" i="6"/>
  <c r="Q212" i="6"/>
  <c r="R212" i="6"/>
  <c r="S212" i="6"/>
  <c r="Q213" i="6"/>
  <c r="R213" i="6"/>
  <c r="S213" i="6"/>
  <c r="Q214" i="6"/>
  <c r="R214" i="6"/>
  <c r="S214" i="6"/>
  <c r="Q215" i="6"/>
  <c r="R215" i="6"/>
  <c r="S215" i="6"/>
  <c r="Q216" i="6"/>
  <c r="R216" i="6"/>
  <c r="S216" i="6"/>
  <c r="Q219" i="6"/>
  <c r="R219" i="6"/>
  <c r="S219" i="6"/>
  <c r="Q220" i="6"/>
  <c r="R220" i="6"/>
  <c r="S220" i="6"/>
  <c r="Q221" i="6"/>
  <c r="R221" i="6"/>
  <c r="S221" i="6"/>
  <c r="Q222" i="6"/>
  <c r="R222" i="6"/>
  <c r="S222" i="6"/>
  <c r="Q223" i="6"/>
  <c r="R223" i="6"/>
  <c r="S223" i="6"/>
  <c r="Q224" i="6"/>
  <c r="R224" i="6"/>
  <c r="S224" i="6"/>
  <c r="Q225" i="6"/>
  <c r="R225" i="6"/>
  <c r="S225" i="6"/>
  <c r="Q226" i="6"/>
  <c r="R226" i="6"/>
  <c r="S226" i="6"/>
  <c r="Q227" i="6"/>
  <c r="R227" i="6"/>
  <c r="S227" i="6"/>
  <c r="Q228" i="6"/>
  <c r="R228" i="6"/>
  <c r="S228" i="6"/>
  <c r="Q231" i="6"/>
  <c r="R231" i="6"/>
  <c r="S231" i="6"/>
  <c r="Q232" i="6"/>
  <c r="R232" i="6"/>
  <c r="S232" i="6"/>
  <c r="Q233" i="6"/>
  <c r="R233" i="6"/>
  <c r="S233" i="6"/>
  <c r="Q234" i="6"/>
  <c r="R234" i="6"/>
  <c r="S234" i="6"/>
  <c r="Q235" i="6"/>
  <c r="R235" i="6"/>
  <c r="S235" i="6"/>
  <c r="Q236" i="6"/>
  <c r="R236" i="6"/>
  <c r="S236" i="6"/>
  <c r="Q237" i="6"/>
  <c r="R237" i="6"/>
  <c r="S237" i="6"/>
  <c r="Q238" i="6"/>
  <c r="R238" i="6"/>
  <c r="S238" i="6"/>
  <c r="Q239" i="6"/>
  <c r="R239" i="6"/>
  <c r="S239" i="6"/>
  <c r="Q240" i="6"/>
  <c r="R240" i="6"/>
  <c r="S240" i="6"/>
  <c r="Q243" i="6"/>
  <c r="R243" i="6"/>
  <c r="S243" i="6"/>
  <c r="Q244" i="6"/>
  <c r="R244" i="6"/>
  <c r="S244" i="6"/>
  <c r="Q245" i="6"/>
  <c r="R245" i="6"/>
  <c r="S245" i="6"/>
  <c r="Q246" i="6"/>
  <c r="R246" i="6"/>
  <c r="S246" i="6"/>
  <c r="Q247" i="6"/>
  <c r="R247" i="6"/>
  <c r="S247" i="6"/>
  <c r="Q248" i="6"/>
  <c r="R248" i="6"/>
  <c r="S248" i="6"/>
  <c r="Q249" i="6"/>
  <c r="R249" i="6"/>
  <c r="S249" i="6"/>
  <c r="Q250" i="6"/>
  <c r="R250" i="6"/>
  <c r="S250" i="6"/>
  <c r="Q251" i="6"/>
  <c r="R251" i="6"/>
  <c r="S251" i="6"/>
  <c r="Q252" i="6"/>
  <c r="R252" i="6"/>
  <c r="S252" i="6"/>
  <c r="Q255" i="6"/>
  <c r="R255" i="6"/>
  <c r="S255" i="6"/>
  <c r="Q256" i="6"/>
  <c r="R256" i="6"/>
  <c r="S256" i="6"/>
  <c r="Q257" i="6"/>
  <c r="R257" i="6"/>
  <c r="S257" i="6"/>
  <c r="Q258" i="6"/>
  <c r="R258" i="6"/>
  <c r="S258" i="6"/>
  <c r="Q259" i="6"/>
  <c r="R259" i="6"/>
  <c r="S259" i="6"/>
  <c r="Q260" i="6"/>
  <c r="R260" i="6"/>
  <c r="S260" i="6"/>
  <c r="Q261" i="6"/>
  <c r="R261" i="6"/>
  <c r="S261" i="6"/>
  <c r="Q262" i="6"/>
  <c r="R262" i="6"/>
  <c r="S262" i="6"/>
  <c r="Q263" i="6"/>
  <c r="R263" i="6"/>
  <c r="S263" i="6"/>
  <c r="Q264" i="6"/>
  <c r="R264" i="6"/>
  <c r="S264" i="6"/>
  <c r="Q267" i="6"/>
  <c r="R267" i="6"/>
  <c r="S267" i="6"/>
  <c r="Q268" i="6"/>
  <c r="R268" i="6"/>
  <c r="S268" i="6"/>
  <c r="Q269" i="6"/>
  <c r="R269" i="6"/>
  <c r="S269" i="6"/>
  <c r="Q270" i="6"/>
  <c r="R270" i="6"/>
  <c r="S270" i="6"/>
  <c r="Q271" i="6"/>
  <c r="R271" i="6"/>
  <c r="S271" i="6"/>
  <c r="Q272" i="6"/>
  <c r="R272" i="6"/>
  <c r="S272" i="6"/>
  <c r="Q273" i="6"/>
  <c r="R273" i="6"/>
  <c r="S273" i="6"/>
  <c r="Q274" i="6"/>
  <c r="R274" i="6"/>
  <c r="S274" i="6"/>
  <c r="Q275" i="6"/>
  <c r="R275" i="6"/>
  <c r="S275" i="6"/>
  <c r="Q276" i="6"/>
  <c r="R276" i="6"/>
  <c r="S276" i="6"/>
  <c r="Q279" i="6"/>
  <c r="R279" i="6"/>
  <c r="S279" i="6"/>
  <c r="Q280" i="6"/>
  <c r="R280" i="6"/>
  <c r="S280" i="6"/>
  <c r="Q281" i="6"/>
  <c r="R281" i="6"/>
  <c r="S281" i="6"/>
  <c r="Q282" i="6"/>
  <c r="R282" i="6"/>
  <c r="S282" i="6"/>
  <c r="Q283" i="6"/>
  <c r="R283" i="6"/>
  <c r="S283" i="6"/>
  <c r="Q284" i="6"/>
  <c r="R284" i="6"/>
  <c r="S284" i="6"/>
  <c r="Q285" i="6"/>
  <c r="R285" i="6"/>
  <c r="S285" i="6"/>
  <c r="Q286" i="6"/>
  <c r="R286" i="6"/>
  <c r="S286" i="6"/>
  <c r="Q287" i="6"/>
  <c r="R287" i="6"/>
  <c r="S287" i="6"/>
  <c r="Q288" i="6"/>
  <c r="R288" i="6"/>
  <c r="S288" i="6"/>
  <c r="Q291" i="6"/>
  <c r="R291" i="6"/>
  <c r="S291" i="6"/>
  <c r="Q292" i="6"/>
  <c r="R292" i="6"/>
  <c r="S292" i="6"/>
  <c r="Q293" i="6"/>
  <c r="R293" i="6"/>
  <c r="S293" i="6"/>
  <c r="Q294" i="6"/>
  <c r="R294" i="6"/>
  <c r="S294" i="6"/>
  <c r="Q295" i="6"/>
  <c r="R295" i="6"/>
  <c r="S295" i="6"/>
  <c r="Q296" i="6"/>
  <c r="R296" i="6"/>
  <c r="S296" i="6"/>
  <c r="Q297" i="6"/>
  <c r="R297" i="6"/>
  <c r="S297" i="6"/>
  <c r="Q298" i="6"/>
  <c r="R298" i="6"/>
  <c r="S298" i="6"/>
  <c r="Q299" i="6"/>
  <c r="R299" i="6"/>
  <c r="S299" i="6"/>
  <c r="Q300" i="6"/>
  <c r="R300" i="6"/>
  <c r="S300" i="6"/>
  <c r="Q303" i="6"/>
  <c r="R303" i="6"/>
  <c r="S303" i="6"/>
  <c r="Q304" i="6"/>
  <c r="R304" i="6"/>
  <c r="S304" i="6"/>
  <c r="Q305" i="6"/>
  <c r="R305" i="6"/>
  <c r="S305" i="6"/>
  <c r="Q306" i="6"/>
  <c r="R306" i="6"/>
  <c r="S306" i="6"/>
  <c r="Q307" i="6"/>
  <c r="R307" i="6"/>
  <c r="S307" i="6"/>
  <c r="Q308" i="6"/>
  <c r="R308" i="6"/>
  <c r="S308" i="6"/>
  <c r="Q309" i="6"/>
  <c r="R309" i="6"/>
  <c r="S309" i="6"/>
  <c r="Q310" i="6"/>
  <c r="R310" i="6"/>
  <c r="S310" i="6"/>
  <c r="Q311" i="6"/>
  <c r="R311" i="6"/>
  <c r="S311" i="6"/>
  <c r="Q312" i="6"/>
  <c r="R312" i="6"/>
  <c r="S312" i="6"/>
  <c r="Q315" i="6"/>
  <c r="R315" i="6"/>
  <c r="S315" i="6"/>
  <c r="Q316" i="6"/>
  <c r="R316" i="6"/>
  <c r="S316" i="6"/>
  <c r="Q317" i="6"/>
  <c r="R317" i="6"/>
  <c r="S317" i="6"/>
  <c r="Q318" i="6"/>
  <c r="R318" i="6"/>
  <c r="S318" i="6"/>
  <c r="Q319" i="6"/>
  <c r="R319" i="6"/>
  <c r="S319" i="6"/>
  <c r="Q320" i="6"/>
  <c r="R320" i="6"/>
  <c r="S320" i="6"/>
  <c r="Q321" i="6"/>
  <c r="R321" i="6"/>
  <c r="S321" i="6"/>
  <c r="Q322" i="6"/>
  <c r="R322" i="6"/>
  <c r="S322" i="6"/>
  <c r="Q323" i="6"/>
  <c r="R323" i="6"/>
  <c r="S323" i="6"/>
  <c r="Q324" i="6"/>
  <c r="R324" i="6"/>
  <c r="S324" i="6"/>
  <c r="Q327" i="6"/>
  <c r="R327" i="6"/>
  <c r="S327" i="6"/>
  <c r="Q328" i="6"/>
  <c r="R328" i="6"/>
  <c r="S328" i="6"/>
  <c r="Q329" i="6"/>
  <c r="R329" i="6"/>
  <c r="S329" i="6"/>
  <c r="Q330" i="6"/>
  <c r="R330" i="6"/>
  <c r="S330" i="6"/>
  <c r="Q331" i="6"/>
  <c r="R331" i="6"/>
  <c r="S331" i="6"/>
  <c r="Q332" i="6"/>
  <c r="R332" i="6"/>
  <c r="S332" i="6"/>
  <c r="Q333" i="6"/>
  <c r="R333" i="6"/>
  <c r="S333" i="6"/>
  <c r="Q334" i="6"/>
  <c r="R334" i="6"/>
  <c r="S334" i="6"/>
  <c r="Q335" i="6"/>
  <c r="R335" i="6"/>
  <c r="S335" i="6"/>
  <c r="Q336" i="6"/>
  <c r="R336" i="6"/>
  <c r="S336" i="6"/>
  <c r="Q339" i="6"/>
  <c r="R339" i="6"/>
  <c r="S339" i="6"/>
  <c r="Q340" i="6"/>
  <c r="R340" i="6"/>
  <c r="S340" i="6"/>
  <c r="Q341" i="6"/>
  <c r="R341" i="6"/>
  <c r="S341" i="6"/>
  <c r="Q342" i="6"/>
  <c r="R342" i="6"/>
  <c r="S342" i="6"/>
  <c r="Q343" i="6"/>
  <c r="R343" i="6"/>
  <c r="S343" i="6"/>
  <c r="Q344" i="6"/>
  <c r="R344" i="6"/>
  <c r="S344" i="6"/>
  <c r="Q345" i="6"/>
  <c r="R345" i="6"/>
  <c r="S345" i="6"/>
  <c r="Q346" i="6"/>
  <c r="R346" i="6"/>
  <c r="S346" i="6"/>
  <c r="Q347" i="6"/>
  <c r="R347" i="6"/>
  <c r="S347" i="6"/>
  <c r="Q348" i="6"/>
  <c r="R348" i="6"/>
  <c r="S348" i="6"/>
  <c r="Q351" i="6"/>
  <c r="R351" i="6"/>
  <c r="S351" i="6"/>
  <c r="Q352" i="6"/>
  <c r="R352" i="6"/>
  <c r="S352" i="6"/>
  <c r="Q353" i="6"/>
  <c r="R353" i="6"/>
  <c r="S353" i="6"/>
  <c r="Q354" i="6"/>
  <c r="R354" i="6"/>
  <c r="S354" i="6"/>
  <c r="Q355" i="6"/>
  <c r="R355" i="6"/>
  <c r="S355" i="6"/>
  <c r="Q356" i="6"/>
  <c r="R356" i="6"/>
  <c r="S356" i="6"/>
  <c r="Q357" i="6"/>
  <c r="R357" i="6"/>
  <c r="S357" i="6"/>
  <c r="Q358" i="6"/>
  <c r="R358" i="6"/>
  <c r="S358" i="6"/>
  <c r="Q359" i="6"/>
  <c r="R359" i="6"/>
  <c r="S359" i="6"/>
  <c r="Q360" i="6"/>
  <c r="R360" i="6"/>
  <c r="S360" i="6"/>
  <c r="Q363" i="6"/>
  <c r="R363" i="6"/>
  <c r="S363" i="6"/>
  <c r="Q364" i="6"/>
  <c r="R364" i="6"/>
  <c r="S364" i="6"/>
  <c r="Q365" i="6"/>
  <c r="R365" i="6"/>
  <c r="S365" i="6"/>
  <c r="Q366" i="6"/>
  <c r="R366" i="6"/>
  <c r="S366" i="6"/>
  <c r="Q367" i="6"/>
  <c r="R367" i="6"/>
  <c r="S367" i="6"/>
  <c r="Q368" i="6"/>
  <c r="R368" i="6"/>
  <c r="S368" i="6"/>
  <c r="Q369" i="6"/>
  <c r="R369" i="6"/>
  <c r="S369" i="6"/>
  <c r="Q370" i="6"/>
  <c r="R370" i="6"/>
  <c r="S370" i="6"/>
  <c r="Q371" i="6"/>
  <c r="R371" i="6"/>
  <c r="S371" i="6"/>
  <c r="Q372" i="6"/>
  <c r="R372" i="6"/>
  <c r="S372" i="6"/>
  <c r="Q375" i="6"/>
  <c r="R375" i="6"/>
  <c r="S375" i="6"/>
  <c r="Q376" i="6"/>
  <c r="R376" i="6"/>
  <c r="S376" i="6"/>
  <c r="Q377" i="6"/>
  <c r="R377" i="6"/>
  <c r="S377" i="6"/>
  <c r="Q378" i="6"/>
  <c r="R378" i="6"/>
  <c r="S378" i="6"/>
  <c r="Q379" i="6"/>
  <c r="R379" i="6"/>
  <c r="S379" i="6"/>
  <c r="Q380" i="6"/>
  <c r="R380" i="6"/>
  <c r="S380" i="6"/>
  <c r="Q381" i="6"/>
  <c r="R381" i="6"/>
  <c r="S381" i="6"/>
  <c r="Q382" i="6"/>
  <c r="R382" i="6"/>
  <c r="S382" i="6"/>
  <c r="Q383" i="6"/>
  <c r="R383" i="6"/>
  <c r="S383" i="6"/>
  <c r="Q384" i="6"/>
  <c r="R384" i="6"/>
  <c r="S384" i="6"/>
  <c r="Q387" i="6"/>
  <c r="R387" i="6"/>
  <c r="S387" i="6"/>
  <c r="Q388" i="6"/>
  <c r="R388" i="6"/>
  <c r="S388" i="6"/>
  <c r="Q389" i="6"/>
  <c r="R389" i="6"/>
  <c r="S389" i="6"/>
  <c r="Q390" i="6"/>
  <c r="R390" i="6"/>
  <c r="S390" i="6"/>
  <c r="Q391" i="6"/>
  <c r="R391" i="6"/>
  <c r="S391" i="6"/>
  <c r="Q392" i="6"/>
  <c r="R392" i="6"/>
  <c r="S392" i="6"/>
  <c r="Q393" i="6"/>
  <c r="R393" i="6"/>
  <c r="S393" i="6"/>
  <c r="Q394" i="6"/>
  <c r="R394" i="6"/>
  <c r="S394" i="6"/>
  <c r="Q395" i="6"/>
  <c r="R395" i="6"/>
  <c r="S395" i="6"/>
  <c r="Q396" i="6"/>
  <c r="R396" i="6"/>
  <c r="S396" i="6"/>
  <c r="S404" i="6"/>
  <c r="R404" i="6"/>
  <c r="Q404" i="6"/>
  <c r="M3" i="6"/>
  <c r="N3" i="6"/>
  <c r="O3" i="6"/>
  <c r="M4" i="6"/>
  <c r="N4" i="6"/>
  <c r="O4" i="6"/>
  <c r="M5" i="6"/>
  <c r="N5" i="6"/>
  <c r="O5" i="6"/>
  <c r="M6" i="6"/>
  <c r="N6" i="6"/>
  <c r="O6" i="6"/>
  <c r="M7" i="6"/>
  <c r="N7" i="6"/>
  <c r="O7" i="6"/>
  <c r="M8" i="6"/>
  <c r="N8" i="6"/>
  <c r="O8" i="6"/>
  <c r="M9" i="6"/>
  <c r="N9" i="6"/>
  <c r="O9" i="6"/>
  <c r="M10" i="6"/>
  <c r="N10" i="6"/>
  <c r="O10" i="6"/>
  <c r="M11" i="6"/>
  <c r="N11" i="6"/>
  <c r="O11" i="6"/>
  <c r="M12" i="6"/>
  <c r="N12" i="6"/>
  <c r="O12" i="6"/>
  <c r="M15" i="6"/>
  <c r="N15" i="6"/>
  <c r="O15" i="6"/>
  <c r="M16" i="6"/>
  <c r="N16" i="6"/>
  <c r="O16" i="6"/>
  <c r="M17" i="6"/>
  <c r="N17" i="6"/>
  <c r="O17" i="6"/>
  <c r="M18" i="6"/>
  <c r="N18" i="6"/>
  <c r="O18" i="6"/>
  <c r="M19" i="6"/>
  <c r="N19" i="6"/>
  <c r="O19" i="6"/>
  <c r="M20" i="6"/>
  <c r="N20" i="6"/>
  <c r="O20" i="6"/>
  <c r="M21" i="6"/>
  <c r="N21" i="6"/>
  <c r="O21" i="6"/>
  <c r="M22" i="6"/>
  <c r="N22" i="6"/>
  <c r="O22" i="6"/>
  <c r="M23" i="6"/>
  <c r="N23" i="6"/>
  <c r="O23" i="6"/>
  <c r="M24" i="6"/>
  <c r="N24" i="6"/>
  <c r="O24" i="6"/>
  <c r="M27" i="6"/>
  <c r="N27" i="6"/>
  <c r="O27" i="6"/>
  <c r="M28" i="6"/>
  <c r="N28" i="6"/>
  <c r="O28" i="6"/>
  <c r="M29" i="6"/>
  <c r="N29" i="6"/>
  <c r="O29" i="6"/>
  <c r="M30" i="6"/>
  <c r="N30" i="6"/>
  <c r="O30" i="6"/>
  <c r="M31" i="6"/>
  <c r="N31" i="6"/>
  <c r="O31" i="6"/>
  <c r="M32" i="6"/>
  <c r="N32" i="6"/>
  <c r="O32" i="6"/>
  <c r="M33" i="6"/>
  <c r="N33" i="6"/>
  <c r="O33" i="6"/>
  <c r="M34" i="6"/>
  <c r="N34" i="6"/>
  <c r="O34" i="6"/>
  <c r="M35" i="6"/>
  <c r="N35" i="6"/>
  <c r="O35" i="6"/>
  <c r="M36" i="6"/>
  <c r="N36" i="6"/>
  <c r="O36" i="6"/>
  <c r="M39" i="6"/>
  <c r="N39" i="6"/>
  <c r="O39" i="6"/>
  <c r="M40" i="6"/>
  <c r="N40" i="6"/>
  <c r="O40" i="6"/>
  <c r="M41" i="6"/>
  <c r="N41" i="6"/>
  <c r="O41" i="6"/>
  <c r="M42" i="6"/>
  <c r="N42" i="6"/>
  <c r="O42" i="6"/>
  <c r="M43" i="6"/>
  <c r="N43" i="6"/>
  <c r="O43" i="6"/>
  <c r="M44" i="6"/>
  <c r="N44" i="6"/>
  <c r="O44" i="6"/>
  <c r="M45" i="6"/>
  <c r="N45" i="6"/>
  <c r="O45" i="6"/>
  <c r="M46" i="6"/>
  <c r="N46" i="6"/>
  <c r="O46" i="6"/>
  <c r="M47" i="6"/>
  <c r="N47" i="6"/>
  <c r="O47" i="6"/>
  <c r="M48" i="6"/>
  <c r="N48" i="6"/>
  <c r="O48" i="6"/>
  <c r="M51" i="6"/>
  <c r="N51" i="6"/>
  <c r="O51" i="6"/>
  <c r="M52" i="6"/>
  <c r="N52" i="6"/>
  <c r="O52" i="6"/>
  <c r="M53" i="6"/>
  <c r="N53" i="6"/>
  <c r="O53" i="6"/>
  <c r="M54" i="6"/>
  <c r="N54" i="6"/>
  <c r="O54" i="6"/>
  <c r="M55" i="6"/>
  <c r="N55" i="6"/>
  <c r="O55" i="6"/>
  <c r="M56" i="6"/>
  <c r="N56" i="6"/>
  <c r="O56" i="6"/>
  <c r="M57" i="6"/>
  <c r="N57" i="6"/>
  <c r="O57" i="6"/>
  <c r="M58" i="6"/>
  <c r="N58" i="6"/>
  <c r="O58" i="6"/>
  <c r="M59" i="6"/>
  <c r="N59" i="6"/>
  <c r="O59" i="6"/>
  <c r="M60" i="6"/>
  <c r="N60" i="6"/>
  <c r="O60" i="6"/>
  <c r="M63" i="6"/>
  <c r="N63" i="6"/>
  <c r="O63" i="6"/>
  <c r="M64" i="6"/>
  <c r="N64" i="6"/>
  <c r="O64" i="6"/>
  <c r="M65" i="6"/>
  <c r="N65" i="6"/>
  <c r="O65" i="6"/>
  <c r="M66" i="6"/>
  <c r="N66" i="6"/>
  <c r="O66" i="6"/>
  <c r="M67" i="6"/>
  <c r="N67" i="6"/>
  <c r="O67" i="6"/>
  <c r="M68" i="6"/>
  <c r="N68" i="6"/>
  <c r="O68" i="6"/>
  <c r="M69" i="6"/>
  <c r="N69" i="6"/>
  <c r="O69" i="6"/>
  <c r="M70" i="6"/>
  <c r="N70" i="6"/>
  <c r="O70" i="6"/>
  <c r="M71" i="6"/>
  <c r="N71" i="6"/>
  <c r="O71" i="6"/>
  <c r="M72" i="6"/>
  <c r="N72" i="6"/>
  <c r="O72" i="6"/>
  <c r="M75" i="6"/>
  <c r="N75" i="6"/>
  <c r="O75" i="6"/>
  <c r="M76" i="6"/>
  <c r="N76" i="6"/>
  <c r="O76" i="6"/>
  <c r="M77" i="6"/>
  <c r="N77" i="6"/>
  <c r="O77" i="6"/>
  <c r="M78" i="6"/>
  <c r="N78" i="6"/>
  <c r="O78" i="6"/>
  <c r="M79" i="6"/>
  <c r="N79" i="6"/>
  <c r="O79" i="6"/>
  <c r="M80" i="6"/>
  <c r="N80" i="6"/>
  <c r="O80" i="6"/>
  <c r="M81" i="6"/>
  <c r="N81" i="6"/>
  <c r="O81" i="6"/>
  <c r="M82" i="6"/>
  <c r="N82" i="6"/>
  <c r="O82" i="6"/>
  <c r="M83" i="6"/>
  <c r="N83" i="6"/>
  <c r="O83" i="6"/>
  <c r="M84" i="6"/>
  <c r="N84" i="6"/>
  <c r="O84" i="6"/>
  <c r="M87" i="6"/>
  <c r="N87" i="6"/>
  <c r="O87" i="6"/>
  <c r="M88" i="6"/>
  <c r="N88" i="6"/>
  <c r="O88" i="6"/>
  <c r="M89" i="6"/>
  <c r="N89" i="6"/>
  <c r="O89" i="6"/>
  <c r="M90" i="6"/>
  <c r="N90" i="6"/>
  <c r="O90" i="6"/>
  <c r="M91" i="6"/>
  <c r="N91" i="6"/>
  <c r="O91" i="6"/>
  <c r="M92" i="6"/>
  <c r="N92" i="6"/>
  <c r="O92" i="6"/>
  <c r="M93" i="6"/>
  <c r="N93" i="6"/>
  <c r="O93" i="6"/>
  <c r="M94" i="6"/>
  <c r="N94" i="6"/>
  <c r="O94" i="6"/>
  <c r="M95" i="6"/>
  <c r="N95" i="6"/>
  <c r="O95" i="6"/>
  <c r="M96" i="6"/>
  <c r="N96" i="6"/>
  <c r="O96" i="6"/>
  <c r="M99" i="6"/>
  <c r="N99" i="6"/>
  <c r="O99" i="6"/>
  <c r="M100" i="6"/>
  <c r="N100" i="6"/>
  <c r="O100" i="6"/>
  <c r="M101" i="6"/>
  <c r="N101" i="6"/>
  <c r="O101" i="6"/>
  <c r="M102" i="6"/>
  <c r="N102" i="6"/>
  <c r="O102" i="6"/>
  <c r="M103" i="6"/>
  <c r="N103" i="6"/>
  <c r="O103" i="6"/>
  <c r="M104" i="6"/>
  <c r="N104" i="6"/>
  <c r="O104" i="6"/>
  <c r="M105" i="6"/>
  <c r="N105" i="6"/>
  <c r="O105" i="6"/>
  <c r="M106" i="6"/>
  <c r="N106" i="6"/>
  <c r="O106" i="6"/>
  <c r="M107" i="6"/>
  <c r="N107" i="6"/>
  <c r="O107" i="6"/>
  <c r="M108" i="6"/>
  <c r="N108" i="6"/>
  <c r="O108" i="6"/>
  <c r="M111" i="6"/>
  <c r="N111" i="6"/>
  <c r="O111" i="6"/>
  <c r="M112" i="6"/>
  <c r="N112" i="6"/>
  <c r="O112" i="6"/>
  <c r="M113" i="6"/>
  <c r="N113" i="6"/>
  <c r="O113" i="6"/>
  <c r="M114" i="6"/>
  <c r="N114" i="6"/>
  <c r="O114" i="6"/>
  <c r="M115" i="6"/>
  <c r="N115" i="6"/>
  <c r="O115" i="6"/>
  <c r="M116" i="6"/>
  <c r="N116" i="6"/>
  <c r="O116" i="6"/>
  <c r="M117" i="6"/>
  <c r="N117" i="6"/>
  <c r="O117" i="6"/>
  <c r="M118" i="6"/>
  <c r="N118" i="6"/>
  <c r="O118" i="6"/>
  <c r="M119" i="6"/>
  <c r="N119" i="6"/>
  <c r="O119" i="6"/>
  <c r="M120" i="6"/>
  <c r="N120" i="6"/>
  <c r="O120" i="6"/>
  <c r="M123" i="6"/>
  <c r="N123" i="6"/>
  <c r="O123" i="6"/>
  <c r="M124" i="6"/>
  <c r="N124" i="6"/>
  <c r="O124" i="6"/>
  <c r="M125" i="6"/>
  <c r="N125" i="6"/>
  <c r="O125" i="6"/>
  <c r="M126" i="6"/>
  <c r="N126" i="6"/>
  <c r="O126" i="6"/>
  <c r="M127" i="6"/>
  <c r="N127" i="6"/>
  <c r="O127" i="6"/>
  <c r="M128" i="6"/>
  <c r="N128" i="6"/>
  <c r="O128" i="6"/>
  <c r="M129" i="6"/>
  <c r="N129" i="6"/>
  <c r="O129" i="6"/>
  <c r="M130" i="6"/>
  <c r="N130" i="6"/>
  <c r="O130" i="6"/>
  <c r="M131" i="6"/>
  <c r="N131" i="6"/>
  <c r="O131" i="6"/>
  <c r="M132" i="6"/>
  <c r="N132" i="6"/>
  <c r="O132" i="6"/>
  <c r="M135" i="6"/>
  <c r="N135" i="6"/>
  <c r="O135" i="6"/>
  <c r="M136" i="6"/>
  <c r="N136" i="6"/>
  <c r="O136" i="6"/>
  <c r="M137" i="6"/>
  <c r="N137" i="6"/>
  <c r="O137" i="6"/>
  <c r="M138" i="6"/>
  <c r="N138" i="6"/>
  <c r="O138" i="6"/>
  <c r="M139" i="6"/>
  <c r="N139" i="6"/>
  <c r="O139" i="6"/>
  <c r="M140" i="6"/>
  <c r="N140" i="6"/>
  <c r="O140" i="6"/>
  <c r="M141" i="6"/>
  <c r="N141" i="6"/>
  <c r="O141" i="6"/>
  <c r="M142" i="6"/>
  <c r="N142" i="6"/>
  <c r="O142" i="6"/>
  <c r="M143" i="6"/>
  <c r="N143" i="6"/>
  <c r="O143" i="6"/>
  <c r="M144" i="6"/>
  <c r="N144" i="6"/>
  <c r="O144" i="6"/>
  <c r="M147" i="6"/>
  <c r="N147" i="6"/>
  <c r="O147" i="6"/>
  <c r="M148" i="6"/>
  <c r="N148" i="6"/>
  <c r="O148" i="6"/>
  <c r="M149" i="6"/>
  <c r="N149" i="6"/>
  <c r="O149" i="6"/>
  <c r="M150" i="6"/>
  <c r="N150" i="6"/>
  <c r="O150" i="6"/>
  <c r="M151" i="6"/>
  <c r="N151" i="6"/>
  <c r="O151" i="6"/>
  <c r="M152" i="6"/>
  <c r="N152" i="6"/>
  <c r="O152" i="6"/>
  <c r="M153" i="6"/>
  <c r="N153" i="6"/>
  <c r="O153" i="6"/>
  <c r="M154" i="6"/>
  <c r="N154" i="6"/>
  <c r="O154" i="6"/>
  <c r="M155" i="6"/>
  <c r="N155" i="6"/>
  <c r="O155" i="6"/>
  <c r="M156" i="6"/>
  <c r="N156" i="6"/>
  <c r="O156" i="6"/>
  <c r="M159" i="6"/>
  <c r="N159" i="6"/>
  <c r="O159" i="6"/>
  <c r="M160" i="6"/>
  <c r="N160" i="6"/>
  <c r="O160" i="6"/>
  <c r="M161" i="6"/>
  <c r="N161" i="6"/>
  <c r="O161" i="6"/>
  <c r="M162" i="6"/>
  <c r="N162" i="6"/>
  <c r="O162" i="6"/>
  <c r="M163" i="6"/>
  <c r="N163" i="6"/>
  <c r="O163" i="6"/>
  <c r="M164" i="6"/>
  <c r="N164" i="6"/>
  <c r="O164" i="6"/>
  <c r="M165" i="6"/>
  <c r="N165" i="6"/>
  <c r="O165" i="6"/>
  <c r="M166" i="6"/>
  <c r="N166" i="6"/>
  <c r="O166" i="6"/>
  <c r="M167" i="6"/>
  <c r="N167" i="6"/>
  <c r="O167" i="6"/>
  <c r="M168" i="6"/>
  <c r="N168" i="6"/>
  <c r="O168" i="6"/>
  <c r="M171" i="6"/>
  <c r="N171" i="6"/>
  <c r="O171" i="6"/>
  <c r="M172" i="6"/>
  <c r="N172" i="6"/>
  <c r="O172" i="6"/>
  <c r="M173" i="6"/>
  <c r="N173" i="6"/>
  <c r="O173" i="6"/>
  <c r="M174" i="6"/>
  <c r="N174" i="6"/>
  <c r="O174" i="6"/>
  <c r="M175" i="6"/>
  <c r="N175" i="6"/>
  <c r="O175" i="6"/>
  <c r="M176" i="6"/>
  <c r="N176" i="6"/>
  <c r="O176" i="6"/>
  <c r="M177" i="6"/>
  <c r="N177" i="6"/>
  <c r="O177" i="6"/>
  <c r="M178" i="6"/>
  <c r="N178" i="6"/>
  <c r="O178" i="6"/>
  <c r="M179" i="6"/>
  <c r="N179" i="6"/>
  <c r="O179" i="6"/>
  <c r="M180" i="6"/>
  <c r="N180" i="6"/>
  <c r="O180" i="6"/>
  <c r="M183" i="6"/>
  <c r="N183" i="6"/>
  <c r="O183" i="6"/>
  <c r="M184" i="6"/>
  <c r="N184" i="6"/>
  <c r="O184" i="6"/>
  <c r="M185" i="6"/>
  <c r="N185" i="6"/>
  <c r="O185" i="6"/>
  <c r="M186" i="6"/>
  <c r="N186" i="6"/>
  <c r="O186" i="6"/>
  <c r="M187" i="6"/>
  <c r="N187" i="6"/>
  <c r="O187" i="6"/>
  <c r="M188" i="6"/>
  <c r="N188" i="6"/>
  <c r="O188" i="6"/>
  <c r="M189" i="6"/>
  <c r="N189" i="6"/>
  <c r="O189" i="6"/>
  <c r="M190" i="6"/>
  <c r="N190" i="6"/>
  <c r="O190" i="6"/>
  <c r="M191" i="6"/>
  <c r="N191" i="6"/>
  <c r="O191" i="6"/>
  <c r="M192" i="6"/>
  <c r="N192" i="6"/>
  <c r="O192" i="6"/>
  <c r="M195" i="6"/>
  <c r="N195" i="6"/>
  <c r="O195" i="6"/>
  <c r="M196" i="6"/>
  <c r="N196" i="6"/>
  <c r="O196" i="6"/>
  <c r="M197" i="6"/>
  <c r="N197" i="6"/>
  <c r="O197" i="6"/>
  <c r="M198" i="6"/>
  <c r="N198" i="6"/>
  <c r="O198" i="6"/>
  <c r="M199" i="6"/>
  <c r="N199" i="6"/>
  <c r="O199" i="6"/>
  <c r="M200" i="6"/>
  <c r="N200" i="6"/>
  <c r="O200" i="6"/>
  <c r="M201" i="6"/>
  <c r="N201" i="6"/>
  <c r="O201" i="6"/>
  <c r="M202" i="6"/>
  <c r="N202" i="6"/>
  <c r="O202" i="6"/>
  <c r="M203" i="6"/>
  <c r="N203" i="6"/>
  <c r="O203" i="6"/>
  <c r="M204" i="6"/>
  <c r="N204" i="6"/>
  <c r="O204" i="6"/>
  <c r="M207" i="6"/>
  <c r="N207" i="6"/>
  <c r="O207" i="6"/>
  <c r="M208" i="6"/>
  <c r="N208" i="6"/>
  <c r="O208" i="6"/>
  <c r="M209" i="6"/>
  <c r="N209" i="6"/>
  <c r="O209" i="6"/>
  <c r="M210" i="6"/>
  <c r="N210" i="6"/>
  <c r="O210" i="6"/>
  <c r="M211" i="6"/>
  <c r="N211" i="6"/>
  <c r="O211" i="6"/>
  <c r="M212" i="6"/>
  <c r="N212" i="6"/>
  <c r="O212" i="6"/>
  <c r="M213" i="6"/>
  <c r="N213" i="6"/>
  <c r="O213" i="6"/>
  <c r="M214" i="6"/>
  <c r="N214" i="6"/>
  <c r="O214" i="6"/>
  <c r="M215" i="6"/>
  <c r="N215" i="6"/>
  <c r="O215" i="6"/>
  <c r="M216" i="6"/>
  <c r="N216" i="6"/>
  <c r="O216" i="6"/>
  <c r="M219" i="6"/>
  <c r="N219" i="6"/>
  <c r="O219" i="6"/>
  <c r="M220" i="6"/>
  <c r="N220" i="6"/>
  <c r="O220" i="6"/>
  <c r="M221" i="6"/>
  <c r="N221" i="6"/>
  <c r="O221" i="6"/>
  <c r="M222" i="6"/>
  <c r="N222" i="6"/>
  <c r="O222" i="6"/>
  <c r="M223" i="6"/>
  <c r="N223" i="6"/>
  <c r="O223" i="6"/>
  <c r="M224" i="6"/>
  <c r="N224" i="6"/>
  <c r="O224" i="6"/>
  <c r="M225" i="6"/>
  <c r="N225" i="6"/>
  <c r="O225" i="6"/>
  <c r="M226" i="6"/>
  <c r="N226" i="6"/>
  <c r="O226" i="6"/>
  <c r="M227" i="6"/>
  <c r="N227" i="6"/>
  <c r="O227" i="6"/>
  <c r="M228" i="6"/>
  <c r="N228" i="6"/>
  <c r="O228" i="6"/>
  <c r="M231" i="6"/>
  <c r="N231" i="6"/>
  <c r="O231" i="6"/>
  <c r="M232" i="6"/>
  <c r="N232" i="6"/>
  <c r="O232" i="6"/>
  <c r="M233" i="6"/>
  <c r="N233" i="6"/>
  <c r="O233" i="6"/>
  <c r="M234" i="6"/>
  <c r="N234" i="6"/>
  <c r="O234" i="6"/>
  <c r="M235" i="6"/>
  <c r="N235" i="6"/>
  <c r="O235" i="6"/>
  <c r="M236" i="6"/>
  <c r="N236" i="6"/>
  <c r="O236" i="6"/>
  <c r="M237" i="6"/>
  <c r="N237" i="6"/>
  <c r="O237" i="6"/>
  <c r="M238" i="6"/>
  <c r="N238" i="6"/>
  <c r="O238" i="6"/>
  <c r="M239" i="6"/>
  <c r="N239" i="6"/>
  <c r="O239" i="6"/>
  <c r="M240" i="6"/>
  <c r="N240" i="6"/>
  <c r="O240" i="6"/>
  <c r="M243" i="6"/>
  <c r="N243" i="6"/>
  <c r="O243" i="6"/>
  <c r="M244" i="6"/>
  <c r="N244" i="6"/>
  <c r="O244" i="6"/>
  <c r="M245" i="6"/>
  <c r="N245" i="6"/>
  <c r="O245" i="6"/>
  <c r="M246" i="6"/>
  <c r="N246" i="6"/>
  <c r="O246" i="6"/>
  <c r="M247" i="6"/>
  <c r="N247" i="6"/>
  <c r="O247" i="6"/>
  <c r="M248" i="6"/>
  <c r="N248" i="6"/>
  <c r="O248" i="6"/>
  <c r="M249" i="6"/>
  <c r="N249" i="6"/>
  <c r="O249" i="6"/>
  <c r="M250" i="6"/>
  <c r="N250" i="6"/>
  <c r="O250" i="6"/>
  <c r="M251" i="6"/>
  <c r="N251" i="6"/>
  <c r="O251" i="6"/>
  <c r="M252" i="6"/>
  <c r="N252" i="6"/>
  <c r="O252" i="6"/>
  <c r="M255" i="6"/>
  <c r="N255" i="6"/>
  <c r="O255" i="6"/>
  <c r="M256" i="6"/>
  <c r="N256" i="6"/>
  <c r="O256" i="6"/>
  <c r="M257" i="6"/>
  <c r="N257" i="6"/>
  <c r="O257" i="6"/>
  <c r="M258" i="6"/>
  <c r="N258" i="6"/>
  <c r="O258" i="6"/>
  <c r="M259" i="6"/>
  <c r="N259" i="6"/>
  <c r="O259" i="6"/>
  <c r="M260" i="6"/>
  <c r="N260" i="6"/>
  <c r="O260" i="6"/>
  <c r="M261" i="6"/>
  <c r="N261" i="6"/>
  <c r="O261" i="6"/>
  <c r="M262" i="6"/>
  <c r="N262" i="6"/>
  <c r="O262" i="6"/>
  <c r="M263" i="6"/>
  <c r="N263" i="6"/>
  <c r="O263" i="6"/>
  <c r="M264" i="6"/>
  <c r="N264" i="6"/>
  <c r="O264" i="6"/>
  <c r="M267" i="6"/>
  <c r="N267" i="6"/>
  <c r="O267" i="6"/>
  <c r="M268" i="6"/>
  <c r="N268" i="6"/>
  <c r="O268" i="6"/>
  <c r="M269" i="6"/>
  <c r="N269" i="6"/>
  <c r="O269" i="6"/>
  <c r="M270" i="6"/>
  <c r="N270" i="6"/>
  <c r="O270" i="6"/>
  <c r="M271" i="6"/>
  <c r="N271" i="6"/>
  <c r="O271" i="6"/>
  <c r="M272" i="6"/>
  <c r="N272" i="6"/>
  <c r="O272" i="6"/>
  <c r="M273" i="6"/>
  <c r="N273" i="6"/>
  <c r="O273" i="6"/>
  <c r="M274" i="6"/>
  <c r="N274" i="6"/>
  <c r="O274" i="6"/>
  <c r="M275" i="6"/>
  <c r="N275" i="6"/>
  <c r="O275" i="6"/>
  <c r="M276" i="6"/>
  <c r="N276" i="6"/>
  <c r="O276" i="6"/>
  <c r="M279" i="6"/>
  <c r="N279" i="6"/>
  <c r="O279" i="6"/>
  <c r="M280" i="6"/>
  <c r="N280" i="6"/>
  <c r="O280" i="6"/>
  <c r="M281" i="6"/>
  <c r="N281" i="6"/>
  <c r="O281" i="6"/>
  <c r="M282" i="6"/>
  <c r="N282" i="6"/>
  <c r="O282" i="6"/>
  <c r="M283" i="6"/>
  <c r="N283" i="6"/>
  <c r="O283" i="6"/>
  <c r="M284" i="6"/>
  <c r="N284" i="6"/>
  <c r="O284" i="6"/>
  <c r="M285" i="6"/>
  <c r="N285" i="6"/>
  <c r="O285" i="6"/>
  <c r="M286" i="6"/>
  <c r="N286" i="6"/>
  <c r="O286" i="6"/>
  <c r="M287" i="6"/>
  <c r="N287" i="6"/>
  <c r="O287" i="6"/>
  <c r="M288" i="6"/>
  <c r="N288" i="6"/>
  <c r="O288" i="6"/>
  <c r="M291" i="6"/>
  <c r="N291" i="6"/>
  <c r="O291" i="6"/>
  <c r="M292" i="6"/>
  <c r="N292" i="6"/>
  <c r="O292" i="6"/>
  <c r="M293" i="6"/>
  <c r="N293" i="6"/>
  <c r="O293" i="6"/>
  <c r="M294" i="6"/>
  <c r="N294" i="6"/>
  <c r="O294" i="6"/>
  <c r="M295" i="6"/>
  <c r="N295" i="6"/>
  <c r="O295" i="6"/>
  <c r="M296" i="6"/>
  <c r="N296" i="6"/>
  <c r="O296" i="6"/>
  <c r="M297" i="6"/>
  <c r="N297" i="6"/>
  <c r="O297" i="6"/>
  <c r="M298" i="6"/>
  <c r="N298" i="6"/>
  <c r="O298" i="6"/>
  <c r="M299" i="6"/>
  <c r="N299" i="6"/>
  <c r="O299" i="6"/>
  <c r="M300" i="6"/>
  <c r="N300" i="6"/>
  <c r="O300" i="6"/>
  <c r="M303" i="6"/>
  <c r="N303" i="6"/>
  <c r="O303" i="6"/>
  <c r="M304" i="6"/>
  <c r="N304" i="6"/>
  <c r="O304" i="6"/>
  <c r="M305" i="6"/>
  <c r="N305" i="6"/>
  <c r="O305" i="6"/>
  <c r="M306" i="6"/>
  <c r="N306" i="6"/>
  <c r="O306" i="6"/>
  <c r="M307" i="6"/>
  <c r="N307" i="6"/>
  <c r="O307" i="6"/>
  <c r="M308" i="6"/>
  <c r="N308" i="6"/>
  <c r="O308" i="6"/>
  <c r="M309" i="6"/>
  <c r="N309" i="6"/>
  <c r="O309" i="6"/>
  <c r="M310" i="6"/>
  <c r="N310" i="6"/>
  <c r="O310" i="6"/>
  <c r="M311" i="6"/>
  <c r="N311" i="6"/>
  <c r="O311" i="6"/>
  <c r="M312" i="6"/>
  <c r="N312" i="6"/>
  <c r="O312" i="6"/>
  <c r="M315" i="6"/>
  <c r="N315" i="6"/>
  <c r="O315" i="6"/>
  <c r="M316" i="6"/>
  <c r="N316" i="6"/>
  <c r="O316" i="6"/>
  <c r="M317" i="6"/>
  <c r="N317" i="6"/>
  <c r="O317" i="6"/>
  <c r="M318" i="6"/>
  <c r="N318" i="6"/>
  <c r="O318" i="6"/>
  <c r="M319" i="6"/>
  <c r="N319" i="6"/>
  <c r="O319" i="6"/>
  <c r="M320" i="6"/>
  <c r="N320" i="6"/>
  <c r="O320" i="6"/>
  <c r="M321" i="6"/>
  <c r="N321" i="6"/>
  <c r="O321" i="6"/>
  <c r="M322" i="6"/>
  <c r="N322" i="6"/>
  <c r="O322" i="6"/>
  <c r="M323" i="6"/>
  <c r="N323" i="6"/>
  <c r="O323" i="6"/>
  <c r="M324" i="6"/>
  <c r="N324" i="6"/>
  <c r="O324" i="6"/>
  <c r="M327" i="6"/>
  <c r="N327" i="6"/>
  <c r="O327" i="6"/>
  <c r="M328" i="6"/>
  <c r="N328" i="6"/>
  <c r="O328" i="6"/>
  <c r="M329" i="6"/>
  <c r="N329" i="6"/>
  <c r="O329" i="6"/>
  <c r="M330" i="6"/>
  <c r="N330" i="6"/>
  <c r="O330" i="6"/>
  <c r="M331" i="6"/>
  <c r="N331" i="6"/>
  <c r="O331" i="6"/>
  <c r="M332" i="6"/>
  <c r="N332" i="6"/>
  <c r="O332" i="6"/>
  <c r="M333" i="6"/>
  <c r="N333" i="6"/>
  <c r="O333" i="6"/>
  <c r="M334" i="6"/>
  <c r="N334" i="6"/>
  <c r="O334" i="6"/>
  <c r="M335" i="6"/>
  <c r="N335" i="6"/>
  <c r="O335" i="6"/>
  <c r="M336" i="6"/>
  <c r="N336" i="6"/>
  <c r="O336" i="6"/>
  <c r="M339" i="6"/>
  <c r="N339" i="6"/>
  <c r="O339" i="6"/>
  <c r="M340" i="6"/>
  <c r="N340" i="6"/>
  <c r="O340" i="6"/>
  <c r="M341" i="6"/>
  <c r="N341" i="6"/>
  <c r="O341" i="6"/>
  <c r="M342" i="6"/>
  <c r="N342" i="6"/>
  <c r="O342" i="6"/>
  <c r="M343" i="6"/>
  <c r="N343" i="6"/>
  <c r="O343" i="6"/>
  <c r="M344" i="6"/>
  <c r="N344" i="6"/>
  <c r="O344" i="6"/>
  <c r="M345" i="6"/>
  <c r="N345" i="6"/>
  <c r="O345" i="6"/>
  <c r="M346" i="6"/>
  <c r="N346" i="6"/>
  <c r="O346" i="6"/>
  <c r="M347" i="6"/>
  <c r="N347" i="6"/>
  <c r="O347" i="6"/>
  <c r="M348" i="6"/>
  <c r="N348" i="6"/>
  <c r="O348" i="6"/>
  <c r="M351" i="6"/>
  <c r="N351" i="6"/>
  <c r="O351" i="6"/>
  <c r="M352" i="6"/>
  <c r="N352" i="6"/>
  <c r="O352" i="6"/>
  <c r="M353" i="6"/>
  <c r="N353" i="6"/>
  <c r="O353" i="6"/>
  <c r="M354" i="6"/>
  <c r="N354" i="6"/>
  <c r="O354" i="6"/>
  <c r="M355" i="6"/>
  <c r="N355" i="6"/>
  <c r="O355" i="6"/>
  <c r="M356" i="6"/>
  <c r="N356" i="6"/>
  <c r="O356" i="6"/>
  <c r="M357" i="6"/>
  <c r="N357" i="6"/>
  <c r="O357" i="6"/>
  <c r="M358" i="6"/>
  <c r="N358" i="6"/>
  <c r="O358" i="6"/>
  <c r="M359" i="6"/>
  <c r="N359" i="6"/>
  <c r="O359" i="6"/>
  <c r="M360" i="6"/>
  <c r="N360" i="6"/>
  <c r="O360" i="6"/>
  <c r="M363" i="6"/>
  <c r="N363" i="6"/>
  <c r="O363" i="6"/>
  <c r="M364" i="6"/>
  <c r="N364" i="6"/>
  <c r="O364" i="6"/>
  <c r="M365" i="6"/>
  <c r="N365" i="6"/>
  <c r="O365" i="6"/>
  <c r="M366" i="6"/>
  <c r="N366" i="6"/>
  <c r="O366" i="6"/>
  <c r="M367" i="6"/>
  <c r="N367" i="6"/>
  <c r="O367" i="6"/>
  <c r="M368" i="6"/>
  <c r="N368" i="6"/>
  <c r="O368" i="6"/>
  <c r="M369" i="6"/>
  <c r="N369" i="6"/>
  <c r="O369" i="6"/>
  <c r="M370" i="6"/>
  <c r="N370" i="6"/>
  <c r="O370" i="6"/>
  <c r="M371" i="6"/>
  <c r="N371" i="6"/>
  <c r="O371" i="6"/>
  <c r="M372" i="6"/>
  <c r="N372" i="6"/>
  <c r="O372" i="6"/>
  <c r="M375" i="6"/>
  <c r="N375" i="6"/>
  <c r="O375" i="6"/>
  <c r="M376" i="6"/>
  <c r="N376" i="6"/>
  <c r="O376" i="6"/>
  <c r="M377" i="6"/>
  <c r="N377" i="6"/>
  <c r="O377" i="6"/>
  <c r="M378" i="6"/>
  <c r="N378" i="6"/>
  <c r="O378" i="6"/>
  <c r="M379" i="6"/>
  <c r="N379" i="6"/>
  <c r="O379" i="6"/>
  <c r="M380" i="6"/>
  <c r="N380" i="6"/>
  <c r="O380" i="6"/>
  <c r="M381" i="6"/>
  <c r="N381" i="6"/>
  <c r="O381" i="6"/>
  <c r="M382" i="6"/>
  <c r="N382" i="6"/>
  <c r="O382" i="6"/>
  <c r="M383" i="6"/>
  <c r="N383" i="6"/>
  <c r="O383" i="6"/>
  <c r="M384" i="6"/>
  <c r="N384" i="6"/>
  <c r="O384" i="6"/>
  <c r="M387" i="6"/>
  <c r="N387" i="6"/>
  <c r="O387" i="6"/>
  <c r="M388" i="6"/>
  <c r="N388" i="6"/>
  <c r="O388" i="6"/>
  <c r="M389" i="6"/>
  <c r="N389" i="6"/>
  <c r="O389" i="6"/>
  <c r="M390" i="6"/>
  <c r="N390" i="6"/>
  <c r="O390" i="6"/>
  <c r="M391" i="6"/>
  <c r="N391" i="6"/>
  <c r="O391" i="6"/>
  <c r="M392" i="6"/>
  <c r="N392" i="6"/>
  <c r="O392" i="6"/>
  <c r="M393" i="6"/>
  <c r="N393" i="6"/>
  <c r="O393" i="6"/>
  <c r="M394" i="6"/>
  <c r="N394" i="6"/>
  <c r="O394" i="6"/>
  <c r="M395" i="6"/>
  <c r="N395" i="6"/>
  <c r="O395" i="6"/>
  <c r="M396" i="6"/>
  <c r="N396" i="6"/>
  <c r="O396" i="6"/>
  <c r="O404" i="6"/>
  <c r="N404" i="6"/>
  <c r="M404" i="6"/>
  <c r="I3" i="6"/>
  <c r="J3" i="6"/>
  <c r="K3" i="6"/>
  <c r="I4" i="6"/>
  <c r="J4" i="6"/>
  <c r="K4" i="6"/>
  <c r="I5" i="6"/>
  <c r="J5" i="6"/>
  <c r="K5" i="6"/>
  <c r="I6" i="6"/>
  <c r="J6" i="6"/>
  <c r="K6" i="6"/>
  <c r="I7" i="6"/>
  <c r="J7" i="6"/>
  <c r="K7" i="6"/>
  <c r="I8" i="6"/>
  <c r="J8" i="6"/>
  <c r="K8" i="6"/>
  <c r="I9" i="6"/>
  <c r="J9" i="6"/>
  <c r="K9" i="6"/>
  <c r="I10" i="6"/>
  <c r="J10" i="6"/>
  <c r="K10" i="6"/>
  <c r="I11" i="6"/>
  <c r="J11" i="6"/>
  <c r="K11" i="6"/>
  <c r="I12" i="6"/>
  <c r="J12" i="6"/>
  <c r="K12" i="6"/>
  <c r="I15" i="6"/>
  <c r="J15" i="6"/>
  <c r="K15" i="6"/>
  <c r="I16" i="6"/>
  <c r="J16" i="6"/>
  <c r="K16" i="6"/>
  <c r="I17" i="6"/>
  <c r="J17" i="6"/>
  <c r="K17" i="6"/>
  <c r="I18" i="6"/>
  <c r="J18" i="6"/>
  <c r="K18" i="6"/>
  <c r="I19" i="6"/>
  <c r="J19" i="6"/>
  <c r="K19" i="6"/>
  <c r="I20" i="6"/>
  <c r="J20" i="6"/>
  <c r="K20" i="6"/>
  <c r="I21" i="6"/>
  <c r="J21" i="6"/>
  <c r="K21" i="6"/>
  <c r="I22" i="6"/>
  <c r="J22" i="6"/>
  <c r="K22" i="6"/>
  <c r="I23" i="6"/>
  <c r="J23" i="6"/>
  <c r="K23" i="6"/>
  <c r="I24" i="6"/>
  <c r="J24" i="6"/>
  <c r="K24" i="6"/>
  <c r="I27" i="6"/>
  <c r="J27" i="6"/>
  <c r="K27" i="6"/>
  <c r="I28" i="6"/>
  <c r="J28" i="6"/>
  <c r="K28" i="6"/>
  <c r="I29" i="6"/>
  <c r="J29" i="6"/>
  <c r="K29" i="6"/>
  <c r="I30" i="6"/>
  <c r="J30" i="6"/>
  <c r="K30" i="6"/>
  <c r="I31" i="6"/>
  <c r="J31" i="6"/>
  <c r="K31" i="6"/>
  <c r="I32" i="6"/>
  <c r="J32" i="6"/>
  <c r="K32" i="6"/>
  <c r="I33" i="6"/>
  <c r="J33" i="6"/>
  <c r="K33" i="6"/>
  <c r="I34" i="6"/>
  <c r="J34" i="6"/>
  <c r="K34" i="6"/>
  <c r="I35" i="6"/>
  <c r="J35" i="6"/>
  <c r="K35" i="6"/>
  <c r="I36" i="6"/>
  <c r="J36" i="6"/>
  <c r="K36" i="6"/>
  <c r="I39" i="6"/>
  <c r="J39" i="6"/>
  <c r="K39" i="6"/>
  <c r="I40" i="6"/>
  <c r="J40" i="6"/>
  <c r="K40" i="6"/>
  <c r="I41" i="6"/>
  <c r="J41" i="6"/>
  <c r="K41" i="6"/>
  <c r="I42" i="6"/>
  <c r="J42" i="6"/>
  <c r="K42" i="6"/>
  <c r="I43" i="6"/>
  <c r="J43" i="6"/>
  <c r="K43" i="6"/>
  <c r="I44" i="6"/>
  <c r="J44" i="6"/>
  <c r="K44" i="6"/>
  <c r="I45" i="6"/>
  <c r="J45" i="6"/>
  <c r="K45" i="6"/>
  <c r="I46" i="6"/>
  <c r="J46" i="6"/>
  <c r="K46" i="6"/>
  <c r="I47" i="6"/>
  <c r="J47" i="6"/>
  <c r="K47" i="6"/>
  <c r="I48" i="6"/>
  <c r="J48" i="6"/>
  <c r="K48" i="6"/>
  <c r="I51" i="6"/>
  <c r="J51" i="6"/>
  <c r="K51" i="6"/>
  <c r="I52" i="6"/>
  <c r="J52" i="6"/>
  <c r="K52" i="6"/>
  <c r="I53" i="6"/>
  <c r="J53" i="6"/>
  <c r="K53" i="6"/>
  <c r="I54" i="6"/>
  <c r="J54" i="6"/>
  <c r="K54" i="6"/>
  <c r="I55" i="6"/>
  <c r="J55" i="6"/>
  <c r="K55" i="6"/>
  <c r="I56" i="6"/>
  <c r="J56" i="6"/>
  <c r="K56" i="6"/>
  <c r="I57" i="6"/>
  <c r="J57" i="6"/>
  <c r="K57" i="6"/>
  <c r="I58" i="6"/>
  <c r="J58" i="6"/>
  <c r="K58" i="6"/>
  <c r="I59" i="6"/>
  <c r="J59" i="6"/>
  <c r="K59" i="6"/>
  <c r="I60" i="6"/>
  <c r="J60" i="6"/>
  <c r="K60" i="6"/>
  <c r="I63" i="6"/>
  <c r="J63" i="6"/>
  <c r="K63" i="6"/>
  <c r="I64" i="6"/>
  <c r="J64" i="6"/>
  <c r="K64" i="6"/>
  <c r="I65" i="6"/>
  <c r="J65" i="6"/>
  <c r="K65" i="6"/>
  <c r="I66" i="6"/>
  <c r="J66" i="6"/>
  <c r="K66" i="6"/>
  <c r="I67" i="6"/>
  <c r="J67" i="6"/>
  <c r="K67" i="6"/>
  <c r="I68" i="6"/>
  <c r="J68" i="6"/>
  <c r="K68" i="6"/>
  <c r="I69" i="6"/>
  <c r="J69" i="6"/>
  <c r="K69" i="6"/>
  <c r="I70" i="6"/>
  <c r="J70" i="6"/>
  <c r="K70" i="6"/>
  <c r="I71" i="6"/>
  <c r="J71" i="6"/>
  <c r="K71" i="6"/>
  <c r="I72" i="6"/>
  <c r="J72" i="6"/>
  <c r="K72" i="6"/>
  <c r="I75" i="6"/>
  <c r="J75" i="6"/>
  <c r="K75" i="6"/>
  <c r="I76" i="6"/>
  <c r="J76" i="6"/>
  <c r="K76" i="6"/>
  <c r="I77" i="6"/>
  <c r="J77" i="6"/>
  <c r="K77" i="6"/>
  <c r="I78" i="6"/>
  <c r="J78" i="6"/>
  <c r="K78" i="6"/>
  <c r="I79" i="6"/>
  <c r="J79" i="6"/>
  <c r="K79" i="6"/>
  <c r="I80" i="6"/>
  <c r="J80" i="6"/>
  <c r="K80" i="6"/>
  <c r="I81" i="6"/>
  <c r="J81" i="6"/>
  <c r="K81" i="6"/>
  <c r="I82" i="6"/>
  <c r="J82" i="6"/>
  <c r="K82" i="6"/>
  <c r="I83" i="6"/>
  <c r="J83" i="6"/>
  <c r="K83" i="6"/>
  <c r="I84" i="6"/>
  <c r="J84" i="6"/>
  <c r="K84" i="6"/>
  <c r="I87" i="6"/>
  <c r="J87" i="6"/>
  <c r="K87" i="6"/>
  <c r="I88" i="6"/>
  <c r="J88" i="6"/>
  <c r="K88" i="6"/>
  <c r="I89" i="6"/>
  <c r="J89" i="6"/>
  <c r="K89" i="6"/>
  <c r="I90" i="6"/>
  <c r="J90" i="6"/>
  <c r="K90" i="6"/>
  <c r="I91" i="6"/>
  <c r="J91" i="6"/>
  <c r="K91" i="6"/>
  <c r="I92" i="6"/>
  <c r="J92" i="6"/>
  <c r="K92" i="6"/>
  <c r="I93" i="6"/>
  <c r="J93" i="6"/>
  <c r="K93" i="6"/>
  <c r="I94" i="6"/>
  <c r="J94" i="6"/>
  <c r="K94" i="6"/>
  <c r="I95" i="6"/>
  <c r="J95" i="6"/>
  <c r="K95" i="6"/>
  <c r="I96" i="6"/>
  <c r="J96" i="6"/>
  <c r="K96" i="6"/>
  <c r="I99" i="6"/>
  <c r="J99" i="6"/>
  <c r="K99" i="6"/>
  <c r="I100" i="6"/>
  <c r="J100" i="6"/>
  <c r="K100" i="6"/>
  <c r="I101" i="6"/>
  <c r="J101" i="6"/>
  <c r="K101" i="6"/>
  <c r="I102" i="6"/>
  <c r="J102" i="6"/>
  <c r="K102" i="6"/>
  <c r="I103" i="6"/>
  <c r="J103" i="6"/>
  <c r="K103" i="6"/>
  <c r="I104" i="6"/>
  <c r="J104" i="6"/>
  <c r="K104" i="6"/>
  <c r="I105" i="6"/>
  <c r="J105" i="6"/>
  <c r="K105" i="6"/>
  <c r="I106" i="6"/>
  <c r="J106" i="6"/>
  <c r="K106" i="6"/>
  <c r="I107" i="6"/>
  <c r="J107" i="6"/>
  <c r="K107" i="6"/>
  <c r="I108" i="6"/>
  <c r="J108" i="6"/>
  <c r="K108" i="6"/>
  <c r="I111" i="6"/>
  <c r="J111" i="6"/>
  <c r="K111" i="6"/>
  <c r="I112" i="6"/>
  <c r="J112" i="6"/>
  <c r="K112" i="6"/>
  <c r="I113" i="6"/>
  <c r="J113" i="6"/>
  <c r="K113" i="6"/>
  <c r="I114" i="6"/>
  <c r="J114" i="6"/>
  <c r="K114" i="6"/>
  <c r="I115" i="6"/>
  <c r="J115" i="6"/>
  <c r="K115" i="6"/>
  <c r="I116" i="6"/>
  <c r="J116" i="6"/>
  <c r="K116" i="6"/>
  <c r="I117" i="6"/>
  <c r="J117" i="6"/>
  <c r="K117" i="6"/>
  <c r="I118" i="6"/>
  <c r="J118" i="6"/>
  <c r="K118" i="6"/>
  <c r="I119" i="6"/>
  <c r="J119" i="6"/>
  <c r="K119" i="6"/>
  <c r="I120" i="6"/>
  <c r="J120" i="6"/>
  <c r="K120" i="6"/>
  <c r="I123" i="6"/>
  <c r="J123" i="6"/>
  <c r="K123" i="6"/>
  <c r="I124" i="6"/>
  <c r="J124" i="6"/>
  <c r="K124" i="6"/>
  <c r="I125" i="6"/>
  <c r="J125" i="6"/>
  <c r="K125" i="6"/>
  <c r="I126" i="6"/>
  <c r="J126" i="6"/>
  <c r="K126" i="6"/>
  <c r="I127" i="6"/>
  <c r="J127" i="6"/>
  <c r="K127" i="6"/>
  <c r="I128" i="6"/>
  <c r="J128" i="6"/>
  <c r="K128" i="6"/>
  <c r="I129" i="6"/>
  <c r="J129" i="6"/>
  <c r="K129" i="6"/>
  <c r="I130" i="6"/>
  <c r="J130" i="6"/>
  <c r="K130" i="6"/>
  <c r="I131" i="6"/>
  <c r="J131" i="6"/>
  <c r="K131" i="6"/>
  <c r="I132" i="6"/>
  <c r="J132" i="6"/>
  <c r="K132" i="6"/>
  <c r="I135" i="6"/>
  <c r="J135" i="6"/>
  <c r="K135" i="6"/>
  <c r="I136" i="6"/>
  <c r="J136" i="6"/>
  <c r="K136" i="6"/>
  <c r="I137" i="6"/>
  <c r="J137" i="6"/>
  <c r="K137" i="6"/>
  <c r="I138" i="6"/>
  <c r="J138" i="6"/>
  <c r="K138" i="6"/>
  <c r="I139" i="6"/>
  <c r="J139" i="6"/>
  <c r="K139" i="6"/>
  <c r="I140" i="6"/>
  <c r="J140" i="6"/>
  <c r="K140" i="6"/>
  <c r="I141" i="6"/>
  <c r="J141" i="6"/>
  <c r="K141" i="6"/>
  <c r="I142" i="6"/>
  <c r="J142" i="6"/>
  <c r="K142" i="6"/>
  <c r="I143" i="6"/>
  <c r="J143" i="6"/>
  <c r="K143" i="6"/>
  <c r="I144" i="6"/>
  <c r="J144" i="6"/>
  <c r="K144" i="6"/>
  <c r="I147" i="6"/>
  <c r="J147" i="6"/>
  <c r="K147" i="6"/>
  <c r="I148" i="6"/>
  <c r="J148" i="6"/>
  <c r="K148" i="6"/>
  <c r="I149" i="6"/>
  <c r="J149" i="6"/>
  <c r="K149" i="6"/>
  <c r="I150" i="6"/>
  <c r="J150" i="6"/>
  <c r="K150" i="6"/>
  <c r="I151" i="6"/>
  <c r="J151" i="6"/>
  <c r="K151" i="6"/>
  <c r="I152" i="6"/>
  <c r="J152" i="6"/>
  <c r="K152" i="6"/>
  <c r="I153" i="6"/>
  <c r="J153" i="6"/>
  <c r="K153" i="6"/>
  <c r="I154" i="6"/>
  <c r="J154" i="6"/>
  <c r="K154" i="6"/>
  <c r="I155" i="6"/>
  <c r="J155" i="6"/>
  <c r="K155" i="6"/>
  <c r="I156" i="6"/>
  <c r="J156" i="6"/>
  <c r="K156" i="6"/>
  <c r="I159" i="6"/>
  <c r="J159" i="6"/>
  <c r="K159" i="6"/>
  <c r="I160" i="6"/>
  <c r="J160" i="6"/>
  <c r="K160" i="6"/>
  <c r="I161" i="6"/>
  <c r="J161" i="6"/>
  <c r="K161" i="6"/>
  <c r="I162" i="6"/>
  <c r="J162" i="6"/>
  <c r="K162" i="6"/>
  <c r="I163" i="6"/>
  <c r="J163" i="6"/>
  <c r="K163" i="6"/>
  <c r="I164" i="6"/>
  <c r="J164" i="6"/>
  <c r="K164" i="6"/>
  <c r="I165" i="6"/>
  <c r="J165" i="6"/>
  <c r="K165" i="6"/>
  <c r="I166" i="6"/>
  <c r="J166" i="6"/>
  <c r="K166" i="6"/>
  <c r="I167" i="6"/>
  <c r="J167" i="6"/>
  <c r="K167" i="6"/>
  <c r="I168" i="6"/>
  <c r="J168" i="6"/>
  <c r="K168" i="6"/>
  <c r="I171" i="6"/>
  <c r="J171" i="6"/>
  <c r="K171" i="6"/>
  <c r="I172" i="6"/>
  <c r="J172" i="6"/>
  <c r="K172" i="6"/>
  <c r="I173" i="6"/>
  <c r="J173" i="6"/>
  <c r="K173" i="6"/>
  <c r="I174" i="6"/>
  <c r="J174" i="6"/>
  <c r="K174" i="6"/>
  <c r="I175" i="6"/>
  <c r="J175" i="6"/>
  <c r="K175" i="6"/>
  <c r="I176" i="6"/>
  <c r="J176" i="6"/>
  <c r="K176" i="6"/>
  <c r="I177" i="6"/>
  <c r="J177" i="6"/>
  <c r="K177" i="6"/>
  <c r="I178" i="6"/>
  <c r="J178" i="6"/>
  <c r="K178" i="6"/>
  <c r="I179" i="6"/>
  <c r="J179" i="6"/>
  <c r="K179" i="6"/>
  <c r="I180" i="6"/>
  <c r="J180" i="6"/>
  <c r="K180" i="6"/>
  <c r="I183" i="6"/>
  <c r="J183" i="6"/>
  <c r="K183" i="6"/>
  <c r="I184" i="6"/>
  <c r="J184" i="6"/>
  <c r="K184" i="6"/>
  <c r="I185" i="6"/>
  <c r="J185" i="6"/>
  <c r="K185" i="6"/>
  <c r="I186" i="6"/>
  <c r="J186" i="6"/>
  <c r="K186" i="6"/>
  <c r="I187" i="6"/>
  <c r="J187" i="6"/>
  <c r="K187" i="6"/>
  <c r="I188" i="6"/>
  <c r="J188" i="6"/>
  <c r="K188" i="6"/>
  <c r="I189" i="6"/>
  <c r="J189" i="6"/>
  <c r="K189" i="6"/>
  <c r="I190" i="6"/>
  <c r="J190" i="6"/>
  <c r="K190" i="6"/>
  <c r="I191" i="6"/>
  <c r="J191" i="6"/>
  <c r="K191" i="6"/>
  <c r="I192" i="6"/>
  <c r="J192" i="6"/>
  <c r="K192" i="6"/>
  <c r="I195" i="6"/>
  <c r="J195" i="6"/>
  <c r="K195" i="6"/>
  <c r="I196" i="6"/>
  <c r="J196" i="6"/>
  <c r="K196" i="6"/>
  <c r="I197" i="6"/>
  <c r="J197" i="6"/>
  <c r="K197" i="6"/>
  <c r="I198" i="6"/>
  <c r="J198" i="6"/>
  <c r="K198" i="6"/>
  <c r="I199" i="6"/>
  <c r="J199" i="6"/>
  <c r="K199" i="6"/>
  <c r="I200" i="6"/>
  <c r="J200" i="6"/>
  <c r="K200" i="6"/>
  <c r="I201" i="6"/>
  <c r="J201" i="6"/>
  <c r="K201" i="6"/>
  <c r="I202" i="6"/>
  <c r="J202" i="6"/>
  <c r="K202" i="6"/>
  <c r="I203" i="6"/>
  <c r="J203" i="6"/>
  <c r="K203" i="6"/>
  <c r="I204" i="6"/>
  <c r="J204" i="6"/>
  <c r="K204" i="6"/>
  <c r="I207" i="6"/>
  <c r="J207" i="6"/>
  <c r="K207" i="6"/>
  <c r="I208" i="6"/>
  <c r="J208" i="6"/>
  <c r="K208" i="6"/>
  <c r="I209" i="6"/>
  <c r="J209" i="6"/>
  <c r="K209" i="6"/>
  <c r="I210" i="6"/>
  <c r="J210" i="6"/>
  <c r="K210" i="6"/>
  <c r="I211" i="6"/>
  <c r="J211" i="6"/>
  <c r="K211" i="6"/>
  <c r="I212" i="6"/>
  <c r="J212" i="6"/>
  <c r="K212" i="6"/>
  <c r="I213" i="6"/>
  <c r="J213" i="6"/>
  <c r="K213" i="6"/>
  <c r="I214" i="6"/>
  <c r="J214" i="6"/>
  <c r="K214" i="6"/>
  <c r="I215" i="6"/>
  <c r="J215" i="6"/>
  <c r="K215" i="6"/>
  <c r="I216" i="6"/>
  <c r="J216" i="6"/>
  <c r="K216" i="6"/>
  <c r="I219" i="6"/>
  <c r="J219" i="6"/>
  <c r="K219" i="6"/>
  <c r="I220" i="6"/>
  <c r="J220" i="6"/>
  <c r="K220" i="6"/>
  <c r="I221" i="6"/>
  <c r="J221" i="6"/>
  <c r="K221" i="6"/>
  <c r="I222" i="6"/>
  <c r="J222" i="6"/>
  <c r="K222" i="6"/>
  <c r="I223" i="6"/>
  <c r="J223" i="6"/>
  <c r="K223" i="6"/>
  <c r="I224" i="6"/>
  <c r="J224" i="6"/>
  <c r="K224" i="6"/>
  <c r="I225" i="6"/>
  <c r="J225" i="6"/>
  <c r="K225" i="6"/>
  <c r="I226" i="6"/>
  <c r="J226" i="6"/>
  <c r="K226" i="6"/>
  <c r="I227" i="6"/>
  <c r="J227" i="6"/>
  <c r="K227" i="6"/>
  <c r="I228" i="6"/>
  <c r="J228" i="6"/>
  <c r="K228" i="6"/>
  <c r="I231" i="6"/>
  <c r="J231" i="6"/>
  <c r="K231" i="6"/>
  <c r="I232" i="6"/>
  <c r="J232" i="6"/>
  <c r="K232" i="6"/>
  <c r="I233" i="6"/>
  <c r="J233" i="6"/>
  <c r="K233" i="6"/>
  <c r="I234" i="6"/>
  <c r="J234" i="6"/>
  <c r="K234" i="6"/>
  <c r="I235" i="6"/>
  <c r="J235" i="6"/>
  <c r="K235" i="6"/>
  <c r="I236" i="6"/>
  <c r="J236" i="6"/>
  <c r="K236" i="6"/>
  <c r="I237" i="6"/>
  <c r="J237" i="6"/>
  <c r="K237" i="6"/>
  <c r="I238" i="6"/>
  <c r="J238" i="6"/>
  <c r="K238" i="6"/>
  <c r="I239" i="6"/>
  <c r="J239" i="6"/>
  <c r="K239" i="6"/>
  <c r="I240" i="6"/>
  <c r="J240" i="6"/>
  <c r="K240" i="6"/>
  <c r="I243" i="6"/>
  <c r="J243" i="6"/>
  <c r="K243" i="6"/>
  <c r="I244" i="6"/>
  <c r="J244" i="6"/>
  <c r="K244" i="6"/>
  <c r="I245" i="6"/>
  <c r="J245" i="6"/>
  <c r="K245" i="6"/>
  <c r="I246" i="6"/>
  <c r="J246" i="6"/>
  <c r="K246" i="6"/>
  <c r="I247" i="6"/>
  <c r="J247" i="6"/>
  <c r="K247" i="6"/>
  <c r="I248" i="6"/>
  <c r="J248" i="6"/>
  <c r="K248" i="6"/>
  <c r="I249" i="6"/>
  <c r="J249" i="6"/>
  <c r="K249" i="6"/>
  <c r="I250" i="6"/>
  <c r="J250" i="6"/>
  <c r="K250" i="6"/>
  <c r="I251" i="6"/>
  <c r="J251" i="6"/>
  <c r="K251" i="6"/>
  <c r="I252" i="6"/>
  <c r="J252" i="6"/>
  <c r="K252" i="6"/>
  <c r="I255" i="6"/>
  <c r="J255" i="6"/>
  <c r="K255" i="6"/>
  <c r="I256" i="6"/>
  <c r="J256" i="6"/>
  <c r="K256" i="6"/>
  <c r="I257" i="6"/>
  <c r="J257" i="6"/>
  <c r="K257" i="6"/>
  <c r="I258" i="6"/>
  <c r="J258" i="6"/>
  <c r="K258" i="6"/>
  <c r="I259" i="6"/>
  <c r="J259" i="6"/>
  <c r="K259" i="6"/>
  <c r="I260" i="6"/>
  <c r="J260" i="6"/>
  <c r="K260" i="6"/>
  <c r="I261" i="6"/>
  <c r="J261" i="6"/>
  <c r="K261" i="6"/>
  <c r="I262" i="6"/>
  <c r="J262" i="6"/>
  <c r="K262" i="6"/>
  <c r="I263" i="6"/>
  <c r="J263" i="6"/>
  <c r="K263" i="6"/>
  <c r="I264" i="6"/>
  <c r="J264" i="6"/>
  <c r="K264" i="6"/>
  <c r="I267" i="6"/>
  <c r="J267" i="6"/>
  <c r="K267" i="6"/>
  <c r="I268" i="6"/>
  <c r="J268" i="6"/>
  <c r="K268" i="6"/>
  <c r="I269" i="6"/>
  <c r="J269" i="6"/>
  <c r="K269" i="6"/>
  <c r="I270" i="6"/>
  <c r="J270" i="6"/>
  <c r="K270" i="6"/>
  <c r="I271" i="6"/>
  <c r="J271" i="6"/>
  <c r="K271" i="6"/>
  <c r="I272" i="6"/>
  <c r="J272" i="6"/>
  <c r="K272" i="6"/>
  <c r="I273" i="6"/>
  <c r="J273" i="6"/>
  <c r="K273" i="6"/>
  <c r="I274" i="6"/>
  <c r="J274" i="6"/>
  <c r="K274" i="6"/>
  <c r="I275" i="6"/>
  <c r="J275" i="6"/>
  <c r="K275" i="6"/>
  <c r="I276" i="6"/>
  <c r="J276" i="6"/>
  <c r="K276" i="6"/>
  <c r="I279" i="6"/>
  <c r="J279" i="6"/>
  <c r="K279" i="6"/>
  <c r="I280" i="6"/>
  <c r="J280" i="6"/>
  <c r="K280" i="6"/>
  <c r="I281" i="6"/>
  <c r="J281" i="6"/>
  <c r="K281" i="6"/>
  <c r="I282" i="6"/>
  <c r="J282" i="6"/>
  <c r="K282" i="6"/>
  <c r="I283" i="6"/>
  <c r="J283" i="6"/>
  <c r="K283" i="6"/>
  <c r="I284" i="6"/>
  <c r="J284" i="6"/>
  <c r="K284" i="6"/>
  <c r="I285" i="6"/>
  <c r="J285" i="6"/>
  <c r="K285" i="6"/>
  <c r="I286" i="6"/>
  <c r="J286" i="6"/>
  <c r="K286" i="6"/>
  <c r="I287" i="6"/>
  <c r="J287" i="6"/>
  <c r="K287" i="6"/>
  <c r="I288" i="6"/>
  <c r="J288" i="6"/>
  <c r="K288" i="6"/>
  <c r="I291" i="6"/>
  <c r="J291" i="6"/>
  <c r="K291" i="6"/>
  <c r="I292" i="6"/>
  <c r="J292" i="6"/>
  <c r="K292" i="6"/>
  <c r="I293" i="6"/>
  <c r="J293" i="6"/>
  <c r="K293" i="6"/>
  <c r="I294" i="6"/>
  <c r="J294" i="6"/>
  <c r="K294" i="6"/>
  <c r="I295" i="6"/>
  <c r="J295" i="6"/>
  <c r="K295" i="6"/>
  <c r="I296" i="6"/>
  <c r="J296" i="6"/>
  <c r="K296" i="6"/>
  <c r="I297" i="6"/>
  <c r="J297" i="6"/>
  <c r="K297" i="6"/>
  <c r="I298" i="6"/>
  <c r="J298" i="6"/>
  <c r="K298" i="6"/>
  <c r="I299" i="6"/>
  <c r="J299" i="6"/>
  <c r="K299" i="6"/>
  <c r="I300" i="6"/>
  <c r="J300" i="6"/>
  <c r="K300" i="6"/>
  <c r="I303" i="6"/>
  <c r="J303" i="6"/>
  <c r="K303" i="6"/>
  <c r="I304" i="6"/>
  <c r="J304" i="6"/>
  <c r="K304" i="6"/>
  <c r="I305" i="6"/>
  <c r="J305" i="6"/>
  <c r="K305" i="6"/>
  <c r="I306" i="6"/>
  <c r="J306" i="6"/>
  <c r="K306" i="6"/>
  <c r="I307" i="6"/>
  <c r="J307" i="6"/>
  <c r="K307" i="6"/>
  <c r="I308" i="6"/>
  <c r="J308" i="6"/>
  <c r="K308" i="6"/>
  <c r="I309" i="6"/>
  <c r="J309" i="6"/>
  <c r="K309" i="6"/>
  <c r="I310" i="6"/>
  <c r="J310" i="6"/>
  <c r="K310" i="6"/>
  <c r="I311" i="6"/>
  <c r="J311" i="6"/>
  <c r="K311" i="6"/>
  <c r="I312" i="6"/>
  <c r="J312" i="6"/>
  <c r="K312" i="6"/>
  <c r="I315" i="6"/>
  <c r="J315" i="6"/>
  <c r="K315" i="6"/>
  <c r="I316" i="6"/>
  <c r="J316" i="6"/>
  <c r="K316" i="6"/>
  <c r="I317" i="6"/>
  <c r="J317" i="6"/>
  <c r="K317" i="6"/>
  <c r="I318" i="6"/>
  <c r="J318" i="6"/>
  <c r="K318" i="6"/>
  <c r="I319" i="6"/>
  <c r="J319" i="6"/>
  <c r="K319" i="6"/>
  <c r="I320" i="6"/>
  <c r="J320" i="6"/>
  <c r="K320" i="6"/>
  <c r="I321" i="6"/>
  <c r="J321" i="6"/>
  <c r="K321" i="6"/>
  <c r="I322" i="6"/>
  <c r="J322" i="6"/>
  <c r="K322" i="6"/>
  <c r="I323" i="6"/>
  <c r="J323" i="6"/>
  <c r="K323" i="6"/>
  <c r="I324" i="6"/>
  <c r="J324" i="6"/>
  <c r="K324" i="6"/>
  <c r="I327" i="6"/>
  <c r="J327" i="6"/>
  <c r="K327" i="6"/>
  <c r="I328" i="6"/>
  <c r="J328" i="6"/>
  <c r="K328" i="6"/>
  <c r="I329" i="6"/>
  <c r="J329" i="6"/>
  <c r="K329" i="6"/>
  <c r="I330" i="6"/>
  <c r="J330" i="6"/>
  <c r="K330" i="6"/>
  <c r="I331" i="6"/>
  <c r="J331" i="6"/>
  <c r="K331" i="6"/>
  <c r="I332" i="6"/>
  <c r="J332" i="6"/>
  <c r="K332" i="6"/>
  <c r="I333" i="6"/>
  <c r="J333" i="6"/>
  <c r="K333" i="6"/>
  <c r="I334" i="6"/>
  <c r="J334" i="6"/>
  <c r="K334" i="6"/>
  <c r="I335" i="6"/>
  <c r="J335" i="6"/>
  <c r="K335" i="6"/>
  <c r="I336" i="6"/>
  <c r="J336" i="6"/>
  <c r="K336" i="6"/>
  <c r="I339" i="6"/>
  <c r="J339" i="6"/>
  <c r="K339" i="6"/>
  <c r="I340" i="6"/>
  <c r="J340" i="6"/>
  <c r="K340" i="6"/>
  <c r="I341" i="6"/>
  <c r="J341" i="6"/>
  <c r="K341" i="6"/>
  <c r="I342" i="6"/>
  <c r="J342" i="6"/>
  <c r="K342" i="6"/>
  <c r="I343" i="6"/>
  <c r="J343" i="6"/>
  <c r="K343" i="6"/>
  <c r="I344" i="6"/>
  <c r="J344" i="6"/>
  <c r="K344" i="6"/>
  <c r="I345" i="6"/>
  <c r="J345" i="6"/>
  <c r="K345" i="6"/>
  <c r="I346" i="6"/>
  <c r="J346" i="6"/>
  <c r="K346" i="6"/>
  <c r="I347" i="6"/>
  <c r="J347" i="6"/>
  <c r="K347" i="6"/>
  <c r="I348" i="6"/>
  <c r="J348" i="6"/>
  <c r="K348" i="6"/>
  <c r="I351" i="6"/>
  <c r="J351" i="6"/>
  <c r="K351" i="6"/>
  <c r="I352" i="6"/>
  <c r="J352" i="6"/>
  <c r="K352" i="6"/>
  <c r="I353" i="6"/>
  <c r="J353" i="6"/>
  <c r="K353" i="6"/>
  <c r="I354" i="6"/>
  <c r="J354" i="6"/>
  <c r="K354" i="6"/>
  <c r="I355" i="6"/>
  <c r="J355" i="6"/>
  <c r="K355" i="6"/>
  <c r="I356" i="6"/>
  <c r="J356" i="6"/>
  <c r="K356" i="6"/>
  <c r="I357" i="6"/>
  <c r="J357" i="6"/>
  <c r="K357" i="6"/>
  <c r="I358" i="6"/>
  <c r="J358" i="6"/>
  <c r="K358" i="6"/>
  <c r="I359" i="6"/>
  <c r="J359" i="6"/>
  <c r="K359" i="6"/>
  <c r="I360" i="6"/>
  <c r="J360" i="6"/>
  <c r="K360" i="6"/>
  <c r="I363" i="6"/>
  <c r="J363" i="6"/>
  <c r="K363" i="6"/>
  <c r="I364" i="6"/>
  <c r="J364" i="6"/>
  <c r="K364" i="6"/>
  <c r="I365" i="6"/>
  <c r="J365" i="6"/>
  <c r="K365" i="6"/>
  <c r="I366" i="6"/>
  <c r="J366" i="6"/>
  <c r="K366" i="6"/>
  <c r="I367" i="6"/>
  <c r="J367" i="6"/>
  <c r="K367" i="6"/>
  <c r="I368" i="6"/>
  <c r="J368" i="6"/>
  <c r="K368" i="6"/>
  <c r="I369" i="6"/>
  <c r="J369" i="6"/>
  <c r="K369" i="6"/>
  <c r="I370" i="6"/>
  <c r="J370" i="6"/>
  <c r="K370" i="6"/>
  <c r="I371" i="6"/>
  <c r="J371" i="6"/>
  <c r="K371" i="6"/>
  <c r="I372" i="6"/>
  <c r="J372" i="6"/>
  <c r="K372" i="6"/>
  <c r="I375" i="6"/>
  <c r="J375" i="6"/>
  <c r="K375" i="6"/>
  <c r="I376" i="6"/>
  <c r="J376" i="6"/>
  <c r="K376" i="6"/>
  <c r="I377" i="6"/>
  <c r="J377" i="6"/>
  <c r="K377" i="6"/>
  <c r="I378" i="6"/>
  <c r="J378" i="6"/>
  <c r="K378" i="6"/>
  <c r="I379" i="6"/>
  <c r="J379" i="6"/>
  <c r="K379" i="6"/>
  <c r="I380" i="6"/>
  <c r="J380" i="6"/>
  <c r="K380" i="6"/>
  <c r="I381" i="6"/>
  <c r="J381" i="6"/>
  <c r="K381" i="6"/>
  <c r="I382" i="6"/>
  <c r="J382" i="6"/>
  <c r="K382" i="6"/>
  <c r="I383" i="6"/>
  <c r="J383" i="6"/>
  <c r="K383" i="6"/>
  <c r="I384" i="6"/>
  <c r="J384" i="6"/>
  <c r="K384" i="6"/>
  <c r="I387" i="6"/>
  <c r="J387" i="6"/>
  <c r="K387" i="6"/>
  <c r="I388" i="6"/>
  <c r="J388" i="6"/>
  <c r="K388" i="6"/>
  <c r="I389" i="6"/>
  <c r="J389" i="6"/>
  <c r="K389" i="6"/>
  <c r="I390" i="6"/>
  <c r="J390" i="6"/>
  <c r="K390" i="6"/>
  <c r="I391" i="6"/>
  <c r="J391" i="6"/>
  <c r="K391" i="6"/>
  <c r="I392" i="6"/>
  <c r="J392" i="6"/>
  <c r="K392" i="6"/>
  <c r="I393" i="6"/>
  <c r="J393" i="6"/>
  <c r="K393" i="6"/>
  <c r="I394" i="6"/>
  <c r="J394" i="6"/>
  <c r="K394" i="6"/>
  <c r="I395" i="6"/>
  <c r="J395" i="6"/>
  <c r="K395" i="6"/>
  <c r="I396" i="6"/>
  <c r="J396" i="6"/>
  <c r="K396" i="6"/>
  <c r="K404" i="6"/>
  <c r="J404" i="6"/>
  <c r="I404" i="6"/>
  <c r="E3" i="6"/>
  <c r="F3" i="6"/>
  <c r="G3" i="6"/>
  <c r="E4" i="6"/>
  <c r="F4" i="6"/>
  <c r="G4" i="6"/>
  <c r="E5" i="6"/>
  <c r="F5" i="6"/>
  <c r="G5" i="6"/>
  <c r="E6" i="6"/>
  <c r="F6" i="6"/>
  <c r="G6" i="6"/>
  <c r="E7" i="6"/>
  <c r="F7" i="6"/>
  <c r="G7" i="6"/>
  <c r="E8" i="6"/>
  <c r="F8" i="6"/>
  <c r="G8" i="6"/>
  <c r="E9" i="6"/>
  <c r="F9" i="6"/>
  <c r="G9" i="6"/>
  <c r="E10" i="6"/>
  <c r="F10" i="6"/>
  <c r="G10" i="6"/>
  <c r="E11" i="6"/>
  <c r="F11" i="6"/>
  <c r="G11" i="6"/>
  <c r="E12" i="6"/>
  <c r="F12" i="6"/>
  <c r="G12" i="6"/>
  <c r="E15" i="6"/>
  <c r="F15" i="6"/>
  <c r="G15" i="6"/>
  <c r="E16" i="6"/>
  <c r="F16" i="6"/>
  <c r="G16" i="6"/>
  <c r="E17" i="6"/>
  <c r="F17" i="6"/>
  <c r="G17" i="6"/>
  <c r="E18" i="6"/>
  <c r="F18" i="6"/>
  <c r="G18" i="6"/>
  <c r="E19" i="6"/>
  <c r="F19" i="6"/>
  <c r="G19" i="6"/>
  <c r="E20" i="6"/>
  <c r="F20" i="6"/>
  <c r="G20" i="6"/>
  <c r="E21" i="6"/>
  <c r="F21" i="6"/>
  <c r="G21" i="6"/>
  <c r="E22" i="6"/>
  <c r="F22" i="6"/>
  <c r="G22" i="6"/>
  <c r="E23" i="6"/>
  <c r="F23" i="6"/>
  <c r="G23" i="6"/>
  <c r="E24" i="6"/>
  <c r="F24" i="6"/>
  <c r="G24" i="6"/>
  <c r="E27" i="6"/>
  <c r="F27" i="6"/>
  <c r="G27" i="6"/>
  <c r="E28" i="6"/>
  <c r="F28" i="6"/>
  <c r="G28" i="6"/>
  <c r="E29" i="6"/>
  <c r="F29" i="6"/>
  <c r="G29" i="6"/>
  <c r="E30" i="6"/>
  <c r="F30" i="6"/>
  <c r="G30" i="6"/>
  <c r="E31" i="6"/>
  <c r="F31" i="6"/>
  <c r="G31" i="6"/>
  <c r="E32" i="6"/>
  <c r="F32" i="6"/>
  <c r="G32" i="6"/>
  <c r="E33" i="6"/>
  <c r="F33" i="6"/>
  <c r="G33" i="6"/>
  <c r="E34" i="6"/>
  <c r="F34" i="6"/>
  <c r="G34" i="6"/>
  <c r="E35" i="6"/>
  <c r="F35" i="6"/>
  <c r="G35" i="6"/>
  <c r="E36" i="6"/>
  <c r="F36" i="6"/>
  <c r="G36" i="6"/>
  <c r="E39" i="6"/>
  <c r="F39" i="6"/>
  <c r="G39" i="6"/>
  <c r="E40" i="6"/>
  <c r="F40" i="6"/>
  <c r="G40" i="6"/>
  <c r="E41" i="6"/>
  <c r="F41" i="6"/>
  <c r="G41" i="6"/>
  <c r="E42" i="6"/>
  <c r="F42" i="6"/>
  <c r="G42" i="6"/>
  <c r="E43" i="6"/>
  <c r="F43" i="6"/>
  <c r="G43" i="6"/>
  <c r="E44" i="6"/>
  <c r="F44" i="6"/>
  <c r="G44" i="6"/>
  <c r="E45" i="6"/>
  <c r="F45" i="6"/>
  <c r="G45" i="6"/>
  <c r="E46" i="6"/>
  <c r="F46" i="6"/>
  <c r="G46" i="6"/>
  <c r="E47" i="6"/>
  <c r="F47" i="6"/>
  <c r="G47" i="6"/>
  <c r="E48" i="6"/>
  <c r="F48" i="6"/>
  <c r="G48" i="6"/>
  <c r="E51" i="6"/>
  <c r="F51" i="6"/>
  <c r="G51" i="6"/>
  <c r="E52" i="6"/>
  <c r="F52" i="6"/>
  <c r="G52" i="6"/>
  <c r="E53" i="6"/>
  <c r="F53" i="6"/>
  <c r="G53" i="6"/>
  <c r="E54" i="6"/>
  <c r="F54" i="6"/>
  <c r="G54" i="6"/>
  <c r="E55" i="6"/>
  <c r="F55" i="6"/>
  <c r="G55" i="6"/>
  <c r="E56" i="6"/>
  <c r="F56" i="6"/>
  <c r="G56" i="6"/>
  <c r="E57" i="6"/>
  <c r="F57" i="6"/>
  <c r="G57" i="6"/>
  <c r="E58" i="6"/>
  <c r="F58" i="6"/>
  <c r="G58" i="6"/>
  <c r="E59" i="6"/>
  <c r="F59" i="6"/>
  <c r="G59" i="6"/>
  <c r="E60" i="6"/>
  <c r="F60" i="6"/>
  <c r="G60" i="6"/>
  <c r="E63" i="6"/>
  <c r="F63" i="6"/>
  <c r="G63" i="6"/>
  <c r="E64" i="6"/>
  <c r="F64" i="6"/>
  <c r="G64" i="6"/>
  <c r="E65" i="6"/>
  <c r="F65" i="6"/>
  <c r="G65" i="6"/>
  <c r="E66" i="6"/>
  <c r="F66" i="6"/>
  <c r="G66" i="6"/>
  <c r="E67" i="6"/>
  <c r="F67" i="6"/>
  <c r="G67" i="6"/>
  <c r="E68" i="6"/>
  <c r="F68" i="6"/>
  <c r="G68" i="6"/>
  <c r="E69" i="6"/>
  <c r="F69" i="6"/>
  <c r="G69" i="6"/>
  <c r="E70" i="6"/>
  <c r="F70" i="6"/>
  <c r="G70" i="6"/>
  <c r="E71" i="6"/>
  <c r="F71" i="6"/>
  <c r="G71" i="6"/>
  <c r="E72" i="6"/>
  <c r="F72" i="6"/>
  <c r="G72" i="6"/>
  <c r="E75" i="6"/>
  <c r="F75" i="6"/>
  <c r="G75" i="6"/>
  <c r="E76" i="6"/>
  <c r="F76" i="6"/>
  <c r="G76" i="6"/>
  <c r="E77" i="6"/>
  <c r="F77" i="6"/>
  <c r="G77" i="6"/>
  <c r="E78" i="6"/>
  <c r="F78" i="6"/>
  <c r="G78" i="6"/>
  <c r="E79" i="6"/>
  <c r="F79" i="6"/>
  <c r="G79" i="6"/>
  <c r="E80" i="6"/>
  <c r="F80" i="6"/>
  <c r="G80" i="6"/>
  <c r="E81" i="6"/>
  <c r="F81" i="6"/>
  <c r="G81" i="6"/>
  <c r="E82" i="6"/>
  <c r="F82" i="6"/>
  <c r="G82" i="6"/>
  <c r="E83" i="6"/>
  <c r="F83" i="6"/>
  <c r="G83" i="6"/>
  <c r="E84" i="6"/>
  <c r="F84" i="6"/>
  <c r="G84" i="6"/>
  <c r="E87" i="6"/>
  <c r="F87" i="6"/>
  <c r="G87" i="6"/>
  <c r="E88" i="6"/>
  <c r="F88" i="6"/>
  <c r="G88" i="6"/>
  <c r="E89" i="6"/>
  <c r="F89" i="6"/>
  <c r="G89" i="6"/>
  <c r="E90" i="6"/>
  <c r="F90" i="6"/>
  <c r="G90" i="6"/>
  <c r="E91" i="6"/>
  <c r="F91" i="6"/>
  <c r="G91" i="6"/>
  <c r="E92" i="6"/>
  <c r="F92" i="6"/>
  <c r="G92" i="6"/>
  <c r="E93" i="6"/>
  <c r="F93" i="6"/>
  <c r="G93" i="6"/>
  <c r="E94" i="6"/>
  <c r="F94" i="6"/>
  <c r="G94" i="6"/>
  <c r="E95" i="6"/>
  <c r="F95" i="6"/>
  <c r="G95" i="6"/>
  <c r="E96" i="6"/>
  <c r="F96" i="6"/>
  <c r="G96" i="6"/>
  <c r="E99" i="6"/>
  <c r="F99" i="6"/>
  <c r="G99" i="6"/>
  <c r="E100" i="6"/>
  <c r="F100" i="6"/>
  <c r="G100" i="6"/>
  <c r="E101" i="6"/>
  <c r="F101" i="6"/>
  <c r="G101" i="6"/>
  <c r="E102" i="6"/>
  <c r="F102" i="6"/>
  <c r="G102" i="6"/>
  <c r="E103" i="6"/>
  <c r="F103" i="6"/>
  <c r="G103" i="6"/>
  <c r="E104" i="6"/>
  <c r="F104" i="6"/>
  <c r="G104" i="6"/>
  <c r="E105" i="6"/>
  <c r="F105" i="6"/>
  <c r="G105" i="6"/>
  <c r="E106" i="6"/>
  <c r="F106" i="6"/>
  <c r="G106" i="6"/>
  <c r="E107" i="6"/>
  <c r="F107" i="6"/>
  <c r="G107" i="6"/>
  <c r="E108" i="6"/>
  <c r="F108" i="6"/>
  <c r="G108" i="6"/>
  <c r="E111" i="6"/>
  <c r="F111" i="6"/>
  <c r="G111" i="6"/>
  <c r="E112" i="6"/>
  <c r="F112" i="6"/>
  <c r="G112" i="6"/>
  <c r="E113" i="6"/>
  <c r="F113" i="6"/>
  <c r="G113" i="6"/>
  <c r="E114" i="6"/>
  <c r="F114" i="6"/>
  <c r="G114" i="6"/>
  <c r="E115" i="6"/>
  <c r="F115" i="6"/>
  <c r="G115" i="6"/>
  <c r="E116" i="6"/>
  <c r="F116" i="6"/>
  <c r="G116" i="6"/>
  <c r="E117" i="6"/>
  <c r="F117" i="6"/>
  <c r="G117" i="6"/>
  <c r="E118" i="6"/>
  <c r="F118" i="6"/>
  <c r="G118" i="6"/>
  <c r="E119" i="6"/>
  <c r="F119" i="6"/>
  <c r="G119" i="6"/>
  <c r="E120" i="6"/>
  <c r="F120" i="6"/>
  <c r="G120" i="6"/>
  <c r="E123" i="6"/>
  <c r="F123" i="6"/>
  <c r="G123" i="6"/>
  <c r="E124" i="6"/>
  <c r="F124" i="6"/>
  <c r="G124" i="6"/>
  <c r="E125" i="6"/>
  <c r="F125" i="6"/>
  <c r="G125" i="6"/>
  <c r="E126" i="6"/>
  <c r="F126" i="6"/>
  <c r="G126" i="6"/>
  <c r="E127" i="6"/>
  <c r="F127" i="6"/>
  <c r="G127" i="6"/>
  <c r="E128" i="6"/>
  <c r="F128" i="6"/>
  <c r="G128" i="6"/>
  <c r="E129" i="6"/>
  <c r="F129" i="6"/>
  <c r="G129" i="6"/>
  <c r="E130" i="6"/>
  <c r="F130" i="6"/>
  <c r="G130" i="6"/>
  <c r="E131" i="6"/>
  <c r="F131" i="6"/>
  <c r="G131" i="6"/>
  <c r="E132" i="6"/>
  <c r="F132" i="6"/>
  <c r="G132" i="6"/>
  <c r="E135" i="6"/>
  <c r="F135" i="6"/>
  <c r="G135" i="6"/>
  <c r="E136" i="6"/>
  <c r="F136" i="6"/>
  <c r="G136" i="6"/>
  <c r="E137" i="6"/>
  <c r="F137" i="6"/>
  <c r="G137" i="6"/>
  <c r="E138" i="6"/>
  <c r="F138" i="6"/>
  <c r="G138" i="6"/>
  <c r="E139" i="6"/>
  <c r="F139" i="6"/>
  <c r="G139" i="6"/>
  <c r="E140" i="6"/>
  <c r="F140" i="6"/>
  <c r="G140" i="6"/>
  <c r="E141" i="6"/>
  <c r="F141" i="6"/>
  <c r="G141" i="6"/>
  <c r="E142" i="6"/>
  <c r="F142" i="6"/>
  <c r="G142" i="6"/>
  <c r="E143" i="6"/>
  <c r="F143" i="6"/>
  <c r="G143" i="6"/>
  <c r="E144" i="6"/>
  <c r="F144" i="6"/>
  <c r="G144" i="6"/>
  <c r="E147" i="6"/>
  <c r="F147" i="6"/>
  <c r="G147" i="6"/>
  <c r="E148" i="6"/>
  <c r="F148" i="6"/>
  <c r="G148" i="6"/>
  <c r="E149" i="6"/>
  <c r="F149" i="6"/>
  <c r="G149" i="6"/>
  <c r="E150" i="6"/>
  <c r="F150" i="6"/>
  <c r="G150" i="6"/>
  <c r="E151" i="6"/>
  <c r="F151" i="6"/>
  <c r="G151" i="6"/>
  <c r="E152" i="6"/>
  <c r="F152" i="6"/>
  <c r="G152" i="6"/>
  <c r="E153" i="6"/>
  <c r="F153" i="6"/>
  <c r="G153" i="6"/>
  <c r="E154" i="6"/>
  <c r="F154" i="6"/>
  <c r="G154" i="6"/>
  <c r="E155" i="6"/>
  <c r="F155" i="6"/>
  <c r="G155" i="6"/>
  <c r="E156" i="6"/>
  <c r="F156" i="6"/>
  <c r="G156" i="6"/>
  <c r="E159" i="6"/>
  <c r="F159" i="6"/>
  <c r="G159" i="6"/>
  <c r="E160" i="6"/>
  <c r="F160" i="6"/>
  <c r="G160" i="6"/>
  <c r="E161" i="6"/>
  <c r="F161" i="6"/>
  <c r="G161" i="6"/>
  <c r="E162" i="6"/>
  <c r="F162" i="6"/>
  <c r="G162" i="6"/>
  <c r="E163" i="6"/>
  <c r="F163" i="6"/>
  <c r="G163" i="6"/>
  <c r="E164" i="6"/>
  <c r="F164" i="6"/>
  <c r="G164" i="6"/>
  <c r="E165" i="6"/>
  <c r="F165" i="6"/>
  <c r="G165" i="6"/>
  <c r="E166" i="6"/>
  <c r="F166" i="6"/>
  <c r="G166" i="6"/>
  <c r="E167" i="6"/>
  <c r="F167" i="6"/>
  <c r="G167" i="6"/>
  <c r="E168" i="6"/>
  <c r="F168" i="6"/>
  <c r="G168" i="6"/>
  <c r="E171" i="6"/>
  <c r="F171" i="6"/>
  <c r="G171" i="6"/>
  <c r="E172" i="6"/>
  <c r="F172" i="6"/>
  <c r="G172" i="6"/>
  <c r="E173" i="6"/>
  <c r="F173" i="6"/>
  <c r="G173" i="6"/>
  <c r="E174" i="6"/>
  <c r="F174" i="6"/>
  <c r="G174" i="6"/>
  <c r="E175" i="6"/>
  <c r="F175" i="6"/>
  <c r="G175" i="6"/>
  <c r="E176" i="6"/>
  <c r="F176" i="6"/>
  <c r="G176" i="6"/>
  <c r="E177" i="6"/>
  <c r="F177" i="6"/>
  <c r="G177" i="6"/>
  <c r="E178" i="6"/>
  <c r="F178" i="6"/>
  <c r="G178" i="6"/>
  <c r="E179" i="6"/>
  <c r="F179" i="6"/>
  <c r="G179" i="6"/>
  <c r="E180" i="6"/>
  <c r="F180" i="6"/>
  <c r="G180" i="6"/>
  <c r="E183" i="6"/>
  <c r="F183" i="6"/>
  <c r="G183" i="6"/>
  <c r="E184" i="6"/>
  <c r="F184" i="6"/>
  <c r="G184" i="6"/>
  <c r="E185" i="6"/>
  <c r="F185" i="6"/>
  <c r="G185" i="6"/>
  <c r="E186" i="6"/>
  <c r="F186" i="6"/>
  <c r="G186" i="6"/>
  <c r="E187" i="6"/>
  <c r="F187" i="6"/>
  <c r="G187" i="6"/>
  <c r="E188" i="6"/>
  <c r="F188" i="6"/>
  <c r="G188" i="6"/>
  <c r="E189" i="6"/>
  <c r="F189" i="6"/>
  <c r="G189" i="6"/>
  <c r="E190" i="6"/>
  <c r="F190" i="6"/>
  <c r="G190" i="6"/>
  <c r="E191" i="6"/>
  <c r="F191" i="6"/>
  <c r="G191" i="6"/>
  <c r="E192" i="6"/>
  <c r="F192" i="6"/>
  <c r="G192" i="6"/>
  <c r="E195" i="6"/>
  <c r="F195" i="6"/>
  <c r="G195" i="6"/>
  <c r="E196" i="6"/>
  <c r="F196" i="6"/>
  <c r="G196" i="6"/>
  <c r="E197" i="6"/>
  <c r="F197" i="6"/>
  <c r="G197" i="6"/>
  <c r="E198" i="6"/>
  <c r="F198" i="6"/>
  <c r="G198" i="6"/>
  <c r="E199" i="6"/>
  <c r="F199" i="6"/>
  <c r="G199" i="6"/>
  <c r="E200" i="6"/>
  <c r="F200" i="6"/>
  <c r="G200" i="6"/>
  <c r="E201" i="6"/>
  <c r="F201" i="6"/>
  <c r="G201" i="6"/>
  <c r="E202" i="6"/>
  <c r="F202" i="6"/>
  <c r="G202" i="6"/>
  <c r="E203" i="6"/>
  <c r="F203" i="6"/>
  <c r="G203" i="6"/>
  <c r="E204" i="6"/>
  <c r="F204" i="6"/>
  <c r="G204" i="6"/>
  <c r="E207" i="6"/>
  <c r="F207" i="6"/>
  <c r="G207" i="6"/>
  <c r="E208" i="6"/>
  <c r="F208" i="6"/>
  <c r="G208" i="6"/>
  <c r="E209" i="6"/>
  <c r="F209" i="6"/>
  <c r="G209" i="6"/>
  <c r="E210" i="6"/>
  <c r="F210" i="6"/>
  <c r="G210" i="6"/>
  <c r="E211" i="6"/>
  <c r="F211" i="6"/>
  <c r="G211" i="6"/>
  <c r="E212" i="6"/>
  <c r="F212" i="6"/>
  <c r="G212" i="6"/>
  <c r="E213" i="6"/>
  <c r="F213" i="6"/>
  <c r="G213" i="6"/>
  <c r="E214" i="6"/>
  <c r="F214" i="6"/>
  <c r="G214" i="6"/>
  <c r="E215" i="6"/>
  <c r="F215" i="6"/>
  <c r="G215" i="6"/>
  <c r="E216" i="6"/>
  <c r="F216" i="6"/>
  <c r="G216" i="6"/>
  <c r="E219" i="6"/>
  <c r="F219" i="6"/>
  <c r="G219" i="6"/>
  <c r="E220" i="6"/>
  <c r="F220" i="6"/>
  <c r="G220" i="6"/>
  <c r="E221" i="6"/>
  <c r="F221" i="6"/>
  <c r="G221" i="6"/>
  <c r="E222" i="6"/>
  <c r="F222" i="6"/>
  <c r="G222" i="6"/>
  <c r="E223" i="6"/>
  <c r="F223" i="6"/>
  <c r="G223" i="6"/>
  <c r="E224" i="6"/>
  <c r="F224" i="6"/>
  <c r="G224" i="6"/>
  <c r="E225" i="6"/>
  <c r="F225" i="6"/>
  <c r="G225" i="6"/>
  <c r="E226" i="6"/>
  <c r="F226" i="6"/>
  <c r="G226" i="6"/>
  <c r="E227" i="6"/>
  <c r="F227" i="6"/>
  <c r="G227" i="6"/>
  <c r="E228" i="6"/>
  <c r="F228" i="6"/>
  <c r="G228" i="6"/>
  <c r="E231" i="6"/>
  <c r="F231" i="6"/>
  <c r="G231" i="6"/>
  <c r="E232" i="6"/>
  <c r="F232" i="6"/>
  <c r="G232" i="6"/>
  <c r="E233" i="6"/>
  <c r="F233" i="6"/>
  <c r="G233" i="6"/>
  <c r="E234" i="6"/>
  <c r="F234" i="6"/>
  <c r="G234" i="6"/>
  <c r="E235" i="6"/>
  <c r="F235" i="6"/>
  <c r="G235" i="6"/>
  <c r="E236" i="6"/>
  <c r="F236" i="6"/>
  <c r="G236" i="6"/>
  <c r="E237" i="6"/>
  <c r="F237" i="6"/>
  <c r="G237" i="6"/>
  <c r="E238" i="6"/>
  <c r="F238" i="6"/>
  <c r="G238" i="6"/>
  <c r="E239" i="6"/>
  <c r="F239" i="6"/>
  <c r="G239" i="6"/>
  <c r="E240" i="6"/>
  <c r="F240" i="6"/>
  <c r="G240" i="6"/>
  <c r="E243" i="6"/>
  <c r="F243" i="6"/>
  <c r="G243" i="6"/>
  <c r="E244" i="6"/>
  <c r="F244" i="6"/>
  <c r="G244" i="6"/>
  <c r="E245" i="6"/>
  <c r="F245" i="6"/>
  <c r="G245" i="6"/>
  <c r="E246" i="6"/>
  <c r="F246" i="6"/>
  <c r="G246" i="6"/>
  <c r="E247" i="6"/>
  <c r="F247" i="6"/>
  <c r="G247" i="6"/>
  <c r="E248" i="6"/>
  <c r="F248" i="6"/>
  <c r="G248" i="6"/>
  <c r="E249" i="6"/>
  <c r="F249" i="6"/>
  <c r="G249" i="6"/>
  <c r="E250" i="6"/>
  <c r="F250" i="6"/>
  <c r="G250" i="6"/>
  <c r="E251" i="6"/>
  <c r="F251" i="6"/>
  <c r="G251" i="6"/>
  <c r="E252" i="6"/>
  <c r="F252" i="6"/>
  <c r="G252" i="6"/>
  <c r="E255" i="6"/>
  <c r="F255" i="6"/>
  <c r="G255" i="6"/>
  <c r="E256" i="6"/>
  <c r="F256" i="6"/>
  <c r="G256" i="6"/>
  <c r="E257" i="6"/>
  <c r="F257" i="6"/>
  <c r="G257" i="6"/>
  <c r="E258" i="6"/>
  <c r="F258" i="6"/>
  <c r="G258" i="6"/>
  <c r="E259" i="6"/>
  <c r="F259" i="6"/>
  <c r="G259" i="6"/>
  <c r="E260" i="6"/>
  <c r="F260" i="6"/>
  <c r="G260" i="6"/>
  <c r="E261" i="6"/>
  <c r="F261" i="6"/>
  <c r="G261" i="6"/>
  <c r="E262" i="6"/>
  <c r="F262" i="6"/>
  <c r="G262" i="6"/>
  <c r="E263" i="6"/>
  <c r="F263" i="6"/>
  <c r="G263" i="6"/>
  <c r="E264" i="6"/>
  <c r="F264" i="6"/>
  <c r="G264" i="6"/>
  <c r="E267" i="6"/>
  <c r="F267" i="6"/>
  <c r="G267" i="6"/>
  <c r="E268" i="6"/>
  <c r="F268" i="6"/>
  <c r="G268" i="6"/>
  <c r="E269" i="6"/>
  <c r="F269" i="6"/>
  <c r="G269" i="6"/>
  <c r="E270" i="6"/>
  <c r="F270" i="6"/>
  <c r="G270" i="6"/>
  <c r="E271" i="6"/>
  <c r="F271" i="6"/>
  <c r="G271" i="6"/>
  <c r="E272" i="6"/>
  <c r="F272" i="6"/>
  <c r="G272" i="6"/>
  <c r="E273" i="6"/>
  <c r="F273" i="6"/>
  <c r="G273" i="6"/>
  <c r="E274" i="6"/>
  <c r="F274" i="6"/>
  <c r="G274" i="6"/>
  <c r="E275" i="6"/>
  <c r="F275" i="6"/>
  <c r="G275" i="6"/>
  <c r="E276" i="6"/>
  <c r="F276" i="6"/>
  <c r="G276" i="6"/>
  <c r="E279" i="6"/>
  <c r="F279" i="6"/>
  <c r="G279" i="6"/>
  <c r="E280" i="6"/>
  <c r="F280" i="6"/>
  <c r="G280" i="6"/>
  <c r="E281" i="6"/>
  <c r="F281" i="6"/>
  <c r="G281" i="6"/>
  <c r="E282" i="6"/>
  <c r="F282" i="6"/>
  <c r="G282" i="6"/>
  <c r="E283" i="6"/>
  <c r="F283" i="6"/>
  <c r="G283" i="6"/>
  <c r="E284" i="6"/>
  <c r="F284" i="6"/>
  <c r="G284" i="6"/>
  <c r="E285" i="6"/>
  <c r="F285" i="6"/>
  <c r="G285" i="6"/>
  <c r="E286" i="6"/>
  <c r="F286" i="6"/>
  <c r="G286" i="6"/>
  <c r="E287" i="6"/>
  <c r="F287" i="6"/>
  <c r="G287" i="6"/>
  <c r="E288" i="6"/>
  <c r="F288" i="6"/>
  <c r="G288" i="6"/>
  <c r="E291" i="6"/>
  <c r="F291" i="6"/>
  <c r="G291" i="6"/>
  <c r="E292" i="6"/>
  <c r="F292" i="6"/>
  <c r="G292" i="6"/>
  <c r="E293" i="6"/>
  <c r="F293" i="6"/>
  <c r="G293" i="6"/>
  <c r="E294" i="6"/>
  <c r="F294" i="6"/>
  <c r="G294" i="6"/>
  <c r="E295" i="6"/>
  <c r="F295" i="6"/>
  <c r="G295" i="6"/>
  <c r="E296" i="6"/>
  <c r="F296" i="6"/>
  <c r="G296" i="6"/>
  <c r="E297" i="6"/>
  <c r="F297" i="6"/>
  <c r="G297" i="6"/>
  <c r="E298" i="6"/>
  <c r="F298" i="6"/>
  <c r="G298" i="6"/>
  <c r="E299" i="6"/>
  <c r="F299" i="6"/>
  <c r="G299" i="6"/>
  <c r="E300" i="6"/>
  <c r="F300" i="6"/>
  <c r="G300" i="6"/>
  <c r="E303" i="6"/>
  <c r="F303" i="6"/>
  <c r="G303" i="6"/>
  <c r="E304" i="6"/>
  <c r="F304" i="6"/>
  <c r="G304" i="6"/>
  <c r="E305" i="6"/>
  <c r="F305" i="6"/>
  <c r="G305" i="6"/>
  <c r="E306" i="6"/>
  <c r="F306" i="6"/>
  <c r="G306" i="6"/>
  <c r="E307" i="6"/>
  <c r="F307" i="6"/>
  <c r="G307" i="6"/>
  <c r="E308" i="6"/>
  <c r="F308" i="6"/>
  <c r="G308" i="6"/>
  <c r="E309" i="6"/>
  <c r="F309" i="6"/>
  <c r="G309" i="6"/>
  <c r="E310" i="6"/>
  <c r="F310" i="6"/>
  <c r="G310" i="6"/>
  <c r="E311" i="6"/>
  <c r="F311" i="6"/>
  <c r="G311" i="6"/>
  <c r="E312" i="6"/>
  <c r="F312" i="6"/>
  <c r="G312" i="6"/>
  <c r="E315" i="6"/>
  <c r="F315" i="6"/>
  <c r="G315" i="6"/>
  <c r="E316" i="6"/>
  <c r="F316" i="6"/>
  <c r="G316" i="6"/>
  <c r="E317" i="6"/>
  <c r="F317" i="6"/>
  <c r="G317" i="6"/>
  <c r="E318" i="6"/>
  <c r="F318" i="6"/>
  <c r="G318" i="6"/>
  <c r="E319" i="6"/>
  <c r="F319" i="6"/>
  <c r="G319" i="6"/>
  <c r="E320" i="6"/>
  <c r="F320" i="6"/>
  <c r="G320" i="6"/>
  <c r="E321" i="6"/>
  <c r="F321" i="6"/>
  <c r="G321" i="6"/>
  <c r="E322" i="6"/>
  <c r="F322" i="6"/>
  <c r="G322" i="6"/>
  <c r="E323" i="6"/>
  <c r="F323" i="6"/>
  <c r="G323" i="6"/>
  <c r="E324" i="6"/>
  <c r="F324" i="6"/>
  <c r="G324" i="6"/>
  <c r="E327" i="6"/>
  <c r="F327" i="6"/>
  <c r="G327" i="6"/>
  <c r="E328" i="6"/>
  <c r="F328" i="6"/>
  <c r="G328" i="6"/>
  <c r="E329" i="6"/>
  <c r="F329" i="6"/>
  <c r="G329" i="6"/>
  <c r="E330" i="6"/>
  <c r="F330" i="6"/>
  <c r="G330" i="6"/>
  <c r="E331" i="6"/>
  <c r="F331" i="6"/>
  <c r="G331" i="6"/>
  <c r="E332" i="6"/>
  <c r="F332" i="6"/>
  <c r="G332" i="6"/>
  <c r="E333" i="6"/>
  <c r="F333" i="6"/>
  <c r="G333" i="6"/>
  <c r="E334" i="6"/>
  <c r="F334" i="6"/>
  <c r="G334" i="6"/>
  <c r="E335" i="6"/>
  <c r="F335" i="6"/>
  <c r="G335" i="6"/>
  <c r="E336" i="6"/>
  <c r="F336" i="6"/>
  <c r="G336" i="6"/>
  <c r="E339" i="6"/>
  <c r="F339" i="6"/>
  <c r="G339" i="6"/>
  <c r="E340" i="6"/>
  <c r="F340" i="6"/>
  <c r="G340" i="6"/>
  <c r="E341" i="6"/>
  <c r="F341" i="6"/>
  <c r="G341" i="6"/>
  <c r="E342" i="6"/>
  <c r="F342" i="6"/>
  <c r="G342" i="6"/>
  <c r="E343" i="6"/>
  <c r="F343" i="6"/>
  <c r="G343" i="6"/>
  <c r="E344" i="6"/>
  <c r="F344" i="6"/>
  <c r="G344" i="6"/>
  <c r="E345" i="6"/>
  <c r="F345" i="6"/>
  <c r="G345" i="6"/>
  <c r="E346" i="6"/>
  <c r="F346" i="6"/>
  <c r="G346" i="6"/>
  <c r="E347" i="6"/>
  <c r="F347" i="6"/>
  <c r="G347" i="6"/>
  <c r="E348" i="6"/>
  <c r="F348" i="6"/>
  <c r="G348" i="6"/>
  <c r="E351" i="6"/>
  <c r="F351" i="6"/>
  <c r="G351" i="6"/>
  <c r="E352" i="6"/>
  <c r="F352" i="6"/>
  <c r="G352" i="6"/>
  <c r="E353" i="6"/>
  <c r="F353" i="6"/>
  <c r="G353" i="6"/>
  <c r="E354" i="6"/>
  <c r="F354" i="6"/>
  <c r="G354" i="6"/>
  <c r="E355" i="6"/>
  <c r="F355" i="6"/>
  <c r="G355" i="6"/>
  <c r="E356" i="6"/>
  <c r="F356" i="6"/>
  <c r="G356" i="6"/>
  <c r="E357" i="6"/>
  <c r="F357" i="6"/>
  <c r="G357" i="6"/>
  <c r="E358" i="6"/>
  <c r="F358" i="6"/>
  <c r="G358" i="6"/>
  <c r="E359" i="6"/>
  <c r="F359" i="6"/>
  <c r="G359" i="6"/>
  <c r="E360" i="6"/>
  <c r="F360" i="6"/>
  <c r="G360" i="6"/>
  <c r="E363" i="6"/>
  <c r="F363" i="6"/>
  <c r="G363" i="6"/>
  <c r="E364" i="6"/>
  <c r="F364" i="6"/>
  <c r="G364" i="6"/>
  <c r="E365" i="6"/>
  <c r="F365" i="6"/>
  <c r="G365" i="6"/>
  <c r="E366" i="6"/>
  <c r="F366" i="6"/>
  <c r="G366" i="6"/>
  <c r="E367" i="6"/>
  <c r="F367" i="6"/>
  <c r="G367" i="6"/>
  <c r="E368" i="6"/>
  <c r="F368" i="6"/>
  <c r="G368" i="6"/>
  <c r="E369" i="6"/>
  <c r="F369" i="6"/>
  <c r="G369" i="6"/>
  <c r="E370" i="6"/>
  <c r="F370" i="6"/>
  <c r="G370" i="6"/>
  <c r="E371" i="6"/>
  <c r="F371" i="6"/>
  <c r="G371" i="6"/>
  <c r="E372" i="6"/>
  <c r="F372" i="6"/>
  <c r="G372" i="6"/>
  <c r="E375" i="6"/>
  <c r="F375" i="6"/>
  <c r="G375" i="6"/>
  <c r="E376" i="6"/>
  <c r="F376" i="6"/>
  <c r="G376" i="6"/>
  <c r="E377" i="6"/>
  <c r="F377" i="6"/>
  <c r="G377" i="6"/>
  <c r="E378" i="6"/>
  <c r="F378" i="6"/>
  <c r="G378" i="6"/>
  <c r="E379" i="6"/>
  <c r="F379" i="6"/>
  <c r="G379" i="6"/>
  <c r="E380" i="6"/>
  <c r="F380" i="6"/>
  <c r="G380" i="6"/>
  <c r="E381" i="6"/>
  <c r="F381" i="6"/>
  <c r="G381" i="6"/>
  <c r="E382" i="6"/>
  <c r="F382" i="6"/>
  <c r="G382" i="6"/>
  <c r="E383" i="6"/>
  <c r="F383" i="6"/>
  <c r="G383" i="6"/>
  <c r="E384" i="6"/>
  <c r="F384" i="6"/>
  <c r="G384" i="6"/>
  <c r="E387" i="6"/>
  <c r="F387" i="6"/>
  <c r="G387" i="6"/>
  <c r="E388" i="6"/>
  <c r="F388" i="6"/>
  <c r="G388" i="6"/>
  <c r="E389" i="6"/>
  <c r="F389" i="6"/>
  <c r="G389" i="6"/>
  <c r="E390" i="6"/>
  <c r="F390" i="6"/>
  <c r="G390" i="6"/>
  <c r="E391" i="6"/>
  <c r="F391" i="6"/>
  <c r="G391" i="6"/>
  <c r="E392" i="6"/>
  <c r="F392" i="6"/>
  <c r="G392" i="6"/>
  <c r="E393" i="6"/>
  <c r="F393" i="6"/>
  <c r="G393" i="6"/>
  <c r="E394" i="6"/>
  <c r="F394" i="6"/>
  <c r="G394" i="6"/>
  <c r="E395" i="6"/>
  <c r="F395" i="6"/>
  <c r="G395" i="6"/>
  <c r="E396" i="6"/>
  <c r="F396" i="6"/>
  <c r="G396" i="6"/>
  <c r="G404" i="6"/>
  <c r="F404" i="6"/>
  <c r="E404" i="6"/>
  <c r="A3" i="6"/>
  <c r="B3" i="6"/>
  <c r="C3" i="6"/>
  <c r="A4" i="6"/>
  <c r="B4" i="6"/>
  <c r="C4" i="6"/>
  <c r="A5" i="6"/>
  <c r="B5" i="6"/>
  <c r="C5" i="6"/>
  <c r="A6" i="6"/>
  <c r="B6" i="6"/>
  <c r="C6" i="6"/>
  <c r="A7" i="6"/>
  <c r="B7" i="6"/>
  <c r="C7" i="6"/>
  <c r="A8" i="6"/>
  <c r="B8" i="6"/>
  <c r="C8" i="6"/>
  <c r="A9" i="6"/>
  <c r="B9" i="6"/>
  <c r="C9" i="6"/>
  <c r="A10" i="6"/>
  <c r="B10" i="6"/>
  <c r="C10" i="6"/>
  <c r="A11" i="6"/>
  <c r="B11" i="6"/>
  <c r="C11" i="6"/>
  <c r="A12" i="6"/>
  <c r="B12" i="6"/>
  <c r="C12" i="6"/>
  <c r="A15" i="6"/>
  <c r="B15" i="6"/>
  <c r="C15" i="6"/>
  <c r="A16" i="6"/>
  <c r="B16" i="6"/>
  <c r="C16" i="6"/>
  <c r="A17" i="6"/>
  <c r="B17" i="6"/>
  <c r="C17" i="6"/>
  <c r="A18" i="6"/>
  <c r="B18" i="6"/>
  <c r="C18" i="6"/>
  <c r="A19" i="6"/>
  <c r="B19" i="6"/>
  <c r="C19" i="6"/>
  <c r="A20" i="6"/>
  <c r="B20" i="6"/>
  <c r="C20" i="6"/>
  <c r="A21" i="6"/>
  <c r="B21" i="6"/>
  <c r="C21" i="6"/>
  <c r="A22" i="6"/>
  <c r="B22" i="6"/>
  <c r="C22" i="6"/>
  <c r="A23" i="6"/>
  <c r="B23" i="6"/>
  <c r="C23" i="6"/>
  <c r="A24" i="6"/>
  <c r="B24" i="6"/>
  <c r="C24" i="6"/>
  <c r="A27" i="6"/>
  <c r="B27" i="6"/>
  <c r="C27" i="6"/>
  <c r="A28" i="6"/>
  <c r="B28" i="6"/>
  <c r="C28" i="6"/>
  <c r="A29" i="6"/>
  <c r="B29" i="6"/>
  <c r="C29" i="6"/>
  <c r="A30" i="6"/>
  <c r="B30" i="6"/>
  <c r="C30" i="6"/>
  <c r="A31" i="6"/>
  <c r="B31" i="6"/>
  <c r="C31" i="6"/>
  <c r="A32" i="6"/>
  <c r="B32" i="6"/>
  <c r="C32" i="6"/>
  <c r="A33" i="6"/>
  <c r="B33" i="6"/>
  <c r="C33" i="6"/>
  <c r="A34" i="6"/>
  <c r="B34" i="6"/>
  <c r="C34" i="6"/>
  <c r="A35" i="6"/>
  <c r="B35" i="6"/>
  <c r="C35" i="6"/>
  <c r="A36" i="6"/>
  <c r="B36" i="6"/>
  <c r="C36" i="6"/>
  <c r="A39" i="6"/>
  <c r="B39" i="6"/>
  <c r="C39" i="6"/>
  <c r="A40" i="6"/>
  <c r="B40" i="6"/>
  <c r="C40" i="6"/>
  <c r="A41" i="6"/>
  <c r="B41" i="6"/>
  <c r="C41" i="6"/>
  <c r="A42" i="6"/>
  <c r="B42" i="6"/>
  <c r="C42" i="6"/>
  <c r="A43" i="6"/>
  <c r="B43" i="6"/>
  <c r="C43" i="6"/>
  <c r="A44" i="6"/>
  <c r="B44" i="6"/>
  <c r="C44" i="6"/>
  <c r="A45" i="6"/>
  <c r="B45" i="6"/>
  <c r="C45" i="6"/>
  <c r="A46" i="6"/>
  <c r="B46" i="6"/>
  <c r="C46" i="6"/>
  <c r="A47" i="6"/>
  <c r="B47" i="6"/>
  <c r="C47" i="6"/>
  <c r="A48" i="6"/>
  <c r="B48" i="6"/>
  <c r="C48" i="6"/>
  <c r="A51" i="6"/>
  <c r="B51" i="6"/>
  <c r="C51" i="6"/>
  <c r="A52" i="6"/>
  <c r="B52" i="6"/>
  <c r="C52" i="6"/>
  <c r="A53" i="6"/>
  <c r="B53" i="6"/>
  <c r="C53" i="6"/>
  <c r="A54" i="6"/>
  <c r="B54" i="6"/>
  <c r="C54" i="6"/>
  <c r="A55" i="6"/>
  <c r="B55" i="6"/>
  <c r="C55" i="6"/>
  <c r="A56" i="6"/>
  <c r="B56" i="6"/>
  <c r="C56" i="6"/>
  <c r="A57" i="6"/>
  <c r="B57" i="6"/>
  <c r="C57" i="6"/>
  <c r="A58" i="6"/>
  <c r="B58" i="6"/>
  <c r="C58" i="6"/>
  <c r="A59" i="6"/>
  <c r="B59" i="6"/>
  <c r="C59" i="6"/>
  <c r="A60" i="6"/>
  <c r="B60" i="6"/>
  <c r="C60" i="6"/>
  <c r="A63" i="6"/>
  <c r="B63" i="6"/>
  <c r="C63" i="6"/>
  <c r="A64" i="6"/>
  <c r="B64" i="6"/>
  <c r="C64" i="6"/>
  <c r="A65" i="6"/>
  <c r="B65" i="6"/>
  <c r="C65" i="6"/>
  <c r="A66" i="6"/>
  <c r="B66" i="6"/>
  <c r="C66" i="6"/>
  <c r="A67" i="6"/>
  <c r="B67" i="6"/>
  <c r="C67" i="6"/>
  <c r="A68" i="6"/>
  <c r="B68" i="6"/>
  <c r="C68" i="6"/>
  <c r="A69" i="6"/>
  <c r="B69" i="6"/>
  <c r="C69" i="6"/>
  <c r="A70" i="6"/>
  <c r="B70" i="6"/>
  <c r="C70" i="6"/>
  <c r="A71" i="6"/>
  <c r="B71" i="6"/>
  <c r="C71" i="6"/>
  <c r="A72" i="6"/>
  <c r="B72" i="6"/>
  <c r="C72" i="6"/>
  <c r="A75" i="6"/>
  <c r="B75" i="6"/>
  <c r="C75" i="6"/>
  <c r="A76" i="6"/>
  <c r="B76" i="6"/>
  <c r="C76" i="6"/>
  <c r="A77" i="6"/>
  <c r="B77" i="6"/>
  <c r="C77" i="6"/>
  <c r="A78" i="6"/>
  <c r="B78" i="6"/>
  <c r="C78" i="6"/>
  <c r="A79" i="6"/>
  <c r="B79" i="6"/>
  <c r="C79" i="6"/>
  <c r="A80" i="6"/>
  <c r="B80" i="6"/>
  <c r="C80" i="6"/>
  <c r="A81" i="6"/>
  <c r="B81" i="6"/>
  <c r="C81" i="6"/>
  <c r="A82" i="6"/>
  <c r="B82" i="6"/>
  <c r="C82" i="6"/>
  <c r="A83" i="6"/>
  <c r="B83" i="6"/>
  <c r="C83" i="6"/>
  <c r="A84" i="6"/>
  <c r="B84" i="6"/>
  <c r="C84" i="6"/>
  <c r="A87" i="6"/>
  <c r="B87" i="6"/>
  <c r="C87" i="6"/>
  <c r="A88" i="6"/>
  <c r="B88" i="6"/>
  <c r="C88" i="6"/>
  <c r="A89" i="6"/>
  <c r="B89" i="6"/>
  <c r="C89" i="6"/>
  <c r="A90" i="6"/>
  <c r="B90" i="6"/>
  <c r="C90" i="6"/>
  <c r="A91" i="6"/>
  <c r="B91" i="6"/>
  <c r="C91" i="6"/>
  <c r="A92" i="6"/>
  <c r="B92" i="6"/>
  <c r="C92" i="6"/>
  <c r="A93" i="6"/>
  <c r="B93" i="6"/>
  <c r="C93" i="6"/>
  <c r="A94" i="6"/>
  <c r="B94" i="6"/>
  <c r="C94" i="6"/>
  <c r="A95" i="6"/>
  <c r="B95" i="6"/>
  <c r="C95" i="6"/>
  <c r="A96" i="6"/>
  <c r="B96" i="6"/>
  <c r="C96" i="6"/>
  <c r="A99" i="6"/>
  <c r="B99" i="6"/>
  <c r="C99" i="6"/>
  <c r="A100" i="6"/>
  <c r="B100" i="6"/>
  <c r="C100" i="6"/>
  <c r="A101" i="6"/>
  <c r="B101" i="6"/>
  <c r="C101" i="6"/>
  <c r="A102" i="6"/>
  <c r="B102" i="6"/>
  <c r="C102" i="6"/>
  <c r="A103" i="6"/>
  <c r="B103" i="6"/>
  <c r="C103" i="6"/>
  <c r="A104" i="6"/>
  <c r="B104" i="6"/>
  <c r="C104" i="6"/>
  <c r="A105" i="6"/>
  <c r="B105" i="6"/>
  <c r="C105" i="6"/>
  <c r="A106" i="6"/>
  <c r="B106" i="6"/>
  <c r="C106" i="6"/>
  <c r="A107" i="6"/>
  <c r="B107" i="6"/>
  <c r="C107" i="6"/>
  <c r="A108" i="6"/>
  <c r="B108" i="6"/>
  <c r="C108" i="6"/>
  <c r="A111" i="6"/>
  <c r="B111" i="6"/>
  <c r="C111" i="6"/>
  <c r="A112" i="6"/>
  <c r="B112" i="6"/>
  <c r="C112" i="6"/>
  <c r="A113" i="6"/>
  <c r="B113" i="6"/>
  <c r="C113" i="6"/>
  <c r="A114" i="6"/>
  <c r="B114" i="6"/>
  <c r="C114" i="6"/>
  <c r="A115" i="6"/>
  <c r="B115" i="6"/>
  <c r="C115" i="6"/>
  <c r="A116" i="6"/>
  <c r="B116" i="6"/>
  <c r="C116" i="6"/>
  <c r="A117" i="6"/>
  <c r="B117" i="6"/>
  <c r="C117" i="6"/>
  <c r="A118" i="6"/>
  <c r="B118" i="6"/>
  <c r="C118" i="6"/>
  <c r="A119" i="6"/>
  <c r="B119" i="6"/>
  <c r="C119" i="6"/>
  <c r="A120" i="6"/>
  <c r="B120" i="6"/>
  <c r="C120" i="6"/>
  <c r="A123" i="6"/>
  <c r="B123" i="6"/>
  <c r="C123" i="6"/>
  <c r="A124" i="6"/>
  <c r="B124" i="6"/>
  <c r="C124" i="6"/>
  <c r="A125" i="6"/>
  <c r="B125" i="6"/>
  <c r="C125" i="6"/>
  <c r="A126" i="6"/>
  <c r="B126" i="6"/>
  <c r="C126" i="6"/>
  <c r="A127" i="6"/>
  <c r="B127" i="6"/>
  <c r="C127" i="6"/>
  <c r="A128" i="6"/>
  <c r="B128" i="6"/>
  <c r="C128" i="6"/>
  <c r="A129" i="6"/>
  <c r="B129" i="6"/>
  <c r="C129" i="6"/>
  <c r="A130" i="6"/>
  <c r="B130" i="6"/>
  <c r="C130" i="6"/>
  <c r="A131" i="6"/>
  <c r="B131" i="6"/>
  <c r="C131" i="6"/>
  <c r="A132" i="6"/>
  <c r="B132" i="6"/>
  <c r="C132" i="6"/>
  <c r="A135" i="6"/>
  <c r="B135" i="6"/>
  <c r="C135" i="6"/>
  <c r="A136" i="6"/>
  <c r="B136" i="6"/>
  <c r="C136" i="6"/>
  <c r="A137" i="6"/>
  <c r="B137" i="6"/>
  <c r="C137" i="6"/>
  <c r="A138" i="6"/>
  <c r="B138" i="6"/>
  <c r="C138" i="6"/>
  <c r="A139" i="6"/>
  <c r="B139" i="6"/>
  <c r="C139" i="6"/>
  <c r="A140" i="6"/>
  <c r="B140" i="6"/>
  <c r="C140" i="6"/>
  <c r="A141" i="6"/>
  <c r="B141" i="6"/>
  <c r="C141" i="6"/>
  <c r="A142" i="6"/>
  <c r="B142" i="6"/>
  <c r="C142" i="6"/>
  <c r="A143" i="6"/>
  <c r="B143" i="6"/>
  <c r="C143" i="6"/>
  <c r="A144" i="6"/>
  <c r="B144" i="6"/>
  <c r="C144" i="6"/>
  <c r="A147" i="6"/>
  <c r="B147" i="6"/>
  <c r="C147" i="6"/>
  <c r="A148" i="6"/>
  <c r="B148" i="6"/>
  <c r="C148" i="6"/>
  <c r="A149" i="6"/>
  <c r="B149" i="6"/>
  <c r="C149" i="6"/>
  <c r="A150" i="6"/>
  <c r="B150" i="6"/>
  <c r="C150" i="6"/>
  <c r="A151" i="6"/>
  <c r="B151" i="6"/>
  <c r="C151" i="6"/>
  <c r="A152" i="6"/>
  <c r="B152" i="6"/>
  <c r="C152" i="6"/>
  <c r="A153" i="6"/>
  <c r="B153" i="6"/>
  <c r="C153" i="6"/>
  <c r="A154" i="6"/>
  <c r="B154" i="6"/>
  <c r="C154" i="6"/>
  <c r="A155" i="6"/>
  <c r="B155" i="6"/>
  <c r="C155" i="6"/>
  <c r="A156" i="6"/>
  <c r="B156" i="6"/>
  <c r="C156" i="6"/>
  <c r="A159" i="6"/>
  <c r="B159" i="6"/>
  <c r="C159" i="6"/>
  <c r="A160" i="6"/>
  <c r="B160" i="6"/>
  <c r="C160" i="6"/>
  <c r="A161" i="6"/>
  <c r="B161" i="6"/>
  <c r="C161" i="6"/>
  <c r="A162" i="6"/>
  <c r="B162" i="6"/>
  <c r="C162" i="6"/>
  <c r="A163" i="6"/>
  <c r="B163" i="6"/>
  <c r="C163" i="6"/>
  <c r="A164" i="6"/>
  <c r="B164" i="6"/>
  <c r="C164" i="6"/>
  <c r="A165" i="6"/>
  <c r="B165" i="6"/>
  <c r="C165" i="6"/>
  <c r="A166" i="6"/>
  <c r="B166" i="6"/>
  <c r="C166" i="6"/>
  <c r="A167" i="6"/>
  <c r="B167" i="6"/>
  <c r="C167" i="6"/>
  <c r="A168" i="6"/>
  <c r="B168" i="6"/>
  <c r="C168" i="6"/>
  <c r="A171" i="6"/>
  <c r="B171" i="6"/>
  <c r="C171" i="6"/>
  <c r="A172" i="6"/>
  <c r="B172" i="6"/>
  <c r="C172" i="6"/>
  <c r="A173" i="6"/>
  <c r="B173" i="6"/>
  <c r="C173" i="6"/>
  <c r="A174" i="6"/>
  <c r="B174" i="6"/>
  <c r="C174" i="6"/>
  <c r="A175" i="6"/>
  <c r="B175" i="6"/>
  <c r="C175" i="6"/>
  <c r="A176" i="6"/>
  <c r="B176" i="6"/>
  <c r="C176" i="6"/>
  <c r="A177" i="6"/>
  <c r="B177" i="6"/>
  <c r="C177" i="6"/>
  <c r="A178" i="6"/>
  <c r="B178" i="6"/>
  <c r="C178" i="6"/>
  <c r="A179" i="6"/>
  <c r="B179" i="6"/>
  <c r="C179" i="6"/>
  <c r="A180" i="6"/>
  <c r="B180" i="6"/>
  <c r="C180" i="6"/>
  <c r="A183" i="6"/>
  <c r="B183" i="6"/>
  <c r="C183" i="6"/>
  <c r="A184" i="6"/>
  <c r="B184" i="6"/>
  <c r="C184" i="6"/>
  <c r="A185" i="6"/>
  <c r="B185" i="6"/>
  <c r="C185" i="6"/>
  <c r="A186" i="6"/>
  <c r="B186" i="6"/>
  <c r="C186" i="6"/>
  <c r="A187" i="6"/>
  <c r="B187" i="6"/>
  <c r="C187" i="6"/>
  <c r="A188" i="6"/>
  <c r="B188" i="6"/>
  <c r="C188" i="6"/>
  <c r="A189" i="6"/>
  <c r="B189" i="6"/>
  <c r="C189" i="6"/>
  <c r="A190" i="6"/>
  <c r="B190" i="6"/>
  <c r="C190" i="6"/>
  <c r="A191" i="6"/>
  <c r="B191" i="6"/>
  <c r="C191" i="6"/>
  <c r="A192" i="6"/>
  <c r="B192" i="6"/>
  <c r="C192" i="6"/>
  <c r="A195" i="6"/>
  <c r="B195" i="6"/>
  <c r="C195" i="6"/>
  <c r="A196" i="6"/>
  <c r="B196" i="6"/>
  <c r="C196" i="6"/>
  <c r="A197" i="6"/>
  <c r="B197" i="6"/>
  <c r="C197" i="6"/>
  <c r="A198" i="6"/>
  <c r="B198" i="6"/>
  <c r="C198" i="6"/>
  <c r="A199" i="6"/>
  <c r="B199" i="6"/>
  <c r="C199" i="6"/>
  <c r="A200" i="6"/>
  <c r="B200" i="6"/>
  <c r="C200" i="6"/>
  <c r="A201" i="6"/>
  <c r="B201" i="6"/>
  <c r="C201" i="6"/>
  <c r="A202" i="6"/>
  <c r="B202" i="6"/>
  <c r="C202" i="6"/>
  <c r="A203" i="6"/>
  <c r="B203" i="6"/>
  <c r="C203" i="6"/>
  <c r="A204" i="6"/>
  <c r="B204" i="6"/>
  <c r="C204" i="6"/>
  <c r="A207" i="6"/>
  <c r="B207" i="6"/>
  <c r="C207" i="6"/>
  <c r="A208" i="6"/>
  <c r="B208" i="6"/>
  <c r="C208" i="6"/>
  <c r="A209" i="6"/>
  <c r="B209" i="6"/>
  <c r="C209" i="6"/>
  <c r="A210" i="6"/>
  <c r="B210" i="6"/>
  <c r="C210" i="6"/>
  <c r="A211" i="6"/>
  <c r="B211" i="6"/>
  <c r="C211" i="6"/>
  <c r="A212" i="6"/>
  <c r="B212" i="6"/>
  <c r="C212" i="6"/>
  <c r="A213" i="6"/>
  <c r="B213" i="6"/>
  <c r="C213" i="6"/>
  <c r="A214" i="6"/>
  <c r="B214" i="6"/>
  <c r="C214" i="6"/>
  <c r="A215" i="6"/>
  <c r="B215" i="6"/>
  <c r="C215" i="6"/>
  <c r="A216" i="6"/>
  <c r="B216" i="6"/>
  <c r="C216" i="6"/>
  <c r="A219" i="6"/>
  <c r="B219" i="6"/>
  <c r="C219" i="6"/>
  <c r="A220" i="6"/>
  <c r="B220" i="6"/>
  <c r="C220" i="6"/>
  <c r="A221" i="6"/>
  <c r="B221" i="6"/>
  <c r="C221" i="6"/>
  <c r="A222" i="6"/>
  <c r="B222" i="6"/>
  <c r="C222" i="6"/>
  <c r="A223" i="6"/>
  <c r="B223" i="6"/>
  <c r="C223" i="6"/>
  <c r="A224" i="6"/>
  <c r="B224" i="6"/>
  <c r="C224" i="6"/>
  <c r="A225" i="6"/>
  <c r="B225" i="6"/>
  <c r="C225" i="6"/>
  <c r="A226" i="6"/>
  <c r="B226" i="6"/>
  <c r="C226" i="6"/>
  <c r="A227" i="6"/>
  <c r="B227" i="6"/>
  <c r="C227" i="6"/>
  <c r="A228" i="6"/>
  <c r="B228" i="6"/>
  <c r="C228" i="6"/>
  <c r="A231" i="6"/>
  <c r="B231" i="6"/>
  <c r="C231" i="6"/>
  <c r="A232" i="6"/>
  <c r="B232" i="6"/>
  <c r="C232" i="6"/>
  <c r="A233" i="6"/>
  <c r="B233" i="6"/>
  <c r="C233" i="6"/>
  <c r="A234" i="6"/>
  <c r="B234" i="6"/>
  <c r="C234" i="6"/>
  <c r="A235" i="6"/>
  <c r="B235" i="6"/>
  <c r="C235" i="6"/>
  <c r="A236" i="6"/>
  <c r="B236" i="6"/>
  <c r="C236" i="6"/>
  <c r="A237" i="6"/>
  <c r="B237" i="6"/>
  <c r="C237" i="6"/>
  <c r="A238" i="6"/>
  <c r="B238" i="6"/>
  <c r="C238" i="6"/>
  <c r="A239" i="6"/>
  <c r="B239" i="6"/>
  <c r="C239" i="6"/>
  <c r="A240" i="6"/>
  <c r="B240" i="6"/>
  <c r="C240" i="6"/>
  <c r="A243" i="6"/>
  <c r="B243" i="6"/>
  <c r="C243" i="6"/>
  <c r="A244" i="6"/>
  <c r="B244" i="6"/>
  <c r="C244" i="6"/>
  <c r="A245" i="6"/>
  <c r="B245" i="6"/>
  <c r="C245" i="6"/>
  <c r="A246" i="6"/>
  <c r="B246" i="6"/>
  <c r="C246" i="6"/>
  <c r="A247" i="6"/>
  <c r="B247" i="6"/>
  <c r="C247" i="6"/>
  <c r="A248" i="6"/>
  <c r="B248" i="6"/>
  <c r="C248" i="6"/>
  <c r="A249" i="6"/>
  <c r="B249" i="6"/>
  <c r="C249" i="6"/>
  <c r="A250" i="6"/>
  <c r="B250" i="6"/>
  <c r="C250" i="6"/>
  <c r="A251" i="6"/>
  <c r="B251" i="6"/>
  <c r="C251" i="6"/>
  <c r="A252" i="6"/>
  <c r="B252" i="6"/>
  <c r="C252" i="6"/>
  <c r="A255" i="6"/>
  <c r="B255" i="6"/>
  <c r="C255" i="6"/>
  <c r="A256" i="6"/>
  <c r="B256" i="6"/>
  <c r="C256" i="6"/>
  <c r="A257" i="6"/>
  <c r="B257" i="6"/>
  <c r="C257" i="6"/>
  <c r="A258" i="6"/>
  <c r="B258" i="6"/>
  <c r="C258" i="6"/>
  <c r="A259" i="6"/>
  <c r="B259" i="6"/>
  <c r="C259" i="6"/>
  <c r="A260" i="6"/>
  <c r="B260" i="6"/>
  <c r="C260" i="6"/>
  <c r="A261" i="6"/>
  <c r="B261" i="6"/>
  <c r="C261" i="6"/>
  <c r="A262" i="6"/>
  <c r="B262" i="6"/>
  <c r="C262" i="6"/>
  <c r="A263" i="6"/>
  <c r="B263" i="6"/>
  <c r="C263" i="6"/>
  <c r="A264" i="6"/>
  <c r="B264" i="6"/>
  <c r="C264" i="6"/>
  <c r="A267" i="6"/>
  <c r="B267" i="6"/>
  <c r="C267" i="6"/>
  <c r="A268" i="6"/>
  <c r="B268" i="6"/>
  <c r="C268" i="6"/>
  <c r="A269" i="6"/>
  <c r="B269" i="6"/>
  <c r="C269" i="6"/>
  <c r="A270" i="6"/>
  <c r="B270" i="6"/>
  <c r="C270" i="6"/>
  <c r="A271" i="6"/>
  <c r="B271" i="6"/>
  <c r="C271" i="6"/>
  <c r="A272" i="6"/>
  <c r="B272" i="6"/>
  <c r="C272" i="6"/>
  <c r="A273" i="6"/>
  <c r="B273" i="6"/>
  <c r="C273" i="6"/>
  <c r="A274" i="6"/>
  <c r="B274" i="6"/>
  <c r="C274" i="6"/>
  <c r="A275" i="6"/>
  <c r="B275" i="6"/>
  <c r="C275" i="6"/>
  <c r="A276" i="6"/>
  <c r="B276" i="6"/>
  <c r="C276" i="6"/>
  <c r="A279" i="6"/>
  <c r="B279" i="6"/>
  <c r="C279" i="6"/>
  <c r="A280" i="6"/>
  <c r="B280" i="6"/>
  <c r="C280" i="6"/>
  <c r="A281" i="6"/>
  <c r="B281" i="6"/>
  <c r="C281" i="6"/>
  <c r="A282" i="6"/>
  <c r="B282" i="6"/>
  <c r="C282" i="6"/>
  <c r="A283" i="6"/>
  <c r="B283" i="6"/>
  <c r="C283" i="6"/>
  <c r="A284" i="6"/>
  <c r="B284" i="6"/>
  <c r="C284" i="6"/>
  <c r="A285" i="6"/>
  <c r="B285" i="6"/>
  <c r="C285" i="6"/>
  <c r="A286" i="6"/>
  <c r="B286" i="6"/>
  <c r="C286" i="6"/>
  <c r="A287" i="6"/>
  <c r="B287" i="6"/>
  <c r="C287" i="6"/>
  <c r="A288" i="6"/>
  <c r="B288" i="6"/>
  <c r="C288" i="6"/>
  <c r="A291" i="6"/>
  <c r="B291" i="6"/>
  <c r="C291" i="6"/>
  <c r="A292" i="6"/>
  <c r="B292" i="6"/>
  <c r="C292" i="6"/>
  <c r="A293" i="6"/>
  <c r="B293" i="6"/>
  <c r="C293" i="6"/>
  <c r="A294" i="6"/>
  <c r="B294" i="6"/>
  <c r="C294" i="6"/>
  <c r="A295" i="6"/>
  <c r="B295" i="6"/>
  <c r="C295" i="6"/>
  <c r="A296" i="6"/>
  <c r="B296" i="6"/>
  <c r="C296" i="6"/>
  <c r="A297" i="6"/>
  <c r="B297" i="6"/>
  <c r="C297" i="6"/>
  <c r="A298" i="6"/>
  <c r="B298" i="6"/>
  <c r="C298" i="6"/>
  <c r="A299" i="6"/>
  <c r="B299" i="6"/>
  <c r="C299" i="6"/>
  <c r="A300" i="6"/>
  <c r="B300" i="6"/>
  <c r="C300" i="6"/>
  <c r="A303" i="6"/>
  <c r="B303" i="6"/>
  <c r="C303" i="6"/>
  <c r="A304" i="6"/>
  <c r="B304" i="6"/>
  <c r="C304" i="6"/>
  <c r="A305" i="6"/>
  <c r="B305" i="6"/>
  <c r="C305" i="6"/>
  <c r="A306" i="6"/>
  <c r="B306" i="6"/>
  <c r="C306" i="6"/>
  <c r="A307" i="6"/>
  <c r="B307" i="6"/>
  <c r="C307" i="6"/>
  <c r="A308" i="6"/>
  <c r="B308" i="6"/>
  <c r="C308" i="6"/>
  <c r="A309" i="6"/>
  <c r="B309" i="6"/>
  <c r="C309" i="6"/>
  <c r="A310" i="6"/>
  <c r="B310" i="6"/>
  <c r="C310" i="6"/>
  <c r="A311" i="6"/>
  <c r="B311" i="6"/>
  <c r="C311" i="6"/>
  <c r="A312" i="6"/>
  <c r="B312" i="6"/>
  <c r="C312" i="6"/>
  <c r="A315" i="6"/>
  <c r="B315" i="6"/>
  <c r="C315" i="6"/>
  <c r="A316" i="6"/>
  <c r="B316" i="6"/>
  <c r="C316" i="6"/>
  <c r="A317" i="6"/>
  <c r="B317" i="6"/>
  <c r="C317" i="6"/>
  <c r="A318" i="6"/>
  <c r="B318" i="6"/>
  <c r="C318" i="6"/>
  <c r="A319" i="6"/>
  <c r="B319" i="6"/>
  <c r="C319" i="6"/>
  <c r="A320" i="6"/>
  <c r="B320" i="6"/>
  <c r="C320" i="6"/>
  <c r="A321" i="6"/>
  <c r="B321" i="6"/>
  <c r="C321" i="6"/>
  <c r="A322" i="6"/>
  <c r="B322" i="6"/>
  <c r="C322" i="6"/>
  <c r="A323" i="6"/>
  <c r="B323" i="6"/>
  <c r="C323" i="6"/>
  <c r="A324" i="6"/>
  <c r="B324" i="6"/>
  <c r="C324" i="6"/>
  <c r="A327" i="6"/>
  <c r="B327" i="6"/>
  <c r="C327" i="6"/>
  <c r="A328" i="6"/>
  <c r="B328" i="6"/>
  <c r="C328" i="6"/>
  <c r="A329" i="6"/>
  <c r="B329" i="6"/>
  <c r="C329" i="6"/>
  <c r="A330" i="6"/>
  <c r="B330" i="6"/>
  <c r="C330" i="6"/>
  <c r="A331" i="6"/>
  <c r="B331" i="6"/>
  <c r="C331" i="6"/>
  <c r="A332" i="6"/>
  <c r="B332" i="6"/>
  <c r="C332" i="6"/>
  <c r="A333" i="6"/>
  <c r="B333" i="6"/>
  <c r="C333" i="6"/>
  <c r="A334" i="6"/>
  <c r="B334" i="6"/>
  <c r="C334" i="6"/>
  <c r="A335" i="6"/>
  <c r="B335" i="6"/>
  <c r="C335" i="6"/>
  <c r="A336" i="6"/>
  <c r="B336" i="6"/>
  <c r="C336" i="6"/>
  <c r="A339" i="6"/>
  <c r="B339" i="6"/>
  <c r="C339" i="6"/>
  <c r="A340" i="6"/>
  <c r="B340" i="6"/>
  <c r="C340" i="6"/>
  <c r="A341" i="6"/>
  <c r="B341" i="6"/>
  <c r="C341" i="6"/>
  <c r="A342" i="6"/>
  <c r="B342" i="6"/>
  <c r="C342" i="6"/>
  <c r="A343" i="6"/>
  <c r="B343" i="6"/>
  <c r="C343" i="6"/>
  <c r="A344" i="6"/>
  <c r="B344" i="6"/>
  <c r="C344" i="6"/>
  <c r="A345" i="6"/>
  <c r="B345" i="6"/>
  <c r="C345" i="6"/>
  <c r="A346" i="6"/>
  <c r="B346" i="6"/>
  <c r="C346" i="6"/>
  <c r="A347" i="6"/>
  <c r="B347" i="6"/>
  <c r="C347" i="6"/>
  <c r="A348" i="6"/>
  <c r="B348" i="6"/>
  <c r="C348" i="6"/>
  <c r="A351" i="6"/>
  <c r="B351" i="6"/>
  <c r="C351" i="6"/>
  <c r="A352" i="6"/>
  <c r="B352" i="6"/>
  <c r="C352" i="6"/>
  <c r="A353" i="6"/>
  <c r="B353" i="6"/>
  <c r="C353" i="6"/>
  <c r="A354" i="6"/>
  <c r="B354" i="6"/>
  <c r="C354" i="6"/>
  <c r="A355" i="6"/>
  <c r="B355" i="6"/>
  <c r="C355" i="6"/>
  <c r="A356" i="6"/>
  <c r="B356" i="6"/>
  <c r="C356" i="6"/>
  <c r="A357" i="6"/>
  <c r="B357" i="6"/>
  <c r="C357" i="6"/>
  <c r="A358" i="6"/>
  <c r="B358" i="6"/>
  <c r="C358" i="6"/>
  <c r="A359" i="6"/>
  <c r="B359" i="6"/>
  <c r="C359" i="6"/>
  <c r="A360" i="6"/>
  <c r="B360" i="6"/>
  <c r="C360" i="6"/>
  <c r="A363" i="6"/>
  <c r="B363" i="6"/>
  <c r="C363" i="6"/>
  <c r="A364" i="6"/>
  <c r="B364" i="6"/>
  <c r="C364" i="6"/>
  <c r="A365" i="6"/>
  <c r="B365" i="6"/>
  <c r="C365" i="6"/>
  <c r="A366" i="6"/>
  <c r="B366" i="6"/>
  <c r="C366" i="6"/>
  <c r="A367" i="6"/>
  <c r="B367" i="6"/>
  <c r="C367" i="6"/>
  <c r="A368" i="6"/>
  <c r="B368" i="6"/>
  <c r="C368" i="6"/>
  <c r="A369" i="6"/>
  <c r="B369" i="6"/>
  <c r="C369" i="6"/>
  <c r="A370" i="6"/>
  <c r="B370" i="6"/>
  <c r="C370" i="6"/>
  <c r="A371" i="6"/>
  <c r="B371" i="6"/>
  <c r="C371" i="6"/>
  <c r="A372" i="6"/>
  <c r="B372" i="6"/>
  <c r="C372" i="6"/>
  <c r="A375" i="6"/>
  <c r="B375" i="6"/>
  <c r="C375" i="6"/>
  <c r="A376" i="6"/>
  <c r="B376" i="6"/>
  <c r="C376" i="6"/>
  <c r="A377" i="6"/>
  <c r="B377" i="6"/>
  <c r="C377" i="6"/>
  <c r="A378" i="6"/>
  <c r="B378" i="6"/>
  <c r="C378" i="6"/>
  <c r="A379" i="6"/>
  <c r="B379" i="6"/>
  <c r="C379" i="6"/>
  <c r="A380" i="6"/>
  <c r="B380" i="6"/>
  <c r="C380" i="6"/>
  <c r="A381" i="6"/>
  <c r="B381" i="6"/>
  <c r="C381" i="6"/>
  <c r="A382" i="6"/>
  <c r="B382" i="6"/>
  <c r="C382" i="6"/>
  <c r="A383" i="6"/>
  <c r="B383" i="6"/>
  <c r="C383" i="6"/>
  <c r="A384" i="6"/>
  <c r="B384" i="6"/>
  <c r="C384" i="6"/>
  <c r="A387" i="6"/>
  <c r="B387" i="6"/>
  <c r="C387" i="6"/>
  <c r="A388" i="6"/>
  <c r="B388" i="6"/>
  <c r="C388" i="6"/>
  <c r="A389" i="6"/>
  <c r="B389" i="6"/>
  <c r="C389" i="6"/>
  <c r="A390" i="6"/>
  <c r="B390" i="6"/>
  <c r="C390" i="6"/>
  <c r="A391" i="6"/>
  <c r="B391" i="6"/>
  <c r="C391" i="6"/>
  <c r="A392" i="6"/>
  <c r="B392" i="6"/>
  <c r="C392" i="6"/>
  <c r="A393" i="6"/>
  <c r="B393" i="6"/>
  <c r="C393" i="6"/>
  <c r="A394" i="6"/>
  <c r="B394" i="6"/>
  <c r="C394" i="6"/>
  <c r="A395" i="6"/>
  <c r="B395" i="6"/>
  <c r="C395" i="6"/>
  <c r="A396" i="6"/>
  <c r="B396" i="6"/>
  <c r="C396" i="6"/>
  <c r="C404" i="6"/>
  <c r="B404" i="6"/>
  <c r="A404" i="6"/>
  <c r="S403" i="6"/>
  <c r="R403" i="6"/>
  <c r="Q403" i="6"/>
  <c r="O403" i="6"/>
  <c r="N403" i="6"/>
  <c r="M403" i="6"/>
  <c r="K403" i="6"/>
  <c r="J403" i="6"/>
  <c r="I403" i="6"/>
  <c r="G403" i="6"/>
  <c r="F403" i="6"/>
  <c r="E403" i="6"/>
  <c r="C403" i="6"/>
  <c r="B403" i="6"/>
  <c r="A403" i="6"/>
  <c r="S402" i="6"/>
  <c r="R402" i="6"/>
  <c r="Q402" i="6"/>
  <c r="O402" i="6"/>
  <c r="N402" i="6"/>
  <c r="M402" i="6"/>
  <c r="K402" i="6"/>
  <c r="J402" i="6"/>
  <c r="I402" i="6"/>
  <c r="G402" i="6"/>
  <c r="F402" i="6"/>
  <c r="E402" i="6"/>
  <c r="C402" i="6"/>
  <c r="B402" i="6"/>
  <c r="A402" i="6"/>
  <c r="Q3" i="4"/>
  <c r="R3" i="4"/>
  <c r="S3" i="4"/>
  <c r="Q4" i="4"/>
  <c r="R4" i="4"/>
  <c r="S4" i="4"/>
  <c r="Q5" i="4"/>
  <c r="R5" i="4"/>
  <c r="S5" i="4"/>
  <c r="Q6" i="4"/>
  <c r="R6" i="4"/>
  <c r="S6" i="4"/>
  <c r="Q7" i="4"/>
  <c r="R7" i="4"/>
  <c r="S7" i="4"/>
  <c r="Q8" i="4"/>
  <c r="R8" i="4"/>
  <c r="S8" i="4"/>
  <c r="Q9" i="4"/>
  <c r="R9" i="4"/>
  <c r="S9" i="4"/>
  <c r="Q10" i="4"/>
  <c r="R10" i="4"/>
  <c r="S10" i="4"/>
  <c r="Q11" i="4"/>
  <c r="R11" i="4"/>
  <c r="S11" i="4"/>
  <c r="Q12" i="4"/>
  <c r="R12" i="4"/>
  <c r="S12" i="4"/>
  <c r="Q15" i="4"/>
  <c r="R15" i="4"/>
  <c r="S15" i="4"/>
  <c r="Q16" i="4"/>
  <c r="R16" i="4"/>
  <c r="S16" i="4"/>
  <c r="Q17" i="4"/>
  <c r="R17" i="4"/>
  <c r="S17" i="4"/>
  <c r="Q18" i="4"/>
  <c r="R18" i="4"/>
  <c r="S18" i="4"/>
  <c r="Q19" i="4"/>
  <c r="R19" i="4"/>
  <c r="S19" i="4"/>
  <c r="Q20" i="4"/>
  <c r="R20" i="4"/>
  <c r="S20" i="4"/>
  <c r="Q21" i="4"/>
  <c r="R21" i="4"/>
  <c r="S21" i="4"/>
  <c r="Q22" i="4"/>
  <c r="R22" i="4"/>
  <c r="S22" i="4"/>
  <c r="Q23" i="4"/>
  <c r="R23" i="4"/>
  <c r="S23" i="4"/>
  <c r="Q24" i="4"/>
  <c r="R24" i="4"/>
  <c r="S24" i="4"/>
  <c r="Q27" i="4"/>
  <c r="R27" i="4"/>
  <c r="S27" i="4"/>
  <c r="Q28" i="4"/>
  <c r="R28" i="4"/>
  <c r="S28" i="4"/>
  <c r="Q29" i="4"/>
  <c r="R29" i="4"/>
  <c r="S29" i="4"/>
  <c r="Q30" i="4"/>
  <c r="R30" i="4"/>
  <c r="S30" i="4"/>
  <c r="Q31" i="4"/>
  <c r="R31" i="4"/>
  <c r="S31" i="4"/>
  <c r="Q32" i="4"/>
  <c r="R32" i="4"/>
  <c r="S32" i="4"/>
  <c r="Q33" i="4"/>
  <c r="R33" i="4"/>
  <c r="S33" i="4"/>
  <c r="Q34" i="4"/>
  <c r="R34" i="4"/>
  <c r="S34" i="4"/>
  <c r="Q35" i="4"/>
  <c r="R35" i="4"/>
  <c r="S35" i="4"/>
  <c r="Q36" i="4"/>
  <c r="R36" i="4"/>
  <c r="S36" i="4"/>
  <c r="Q39" i="4"/>
  <c r="R39" i="4"/>
  <c r="S39" i="4"/>
  <c r="Q40" i="4"/>
  <c r="R40" i="4"/>
  <c r="S40" i="4"/>
  <c r="Q41" i="4"/>
  <c r="R41" i="4"/>
  <c r="S41" i="4"/>
  <c r="Q42" i="4"/>
  <c r="R42" i="4"/>
  <c r="S42" i="4"/>
  <c r="Q43" i="4"/>
  <c r="R43" i="4"/>
  <c r="S43" i="4"/>
  <c r="Q44" i="4"/>
  <c r="R44" i="4"/>
  <c r="S44" i="4"/>
  <c r="Q45" i="4"/>
  <c r="R45" i="4"/>
  <c r="S45" i="4"/>
  <c r="Q46" i="4"/>
  <c r="R46" i="4"/>
  <c r="S46" i="4"/>
  <c r="Q47" i="4"/>
  <c r="R47" i="4"/>
  <c r="S47" i="4"/>
  <c r="Q48" i="4"/>
  <c r="R48" i="4"/>
  <c r="S48" i="4"/>
  <c r="Q51" i="4"/>
  <c r="R51" i="4"/>
  <c r="S51" i="4"/>
  <c r="Q52" i="4"/>
  <c r="R52" i="4"/>
  <c r="S52" i="4"/>
  <c r="Q53" i="4"/>
  <c r="R53" i="4"/>
  <c r="S53" i="4"/>
  <c r="Q54" i="4"/>
  <c r="R54" i="4"/>
  <c r="S54" i="4"/>
  <c r="Q55" i="4"/>
  <c r="R55" i="4"/>
  <c r="S55" i="4"/>
  <c r="Q56" i="4"/>
  <c r="R56" i="4"/>
  <c r="S56" i="4"/>
  <c r="Q57" i="4"/>
  <c r="R57" i="4"/>
  <c r="S57" i="4"/>
  <c r="Q58" i="4"/>
  <c r="R58" i="4"/>
  <c r="S58" i="4"/>
  <c r="Q59" i="4"/>
  <c r="R59" i="4"/>
  <c r="S59" i="4"/>
  <c r="Q60" i="4"/>
  <c r="R60" i="4"/>
  <c r="S60" i="4"/>
  <c r="Q63" i="4"/>
  <c r="R63" i="4"/>
  <c r="S63" i="4"/>
  <c r="Q64" i="4"/>
  <c r="R64" i="4"/>
  <c r="S64" i="4"/>
  <c r="Q65" i="4"/>
  <c r="R65" i="4"/>
  <c r="S65" i="4"/>
  <c r="Q66" i="4"/>
  <c r="R66" i="4"/>
  <c r="S66" i="4"/>
  <c r="Q67" i="4"/>
  <c r="R67" i="4"/>
  <c r="S67" i="4"/>
  <c r="Q68" i="4"/>
  <c r="R68" i="4"/>
  <c r="S68" i="4"/>
  <c r="Q69" i="4"/>
  <c r="R69" i="4"/>
  <c r="S69" i="4"/>
  <c r="Q70" i="4"/>
  <c r="R70" i="4"/>
  <c r="S70" i="4"/>
  <c r="Q71" i="4"/>
  <c r="R71" i="4"/>
  <c r="S71" i="4"/>
  <c r="Q72" i="4"/>
  <c r="R72" i="4"/>
  <c r="S72" i="4"/>
  <c r="Q75" i="4"/>
  <c r="R75" i="4"/>
  <c r="S75" i="4"/>
  <c r="Q76" i="4"/>
  <c r="R76" i="4"/>
  <c r="S76" i="4"/>
  <c r="Q77" i="4"/>
  <c r="R77" i="4"/>
  <c r="S77" i="4"/>
  <c r="Q78" i="4"/>
  <c r="R78" i="4"/>
  <c r="S78" i="4"/>
  <c r="Q79" i="4"/>
  <c r="R79" i="4"/>
  <c r="S79" i="4"/>
  <c r="Q80" i="4"/>
  <c r="R80" i="4"/>
  <c r="S80" i="4"/>
  <c r="Q81" i="4"/>
  <c r="R81" i="4"/>
  <c r="S81" i="4"/>
  <c r="Q82" i="4"/>
  <c r="R82" i="4"/>
  <c r="S82" i="4"/>
  <c r="Q83" i="4"/>
  <c r="R83" i="4"/>
  <c r="S83" i="4"/>
  <c r="Q84" i="4"/>
  <c r="R84" i="4"/>
  <c r="S84" i="4"/>
  <c r="Q87" i="4"/>
  <c r="R87" i="4"/>
  <c r="S87" i="4"/>
  <c r="Q88" i="4"/>
  <c r="R88" i="4"/>
  <c r="S88" i="4"/>
  <c r="Q89" i="4"/>
  <c r="R89" i="4"/>
  <c r="S89" i="4"/>
  <c r="Q90" i="4"/>
  <c r="R90" i="4"/>
  <c r="S90" i="4"/>
  <c r="Q91" i="4"/>
  <c r="R91" i="4"/>
  <c r="S91" i="4"/>
  <c r="Q92" i="4"/>
  <c r="R92" i="4"/>
  <c r="S92" i="4"/>
  <c r="Q93" i="4"/>
  <c r="R93" i="4"/>
  <c r="S93" i="4"/>
  <c r="Q94" i="4"/>
  <c r="R94" i="4"/>
  <c r="S94" i="4"/>
  <c r="Q95" i="4"/>
  <c r="R95" i="4"/>
  <c r="S95" i="4"/>
  <c r="Q96" i="4"/>
  <c r="R96" i="4"/>
  <c r="S96" i="4"/>
  <c r="Q99" i="4"/>
  <c r="R99" i="4"/>
  <c r="S99" i="4"/>
  <c r="Q100" i="4"/>
  <c r="R100" i="4"/>
  <c r="S100" i="4"/>
  <c r="Q101" i="4"/>
  <c r="R101" i="4"/>
  <c r="S101" i="4"/>
  <c r="Q102" i="4"/>
  <c r="R102" i="4"/>
  <c r="S102" i="4"/>
  <c r="Q103" i="4"/>
  <c r="R103" i="4"/>
  <c r="S103" i="4"/>
  <c r="Q104" i="4"/>
  <c r="R104" i="4"/>
  <c r="S104" i="4"/>
  <c r="Q105" i="4"/>
  <c r="R105" i="4"/>
  <c r="S105" i="4"/>
  <c r="Q106" i="4"/>
  <c r="R106" i="4"/>
  <c r="S106" i="4"/>
  <c r="Q107" i="4"/>
  <c r="R107" i="4"/>
  <c r="S107" i="4"/>
  <c r="Q108" i="4"/>
  <c r="R108" i="4"/>
  <c r="S108" i="4"/>
  <c r="Q111" i="4"/>
  <c r="R111" i="4"/>
  <c r="S111" i="4"/>
  <c r="Q112" i="4"/>
  <c r="R112" i="4"/>
  <c r="S112" i="4"/>
  <c r="Q113" i="4"/>
  <c r="R113" i="4"/>
  <c r="S113" i="4"/>
  <c r="Q114" i="4"/>
  <c r="R114" i="4"/>
  <c r="S114" i="4"/>
  <c r="Q115" i="4"/>
  <c r="R115" i="4"/>
  <c r="S115" i="4"/>
  <c r="Q116" i="4"/>
  <c r="R116" i="4"/>
  <c r="S116" i="4"/>
  <c r="Q117" i="4"/>
  <c r="R117" i="4"/>
  <c r="S117" i="4"/>
  <c r="Q118" i="4"/>
  <c r="R118" i="4"/>
  <c r="S118" i="4"/>
  <c r="Q119" i="4"/>
  <c r="R119" i="4"/>
  <c r="S119" i="4"/>
  <c r="Q120" i="4"/>
  <c r="R120" i="4"/>
  <c r="S120" i="4"/>
  <c r="Q123" i="4"/>
  <c r="R123" i="4"/>
  <c r="S123" i="4"/>
  <c r="Q124" i="4"/>
  <c r="R124" i="4"/>
  <c r="S124" i="4"/>
  <c r="Q125" i="4"/>
  <c r="R125" i="4"/>
  <c r="S125" i="4"/>
  <c r="Q126" i="4"/>
  <c r="R126" i="4"/>
  <c r="S126" i="4"/>
  <c r="Q127" i="4"/>
  <c r="R127" i="4"/>
  <c r="S127" i="4"/>
  <c r="Q128" i="4"/>
  <c r="R128" i="4"/>
  <c r="S128" i="4"/>
  <c r="Q129" i="4"/>
  <c r="R129" i="4"/>
  <c r="S129" i="4"/>
  <c r="Q130" i="4"/>
  <c r="R130" i="4"/>
  <c r="S130" i="4"/>
  <c r="Q131" i="4"/>
  <c r="R131" i="4"/>
  <c r="S131" i="4"/>
  <c r="Q132" i="4"/>
  <c r="R132" i="4"/>
  <c r="S132" i="4"/>
  <c r="Q135" i="4"/>
  <c r="R135" i="4"/>
  <c r="S135" i="4"/>
  <c r="Q136" i="4"/>
  <c r="R136" i="4"/>
  <c r="S136" i="4"/>
  <c r="Q137" i="4"/>
  <c r="R137" i="4"/>
  <c r="S137" i="4"/>
  <c r="Q138" i="4"/>
  <c r="R138" i="4"/>
  <c r="S138" i="4"/>
  <c r="Q139" i="4"/>
  <c r="R139" i="4"/>
  <c r="S139" i="4"/>
  <c r="Q140" i="4"/>
  <c r="R140" i="4"/>
  <c r="S140" i="4"/>
  <c r="Q141" i="4"/>
  <c r="R141" i="4"/>
  <c r="S141" i="4"/>
  <c r="Q142" i="4"/>
  <c r="R142" i="4"/>
  <c r="S142" i="4"/>
  <c r="Q143" i="4"/>
  <c r="R143" i="4"/>
  <c r="S143" i="4"/>
  <c r="Q144" i="4"/>
  <c r="R144" i="4"/>
  <c r="S144" i="4"/>
  <c r="Q147" i="4"/>
  <c r="R147" i="4"/>
  <c r="S147" i="4"/>
  <c r="Q148" i="4"/>
  <c r="R148" i="4"/>
  <c r="S148" i="4"/>
  <c r="Q149" i="4"/>
  <c r="R149" i="4"/>
  <c r="S149" i="4"/>
  <c r="Q150" i="4"/>
  <c r="R150" i="4"/>
  <c r="S150" i="4"/>
  <c r="Q151" i="4"/>
  <c r="R151" i="4"/>
  <c r="S151" i="4"/>
  <c r="Q152" i="4"/>
  <c r="R152" i="4"/>
  <c r="S152" i="4"/>
  <c r="Q153" i="4"/>
  <c r="R153" i="4"/>
  <c r="S153" i="4"/>
  <c r="Q154" i="4"/>
  <c r="R154" i="4"/>
  <c r="S154" i="4"/>
  <c r="Q155" i="4"/>
  <c r="R155" i="4"/>
  <c r="S155" i="4"/>
  <c r="Q156" i="4"/>
  <c r="R156" i="4"/>
  <c r="S156" i="4"/>
  <c r="Q159" i="4"/>
  <c r="R159" i="4"/>
  <c r="S159" i="4"/>
  <c r="Q160" i="4"/>
  <c r="R160" i="4"/>
  <c r="S160" i="4"/>
  <c r="Q161" i="4"/>
  <c r="R161" i="4"/>
  <c r="S161" i="4"/>
  <c r="Q162" i="4"/>
  <c r="R162" i="4"/>
  <c r="S162" i="4"/>
  <c r="Q163" i="4"/>
  <c r="R163" i="4"/>
  <c r="S163" i="4"/>
  <c r="Q164" i="4"/>
  <c r="R164" i="4"/>
  <c r="S164" i="4"/>
  <c r="Q165" i="4"/>
  <c r="R165" i="4"/>
  <c r="S165" i="4"/>
  <c r="Q166" i="4"/>
  <c r="R166" i="4"/>
  <c r="S166" i="4"/>
  <c r="Q167" i="4"/>
  <c r="R167" i="4"/>
  <c r="S167" i="4"/>
  <c r="Q168" i="4"/>
  <c r="R168" i="4"/>
  <c r="S168" i="4"/>
  <c r="Q171" i="4"/>
  <c r="R171" i="4"/>
  <c r="S171" i="4"/>
  <c r="Q172" i="4"/>
  <c r="R172" i="4"/>
  <c r="S172" i="4"/>
  <c r="Q173" i="4"/>
  <c r="R173" i="4"/>
  <c r="S173" i="4"/>
  <c r="Q174" i="4"/>
  <c r="R174" i="4"/>
  <c r="S174" i="4"/>
  <c r="Q175" i="4"/>
  <c r="R175" i="4"/>
  <c r="S175" i="4"/>
  <c r="Q176" i="4"/>
  <c r="R176" i="4"/>
  <c r="S176" i="4"/>
  <c r="Q177" i="4"/>
  <c r="R177" i="4"/>
  <c r="S177" i="4"/>
  <c r="Q178" i="4"/>
  <c r="R178" i="4"/>
  <c r="S178" i="4"/>
  <c r="Q179" i="4"/>
  <c r="R179" i="4"/>
  <c r="S179" i="4"/>
  <c r="Q180" i="4"/>
  <c r="R180" i="4"/>
  <c r="S180" i="4"/>
  <c r="Q183" i="4"/>
  <c r="R183" i="4"/>
  <c r="S183" i="4"/>
  <c r="Q184" i="4"/>
  <c r="R184" i="4"/>
  <c r="S184" i="4"/>
  <c r="Q185" i="4"/>
  <c r="R185" i="4"/>
  <c r="S185" i="4"/>
  <c r="Q186" i="4"/>
  <c r="R186" i="4"/>
  <c r="S186" i="4"/>
  <c r="Q187" i="4"/>
  <c r="R187" i="4"/>
  <c r="S187" i="4"/>
  <c r="Q188" i="4"/>
  <c r="R188" i="4"/>
  <c r="S188" i="4"/>
  <c r="Q189" i="4"/>
  <c r="R189" i="4"/>
  <c r="S189" i="4"/>
  <c r="Q190" i="4"/>
  <c r="R190" i="4"/>
  <c r="S190" i="4"/>
  <c r="Q191" i="4"/>
  <c r="R191" i="4"/>
  <c r="S191" i="4"/>
  <c r="Q192" i="4"/>
  <c r="R192" i="4"/>
  <c r="S192" i="4"/>
  <c r="Q195" i="4"/>
  <c r="R195" i="4"/>
  <c r="S195" i="4"/>
  <c r="Q196" i="4"/>
  <c r="R196" i="4"/>
  <c r="S196" i="4"/>
  <c r="Q197" i="4"/>
  <c r="R197" i="4"/>
  <c r="S197" i="4"/>
  <c r="Q198" i="4"/>
  <c r="R198" i="4"/>
  <c r="S198" i="4"/>
  <c r="Q199" i="4"/>
  <c r="R199" i="4"/>
  <c r="S199" i="4"/>
  <c r="Q200" i="4"/>
  <c r="R200" i="4"/>
  <c r="S200" i="4"/>
  <c r="Q201" i="4"/>
  <c r="R201" i="4"/>
  <c r="S201" i="4"/>
  <c r="Q202" i="4"/>
  <c r="R202" i="4"/>
  <c r="S202" i="4"/>
  <c r="Q203" i="4"/>
  <c r="R203" i="4"/>
  <c r="S203" i="4"/>
  <c r="Q204" i="4"/>
  <c r="R204" i="4"/>
  <c r="S204" i="4"/>
  <c r="Q207" i="4"/>
  <c r="R207" i="4"/>
  <c r="S207" i="4"/>
  <c r="Q208" i="4"/>
  <c r="R208" i="4"/>
  <c r="S208" i="4"/>
  <c r="Q209" i="4"/>
  <c r="R209" i="4"/>
  <c r="S209" i="4"/>
  <c r="Q210" i="4"/>
  <c r="R210" i="4"/>
  <c r="S210" i="4"/>
  <c r="Q211" i="4"/>
  <c r="R211" i="4"/>
  <c r="S211" i="4"/>
  <c r="Q212" i="4"/>
  <c r="R212" i="4"/>
  <c r="S212" i="4"/>
  <c r="Q213" i="4"/>
  <c r="R213" i="4"/>
  <c r="S213" i="4"/>
  <c r="Q214" i="4"/>
  <c r="R214" i="4"/>
  <c r="S214" i="4"/>
  <c r="Q215" i="4"/>
  <c r="R215" i="4"/>
  <c r="S215" i="4"/>
  <c r="Q216" i="4"/>
  <c r="R216" i="4"/>
  <c r="S216" i="4"/>
  <c r="Q219" i="4"/>
  <c r="R219" i="4"/>
  <c r="S219" i="4"/>
  <c r="Q220" i="4"/>
  <c r="R220" i="4"/>
  <c r="S220" i="4"/>
  <c r="Q221" i="4"/>
  <c r="R221" i="4"/>
  <c r="S221" i="4"/>
  <c r="Q222" i="4"/>
  <c r="R222" i="4"/>
  <c r="S222" i="4"/>
  <c r="Q223" i="4"/>
  <c r="R223" i="4"/>
  <c r="S223" i="4"/>
  <c r="Q224" i="4"/>
  <c r="R224" i="4"/>
  <c r="S224" i="4"/>
  <c r="Q225" i="4"/>
  <c r="R225" i="4"/>
  <c r="S225" i="4"/>
  <c r="Q226" i="4"/>
  <c r="R226" i="4"/>
  <c r="S226" i="4"/>
  <c r="Q227" i="4"/>
  <c r="R227" i="4"/>
  <c r="S227" i="4"/>
  <c r="Q228" i="4"/>
  <c r="R228" i="4"/>
  <c r="S228" i="4"/>
  <c r="Q231" i="4"/>
  <c r="R231" i="4"/>
  <c r="S231" i="4"/>
  <c r="Q232" i="4"/>
  <c r="R232" i="4"/>
  <c r="S232" i="4"/>
  <c r="Q233" i="4"/>
  <c r="R233" i="4"/>
  <c r="S233" i="4"/>
  <c r="Q234" i="4"/>
  <c r="R234" i="4"/>
  <c r="S234" i="4"/>
  <c r="Q235" i="4"/>
  <c r="R235" i="4"/>
  <c r="S235" i="4"/>
  <c r="Q236" i="4"/>
  <c r="R236" i="4"/>
  <c r="S236" i="4"/>
  <c r="Q237" i="4"/>
  <c r="R237" i="4"/>
  <c r="S237" i="4"/>
  <c r="Q238" i="4"/>
  <c r="R238" i="4"/>
  <c r="S238" i="4"/>
  <c r="Q239" i="4"/>
  <c r="R239" i="4"/>
  <c r="S239" i="4"/>
  <c r="Q240" i="4"/>
  <c r="R240" i="4"/>
  <c r="S240" i="4"/>
  <c r="Q243" i="4"/>
  <c r="R243" i="4"/>
  <c r="S243" i="4"/>
  <c r="Q244" i="4"/>
  <c r="R244" i="4"/>
  <c r="S244" i="4"/>
  <c r="Q245" i="4"/>
  <c r="R245" i="4"/>
  <c r="S245" i="4"/>
  <c r="Q246" i="4"/>
  <c r="R246" i="4"/>
  <c r="S246" i="4"/>
  <c r="Q247" i="4"/>
  <c r="R247" i="4"/>
  <c r="S247" i="4"/>
  <c r="Q248" i="4"/>
  <c r="R248" i="4"/>
  <c r="S248" i="4"/>
  <c r="Q249" i="4"/>
  <c r="R249" i="4"/>
  <c r="S249" i="4"/>
  <c r="Q250" i="4"/>
  <c r="R250" i="4"/>
  <c r="S250" i="4"/>
  <c r="Q251" i="4"/>
  <c r="R251" i="4"/>
  <c r="S251" i="4"/>
  <c r="Q252" i="4"/>
  <c r="R252" i="4"/>
  <c r="S252" i="4"/>
  <c r="Q255" i="4"/>
  <c r="R255" i="4"/>
  <c r="S255" i="4"/>
  <c r="Q256" i="4"/>
  <c r="R256" i="4"/>
  <c r="S256" i="4"/>
  <c r="Q257" i="4"/>
  <c r="R257" i="4"/>
  <c r="S257" i="4"/>
  <c r="Q258" i="4"/>
  <c r="R258" i="4"/>
  <c r="S258" i="4"/>
  <c r="Q259" i="4"/>
  <c r="R259" i="4"/>
  <c r="S259" i="4"/>
  <c r="Q260" i="4"/>
  <c r="R260" i="4"/>
  <c r="S260" i="4"/>
  <c r="Q261" i="4"/>
  <c r="R261" i="4"/>
  <c r="S261" i="4"/>
  <c r="Q262" i="4"/>
  <c r="R262" i="4"/>
  <c r="S262" i="4"/>
  <c r="Q263" i="4"/>
  <c r="R263" i="4"/>
  <c r="S263" i="4"/>
  <c r="Q264" i="4"/>
  <c r="R264" i="4"/>
  <c r="S264" i="4"/>
  <c r="Q267" i="4"/>
  <c r="R267" i="4"/>
  <c r="S267" i="4"/>
  <c r="Q268" i="4"/>
  <c r="R268" i="4"/>
  <c r="S268" i="4"/>
  <c r="Q269" i="4"/>
  <c r="R269" i="4"/>
  <c r="S269" i="4"/>
  <c r="Q270" i="4"/>
  <c r="R270" i="4"/>
  <c r="S270" i="4"/>
  <c r="Q271" i="4"/>
  <c r="R271" i="4"/>
  <c r="S271" i="4"/>
  <c r="Q272" i="4"/>
  <c r="R272" i="4"/>
  <c r="S272" i="4"/>
  <c r="Q273" i="4"/>
  <c r="R273" i="4"/>
  <c r="S273" i="4"/>
  <c r="Q274" i="4"/>
  <c r="R274" i="4"/>
  <c r="S274" i="4"/>
  <c r="Q275" i="4"/>
  <c r="R275" i="4"/>
  <c r="S275" i="4"/>
  <c r="Q276" i="4"/>
  <c r="R276" i="4"/>
  <c r="S276" i="4"/>
  <c r="Q279" i="4"/>
  <c r="R279" i="4"/>
  <c r="S279" i="4"/>
  <c r="Q280" i="4"/>
  <c r="R280" i="4"/>
  <c r="S280" i="4"/>
  <c r="Q281" i="4"/>
  <c r="R281" i="4"/>
  <c r="S281" i="4"/>
  <c r="Q282" i="4"/>
  <c r="R282" i="4"/>
  <c r="S282" i="4"/>
  <c r="Q283" i="4"/>
  <c r="R283" i="4"/>
  <c r="S283" i="4"/>
  <c r="Q284" i="4"/>
  <c r="R284" i="4"/>
  <c r="S284" i="4"/>
  <c r="Q285" i="4"/>
  <c r="R285" i="4"/>
  <c r="S285" i="4"/>
  <c r="Q286" i="4"/>
  <c r="R286" i="4"/>
  <c r="S286" i="4"/>
  <c r="Q287" i="4"/>
  <c r="R287" i="4"/>
  <c r="S287" i="4"/>
  <c r="Q288" i="4"/>
  <c r="R288" i="4"/>
  <c r="S288" i="4"/>
  <c r="Q291" i="4"/>
  <c r="R291" i="4"/>
  <c r="S291" i="4"/>
  <c r="Q292" i="4"/>
  <c r="R292" i="4"/>
  <c r="S292" i="4"/>
  <c r="Q293" i="4"/>
  <c r="R293" i="4"/>
  <c r="S293" i="4"/>
  <c r="Q294" i="4"/>
  <c r="R294" i="4"/>
  <c r="S294" i="4"/>
  <c r="Q295" i="4"/>
  <c r="R295" i="4"/>
  <c r="S295" i="4"/>
  <c r="Q296" i="4"/>
  <c r="R296" i="4"/>
  <c r="S296" i="4"/>
  <c r="Q297" i="4"/>
  <c r="R297" i="4"/>
  <c r="S297" i="4"/>
  <c r="Q298" i="4"/>
  <c r="R298" i="4"/>
  <c r="S298" i="4"/>
  <c r="Q299" i="4"/>
  <c r="R299" i="4"/>
  <c r="S299" i="4"/>
  <c r="Q300" i="4"/>
  <c r="R300" i="4"/>
  <c r="S300" i="4"/>
  <c r="Q303" i="4"/>
  <c r="R303" i="4"/>
  <c r="S303" i="4"/>
  <c r="Q304" i="4"/>
  <c r="R304" i="4"/>
  <c r="S304" i="4"/>
  <c r="Q305" i="4"/>
  <c r="R305" i="4"/>
  <c r="S305" i="4"/>
  <c r="Q306" i="4"/>
  <c r="R306" i="4"/>
  <c r="S306" i="4"/>
  <c r="Q307" i="4"/>
  <c r="R307" i="4"/>
  <c r="S307" i="4"/>
  <c r="Q308" i="4"/>
  <c r="R308" i="4"/>
  <c r="S308" i="4"/>
  <c r="Q309" i="4"/>
  <c r="R309" i="4"/>
  <c r="S309" i="4"/>
  <c r="Q310" i="4"/>
  <c r="R310" i="4"/>
  <c r="S310" i="4"/>
  <c r="Q311" i="4"/>
  <c r="R311" i="4"/>
  <c r="S311" i="4"/>
  <c r="Q312" i="4"/>
  <c r="R312" i="4"/>
  <c r="S312" i="4"/>
  <c r="Q315" i="4"/>
  <c r="R315" i="4"/>
  <c r="S315" i="4"/>
  <c r="Q316" i="4"/>
  <c r="R316" i="4"/>
  <c r="S316" i="4"/>
  <c r="Q317" i="4"/>
  <c r="R317" i="4"/>
  <c r="S317" i="4"/>
  <c r="Q318" i="4"/>
  <c r="R318" i="4"/>
  <c r="S318" i="4"/>
  <c r="Q319" i="4"/>
  <c r="R319" i="4"/>
  <c r="S319" i="4"/>
  <c r="Q320" i="4"/>
  <c r="R320" i="4"/>
  <c r="S320" i="4"/>
  <c r="Q321" i="4"/>
  <c r="R321" i="4"/>
  <c r="S321" i="4"/>
  <c r="Q322" i="4"/>
  <c r="R322" i="4"/>
  <c r="S322" i="4"/>
  <c r="Q323" i="4"/>
  <c r="R323" i="4"/>
  <c r="S323" i="4"/>
  <c r="Q324" i="4"/>
  <c r="R324" i="4"/>
  <c r="S324" i="4"/>
  <c r="Q327" i="4"/>
  <c r="R327" i="4"/>
  <c r="S327" i="4"/>
  <c r="Q328" i="4"/>
  <c r="R328" i="4"/>
  <c r="S328" i="4"/>
  <c r="Q329" i="4"/>
  <c r="R329" i="4"/>
  <c r="S329" i="4"/>
  <c r="Q330" i="4"/>
  <c r="R330" i="4"/>
  <c r="S330" i="4"/>
  <c r="Q331" i="4"/>
  <c r="R331" i="4"/>
  <c r="S331" i="4"/>
  <c r="Q332" i="4"/>
  <c r="R332" i="4"/>
  <c r="S332" i="4"/>
  <c r="Q333" i="4"/>
  <c r="R333" i="4"/>
  <c r="S333" i="4"/>
  <c r="Q334" i="4"/>
  <c r="R334" i="4"/>
  <c r="S334" i="4"/>
  <c r="Q335" i="4"/>
  <c r="R335" i="4"/>
  <c r="S335" i="4"/>
  <c r="Q336" i="4"/>
  <c r="R336" i="4"/>
  <c r="S336" i="4"/>
  <c r="Q339" i="4"/>
  <c r="R339" i="4"/>
  <c r="S339" i="4"/>
  <c r="Q340" i="4"/>
  <c r="R340" i="4"/>
  <c r="S340" i="4"/>
  <c r="Q341" i="4"/>
  <c r="R341" i="4"/>
  <c r="S341" i="4"/>
  <c r="Q342" i="4"/>
  <c r="R342" i="4"/>
  <c r="S342" i="4"/>
  <c r="Q343" i="4"/>
  <c r="R343" i="4"/>
  <c r="S343" i="4"/>
  <c r="Q344" i="4"/>
  <c r="R344" i="4"/>
  <c r="S344" i="4"/>
  <c r="Q345" i="4"/>
  <c r="R345" i="4"/>
  <c r="S345" i="4"/>
  <c r="Q346" i="4"/>
  <c r="R346" i="4"/>
  <c r="S346" i="4"/>
  <c r="Q347" i="4"/>
  <c r="R347" i="4"/>
  <c r="S347" i="4"/>
  <c r="Q348" i="4"/>
  <c r="R348" i="4"/>
  <c r="S348" i="4"/>
  <c r="Q351" i="4"/>
  <c r="R351" i="4"/>
  <c r="S351" i="4"/>
  <c r="Q352" i="4"/>
  <c r="R352" i="4"/>
  <c r="S352" i="4"/>
  <c r="Q353" i="4"/>
  <c r="R353" i="4"/>
  <c r="S353" i="4"/>
  <c r="Q354" i="4"/>
  <c r="R354" i="4"/>
  <c r="S354" i="4"/>
  <c r="Q355" i="4"/>
  <c r="R355" i="4"/>
  <c r="S355" i="4"/>
  <c r="Q356" i="4"/>
  <c r="R356" i="4"/>
  <c r="S356" i="4"/>
  <c r="Q357" i="4"/>
  <c r="R357" i="4"/>
  <c r="S357" i="4"/>
  <c r="Q358" i="4"/>
  <c r="R358" i="4"/>
  <c r="S358" i="4"/>
  <c r="Q359" i="4"/>
  <c r="R359" i="4"/>
  <c r="S359" i="4"/>
  <c r="Q360" i="4"/>
  <c r="R360" i="4"/>
  <c r="S360" i="4"/>
  <c r="Q363" i="4"/>
  <c r="R363" i="4"/>
  <c r="S363" i="4"/>
  <c r="Q364" i="4"/>
  <c r="R364" i="4"/>
  <c r="S364" i="4"/>
  <c r="Q365" i="4"/>
  <c r="R365" i="4"/>
  <c r="S365" i="4"/>
  <c r="Q366" i="4"/>
  <c r="R366" i="4"/>
  <c r="S366" i="4"/>
  <c r="Q367" i="4"/>
  <c r="R367" i="4"/>
  <c r="S367" i="4"/>
  <c r="Q368" i="4"/>
  <c r="R368" i="4"/>
  <c r="S368" i="4"/>
  <c r="Q369" i="4"/>
  <c r="R369" i="4"/>
  <c r="S369" i="4"/>
  <c r="Q370" i="4"/>
  <c r="R370" i="4"/>
  <c r="S370" i="4"/>
  <c r="Q371" i="4"/>
  <c r="R371" i="4"/>
  <c r="S371" i="4"/>
  <c r="Q372" i="4"/>
  <c r="R372" i="4"/>
  <c r="S372" i="4"/>
  <c r="Q375" i="4"/>
  <c r="R375" i="4"/>
  <c r="S375" i="4"/>
  <c r="Q376" i="4"/>
  <c r="R376" i="4"/>
  <c r="S376" i="4"/>
  <c r="Q377" i="4"/>
  <c r="R377" i="4"/>
  <c r="S377" i="4"/>
  <c r="Q378" i="4"/>
  <c r="R378" i="4"/>
  <c r="S378" i="4"/>
  <c r="Q379" i="4"/>
  <c r="R379" i="4"/>
  <c r="S379" i="4"/>
  <c r="Q380" i="4"/>
  <c r="R380" i="4"/>
  <c r="S380" i="4"/>
  <c r="Q381" i="4"/>
  <c r="R381" i="4"/>
  <c r="S381" i="4"/>
  <c r="Q382" i="4"/>
  <c r="R382" i="4"/>
  <c r="S382" i="4"/>
  <c r="Q383" i="4"/>
  <c r="R383" i="4"/>
  <c r="S383" i="4"/>
  <c r="Q384" i="4"/>
  <c r="R384" i="4"/>
  <c r="S384" i="4"/>
  <c r="Q387" i="4"/>
  <c r="R387" i="4"/>
  <c r="S387" i="4"/>
  <c r="Q388" i="4"/>
  <c r="R388" i="4"/>
  <c r="S388" i="4"/>
  <c r="Q389" i="4"/>
  <c r="R389" i="4"/>
  <c r="S389" i="4"/>
  <c r="Q390" i="4"/>
  <c r="R390" i="4"/>
  <c r="S390" i="4"/>
  <c r="Q391" i="4"/>
  <c r="R391" i="4"/>
  <c r="S391" i="4"/>
  <c r="Q392" i="4"/>
  <c r="R392" i="4"/>
  <c r="S392" i="4"/>
  <c r="Q393" i="4"/>
  <c r="R393" i="4"/>
  <c r="S393" i="4"/>
  <c r="Q394" i="4"/>
  <c r="R394" i="4"/>
  <c r="S394" i="4"/>
  <c r="Q395" i="4"/>
  <c r="R395" i="4"/>
  <c r="S395" i="4"/>
  <c r="Q396" i="4"/>
  <c r="R396" i="4"/>
  <c r="S396" i="4"/>
  <c r="S404" i="4"/>
  <c r="R404" i="4"/>
  <c r="Q404" i="4"/>
  <c r="S403" i="4"/>
  <c r="R403" i="4"/>
  <c r="Q403" i="4"/>
  <c r="S402" i="4"/>
  <c r="R402" i="4"/>
  <c r="Q402" i="4"/>
  <c r="M3" i="4"/>
  <c r="N3" i="4"/>
  <c r="O3" i="4"/>
  <c r="M4" i="4"/>
  <c r="N4" i="4"/>
  <c r="O4" i="4"/>
  <c r="M5" i="4"/>
  <c r="N5" i="4"/>
  <c r="O5" i="4"/>
  <c r="M6" i="4"/>
  <c r="N6" i="4"/>
  <c r="O6" i="4"/>
  <c r="M7" i="4"/>
  <c r="N7" i="4"/>
  <c r="O7" i="4"/>
  <c r="M8" i="4"/>
  <c r="N8" i="4"/>
  <c r="O8" i="4"/>
  <c r="M9" i="4"/>
  <c r="N9" i="4"/>
  <c r="O9" i="4"/>
  <c r="M10" i="4"/>
  <c r="N10" i="4"/>
  <c r="O10" i="4"/>
  <c r="M11" i="4"/>
  <c r="N11" i="4"/>
  <c r="O11" i="4"/>
  <c r="M12" i="4"/>
  <c r="N12" i="4"/>
  <c r="O12" i="4"/>
  <c r="M15" i="4"/>
  <c r="N15" i="4"/>
  <c r="O15" i="4"/>
  <c r="M16" i="4"/>
  <c r="N16" i="4"/>
  <c r="O16" i="4"/>
  <c r="M17" i="4"/>
  <c r="N17" i="4"/>
  <c r="O17" i="4"/>
  <c r="M18" i="4"/>
  <c r="N18" i="4"/>
  <c r="O18" i="4"/>
  <c r="M19" i="4"/>
  <c r="N19" i="4"/>
  <c r="O19" i="4"/>
  <c r="M20" i="4"/>
  <c r="N20" i="4"/>
  <c r="O20" i="4"/>
  <c r="M21" i="4"/>
  <c r="N21" i="4"/>
  <c r="O21" i="4"/>
  <c r="M22" i="4"/>
  <c r="N22" i="4"/>
  <c r="O22" i="4"/>
  <c r="M23" i="4"/>
  <c r="N23" i="4"/>
  <c r="O23" i="4"/>
  <c r="M24" i="4"/>
  <c r="N24" i="4"/>
  <c r="O24" i="4"/>
  <c r="M27" i="4"/>
  <c r="N27" i="4"/>
  <c r="O27" i="4"/>
  <c r="M28" i="4"/>
  <c r="N28" i="4"/>
  <c r="O28" i="4"/>
  <c r="M29" i="4"/>
  <c r="N29" i="4"/>
  <c r="O29" i="4"/>
  <c r="M30" i="4"/>
  <c r="N30" i="4"/>
  <c r="O30" i="4"/>
  <c r="M31" i="4"/>
  <c r="N31" i="4"/>
  <c r="O31" i="4"/>
  <c r="M32" i="4"/>
  <c r="N32" i="4"/>
  <c r="O32" i="4"/>
  <c r="M33" i="4"/>
  <c r="N33" i="4"/>
  <c r="O33" i="4"/>
  <c r="M34" i="4"/>
  <c r="N34" i="4"/>
  <c r="O34" i="4"/>
  <c r="M35" i="4"/>
  <c r="N35" i="4"/>
  <c r="O35" i="4"/>
  <c r="M36" i="4"/>
  <c r="N36" i="4"/>
  <c r="O36" i="4"/>
  <c r="M39" i="4"/>
  <c r="N39" i="4"/>
  <c r="O39" i="4"/>
  <c r="M40" i="4"/>
  <c r="N40" i="4"/>
  <c r="O40" i="4"/>
  <c r="M41" i="4"/>
  <c r="N41" i="4"/>
  <c r="O41" i="4"/>
  <c r="M42" i="4"/>
  <c r="N42" i="4"/>
  <c r="O42" i="4"/>
  <c r="M43" i="4"/>
  <c r="N43" i="4"/>
  <c r="O43" i="4"/>
  <c r="M44" i="4"/>
  <c r="N44" i="4"/>
  <c r="O44" i="4"/>
  <c r="M45" i="4"/>
  <c r="N45" i="4"/>
  <c r="O45" i="4"/>
  <c r="M46" i="4"/>
  <c r="N46" i="4"/>
  <c r="O46" i="4"/>
  <c r="M47" i="4"/>
  <c r="N47" i="4"/>
  <c r="O47" i="4"/>
  <c r="M48" i="4"/>
  <c r="N48" i="4"/>
  <c r="O48" i="4"/>
  <c r="M51" i="4"/>
  <c r="N51" i="4"/>
  <c r="O51" i="4"/>
  <c r="M52" i="4"/>
  <c r="N52" i="4"/>
  <c r="O52" i="4"/>
  <c r="M53" i="4"/>
  <c r="N53" i="4"/>
  <c r="O53" i="4"/>
  <c r="M54" i="4"/>
  <c r="N54" i="4"/>
  <c r="O54" i="4"/>
  <c r="M55" i="4"/>
  <c r="N55" i="4"/>
  <c r="O55" i="4"/>
  <c r="M56" i="4"/>
  <c r="N56" i="4"/>
  <c r="O56" i="4"/>
  <c r="M57" i="4"/>
  <c r="N57" i="4"/>
  <c r="O57" i="4"/>
  <c r="M58" i="4"/>
  <c r="N58" i="4"/>
  <c r="O58" i="4"/>
  <c r="M59" i="4"/>
  <c r="N59" i="4"/>
  <c r="O59" i="4"/>
  <c r="M60" i="4"/>
  <c r="N60" i="4"/>
  <c r="O60" i="4"/>
  <c r="M63" i="4"/>
  <c r="N63" i="4"/>
  <c r="O63" i="4"/>
  <c r="M64" i="4"/>
  <c r="N64" i="4"/>
  <c r="O64" i="4"/>
  <c r="M65" i="4"/>
  <c r="N65" i="4"/>
  <c r="O65" i="4"/>
  <c r="M66" i="4"/>
  <c r="N66" i="4"/>
  <c r="O66" i="4"/>
  <c r="M67" i="4"/>
  <c r="N67" i="4"/>
  <c r="O67" i="4"/>
  <c r="M68" i="4"/>
  <c r="N68" i="4"/>
  <c r="O68" i="4"/>
  <c r="M69" i="4"/>
  <c r="N69" i="4"/>
  <c r="O69" i="4"/>
  <c r="M70" i="4"/>
  <c r="N70" i="4"/>
  <c r="O70" i="4"/>
  <c r="M71" i="4"/>
  <c r="N71" i="4"/>
  <c r="O71" i="4"/>
  <c r="M72" i="4"/>
  <c r="N72" i="4"/>
  <c r="O72" i="4"/>
  <c r="M75" i="4"/>
  <c r="N75" i="4"/>
  <c r="O75" i="4"/>
  <c r="M76" i="4"/>
  <c r="N76" i="4"/>
  <c r="O76" i="4"/>
  <c r="M77" i="4"/>
  <c r="N77" i="4"/>
  <c r="O77" i="4"/>
  <c r="M78" i="4"/>
  <c r="N78" i="4"/>
  <c r="O78" i="4"/>
  <c r="M79" i="4"/>
  <c r="N79" i="4"/>
  <c r="O79" i="4"/>
  <c r="M80" i="4"/>
  <c r="N80" i="4"/>
  <c r="O80" i="4"/>
  <c r="M81" i="4"/>
  <c r="N81" i="4"/>
  <c r="O81" i="4"/>
  <c r="M82" i="4"/>
  <c r="N82" i="4"/>
  <c r="O82" i="4"/>
  <c r="M83" i="4"/>
  <c r="N83" i="4"/>
  <c r="O83" i="4"/>
  <c r="M84" i="4"/>
  <c r="N84" i="4"/>
  <c r="O84" i="4"/>
  <c r="M87" i="4"/>
  <c r="N87" i="4"/>
  <c r="O87" i="4"/>
  <c r="M88" i="4"/>
  <c r="N88" i="4"/>
  <c r="O88" i="4"/>
  <c r="M89" i="4"/>
  <c r="N89" i="4"/>
  <c r="O89" i="4"/>
  <c r="M90" i="4"/>
  <c r="N90" i="4"/>
  <c r="O90" i="4"/>
  <c r="M91" i="4"/>
  <c r="N91" i="4"/>
  <c r="O91" i="4"/>
  <c r="M92" i="4"/>
  <c r="N92" i="4"/>
  <c r="O92" i="4"/>
  <c r="M93" i="4"/>
  <c r="N93" i="4"/>
  <c r="O93" i="4"/>
  <c r="M94" i="4"/>
  <c r="N94" i="4"/>
  <c r="O94" i="4"/>
  <c r="M95" i="4"/>
  <c r="N95" i="4"/>
  <c r="O95" i="4"/>
  <c r="M96" i="4"/>
  <c r="N96" i="4"/>
  <c r="O96" i="4"/>
  <c r="M99" i="4"/>
  <c r="N99" i="4"/>
  <c r="O99" i="4"/>
  <c r="M100" i="4"/>
  <c r="N100" i="4"/>
  <c r="O100" i="4"/>
  <c r="M101" i="4"/>
  <c r="N101" i="4"/>
  <c r="O101" i="4"/>
  <c r="M102" i="4"/>
  <c r="N102" i="4"/>
  <c r="O102" i="4"/>
  <c r="M103" i="4"/>
  <c r="N103" i="4"/>
  <c r="O103" i="4"/>
  <c r="M104" i="4"/>
  <c r="N104" i="4"/>
  <c r="O104" i="4"/>
  <c r="M105" i="4"/>
  <c r="N105" i="4"/>
  <c r="O105" i="4"/>
  <c r="M106" i="4"/>
  <c r="N106" i="4"/>
  <c r="O106" i="4"/>
  <c r="M107" i="4"/>
  <c r="N107" i="4"/>
  <c r="O107" i="4"/>
  <c r="M108" i="4"/>
  <c r="N108" i="4"/>
  <c r="O108" i="4"/>
  <c r="M111" i="4"/>
  <c r="N111" i="4"/>
  <c r="O111" i="4"/>
  <c r="M112" i="4"/>
  <c r="N112" i="4"/>
  <c r="O112" i="4"/>
  <c r="M113" i="4"/>
  <c r="N113" i="4"/>
  <c r="O113" i="4"/>
  <c r="M114" i="4"/>
  <c r="N114" i="4"/>
  <c r="O114" i="4"/>
  <c r="M115" i="4"/>
  <c r="N115" i="4"/>
  <c r="O115" i="4"/>
  <c r="M116" i="4"/>
  <c r="N116" i="4"/>
  <c r="O116" i="4"/>
  <c r="M117" i="4"/>
  <c r="N117" i="4"/>
  <c r="O117" i="4"/>
  <c r="M118" i="4"/>
  <c r="N118" i="4"/>
  <c r="O118" i="4"/>
  <c r="M119" i="4"/>
  <c r="N119" i="4"/>
  <c r="O119" i="4"/>
  <c r="M120" i="4"/>
  <c r="N120" i="4"/>
  <c r="O120" i="4"/>
  <c r="M123" i="4"/>
  <c r="N123" i="4"/>
  <c r="O123" i="4"/>
  <c r="M124" i="4"/>
  <c r="N124" i="4"/>
  <c r="O124" i="4"/>
  <c r="M125" i="4"/>
  <c r="N125" i="4"/>
  <c r="O125" i="4"/>
  <c r="M126" i="4"/>
  <c r="N126" i="4"/>
  <c r="O126" i="4"/>
  <c r="M127" i="4"/>
  <c r="N127" i="4"/>
  <c r="O127" i="4"/>
  <c r="M128" i="4"/>
  <c r="N128" i="4"/>
  <c r="O128" i="4"/>
  <c r="M129" i="4"/>
  <c r="N129" i="4"/>
  <c r="O129" i="4"/>
  <c r="M130" i="4"/>
  <c r="N130" i="4"/>
  <c r="O130" i="4"/>
  <c r="M131" i="4"/>
  <c r="N131" i="4"/>
  <c r="O131" i="4"/>
  <c r="M132" i="4"/>
  <c r="N132" i="4"/>
  <c r="O132" i="4"/>
  <c r="M135" i="4"/>
  <c r="N135" i="4"/>
  <c r="O135" i="4"/>
  <c r="M136" i="4"/>
  <c r="N136" i="4"/>
  <c r="O136" i="4"/>
  <c r="M137" i="4"/>
  <c r="N137" i="4"/>
  <c r="O137" i="4"/>
  <c r="M138" i="4"/>
  <c r="N138" i="4"/>
  <c r="O138" i="4"/>
  <c r="M139" i="4"/>
  <c r="N139" i="4"/>
  <c r="O139" i="4"/>
  <c r="M140" i="4"/>
  <c r="N140" i="4"/>
  <c r="O140" i="4"/>
  <c r="M141" i="4"/>
  <c r="N141" i="4"/>
  <c r="O141" i="4"/>
  <c r="M142" i="4"/>
  <c r="N142" i="4"/>
  <c r="O142" i="4"/>
  <c r="M143" i="4"/>
  <c r="N143" i="4"/>
  <c r="O143" i="4"/>
  <c r="M144" i="4"/>
  <c r="N144" i="4"/>
  <c r="O144" i="4"/>
  <c r="M147" i="4"/>
  <c r="N147" i="4"/>
  <c r="O147" i="4"/>
  <c r="M148" i="4"/>
  <c r="N148" i="4"/>
  <c r="O148" i="4"/>
  <c r="M149" i="4"/>
  <c r="N149" i="4"/>
  <c r="O149" i="4"/>
  <c r="M150" i="4"/>
  <c r="N150" i="4"/>
  <c r="O150" i="4"/>
  <c r="M151" i="4"/>
  <c r="N151" i="4"/>
  <c r="O151" i="4"/>
  <c r="M152" i="4"/>
  <c r="N152" i="4"/>
  <c r="O152" i="4"/>
  <c r="M153" i="4"/>
  <c r="N153" i="4"/>
  <c r="O153" i="4"/>
  <c r="M154" i="4"/>
  <c r="N154" i="4"/>
  <c r="O154" i="4"/>
  <c r="M155" i="4"/>
  <c r="N155" i="4"/>
  <c r="O155" i="4"/>
  <c r="M156" i="4"/>
  <c r="N156" i="4"/>
  <c r="O156" i="4"/>
  <c r="M159" i="4"/>
  <c r="N159" i="4"/>
  <c r="O159" i="4"/>
  <c r="M160" i="4"/>
  <c r="N160" i="4"/>
  <c r="O160" i="4"/>
  <c r="M161" i="4"/>
  <c r="N161" i="4"/>
  <c r="O161" i="4"/>
  <c r="M162" i="4"/>
  <c r="N162" i="4"/>
  <c r="O162" i="4"/>
  <c r="M163" i="4"/>
  <c r="N163" i="4"/>
  <c r="O163" i="4"/>
  <c r="M164" i="4"/>
  <c r="N164" i="4"/>
  <c r="O164" i="4"/>
  <c r="M165" i="4"/>
  <c r="N165" i="4"/>
  <c r="O165" i="4"/>
  <c r="M166" i="4"/>
  <c r="N166" i="4"/>
  <c r="O166" i="4"/>
  <c r="M167" i="4"/>
  <c r="N167" i="4"/>
  <c r="O167" i="4"/>
  <c r="M168" i="4"/>
  <c r="N168" i="4"/>
  <c r="O168" i="4"/>
  <c r="M171" i="4"/>
  <c r="N171" i="4"/>
  <c r="O171" i="4"/>
  <c r="M172" i="4"/>
  <c r="N172" i="4"/>
  <c r="O172" i="4"/>
  <c r="M173" i="4"/>
  <c r="N173" i="4"/>
  <c r="O173" i="4"/>
  <c r="M174" i="4"/>
  <c r="N174" i="4"/>
  <c r="O174" i="4"/>
  <c r="M175" i="4"/>
  <c r="N175" i="4"/>
  <c r="O175" i="4"/>
  <c r="M176" i="4"/>
  <c r="N176" i="4"/>
  <c r="O176" i="4"/>
  <c r="M177" i="4"/>
  <c r="N177" i="4"/>
  <c r="O177" i="4"/>
  <c r="M178" i="4"/>
  <c r="N178" i="4"/>
  <c r="O178" i="4"/>
  <c r="M179" i="4"/>
  <c r="N179" i="4"/>
  <c r="O179" i="4"/>
  <c r="M180" i="4"/>
  <c r="N180" i="4"/>
  <c r="O180" i="4"/>
  <c r="M183" i="4"/>
  <c r="N183" i="4"/>
  <c r="O183" i="4"/>
  <c r="M184" i="4"/>
  <c r="N184" i="4"/>
  <c r="O184" i="4"/>
  <c r="M185" i="4"/>
  <c r="N185" i="4"/>
  <c r="O185" i="4"/>
  <c r="M186" i="4"/>
  <c r="N186" i="4"/>
  <c r="O186" i="4"/>
  <c r="M187" i="4"/>
  <c r="N187" i="4"/>
  <c r="O187" i="4"/>
  <c r="M188" i="4"/>
  <c r="N188" i="4"/>
  <c r="O188" i="4"/>
  <c r="M189" i="4"/>
  <c r="N189" i="4"/>
  <c r="O189" i="4"/>
  <c r="M190" i="4"/>
  <c r="N190" i="4"/>
  <c r="O190" i="4"/>
  <c r="M191" i="4"/>
  <c r="N191" i="4"/>
  <c r="O191" i="4"/>
  <c r="M192" i="4"/>
  <c r="N192" i="4"/>
  <c r="O192" i="4"/>
  <c r="M195" i="4"/>
  <c r="N195" i="4"/>
  <c r="O195" i="4"/>
  <c r="M196" i="4"/>
  <c r="N196" i="4"/>
  <c r="O196" i="4"/>
  <c r="M197" i="4"/>
  <c r="N197" i="4"/>
  <c r="O197" i="4"/>
  <c r="M198" i="4"/>
  <c r="N198" i="4"/>
  <c r="O198" i="4"/>
  <c r="M199" i="4"/>
  <c r="N199" i="4"/>
  <c r="O199" i="4"/>
  <c r="M200" i="4"/>
  <c r="N200" i="4"/>
  <c r="O200" i="4"/>
  <c r="M201" i="4"/>
  <c r="N201" i="4"/>
  <c r="O201" i="4"/>
  <c r="M202" i="4"/>
  <c r="N202" i="4"/>
  <c r="O202" i="4"/>
  <c r="M203" i="4"/>
  <c r="N203" i="4"/>
  <c r="O203" i="4"/>
  <c r="M204" i="4"/>
  <c r="N204" i="4"/>
  <c r="O204" i="4"/>
  <c r="M207" i="4"/>
  <c r="N207" i="4"/>
  <c r="O207" i="4"/>
  <c r="M208" i="4"/>
  <c r="N208" i="4"/>
  <c r="O208" i="4"/>
  <c r="M209" i="4"/>
  <c r="N209" i="4"/>
  <c r="O209" i="4"/>
  <c r="M210" i="4"/>
  <c r="N210" i="4"/>
  <c r="O210" i="4"/>
  <c r="M211" i="4"/>
  <c r="N211" i="4"/>
  <c r="O211" i="4"/>
  <c r="M212" i="4"/>
  <c r="N212" i="4"/>
  <c r="O212" i="4"/>
  <c r="M213" i="4"/>
  <c r="N213" i="4"/>
  <c r="O213" i="4"/>
  <c r="M214" i="4"/>
  <c r="N214" i="4"/>
  <c r="O214" i="4"/>
  <c r="M215" i="4"/>
  <c r="N215" i="4"/>
  <c r="O215" i="4"/>
  <c r="M216" i="4"/>
  <c r="N216" i="4"/>
  <c r="O216" i="4"/>
  <c r="M219" i="4"/>
  <c r="N219" i="4"/>
  <c r="O219" i="4"/>
  <c r="M220" i="4"/>
  <c r="N220" i="4"/>
  <c r="O220" i="4"/>
  <c r="M221" i="4"/>
  <c r="N221" i="4"/>
  <c r="O221" i="4"/>
  <c r="M222" i="4"/>
  <c r="N222" i="4"/>
  <c r="O222" i="4"/>
  <c r="M223" i="4"/>
  <c r="N223" i="4"/>
  <c r="O223" i="4"/>
  <c r="M224" i="4"/>
  <c r="N224" i="4"/>
  <c r="O224" i="4"/>
  <c r="M225" i="4"/>
  <c r="N225" i="4"/>
  <c r="O225" i="4"/>
  <c r="M226" i="4"/>
  <c r="N226" i="4"/>
  <c r="O226" i="4"/>
  <c r="M227" i="4"/>
  <c r="N227" i="4"/>
  <c r="O227" i="4"/>
  <c r="M228" i="4"/>
  <c r="N228" i="4"/>
  <c r="O228" i="4"/>
  <c r="M231" i="4"/>
  <c r="N231" i="4"/>
  <c r="O231" i="4"/>
  <c r="M232" i="4"/>
  <c r="N232" i="4"/>
  <c r="O232" i="4"/>
  <c r="M233" i="4"/>
  <c r="N233" i="4"/>
  <c r="O233" i="4"/>
  <c r="M234" i="4"/>
  <c r="N234" i="4"/>
  <c r="O234" i="4"/>
  <c r="M235" i="4"/>
  <c r="N235" i="4"/>
  <c r="O235" i="4"/>
  <c r="M236" i="4"/>
  <c r="N236" i="4"/>
  <c r="O236" i="4"/>
  <c r="M237" i="4"/>
  <c r="N237" i="4"/>
  <c r="O237" i="4"/>
  <c r="M238" i="4"/>
  <c r="N238" i="4"/>
  <c r="O238" i="4"/>
  <c r="M239" i="4"/>
  <c r="N239" i="4"/>
  <c r="O239" i="4"/>
  <c r="M240" i="4"/>
  <c r="N240" i="4"/>
  <c r="O240" i="4"/>
  <c r="M243" i="4"/>
  <c r="N243" i="4"/>
  <c r="O243" i="4"/>
  <c r="M244" i="4"/>
  <c r="N244" i="4"/>
  <c r="O244" i="4"/>
  <c r="M245" i="4"/>
  <c r="N245" i="4"/>
  <c r="O245" i="4"/>
  <c r="M246" i="4"/>
  <c r="N246" i="4"/>
  <c r="O246" i="4"/>
  <c r="M247" i="4"/>
  <c r="N247" i="4"/>
  <c r="O247" i="4"/>
  <c r="M248" i="4"/>
  <c r="N248" i="4"/>
  <c r="O248" i="4"/>
  <c r="M249" i="4"/>
  <c r="N249" i="4"/>
  <c r="O249" i="4"/>
  <c r="M250" i="4"/>
  <c r="N250" i="4"/>
  <c r="O250" i="4"/>
  <c r="M251" i="4"/>
  <c r="N251" i="4"/>
  <c r="O251" i="4"/>
  <c r="M252" i="4"/>
  <c r="N252" i="4"/>
  <c r="O252" i="4"/>
  <c r="M255" i="4"/>
  <c r="N255" i="4"/>
  <c r="O255" i="4"/>
  <c r="M256" i="4"/>
  <c r="N256" i="4"/>
  <c r="O256" i="4"/>
  <c r="M257" i="4"/>
  <c r="N257" i="4"/>
  <c r="O257" i="4"/>
  <c r="M258" i="4"/>
  <c r="N258" i="4"/>
  <c r="O258" i="4"/>
  <c r="M259" i="4"/>
  <c r="N259" i="4"/>
  <c r="O259" i="4"/>
  <c r="M260" i="4"/>
  <c r="N260" i="4"/>
  <c r="O260" i="4"/>
  <c r="M261" i="4"/>
  <c r="N261" i="4"/>
  <c r="O261" i="4"/>
  <c r="M262" i="4"/>
  <c r="N262" i="4"/>
  <c r="O262" i="4"/>
  <c r="M263" i="4"/>
  <c r="N263" i="4"/>
  <c r="O263" i="4"/>
  <c r="M264" i="4"/>
  <c r="N264" i="4"/>
  <c r="O264" i="4"/>
  <c r="M267" i="4"/>
  <c r="N267" i="4"/>
  <c r="O267" i="4"/>
  <c r="M268" i="4"/>
  <c r="N268" i="4"/>
  <c r="O268" i="4"/>
  <c r="M269" i="4"/>
  <c r="N269" i="4"/>
  <c r="O269" i="4"/>
  <c r="M270" i="4"/>
  <c r="N270" i="4"/>
  <c r="O270" i="4"/>
  <c r="M271" i="4"/>
  <c r="N271" i="4"/>
  <c r="O271" i="4"/>
  <c r="M272" i="4"/>
  <c r="N272" i="4"/>
  <c r="O272" i="4"/>
  <c r="M273" i="4"/>
  <c r="N273" i="4"/>
  <c r="O273" i="4"/>
  <c r="M274" i="4"/>
  <c r="N274" i="4"/>
  <c r="O274" i="4"/>
  <c r="M275" i="4"/>
  <c r="N275" i="4"/>
  <c r="O275" i="4"/>
  <c r="M276" i="4"/>
  <c r="N276" i="4"/>
  <c r="O276" i="4"/>
  <c r="M279" i="4"/>
  <c r="N279" i="4"/>
  <c r="O279" i="4"/>
  <c r="M280" i="4"/>
  <c r="N280" i="4"/>
  <c r="O280" i="4"/>
  <c r="M281" i="4"/>
  <c r="N281" i="4"/>
  <c r="O281" i="4"/>
  <c r="M282" i="4"/>
  <c r="N282" i="4"/>
  <c r="O282" i="4"/>
  <c r="M283" i="4"/>
  <c r="N283" i="4"/>
  <c r="O283" i="4"/>
  <c r="M284" i="4"/>
  <c r="N284" i="4"/>
  <c r="O284" i="4"/>
  <c r="M285" i="4"/>
  <c r="N285" i="4"/>
  <c r="O285" i="4"/>
  <c r="M286" i="4"/>
  <c r="N286" i="4"/>
  <c r="O286" i="4"/>
  <c r="M287" i="4"/>
  <c r="N287" i="4"/>
  <c r="O287" i="4"/>
  <c r="M288" i="4"/>
  <c r="N288" i="4"/>
  <c r="O288" i="4"/>
  <c r="M291" i="4"/>
  <c r="N291" i="4"/>
  <c r="O291" i="4"/>
  <c r="M292" i="4"/>
  <c r="N292" i="4"/>
  <c r="O292" i="4"/>
  <c r="M293" i="4"/>
  <c r="N293" i="4"/>
  <c r="O293" i="4"/>
  <c r="M294" i="4"/>
  <c r="N294" i="4"/>
  <c r="O294" i="4"/>
  <c r="M295" i="4"/>
  <c r="N295" i="4"/>
  <c r="O295" i="4"/>
  <c r="M296" i="4"/>
  <c r="N296" i="4"/>
  <c r="O296" i="4"/>
  <c r="M297" i="4"/>
  <c r="N297" i="4"/>
  <c r="O297" i="4"/>
  <c r="M298" i="4"/>
  <c r="N298" i="4"/>
  <c r="O298" i="4"/>
  <c r="M299" i="4"/>
  <c r="N299" i="4"/>
  <c r="O299" i="4"/>
  <c r="M300" i="4"/>
  <c r="N300" i="4"/>
  <c r="O300" i="4"/>
  <c r="M303" i="4"/>
  <c r="N303" i="4"/>
  <c r="O303" i="4"/>
  <c r="M304" i="4"/>
  <c r="N304" i="4"/>
  <c r="O304" i="4"/>
  <c r="M305" i="4"/>
  <c r="N305" i="4"/>
  <c r="O305" i="4"/>
  <c r="M306" i="4"/>
  <c r="N306" i="4"/>
  <c r="O306" i="4"/>
  <c r="M307" i="4"/>
  <c r="N307" i="4"/>
  <c r="O307" i="4"/>
  <c r="M308" i="4"/>
  <c r="N308" i="4"/>
  <c r="O308" i="4"/>
  <c r="M309" i="4"/>
  <c r="N309" i="4"/>
  <c r="O309" i="4"/>
  <c r="M310" i="4"/>
  <c r="N310" i="4"/>
  <c r="O310" i="4"/>
  <c r="M311" i="4"/>
  <c r="N311" i="4"/>
  <c r="O311" i="4"/>
  <c r="M312" i="4"/>
  <c r="N312" i="4"/>
  <c r="O312" i="4"/>
  <c r="M315" i="4"/>
  <c r="N315" i="4"/>
  <c r="O315" i="4"/>
  <c r="M316" i="4"/>
  <c r="N316" i="4"/>
  <c r="O316" i="4"/>
  <c r="M317" i="4"/>
  <c r="N317" i="4"/>
  <c r="O317" i="4"/>
  <c r="M318" i="4"/>
  <c r="N318" i="4"/>
  <c r="O318" i="4"/>
  <c r="M319" i="4"/>
  <c r="N319" i="4"/>
  <c r="O319" i="4"/>
  <c r="M320" i="4"/>
  <c r="N320" i="4"/>
  <c r="O320" i="4"/>
  <c r="M321" i="4"/>
  <c r="N321" i="4"/>
  <c r="O321" i="4"/>
  <c r="M322" i="4"/>
  <c r="N322" i="4"/>
  <c r="O322" i="4"/>
  <c r="M323" i="4"/>
  <c r="N323" i="4"/>
  <c r="O323" i="4"/>
  <c r="M324" i="4"/>
  <c r="N324" i="4"/>
  <c r="O324" i="4"/>
  <c r="M327" i="4"/>
  <c r="N327" i="4"/>
  <c r="O327" i="4"/>
  <c r="M328" i="4"/>
  <c r="N328" i="4"/>
  <c r="O328" i="4"/>
  <c r="M329" i="4"/>
  <c r="N329" i="4"/>
  <c r="O329" i="4"/>
  <c r="M330" i="4"/>
  <c r="N330" i="4"/>
  <c r="O330" i="4"/>
  <c r="M331" i="4"/>
  <c r="N331" i="4"/>
  <c r="O331" i="4"/>
  <c r="M332" i="4"/>
  <c r="N332" i="4"/>
  <c r="O332" i="4"/>
  <c r="M333" i="4"/>
  <c r="N333" i="4"/>
  <c r="O333" i="4"/>
  <c r="M334" i="4"/>
  <c r="N334" i="4"/>
  <c r="O334" i="4"/>
  <c r="M335" i="4"/>
  <c r="N335" i="4"/>
  <c r="O335" i="4"/>
  <c r="M336" i="4"/>
  <c r="N336" i="4"/>
  <c r="O336" i="4"/>
  <c r="M339" i="4"/>
  <c r="N339" i="4"/>
  <c r="O339" i="4"/>
  <c r="M340" i="4"/>
  <c r="N340" i="4"/>
  <c r="O340" i="4"/>
  <c r="M341" i="4"/>
  <c r="N341" i="4"/>
  <c r="O341" i="4"/>
  <c r="M342" i="4"/>
  <c r="N342" i="4"/>
  <c r="O342" i="4"/>
  <c r="M343" i="4"/>
  <c r="N343" i="4"/>
  <c r="O343" i="4"/>
  <c r="M344" i="4"/>
  <c r="N344" i="4"/>
  <c r="O344" i="4"/>
  <c r="M345" i="4"/>
  <c r="N345" i="4"/>
  <c r="O345" i="4"/>
  <c r="M346" i="4"/>
  <c r="N346" i="4"/>
  <c r="O346" i="4"/>
  <c r="M347" i="4"/>
  <c r="N347" i="4"/>
  <c r="O347" i="4"/>
  <c r="M348" i="4"/>
  <c r="N348" i="4"/>
  <c r="O348" i="4"/>
  <c r="M351" i="4"/>
  <c r="N351" i="4"/>
  <c r="O351" i="4"/>
  <c r="M352" i="4"/>
  <c r="N352" i="4"/>
  <c r="O352" i="4"/>
  <c r="M353" i="4"/>
  <c r="N353" i="4"/>
  <c r="O353" i="4"/>
  <c r="M354" i="4"/>
  <c r="N354" i="4"/>
  <c r="O354" i="4"/>
  <c r="M355" i="4"/>
  <c r="N355" i="4"/>
  <c r="O355" i="4"/>
  <c r="M356" i="4"/>
  <c r="N356" i="4"/>
  <c r="O356" i="4"/>
  <c r="M357" i="4"/>
  <c r="N357" i="4"/>
  <c r="O357" i="4"/>
  <c r="M358" i="4"/>
  <c r="N358" i="4"/>
  <c r="O358" i="4"/>
  <c r="M359" i="4"/>
  <c r="N359" i="4"/>
  <c r="O359" i="4"/>
  <c r="M360" i="4"/>
  <c r="N360" i="4"/>
  <c r="O360" i="4"/>
  <c r="M363" i="4"/>
  <c r="N363" i="4"/>
  <c r="O363" i="4"/>
  <c r="M364" i="4"/>
  <c r="N364" i="4"/>
  <c r="O364" i="4"/>
  <c r="M365" i="4"/>
  <c r="N365" i="4"/>
  <c r="O365" i="4"/>
  <c r="M366" i="4"/>
  <c r="N366" i="4"/>
  <c r="O366" i="4"/>
  <c r="M367" i="4"/>
  <c r="N367" i="4"/>
  <c r="O367" i="4"/>
  <c r="M368" i="4"/>
  <c r="N368" i="4"/>
  <c r="O368" i="4"/>
  <c r="M369" i="4"/>
  <c r="N369" i="4"/>
  <c r="O369" i="4"/>
  <c r="M370" i="4"/>
  <c r="N370" i="4"/>
  <c r="O370" i="4"/>
  <c r="M371" i="4"/>
  <c r="N371" i="4"/>
  <c r="O371" i="4"/>
  <c r="M372" i="4"/>
  <c r="N372" i="4"/>
  <c r="O372" i="4"/>
  <c r="M375" i="4"/>
  <c r="N375" i="4"/>
  <c r="O375" i="4"/>
  <c r="M376" i="4"/>
  <c r="N376" i="4"/>
  <c r="O376" i="4"/>
  <c r="M377" i="4"/>
  <c r="N377" i="4"/>
  <c r="O377" i="4"/>
  <c r="M378" i="4"/>
  <c r="N378" i="4"/>
  <c r="O378" i="4"/>
  <c r="M379" i="4"/>
  <c r="N379" i="4"/>
  <c r="O379" i="4"/>
  <c r="M380" i="4"/>
  <c r="N380" i="4"/>
  <c r="O380" i="4"/>
  <c r="M381" i="4"/>
  <c r="N381" i="4"/>
  <c r="O381" i="4"/>
  <c r="M382" i="4"/>
  <c r="N382" i="4"/>
  <c r="O382" i="4"/>
  <c r="M383" i="4"/>
  <c r="N383" i="4"/>
  <c r="O383" i="4"/>
  <c r="M384" i="4"/>
  <c r="N384" i="4"/>
  <c r="O384" i="4"/>
  <c r="M387" i="4"/>
  <c r="N387" i="4"/>
  <c r="O387" i="4"/>
  <c r="M388" i="4"/>
  <c r="N388" i="4"/>
  <c r="O388" i="4"/>
  <c r="M389" i="4"/>
  <c r="N389" i="4"/>
  <c r="O389" i="4"/>
  <c r="M390" i="4"/>
  <c r="N390" i="4"/>
  <c r="O390" i="4"/>
  <c r="M391" i="4"/>
  <c r="N391" i="4"/>
  <c r="O391" i="4"/>
  <c r="M392" i="4"/>
  <c r="N392" i="4"/>
  <c r="O392" i="4"/>
  <c r="M393" i="4"/>
  <c r="N393" i="4"/>
  <c r="O393" i="4"/>
  <c r="M394" i="4"/>
  <c r="N394" i="4"/>
  <c r="O394" i="4"/>
  <c r="M395" i="4"/>
  <c r="N395" i="4"/>
  <c r="O395" i="4"/>
  <c r="M396" i="4"/>
  <c r="N396" i="4"/>
  <c r="O396" i="4"/>
  <c r="O404" i="4"/>
  <c r="N404" i="4"/>
  <c r="M404" i="4"/>
  <c r="O403" i="4"/>
  <c r="N403" i="4"/>
  <c r="M403" i="4"/>
  <c r="O402" i="4"/>
  <c r="N402" i="4"/>
  <c r="M402" i="4"/>
  <c r="I3" i="4"/>
  <c r="J3" i="4"/>
  <c r="K3" i="4"/>
  <c r="I4" i="4"/>
  <c r="J4" i="4"/>
  <c r="K4" i="4"/>
  <c r="I5" i="4"/>
  <c r="J5" i="4"/>
  <c r="K5" i="4"/>
  <c r="I6" i="4"/>
  <c r="J6" i="4"/>
  <c r="K6" i="4"/>
  <c r="I7" i="4"/>
  <c r="J7" i="4"/>
  <c r="K7" i="4"/>
  <c r="I8" i="4"/>
  <c r="J8" i="4"/>
  <c r="K8" i="4"/>
  <c r="I9" i="4"/>
  <c r="J9" i="4"/>
  <c r="K9" i="4"/>
  <c r="I10" i="4"/>
  <c r="J10" i="4"/>
  <c r="K10" i="4"/>
  <c r="I11" i="4"/>
  <c r="J11" i="4"/>
  <c r="K11" i="4"/>
  <c r="I12" i="4"/>
  <c r="J12" i="4"/>
  <c r="K12" i="4"/>
  <c r="I15" i="4"/>
  <c r="J15" i="4"/>
  <c r="K15" i="4"/>
  <c r="I16" i="4"/>
  <c r="J16" i="4"/>
  <c r="K16" i="4"/>
  <c r="I17" i="4"/>
  <c r="J17" i="4"/>
  <c r="K17" i="4"/>
  <c r="I18" i="4"/>
  <c r="J18" i="4"/>
  <c r="K18" i="4"/>
  <c r="I19" i="4"/>
  <c r="J19" i="4"/>
  <c r="K19" i="4"/>
  <c r="I20" i="4"/>
  <c r="J20" i="4"/>
  <c r="K20" i="4"/>
  <c r="I21" i="4"/>
  <c r="J21" i="4"/>
  <c r="K21" i="4"/>
  <c r="I22" i="4"/>
  <c r="J22" i="4"/>
  <c r="K22" i="4"/>
  <c r="I23" i="4"/>
  <c r="J23" i="4"/>
  <c r="K23" i="4"/>
  <c r="I24" i="4"/>
  <c r="J24" i="4"/>
  <c r="K24" i="4"/>
  <c r="I27" i="4"/>
  <c r="J27" i="4"/>
  <c r="K27" i="4"/>
  <c r="I28" i="4"/>
  <c r="J28" i="4"/>
  <c r="K28" i="4"/>
  <c r="I29" i="4"/>
  <c r="J29" i="4"/>
  <c r="K29" i="4"/>
  <c r="I30" i="4"/>
  <c r="J30" i="4"/>
  <c r="K30" i="4"/>
  <c r="I31" i="4"/>
  <c r="J31" i="4"/>
  <c r="K31" i="4"/>
  <c r="I32" i="4"/>
  <c r="J32" i="4"/>
  <c r="K32" i="4"/>
  <c r="I33" i="4"/>
  <c r="J33" i="4"/>
  <c r="K33" i="4"/>
  <c r="I34" i="4"/>
  <c r="J34" i="4"/>
  <c r="K34" i="4"/>
  <c r="I35" i="4"/>
  <c r="J35" i="4"/>
  <c r="K35" i="4"/>
  <c r="I36" i="4"/>
  <c r="J36" i="4"/>
  <c r="K36" i="4"/>
  <c r="I39" i="4"/>
  <c r="J39" i="4"/>
  <c r="K39" i="4"/>
  <c r="I40" i="4"/>
  <c r="J40" i="4"/>
  <c r="K40" i="4"/>
  <c r="I41" i="4"/>
  <c r="J41" i="4"/>
  <c r="K41" i="4"/>
  <c r="I42" i="4"/>
  <c r="J42" i="4"/>
  <c r="K42" i="4"/>
  <c r="I43" i="4"/>
  <c r="J43" i="4"/>
  <c r="K43" i="4"/>
  <c r="I44" i="4"/>
  <c r="J44" i="4"/>
  <c r="K44" i="4"/>
  <c r="I45" i="4"/>
  <c r="J45" i="4"/>
  <c r="K45" i="4"/>
  <c r="I46" i="4"/>
  <c r="J46" i="4"/>
  <c r="K46" i="4"/>
  <c r="I47" i="4"/>
  <c r="J47" i="4"/>
  <c r="K47" i="4"/>
  <c r="I48" i="4"/>
  <c r="J48" i="4"/>
  <c r="K48" i="4"/>
  <c r="I51" i="4"/>
  <c r="J51" i="4"/>
  <c r="K51" i="4"/>
  <c r="I52" i="4"/>
  <c r="J52" i="4"/>
  <c r="K52" i="4"/>
  <c r="I53" i="4"/>
  <c r="J53" i="4"/>
  <c r="K53" i="4"/>
  <c r="I54" i="4"/>
  <c r="J54" i="4"/>
  <c r="K54" i="4"/>
  <c r="I55" i="4"/>
  <c r="J55" i="4"/>
  <c r="K55" i="4"/>
  <c r="I56" i="4"/>
  <c r="J56" i="4"/>
  <c r="K56" i="4"/>
  <c r="I57" i="4"/>
  <c r="J57" i="4"/>
  <c r="K57" i="4"/>
  <c r="I58" i="4"/>
  <c r="J58" i="4"/>
  <c r="K58" i="4"/>
  <c r="I59" i="4"/>
  <c r="J59" i="4"/>
  <c r="K59" i="4"/>
  <c r="I60" i="4"/>
  <c r="J60" i="4"/>
  <c r="K60" i="4"/>
  <c r="I63" i="4"/>
  <c r="J63" i="4"/>
  <c r="K63" i="4"/>
  <c r="I64" i="4"/>
  <c r="J64" i="4"/>
  <c r="K64" i="4"/>
  <c r="I65" i="4"/>
  <c r="J65" i="4"/>
  <c r="K65" i="4"/>
  <c r="I66" i="4"/>
  <c r="J66" i="4"/>
  <c r="K66" i="4"/>
  <c r="I67" i="4"/>
  <c r="J67" i="4"/>
  <c r="K67" i="4"/>
  <c r="I68" i="4"/>
  <c r="J68" i="4"/>
  <c r="K68" i="4"/>
  <c r="I69" i="4"/>
  <c r="J69" i="4"/>
  <c r="K69" i="4"/>
  <c r="I70" i="4"/>
  <c r="J70" i="4"/>
  <c r="K70" i="4"/>
  <c r="I71" i="4"/>
  <c r="J71" i="4"/>
  <c r="K71" i="4"/>
  <c r="I72" i="4"/>
  <c r="J72" i="4"/>
  <c r="K72" i="4"/>
  <c r="I75" i="4"/>
  <c r="J75" i="4"/>
  <c r="K75" i="4"/>
  <c r="I76" i="4"/>
  <c r="J76" i="4"/>
  <c r="K76" i="4"/>
  <c r="I77" i="4"/>
  <c r="J77" i="4"/>
  <c r="K77" i="4"/>
  <c r="I78" i="4"/>
  <c r="J78" i="4"/>
  <c r="K78" i="4"/>
  <c r="I79" i="4"/>
  <c r="J79" i="4"/>
  <c r="K79" i="4"/>
  <c r="I80" i="4"/>
  <c r="J80" i="4"/>
  <c r="K80" i="4"/>
  <c r="I81" i="4"/>
  <c r="J81" i="4"/>
  <c r="K81" i="4"/>
  <c r="I82" i="4"/>
  <c r="J82" i="4"/>
  <c r="K82" i="4"/>
  <c r="I83" i="4"/>
  <c r="J83" i="4"/>
  <c r="K83" i="4"/>
  <c r="I84" i="4"/>
  <c r="J84" i="4"/>
  <c r="K84" i="4"/>
  <c r="I87" i="4"/>
  <c r="J87" i="4"/>
  <c r="K87" i="4"/>
  <c r="I88" i="4"/>
  <c r="J88" i="4"/>
  <c r="K88" i="4"/>
  <c r="I89" i="4"/>
  <c r="J89" i="4"/>
  <c r="K89" i="4"/>
  <c r="I90" i="4"/>
  <c r="J90" i="4"/>
  <c r="K90" i="4"/>
  <c r="I91" i="4"/>
  <c r="J91" i="4"/>
  <c r="K91" i="4"/>
  <c r="I92" i="4"/>
  <c r="J92" i="4"/>
  <c r="K92" i="4"/>
  <c r="I93" i="4"/>
  <c r="J93" i="4"/>
  <c r="K93" i="4"/>
  <c r="I94" i="4"/>
  <c r="J94" i="4"/>
  <c r="K94" i="4"/>
  <c r="I95" i="4"/>
  <c r="J95" i="4"/>
  <c r="K95" i="4"/>
  <c r="I96" i="4"/>
  <c r="J96" i="4"/>
  <c r="K96" i="4"/>
  <c r="I99" i="4"/>
  <c r="J99" i="4"/>
  <c r="K99" i="4"/>
  <c r="I100" i="4"/>
  <c r="J100" i="4"/>
  <c r="K100" i="4"/>
  <c r="I101" i="4"/>
  <c r="J101" i="4"/>
  <c r="K101" i="4"/>
  <c r="I102" i="4"/>
  <c r="J102" i="4"/>
  <c r="K102" i="4"/>
  <c r="I103" i="4"/>
  <c r="J103" i="4"/>
  <c r="K103" i="4"/>
  <c r="I104" i="4"/>
  <c r="J104" i="4"/>
  <c r="K104" i="4"/>
  <c r="I105" i="4"/>
  <c r="J105" i="4"/>
  <c r="K105" i="4"/>
  <c r="I106" i="4"/>
  <c r="J106" i="4"/>
  <c r="K106" i="4"/>
  <c r="I107" i="4"/>
  <c r="J107" i="4"/>
  <c r="K107" i="4"/>
  <c r="I108" i="4"/>
  <c r="J108" i="4"/>
  <c r="K108" i="4"/>
  <c r="I111" i="4"/>
  <c r="J111" i="4"/>
  <c r="K111" i="4"/>
  <c r="I112" i="4"/>
  <c r="J112" i="4"/>
  <c r="K112" i="4"/>
  <c r="I113" i="4"/>
  <c r="J113" i="4"/>
  <c r="K113" i="4"/>
  <c r="I114" i="4"/>
  <c r="J114" i="4"/>
  <c r="K114" i="4"/>
  <c r="I115" i="4"/>
  <c r="J115" i="4"/>
  <c r="K115" i="4"/>
  <c r="I116" i="4"/>
  <c r="J116" i="4"/>
  <c r="K116" i="4"/>
  <c r="I117" i="4"/>
  <c r="J117" i="4"/>
  <c r="K117" i="4"/>
  <c r="I118" i="4"/>
  <c r="J118" i="4"/>
  <c r="K118" i="4"/>
  <c r="I119" i="4"/>
  <c r="J119" i="4"/>
  <c r="K119" i="4"/>
  <c r="I120" i="4"/>
  <c r="J120" i="4"/>
  <c r="K120" i="4"/>
  <c r="I123" i="4"/>
  <c r="J123" i="4"/>
  <c r="K123" i="4"/>
  <c r="I124" i="4"/>
  <c r="J124" i="4"/>
  <c r="K124" i="4"/>
  <c r="I125" i="4"/>
  <c r="J125" i="4"/>
  <c r="K125" i="4"/>
  <c r="I126" i="4"/>
  <c r="J126" i="4"/>
  <c r="K126" i="4"/>
  <c r="I127" i="4"/>
  <c r="J127" i="4"/>
  <c r="K127" i="4"/>
  <c r="I128" i="4"/>
  <c r="J128" i="4"/>
  <c r="K128" i="4"/>
  <c r="I129" i="4"/>
  <c r="J129" i="4"/>
  <c r="K129" i="4"/>
  <c r="I130" i="4"/>
  <c r="J130" i="4"/>
  <c r="K130" i="4"/>
  <c r="I131" i="4"/>
  <c r="J131" i="4"/>
  <c r="K131" i="4"/>
  <c r="I132" i="4"/>
  <c r="J132" i="4"/>
  <c r="K132" i="4"/>
  <c r="I135" i="4"/>
  <c r="J135" i="4"/>
  <c r="K135" i="4"/>
  <c r="I136" i="4"/>
  <c r="J136" i="4"/>
  <c r="K136" i="4"/>
  <c r="I137" i="4"/>
  <c r="J137" i="4"/>
  <c r="K137" i="4"/>
  <c r="I138" i="4"/>
  <c r="J138" i="4"/>
  <c r="K138" i="4"/>
  <c r="I139" i="4"/>
  <c r="J139" i="4"/>
  <c r="K139" i="4"/>
  <c r="I140" i="4"/>
  <c r="J140" i="4"/>
  <c r="K140" i="4"/>
  <c r="I141" i="4"/>
  <c r="J141" i="4"/>
  <c r="K141" i="4"/>
  <c r="I142" i="4"/>
  <c r="J142" i="4"/>
  <c r="K142" i="4"/>
  <c r="I143" i="4"/>
  <c r="J143" i="4"/>
  <c r="K143" i="4"/>
  <c r="I144" i="4"/>
  <c r="J144" i="4"/>
  <c r="K144" i="4"/>
  <c r="I147" i="4"/>
  <c r="J147" i="4"/>
  <c r="K147" i="4"/>
  <c r="I148" i="4"/>
  <c r="J148" i="4"/>
  <c r="K148" i="4"/>
  <c r="I149" i="4"/>
  <c r="J149" i="4"/>
  <c r="K149" i="4"/>
  <c r="I150" i="4"/>
  <c r="J150" i="4"/>
  <c r="K150" i="4"/>
  <c r="I151" i="4"/>
  <c r="J151" i="4"/>
  <c r="K151" i="4"/>
  <c r="I152" i="4"/>
  <c r="J152" i="4"/>
  <c r="K152" i="4"/>
  <c r="I153" i="4"/>
  <c r="J153" i="4"/>
  <c r="K153" i="4"/>
  <c r="I154" i="4"/>
  <c r="J154" i="4"/>
  <c r="K154" i="4"/>
  <c r="I155" i="4"/>
  <c r="J155" i="4"/>
  <c r="K155" i="4"/>
  <c r="I156" i="4"/>
  <c r="J156" i="4"/>
  <c r="K156" i="4"/>
  <c r="I159" i="4"/>
  <c r="J159" i="4"/>
  <c r="K159" i="4"/>
  <c r="I160" i="4"/>
  <c r="J160" i="4"/>
  <c r="K160" i="4"/>
  <c r="I161" i="4"/>
  <c r="J161" i="4"/>
  <c r="K161" i="4"/>
  <c r="I162" i="4"/>
  <c r="J162" i="4"/>
  <c r="K162" i="4"/>
  <c r="I163" i="4"/>
  <c r="J163" i="4"/>
  <c r="K163" i="4"/>
  <c r="I164" i="4"/>
  <c r="J164" i="4"/>
  <c r="K164" i="4"/>
  <c r="I165" i="4"/>
  <c r="J165" i="4"/>
  <c r="K165" i="4"/>
  <c r="I166" i="4"/>
  <c r="J166" i="4"/>
  <c r="K166" i="4"/>
  <c r="I167" i="4"/>
  <c r="J167" i="4"/>
  <c r="K167" i="4"/>
  <c r="I168" i="4"/>
  <c r="J168" i="4"/>
  <c r="K168" i="4"/>
  <c r="I171" i="4"/>
  <c r="J171" i="4"/>
  <c r="K171" i="4"/>
  <c r="I172" i="4"/>
  <c r="J172" i="4"/>
  <c r="K172" i="4"/>
  <c r="I173" i="4"/>
  <c r="J173" i="4"/>
  <c r="K173" i="4"/>
  <c r="I174" i="4"/>
  <c r="J174" i="4"/>
  <c r="K174" i="4"/>
  <c r="I175" i="4"/>
  <c r="J175" i="4"/>
  <c r="K175" i="4"/>
  <c r="I176" i="4"/>
  <c r="J176" i="4"/>
  <c r="K176" i="4"/>
  <c r="I177" i="4"/>
  <c r="J177" i="4"/>
  <c r="K177" i="4"/>
  <c r="I178" i="4"/>
  <c r="J178" i="4"/>
  <c r="K178" i="4"/>
  <c r="I179" i="4"/>
  <c r="J179" i="4"/>
  <c r="K179" i="4"/>
  <c r="I180" i="4"/>
  <c r="J180" i="4"/>
  <c r="K180" i="4"/>
  <c r="I183" i="4"/>
  <c r="J183" i="4"/>
  <c r="K183" i="4"/>
  <c r="I184" i="4"/>
  <c r="J184" i="4"/>
  <c r="K184" i="4"/>
  <c r="I185" i="4"/>
  <c r="J185" i="4"/>
  <c r="K185" i="4"/>
  <c r="I186" i="4"/>
  <c r="J186" i="4"/>
  <c r="K186" i="4"/>
  <c r="I187" i="4"/>
  <c r="J187" i="4"/>
  <c r="K187" i="4"/>
  <c r="I188" i="4"/>
  <c r="J188" i="4"/>
  <c r="K188" i="4"/>
  <c r="I189" i="4"/>
  <c r="J189" i="4"/>
  <c r="K189" i="4"/>
  <c r="I190" i="4"/>
  <c r="J190" i="4"/>
  <c r="K190" i="4"/>
  <c r="I191" i="4"/>
  <c r="J191" i="4"/>
  <c r="K191" i="4"/>
  <c r="I192" i="4"/>
  <c r="J192" i="4"/>
  <c r="K192" i="4"/>
  <c r="I195" i="4"/>
  <c r="J195" i="4"/>
  <c r="K195" i="4"/>
  <c r="I196" i="4"/>
  <c r="J196" i="4"/>
  <c r="K196" i="4"/>
  <c r="I197" i="4"/>
  <c r="J197" i="4"/>
  <c r="K197" i="4"/>
  <c r="I198" i="4"/>
  <c r="J198" i="4"/>
  <c r="K198" i="4"/>
  <c r="I199" i="4"/>
  <c r="J199" i="4"/>
  <c r="K199" i="4"/>
  <c r="I200" i="4"/>
  <c r="J200" i="4"/>
  <c r="K200" i="4"/>
  <c r="I201" i="4"/>
  <c r="J201" i="4"/>
  <c r="K201" i="4"/>
  <c r="I202" i="4"/>
  <c r="J202" i="4"/>
  <c r="K202" i="4"/>
  <c r="I203" i="4"/>
  <c r="J203" i="4"/>
  <c r="K203" i="4"/>
  <c r="I204" i="4"/>
  <c r="J204" i="4"/>
  <c r="K204" i="4"/>
  <c r="I207" i="4"/>
  <c r="J207" i="4"/>
  <c r="K207" i="4"/>
  <c r="I208" i="4"/>
  <c r="J208" i="4"/>
  <c r="K208" i="4"/>
  <c r="I209" i="4"/>
  <c r="J209" i="4"/>
  <c r="K209" i="4"/>
  <c r="I210" i="4"/>
  <c r="J210" i="4"/>
  <c r="K210" i="4"/>
  <c r="I211" i="4"/>
  <c r="J211" i="4"/>
  <c r="K211" i="4"/>
  <c r="I212" i="4"/>
  <c r="J212" i="4"/>
  <c r="K212" i="4"/>
  <c r="I213" i="4"/>
  <c r="J213" i="4"/>
  <c r="K213" i="4"/>
  <c r="I214" i="4"/>
  <c r="J214" i="4"/>
  <c r="K214" i="4"/>
  <c r="I215" i="4"/>
  <c r="J215" i="4"/>
  <c r="K215" i="4"/>
  <c r="I216" i="4"/>
  <c r="J216" i="4"/>
  <c r="K216" i="4"/>
  <c r="I219" i="4"/>
  <c r="J219" i="4"/>
  <c r="K219" i="4"/>
  <c r="I220" i="4"/>
  <c r="J220" i="4"/>
  <c r="K220" i="4"/>
  <c r="I221" i="4"/>
  <c r="J221" i="4"/>
  <c r="K221" i="4"/>
  <c r="I222" i="4"/>
  <c r="J222" i="4"/>
  <c r="K222" i="4"/>
  <c r="I223" i="4"/>
  <c r="J223" i="4"/>
  <c r="K223" i="4"/>
  <c r="I224" i="4"/>
  <c r="J224" i="4"/>
  <c r="K224" i="4"/>
  <c r="I225" i="4"/>
  <c r="J225" i="4"/>
  <c r="K225" i="4"/>
  <c r="I226" i="4"/>
  <c r="J226" i="4"/>
  <c r="K226" i="4"/>
  <c r="I227" i="4"/>
  <c r="J227" i="4"/>
  <c r="K227" i="4"/>
  <c r="I228" i="4"/>
  <c r="J228" i="4"/>
  <c r="K228" i="4"/>
  <c r="I231" i="4"/>
  <c r="J231" i="4"/>
  <c r="K231" i="4"/>
  <c r="I232" i="4"/>
  <c r="J232" i="4"/>
  <c r="K232" i="4"/>
  <c r="I233" i="4"/>
  <c r="J233" i="4"/>
  <c r="K233" i="4"/>
  <c r="I234" i="4"/>
  <c r="J234" i="4"/>
  <c r="K234" i="4"/>
  <c r="I235" i="4"/>
  <c r="J235" i="4"/>
  <c r="K235" i="4"/>
  <c r="I236" i="4"/>
  <c r="J236" i="4"/>
  <c r="K236" i="4"/>
  <c r="I237" i="4"/>
  <c r="J237" i="4"/>
  <c r="K237" i="4"/>
  <c r="I238" i="4"/>
  <c r="J238" i="4"/>
  <c r="K238" i="4"/>
  <c r="I239" i="4"/>
  <c r="J239" i="4"/>
  <c r="K239" i="4"/>
  <c r="I240" i="4"/>
  <c r="J240" i="4"/>
  <c r="K240" i="4"/>
  <c r="I243" i="4"/>
  <c r="J243" i="4"/>
  <c r="K243" i="4"/>
  <c r="I244" i="4"/>
  <c r="J244" i="4"/>
  <c r="K244" i="4"/>
  <c r="I245" i="4"/>
  <c r="J245" i="4"/>
  <c r="K245" i="4"/>
  <c r="I246" i="4"/>
  <c r="J246" i="4"/>
  <c r="K246" i="4"/>
  <c r="I247" i="4"/>
  <c r="J247" i="4"/>
  <c r="K247" i="4"/>
  <c r="I248" i="4"/>
  <c r="J248" i="4"/>
  <c r="K248" i="4"/>
  <c r="I249" i="4"/>
  <c r="J249" i="4"/>
  <c r="K249" i="4"/>
  <c r="I250" i="4"/>
  <c r="J250" i="4"/>
  <c r="K250" i="4"/>
  <c r="I251" i="4"/>
  <c r="J251" i="4"/>
  <c r="K251" i="4"/>
  <c r="I252" i="4"/>
  <c r="J252" i="4"/>
  <c r="K252" i="4"/>
  <c r="I255" i="4"/>
  <c r="J255" i="4"/>
  <c r="K255" i="4"/>
  <c r="I256" i="4"/>
  <c r="J256" i="4"/>
  <c r="K256" i="4"/>
  <c r="I257" i="4"/>
  <c r="J257" i="4"/>
  <c r="K257" i="4"/>
  <c r="I258" i="4"/>
  <c r="J258" i="4"/>
  <c r="K258" i="4"/>
  <c r="I259" i="4"/>
  <c r="J259" i="4"/>
  <c r="K259" i="4"/>
  <c r="I260" i="4"/>
  <c r="J260" i="4"/>
  <c r="K260" i="4"/>
  <c r="I261" i="4"/>
  <c r="J261" i="4"/>
  <c r="K261" i="4"/>
  <c r="I262" i="4"/>
  <c r="J262" i="4"/>
  <c r="K262" i="4"/>
  <c r="I263" i="4"/>
  <c r="J263" i="4"/>
  <c r="K263" i="4"/>
  <c r="I264" i="4"/>
  <c r="J264" i="4"/>
  <c r="K264" i="4"/>
  <c r="I267" i="4"/>
  <c r="J267" i="4"/>
  <c r="K267" i="4"/>
  <c r="I268" i="4"/>
  <c r="J268" i="4"/>
  <c r="K268" i="4"/>
  <c r="I269" i="4"/>
  <c r="J269" i="4"/>
  <c r="K269" i="4"/>
  <c r="I270" i="4"/>
  <c r="J270" i="4"/>
  <c r="K270" i="4"/>
  <c r="I271" i="4"/>
  <c r="J271" i="4"/>
  <c r="K271" i="4"/>
  <c r="I272" i="4"/>
  <c r="J272" i="4"/>
  <c r="K272" i="4"/>
  <c r="I273" i="4"/>
  <c r="J273" i="4"/>
  <c r="K273" i="4"/>
  <c r="I274" i="4"/>
  <c r="J274" i="4"/>
  <c r="K274" i="4"/>
  <c r="I275" i="4"/>
  <c r="J275" i="4"/>
  <c r="K275" i="4"/>
  <c r="I276" i="4"/>
  <c r="J276" i="4"/>
  <c r="K276" i="4"/>
  <c r="I279" i="4"/>
  <c r="J279" i="4"/>
  <c r="K279" i="4"/>
  <c r="I280" i="4"/>
  <c r="J280" i="4"/>
  <c r="K280" i="4"/>
  <c r="I281" i="4"/>
  <c r="J281" i="4"/>
  <c r="K281" i="4"/>
  <c r="I282" i="4"/>
  <c r="J282" i="4"/>
  <c r="K282" i="4"/>
  <c r="I283" i="4"/>
  <c r="J283" i="4"/>
  <c r="K283" i="4"/>
  <c r="I284" i="4"/>
  <c r="J284" i="4"/>
  <c r="K284" i="4"/>
  <c r="I285" i="4"/>
  <c r="J285" i="4"/>
  <c r="K285" i="4"/>
  <c r="I286" i="4"/>
  <c r="J286" i="4"/>
  <c r="K286" i="4"/>
  <c r="I287" i="4"/>
  <c r="J287" i="4"/>
  <c r="K287" i="4"/>
  <c r="I288" i="4"/>
  <c r="J288" i="4"/>
  <c r="K288" i="4"/>
  <c r="I291" i="4"/>
  <c r="J291" i="4"/>
  <c r="K291" i="4"/>
  <c r="I292" i="4"/>
  <c r="J292" i="4"/>
  <c r="K292" i="4"/>
  <c r="I293" i="4"/>
  <c r="J293" i="4"/>
  <c r="K293" i="4"/>
  <c r="I294" i="4"/>
  <c r="J294" i="4"/>
  <c r="K294" i="4"/>
  <c r="I295" i="4"/>
  <c r="J295" i="4"/>
  <c r="K295" i="4"/>
  <c r="I296" i="4"/>
  <c r="J296" i="4"/>
  <c r="K296" i="4"/>
  <c r="I297" i="4"/>
  <c r="J297" i="4"/>
  <c r="K297" i="4"/>
  <c r="I298" i="4"/>
  <c r="J298" i="4"/>
  <c r="K298" i="4"/>
  <c r="I299" i="4"/>
  <c r="J299" i="4"/>
  <c r="K299" i="4"/>
  <c r="I300" i="4"/>
  <c r="J300" i="4"/>
  <c r="K300" i="4"/>
  <c r="I303" i="4"/>
  <c r="J303" i="4"/>
  <c r="K303" i="4"/>
  <c r="I304" i="4"/>
  <c r="J304" i="4"/>
  <c r="K304" i="4"/>
  <c r="I305" i="4"/>
  <c r="J305" i="4"/>
  <c r="K305" i="4"/>
  <c r="I306" i="4"/>
  <c r="J306" i="4"/>
  <c r="K306" i="4"/>
  <c r="I307" i="4"/>
  <c r="J307" i="4"/>
  <c r="K307" i="4"/>
  <c r="I308" i="4"/>
  <c r="J308" i="4"/>
  <c r="K308" i="4"/>
  <c r="I309" i="4"/>
  <c r="J309" i="4"/>
  <c r="K309" i="4"/>
  <c r="I310" i="4"/>
  <c r="J310" i="4"/>
  <c r="K310" i="4"/>
  <c r="I311" i="4"/>
  <c r="J311" i="4"/>
  <c r="K311" i="4"/>
  <c r="I312" i="4"/>
  <c r="J312" i="4"/>
  <c r="K312" i="4"/>
  <c r="I315" i="4"/>
  <c r="J315" i="4"/>
  <c r="K315" i="4"/>
  <c r="I316" i="4"/>
  <c r="J316" i="4"/>
  <c r="K316" i="4"/>
  <c r="I317" i="4"/>
  <c r="J317" i="4"/>
  <c r="K317" i="4"/>
  <c r="I318" i="4"/>
  <c r="J318" i="4"/>
  <c r="K318" i="4"/>
  <c r="I319" i="4"/>
  <c r="J319" i="4"/>
  <c r="K319" i="4"/>
  <c r="I320" i="4"/>
  <c r="J320" i="4"/>
  <c r="K320" i="4"/>
  <c r="I321" i="4"/>
  <c r="J321" i="4"/>
  <c r="K321" i="4"/>
  <c r="I322" i="4"/>
  <c r="J322" i="4"/>
  <c r="K322" i="4"/>
  <c r="I323" i="4"/>
  <c r="J323" i="4"/>
  <c r="K323" i="4"/>
  <c r="I324" i="4"/>
  <c r="J324" i="4"/>
  <c r="K324" i="4"/>
  <c r="I327" i="4"/>
  <c r="J327" i="4"/>
  <c r="K327" i="4"/>
  <c r="I328" i="4"/>
  <c r="J328" i="4"/>
  <c r="K328" i="4"/>
  <c r="I329" i="4"/>
  <c r="J329" i="4"/>
  <c r="K329" i="4"/>
  <c r="I330" i="4"/>
  <c r="J330" i="4"/>
  <c r="K330" i="4"/>
  <c r="I331" i="4"/>
  <c r="J331" i="4"/>
  <c r="K331" i="4"/>
  <c r="I332" i="4"/>
  <c r="J332" i="4"/>
  <c r="K332" i="4"/>
  <c r="I333" i="4"/>
  <c r="J333" i="4"/>
  <c r="K333" i="4"/>
  <c r="I334" i="4"/>
  <c r="J334" i="4"/>
  <c r="K334" i="4"/>
  <c r="I335" i="4"/>
  <c r="J335" i="4"/>
  <c r="K335" i="4"/>
  <c r="I336" i="4"/>
  <c r="J336" i="4"/>
  <c r="K336" i="4"/>
  <c r="I339" i="4"/>
  <c r="J339" i="4"/>
  <c r="K339" i="4"/>
  <c r="I340" i="4"/>
  <c r="J340" i="4"/>
  <c r="K340" i="4"/>
  <c r="I341" i="4"/>
  <c r="J341" i="4"/>
  <c r="K341" i="4"/>
  <c r="I342" i="4"/>
  <c r="J342" i="4"/>
  <c r="K342" i="4"/>
  <c r="I343" i="4"/>
  <c r="J343" i="4"/>
  <c r="K343" i="4"/>
  <c r="I344" i="4"/>
  <c r="J344" i="4"/>
  <c r="K344" i="4"/>
  <c r="I345" i="4"/>
  <c r="J345" i="4"/>
  <c r="K345" i="4"/>
  <c r="I346" i="4"/>
  <c r="J346" i="4"/>
  <c r="K346" i="4"/>
  <c r="I347" i="4"/>
  <c r="J347" i="4"/>
  <c r="K347" i="4"/>
  <c r="I348" i="4"/>
  <c r="J348" i="4"/>
  <c r="K348" i="4"/>
  <c r="I351" i="4"/>
  <c r="J351" i="4"/>
  <c r="K351" i="4"/>
  <c r="I352" i="4"/>
  <c r="J352" i="4"/>
  <c r="K352" i="4"/>
  <c r="I353" i="4"/>
  <c r="J353" i="4"/>
  <c r="K353" i="4"/>
  <c r="I354" i="4"/>
  <c r="J354" i="4"/>
  <c r="K354" i="4"/>
  <c r="I355" i="4"/>
  <c r="J355" i="4"/>
  <c r="K355" i="4"/>
  <c r="I356" i="4"/>
  <c r="J356" i="4"/>
  <c r="K356" i="4"/>
  <c r="I357" i="4"/>
  <c r="J357" i="4"/>
  <c r="K357" i="4"/>
  <c r="I358" i="4"/>
  <c r="J358" i="4"/>
  <c r="K358" i="4"/>
  <c r="I359" i="4"/>
  <c r="J359" i="4"/>
  <c r="K359" i="4"/>
  <c r="I360" i="4"/>
  <c r="J360" i="4"/>
  <c r="K360" i="4"/>
  <c r="I363" i="4"/>
  <c r="J363" i="4"/>
  <c r="K363" i="4"/>
  <c r="I364" i="4"/>
  <c r="J364" i="4"/>
  <c r="K364" i="4"/>
  <c r="I365" i="4"/>
  <c r="J365" i="4"/>
  <c r="K365" i="4"/>
  <c r="I366" i="4"/>
  <c r="J366" i="4"/>
  <c r="K366" i="4"/>
  <c r="I367" i="4"/>
  <c r="J367" i="4"/>
  <c r="K367" i="4"/>
  <c r="I368" i="4"/>
  <c r="J368" i="4"/>
  <c r="K368" i="4"/>
  <c r="I369" i="4"/>
  <c r="J369" i="4"/>
  <c r="K369" i="4"/>
  <c r="I370" i="4"/>
  <c r="J370" i="4"/>
  <c r="K370" i="4"/>
  <c r="I371" i="4"/>
  <c r="J371" i="4"/>
  <c r="K371" i="4"/>
  <c r="I372" i="4"/>
  <c r="J372" i="4"/>
  <c r="K372" i="4"/>
  <c r="I375" i="4"/>
  <c r="J375" i="4"/>
  <c r="K375" i="4"/>
  <c r="I376" i="4"/>
  <c r="J376" i="4"/>
  <c r="K376" i="4"/>
  <c r="I377" i="4"/>
  <c r="J377" i="4"/>
  <c r="K377" i="4"/>
  <c r="I378" i="4"/>
  <c r="J378" i="4"/>
  <c r="K378" i="4"/>
  <c r="I379" i="4"/>
  <c r="J379" i="4"/>
  <c r="K379" i="4"/>
  <c r="I380" i="4"/>
  <c r="J380" i="4"/>
  <c r="K380" i="4"/>
  <c r="I381" i="4"/>
  <c r="J381" i="4"/>
  <c r="K381" i="4"/>
  <c r="I382" i="4"/>
  <c r="J382" i="4"/>
  <c r="K382" i="4"/>
  <c r="I383" i="4"/>
  <c r="J383" i="4"/>
  <c r="K383" i="4"/>
  <c r="I384" i="4"/>
  <c r="J384" i="4"/>
  <c r="K384" i="4"/>
  <c r="I387" i="4"/>
  <c r="J387" i="4"/>
  <c r="K387" i="4"/>
  <c r="I388" i="4"/>
  <c r="J388" i="4"/>
  <c r="K388" i="4"/>
  <c r="I389" i="4"/>
  <c r="J389" i="4"/>
  <c r="K389" i="4"/>
  <c r="I390" i="4"/>
  <c r="J390" i="4"/>
  <c r="K390" i="4"/>
  <c r="I391" i="4"/>
  <c r="J391" i="4"/>
  <c r="K391" i="4"/>
  <c r="I392" i="4"/>
  <c r="J392" i="4"/>
  <c r="K392" i="4"/>
  <c r="I393" i="4"/>
  <c r="J393" i="4"/>
  <c r="K393" i="4"/>
  <c r="I394" i="4"/>
  <c r="J394" i="4"/>
  <c r="K394" i="4"/>
  <c r="I395" i="4"/>
  <c r="J395" i="4"/>
  <c r="K395" i="4"/>
  <c r="I396" i="4"/>
  <c r="J396" i="4"/>
  <c r="K396" i="4"/>
  <c r="K404" i="4"/>
  <c r="J404" i="4"/>
  <c r="I404" i="4"/>
  <c r="K403" i="4"/>
  <c r="J403" i="4"/>
  <c r="I403" i="4"/>
  <c r="K402" i="4"/>
  <c r="J402" i="4"/>
  <c r="I402" i="4"/>
  <c r="E3" i="4"/>
  <c r="F3" i="4"/>
  <c r="G3" i="4"/>
  <c r="E4" i="4"/>
  <c r="F4" i="4"/>
  <c r="G4" i="4"/>
  <c r="E5" i="4"/>
  <c r="F5" i="4"/>
  <c r="G5" i="4"/>
  <c r="E6" i="4"/>
  <c r="F6" i="4"/>
  <c r="G6" i="4"/>
  <c r="E7" i="4"/>
  <c r="F7" i="4"/>
  <c r="G7" i="4"/>
  <c r="E8" i="4"/>
  <c r="F8" i="4"/>
  <c r="G8" i="4"/>
  <c r="E9" i="4"/>
  <c r="F9" i="4"/>
  <c r="G9" i="4"/>
  <c r="E10" i="4"/>
  <c r="F10" i="4"/>
  <c r="G10" i="4"/>
  <c r="E11" i="4"/>
  <c r="F11" i="4"/>
  <c r="G11" i="4"/>
  <c r="E12" i="4"/>
  <c r="F12" i="4"/>
  <c r="G12" i="4"/>
  <c r="E15" i="4"/>
  <c r="F15" i="4"/>
  <c r="G15" i="4"/>
  <c r="E16" i="4"/>
  <c r="F16" i="4"/>
  <c r="G16" i="4"/>
  <c r="E17" i="4"/>
  <c r="F17" i="4"/>
  <c r="G17" i="4"/>
  <c r="E18" i="4"/>
  <c r="F18" i="4"/>
  <c r="G18" i="4"/>
  <c r="E19" i="4"/>
  <c r="F19" i="4"/>
  <c r="G19" i="4"/>
  <c r="E20" i="4"/>
  <c r="F20" i="4"/>
  <c r="G20" i="4"/>
  <c r="E21" i="4"/>
  <c r="F21" i="4"/>
  <c r="G21" i="4"/>
  <c r="E22" i="4"/>
  <c r="F22" i="4"/>
  <c r="G22" i="4"/>
  <c r="E23" i="4"/>
  <c r="F23" i="4"/>
  <c r="G23" i="4"/>
  <c r="E24" i="4"/>
  <c r="F24" i="4"/>
  <c r="G24" i="4"/>
  <c r="E27" i="4"/>
  <c r="F27" i="4"/>
  <c r="G27" i="4"/>
  <c r="E28" i="4"/>
  <c r="F28" i="4"/>
  <c r="G28" i="4"/>
  <c r="E29" i="4"/>
  <c r="F29" i="4"/>
  <c r="G29" i="4"/>
  <c r="E30" i="4"/>
  <c r="F30" i="4"/>
  <c r="G30" i="4"/>
  <c r="E31" i="4"/>
  <c r="F31" i="4"/>
  <c r="G31" i="4"/>
  <c r="E32" i="4"/>
  <c r="F32" i="4"/>
  <c r="G32" i="4"/>
  <c r="E33" i="4"/>
  <c r="F33" i="4"/>
  <c r="G33" i="4"/>
  <c r="E34" i="4"/>
  <c r="F34" i="4"/>
  <c r="G34" i="4"/>
  <c r="E35" i="4"/>
  <c r="F35" i="4"/>
  <c r="G35" i="4"/>
  <c r="E36" i="4"/>
  <c r="F36" i="4"/>
  <c r="G36" i="4"/>
  <c r="E39" i="4"/>
  <c r="F39" i="4"/>
  <c r="G39" i="4"/>
  <c r="E40" i="4"/>
  <c r="F40" i="4"/>
  <c r="G40" i="4"/>
  <c r="E41" i="4"/>
  <c r="F41" i="4"/>
  <c r="G41" i="4"/>
  <c r="E42" i="4"/>
  <c r="F42" i="4"/>
  <c r="G42" i="4"/>
  <c r="E43" i="4"/>
  <c r="F43" i="4"/>
  <c r="G43" i="4"/>
  <c r="E44" i="4"/>
  <c r="F44" i="4"/>
  <c r="G44" i="4"/>
  <c r="E45" i="4"/>
  <c r="F45" i="4"/>
  <c r="G45" i="4"/>
  <c r="E46" i="4"/>
  <c r="F46" i="4"/>
  <c r="G46" i="4"/>
  <c r="E47" i="4"/>
  <c r="F47" i="4"/>
  <c r="G47" i="4"/>
  <c r="E48" i="4"/>
  <c r="F48" i="4"/>
  <c r="G48" i="4"/>
  <c r="E51" i="4"/>
  <c r="F51" i="4"/>
  <c r="G51" i="4"/>
  <c r="E52" i="4"/>
  <c r="F52" i="4"/>
  <c r="G52" i="4"/>
  <c r="E53" i="4"/>
  <c r="F53" i="4"/>
  <c r="G53" i="4"/>
  <c r="E54" i="4"/>
  <c r="F54" i="4"/>
  <c r="G54" i="4"/>
  <c r="E55" i="4"/>
  <c r="F55" i="4"/>
  <c r="G55" i="4"/>
  <c r="E56" i="4"/>
  <c r="F56" i="4"/>
  <c r="G56" i="4"/>
  <c r="E57" i="4"/>
  <c r="F57" i="4"/>
  <c r="G57" i="4"/>
  <c r="E58" i="4"/>
  <c r="F58" i="4"/>
  <c r="G58" i="4"/>
  <c r="E59" i="4"/>
  <c r="F59" i="4"/>
  <c r="G59" i="4"/>
  <c r="E60" i="4"/>
  <c r="F60" i="4"/>
  <c r="G60" i="4"/>
  <c r="E63" i="4"/>
  <c r="F63" i="4"/>
  <c r="G63" i="4"/>
  <c r="E64" i="4"/>
  <c r="F64" i="4"/>
  <c r="G64" i="4"/>
  <c r="E65" i="4"/>
  <c r="F65" i="4"/>
  <c r="G65" i="4"/>
  <c r="E66" i="4"/>
  <c r="F66" i="4"/>
  <c r="G66" i="4"/>
  <c r="E67" i="4"/>
  <c r="F67" i="4"/>
  <c r="G67" i="4"/>
  <c r="E68" i="4"/>
  <c r="F68" i="4"/>
  <c r="G68" i="4"/>
  <c r="E69" i="4"/>
  <c r="F69" i="4"/>
  <c r="G69" i="4"/>
  <c r="E70" i="4"/>
  <c r="F70" i="4"/>
  <c r="G70" i="4"/>
  <c r="E71" i="4"/>
  <c r="F71" i="4"/>
  <c r="G71" i="4"/>
  <c r="E72" i="4"/>
  <c r="F72" i="4"/>
  <c r="G72" i="4"/>
  <c r="E75" i="4"/>
  <c r="F75" i="4"/>
  <c r="G75" i="4"/>
  <c r="E76" i="4"/>
  <c r="F76" i="4"/>
  <c r="G76" i="4"/>
  <c r="E77" i="4"/>
  <c r="F77" i="4"/>
  <c r="G77" i="4"/>
  <c r="E78" i="4"/>
  <c r="F78" i="4"/>
  <c r="G78" i="4"/>
  <c r="E79" i="4"/>
  <c r="F79" i="4"/>
  <c r="G79" i="4"/>
  <c r="E80" i="4"/>
  <c r="F80" i="4"/>
  <c r="G80" i="4"/>
  <c r="E81" i="4"/>
  <c r="F81" i="4"/>
  <c r="G81" i="4"/>
  <c r="E82" i="4"/>
  <c r="F82" i="4"/>
  <c r="G82" i="4"/>
  <c r="E83" i="4"/>
  <c r="F83" i="4"/>
  <c r="G83" i="4"/>
  <c r="E84" i="4"/>
  <c r="F84" i="4"/>
  <c r="G84" i="4"/>
  <c r="E87" i="4"/>
  <c r="F87" i="4"/>
  <c r="G87" i="4"/>
  <c r="E88" i="4"/>
  <c r="F88" i="4"/>
  <c r="G88" i="4"/>
  <c r="E89" i="4"/>
  <c r="F89" i="4"/>
  <c r="G89" i="4"/>
  <c r="E90" i="4"/>
  <c r="F90" i="4"/>
  <c r="G90" i="4"/>
  <c r="E91" i="4"/>
  <c r="F91" i="4"/>
  <c r="G91" i="4"/>
  <c r="E92" i="4"/>
  <c r="F92" i="4"/>
  <c r="G92" i="4"/>
  <c r="E93" i="4"/>
  <c r="F93" i="4"/>
  <c r="G93" i="4"/>
  <c r="E94" i="4"/>
  <c r="F94" i="4"/>
  <c r="G94" i="4"/>
  <c r="E95" i="4"/>
  <c r="F95" i="4"/>
  <c r="G95" i="4"/>
  <c r="E96" i="4"/>
  <c r="F96" i="4"/>
  <c r="G96" i="4"/>
  <c r="E99" i="4"/>
  <c r="F99" i="4"/>
  <c r="G99" i="4"/>
  <c r="E100" i="4"/>
  <c r="F100" i="4"/>
  <c r="G100" i="4"/>
  <c r="E101" i="4"/>
  <c r="F101" i="4"/>
  <c r="G101" i="4"/>
  <c r="E102" i="4"/>
  <c r="F102" i="4"/>
  <c r="G102" i="4"/>
  <c r="E103" i="4"/>
  <c r="F103" i="4"/>
  <c r="G103" i="4"/>
  <c r="E104" i="4"/>
  <c r="F104" i="4"/>
  <c r="G104" i="4"/>
  <c r="E105" i="4"/>
  <c r="F105" i="4"/>
  <c r="G105" i="4"/>
  <c r="E106" i="4"/>
  <c r="F106" i="4"/>
  <c r="G106" i="4"/>
  <c r="E107" i="4"/>
  <c r="F107" i="4"/>
  <c r="G107" i="4"/>
  <c r="E108" i="4"/>
  <c r="F108" i="4"/>
  <c r="G108" i="4"/>
  <c r="E111" i="4"/>
  <c r="F111" i="4"/>
  <c r="G111" i="4"/>
  <c r="E112" i="4"/>
  <c r="F112" i="4"/>
  <c r="G112" i="4"/>
  <c r="E113" i="4"/>
  <c r="F113" i="4"/>
  <c r="G113" i="4"/>
  <c r="E114" i="4"/>
  <c r="F114" i="4"/>
  <c r="G114" i="4"/>
  <c r="E115" i="4"/>
  <c r="F115" i="4"/>
  <c r="G115" i="4"/>
  <c r="E116" i="4"/>
  <c r="F116" i="4"/>
  <c r="G116" i="4"/>
  <c r="E117" i="4"/>
  <c r="F117" i="4"/>
  <c r="G117" i="4"/>
  <c r="E118" i="4"/>
  <c r="F118" i="4"/>
  <c r="G118" i="4"/>
  <c r="E119" i="4"/>
  <c r="F119" i="4"/>
  <c r="G119" i="4"/>
  <c r="E120" i="4"/>
  <c r="F120" i="4"/>
  <c r="G120" i="4"/>
  <c r="E123" i="4"/>
  <c r="F123" i="4"/>
  <c r="G123" i="4"/>
  <c r="E124" i="4"/>
  <c r="F124" i="4"/>
  <c r="G124" i="4"/>
  <c r="E125" i="4"/>
  <c r="F125" i="4"/>
  <c r="G125" i="4"/>
  <c r="E126" i="4"/>
  <c r="F126" i="4"/>
  <c r="G126" i="4"/>
  <c r="E127" i="4"/>
  <c r="F127" i="4"/>
  <c r="G127" i="4"/>
  <c r="E128" i="4"/>
  <c r="F128" i="4"/>
  <c r="G128" i="4"/>
  <c r="E129" i="4"/>
  <c r="F129" i="4"/>
  <c r="G129" i="4"/>
  <c r="E130" i="4"/>
  <c r="F130" i="4"/>
  <c r="G130" i="4"/>
  <c r="E131" i="4"/>
  <c r="F131" i="4"/>
  <c r="G131" i="4"/>
  <c r="E132" i="4"/>
  <c r="F132" i="4"/>
  <c r="G132" i="4"/>
  <c r="E135" i="4"/>
  <c r="F135" i="4"/>
  <c r="G135" i="4"/>
  <c r="E136" i="4"/>
  <c r="F136" i="4"/>
  <c r="G136" i="4"/>
  <c r="E137" i="4"/>
  <c r="F137" i="4"/>
  <c r="G137" i="4"/>
  <c r="E138" i="4"/>
  <c r="F138" i="4"/>
  <c r="G138" i="4"/>
  <c r="E139" i="4"/>
  <c r="F139" i="4"/>
  <c r="G139" i="4"/>
  <c r="E140" i="4"/>
  <c r="F140" i="4"/>
  <c r="G140" i="4"/>
  <c r="E141" i="4"/>
  <c r="F141" i="4"/>
  <c r="G141" i="4"/>
  <c r="E142" i="4"/>
  <c r="F142" i="4"/>
  <c r="G142" i="4"/>
  <c r="E143" i="4"/>
  <c r="F143" i="4"/>
  <c r="G143" i="4"/>
  <c r="E144" i="4"/>
  <c r="F144" i="4"/>
  <c r="G144" i="4"/>
  <c r="E147" i="4"/>
  <c r="F147" i="4"/>
  <c r="G147" i="4"/>
  <c r="E148" i="4"/>
  <c r="F148" i="4"/>
  <c r="G148" i="4"/>
  <c r="E149" i="4"/>
  <c r="F149" i="4"/>
  <c r="G149" i="4"/>
  <c r="E150" i="4"/>
  <c r="F150" i="4"/>
  <c r="G150" i="4"/>
  <c r="E151" i="4"/>
  <c r="F151" i="4"/>
  <c r="G151" i="4"/>
  <c r="E152" i="4"/>
  <c r="F152" i="4"/>
  <c r="G152" i="4"/>
  <c r="E153" i="4"/>
  <c r="F153" i="4"/>
  <c r="G153" i="4"/>
  <c r="E154" i="4"/>
  <c r="F154" i="4"/>
  <c r="G154" i="4"/>
  <c r="E155" i="4"/>
  <c r="F155" i="4"/>
  <c r="G155" i="4"/>
  <c r="E156" i="4"/>
  <c r="F156" i="4"/>
  <c r="G156" i="4"/>
  <c r="E159" i="4"/>
  <c r="F159" i="4"/>
  <c r="G159" i="4"/>
  <c r="E160" i="4"/>
  <c r="F160" i="4"/>
  <c r="G160" i="4"/>
  <c r="E161" i="4"/>
  <c r="F161" i="4"/>
  <c r="G161" i="4"/>
  <c r="E162" i="4"/>
  <c r="F162" i="4"/>
  <c r="G162" i="4"/>
  <c r="E163" i="4"/>
  <c r="F163" i="4"/>
  <c r="G163" i="4"/>
  <c r="E164" i="4"/>
  <c r="F164" i="4"/>
  <c r="G164" i="4"/>
  <c r="E165" i="4"/>
  <c r="F165" i="4"/>
  <c r="G165" i="4"/>
  <c r="E166" i="4"/>
  <c r="F166" i="4"/>
  <c r="G166" i="4"/>
  <c r="E167" i="4"/>
  <c r="F167" i="4"/>
  <c r="G167" i="4"/>
  <c r="E168" i="4"/>
  <c r="F168" i="4"/>
  <c r="G168" i="4"/>
  <c r="E171" i="4"/>
  <c r="F171" i="4"/>
  <c r="G171" i="4"/>
  <c r="E172" i="4"/>
  <c r="F172" i="4"/>
  <c r="G172" i="4"/>
  <c r="E173" i="4"/>
  <c r="F173" i="4"/>
  <c r="G173" i="4"/>
  <c r="E174" i="4"/>
  <c r="F174" i="4"/>
  <c r="G174" i="4"/>
  <c r="E175" i="4"/>
  <c r="F175" i="4"/>
  <c r="G175" i="4"/>
  <c r="E176" i="4"/>
  <c r="F176" i="4"/>
  <c r="G176" i="4"/>
  <c r="E177" i="4"/>
  <c r="F177" i="4"/>
  <c r="G177" i="4"/>
  <c r="E178" i="4"/>
  <c r="F178" i="4"/>
  <c r="G178" i="4"/>
  <c r="E179" i="4"/>
  <c r="F179" i="4"/>
  <c r="G179" i="4"/>
  <c r="E180" i="4"/>
  <c r="F180" i="4"/>
  <c r="G180" i="4"/>
  <c r="E183" i="4"/>
  <c r="F183" i="4"/>
  <c r="G183" i="4"/>
  <c r="E184" i="4"/>
  <c r="F184" i="4"/>
  <c r="G184" i="4"/>
  <c r="E185" i="4"/>
  <c r="F185" i="4"/>
  <c r="G185" i="4"/>
  <c r="E186" i="4"/>
  <c r="F186" i="4"/>
  <c r="G186" i="4"/>
  <c r="E187" i="4"/>
  <c r="F187" i="4"/>
  <c r="G187" i="4"/>
  <c r="E188" i="4"/>
  <c r="F188" i="4"/>
  <c r="G188" i="4"/>
  <c r="E189" i="4"/>
  <c r="F189" i="4"/>
  <c r="G189" i="4"/>
  <c r="E190" i="4"/>
  <c r="F190" i="4"/>
  <c r="G190" i="4"/>
  <c r="E191" i="4"/>
  <c r="F191" i="4"/>
  <c r="G191" i="4"/>
  <c r="E192" i="4"/>
  <c r="F192" i="4"/>
  <c r="G192" i="4"/>
  <c r="E195" i="4"/>
  <c r="F195" i="4"/>
  <c r="G195" i="4"/>
  <c r="E196" i="4"/>
  <c r="F196" i="4"/>
  <c r="G196" i="4"/>
  <c r="E197" i="4"/>
  <c r="F197" i="4"/>
  <c r="G197" i="4"/>
  <c r="E198" i="4"/>
  <c r="F198" i="4"/>
  <c r="G198" i="4"/>
  <c r="E199" i="4"/>
  <c r="F199" i="4"/>
  <c r="G199" i="4"/>
  <c r="E200" i="4"/>
  <c r="F200" i="4"/>
  <c r="G200" i="4"/>
  <c r="E201" i="4"/>
  <c r="F201" i="4"/>
  <c r="G201" i="4"/>
  <c r="E202" i="4"/>
  <c r="F202" i="4"/>
  <c r="G202" i="4"/>
  <c r="E203" i="4"/>
  <c r="F203" i="4"/>
  <c r="G203" i="4"/>
  <c r="E204" i="4"/>
  <c r="F204" i="4"/>
  <c r="G204" i="4"/>
  <c r="E207" i="4"/>
  <c r="F207" i="4"/>
  <c r="G207" i="4"/>
  <c r="E208" i="4"/>
  <c r="F208" i="4"/>
  <c r="G208" i="4"/>
  <c r="E209" i="4"/>
  <c r="F209" i="4"/>
  <c r="G209" i="4"/>
  <c r="E210" i="4"/>
  <c r="F210" i="4"/>
  <c r="G210" i="4"/>
  <c r="E211" i="4"/>
  <c r="F211" i="4"/>
  <c r="G211" i="4"/>
  <c r="E212" i="4"/>
  <c r="F212" i="4"/>
  <c r="G212" i="4"/>
  <c r="E213" i="4"/>
  <c r="F213" i="4"/>
  <c r="G213" i="4"/>
  <c r="E214" i="4"/>
  <c r="F214" i="4"/>
  <c r="G214" i="4"/>
  <c r="E215" i="4"/>
  <c r="F215" i="4"/>
  <c r="G215" i="4"/>
  <c r="E216" i="4"/>
  <c r="F216" i="4"/>
  <c r="G216" i="4"/>
  <c r="E219" i="4"/>
  <c r="F219" i="4"/>
  <c r="G219" i="4"/>
  <c r="E220" i="4"/>
  <c r="F220" i="4"/>
  <c r="G220" i="4"/>
  <c r="E221" i="4"/>
  <c r="F221" i="4"/>
  <c r="G221" i="4"/>
  <c r="E222" i="4"/>
  <c r="F222" i="4"/>
  <c r="G222" i="4"/>
  <c r="E223" i="4"/>
  <c r="F223" i="4"/>
  <c r="G223" i="4"/>
  <c r="E224" i="4"/>
  <c r="F224" i="4"/>
  <c r="G224" i="4"/>
  <c r="E225" i="4"/>
  <c r="F225" i="4"/>
  <c r="G225" i="4"/>
  <c r="E226" i="4"/>
  <c r="F226" i="4"/>
  <c r="G226" i="4"/>
  <c r="E227" i="4"/>
  <c r="F227" i="4"/>
  <c r="G227" i="4"/>
  <c r="E228" i="4"/>
  <c r="F228" i="4"/>
  <c r="G228" i="4"/>
  <c r="E231" i="4"/>
  <c r="F231" i="4"/>
  <c r="G231" i="4"/>
  <c r="E232" i="4"/>
  <c r="F232" i="4"/>
  <c r="G232" i="4"/>
  <c r="E233" i="4"/>
  <c r="F233" i="4"/>
  <c r="G233" i="4"/>
  <c r="E234" i="4"/>
  <c r="F234" i="4"/>
  <c r="G234" i="4"/>
  <c r="E235" i="4"/>
  <c r="F235" i="4"/>
  <c r="G235" i="4"/>
  <c r="E236" i="4"/>
  <c r="F236" i="4"/>
  <c r="G236" i="4"/>
  <c r="E237" i="4"/>
  <c r="F237" i="4"/>
  <c r="G237" i="4"/>
  <c r="E238" i="4"/>
  <c r="F238" i="4"/>
  <c r="G238" i="4"/>
  <c r="E239" i="4"/>
  <c r="F239" i="4"/>
  <c r="G239" i="4"/>
  <c r="E240" i="4"/>
  <c r="F240" i="4"/>
  <c r="G240" i="4"/>
  <c r="E243" i="4"/>
  <c r="F243" i="4"/>
  <c r="G243" i="4"/>
  <c r="E244" i="4"/>
  <c r="F244" i="4"/>
  <c r="G244" i="4"/>
  <c r="E245" i="4"/>
  <c r="F245" i="4"/>
  <c r="G245" i="4"/>
  <c r="E246" i="4"/>
  <c r="F246" i="4"/>
  <c r="G246" i="4"/>
  <c r="E247" i="4"/>
  <c r="F247" i="4"/>
  <c r="G247" i="4"/>
  <c r="E248" i="4"/>
  <c r="F248" i="4"/>
  <c r="G248" i="4"/>
  <c r="E249" i="4"/>
  <c r="F249" i="4"/>
  <c r="G249" i="4"/>
  <c r="E250" i="4"/>
  <c r="F250" i="4"/>
  <c r="G250" i="4"/>
  <c r="E251" i="4"/>
  <c r="F251" i="4"/>
  <c r="G251" i="4"/>
  <c r="E252" i="4"/>
  <c r="F252" i="4"/>
  <c r="G252" i="4"/>
  <c r="E255" i="4"/>
  <c r="F255" i="4"/>
  <c r="G255" i="4"/>
  <c r="E256" i="4"/>
  <c r="F256" i="4"/>
  <c r="G256" i="4"/>
  <c r="E257" i="4"/>
  <c r="F257" i="4"/>
  <c r="G257" i="4"/>
  <c r="E258" i="4"/>
  <c r="F258" i="4"/>
  <c r="G258" i="4"/>
  <c r="E259" i="4"/>
  <c r="F259" i="4"/>
  <c r="G259" i="4"/>
  <c r="E260" i="4"/>
  <c r="F260" i="4"/>
  <c r="G260" i="4"/>
  <c r="E261" i="4"/>
  <c r="F261" i="4"/>
  <c r="G261" i="4"/>
  <c r="E262" i="4"/>
  <c r="F262" i="4"/>
  <c r="G262" i="4"/>
  <c r="E263" i="4"/>
  <c r="F263" i="4"/>
  <c r="G263" i="4"/>
  <c r="E264" i="4"/>
  <c r="F264" i="4"/>
  <c r="G264" i="4"/>
  <c r="E267" i="4"/>
  <c r="F267" i="4"/>
  <c r="G267" i="4"/>
  <c r="E268" i="4"/>
  <c r="F268" i="4"/>
  <c r="G268" i="4"/>
  <c r="E269" i="4"/>
  <c r="F269" i="4"/>
  <c r="G269" i="4"/>
  <c r="E270" i="4"/>
  <c r="F270" i="4"/>
  <c r="G270" i="4"/>
  <c r="E271" i="4"/>
  <c r="F271" i="4"/>
  <c r="G271" i="4"/>
  <c r="E272" i="4"/>
  <c r="F272" i="4"/>
  <c r="G272" i="4"/>
  <c r="E273" i="4"/>
  <c r="F273" i="4"/>
  <c r="G273" i="4"/>
  <c r="E274" i="4"/>
  <c r="F274" i="4"/>
  <c r="G274" i="4"/>
  <c r="E275" i="4"/>
  <c r="F275" i="4"/>
  <c r="G275" i="4"/>
  <c r="E276" i="4"/>
  <c r="F276" i="4"/>
  <c r="G276" i="4"/>
  <c r="E279" i="4"/>
  <c r="F279" i="4"/>
  <c r="G279" i="4"/>
  <c r="E280" i="4"/>
  <c r="F280" i="4"/>
  <c r="G280" i="4"/>
  <c r="E281" i="4"/>
  <c r="F281" i="4"/>
  <c r="G281" i="4"/>
  <c r="E282" i="4"/>
  <c r="F282" i="4"/>
  <c r="G282" i="4"/>
  <c r="E283" i="4"/>
  <c r="F283" i="4"/>
  <c r="G283" i="4"/>
  <c r="E284" i="4"/>
  <c r="F284" i="4"/>
  <c r="G284" i="4"/>
  <c r="E285" i="4"/>
  <c r="F285" i="4"/>
  <c r="G285" i="4"/>
  <c r="E286" i="4"/>
  <c r="F286" i="4"/>
  <c r="G286" i="4"/>
  <c r="E287" i="4"/>
  <c r="F287" i="4"/>
  <c r="G287" i="4"/>
  <c r="E288" i="4"/>
  <c r="F288" i="4"/>
  <c r="G288" i="4"/>
  <c r="E291" i="4"/>
  <c r="F291" i="4"/>
  <c r="G291" i="4"/>
  <c r="E292" i="4"/>
  <c r="F292" i="4"/>
  <c r="G292" i="4"/>
  <c r="E293" i="4"/>
  <c r="F293" i="4"/>
  <c r="G293" i="4"/>
  <c r="E294" i="4"/>
  <c r="F294" i="4"/>
  <c r="G294" i="4"/>
  <c r="E295" i="4"/>
  <c r="F295" i="4"/>
  <c r="G295" i="4"/>
  <c r="E296" i="4"/>
  <c r="F296" i="4"/>
  <c r="G296" i="4"/>
  <c r="E297" i="4"/>
  <c r="F297" i="4"/>
  <c r="G297" i="4"/>
  <c r="E298" i="4"/>
  <c r="F298" i="4"/>
  <c r="G298" i="4"/>
  <c r="E299" i="4"/>
  <c r="F299" i="4"/>
  <c r="G299" i="4"/>
  <c r="E300" i="4"/>
  <c r="F300" i="4"/>
  <c r="G300" i="4"/>
  <c r="E303" i="4"/>
  <c r="F303" i="4"/>
  <c r="G303" i="4"/>
  <c r="E304" i="4"/>
  <c r="F304" i="4"/>
  <c r="G304" i="4"/>
  <c r="E305" i="4"/>
  <c r="F305" i="4"/>
  <c r="G305" i="4"/>
  <c r="E306" i="4"/>
  <c r="F306" i="4"/>
  <c r="G306" i="4"/>
  <c r="E307" i="4"/>
  <c r="F307" i="4"/>
  <c r="G307" i="4"/>
  <c r="E308" i="4"/>
  <c r="F308" i="4"/>
  <c r="G308" i="4"/>
  <c r="E309" i="4"/>
  <c r="F309" i="4"/>
  <c r="G309" i="4"/>
  <c r="E310" i="4"/>
  <c r="F310" i="4"/>
  <c r="G310" i="4"/>
  <c r="E311" i="4"/>
  <c r="F311" i="4"/>
  <c r="G311" i="4"/>
  <c r="E312" i="4"/>
  <c r="F312" i="4"/>
  <c r="G312" i="4"/>
  <c r="E315" i="4"/>
  <c r="F315" i="4"/>
  <c r="G315" i="4"/>
  <c r="E316" i="4"/>
  <c r="F316" i="4"/>
  <c r="G316" i="4"/>
  <c r="E317" i="4"/>
  <c r="F317" i="4"/>
  <c r="G317" i="4"/>
  <c r="E318" i="4"/>
  <c r="F318" i="4"/>
  <c r="G318" i="4"/>
  <c r="E319" i="4"/>
  <c r="F319" i="4"/>
  <c r="G319" i="4"/>
  <c r="E320" i="4"/>
  <c r="F320" i="4"/>
  <c r="G320" i="4"/>
  <c r="E321" i="4"/>
  <c r="F321" i="4"/>
  <c r="G321" i="4"/>
  <c r="E322" i="4"/>
  <c r="F322" i="4"/>
  <c r="G322" i="4"/>
  <c r="E323" i="4"/>
  <c r="F323" i="4"/>
  <c r="G323" i="4"/>
  <c r="E324" i="4"/>
  <c r="F324" i="4"/>
  <c r="G324" i="4"/>
  <c r="E327" i="4"/>
  <c r="F327" i="4"/>
  <c r="G327" i="4"/>
  <c r="E328" i="4"/>
  <c r="F328" i="4"/>
  <c r="G328" i="4"/>
  <c r="E329" i="4"/>
  <c r="F329" i="4"/>
  <c r="G329" i="4"/>
  <c r="E330" i="4"/>
  <c r="F330" i="4"/>
  <c r="G330" i="4"/>
  <c r="E331" i="4"/>
  <c r="F331" i="4"/>
  <c r="G331" i="4"/>
  <c r="E332" i="4"/>
  <c r="F332" i="4"/>
  <c r="G332" i="4"/>
  <c r="E333" i="4"/>
  <c r="F333" i="4"/>
  <c r="G333" i="4"/>
  <c r="E334" i="4"/>
  <c r="F334" i="4"/>
  <c r="G334" i="4"/>
  <c r="E335" i="4"/>
  <c r="F335" i="4"/>
  <c r="G335" i="4"/>
  <c r="E336" i="4"/>
  <c r="F336" i="4"/>
  <c r="G336" i="4"/>
  <c r="E339" i="4"/>
  <c r="F339" i="4"/>
  <c r="G339" i="4"/>
  <c r="E340" i="4"/>
  <c r="F340" i="4"/>
  <c r="G340" i="4"/>
  <c r="E341" i="4"/>
  <c r="F341" i="4"/>
  <c r="G341" i="4"/>
  <c r="E342" i="4"/>
  <c r="F342" i="4"/>
  <c r="G342" i="4"/>
  <c r="E343" i="4"/>
  <c r="F343" i="4"/>
  <c r="G343" i="4"/>
  <c r="E344" i="4"/>
  <c r="F344" i="4"/>
  <c r="G344" i="4"/>
  <c r="E345" i="4"/>
  <c r="F345" i="4"/>
  <c r="G345" i="4"/>
  <c r="E346" i="4"/>
  <c r="F346" i="4"/>
  <c r="G346" i="4"/>
  <c r="E347" i="4"/>
  <c r="F347" i="4"/>
  <c r="G347" i="4"/>
  <c r="E348" i="4"/>
  <c r="F348" i="4"/>
  <c r="G348" i="4"/>
  <c r="E351" i="4"/>
  <c r="F351" i="4"/>
  <c r="G351" i="4"/>
  <c r="E352" i="4"/>
  <c r="F352" i="4"/>
  <c r="G352" i="4"/>
  <c r="E353" i="4"/>
  <c r="F353" i="4"/>
  <c r="G353" i="4"/>
  <c r="E354" i="4"/>
  <c r="F354" i="4"/>
  <c r="G354" i="4"/>
  <c r="E355" i="4"/>
  <c r="F355" i="4"/>
  <c r="G355" i="4"/>
  <c r="E356" i="4"/>
  <c r="F356" i="4"/>
  <c r="G356" i="4"/>
  <c r="E357" i="4"/>
  <c r="F357" i="4"/>
  <c r="G357" i="4"/>
  <c r="E358" i="4"/>
  <c r="F358" i="4"/>
  <c r="G358" i="4"/>
  <c r="E359" i="4"/>
  <c r="F359" i="4"/>
  <c r="G359" i="4"/>
  <c r="E360" i="4"/>
  <c r="F360" i="4"/>
  <c r="G360" i="4"/>
  <c r="E363" i="4"/>
  <c r="F363" i="4"/>
  <c r="G363" i="4"/>
  <c r="E364" i="4"/>
  <c r="F364" i="4"/>
  <c r="G364" i="4"/>
  <c r="E365" i="4"/>
  <c r="F365" i="4"/>
  <c r="G365" i="4"/>
  <c r="E366" i="4"/>
  <c r="F366" i="4"/>
  <c r="G366" i="4"/>
  <c r="E367" i="4"/>
  <c r="F367" i="4"/>
  <c r="G367" i="4"/>
  <c r="E368" i="4"/>
  <c r="F368" i="4"/>
  <c r="G368" i="4"/>
  <c r="E369" i="4"/>
  <c r="F369" i="4"/>
  <c r="G369" i="4"/>
  <c r="E370" i="4"/>
  <c r="F370" i="4"/>
  <c r="G370" i="4"/>
  <c r="E371" i="4"/>
  <c r="F371" i="4"/>
  <c r="G371" i="4"/>
  <c r="E372" i="4"/>
  <c r="F372" i="4"/>
  <c r="G372" i="4"/>
  <c r="E375" i="4"/>
  <c r="F375" i="4"/>
  <c r="G375" i="4"/>
  <c r="E376" i="4"/>
  <c r="F376" i="4"/>
  <c r="G376" i="4"/>
  <c r="E377" i="4"/>
  <c r="F377" i="4"/>
  <c r="G377" i="4"/>
  <c r="E378" i="4"/>
  <c r="F378" i="4"/>
  <c r="G378" i="4"/>
  <c r="E379" i="4"/>
  <c r="F379" i="4"/>
  <c r="G379" i="4"/>
  <c r="E380" i="4"/>
  <c r="F380" i="4"/>
  <c r="G380" i="4"/>
  <c r="E381" i="4"/>
  <c r="F381" i="4"/>
  <c r="G381" i="4"/>
  <c r="E382" i="4"/>
  <c r="F382" i="4"/>
  <c r="G382" i="4"/>
  <c r="E383" i="4"/>
  <c r="F383" i="4"/>
  <c r="G383" i="4"/>
  <c r="E384" i="4"/>
  <c r="F384" i="4"/>
  <c r="G384" i="4"/>
  <c r="E387" i="4"/>
  <c r="F387" i="4"/>
  <c r="G387" i="4"/>
  <c r="E388" i="4"/>
  <c r="F388" i="4"/>
  <c r="G388" i="4"/>
  <c r="E389" i="4"/>
  <c r="F389" i="4"/>
  <c r="G389" i="4"/>
  <c r="E390" i="4"/>
  <c r="F390" i="4"/>
  <c r="G390" i="4"/>
  <c r="E391" i="4"/>
  <c r="F391" i="4"/>
  <c r="G391" i="4"/>
  <c r="E392" i="4"/>
  <c r="F392" i="4"/>
  <c r="G392" i="4"/>
  <c r="E393" i="4"/>
  <c r="F393" i="4"/>
  <c r="G393" i="4"/>
  <c r="E394" i="4"/>
  <c r="F394" i="4"/>
  <c r="G394" i="4"/>
  <c r="E395" i="4"/>
  <c r="F395" i="4"/>
  <c r="G395" i="4"/>
  <c r="E396" i="4"/>
  <c r="F396" i="4"/>
  <c r="G396" i="4"/>
  <c r="G404" i="4"/>
  <c r="F404" i="4"/>
  <c r="E404" i="4"/>
  <c r="G403" i="4"/>
  <c r="F403" i="4"/>
  <c r="E403" i="4"/>
  <c r="G402" i="4"/>
  <c r="F402" i="4"/>
  <c r="E402" i="4"/>
  <c r="A396" i="4"/>
  <c r="B396" i="4"/>
  <c r="C396" i="4"/>
  <c r="A395" i="4"/>
  <c r="B395" i="4"/>
  <c r="C395" i="4"/>
  <c r="A394" i="4"/>
  <c r="B394" i="4"/>
  <c r="C394" i="4"/>
  <c r="A393" i="4"/>
  <c r="B393" i="4"/>
  <c r="C393" i="4"/>
  <c r="A392" i="4"/>
  <c r="B392" i="4"/>
  <c r="C392" i="4"/>
  <c r="A391" i="4"/>
  <c r="B391" i="4"/>
  <c r="C391" i="4"/>
  <c r="A390" i="4"/>
  <c r="B390" i="4"/>
  <c r="C390" i="4"/>
  <c r="A389" i="4"/>
  <c r="B389" i="4"/>
  <c r="C389" i="4"/>
  <c r="A388" i="4"/>
  <c r="B388" i="4"/>
  <c r="C388" i="4"/>
  <c r="A387" i="4"/>
  <c r="B387" i="4"/>
  <c r="C387" i="4"/>
  <c r="A384" i="4"/>
  <c r="B384" i="4"/>
  <c r="C384" i="4"/>
  <c r="A383" i="4"/>
  <c r="B383" i="4"/>
  <c r="C383" i="4"/>
  <c r="A382" i="4"/>
  <c r="B382" i="4"/>
  <c r="C382" i="4"/>
  <c r="A381" i="4"/>
  <c r="B381" i="4"/>
  <c r="C381" i="4"/>
  <c r="A380" i="4"/>
  <c r="B380" i="4"/>
  <c r="C380" i="4"/>
  <c r="A379" i="4"/>
  <c r="B379" i="4"/>
  <c r="C379" i="4"/>
  <c r="A378" i="4"/>
  <c r="B378" i="4"/>
  <c r="C378" i="4"/>
  <c r="A377" i="4"/>
  <c r="B377" i="4"/>
  <c r="C377" i="4"/>
  <c r="A376" i="4"/>
  <c r="B376" i="4"/>
  <c r="C376" i="4"/>
  <c r="A375" i="4"/>
  <c r="B375" i="4"/>
  <c r="C375" i="4"/>
  <c r="A372" i="4"/>
  <c r="B372" i="4"/>
  <c r="C372" i="4"/>
  <c r="A371" i="4"/>
  <c r="B371" i="4"/>
  <c r="C371" i="4"/>
  <c r="A370" i="4"/>
  <c r="B370" i="4"/>
  <c r="C370" i="4"/>
  <c r="A369" i="4"/>
  <c r="B369" i="4"/>
  <c r="C369" i="4"/>
  <c r="A368" i="4"/>
  <c r="B368" i="4"/>
  <c r="C368" i="4"/>
  <c r="A367" i="4"/>
  <c r="B367" i="4"/>
  <c r="C367" i="4"/>
  <c r="A366" i="4"/>
  <c r="B366" i="4"/>
  <c r="C366" i="4"/>
  <c r="A365" i="4"/>
  <c r="B365" i="4"/>
  <c r="C365" i="4"/>
  <c r="A364" i="4"/>
  <c r="B364" i="4"/>
  <c r="C364" i="4"/>
  <c r="A363" i="4"/>
  <c r="B363" i="4"/>
  <c r="C363" i="4"/>
  <c r="A360" i="4"/>
  <c r="B360" i="4"/>
  <c r="C360" i="4"/>
  <c r="A359" i="4"/>
  <c r="B359" i="4"/>
  <c r="C359" i="4"/>
  <c r="A358" i="4"/>
  <c r="B358" i="4"/>
  <c r="C358" i="4"/>
  <c r="A357" i="4"/>
  <c r="B357" i="4"/>
  <c r="C357" i="4"/>
  <c r="A356" i="4"/>
  <c r="B356" i="4"/>
  <c r="C356" i="4"/>
  <c r="A355" i="4"/>
  <c r="B355" i="4"/>
  <c r="C355" i="4"/>
  <c r="A354" i="4"/>
  <c r="B354" i="4"/>
  <c r="C354" i="4"/>
  <c r="A353" i="4"/>
  <c r="B353" i="4"/>
  <c r="C353" i="4"/>
  <c r="A352" i="4"/>
  <c r="B352" i="4"/>
  <c r="C352" i="4"/>
  <c r="A351" i="4"/>
  <c r="B351" i="4"/>
  <c r="C351" i="4"/>
  <c r="A348" i="4"/>
  <c r="B348" i="4"/>
  <c r="C348" i="4"/>
  <c r="A347" i="4"/>
  <c r="B347" i="4"/>
  <c r="C347" i="4"/>
  <c r="A346" i="4"/>
  <c r="B346" i="4"/>
  <c r="C346" i="4"/>
  <c r="A345" i="4"/>
  <c r="B345" i="4"/>
  <c r="C345" i="4"/>
  <c r="A344" i="4"/>
  <c r="B344" i="4"/>
  <c r="C344" i="4"/>
  <c r="A343" i="4"/>
  <c r="B343" i="4"/>
  <c r="C343" i="4"/>
  <c r="A342" i="4"/>
  <c r="B342" i="4"/>
  <c r="C342" i="4"/>
  <c r="A341" i="4"/>
  <c r="B341" i="4"/>
  <c r="C341" i="4"/>
  <c r="A340" i="4"/>
  <c r="B340" i="4"/>
  <c r="C340" i="4"/>
  <c r="A339" i="4"/>
  <c r="B339" i="4"/>
  <c r="C339" i="4"/>
  <c r="A336" i="4"/>
  <c r="B336" i="4"/>
  <c r="C336" i="4"/>
  <c r="A335" i="4"/>
  <c r="B335" i="4"/>
  <c r="C335" i="4"/>
  <c r="A334" i="4"/>
  <c r="B334" i="4"/>
  <c r="C334" i="4"/>
  <c r="A333" i="4"/>
  <c r="B333" i="4"/>
  <c r="C333" i="4"/>
  <c r="A332" i="4"/>
  <c r="B332" i="4"/>
  <c r="C332" i="4"/>
  <c r="A331" i="4"/>
  <c r="B331" i="4"/>
  <c r="C331" i="4"/>
  <c r="A330" i="4"/>
  <c r="B330" i="4"/>
  <c r="C330" i="4"/>
  <c r="A329" i="4"/>
  <c r="B329" i="4"/>
  <c r="C329" i="4"/>
  <c r="A328" i="4"/>
  <c r="B328" i="4"/>
  <c r="C328" i="4"/>
  <c r="A327" i="4"/>
  <c r="B327" i="4"/>
  <c r="C327" i="4"/>
  <c r="A324" i="4"/>
  <c r="B324" i="4"/>
  <c r="C324" i="4"/>
  <c r="A323" i="4"/>
  <c r="B323" i="4"/>
  <c r="C323" i="4"/>
  <c r="A322" i="4"/>
  <c r="B322" i="4"/>
  <c r="C322" i="4"/>
  <c r="A321" i="4"/>
  <c r="B321" i="4"/>
  <c r="C321" i="4"/>
  <c r="A320" i="4"/>
  <c r="B320" i="4"/>
  <c r="C320" i="4"/>
  <c r="A319" i="4"/>
  <c r="B319" i="4"/>
  <c r="C319" i="4"/>
  <c r="A318" i="4"/>
  <c r="B318" i="4"/>
  <c r="C318" i="4"/>
  <c r="A317" i="4"/>
  <c r="B317" i="4"/>
  <c r="C317" i="4"/>
  <c r="A316" i="4"/>
  <c r="B316" i="4"/>
  <c r="C316" i="4"/>
  <c r="A315" i="4"/>
  <c r="B315" i="4"/>
  <c r="C315" i="4"/>
  <c r="A312" i="4"/>
  <c r="B312" i="4"/>
  <c r="C312" i="4"/>
  <c r="A311" i="4"/>
  <c r="B311" i="4"/>
  <c r="C311" i="4"/>
  <c r="A310" i="4"/>
  <c r="B310" i="4"/>
  <c r="C310" i="4"/>
  <c r="A309" i="4"/>
  <c r="B309" i="4"/>
  <c r="C309" i="4"/>
  <c r="A308" i="4"/>
  <c r="B308" i="4"/>
  <c r="C308" i="4"/>
  <c r="A307" i="4"/>
  <c r="B307" i="4"/>
  <c r="C307" i="4"/>
  <c r="A306" i="4"/>
  <c r="B306" i="4"/>
  <c r="C306" i="4"/>
  <c r="A305" i="4"/>
  <c r="B305" i="4"/>
  <c r="C305" i="4"/>
  <c r="A304" i="4"/>
  <c r="B304" i="4"/>
  <c r="C304" i="4"/>
  <c r="A303" i="4"/>
  <c r="B303" i="4"/>
  <c r="C303" i="4"/>
  <c r="A300" i="4"/>
  <c r="B300" i="4"/>
  <c r="C300" i="4"/>
  <c r="A299" i="4"/>
  <c r="B299" i="4"/>
  <c r="C299" i="4"/>
  <c r="A298" i="4"/>
  <c r="B298" i="4"/>
  <c r="C298" i="4"/>
  <c r="A297" i="4"/>
  <c r="B297" i="4"/>
  <c r="C297" i="4"/>
  <c r="A296" i="4"/>
  <c r="B296" i="4"/>
  <c r="C296" i="4"/>
  <c r="A295" i="4"/>
  <c r="B295" i="4"/>
  <c r="C295" i="4"/>
  <c r="A294" i="4"/>
  <c r="B294" i="4"/>
  <c r="C294" i="4"/>
  <c r="A293" i="4"/>
  <c r="B293" i="4"/>
  <c r="C293" i="4"/>
  <c r="A292" i="4"/>
  <c r="B292" i="4"/>
  <c r="C292" i="4"/>
  <c r="A291" i="4"/>
  <c r="B291" i="4"/>
  <c r="C291" i="4"/>
  <c r="A288" i="4"/>
  <c r="B288" i="4"/>
  <c r="C288" i="4"/>
  <c r="A287" i="4"/>
  <c r="B287" i="4"/>
  <c r="C287" i="4"/>
  <c r="A286" i="4"/>
  <c r="B286" i="4"/>
  <c r="C286" i="4"/>
  <c r="A285" i="4"/>
  <c r="B285" i="4"/>
  <c r="C285" i="4"/>
  <c r="A284" i="4"/>
  <c r="B284" i="4"/>
  <c r="C284" i="4"/>
  <c r="A283" i="4"/>
  <c r="B283" i="4"/>
  <c r="C283" i="4"/>
  <c r="A282" i="4"/>
  <c r="B282" i="4"/>
  <c r="C282" i="4"/>
  <c r="A281" i="4"/>
  <c r="B281" i="4"/>
  <c r="C281" i="4"/>
  <c r="A280" i="4"/>
  <c r="B280" i="4"/>
  <c r="C280" i="4"/>
  <c r="A279" i="4"/>
  <c r="B279" i="4"/>
  <c r="C279" i="4"/>
  <c r="A276" i="4"/>
  <c r="B276" i="4"/>
  <c r="C276" i="4"/>
  <c r="A275" i="4"/>
  <c r="B275" i="4"/>
  <c r="C275" i="4"/>
  <c r="A274" i="4"/>
  <c r="B274" i="4"/>
  <c r="C274" i="4"/>
  <c r="A273" i="4"/>
  <c r="B273" i="4"/>
  <c r="C273" i="4"/>
  <c r="A272" i="4"/>
  <c r="B272" i="4"/>
  <c r="C272" i="4"/>
  <c r="A271" i="4"/>
  <c r="B271" i="4"/>
  <c r="C271" i="4"/>
  <c r="A270" i="4"/>
  <c r="B270" i="4"/>
  <c r="C270" i="4"/>
  <c r="A269" i="4"/>
  <c r="B269" i="4"/>
  <c r="C269" i="4"/>
  <c r="A268" i="4"/>
  <c r="B268" i="4"/>
  <c r="C268" i="4"/>
  <c r="A267" i="4"/>
  <c r="B267" i="4"/>
  <c r="C267" i="4"/>
  <c r="A264" i="4"/>
  <c r="B264" i="4"/>
  <c r="C264" i="4"/>
  <c r="A263" i="4"/>
  <c r="B263" i="4"/>
  <c r="C263" i="4"/>
  <c r="A262" i="4"/>
  <c r="B262" i="4"/>
  <c r="C262" i="4"/>
  <c r="A261" i="4"/>
  <c r="B261" i="4"/>
  <c r="C261" i="4"/>
  <c r="A260" i="4"/>
  <c r="B260" i="4"/>
  <c r="C260" i="4"/>
  <c r="A259" i="4"/>
  <c r="B259" i="4"/>
  <c r="C259" i="4"/>
  <c r="A258" i="4"/>
  <c r="B258" i="4"/>
  <c r="C258" i="4"/>
  <c r="A257" i="4"/>
  <c r="B257" i="4"/>
  <c r="C257" i="4"/>
  <c r="A256" i="4"/>
  <c r="B256" i="4"/>
  <c r="C256" i="4"/>
  <c r="A255" i="4"/>
  <c r="B255" i="4"/>
  <c r="C255" i="4"/>
  <c r="A252" i="4"/>
  <c r="B252" i="4"/>
  <c r="C252" i="4"/>
  <c r="A251" i="4"/>
  <c r="B251" i="4"/>
  <c r="C251" i="4"/>
  <c r="A250" i="4"/>
  <c r="B250" i="4"/>
  <c r="C250" i="4"/>
  <c r="A249" i="4"/>
  <c r="B249" i="4"/>
  <c r="C249" i="4"/>
  <c r="A248" i="4"/>
  <c r="B248" i="4"/>
  <c r="C248" i="4"/>
  <c r="A247" i="4"/>
  <c r="B247" i="4"/>
  <c r="C247" i="4"/>
  <c r="A246" i="4"/>
  <c r="B246" i="4"/>
  <c r="C246" i="4"/>
  <c r="A245" i="4"/>
  <c r="B245" i="4"/>
  <c r="C245" i="4"/>
  <c r="A244" i="4"/>
  <c r="B244" i="4"/>
  <c r="C244" i="4"/>
  <c r="A243" i="4"/>
  <c r="B243" i="4"/>
  <c r="C243" i="4"/>
  <c r="A240" i="4"/>
  <c r="B240" i="4"/>
  <c r="C240" i="4"/>
  <c r="A239" i="4"/>
  <c r="B239" i="4"/>
  <c r="C239" i="4"/>
  <c r="A238" i="4"/>
  <c r="B238" i="4"/>
  <c r="C238" i="4"/>
  <c r="A237" i="4"/>
  <c r="B237" i="4"/>
  <c r="C237" i="4"/>
  <c r="A236" i="4"/>
  <c r="B236" i="4"/>
  <c r="C236" i="4"/>
  <c r="A235" i="4"/>
  <c r="B235" i="4"/>
  <c r="C235" i="4"/>
  <c r="A234" i="4"/>
  <c r="B234" i="4"/>
  <c r="C234" i="4"/>
  <c r="A233" i="4"/>
  <c r="B233" i="4"/>
  <c r="C233" i="4"/>
  <c r="A232" i="4"/>
  <c r="B232" i="4"/>
  <c r="C232" i="4"/>
  <c r="A231" i="4"/>
  <c r="B231" i="4"/>
  <c r="C231" i="4"/>
  <c r="A228" i="4"/>
  <c r="B228" i="4"/>
  <c r="C228" i="4"/>
  <c r="A227" i="4"/>
  <c r="B227" i="4"/>
  <c r="C227" i="4"/>
  <c r="A226" i="4"/>
  <c r="B226" i="4"/>
  <c r="C226" i="4"/>
  <c r="A225" i="4"/>
  <c r="B225" i="4"/>
  <c r="C225" i="4"/>
  <c r="A224" i="4"/>
  <c r="B224" i="4"/>
  <c r="C224" i="4"/>
  <c r="A223" i="4"/>
  <c r="B223" i="4"/>
  <c r="C223" i="4"/>
  <c r="A222" i="4"/>
  <c r="B222" i="4"/>
  <c r="C222" i="4"/>
  <c r="A221" i="4"/>
  <c r="B221" i="4"/>
  <c r="C221" i="4"/>
  <c r="A220" i="4"/>
  <c r="B220" i="4"/>
  <c r="C220" i="4"/>
  <c r="A219" i="4"/>
  <c r="B219" i="4"/>
  <c r="C219" i="4"/>
  <c r="A216" i="4"/>
  <c r="B216" i="4"/>
  <c r="C216" i="4"/>
  <c r="A215" i="4"/>
  <c r="B215" i="4"/>
  <c r="C215" i="4"/>
  <c r="A214" i="4"/>
  <c r="B214" i="4"/>
  <c r="C214" i="4"/>
  <c r="A213" i="4"/>
  <c r="B213" i="4"/>
  <c r="C213" i="4"/>
  <c r="A212" i="4"/>
  <c r="B212" i="4"/>
  <c r="C212" i="4"/>
  <c r="A211" i="4"/>
  <c r="B211" i="4"/>
  <c r="C211" i="4"/>
  <c r="A210" i="4"/>
  <c r="B210" i="4"/>
  <c r="C210" i="4"/>
  <c r="A209" i="4"/>
  <c r="B209" i="4"/>
  <c r="C209" i="4"/>
  <c r="A208" i="4"/>
  <c r="B208" i="4"/>
  <c r="C208" i="4"/>
  <c r="A207" i="4"/>
  <c r="B207" i="4"/>
  <c r="C207" i="4"/>
  <c r="A204" i="4"/>
  <c r="B204" i="4"/>
  <c r="C204" i="4"/>
  <c r="A203" i="4"/>
  <c r="B203" i="4"/>
  <c r="C203" i="4"/>
  <c r="A202" i="4"/>
  <c r="B202" i="4"/>
  <c r="C202" i="4"/>
  <c r="A201" i="4"/>
  <c r="B201" i="4"/>
  <c r="C201" i="4"/>
  <c r="A200" i="4"/>
  <c r="B200" i="4"/>
  <c r="C200" i="4"/>
  <c r="A199" i="4"/>
  <c r="B199" i="4"/>
  <c r="C199" i="4"/>
  <c r="A198" i="4"/>
  <c r="B198" i="4"/>
  <c r="C198" i="4"/>
  <c r="A197" i="4"/>
  <c r="B197" i="4"/>
  <c r="C197" i="4"/>
  <c r="A196" i="4"/>
  <c r="B196" i="4"/>
  <c r="C196" i="4"/>
  <c r="A195" i="4"/>
  <c r="B195" i="4"/>
  <c r="C195" i="4"/>
  <c r="A192" i="4"/>
  <c r="B192" i="4"/>
  <c r="C192" i="4"/>
  <c r="A191" i="4"/>
  <c r="B191" i="4"/>
  <c r="C191" i="4"/>
  <c r="A190" i="4"/>
  <c r="B190" i="4"/>
  <c r="C190" i="4"/>
  <c r="A189" i="4"/>
  <c r="B189" i="4"/>
  <c r="C189" i="4"/>
  <c r="A188" i="4"/>
  <c r="B188" i="4"/>
  <c r="C188" i="4"/>
  <c r="A187" i="4"/>
  <c r="B187" i="4"/>
  <c r="C187" i="4"/>
  <c r="A186" i="4"/>
  <c r="B186" i="4"/>
  <c r="C186" i="4"/>
  <c r="A185" i="4"/>
  <c r="B185" i="4"/>
  <c r="C185" i="4"/>
  <c r="A184" i="4"/>
  <c r="B184" i="4"/>
  <c r="C184" i="4"/>
  <c r="A183" i="4"/>
  <c r="B183" i="4"/>
  <c r="C183" i="4"/>
  <c r="A180" i="4"/>
  <c r="B180" i="4"/>
  <c r="C180" i="4"/>
  <c r="A179" i="4"/>
  <c r="B179" i="4"/>
  <c r="C179" i="4"/>
  <c r="A178" i="4"/>
  <c r="B178" i="4"/>
  <c r="C178" i="4"/>
  <c r="A177" i="4"/>
  <c r="B177" i="4"/>
  <c r="C177" i="4"/>
  <c r="A176" i="4"/>
  <c r="B176" i="4"/>
  <c r="C176" i="4"/>
  <c r="A175" i="4"/>
  <c r="B175" i="4"/>
  <c r="C175" i="4"/>
  <c r="A174" i="4"/>
  <c r="B174" i="4"/>
  <c r="C174" i="4"/>
  <c r="A173" i="4"/>
  <c r="B173" i="4"/>
  <c r="C173" i="4"/>
  <c r="A172" i="4"/>
  <c r="B172" i="4"/>
  <c r="C172" i="4"/>
  <c r="A171" i="4"/>
  <c r="B171" i="4"/>
  <c r="C171" i="4"/>
  <c r="A168" i="4"/>
  <c r="B168" i="4"/>
  <c r="C168" i="4"/>
  <c r="A167" i="4"/>
  <c r="B167" i="4"/>
  <c r="C167" i="4"/>
  <c r="A166" i="4"/>
  <c r="B166" i="4"/>
  <c r="C166" i="4"/>
  <c r="A165" i="4"/>
  <c r="B165" i="4"/>
  <c r="C165" i="4"/>
  <c r="A164" i="4"/>
  <c r="B164" i="4"/>
  <c r="C164" i="4"/>
  <c r="A163" i="4"/>
  <c r="B163" i="4"/>
  <c r="C163" i="4"/>
  <c r="A162" i="4"/>
  <c r="B162" i="4"/>
  <c r="C162" i="4"/>
  <c r="A161" i="4"/>
  <c r="B161" i="4"/>
  <c r="C161" i="4"/>
  <c r="A160" i="4"/>
  <c r="B160" i="4"/>
  <c r="C160" i="4"/>
  <c r="A159" i="4"/>
  <c r="B159" i="4"/>
  <c r="C159" i="4"/>
  <c r="A156" i="4"/>
  <c r="B156" i="4"/>
  <c r="C156" i="4"/>
  <c r="A155" i="4"/>
  <c r="B155" i="4"/>
  <c r="C155" i="4"/>
  <c r="A154" i="4"/>
  <c r="B154" i="4"/>
  <c r="C154" i="4"/>
  <c r="A153" i="4"/>
  <c r="B153" i="4"/>
  <c r="C153" i="4"/>
  <c r="A152" i="4"/>
  <c r="B152" i="4"/>
  <c r="C152" i="4"/>
  <c r="A151" i="4"/>
  <c r="B151" i="4"/>
  <c r="C151" i="4"/>
  <c r="A150" i="4"/>
  <c r="B150" i="4"/>
  <c r="C150" i="4"/>
  <c r="A149" i="4"/>
  <c r="B149" i="4"/>
  <c r="C149" i="4"/>
  <c r="A148" i="4"/>
  <c r="B148" i="4"/>
  <c r="C148" i="4"/>
  <c r="A147" i="4"/>
  <c r="B147" i="4"/>
  <c r="C147" i="4"/>
  <c r="A144" i="4"/>
  <c r="B144" i="4"/>
  <c r="C144" i="4"/>
  <c r="A143" i="4"/>
  <c r="B143" i="4"/>
  <c r="C143" i="4"/>
  <c r="A142" i="4"/>
  <c r="B142" i="4"/>
  <c r="C142" i="4"/>
  <c r="A141" i="4"/>
  <c r="B141" i="4"/>
  <c r="C141" i="4"/>
  <c r="A140" i="4"/>
  <c r="B140" i="4"/>
  <c r="C140" i="4"/>
  <c r="A139" i="4"/>
  <c r="B139" i="4"/>
  <c r="C139" i="4"/>
  <c r="A138" i="4"/>
  <c r="B138" i="4"/>
  <c r="C138" i="4"/>
  <c r="A137" i="4"/>
  <c r="B137" i="4"/>
  <c r="C137" i="4"/>
  <c r="A136" i="4"/>
  <c r="B136" i="4"/>
  <c r="C136" i="4"/>
  <c r="A135" i="4"/>
  <c r="B135" i="4"/>
  <c r="C135" i="4"/>
  <c r="A132" i="4"/>
  <c r="B132" i="4"/>
  <c r="C132" i="4"/>
  <c r="A131" i="4"/>
  <c r="B131" i="4"/>
  <c r="C131" i="4"/>
  <c r="A130" i="4"/>
  <c r="B130" i="4"/>
  <c r="C130" i="4"/>
  <c r="A129" i="4"/>
  <c r="B129" i="4"/>
  <c r="C129" i="4"/>
  <c r="A128" i="4"/>
  <c r="B128" i="4"/>
  <c r="C128" i="4"/>
  <c r="A127" i="4"/>
  <c r="B127" i="4"/>
  <c r="C127" i="4"/>
  <c r="A126" i="4"/>
  <c r="B126" i="4"/>
  <c r="C126" i="4"/>
  <c r="A125" i="4"/>
  <c r="B125" i="4"/>
  <c r="C125" i="4"/>
  <c r="A124" i="4"/>
  <c r="B124" i="4"/>
  <c r="C124" i="4"/>
  <c r="A123" i="4"/>
  <c r="B123" i="4"/>
  <c r="C123" i="4"/>
  <c r="A120" i="4"/>
  <c r="B120" i="4"/>
  <c r="C120" i="4"/>
  <c r="A119" i="4"/>
  <c r="B119" i="4"/>
  <c r="C119" i="4"/>
  <c r="A118" i="4"/>
  <c r="B118" i="4"/>
  <c r="C118" i="4"/>
  <c r="A117" i="4"/>
  <c r="B117" i="4"/>
  <c r="C117" i="4"/>
  <c r="A116" i="4"/>
  <c r="B116" i="4"/>
  <c r="C116" i="4"/>
  <c r="A115" i="4"/>
  <c r="B115" i="4"/>
  <c r="C115" i="4"/>
  <c r="A114" i="4"/>
  <c r="B114" i="4"/>
  <c r="C114" i="4"/>
  <c r="A113" i="4"/>
  <c r="B113" i="4"/>
  <c r="C113" i="4"/>
  <c r="A112" i="4"/>
  <c r="B112" i="4"/>
  <c r="C112" i="4"/>
  <c r="A111" i="4"/>
  <c r="B111" i="4"/>
  <c r="C111" i="4"/>
  <c r="A108" i="4"/>
  <c r="B108" i="4"/>
  <c r="C108" i="4"/>
  <c r="A107" i="4"/>
  <c r="B107" i="4"/>
  <c r="C107" i="4"/>
  <c r="A106" i="4"/>
  <c r="B106" i="4"/>
  <c r="C106" i="4"/>
  <c r="A105" i="4"/>
  <c r="B105" i="4"/>
  <c r="C105" i="4"/>
  <c r="A104" i="4"/>
  <c r="B104" i="4"/>
  <c r="C104" i="4"/>
  <c r="A103" i="4"/>
  <c r="B103" i="4"/>
  <c r="C103" i="4"/>
  <c r="A102" i="4"/>
  <c r="B102" i="4"/>
  <c r="C102" i="4"/>
  <c r="A101" i="4"/>
  <c r="B101" i="4"/>
  <c r="C101" i="4"/>
  <c r="A100" i="4"/>
  <c r="B100" i="4"/>
  <c r="C100" i="4"/>
  <c r="A99" i="4"/>
  <c r="B99" i="4"/>
  <c r="C99" i="4"/>
  <c r="A96" i="4"/>
  <c r="B96" i="4"/>
  <c r="C96" i="4"/>
  <c r="A95" i="4"/>
  <c r="B95" i="4"/>
  <c r="C95" i="4"/>
  <c r="A94" i="4"/>
  <c r="B94" i="4"/>
  <c r="C94" i="4"/>
  <c r="A93" i="4"/>
  <c r="B93" i="4"/>
  <c r="C93" i="4"/>
  <c r="A92" i="4"/>
  <c r="B92" i="4"/>
  <c r="C92" i="4"/>
  <c r="A91" i="4"/>
  <c r="B91" i="4"/>
  <c r="C91" i="4"/>
  <c r="A90" i="4"/>
  <c r="B90" i="4"/>
  <c r="C90" i="4"/>
  <c r="A89" i="4"/>
  <c r="B89" i="4"/>
  <c r="C89" i="4"/>
  <c r="A88" i="4"/>
  <c r="B88" i="4"/>
  <c r="C88" i="4"/>
  <c r="A87" i="4"/>
  <c r="B87" i="4"/>
  <c r="C87" i="4"/>
  <c r="A84" i="4"/>
  <c r="B84" i="4"/>
  <c r="C84" i="4"/>
  <c r="A83" i="4"/>
  <c r="B83" i="4"/>
  <c r="C83" i="4"/>
  <c r="A82" i="4"/>
  <c r="B82" i="4"/>
  <c r="C82" i="4"/>
  <c r="A81" i="4"/>
  <c r="B81" i="4"/>
  <c r="C81" i="4"/>
  <c r="A80" i="4"/>
  <c r="B80" i="4"/>
  <c r="C80" i="4"/>
  <c r="A79" i="4"/>
  <c r="B79" i="4"/>
  <c r="C79" i="4"/>
  <c r="A78" i="4"/>
  <c r="B78" i="4"/>
  <c r="C78" i="4"/>
  <c r="A77" i="4"/>
  <c r="B77" i="4"/>
  <c r="C77" i="4"/>
  <c r="A76" i="4"/>
  <c r="B76" i="4"/>
  <c r="C76" i="4"/>
  <c r="A75" i="4"/>
  <c r="B75" i="4"/>
  <c r="C75" i="4"/>
  <c r="A72" i="4"/>
  <c r="B72" i="4"/>
  <c r="C72" i="4"/>
  <c r="A71" i="4"/>
  <c r="B71" i="4"/>
  <c r="C71" i="4"/>
  <c r="A70" i="4"/>
  <c r="B70" i="4"/>
  <c r="C70" i="4"/>
  <c r="A69" i="4"/>
  <c r="B69" i="4"/>
  <c r="C69" i="4"/>
  <c r="A68" i="4"/>
  <c r="B68" i="4"/>
  <c r="C68" i="4"/>
  <c r="A67" i="4"/>
  <c r="B67" i="4"/>
  <c r="C67" i="4"/>
  <c r="A66" i="4"/>
  <c r="B66" i="4"/>
  <c r="C66" i="4"/>
  <c r="A65" i="4"/>
  <c r="B65" i="4"/>
  <c r="C65" i="4"/>
  <c r="A64" i="4"/>
  <c r="B64" i="4"/>
  <c r="C64" i="4"/>
  <c r="A63" i="4"/>
  <c r="B63" i="4"/>
  <c r="C63" i="4"/>
  <c r="A60" i="4"/>
  <c r="B60" i="4"/>
  <c r="C60" i="4"/>
  <c r="A59" i="4"/>
  <c r="B59" i="4"/>
  <c r="C59" i="4"/>
  <c r="A58" i="4"/>
  <c r="B58" i="4"/>
  <c r="C58" i="4"/>
  <c r="A57" i="4"/>
  <c r="B57" i="4"/>
  <c r="C57" i="4"/>
  <c r="A56" i="4"/>
  <c r="B56" i="4"/>
  <c r="C56" i="4"/>
  <c r="A55" i="4"/>
  <c r="B55" i="4"/>
  <c r="C55" i="4"/>
  <c r="A54" i="4"/>
  <c r="B54" i="4"/>
  <c r="C54" i="4"/>
  <c r="A53" i="4"/>
  <c r="B53" i="4"/>
  <c r="C53" i="4"/>
  <c r="A52" i="4"/>
  <c r="B52" i="4"/>
  <c r="C52" i="4"/>
  <c r="A51" i="4"/>
  <c r="B51" i="4"/>
  <c r="C51" i="4"/>
  <c r="N110" i="1"/>
  <c r="N111" i="1"/>
  <c r="N112" i="1"/>
  <c r="N113" i="1"/>
  <c r="N114" i="1"/>
  <c r="N115" i="1"/>
  <c r="N116" i="1"/>
  <c r="N117" i="1"/>
  <c r="N118" i="1"/>
  <c r="N119" i="1"/>
  <c r="N122" i="1"/>
  <c r="N123" i="1"/>
  <c r="N124" i="1"/>
  <c r="N125" i="1"/>
  <c r="N126" i="1"/>
  <c r="N127" i="1"/>
  <c r="N128" i="1"/>
  <c r="N129" i="1"/>
  <c r="N130" i="1"/>
  <c r="N131" i="1"/>
  <c r="A48" i="4"/>
  <c r="B48" i="4"/>
  <c r="C48" i="4"/>
  <c r="A47" i="4"/>
  <c r="B47" i="4"/>
  <c r="C47" i="4"/>
  <c r="A46" i="4"/>
  <c r="B46" i="4"/>
  <c r="C46" i="4"/>
  <c r="A45" i="4"/>
  <c r="B45" i="4"/>
  <c r="C45" i="4"/>
  <c r="A44" i="4"/>
  <c r="B44" i="4"/>
  <c r="C44" i="4"/>
  <c r="A43" i="4"/>
  <c r="B43" i="4"/>
  <c r="C43" i="4"/>
  <c r="A42" i="4"/>
  <c r="B42" i="4"/>
  <c r="C42" i="4"/>
  <c r="A41" i="4"/>
  <c r="B41" i="4"/>
  <c r="C41" i="4"/>
  <c r="A40" i="4"/>
  <c r="B40" i="4"/>
  <c r="C40" i="4"/>
  <c r="A39" i="4"/>
  <c r="B39" i="4"/>
  <c r="C39" i="4"/>
  <c r="A36" i="4"/>
  <c r="B36" i="4"/>
  <c r="C36" i="4"/>
  <c r="A35" i="4"/>
  <c r="B35" i="4"/>
  <c r="C35" i="4"/>
  <c r="A34" i="4"/>
  <c r="B34" i="4"/>
  <c r="C34" i="4"/>
  <c r="A33" i="4"/>
  <c r="B33" i="4"/>
  <c r="C33" i="4"/>
  <c r="A32" i="4"/>
  <c r="B32" i="4"/>
  <c r="C32" i="4"/>
  <c r="A31" i="4"/>
  <c r="B31" i="4"/>
  <c r="C31" i="4"/>
  <c r="A30" i="4"/>
  <c r="B30" i="4"/>
  <c r="C30" i="4"/>
  <c r="A29" i="4"/>
  <c r="B29" i="4"/>
  <c r="C29" i="4"/>
  <c r="A28" i="4"/>
  <c r="B28" i="4"/>
  <c r="C28" i="4"/>
  <c r="A27" i="4"/>
  <c r="B27" i="4"/>
  <c r="C27" i="4"/>
  <c r="A24" i="4"/>
  <c r="B24" i="4"/>
  <c r="C24" i="4"/>
  <c r="A23" i="4"/>
  <c r="B23" i="4"/>
  <c r="C23" i="4"/>
  <c r="A22" i="4"/>
  <c r="B22" i="4"/>
  <c r="C22" i="4"/>
  <c r="A21" i="4"/>
  <c r="B21" i="4"/>
  <c r="C21" i="4"/>
  <c r="A20" i="4"/>
  <c r="B20" i="4"/>
  <c r="C20" i="4"/>
  <c r="A19" i="4"/>
  <c r="B19" i="4"/>
  <c r="C19" i="4"/>
  <c r="A18" i="4"/>
  <c r="B18" i="4"/>
  <c r="C18" i="4"/>
  <c r="A17" i="4"/>
  <c r="B17" i="4"/>
  <c r="C17" i="4"/>
  <c r="A16" i="4"/>
  <c r="B16" i="4"/>
  <c r="C16" i="4"/>
  <c r="A15" i="4"/>
  <c r="B15" i="4"/>
  <c r="C15" i="4"/>
  <c r="N74" i="1"/>
  <c r="N75" i="1"/>
  <c r="N76" i="1"/>
  <c r="N77" i="1"/>
  <c r="N78" i="1"/>
  <c r="N79" i="1"/>
  <c r="N80" i="1"/>
  <c r="N81" i="1"/>
  <c r="N82" i="1"/>
  <c r="N83" i="1"/>
  <c r="A4" i="4"/>
  <c r="B4" i="4"/>
  <c r="C4" i="4"/>
  <c r="A5" i="4"/>
  <c r="B5" i="4"/>
  <c r="C5" i="4"/>
  <c r="A6" i="4"/>
  <c r="B6" i="4"/>
  <c r="C6" i="4"/>
  <c r="A7" i="4"/>
  <c r="B7" i="4"/>
  <c r="C7" i="4"/>
  <c r="A8" i="4"/>
  <c r="B8" i="4"/>
  <c r="C8" i="4"/>
  <c r="A9" i="4"/>
  <c r="B9" i="4"/>
  <c r="C9" i="4"/>
  <c r="A10" i="4"/>
  <c r="B10" i="4"/>
  <c r="C10" i="4"/>
  <c r="A11" i="4"/>
  <c r="B11" i="4"/>
  <c r="C11" i="4"/>
  <c r="A12" i="4"/>
  <c r="B12" i="4"/>
  <c r="C12" i="4"/>
  <c r="N63" i="1"/>
  <c r="N64" i="1"/>
  <c r="N65" i="1"/>
  <c r="N66" i="1"/>
  <c r="N67" i="1"/>
  <c r="N68" i="1"/>
  <c r="N69" i="1"/>
  <c r="N70" i="1"/>
  <c r="N71" i="1"/>
  <c r="A3" i="4"/>
  <c r="B3" i="4"/>
  <c r="C3" i="4"/>
  <c r="N62" i="1"/>
  <c r="O62" i="1"/>
  <c r="H62" i="1"/>
  <c r="O63" i="1"/>
  <c r="H63" i="1"/>
  <c r="O64" i="1"/>
  <c r="H64" i="1"/>
  <c r="O65" i="1"/>
  <c r="H65" i="1"/>
  <c r="O66" i="1"/>
  <c r="H66" i="1"/>
  <c r="O67" i="1"/>
  <c r="H67" i="1"/>
  <c r="O68" i="1"/>
  <c r="H68" i="1"/>
  <c r="O69" i="1"/>
  <c r="O70" i="1"/>
  <c r="H70" i="1"/>
  <c r="O71" i="1"/>
  <c r="H71" i="1"/>
  <c r="O74" i="1"/>
  <c r="H74" i="1"/>
  <c r="O75" i="1"/>
  <c r="H75" i="1"/>
  <c r="O76" i="1"/>
  <c r="H76" i="1"/>
  <c r="O77" i="1"/>
  <c r="H77" i="1"/>
  <c r="O78" i="1"/>
  <c r="H78" i="1"/>
  <c r="O79" i="1"/>
  <c r="H79" i="1"/>
  <c r="O80" i="1"/>
  <c r="H80" i="1"/>
  <c r="O81" i="1"/>
  <c r="H81" i="1"/>
  <c r="O82" i="1"/>
  <c r="H82" i="1"/>
  <c r="O83" i="1"/>
  <c r="H83" i="1"/>
  <c r="N86" i="1"/>
  <c r="O86" i="1"/>
  <c r="H86" i="1"/>
  <c r="N87" i="1"/>
  <c r="O87" i="1"/>
  <c r="H87" i="1"/>
  <c r="N88" i="1"/>
  <c r="O88" i="1"/>
  <c r="H88" i="1"/>
  <c r="N89" i="1"/>
  <c r="O89" i="1"/>
  <c r="H89" i="1"/>
  <c r="N90" i="1"/>
  <c r="O90" i="1"/>
  <c r="H90" i="1"/>
  <c r="N91" i="1"/>
  <c r="O91" i="1"/>
  <c r="H91" i="1"/>
  <c r="N92" i="1"/>
  <c r="O92" i="1"/>
  <c r="H92" i="1"/>
  <c r="N93" i="1"/>
  <c r="O93" i="1"/>
  <c r="H93" i="1"/>
  <c r="N94" i="1"/>
  <c r="O94" i="1"/>
  <c r="H94" i="1"/>
  <c r="N95" i="1"/>
  <c r="O95" i="1"/>
  <c r="H95" i="1"/>
  <c r="N98" i="1"/>
  <c r="O98" i="1"/>
  <c r="H98" i="1"/>
  <c r="N99" i="1"/>
  <c r="O99" i="1"/>
  <c r="H99" i="1"/>
  <c r="N100" i="1"/>
  <c r="O100" i="1"/>
  <c r="H100" i="1"/>
  <c r="N101" i="1"/>
  <c r="O101" i="1"/>
  <c r="H101" i="1"/>
  <c r="N102" i="1"/>
  <c r="O102" i="1"/>
  <c r="H102" i="1"/>
  <c r="N103" i="1"/>
  <c r="O103" i="1"/>
  <c r="H103" i="1"/>
  <c r="N104" i="1"/>
  <c r="O104" i="1"/>
  <c r="H104" i="1"/>
  <c r="N105" i="1"/>
  <c r="O105" i="1"/>
  <c r="H105" i="1"/>
  <c r="N106" i="1"/>
  <c r="O106" i="1"/>
  <c r="H106" i="1"/>
  <c r="N107" i="1"/>
  <c r="O107" i="1"/>
  <c r="H107" i="1"/>
  <c r="O110" i="1"/>
  <c r="H110" i="1"/>
  <c r="O111" i="1"/>
  <c r="H111" i="1"/>
  <c r="O112" i="1"/>
  <c r="H112" i="1"/>
  <c r="O113" i="1"/>
  <c r="H113" i="1"/>
  <c r="O114" i="1"/>
  <c r="H114" i="1"/>
  <c r="O115" i="1"/>
  <c r="H115" i="1"/>
  <c r="O116" i="1"/>
  <c r="H116" i="1"/>
  <c r="O117" i="1"/>
  <c r="H117" i="1"/>
  <c r="O118" i="1"/>
  <c r="H118" i="1"/>
  <c r="O119" i="1"/>
  <c r="H119" i="1"/>
  <c r="O122" i="1"/>
  <c r="H122" i="1"/>
  <c r="O123" i="1"/>
  <c r="H123" i="1"/>
  <c r="O124" i="1"/>
  <c r="H124" i="1"/>
  <c r="O125" i="1"/>
  <c r="H125" i="1"/>
  <c r="O126" i="1"/>
  <c r="H126" i="1"/>
  <c r="O127" i="1"/>
  <c r="H127" i="1"/>
  <c r="O128" i="1"/>
  <c r="H128" i="1"/>
  <c r="O129" i="1"/>
  <c r="H129" i="1"/>
  <c r="O130" i="1"/>
  <c r="H130" i="1"/>
  <c r="O131" i="1"/>
  <c r="H131" i="1"/>
  <c r="N134" i="1"/>
  <c r="O134" i="1"/>
  <c r="H134" i="1"/>
  <c r="N135" i="1"/>
  <c r="O135" i="1"/>
  <c r="H135" i="1"/>
  <c r="N136" i="1"/>
  <c r="O136" i="1"/>
  <c r="H136" i="1"/>
  <c r="N137" i="1"/>
  <c r="O137" i="1"/>
  <c r="H137" i="1"/>
  <c r="N138" i="1"/>
  <c r="O138" i="1"/>
  <c r="H138" i="1"/>
  <c r="N139" i="1"/>
  <c r="O139" i="1"/>
  <c r="H139" i="1"/>
  <c r="N140" i="1"/>
  <c r="O140" i="1"/>
  <c r="H140" i="1"/>
  <c r="N141" i="1"/>
  <c r="O141" i="1"/>
  <c r="H141" i="1"/>
  <c r="N142" i="1"/>
  <c r="O142" i="1"/>
  <c r="H142" i="1"/>
  <c r="N143" i="1"/>
  <c r="O143" i="1"/>
  <c r="H143" i="1"/>
  <c r="N146" i="1"/>
  <c r="O146" i="1"/>
  <c r="H146" i="1"/>
  <c r="N147" i="1"/>
  <c r="O147" i="1"/>
  <c r="H147" i="1"/>
  <c r="N148" i="1"/>
  <c r="O148" i="1"/>
  <c r="H148" i="1"/>
  <c r="N149" i="1"/>
  <c r="O149" i="1"/>
  <c r="H149" i="1"/>
  <c r="N150" i="1"/>
  <c r="O150" i="1"/>
  <c r="H150" i="1"/>
  <c r="N151" i="1"/>
  <c r="O151" i="1"/>
  <c r="H151" i="1"/>
  <c r="N152" i="1"/>
  <c r="O152" i="1"/>
  <c r="H152" i="1"/>
  <c r="N153" i="1"/>
  <c r="O153" i="1"/>
  <c r="H153" i="1"/>
  <c r="N154" i="1"/>
  <c r="O154" i="1"/>
  <c r="H154" i="1"/>
  <c r="N155" i="1"/>
  <c r="O155" i="1"/>
  <c r="H155" i="1"/>
  <c r="N158" i="1"/>
  <c r="O158" i="1"/>
  <c r="H158" i="1"/>
  <c r="N159" i="1"/>
  <c r="O159" i="1"/>
  <c r="H159" i="1"/>
  <c r="N160" i="1"/>
  <c r="O160" i="1"/>
  <c r="H160" i="1"/>
  <c r="N161" i="1"/>
  <c r="O161" i="1"/>
  <c r="H161" i="1"/>
  <c r="N162" i="1"/>
  <c r="O162" i="1"/>
  <c r="H162" i="1"/>
  <c r="N163" i="1"/>
  <c r="O163" i="1"/>
  <c r="H163" i="1"/>
  <c r="N164" i="1"/>
  <c r="O164" i="1"/>
  <c r="H164" i="1"/>
  <c r="N165" i="1"/>
  <c r="O165" i="1"/>
  <c r="H165" i="1"/>
  <c r="N166" i="1"/>
  <c r="O166" i="1"/>
  <c r="H166" i="1"/>
  <c r="N167" i="1"/>
  <c r="O167" i="1"/>
  <c r="H167" i="1"/>
  <c r="N170" i="1"/>
  <c r="O170" i="1"/>
  <c r="H170" i="1"/>
  <c r="N171" i="1"/>
  <c r="O171" i="1"/>
  <c r="H171" i="1"/>
  <c r="N172" i="1"/>
  <c r="O172" i="1"/>
  <c r="H172" i="1"/>
  <c r="N173" i="1"/>
  <c r="O173" i="1"/>
  <c r="H173" i="1"/>
  <c r="N174" i="1"/>
  <c r="O174" i="1"/>
  <c r="H174" i="1"/>
  <c r="N175" i="1"/>
  <c r="O175" i="1"/>
  <c r="H175" i="1"/>
  <c r="N176" i="1"/>
  <c r="O176" i="1"/>
  <c r="H176" i="1"/>
  <c r="N177" i="1"/>
  <c r="O177" i="1"/>
  <c r="H177" i="1"/>
  <c r="N178" i="1"/>
  <c r="O178" i="1"/>
  <c r="H178" i="1"/>
  <c r="N179" i="1"/>
  <c r="O179" i="1"/>
  <c r="H179" i="1"/>
  <c r="N182" i="1"/>
  <c r="O182" i="1"/>
  <c r="H182" i="1"/>
  <c r="N183" i="1"/>
  <c r="O183" i="1"/>
  <c r="H183" i="1"/>
  <c r="N184" i="1"/>
  <c r="O184" i="1"/>
  <c r="H184" i="1"/>
  <c r="N185" i="1"/>
  <c r="O185" i="1"/>
  <c r="H185" i="1"/>
  <c r="N186" i="1"/>
  <c r="O186" i="1"/>
  <c r="H186" i="1"/>
  <c r="N187" i="1"/>
  <c r="O187" i="1"/>
  <c r="H187" i="1"/>
  <c r="N188" i="1"/>
  <c r="O188" i="1"/>
  <c r="H188" i="1"/>
  <c r="N189" i="1"/>
  <c r="O189" i="1"/>
  <c r="H189" i="1"/>
  <c r="N190" i="1"/>
  <c r="O190" i="1"/>
  <c r="H190" i="1"/>
  <c r="N191" i="1"/>
  <c r="O191" i="1"/>
  <c r="H191" i="1"/>
  <c r="N194" i="1"/>
  <c r="O194" i="1"/>
  <c r="H194" i="1"/>
  <c r="N195" i="1"/>
  <c r="O195" i="1"/>
  <c r="H195" i="1"/>
  <c r="N196" i="1"/>
  <c r="O196" i="1"/>
  <c r="H196" i="1"/>
  <c r="N197" i="1"/>
  <c r="O197" i="1"/>
  <c r="H197" i="1"/>
  <c r="N198" i="1"/>
  <c r="O198" i="1"/>
  <c r="H198" i="1"/>
  <c r="N199" i="1"/>
  <c r="O199" i="1"/>
  <c r="H199" i="1"/>
  <c r="N200" i="1"/>
  <c r="O200" i="1"/>
  <c r="H200" i="1"/>
  <c r="N201" i="1"/>
  <c r="O201" i="1"/>
  <c r="H201" i="1"/>
  <c r="N202" i="1"/>
  <c r="O202" i="1"/>
  <c r="H202" i="1"/>
  <c r="N203" i="1"/>
  <c r="O203" i="1"/>
  <c r="H203" i="1"/>
  <c r="N206" i="1"/>
  <c r="O206" i="1"/>
  <c r="H206" i="1"/>
  <c r="N207" i="1"/>
  <c r="O207" i="1"/>
  <c r="H207" i="1"/>
  <c r="N208" i="1"/>
  <c r="O208" i="1"/>
  <c r="H208" i="1"/>
  <c r="N209" i="1"/>
  <c r="O209" i="1"/>
  <c r="H209" i="1"/>
  <c r="N210" i="1"/>
  <c r="O210" i="1"/>
  <c r="H210" i="1"/>
  <c r="N211" i="1"/>
  <c r="O211" i="1"/>
  <c r="H211" i="1"/>
  <c r="N212" i="1"/>
  <c r="O212" i="1"/>
  <c r="H212" i="1"/>
  <c r="N213" i="1"/>
  <c r="O213" i="1"/>
  <c r="H213" i="1"/>
  <c r="N214" i="1"/>
  <c r="O214" i="1"/>
  <c r="H214" i="1"/>
  <c r="N215" i="1"/>
  <c r="O215" i="1"/>
  <c r="H215" i="1"/>
  <c r="N218" i="1"/>
  <c r="O218" i="1"/>
  <c r="H218" i="1"/>
  <c r="N219" i="1"/>
  <c r="O219" i="1"/>
  <c r="H219" i="1"/>
  <c r="N220" i="1"/>
  <c r="O220" i="1"/>
  <c r="H220" i="1"/>
  <c r="N221" i="1"/>
  <c r="O221" i="1"/>
  <c r="H221" i="1"/>
  <c r="N222" i="1"/>
  <c r="O222" i="1"/>
  <c r="H222" i="1"/>
  <c r="N223" i="1"/>
  <c r="O223" i="1"/>
  <c r="H223" i="1"/>
  <c r="N224" i="1"/>
  <c r="O224" i="1"/>
  <c r="H224" i="1"/>
  <c r="N225" i="1"/>
  <c r="O225" i="1"/>
  <c r="H225" i="1"/>
  <c r="N226" i="1"/>
  <c r="O226" i="1"/>
  <c r="H226" i="1"/>
  <c r="N227" i="1"/>
  <c r="O227" i="1"/>
  <c r="H227" i="1"/>
  <c r="N230" i="1"/>
  <c r="O230" i="1"/>
  <c r="H230" i="1"/>
  <c r="N231" i="1"/>
  <c r="O231" i="1"/>
  <c r="H231" i="1"/>
  <c r="N232" i="1"/>
  <c r="O232" i="1"/>
  <c r="H232" i="1"/>
  <c r="N233" i="1"/>
  <c r="O233" i="1"/>
  <c r="H233" i="1"/>
  <c r="N234" i="1"/>
  <c r="O234" i="1"/>
  <c r="H234" i="1"/>
  <c r="N235" i="1"/>
  <c r="O235" i="1"/>
  <c r="H235" i="1"/>
  <c r="N236" i="1"/>
  <c r="O236" i="1"/>
  <c r="H236" i="1"/>
  <c r="N237" i="1"/>
  <c r="O237" i="1"/>
  <c r="H237" i="1"/>
  <c r="N238" i="1"/>
  <c r="O238" i="1"/>
  <c r="H238" i="1"/>
  <c r="N239" i="1"/>
  <c r="O239" i="1"/>
  <c r="H239" i="1"/>
  <c r="N242" i="1"/>
  <c r="O242" i="1"/>
  <c r="H242" i="1"/>
  <c r="N243" i="1"/>
  <c r="O243" i="1"/>
  <c r="H243" i="1"/>
  <c r="N244" i="1"/>
  <c r="O244" i="1"/>
  <c r="H244" i="1"/>
  <c r="N245" i="1"/>
  <c r="O245" i="1"/>
  <c r="H245" i="1"/>
  <c r="N246" i="1"/>
  <c r="O246" i="1"/>
  <c r="H246" i="1"/>
  <c r="N247" i="1"/>
  <c r="O247" i="1"/>
  <c r="H247" i="1"/>
  <c r="N248" i="1"/>
  <c r="O248" i="1"/>
  <c r="H248" i="1"/>
  <c r="N249" i="1"/>
  <c r="O249" i="1"/>
  <c r="H249" i="1"/>
  <c r="N250" i="1"/>
  <c r="O250" i="1"/>
  <c r="H250" i="1"/>
  <c r="N251" i="1"/>
  <c r="O251" i="1"/>
  <c r="H251" i="1"/>
  <c r="N254" i="1"/>
  <c r="O254" i="1"/>
  <c r="H254" i="1"/>
  <c r="N255" i="1"/>
  <c r="O255" i="1"/>
  <c r="H255" i="1"/>
  <c r="N256" i="1"/>
  <c r="O256" i="1"/>
  <c r="H256" i="1"/>
  <c r="N257" i="1"/>
  <c r="O257" i="1"/>
  <c r="H257" i="1"/>
  <c r="N258" i="1"/>
  <c r="O258" i="1"/>
  <c r="H258" i="1"/>
  <c r="N259" i="1"/>
  <c r="O259" i="1"/>
  <c r="H259" i="1"/>
  <c r="N260" i="1"/>
  <c r="O260" i="1"/>
  <c r="H260" i="1"/>
  <c r="N261" i="1"/>
  <c r="O261" i="1"/>
  <c r="H261" i="1"/>
  <c r="N262" i="1"/>
  <c r="O262" i="1"/>
  <c r="H262" i="1"/>
  <c r="N263" i="1"/>
  <c r="O263" i="1"/>
  <c r="H263" i="1"/>
  <c r="N266" i="1"/>
  <c r="O266" i="1"/>
  <c r="H266" i="1"/>
  <c r="N267" i="1"/>
  <c r="O267" i="1"/>
  <c r="H267" i="1"/>
  <c r="N268" i="1"/>
  <c r="O268" i="1"/>
  <c r="H268" i="1"/>
  <c r="N269" i="1"/>
  <c r="O269" i="1"/>
  <c r="H269" i="1"/>
  <c r="N270" i="1"/>
  <c r="O270" i="1"/>
  <c r="H270" i="1"/>
  <c r="N271" i="1"/>
  <c r="O271" i="1"/>
  <c r="H271" i="1"/>
  <c r="N272" i="1"/>
  <c r="O272" i="1"/>
  <c r="H272" i="1"/>
  <c r="N273" i="1"/>
  <c r="O273" i="1"/>
  <c r="H273" i="1"/>
  <c r="N274" i="1"/>
  <c r="O274" i="1"/>
  <c r="H274" i="1"/>
  <c r="N275" i="1"/>
  <c r="O275" i="1"/>
  <c r="H275" i="1"/>
  <c r="N278" i="1"/>
  <c r="O278" i="1"/>
  <c r="H278" i="1"/>
  <c r="N279" i="1"/>
  <c r="O279" i="1"/>
  <c r="H279" i="1"/>
  <c r="N280" i="1"/>
  <c r="O280" i="1"/>
  <c r="H280" i="1"/>
  <c r="N281" i="1"/>
  <c r="O281" i="1"/>
  <c r="H281" i="1"/>
  <c r="N282" i="1"/>
  <c r="O282" i="1"/>
  <c r="H282" i="1"/>
  <c r="N283" i="1"/>
  <c r="O283" i="1"/>
  <c r="H283" i="1"/>
  <c r="N284" i="1"/>
  <c r="O284" i="1"/>
  <c r="H284" i="1"/>
  <c r="N285" i="1"/>
  <c r="O285" i="1"/>
  <c r="H285" i="1"/>
  <c r="N286" i="1"/>
  <c r="O286" i="1"/>
  <c r="H286" i="1"/>
  <c r="N287" i="1"/>
  <c r="O287" i="1"/>
  <c r="H287" i="1"/>
  <c r="N290" i="1"/>
  <c r="O290" i="1"/>
  <c r="H290" i="1"/>
  <c r="N291" i="1"/>
  <c r="O291" i="1"/>
  <c r="H291" i="1"/>
  <c r="N292" i="1"/>
  <c r="O292" i="1"/>
  <c r="H292" i="1"/>
  <c r="N293" i="1"/>
  <c r="O293" i="1"/>
  <c r="H293" i="1"/>
  <c r="N294" i="1"/>
  <c r="O294" i="1"/>
  <c r="H294" i="1"/>
  <c r="N295" i="1"/>
  <c r="O295" i="1"/>
  <c r="H295" i="1"/>
  <c r="N296" i="1"/>
  <c r="O296" i="1"/>
  <c r="H296" i="1"/>
  <c r="N297" i="1"/>
  <c r="O297" i="1"/>
  <c r="H297" i="1"/>
  <c r="N298" i="1"/>
  <c r="O298" i="1"/>
  <c r="H298" i="1"/>
  <c r="N299" i="1"/>
  <c r="O299" i="1"/>
  <c r="H299" i="1"/>
  <c r="N302" i="1"/>
  <c r="O302" i="1"/>
  <c r="H302" i="1"/>
  <c r="N303" i="1"/>
  <c r="O303" i="1"/>
  <c r="H303" i="1"/>
  <c r="N304" i="1"/>
  <c r="O304" i="1"/>
  <c r="H304" i="1"/>
  <c r="N305" i="1"/>
  <c r="O305" i="1"/>
  <c r="H305" i="1"/>
  <c r="N306" i="1"/>
  <c r="O306" i="1"/>
  <c r="H306" i="1"/>
  <c r="N307" i="1"/>
  <c r="O307" i="1"/>
  <c r="H307" i="1"/>
  <c r="N308" i="1"/>
  <c r="O308" i="1"/>
  <c r="H308" i="1"/>
  <c r="N309" i="1"/>
  <c r="O309" i="1"/>
  <c r="H309" i="1"/>
  <c r="N310" i="1"/>
  <c r="O310" i="1"/>
  <c r="H310" i="1"/>
  <c r="N311" i="1"/>
  <c r="O311" i="1"/>
  <c r="H311" i="1"/>
  <c r="N314" i="1"/>
  <c r="O314" i="1"/>
  <c r="H314" i="1"/>
  <c r="N315" i="1"/>
  <c r="O315" i="1"/>
  <c r="H315" i="1"/>
  <c r="N316" i="1"/>
  <c r="O316" i="1"/>
  <c r="H316" i="1"/>
  <c r="N317" i="1"/>
  <c r="O317" i="1"/>
  <c r="H317" i="1"/>
  <c r="N318" i="1"/>
  <c r="O318" i="1"/>
  <c r="H318" i="1"/>
  <c r="N319" i="1"/>
  <c r="O319" i="1"/>
  <c r="H319" i="1"/>
  <c r="N320" i="1"/>
  <c r="O320" i="1"/>
  <c r="H320" i="1"/>
  <c r="N321" i="1"/>
  <c r="O321" i="1"/>
  <c r="H321" i="1"/>
  <c r="N322" i="1"/>
  <c r="O322" i="1"/>
  <c r="H322" i="1"/>
  <c r="N323" i="1"/>
  <c r="O323" i="1"/>
  <c r="H323" i="1"/>
  <c r="N326" i="1"/>
  <c r="O326" i="1"/>
  <c r="H326" i="1"/>
  <c r="N327" i="1"/>
  <c r="O327" i="1"/>
  <c r="H327" i="1"/>
  <c r="N328" i="1"/>
  <c r="O328" i="1"/>
  <c r="H328" i="1"/>
  <c r="N329" i="1"/>
  <c r="O329" i="1"/>
  <c r="H329" i="1"/>
  <c r="N330" i="1"/>
  <c r="O330" i="1"/>
  <c r="H330" i="1"/>
  <c r="N331" i="1"/>
  <c r="O331" i="1"/>
  <c r="H331" i="1"/>
  <c r="N332" i="1"/>
  <c r="O332" i="1"/>
  <c r="H332" i="1"/>
  <c r="N333" i="1"/>
  <c r="O333" i="1"/>
  <c r="H333" i="1"/>
  <c r="N334" i="1"/>
  <c r="O334" i="1"/>
  <c r="H334" i="1"/>
  <c r="N335" i="1"/>
  <c r="O335" i="1"/>
  <c r="H335" i="1"/>
  <c r="N338" i="1"/>
  <c r="O338" i="1"/>
  <c r="H338" i="1"/>
  <c r="N339" i="1"/>
  <c r="O339" i="1"/>
  <c r="H339" i="1"/>
  <c r="N340" i="1"/>
  <c r="O340" i="1"/>
  <c r="H340" i="1"/>
  <c r="N341" i="1"/>
  <c r="O341" i="1"/>
  <c r="H341" i="1"/>
  <c r="N342" i="1"/>
  <c r="O342" i="1"/>
  <c r="H342" i="1"/>
  <c r="N343" i="1"/>
  <c r="O343" i="1"/>
  <c r="H343" i="1"/>
  <c r="N344" i="1"/>
  <c r="O344" i="1"/>
  <c r="H344" i="1"/>
  <c r="N345" i="1"/>
  <c r="O345" i="1"/>
  <c r="H345" i="1"/>
  <c r="N346" i="1"/>
  <c r="O346" i="1"/>
  <c r="H346" i="1"/>
  <c r="N347" i="1"/>
  <c r="O347" i="1"/>
  <c r="H347" i="1"/>
  <c r="N350" i="1"/>
  <c r="O350" i="1"/>
  <c r="H350" i="1"/>
  <c r="N351" i="1"/>
  <c r="O351" i="1"/>
  <c r="H351" i="1"/>
  <c r="N352" i="1"/>
  <c r="O352" i="1"/>
  <c r="H352" i="1"/>
  <c r="N353" i="1"/>
  <c r="O353" i="1"/>
  <c r="H353" i="1"/>
  <c r="N354" i="1"/>
  <c r="O354" i="1"/>
  <c r="H354" i="1"/>
  <c r="N355" i="1"/>
  <c r="O355" i="1"/>
  <c r="H355" i="1"/>
  <c r="N356" i="1"/>
  <c r="O356" i="1"/>
  <c r="H356" i="1"/>
  <c r="N357" i="1"/>
  <c r="O357" i="1"/>
  <c r="H357" i="1"/>
  <c r="N358" i="1"/>
  <c r="O358" i="1"/>
  <c r="H358" i="1"/>
  <c r="N359" i="1"/>
  <c r="O359" i="1"/>
  <c r="H359" i="1"/>
  <c r="N362" i="1"/>
  <c r="O362" i="1"/>
  <c r="H362" i="1"/>
  <c r="N363" i="1"/>
  <c r="O363" i="1"/>
  <c r="H363" i="1"/>
  <c r="N364" i="1"/>
  <c r="O364" i="1"/>
  <c r="H364" i="1"/>
  <c r="N365" i="1"/>
  <c r="O365" i="1"/>
  <c r="H365" i="1"/>
  <c r="N366" i="1"/>
  <c r="O366" i="1"/>
  <c r="H366" i="1"/>
  <c r="N367" i="1"/>
  <c r="O367" i="1"/>
  <c r="H367" i="1"/>
  <c r="N368" i="1"/>
  <c r="O368" i="1"/>
  <c r="H368" i="1"/>
  <c r="N369" i="1"/>
  <c r="O369" i="1"/>
  <c r="H369" i="1"/>
  <c r="N370" i="1"/>
  <c r="O370" i="1"/>
  <c r="H370" i="1"/>
  <c r="N371" i="1"/>
  <c r="O371" i="1"/>
  <c r="H371" i="1"/>
  <c r="N374" i="1"/>
  <c r="O374" i="1"/>
  <c r="H374" i="1"/>
  <c r="N375" i="1"/>
  <c r="O375" i="1"/>
  <c r="H375" i="1"/>
  <c r="N376" i="1"/>
  <c r="O376" i="1"/>
  <c r="H376" i="1"/>
  <c r="N377" i="1"/>
  <c r="O377" i="1"/>
  <c r="H377" i="1"/>
  <c r="N378" i="1"/>
  <c r="O378" i="1"/>
  <c r="H378" i="1"/>
  <c r="N379" i="1"/>
  <c r="O379" i="1"/>
  <c r="H379" i="1"/>
  <c r="N380" i="1"/>
  <c r="O380" i="1"/>
  <c r="H380" i="1"/>
  <c r="N381" i="1"/>
  <c r="O381" i="1"/>
  <c r="H381" i="1"/>
  <c r="N382" i="1"/>
  <c r="O382" i="1"/>
  <c r="H382" i="1"/>
  <c r="N383" i="1"/>
  <c r="O383" i="1"/>
  <c r="H383" i="1"/>
  <c r="N386" i="1"/>
  <c r="O386" i="1"/>
  <c r="H386" i="1"/>
  <c r="N387" i="1"/>
  <c r="O387" i="1"/>
  <c r="H387" i="1"/>
  <c r="N388" i="1"/>
  <c r="O388" i="1"/>
  <c r="H388" i="1"/>
  <c r="N389" i="1"/>
  <c r="O389" i="1"/>
  <c r="H389" i="1"/>
  <c r="N390" i="1"/>
  <c r="O390" i="1"/>
  <c r="H390" i="1"/>
  <c r="N391" i="1"/>
  <c r="O391" i="1"/>
  <c r="H391" i="1"/>
  <c r="N392" i="1"/>
  <c r="O392" i="1"/>
  <c r="H392" i="1"/>
  <c r="N393" i="1"/>
  <c r="O393" i="1"/>
  <c r="H393" i="1"/>
  <c r="N394" i="1"/>
  <c r="O394" i="1"/>
  <c r="H394" i="1"/>
  <c r="N395" i="1"/>
  <c r="O395" i="1"/>
  <c r="H395" i="1"/>
  <c r="N398" i="1"/>
  <c r="O398" i="1"/>
  <c r="H398" i="1"/>
  <c r="N399" i="1"/>
  <c r="O399" i="1"/>
  <c r="H399" i="1"/>
  <c r="N400" i="1"/>
  <c r="O400" i="1"/>
  <c r="H400" i="1"/>
  <c r="N401" i="1"/>
  <c r="O401" i="1"/>
  <c r="H401" i="1"/>
  <c r="N402" i="1"/>
  <c r="O402" i="1"/>
  <c r="H402" i="1"/>
  <c r="N403" i="1"/>
  <c r="O403" i="1"/>
  <c r="H403" i="1"/>
  <c r="N404" i="1"/>
  <c r="O404" i="1"/>
  <c r="H404" i="1"/>
  <c r="N405" i="1"/>
  <c r="O405" i="1"/>
  <c r="H405" i="1"/>
  <c r="N406" i="1"/>
  <c r="O406" i="1"/>
  <c r="H406" i="1"/>
  <c r="N407" i="1"/>
  <c r="O407" i="1"/>
  <c r="H407" i="1"/>
  <c r="N410" i="1"/>
  <c r="O410" i="1"/>
  <c r="H410" i="1"/>
  <c r="N411" i="1"/>
  <c r="O411" i="1"/>
  <c r="H411" i="1"/>
  <c r="N412" i="1"/>
  <c r="O412" i="1"/>
  <c r="H412" i="1"/>
  <c r="N413" i="1"/>
  <c r="O413" i="1"/>
  <c r="H413" i="1"/>
  <c r="N414" i="1"/>
  <c r="O414" i="1"/>
  <c r="H414" i="1"/>
  <c r="N415" i="1"/>
  <c r="O415" i="1"/>
  <c r="H415" i="1"/>
  <c r="N416" i="1"/>
  <c r="O416" i="1"/>
  <c r="H416" i="1"/>
  <c r="N417" i="1"/>
  <c r="O417" i="1"/>
  <c r="H417" i="1"/>
  <c r="N418" i="1"/>
  <c r="O418" i="1"/>
  <c r="H418" i="1"/>
  <c r="N419" i="1"/>
  <c r="O419" i="1"/>
  <c r="H419" i="1"/>
  <c r="N422" i="1"/>
  <c r="O422" i="1"/>
  <c r="H422" i="1"/>
  <c r="N423" i="1"/>
  <c r="O423" i="1"/>
  <c r="H423" i="1"/>
  <c r="N424" i="1"/>
  <c r="O424" i="1"/>
  <c r="H424" i="1"/>
  <c r="N425" i="1"/>
  <c r="O425" i="1"/>
  <c r="H425" i="1"/>
  <c r="N426" i="1"/>
  <c r="O426" i="1"/>
  <c r="H426" i="1"/>
  <c r="N427" i="1"/>
  <c r="O427" i="1"/>
  <c r="H427" i="1"/>
  <c r="N428" i="1"/>
  <c r="O428" i="1"/>
  <c r="H428" i="1"/>
  <c r="N429" i="1"/>
  <c r="O429" i="1"/>
  <c r="H429" i="1"/>
  <c r="N430" i="1"/>
  <c r="O430" i="1"/>
  <c r="H430" i="1"/>
  <c r="N431" i="1"/>
  <c r="O431" i="1"/>
  <c r="H431" i="1"/>
  <c r="N434" i="1"/>
  <c r="O434" i="1"/>
  <c r="H434" i="1"/>
  <c r="N435" i="1"/>
  <c r="O435" i="1"/>
  <c r="H435" i="1"/>
  <c r="N436" i="1"/>
  <c r="O436" i="1"/>
  <c r="H436" i="1"/>
  <c r="N437" i="1"/>
  <c r="O437" i="1"/>
  <c r="H437" i="1"/>
  <c r="N438" i="1"/>
  <c r="O438" i="1"/>
  <c r="H438" i="1"/>
  <c r="N439" i="1"/>
  <c r="O439" i="1"/>
  <c r="H439" i="1"/>
  <c r="N440" i="1"/>
  <c r="O440" i="1"/>
  <c r="H440" i="1"/>
  <c r="N441" i="1"/>
  <c r="O441" i="1"/>
  <c r="H441" i="1"/>
  <c r="N442" i="1"/>
  <c r="O442" i="1"/>
  <c r="H442" i="1"/>
  <c r="N443" i="1"/>
  <c r="O443" i="1"/>
  <c r="H443" i="1"/>
  <c r="N446" i="1"/>
  <c r="O446" i="1"/>
  <c r="H446" i="1"/>
  <c r="N447" i="1"/>
  <c r="O447" i="1"/>
  <c r="H447" i="1"/>
  <c r="N448" i="1"/>
  <c r="O448" i="1"/>
  <c r="H448" i="1"/>
  <c r="N449" i="1"/>
  <c r="O449" i="1"/>
  <c r="H449" i="1"/>
  <c r="N450" i="1"/>
  <c r="O450" i="1"/>
  <c r="H450" i="1"/>
  <c r="N451" i="1"/>
  <c r="O451" i="1"/>
  <c r="H451" i="1"/>
  <c r="N452" i="1"/>
  <c r="O452" i="1"/>
  <c r="H452" i="1"/>
  <c r="N453" i="1"/>
  <c r="O453" i="1"/>
  <c r="H453" i="1"/>
  <c r="N454" i="1"/>
  <c r="O454" i="1"/>
  <c r="H454" i="1"/>
  <c r="N455" i="1"/>
  <c r="O455" i="1"/>
  <c r="H455" i="1"/>
  <c r="A402" i="4"/>
  <c r="B402" i="4"/>
  <c r="C402" i="4"/>
  <c r="A403" i="4"/>
  <c r="B403" i="4"/>
  <c r="C403" i="4"/>
  <c r="A404" i="4"/>
  <c r="B404" i="4"/>
  <c r="C404" i="4"/>
  <c r="N457" i="1"/>
  <c r="N458" i="1"/>
  <c r="M459" i="1"/>
  <c r="N459" i="1"/>
  <c r="O457" i="1"/>
  <c r="O459" i="1"/>
  <c r="O458" i="1"/>
  <c r="E38" i="1"/>
  <c r="H54" i="3"/>
  <c r="J54" i="3"/>
  <c r="P54" i="3"/>
  <c r="F38" i="1"/>
  <c r="G38" i="1"/>
  <c r="G65" i="3"/>
  <c r="I65" i="3"/>
  <c r="O65" i="3"/>
  <c r="E39" i="1"/>
  <c r="F39" i="1"/>
  <c r="G39" i="1"/>
  <c r="G53" i="3"/>
  <c r="I53" i="3"/>
  <c r="O53" i="3"/>
  <c r="E40" i="1"/>
  <c r="F40" i="1"/>
  <c r="G40" i="1"/>
  <c r="E41" i="1"/>
  <c r="H62" i="3"/>
  <c r="J62" i="3"/>
  <c r="P62" i="3"/>
  <c r="F41" i="1"/>
  <c r="G41" i="1"/>
  <c r="G50" i="3"/>
  <c r="I50" i="3"/>
  <c r="O50" i="3"/>
  <c r="E42" i="1"/>
  <c r="F42" i="1"/>
  <c r="G42" i="1"/>
  <c r="E43" i="1"/>
  <c r="H63" i="3"/>
  <c r="J63" i="3"/>
  <c r="P63" i="3"/>
  <c r="F43" i="1"/>
  <c r="G43" i="1"/>
  <c r="E44" i="1"/>
  <c r="H61" i="3"/>
  <c r="J61" i="3"/>
  <c r="P61" i="3"/>
  <c r="F44" i="1"/>
  <c r="G44" i="1"/>
  <c r="G49" i="3"/>
  <c r="I49" i="3"/>
  <c r="O49" i="3"/>
  <c r="E45" i="1"/>
  <c r="H56" i="3"/>
  <c r="J56" i="3"/>
  <c r="P56" i="3"/>
  <c r="F45" i="1"/>
  <c r="G45" i="1"/>
  <c r="G59" i="3"/>
  <c r="I59" i="3"/>
  <c r="O59" i="3"/>
  <c r="E46" i="1"/>
  <c r="H52" i="3"/>
  <c r="J52" i="3"/>
  <c r="P52" i="3"/>
  <c r="F46" i="1"/>
  <c r="G46" i="1"/>
  <c r="E47" i="1"/>
  <c r="H55" i="3"/>
  <c r="J55" i="3"/>
  <c r="P55" i="3"/>
  <c r="F47" i="1"/>
  <c r="G47" i="1"/>
  <c r="E50" i="1"/>
  <c r="H88" i="3"/>
  <c r="J88" i="3"/>
  <c r="P88" i="3"/>
  <c r="F50" i="1"/>
  <c r="G50" i="1"/>
  <c r="E51" i="1"/>
  <c r="F51" i="1"/>
  <c r="G51" i="1"/>
  <c r="G78" i="3"/>
  <c r="I78" i="3"/>
  <c r="O78" i="3"/>
  <c r="E52" i="1"/>
  <c r="H73" i="3"/>
  <c r="J73" i="3"/>
  <c r="P73" i="3"/>
  <c r="F52" i="1"/>
  <c r="G52" i="1"/>
  <c r="E53" i="1"/>
  <c r="F53" i="1"/>
  <c r="G53" i="1"/>
  <c r="G84" i="3"/>
  <c r="I84" i="3"/>
  <c r="O84" i="3"/>
  <c r="E54" i="1"/>
  <c r="F54" i="1"/>
  <c r="G54" i="1"/>
  <c r="G77" i="3"/>
  <c r="I77" i="3"/>
  <c r="O77" i="3"/>
  <c r="E55" i="1"/>
  <c r="H82" i="3"/>
  <c r="J82" i="3"/>
  <c r="P82" i="3"/>
  <c r="F55" i="1"/>
  <c r="G55" i="1"/>
  <c r="G79" i="3"/>
  <c r="I79" i="3"/>
  <c r="O79" i="3"/>
  <c r="E56" i="1"/>
  <c r="F56" i="1"/>
  <c r="G56" i="1"/>
  <c r="E57" i="1"/>
  <c r="H76" i="3"/>
  <c r="J76" i="3"/>
  <c r="P76" i="3"/>
  <c r="F57" i="1"/>
  <c r="G57" i="1"/>
  <c r="G86" i="3"/>
  <c r="I86" i="3"/>
  <c r="O86" i="3"/>
  <c r="E58" i="1"/>
  <c r="H72" i="3"/>
  <c r="J72" i="3"/>
  <c r="P72" i="3"/>
  <c r="F58" i="1"/>
  <c r="G58" i="1"/>
  <c r="G85" i="3"/>
  <c r="I85" i="3"/>
  <c r="O85" i="3"/>
  <c r="E59" i="1"/>
  <c r="F59" i="1"/>
  <c r="G59" i="1"/>
  <c r="L455" i="1"/>
  <c r="L454" i="1"/>
  <c r="L453" i="1"/>
  <c r="L452" i="1"/>
  <c r="L451" i="1"/>
  <c r="L450" i="1"/>
  <c r="L449" i="1"/>
  <c r="L448" i="1"/>
  <c r="L447" i="1"/>
  <c r="L446" i="1"/>
  <c r="L443" i="1"/>
  <c r="L442" i="1"/>
  <c r="L441" i="1"/>
  <c r="L440" i="1"/>
  <c r="L439" i="1"/>
  <c r="L438" i="1"/>
  <c r="L437" i="1"/>
  <c r="L436" i="1"/>
  <c r="L435" i="1"/>
  <c r="L434" i="1"/>
  <c r="L431" i="1"/>
  <c r="L430" i="1"/>
  <c r="L429" i="1"/>
  <c r="L428" i="1"/>
  <c r="L427" i="1"/>
  <c r="L426" i="1"/>
  <c r="L425" i="1"/>
  <c r="L424" i="1"/>
  <c r="L423" i="1"/>
  <c r="L422" i="1"/>
  <c r="L419" i="1"/>
  <c r="L418" i="1"/>
  <c r="L417" i="1"/>
  <c r="L416" i="1"/>
  <c r="L415" i="1"/>
  <c r="L414" i="1"/>
  <c r="L413" i="1"/>
  <c r="L412" i="1"/>
  <c r="L411" i="1"/>
  <c r="L410" i="1"/>
  <c r="L407" i="1"/>
  <c r="L406" i="1"/>
  <c r="L405" i="1"/>
  <c r="L404" i="1"/>
  <c r="L403" i="1"/>
  <c r="L402" i="1"/>
  <c r="L401" i="1"/>
  <c r="L400" i="1"/>
  <c r="L399" i="1"/>
  <c r="L398" i="1"/>
  <c r="D850" i="3"/>
  <c r="D873" i="3"/>
  <c r="L873" i="3"/>
  <c r="F850" i="3"/>
  <c r="F873" i="3"/>
  <c r="N873" i="3"/>
  <c r="R873" i="3"/>
  <c r="C873" i="3"/>
  <c r="K873" i="3"/>
  <c r="E873" i="3"/>
  <c r="M873" i="3"/>
  <c r="Q873" i="3"/>
  <c r="H873" i="3"/>
  <c r="J873" i="3"/>
  <c r="P873" i="3"/>
  <c r="G873" i="3"/>
  <c r="I873" i="3"/>
  <c r="O873" i="3"/>
  <c r="D872" i="3"/>
  <c r="L872" i="3"/>
  <c r="F872" i="3"/>
  <c r="N872" i="3"/>
  <c r="R872" i="3"/>
  <c r="C872" i="3"/>
  <c r="K872" i="3"/>
  <c r="E872" i="3"/>
  <c r="M872" i="3"/>
  <c r="Q872" i="3"/>
  <c r="H872" i="3"/>
  <c r="J872" i="3"/>
  <c r="P872" i="3"/>
  <c r="G872" i="3"/>
  <c r="I872" i="3"/>
  <c r="O872" i="3"/>
  <c r="D871" i="3"/>
  <c r="L871" i="3"/>
  <c r="F871" i="3"/>
  <c r="N871" i="3"/>
  <c r="R871" i="3"/>
  <c r="C848" i="3"/>
  <c r="C871" i="3"/>
  <c r="K871" i="3"/>
  <c r="E848" i="3"/>
  <c r="E871" i="3"/>
  <c r="M871" i="3"/>
  <c r="Q871" i="3"/>
  <c r="H871" i="3"/>
  <c r="J871" i="3"/>
  <c r="P871" i="3"/>
  <c r="G871" i="3"/>
  <c r="I871" i="3"/>
  <c r="O871" i="3"/>
  <c r="D870" i="3"/>
  <c r="L870" i="3"/>
  <c r="F870" i="3"/>
  <c r="N870" i="3"/>
  <c r="R870" i="3"/>
  <c r="C847" i="3"/>
  <c r="C870" i="3"/>
  <c r="K870" i="3"/>
  <c r="E847" i="3"/>
  <c r="E870" i="3"/>
  <c r="M870" i="3"/>
  <c r="Q870" i="3"/>
  <c r="H870" i="3"/>
  <c r="J870" i="3"/>
  <c r="P870" i="3"/>
  <c r="G870" i="3"/>
  <c r="I870" i="3"/>
  <c r="O870" i="3"/>
  <c r="D846" i="3"/>
  <c r="D869" i="3"/>
  <c r="L869" i="3"/>
  <c r="F846" i="3"/>
  <c r="F869" i="3"/>
  <c r="N869" i="3"/>
  <c r="R869" i="3"/>
  <c r="C869" i="3"/>
  <c r="K869" i="3"/>
  <c r="E869" i="3"/>
  <c r="M869" i="3"/>
  <c r="Q869" i="3"/>
  <c r="H869" i="3"/>
  <c r="J869" i="3"/>
  <c r="P869" i="3"/>
  <c r="G869" i="3"/>
  <c r="I869" i="3"/>
  <c r="O869" i="3"/>
  <c r="D868" i="3"/>
  <c r="L868" i="3"/>
  <c r="F868" i="3"/>
  <c r="N868" i="3"/>
  <c r="R868" i="3"/>
  <c r="C845" i="3"/>
  <c r="C868" i="3"/>
  <c r="K868" i="3"/>
  <c r="E845" i="3"/>
  <c r="E868" i="3"/>
  <c r="M868" i="3"/>
  <c r="Q868" i="3"/>
  <c r="H868" i="3"/>
  <c r="J868" i="3"/>
  <c r="P868" i="3"/>
  <c r="G868" i="3"/>
  <c r="I868" i="3"/>
  <c r="O868" i="3"/>
  <c r="D867" i="3"/>
  <c r="L867" i="3"/>
  <c r="F867" i="3"/>
  <c r="N867" i="3"/>
  <c r="R867" i="3"/>
  <c r="C844" i="3"/>
  <c r="C867" i="3"/>
  <c r="K867" i="3"/>
  <c r="E844" i="3"/>
  <c r="E867" i="3"/>
  <c r="M867" i="3"/>
  <c r="Q867" i="3"/>
  <c r="H867" i="3"/>
  <c r="J867" i="3"/>
  <c r="P867" i="3"/>
  <c r="G867" i="3"/>
  <c r="I867" i="3"/>
  <c r="O867" i="3"/>
  <c r="D866" i="3"/>
  <c r="L866" i="3"/>
  <c r="F866" i="3"/>
  <c r="N866" i="3"/>
  <c r="R866" i="3"/>
  <c r="C843" i="3"/>
  <c r="C866" i="3"/>
  <c r="K866" i="3"/>
  <c r="E843" i="3"/>
  <c r="E866" i="3"/>
  <c r="M866" i="3"/>
  <c r="Q866" i="3"/>
  <c r="H866" i="3"/>
  <c r="J866" i="3"/>
  <c r="P866" i="3"/>
  <c r="G866" i="3"/>
  <c r="I866" i="3"/>
  <c r="O866" i="3"/>
  <c r="D842" i="3"/>
  <c r="D865" i="3"/>
  <c r="L865" i="3"/>
  <c r="F842" i="3"/>
  <c r="F865" i="3"/>
  <c r="N865" i="3"/>
  <c r="R865" i="3"/>
  <c r="C865" i="3"/>
  <c r="K865" i="3"/>
  <c r="E865" i="3"/>
  <c r="M865" i="3"/>
  <c r="Q865" i="3"/>
  <c r="H865" i="3"/>
  <c r="J865" i="3"/>
  <c r="P865" i="3"/>
  <c r="G865" i="3"/>
  <c r="I865" i="3"/>
  <c r="O865" i="3"/>
  <c r="D841" i="3"/>
  <c r="D864" i="3"/>
  <c r="L864" i="3"/>
  <c r="F841" i="3"/>
  <c r="F864" i="3"/>
  <c r="N864" i="3"/>
  <c r="R864" i="3"/>
  <c r="C864" i="3"/>
  <c r="K864" i="3"/>
  <c r="E864" i="3"/>
  <c r="M864" i="3"/>
  <c r="Q864" i="3"/>
  <c r="H864" i="3"/>
  <c r="J864" i="3"/>
  <c r="P864" i="3"/>
  <c r="G864" i="3"/>
  <c r="I864" i="3"/>
  <c r="O864" i="3"/>
  <c r="D840" i="3"/>
  <c r="D863" i="3"/>
  <c r="L863" i="3"/>
  <c r="F840" i="3"/>
  <c r="F863" i="3"/>
  <c r="N863" i="3"/>
  <c r="R863" i="3"/>
  <c r="C863" i="3"/>
  <c r="K863" i="3"/>
  <c r="E863" i="3"/>
  <c r="M863" i="3"/>
  <c r="Q863" i="3"/>
  <c r="H863" i="3"/>
  <c r="J863" i="3"/>
  <c r="P863" i="3"/>
  <c r="G863" i="3"/>
  <c r="I863" i="3"/>
  <c r="O863" i="3"/>
  <c r="D862" i="3"/>
  <c r="L862" i="3"/>
  <c r="F862" i="3"/>
  <c r="N862" i="3"/>
  <c r="R862" i="3"/>
  <c r="C839" i="3"/>
  <c r="C862" i="3"/>
  <c r="K862" i="3"/>
  <c r="E839" i="3"/>
  <c r="E862" i="3"/>
  <c r="M862" i="3"/>
  <c r="Q862" i="3"/>
  <c r="H862" i="3"/>
  <c r="J862" i="3"/>
  <c r="P862" i="3"/>
  <c r="G862" i="3"/>
  <c r="I862" i="3"/>
  <c r="O862" i="3"/>
  <c r="D861" i="3"/>
  <c r="L861" i="3"/>
  <c r="F861" i="3"/>
  <c r="N861" i="3"/>
  <c r="R861" i="3"/>
  <c r="C838" i="3"/>
  <c r="C861" i="3"/>
  <c r="K861" i="3"/>
  <c r="E838" i="3"/>
  <c r="E861" i="3"/>
  <c r="M861" i="3"/>
  <c r="Q861" i="3"/>
  <c r="H861" i="3"/>
  <c r="J861" i="3"/>
  <c r="P861" i="3"/>
  <c r="G861" i="3"/>
  <c r="I861" i="3"/>
  <c r="O861" i="3"/>
  <c r="D860" i="3"/>
  <c r="L860" i="3"/>
  <c r="F860" i="3"/>
  <c r="N860" i="3"/>
  <c r="R860" i="3"/>
  <c r="C860" i="3"/>
  <c r="K860" i="3"/>
  <c r="E860" i="3"/>
  <c r="M860" i="3"/>
  <c r="Q860" i="3"/>
  <c r="H860" i="3"/>
  <c r="J860" i="3"/>
  <c r="P860" i="3"/>
  <c r="G860" i="3"/>
  <c r="I860" i="3"/>
  <c r="O860" i="3"/>
  <c r="D859" i="3"/>
  <c r="L859" i="3"/>
  <c r="F859" i="3"/>
  <c r="N859" i="3"/>
  <c r="R859" i="3"/>
  <c r="C859" i="3"/>
  <c r="K859" i="3"/>
  <c r="E859" i="3"/>
  <c r="M859" i="3"/>
  <c r="Q859" i="3"/>
  <c r="H859" i="3"/>
  <c r="J859" i="3"/>
  <c r="P859" i="3"/>
  <c r="G859" i="3"/>
  <c r="I859" i="3"/>
  <c r="O859" i="3"/>
  <c r="D858" i="3"/>
  <c r="L858" i="3"/>
  <c r="F858" i="3"/>
  <c r="N858" i="3"/>
  <c r="R858" i="3"/>
  <c r="C835" i="3"/>
  <c r="C858" i="3"/>
  <c r="K858" i="3"/>
  <c r="E835" i="3"/>
  <c r="E858" i="3"/>
  <c r="M858" i="3"/>
  <c r="Q858" i="3"/>
  <c r="H858" i="3"/>
  <c r="J858" i="3"/>
  <c r="P858" i="3"/>
  <c r="G858" i="3"/>
  <c r="I858" i="3"/>
  <c r="O858" i="3"/>
  <c r="D857" i="3"/>
  <c r="L857" i="3"/>
  <c r="F857" i="3"/>
  <c r="N857" i="3"/>
  <c r="R857" i="3"/>
  <c r="C857" i="3"/>
  <c r="K857" i="3"/>
  <c r="E857" i="3"/>
  <c r="M857" i="3"/>
  <c r="Q857" i="3"/>
  <c r="H857" i="3"/>
  <c r="J857" i="3"/>
  <c r="P857" i="3"/>
  <c r="G857" i="3"/>
  <c r="I857" i="3"/>
  <c r="O857" i="3"/>
  <c r="D833" i="3"/>
  <c r="D856" i="3"/>
  <c r="L856" i="3"/>
  <c r="F833" i="3"/>
  <c r="F856" i="3"/>
  <c r="N856" i="3"/>
  <c r="R856" i="3"/>
  <c r="C856" i="3"/>
  <c r="K856" i="3"/>
  <c r="E856" i="3"/>
  <c r="M856" i="3"/>
  <c r="Q856" i="3"/>
  <c r="H856" i="3"/>
  <c r="J856" i="3"/>
  <c r="P856" i="3"/>
  <c r="G856" i="3"/>
  <c r="I856" i="3"/>
  <c r="O856" i="3"/>
  <c r="D832" i="3"/>
  <c r="D855" i="3"/>
  <c r="L855" i="3"/>
  <c r="F832" i="3"/>
  <c r="F855" i="3"/>
  <c r="N855" i="3"/>
  <c r="R855" i="3"/>
  <c r="C855" i="3"/>
  <c r="K855" i="3"/>
  <c r="E855" i="3"/>
  <c r="M855" i="3"/>
  <c r="Q855" i="3"/>
  <c r="H855" i="3"/>
  <c r="J855" i="3"/>
  <c r="P855" i="3"/>
  <c r="G855" i="3"/>
  <c r="I855" i="3"/>
  <c r="O855" i="3"/>
  <c r="D854" i="3"/>
  <c r="L854" i="3"/>
  <c r="F854" i="3"/>
  <c r="N854" i="3"/>
  <c r="R854" i="3"/>
  <c r="C854" i="3"/>
  <c r="K854" i="3"/>
  <c r="E854" i="3"/>
  <c r="M854" i="3"/>
  <c r="Q854" i="3"/>
  <c r="H854" i="3"/>
  <c r="J854" i="3"/>
  <c r="P854" i="3"/>
  <c r="G854" i="3"/>
  <c r="I854" i="3"/>
  <c r="O854" i="3"/>
  <c r="L850" i="3"/>
  <c r="N850" i="3"/>
  <c r="R850" i="3"/>
  <c r="H850" i="3"/>
  <c r="J850" i="3"/>
  <c r="P850" i="3"/>
  <c r="K848" i="3"/>
  <c r="M848" i="3"/>
  <c r="Q848" i="3"/>
  <c r="G848" i="3"/>
  <c r="I848" i="3"/>
  <c r="O848" i="3"/>
  <c r="K847" i="3"/>
  <c r="M847" i="3"/>
  <c r="Q847" i="3"/>
  <c r="G847" i="3"/>
  <c r="I847" i="3"/>
  <c r="O847" i="3"/>
  <c r="L846" i="3"/>
  <c r="N846" i="3"/>
  <c r="R846" i="3"/>
  <c r="H846" i="3"/>
  <c r="J846" i="3"/>
  <c r="P846" i="3"/>
  <c r="K845" i="3"/>
  <c r="M845" i="3"/>
  <c r="Q845" i="3"/>
  <c r="G845" i="3"/>
  <c r="I845" i="3"/>
  <c r="O845" i="3"/>
  <c r="K844" i="3"/>
  <c r="M844" i="3"/>
  <c r="Q844" i="3"/>
  <c r="G844" i="3"/>
  <c r="I844" i="3"/>
  <c r="O844" i="3"/>
  <c r="K843" i="3"/>
  <c r="M843" i="3"/>
  <c r="Q843" i="3"/>
  <c r="G843" i="3"/>
  <c r="I843" i="3"/>
  <c r="O843" i="3"/>
  <c r="L842" i="3"/>
  <c r="N842" i="3"/>
  <c r="R842" i="3"/>
  <c r="H842" i="3"/>
  <c r="J842" i="3"/>
  <c r="P842" i="3"/>
  <c r="L841" i="3"/>
  <c r="N841" i="3"/>
  <c r="R841" i="3"/>
  <c r="H841" i="3"/>
  <c r="J841" i="3"/>
  <c r="P841" i="3"/>
  <c r="L840" i="3"/>
  <c r="N840" i="3"/>
  <c r="R840" i="3"/>
  <c r="H840" i="3"/>
  <c r="J840" i="3"/>
  <c r="P840" i="3"/>
  <c r="K839" i="3"/>
  <c r="M839" i="3"/>
  <c r="Q839" i="3"/>
  <c r="G839" i="3"/>
  <c r="I839" i="3"/>
  <c r="O839" i="3"/>
  <c r="K838" i="3"/>
  <c r="M838" i="3"/>
  <c r="Q838" i="3"/>
  <c r="G838" i="3"/>
  <c r="I838" i="3"/>
  <c r="O838" i="3"/>
  <c r="K835" i="3"/>
  <c r="M835" i="3"/>
  <c r="Q835" i="3"/>
  <c r="G835" i="3"/>
  <c r="I835" i="3"/>
  <c r="O835" i="3"/>
  <c r="L833" i="3"/>
  <c r="N833" i="3"/>
  <c r="R833" i="3"/>
  <c r="H833" i="3"/>
  <c r="J833" i="3"/>
  <c r="P833" i="3"/>
  <c r="L832" i="3"/>
  <c r="N832" i="3"/>
  <c r="R832" i="3"/>
  <c r="H832" i="3"/>
  <c r="J832" i="3"/>
  <c r="P832" i="3"/>
  <c r="K827" i="3"/>
  <c r="M827" i="3"/>
  <c r="Q827" i="3"/>
  <c r="G827" i="3"/>
  <c r="I827" i="3"/>
  <c r="O827" i="3"/>
  <c r="L825" i="3"/>
  <c r="N825" i="3"/>
  <c r="R825" i="3"/>
  <c r="H825" i="3"/>
  <c r="J825" i="3"/>
  <c r="P825" i="3"/>
  <c r="L824" i="3"/>
  <c r="N824" i="3"/>
  <c r="R824" i="3"/>
  <c r="H824" i="3"/>
  <c r="J824" i="3"/>
  <c r="P824" i="3"/>
  <c r="K823" i="3"/>
  <c r="M823" i="3"/>
  <c r="Q823" i="3"/>
  <c r="G823" i="3"/>
  <c r="I823" i="3"/>
  <c r="O823" i="3"/>
  <c r="L822" i="3"/>
  <c r="N822" i="3"/>
  <c r="R822" i="3"/>
  <c r="H822" i="3"/>
  <c r="J822" i="3"/>
  <c r="P822" i="3"/>
  <c r="L821" i="3"/>
  <c r="N821" i="3"/>
  <c r="R821" i="3"/>
  <c r="H821" i="3"/>
  <c r="J821" i="3"/>
  <c r="P821" i="3"/>
  <c r="L820" i="3"/>
  <c r="N820" i="3"/>
  <c r="R820" i="3"/>
  <c r="H820" i="3"/>
  <c r="J820" i="3"/>
  <c r="P820" i="3"/>
  <c r="K819" i="3"/>
  <c r="M819" i="3"/>
  <c r="Q819" i="3"/>
  <c r="G819" i="3"/>
  <c r="I819" i="3"/>
  <c r="O819" i="3"/>
  <c r="K818" i="3"/>
  <c r="M818" i="3"/>
  <c r="Q818" i="3"/>
  <c r="G818" i="3"/>
  <c r="I818" i="3"/>
  <c r="O818" i="3"/>
  <c r="K817" i="3"/>
  <c r="M817" i="3"/>
  <c r="Q817" i="3"/>
  <c r="G817" i="3"/>
  <c r="I817" i="3"/>
  <c r="O817" i="3"/>
  <c r="L816" i="3"/>
  <c r="N816" i="3"/>
  <c r="R816" i="3"/>
  <c r="H816" i="3"/>
  <c r="J816" i="3"/>
  <c r="P816" i="3"/>
  <c r="L815" i="3"/>
  <c r="N815" i="3"/>
  <c r="R815" i="3"/>
  <c r="H815" i="3"/>
  <c r="J815" i="3"/>
  <c r="P815" i="3"/>
  <c r="L812" i="3"/>
  <c r="N812" i="3"/>
  <c r="R812" i="3"/>
  <c r="H812" i="3"/>
  <c r="J812" i="3"/>
  <c r="P812" i="3"/>
  <c r="K810" i="3"/>
  <c r="M810" i="3"/>
  <c r="Q810" i="3"/>
  <c r="G810" i="3"/>
  <c r="I810" i="3"/>
  <c r="O810" i="3"/>
  <c r="K809" i="3"/>
  <c r="M809" i="3"/>
  <c r="Q809" i="3"/>
  <c r="G809" i="3"/>
  <c r="I809" i="3"/>
  <c r="O809" i="3"/>
  <c r="L804" i="3"/>
  <c r="N804" i="3"/>
  <c r="R804" i="3"/>
  <c r="H804" i="3"/>
  <c r="J804" i="3"/>
  <c r="P804" i="3"/>
  <c r="K802" i="3"/>
  <c r="M802" i="3"/>
  <c r="Q802" i="3"/>
  <c r="G802" i="3"/>
  <c r="I802" i="3"/>
  <c r="O802" i="3"/>
  <c r="K801" i="3"/>
  <c r="M801" i="3"/>
  <c r="Q801" i="3"/>
  <c r="G801" i="3"/>
  <c r="I801" i="3"/>
  <c r="O801" i="3"/>
  <c r="L800" i="3"/>
  <c r="N800" i="3"/>
  <c r="R800" i="3"/>
  <c r="H800" i="3"/>
  <c r="J800" i="3"/>
  <c r="P800" i="3"/>
  <c r="K799" i="3"/>
  <c r="M799" i="3"/>
  <c r="Q799" i="3"/>
  <c r="G799" i="3"/>
  <c r="I799" i="3"/>
  <c r="O799" i="3"/>
  <c r="L798" i="3"/>
  <c r="N798" i="3"/>
  <c r="R798" i="3"/>
  <c r="H798" i="3"/>
  <c r="J798" i="3"/>
  <c r="P798" i="3"/>
  <c r="K797" i="3"/>
  <c r="M797" i="3"/>
  <c r="Q797" i="3"/>
  <c r="G797" i="3"/>
  <c r="I797" i="3"/>
  <c r="O797" i="3"/>
  <c r="L796" i="3"/>
  <c r="N796" i="3"/>
  <c r="R796" i="3"/>
  <c r="H796" i="3"/>
  <c r="J796" i="3"/>
  <c r="P796" i="3"/>
  <c r="L795" i="3"/>
  <c r="N795" i="3"/>
  <c r="R795" i="3"/>
  <c r="H795" i="3"/>
  <c r="J795" i="3"/>
  <c r="P795" i="3"/>
  <c r="L794" i="3"/>
  <c r="N794" i="3"/>
  <c r="R794" i="3"/>
  <c r="H794" i="3"/>
  <c r="J794" i="3"/>
  <c r="P794" i="3"/>
  <c r="K793" i="3"/>
  <c r="M793" i="3"/>
  <c r="Q793" i="3"/>
  <c r="G793" i="3"/>
  <c r="I793" i="3"/>
  <c r="O793" i="3"/>
  <c r="K792" i="3"/>
  <c r="M792" i="3"/>
  <c r="Q792" i="3"/>
  <c r="G792" i="3"/>
  <c r="I792" i="3"/>
  <c r="O792" i="3"/>
  <c r="K789" i="3"/>
  <c r="M789" i="3"/>
  <c r="Q789" i="3"/>
  <c r="G789" i="3"/>
  <c r="I789" i="3"/>
  <c r="O789" i="3"/>
  <c r="L786" i="3"/>
  <c r="N786" i="3"/>
  <c r="R786" i="3"/>
  <c r="H786" i="3"/>
  <c r="J786" i="3"/>
  <c r="P786" i="3"/>
  <c r="K781" i="3"/>
  <c r="M781" i="3"/>
  <c r="Q781" i="3"/>
  <c r="G781" i="3"/>
  <c r="I781" i="3"/>
  <c r="O781" i="3"/>
  <c r="L779" i="3"/>
  <c r="N779" i="3"/>
  <c r="R779" i="3"/>
  <c r="H779" i="3"/>
  <c r="J779" i="3"/>
  <c r="P779" i="3"/>
  <c r="L778" i="3"/>
  <c r="N778" i="3"/>
  <c r="R778" i="3"/>
  <c r="H778" i="3"/>
  <c r="J778" i="3"/>
  <c r="P778" i="3"/>
  <c r="K777" i="3"/>
  <c r="M777" i="3"/>
  <c r="Q777" i="3"/>
  <c r="G777" i="3"/>
  <c r="I777" i="3"/>
  <c r="O777" i="3"/>
  <c r="L776" i="3"/>
  <c r="N776" i="3"/>
  <c r="R776" i="3"/>
  <c r="H776" i="3"/>
  <c r="J776" i="3"/>
  <c r="P776" i="3"/>
  <c r="K775" i="3"/>
  <c r="M775" i="3"/>
  <c r="Q775" i="3"/>
  <c r="G775" i="3"/>
  <c r="I775" i="3"/>
  <c r="O775" i="3"/>
  <c r="K774" i="3"/>
  <c r="M774" i="3"/>
  <c r="Q774" i="3"/>
  <c r="G774" i="3"/>
  <c r="I774" i="3"/>
  <c r="O774" i="3"/>
  <c r="K773" i="3"/>
  <c r="M773" i="3"/>
  <c r="Q773" i="3"/>
  <c r="G773" i="3"/>
  <c r="I773" i="3"/>
  <c r="O773" i="3"/>
  <c r="L772" i="3"/>
  <c r="N772" i="3"/>
  <c r="R772" i="3"/>
  <c r="H772" i="3"/>
  <c r="J772" i="3"/>
  <c r="P772" i="3"/>
  <c r="K771" i="3"/>
  <c r="M771" i="3"/>
  <c r="Q771" i="3"/>
  <c r="G771" i="3"/>
  <c r="I771" i="3"/>
  <c r="O771" i="3"/>
  <c r="L770" i="3"/>
  <c r="N770" i="3"/>
  <c r="R770" i="3"/>
  <c r="H770" i="3"/>
  <c r="J770" i="3"/>
  <c r="P770" i="3"/>
  <c r="L769" i="3"/>
  <c r="N769" i="3"/>
  <c r="R769" i="3"/>
  <c r="H769" i="3"/>
  <c r="J769" i="3"/>
  <c r="P769" i="3"/>
  <c r="L766" i="3"/>
  <c r="N766" i="3"/>
  <c r="R766" i="3"/>
  <c r="H766" i="3"/>
  <c r="J766" i="3"/>
  <c r="P766" i="3"/>
  <c r="K763" i="3"/>
  <c r="M763" i="3"/>
  <c r="Q763" i="3"/>
  <c r="G763" i="3"/>
  <c r="I763" i="3"/>
  <c r="O763" i="3"/>
  <c r="L758" i="3"/>
  <c r="N758" i="3"/>
  <c r="R758" i="3"/>
  <c r="H758" i="3"/>
  <c r="J758" i="3"/>
  <c r="P758" i="3"/>
  <c r="K756" i="3"/>
  <c r="M756" i="3"/>
  <c r="Q756" i="3"/>
  <c r="G756" i="3"/>
  <c r="I756" i="3"/>
  <c r="O756" i="3"/>
  <c r="K755" i="3"/>
  <c r="M755" i="3"/>
  <c r="Q755" i="3"/>
  <c r="G755" i="3"/>
  <c r="I755" i="3"/>
  <c r="O755" i="3"/>
  <c r="L754" i="3"/>
  <c r="N754" i="3"/>
  <c r="R754" i="3"/>
  <c r="H754" i="3"/>
  <c r="J754" i="3"/>
  <c r="P754" i="3"/>
  <c r="K753" i="3"/>
  <c r="M753" i="3"/>
  <c r="Q753" i="3"/>
  <c r="G753" i="3"/>
  <c r="I753" i="3"/>
  <c r="O753" i="3"/>
  <c r="L752" i="3"/>
  <c r="N752" i="3"/>
  <c r="R752" i="3"/>
  <c r="H752" i="3"/>
  <c r="J752" i="3"/>
  <c r="P752" i="3"/>
  <c r="L751" i="3"/>
  <c r="N751" i="3"/>
  <c r="R751" i="3"/>
  <c r="H751" i="3"/>
  <c r="J751" i="3"/>
  <c r="P751" i="3"/>
  <c r="L750" i="3"/>
  <c r="N750" i="3"/>
  <c r="R750" i="3"/>
  <c r="H750" i="3"/>
  <c r="J750" i="3"/>
  <c r="P750" i="3"/>
  <c r="K749" i="3"/>
  <c r="M749" i="3"/>
  <c r="Q749" i="3"/>
  <c r="G749" i="3"/>
  <c r="I749" i="3"/>
  <c r="O749" i="3"/>
  <c r="L748" i="3"/>
  <c r="N748" i="3"/>
  <c r="R748" i="3"/>
  <c r="H748" i="3"/>
  <c r="J748" i="3"/>
  <c r="P748" i="3"/>
  <c r="K747" i="3"/>
  <c r="M747" i="3"/>
  <c r="Q747" i="3"/>
  <c r="G747" i="3"/>
  <c r="I747" i="3"/>
  <c r="O747" i="3"/>
  <c r="K746" i="3"/>
  <c r="M746" i="3"/>
  <c r="Q746" i="3"/>
  <c r="G746" i="3"/>
  <c r="I746" i="3"/>
  <c r="O746" i="3"/>
  <c r="K743" i="3"/>
  <c r="M743" i="3"/>
  <c r="Q743" i="3"/>
  <c r="G743" i="3"/>
  <c r="I743" i="3"/>
  <c r="O743" i="3"/>
  <c r="L740" i="3"/>
  <c r="N740" i="3"/>
  <c r="R740" i="3"/>
  <c r="H740" i="3"/>
  <c r="J740" i="3"/>
  <c r="P740" i="3"/>
  <c r="L395" i="1"/>
  <c r="L394" i="1"/>
  <c r="L393" i="1"/>
  <c r="L392" i="1"/>
  <c r="L391" i="1"/>
  <c r="L390" i="1"/>
  <c r="L389" i="1"/>
  <c r="L388" i="1"/>
  <c r="L387" i="1"/>
  <c r="L386" i="1"/>
  <c r="K735" i="3"/>
  <c r="M735" i="3"/>
  <c r="Q735" i="3"/>
  <c r="G735" i="3"/>
  <c r="I735" i="3"/>
  <c r="O735" i="3"/>
  <c r="L733" i="3"/>
  <c r="N733" i="3"/>
  <c r="R733" i="3"/>
  <c r="H733" i="3"/>
  <c r="J733" i="3"/>
  <c r="P733" i="3"/>
  <c r="K731" i="3"/>
  <c r="M731" i="3"/>
  <c r="Q731" i="3"/>
  <c r="G731" i="3"/>
  <c r="I731" i="3"/>
  <c r="O731" i="3"/>
  <c r="L730" i="3"/>
  <c r="N730" i="3"/>
  <c r="R730" i="3"/>
  <c r="H730" i="3"/>
  <c r="J730" i="3"/>
  <c r="P730" i="3"/>
  <c r="K729" i="3"/>
  <c r="M729" i="3"/>
  <c r="Q729" i="3"/>
  <c r="G729" i="3"/>
  <c r="I729" i="3"/>
  <c r="O729" i="3"/>
  <c r="K728" i="3"/>
  <c r="M728" i="3"/>
  <c r="Q728" i="3"/>
  <c r="G728" i="3"/>
  <c r="I728" i="3"/>
  <c r="O728" i="3"/>
  <c r="K727" i="3"/>
  <c r="M727" i="3"/>
  <c r="Q727" i="3"/>
  <c r="G727" i="3"/>
  <c r="I727" i="3"/>
  <c r="O727" i="3"/>
  <c r="L726" i="3"/>
  <c r="N726" i="3"/>
  <c r="R726" i="3"/>
  <c r="H726" i="3"/>
  <c r="J726" i="3"/>
  <c r="P726" i="3"/>
  <c r="K725" i="3"/>
  <c r="M725" i="3"/>
  <c r="Q725" i="3"/>
  <c r="G725" i="3"/>
  <c r="I725" i="3"/>
  <c r="O725" i="3"/>
  <c r="L724" i="3"/>
  <c r="N724" i="3"/>
  <c r="R724" i="3"/>
  <c r="H724" i="3"/>
  <c r="J724" i="3"/>
  <c r="P724" i="3"/>
  <c r="L723" i="3"/>
  <c r="N723" i="3"/>
  <c r="R723" i="3"/>
  <c r="H723" i="3"/>
  <c r="J723" i="3"/>
  <c r="P723" i="3"/>
  <c r="L721" i="3"/>
  <c r="N721" i="3"/>
  <c r="R721" i="3"/>
  <c r="H721" i="3"/>
  <c r="J721" i="3"/>
  <c r="P721" i="3"/>
  <c r="L720" i="3"/>
  <c r="N720" i="3"/>
  <c r="R720" i="3"/>
  <c r="H720" i="3"/>
  <c r="J720" i="3"/>
  <c r="P720" i="3"/>
  <c r="K717" i="3"/>
  <c r="M717" i="3"/>
  <c r="Q717" i="3"/>
  <c r="G717" i="3"/>
  <c r="I717" i="3"/>
  <c r="O717" i="3"/>
  <c r="L383" i="1"/>
  <c r="L382" i="1"/>
  <c r="L381" i="1"/>
  <c r="L380" i="1"/>
  <c r="L379" i="1"/>
  <c r="L378" i="1"/>
  <c r="L377" i="1"/>
  <c r="L376" i="1"/>
  <c r="L375" i="1"/>
  <c r="L374" i="1"/>
  <c r="L712" i="3"/>
  <c r="N712" i="3"/>
  <c r="R712" i="3"/>
  <c r="H712" i="3"/>
  <c r="J712" i="3"/>
  <c r="P712" i="3"/>
  <c r="K710" i="3"/>
  <c r="M710" i="3"/>
  <c r="Q710" i="3"/>
  <c r="G710" i="3"/>
  <c r="I710" i="3"/>
  <c r="O710" i="3"/>
  <c r="L708" i="3"/>
  <c r="N708" i="3"/>
  <c r="R708" i="3"/>
  <c r="H708" i="3"/>
  <c r="J708" i="3"/>
  <c r="P708" i="3"/>
  <c r="K707" i="3"/>
  <c r="M707" i="3"/>
  <c r="Q707" i="3"/>
  <c r="G707" i="3"/>
  <c r="I707" i="3"/>
  <c r="O707" i="3"/>
  <c r="L706" i="3"/>
  <c r="N706" i="3"/>
  <c r="R706" i="3"/>
  <c r="H706" i="3"/>
  <c r="J706" i="3"/>
  <c r="P706" i="3"/>
  <c r="L705" i="3"/>
  <c r="N705" i="3"/>
  <c r="R705" i="3"/>
  <c r="H705" i="3"/>
  <c r="J705" i="3"/>
  <c r="P705" i="3"/>
  <c r="L704" i="3"/>
  <c r="N704" i="3"/>
  <c r="R704" i="3"/>
  <c r="H704" i="3"/>
  <c r="J704" i="3"/>
  <c r="P704" i="3"/>
  <c r="K703" i="3"/>
  <c r="M703" i="3"/>
  <c r="Q703" i="3"/>
  <c r="G703" i="3"/>
  <c r="I703" i="3"/>
  <c r="O703" i="3"/>
  <c r="K701" i="3"/>
  <c r="M701" i="3"/>
  <c r="Q701" i="3"/>
  <c r="G701" i="3"/>
  <c r="I701" i="3"/>
  <c r="O701" i="3"/>
  <c r="K700" i="3"/>
  <c r="M700" i="3"/>
  <c r="Q700" i="3"/>
  <c r="G700" i="3"/>
  <c r="I700" i="3"/>
  <c r="O700" i="3"/>
  <c r="K698" i="3"/>
  <c r="M698" i="3"/>
  <c r="Q698" i="3"/>
  <c r="G698" i="3"/>
  <c r="I698" i="3"/>
  <c r="O698" i="3"/>
  <c r="K697" i="3"/>
  <c r="M697" i="3"/>
  <c r="Q697" i="3"/>
  <c r="G697" i="3"/>
  <c r="I697" i="3"/>
  <c r="O697" i="3"/>
  <c r="L696" i="3"/>
  <c r="N696" i="3"/>
  <c r="R696" i="3"/>
  <c r="H696" i="3"/>
  <c r="J696" i="3"/>
  <c r="P696" i="3"/>
  <c r="L694" i="3"/>
  <c r="N694" i="3"/>
  <c r="R694" i="3"/>
  <c r="H694" i="3"/>
  <c r="J694" i="3"/>
  <c r="P694" i="3"/>
  <c r="L371" i="1"/>
  <c r="L370" i="1"/>
  <c r="L369" i="1"/>
  <c r="L368" i="1"/>
  <c r="L367" i="1"/>
  <c r="L366" i="1"/>
  <c r="L365" i="1"/>
  <c r="L364" i="1"/>
  <c r="L363" i="1"/>
  <c r="L362" i="1"/>
  <c r="L359" i="1"/>
  <c r="L358" i="1"/>
  <c r="L357" i="1"/>
  <c r="L356" i="1"/>
  <c r="L355" i="1"/>
  <c r="L354" i="1"/>
  <c r="L353" i="1"/>
  <c r="L352" i="1"/>
  <c r="L351" i="1"/>
  <c r="L350" i="1"/>
  <c r="L347" i="1"/>
  <c r="L346" i="1"/>
  <c r="L345" i="1"/>
  <c r="L344" i="1"/>
  <c r="L343" i="1"/>
  <c r="L342" i="1"/>
  <c r="L341" i="1"/>
  <c r="L340" i="1"/>
  <c r="L339" i="1"/>
  <c r="L338" i="1"/>
  <c r="L335" i="1"/>
  <c r="L334" i="1"/>
  <c r="L333" i="1"/>
  <c r="L332" i="1"/>
  <c r="L331" i="1"/>
  <c r="L330" i="1"/>
  <c r="L329" i="1"/>
  <c r="L328" i="1"/>
  <c r="L327" i="1"/>
  <c r="L326" i="1"/>
  <c r="L323" i="1"/>
  <c r="L322" i="1"/>
  <c r="L321" i="1"/>
  <c r="L320" i="1"/>
  <c r="L319" i="1"/>
  <c r="L318" i="1"/>
  <c r="L317" i="1"/>
  <c r="L316" i="1"/>
  <c r="L315" i="1"/>
  <c r="L314" i="1"/>
  <c r="L311" i="1"/>
  <c r="L310" i="1"/>
  <c r="L309" i="1"/>
  <c r="L308" i="1"/>
  <c r="L307" i="1"/>
  <c r="L306" i="1"/>
  <c r="L305" i="1"/>
  <c r="L304" i="1"/>
  <c r="L303" i="1"/>
  <c r="L302" i="1"/>
  <c r="L299" i="1"/>
  <c r="L298" i="1"/>
  <c r="L297" i="1"/>
  <c r="L296" i="1"/>
  <c r="L295" i="1"/>
  <c r="L294" i="1"/>
  <c r="L293" i="1"/>
  <c r="L292" i="1"/>
  <c r="L291" i="1"/>
  <c r="L290" i="1"/>
  <c r="L287" i="1"/>
  <c r="L286" i="1"/>
  <c r="L285" i="1"/>
  <c r="L284" i="1"/>
  <c r="L283" i="1"/>
  <c r="L282" i="1"/>
  <c r="L281" i="1"/>
  <c r="L280" i="1"/>
  <c r="L279" i="1"/>
  <c r="L278" i="1"/>
  <c r="L275" i="1"/>
  <c r="L274" i="1"/>
  <c r="L273" i="1"/>
  <c r="L272" i="1"/>
  <c r="L271" i="1"/>
  <c r="L270" i="1"/>
  <c r="L269" i="1"/>
  <c r="L268" i="1"/>
  <c r="L267" i="1"/>
  <c r="L266" i="1"/>
  <c r="L263" i="1"/>
  <c r="L262" i="1"/>
  <c r="L261" i="1"/>
  <c r="L260" i="1"/>
  <c r="L259" i="1"/>
  <c r="L258" i="1"/>
  <c r="L257" i="1"/>
  <c r="L256" i="1"/>
  <c r="L255" i="1"/>
  <c r="L254" i="1"/>
  <c r="L251" i="1"/>
  <c r="L250" i="1"/>
  <c r="L249" i="1"/>
  <c r="L248" i="1"/>
  <c r="L247" i="1"/>
  <c r="L246" i="1"/>
  <c r="L245" i="1"/>
  <c r="L244" i="1"/>
  <c r="L243" i="1"/>
  <c r="L242" i="1"/>
  <c r="L239" i="1"/>
  <c r="L238" i="1"/>
  <c r="L237" i="1"/>
  <c r="L236" i="1"/>
  <c r="L235" i="1"/>
  <c r="L234" i="1"/>
  <c r="L233" i="1"/>
  <c r="L232" i="1"/>
  <c r="L231" i="1"/>
  <c r="L230" i="1"/>
  <c r="L227" i="1"/>
  <c r="L226" i="1"/>
  <c r="L225" i="1"/>
  <c r="L224" i="1"/>
  <c r="L223" i="1"/>
  <c r="L222" i="1"/>
  <c r="L221" i="1"/>
  <c r="L220" i="1"/>
  <c r="L219" i="1"/>
  <c r="L218" i="1"/>
  <c r="K689" i="3"/>
  <c r="M689" i="3"/>
  <c r="Q689" i="3"/>
  <c r="G689" i="3"/>
  <c r="I689" i="3"/>
  <c r="O689" i="3"/>
  <c r="L687" i="3"/>
  <c r="N687" i="3"/>
  <c r="R687" i="3"/>
  <c r="H687" i="3"/>
  <c r="J687" i="3"/>
  <c r="P687" i="3"/>
  <c r="K685" i="3"/>
  <c r="M685" i="3"/>
  <c r="Q685" i="3"/>
  <c r="G685" i="3"/>
  <c r="I685" i="3"/>
  <c r="O685" i="3"/>
  <c r="L684" i="3"/>
  <c r="N684" i="3"/>
  <c r="R684" i="3"/>
  <c r="H684" i="3"/>
  <c r="J684" i="3"/>
  <c r="P684" i="3"/>
  <c r="K683" i="3"/>
  <c r="M683" i="3"/>
  <c r="Q683" i="3"/>
  <c r="G683" i="3"/>
  <c r="I683" i="3"/>
  <c r="O683" i="3"/>
  <c r="K682" i="3"/>
  <c r="M682" i="3"/>
  <c r="Q682" i="3"/>
  <c r="G682" i="3"/>
  <c r="I682" i="3"/>
  <c r="O682" i="3"/>
  <c r="K681" i="3"/>
  <c r="M681" i="3"/>
  <c r="Q681" i="3"/>
  <c r="G681" i="3"/>
  <c r="I681" i="3"/>
  <c r="O681" i="3"/>
  <c r="L680" i="3"/>
  <c r="N680" i="3"/>
  <c r="R680" i="3"/>
  <c r="H680" i="3"/>
  <c r="J680" i="3"/>
  <c r="P680" i="3"/>
  <c r="L679" i="3"/>
  <c r="N679" i="3"/>
  <c r="R679" i="3"/>
  <c r="H679" i="3"/>
  <c r="J679" i="3"/>
  <c r="P679" i="3"/>
  <c r="K677" i="3"/>
  <c r="M677" i="3"/>
  <c r="Q677" i="3"/>
  <c r="G677" i="3"/>
  <c r="I677" i="3"/>
  <c r="O677" i="3"/>
  <c r="L675" i="3"/>
  <c r="N675" i="3"/>
  <c r="R675" i="3"/>
  <c r="H675" i="3"/>
  <c r="J675" i="3"/>
  <c r="P675" i="3"/>
  <c r="L674" i="3"/>
  <c r="N674" i="3"/>
  <c r="R674" i="3"/>
  <c r="H674" i="3"/>
  <c r="J674" i="3"/>
  <c r="P674" i="3"/>
  <c r="K673" i="3"/>
  <c r="M673" i="3"/>
  <c r="Q673" i="3"/>
  <c r="G673" i="3"/>
  <c r="I673" i="3"/>
  <c r="O673" i="3"/>
  <c r="K671" i="3"/>
  <c r="M671" i="3"/>
  <c r="Q671" i="3"/>
  <c r="G671" i="3"/>
  <c r="I671" i="3"/>
  <c r="O671" i="3"/>
  <c r="L670" i="3"/>
  <c r="N670" i="3"/>
  <c r="R670" i="3"/>
  <c r="H670" i="3"/>
  <c r="J670" i="3"/>
  <c r="P670" i="3"/>
  <c r="L666" i="3"/>
  <c r="N666" i="3"/>
  <c r="R666" i="3"/>
  <c r="H666" i="3"/>
  <c r="J666" i="3"/>
  <c r="P666" i="3"/>
  <c r="K664" i="3"/>
  <c r="M664" i="3"/>
  <c r="Q664" i="3"/>
  <c r="G664" i="3"/>
  <c r="I664" i="3"/>
  <c r="O664" i="3"/>
  <c r="K661" i="3"/>
  <c r="M661" i="3"/>
  <c r="Q661" i="3"/>
  <c r="G661" i="3"/>
  <c r="I661" i="3"/>
  <c r="O661" i="3"/>
  <c r="L660" i="3"/>
  <c r="N660" i="3"/>
  <c r="R660" i="3"/>
  <c r="H660" i="3"/>
  <c r="J660" i="3"/>
  <c r="P660" i="3"/>
  <c r="L659" i="3"/>
  <c r="N659" i="3"/>
  <c r="R659" i="3"/>
  <c r="H659" i="3"/>
  <c r="J659" i="3"/>
  <c r="P659" i="3"/>
  <c r="L658" i="3"/>
  <c r="N658" i="3"/>
  <c r="R658" i="3"/>
  <c r="H658" i="3"/>
  <c r="J658" i="3"/>
  <c r="P658" i="3"/>
  <c r="K657" i="3"/>
  <c r="M657" i="3"/>
  <c r="Q657" i="3"/>
  <c r="G657" i="3"/>
  <c r="I657" i="3"/>
  <c r="O657" i="3"/>
  <c r="K656" i="3"/>
  <c r="M656" i="3"/>
  <c r="Q656" i="3"/>
  <c r="G656" i="3"/>
  <c r="I656" i="3"/>
  <c r="O656" i="3"/>
  <c r="L654" i="3"/>
  <c r="N654" i="3"/>
  <c r="R654" i="3"/>
  <c r="H654" i="3"/>
  <c r="J654" i="3"/>
  <c r="P654" i="3"/>
  <c r="K652" i="3"/>
  <c r="M652" i="3"/>
  <c r="Q652" i="3"/>
  <c r="G652" i="3"/>
  <c r="I652" i="3"/>
  <c r="O652" i="3"/>
  <c r="K651" i="3"/>
  <c r="M651" i="3"/>
  <c r="Q651" i="3"/>
  <c r="G651" i="3"/>
  <c r="I651" i="3"/>
  <c r="O651" i="3"/>
  <c r="L650" i="3"/>
  <c r="N650" i="3"/>
  <c r="R650" i="3"/>
  <c r="H650" i="3"/>
  <c r="J650" i="3"/>
  <c r="P650" i="3"/>
  <c r="L648" i="3"/>
  <c r="N648" i="3"/>
  <c r="R648" i="3"/>
  <c r="H648" i="3"/>
  <c r="J648" i="3"/>
  <c r="P648" i="3"/>
  <c r="K647" i="3"/>
  <c r="M647" i="3"/>
  <c r="Q647" i="3"/>
  <c r="G647" i="3"/>
  <c r="I647" i="3"/>
  <c r="O647" i="3"/>
  <c r="K643" i="3"/>
  <c r="M643" i="3"/>
  <c r="Q643" i="3"/>
  <c r="G643" i="3"/>
  <c r="I643" i="3"/>
  <c r="O643" i="3"/>
  <c r="L641" i="3"/>
  <c r="N641" i="3"/>
  <c r="R641" i="3"/>
  <c r="H641" i="3"/>
  <c r="J641" i="3"/>
  <c r="P641" i="3"/>
  <c r="L639" i="3"/>
  <c r="N639" i="3"/>
  <c r="R639" i="3"/>
  <c r="H639" i="3"/>
  <c r="J639" i="3"/>
  <c r="P639" i="3"/>
  <c r="K638" i="3"/>
  <c r="M638" i="3"/>
  <c r="Q638" i="3"/>
  <c r="G638" i="3"/>
  <c r="I638" i="3"/>
  <c r="O638" i="3"/>
  <c r="K637" i="3"/>
  <c r="M637" i="3"/>
  <c r="Q637" i="3"/>
  <c r="G637" i="3"/>
  <c r="I637" i="3"/>
  <c r="O637" i="3"/>
  <c r="K636" i="3"/>
  <c r="M636" i="3"/>
  <c r="Q636" i="3"/>
  <c r="G636" i="3"/>
  <c r="I636" i="3"/>
  <c r="O636" i="3"/>
  <c r="K635" i="3"/>
  <c r="M635" i="3"/>
  <c r="Q635" i="3"/>
  <c r="G635" i="3"/>
  <c r="I635" i="3"/>
  <c r="O635" i="3"/>
  <c r="L634" i="3"/>
  <c r="N634" i="3"/>
  <c r="R634" i="3"/>
  <c r="H634" i="3"/>
  <c r="J634" i="3"/>
  <c r="P634" i="3"/>
  <c r="L633" i="3"/>
  <c r="N633" i="3"/>
  <c r="R633" i="3"/>
  <c r="H633" i="3"/>
  <c r="J633" i="3"/>
  <c r="P633" i="3"/>
  <c r="K631" i="3"/>
  <c r="M631" i="3"/>
  <c r="Q631" i="3"/>
  <c r="G631" i="3"/>
  <c r="I631" i="3"/>
  <c r="O631" i="3"/>
  <c r="L629" i="3"/>
  <c r="N629" i="3"/>
  <c r="R629" i="3"/>
  <c r="H629" i="3"/>
  <c r="J629" i="3"/>
  <c r="P629" i="3"/>
  <c r="L628" i="3"/>
  <c r="N628" i="3"/>
  <c r="R628" i="3"/>
  <c r="H628" i="3"/>
  <c r="J628" i="3"/>
  <c r="P628" i="3"/>
  <c r="K627" i="3"/>
  <c r="M627" i="3"/>
  <c r="Q627" i="3"/>
  <c r="G627" i="3"/>
  <c r="I627" i="3"/>
  <c r="O627" i="3"/>
  <c r="K625" i="3"/>
  <c r="M625" i="3"/>
  <c r="Q625" i="3"/>
  <c r="G625" i="3"/>
  <c r="I625" i="3"/>
  <c r="O625" i="3"/>
  <c r="L624" i="3"/>
  <c r="N624" i="3"/>
  <c r="R624" i="3"/>
  <c r="H624" i="3"/>
  <c r="J624" i="3"/>
  <c r="P624" i="3"/>
  <c r="L620" i="3"/>
  <c r="N620" i="3"/>
  <c r="R620" i="3"/>
  <c r="H620" i="3"/>
  <c r="J620" i="3"/>
  <c r="P620" i="3"/>
  <c r="L618" i="3"/>
  <c r="N618" i="3"/>
  <c r="R618" i="3"/>
  <c r="H618" i="3"/>
  <c r="J618" i="3"/>
  <c r="P618" i="3"/>
  <c r="K616" i="3"/>
  <c r="M616" i="3"/>
  <c r="Q616" i="3"/>
  <c r="G616" i="3"/>
  <c r="I616" i="3"/>
  <c r="O616" i="3"/>
  <c r="L615" i="3"/>
  <c r="N615" i="3"/>
  <c r="R615" i="3"/>
  <c r="H615" i="3"/>
  <c r="J615" i="3"/>
  <c r="P615" i="3"/>
  <c r="L614" i="3"/>
  <c r="N614" i="3"/>
  <c r="R614" i="3"/>
  <c r="H614" i="3"/>
  <c r="J614" i="3"/>
  <c r="P614" i="3"/>
  <c r="L613" i="3"/>
  <c r="N613" i="3"/>
  <c r="R613" i="3"/>
  <c r="H613" i="3"/>
  <c r="J613" i="3"/>
  <c r="P613" i="3"/>
  <c r="L612" i="3"/>
  <c r="N612" i="3"/>
  <c r="R612" i="3"/>
  <c r="H612" i="3"/>
  <c r="J612" i="3"/>
  <c r="P612" i="3"/>
  <c r="K611" i="3"/>
  <c r="M611" i="3"/>
  <c r="Q611" i="3"/>
  <c r="G611" i="3"/>
  <c r="I611" i="3"/>
  <c r="O611" i="3"/>
  <c r="K610" i="3"/>
  <c r="M610" i="3"/>
  <c r="Q610" i="3"/>
  <c r="G610" i="3"/>
  <c r="I610" i="3"/>
  <c r="O610" i="3"/>
  <c r="L608" i="3"/>
  <c r="N608" i="3"/>
  <c r="R608" i="3"/>
  <c r="H608" i="3"/>
  <c r="J608" i="3"/>
  <c r="P608" i="3"/>
  <c r="K606" i="3"/>
  <c r="M606" i="3"/>
  <c r="Q606" i="3"/>
  <c r="G606" i="3"/>
  <c r="I606" i="3"/>
  <c r="O606" i="3"/>
  <c r="K605" i="3"/>
  <c r="M605" i="3"/>
  <c r="Q605" i="3"/>
  <c r="G605" i="3"/>
  <c r="I605" i="3"/>
  <c r="O605" i="3"/>
  <c r="L602" i="3"/>
  <c r="N602" i="3"/>
  <c r="R602" i="3"/>
  <c r="H602" i="3"/>
  <c r="J602" i="3"/>
  <c r="P602" i="3"/>
  <c r="K601" i="3"/>
  <c r="M601" i="3"/>
  <c r="Q601" i="3"/>
  <c r="G601" i="3"/>
  <c r="I601" i="3"/>
  <c r="O601" i="3"/>
  <c r="L593" i="3"/>
  <c r="N593" i="3"/>
  <c r="R593" i="3"/>
  <c r="H593" i="3"/>
  <c r="J593" i="3"/>
  <c r="P593" i="3"/>
  <c r="K592" i="3"/>
  <c r="M592" i="3"/>
  <c r="Q592" i="3"/>
  <c r="G592" i="3"/>
  <c r="I592" i="3"/>
  <c r="O592" i="3"/>
  <c r="K591" i="3"/>
  <c r="M591" i="3"/>
  <c r="Q591" i="3"/>
  <c r="G591" i="3"/>
  <c r="I591" i="3"/>
  <c r="O591" i="3"/>
  <c r="K590" i="3"/>
  <c r="M590" i="3"/>
  <c r="Q590" i="3"/>
  <c r="G590" i="3"/>
  <c r="I590" i="3"/>
  <c r="O590" i="3"/>
  <c r="K589" i="3"/>
  <c r="M589" i="3"/>
  <c r="Q589" i="3"/>
  <c r="G589" i="3"/>
  <c r="I589" i="3"/>
  <c r="O589" i="3"/>
  <c r="L588" i="3"/>
  <c r="N588" i="3"/>
  <c r="R588" i="3"/>
  <c r="H588" i="3"/>
  <c r="J588" i="3"/>
  <c r="P588" i="3"/>
  <c r="L587" i="3"/>
  <c r="N587" i="3"/>
  <c r="R587" i="3"/>
  <c r="H587" i="3"/>
  <c r="J587" i="3"/>
  <c r="P587" i="3"/>
  <c r="K585" i="3"/>
  <c r="M585" i="3"/>
  <c r="Q585" i="3"/>
  <c r="G585" i="3"/>
  <c r="I585" i="3"/>
  <c r="O585" i="3"/>
  <c r="L582" i="3"/>
  <c r="N582" i="3"/>
  <c r="R582" i="3"/>
  <c r="H582" i="3"/>
  <c r="J582" i="3"/>
  <c r="P582" i="3"/>
  <c r="K581" i="3"/>
  <c r="M581" i="3"/>
  <c r="Q581" i="3"/>
  <c r="G581" i="3"/>
  <c r="I581" i="3"/>
  <c r="O581" i="3"/>
  <c r="K579" i="3"/>
  <c r="M579" i="3"/>
  <c r="Q579" i="3"/>
  <c r="G579" i="3"/>
  <c r="I579" i="3"/>
  <c r="O579" i="3"/>
  <c r="L578" i="3"/>
  <c r="N578" i="3"/>
  <c r="R578" i="3"/>
  <c r="H578" i="3"/>
  <c r="J578" i="3"/>
  <c r="P578" i="3"/>
  <c r="K570" i="3"/>
  <c r="M570" i="3"/>
  <c r="Q570" i="3"/>
  <c r="G570" i="3"/>
  <c r="I570" i="3"/>
  <c r="O570" i="3"/>
  <c r="L569" i="3"/>
  <c r="N569" i="3"/>
  <c r="R569" i="3"/>
  <c r="H569" i="3"/>
  <c r="J569" i="3"/>
  <c r="P569" i="3"/>
  <c r="L568" i="3"/>
  <c r="N568" i="3"/>
  <c r="R568" i="3"/>
  <c r="H568" i="3"/>
  <c r="J568" i="3"/>
  <c r="P568" i="3"/>
  <c r="L567" i="3"/>
  <c r="N567" i="3"/>
  <c r="R567" i="3"/>
  <c r="H567" i="3"/>
  <c r="J567" i="3"/>
  <c r="P567" i="3"/>
  <c r="L566" i="3"/>
  <c r="N566" i="3"/>
  <c r="R566" i="3"/>
  <c r="H566" i="3"/>
  <c r="J566" i="3"/>
  <c r="P566" i="3"/>
  <c r="K565" i="3"/>
  <c r="M565" i="3"/>
  <c r="Q565" i="3"/>
  <c r="G565" i="3"/>
  <c r="I565" i="3"/>
  <c r="O565" i="3"/>
  <c r="K564" i="3"/>
  <c r="M564" i="3"/>
  <c r="Q564" i="3"/>
  <c r="G564" i="3"/>
  <c r="I564" i="3"/>
  <c r="O564" i="3"/>
  <c r="L562" i="3"/>
  <c r="N562" i="3"/>
  <c r="R562" i="3"/>
  <c r="H562" i="3"/>
  <c r="J562" i="3"/>
  <c r="P562" i="3"/>
  <c r="K559" i="3"/>
  <c r="M559" i="3"/>
  <c r="Q559" i="3"/>
  <c r="G559" i="3"/>
  <c r="I559" i="3"/>
  <c r="O559" i="3"/>
  <c r="L558" i="3"/>
  <c r="N558" i="3"/>
  <c r="R558" i="3"/>
  <c r="H558" i="3"/>
  <c r="J558" i="3"/>
  <c r="P558" i="3"/>
  <c r="L556" i="3"/>
  <c r="N556" i="3"/>
  <c r="R556" i="3"/>
  <c r="H556" i="3"/>
  <c r="J556" i="3"/>
  <c r="P556" i="3"/>
  <c r="K555" i="3"/>
  <c r="M555" i="3"/>
  <c r="Q555" i="3"/>
  <c r="G555" i="3"/>
  <c r="I555" i="3"/>
  <c r="O555" i="3"/>
  <c r="K549" i="3"/>
  <c r="M549" i="3"/>
  <c r="Q549" i="3"/>
  <c r="G549" i="3"/>
  <c r="I549" i="3"/>
  <c r="O549" i="3"/>
  <c r="L547" i="3"/>
  <c r="N547" i="3"/>
  <c r="R547" i="3"/>
  <c r="H547" i="3"/>
  <c r="J547" i="3"/>
  <c r="P547" i="3"/>
  <c r="K546" i="3"/>
  <c r="M546" i="3"/>
  <c r="Q546" i="3"/>
  <c r="G546" i="3"/>
  <c r="I546" i="3"/>
  <c r="O546" i="3"/>
  <c r="K545" i="3"/>
  <c r="M545" i="3"/>
  <c r="Q545" i="3"/>
  <c r="G545" i="3"/>
  <c r="I545" i="3"/>
  <c r="O545" i="3"/>
  <c r="K544" i="3"/>
  <c r="M544" i="3"/>
  <c r="Q544" i="3"/>
  <c r="G544" i="3"/>
  <c r="I544" i="3"/>
  <c r="O544" i="3"/>
  <c r="L543" i="3"/>
  <c r="N543" i="3"/>
  <c r="R543" i="3"/>
  <c r="H543" i="3"/>
  <c r="J543" i="3"/>
  <c r="P543" i="3"/>
  <c r="L542" i="3"/>
  <c r="N542" i="3"/>
  <c r="R542" i="3"/>
  <c r="H542" i="3"/>
  <c r="J542" i="3"/>
  <c r="P542" i="3"/>
  <c r="L541" i="3"/>
  <c r="N541" i="3"/>
  <c r="R541" i="3"/>
  <c r="H541" i="3"/>
  <c r="J541" i="3"/>
  <c r="P541" i="3"/>
  <c r="K539" i="3"/>
  <c r="M539" i="3"/>
  <c r="Q539" i="3"/>
  <c r="G539" i="3"/>
  <c r="I539" i="3"/>
  <c r="O539" i="3"/>
  <c r="L536" i="3"/>
  <c r="N536" i="3"/>
  <c r="R536" i="3"/>
  <c r="H536" i="3"/>
  <c r="J536" i="3"/>
  <c r="P536" i="3"/>
  <c r="K535" i="3"/>
  <c r="M535" i="3"/>
  <c r="Q535" i="3"/>
  <c r="G535" i="3"/>
  <c r="I535" i="3"/>
  <c r="O535" i="3"/>
  <c r="K533" i="3"/>
  <c r="M533" i="3"/>
  <c r="Q533" i="3"/>
  <c r="G533" i="3"/>
  <c r="I533" i="3"/>
  <c r="O533" i="3"/>
  <c r="L532" i="3"/>
  <c r="N532" i="3"/>
  <c r="R532" i="3"/>
  <c r="H532" i="3"/>
  <c r="J532" i="3"/>
  <c r="P532" i="3"/>
  <c r="K528" i="3"/>
  <c r="M528" i="3"/>
  <c r="Q528" i="3"/>
  <c r="G528" i="3"/>
  <c r="I528" i="3"/>
  <c r="O528" i="3"/>
  <c r="L526" i="3"/>
  <c r="N526" i="3"/>
  <c r="R526" i="3"/>
  <c r="H526" i="3"/>
  <c r="J526" i="3"/>
  <c r="P526" i="3"/>
  <c r="K524" i="3"/>
  <c r="M524" i="3"/>
  <c r="Q524" i="3"/>
  <c r="G524" i="3"/>
  <c r="I524" i="3"/>
  <c r="O524" i="3"/>
  <c r="L523" i="3"/>
  <c r="N523" i="3"/>
  <c r="R523" i="3"/>
  <c r="H523" i="3"/>
  <c r="J523" i="3"/>
  <c r="P523" i="3"/>
  <c r="L522" i="3"/>
  <c r="N522" i="3"/>
  <c r="R522" i="3"/>
  <c r="H522" i="3"/>
  <c r="J522" i="3"/>
  <c r="P522" i="3"/>
  <c r="L521" i="3"/>
  <c r="N521" i="3"/>
  <c r="R521" i="3"/>
  <c r="H521" i="3"/>
  <c r="J521" i="3"/>
  <c r="P521" i="3"/>
  <c r="K520" i="3"/>
  <c r="M520" i="3"/>
  <c r="Q520" i="3"/>
  <c r="G520" i="3"/>
  <c r="I520" i="3"/>
  <c r="O520" i="3"/>
  <c r="K519" i="3"/>
  <c r="M519" i="3"/>
  <c r="Q519" i="3"/>
  <c r="G519" i="3"/>
  <c r="I519" i="3"/>
  <c r="O519" i="3"/>
  <c r="K518" i="3"/>
  <c r="M518" i="3"/>
  <c r="Q518" i="3"/>
  <c r="G518" i="3"/>
  <c r="I518" i="3"/>
  <c r="O518" i="3"/>
  <c r="L516" i="3"/>
  <c r="N516" i="3"/>
  <c r="R516" i="3"/>
  <c r="H516" i="3"/>
  <c r="J516" i="3"/>
  <c r="P516" i="3"/>
  <c r="K513" i="3"/>
  <c r="M513" i="3"/>
  <c r="Q513" i="3"/>
  <c r="G513" i="3"/>
  <c r="I513" i="3"/>
  <c r="O513" i="3"/>
  <c r="L512" i="3"/>
  <c r="N512" i="3"/>
  <c r="R512" i="3"/>
  <c r="H512" i="3"/>
  <c r="J512" i="3"/>
  <c r="P512" i="3"/>
  <c r="L510" i="3"/>
  <c r="N510" i="3"/>
  <c r="R510" i="3"/>
  <c r="H510" i="3"/>
  <c r="J510" i="3"/>
  <c r="P510" i="3"/>
  <c r="L505" i="3"/>
  <c r="N505" i="3"/>
  <c r="R505" i="3"/>
  <c r="H505" i="3"/>
  <c r="J505" i="3"/>
  <c r="P505" i="3"/>
  <c r="K503" i="3"/>
  <c r="M503" i="3"/>
  <c r="Q503" i="3"/>
  <c r="G503" i="3"/>
  <c r="I503" i="3"/>
  <c r="O503" i="3"/>
  <c r="L501" i="3"/>
  <c r="N501" i="3"/>
  <c r="R501" i="3"/>
  <c r="H501" i="3"/>
  <c r="J501" i="3"/>
  <c r="P501" i="3"/>
  <c r="K500" i="3"/>
  <c r="M500" i="3"/>
  <c r="Q500" i="3"/>
  <c r="G500" i="3"/>
  <c r="I500" i="3"/>
  <c r="O500" i="3"/>
  <c r="K499" i="3"/>
  <c r="M499" i="3"/>
  <c r="Q499" i="3"/>
  <c r="G499" i="3"/>
  <c r="I499" i="3"/>
  <c r="O499" i="3"/>
  <c r="K498" i="3"/>
  <c r="M498" i="3"/>
  <c r="Q498" i="3"/>
  <c r="G498" i="3"/>
  <c r="I498" i="3"/>
  <c r="O498" i="3"/>
  <c r="L497" i="3"/>
  <c r="N497" i="3"/>
  <c r="R497" i="3"/>
  <c r="H497" i="3"/>
  <c r="J497" i="3"/>
  <c r="P497" i="3"/>
  <c r="L496" i="3"/>
  <c r="N496" i="3"/>
  <c r="R496" i="3"/>
  <c r="H496" i="3"/>
  <c r="J496" i="3"/>
  <c r="P496" i="3"/>
  <c r="L495" i="3"/>
  <c r="N495" i="3"/>
  <c r="R495" i="3"/>
  <c r="H495" i="3"/>
  <c r="J495" i="3"/>
  <c r="P495" i="3"/>
  <c r="K494" i="3"/>
  <c r="M494" i="3"/>
  <c r="Q494" i="3"/>
  <c r="G494" i="3"/>
  <c r="I494" i="3"/>
  <c r="O494" i="3"/>
  <c r="K493" i="3"/>
  <c r="M493" i="3"/>
  <c r="Q493" i="3"/>
  <c r="G493" i="3"/>
  <c r="I493" i="3"/>
  <c r="O493" i="3"/>
  <c r="L490" i="3"/>
  <c r="N490" i="3"/>
  <c r="R490" i="3"/>
  <c r="H490" i="3"/>
  <c r="J490" i="3"/>
  <c r="P490" i="3"/>
  <c r="K489" i="3"/>
  <c r="M489" i="3"/>
  <c r="Q489" i="3"/>
  <c r="G489" i="3"/>
  <c r="I489" i="3"/>
  <c r="O489" i="3"/>
  <c r="L487" i="3"/>
  <c r="N487" i="3"/>
  <c r="R487" i="3"/>
  <c r="H487" i="3"/>
  <c r="J487" i="3"/>
  <c r="P487" i="3"/>
  <c r="K482" i="3"/>
  <c r="M482" i="3"/>
  <c r="Q482" i="3"/>
  <c r="G482" i="3"/>
  <c r="I482" i="3"/>
  <c r="O482" i="3"/>
  <c r="L481" i="3"/>
  <c r="N481" i="3"/>
  <c r="R481" i="3"/>
  <c r="H481" i="3"/>
  <c r="J481" i="3"/>
  <c r="P481" i="3"/>
  <c r="L480" i="3"/>
  <c r="N480" i="3"/>
  <c r="R480" i="3"/>
  <c r="H480" i="3"/>
  <c r="J480" i="3"/>
  <c r="P480" i="3"/>
  <c r="K478" i="3"/>
  <c r="M478" i="3"/>
  <c r="Q478" i="3"/>
  <c r="G478" i="3"/>
  <c r="I478" i="3"/>
  <c r="O478" i="3"/>
  <c r="L477" i="3"/>
  <c r="N477" i="3"/>
  <c r="R477" i="3"/>
  <c r="H477" i="3"/>
  <c r="J477" i="3"/>
  <c r="P477" i="3"/>
  <c r="L476" i="3"/>
  <c r="N476" i="3"/>
  <c r="R476" i="3"/>
  <c r="H476" i="3"/>
  <c r="J476" i="3"/>
  <c r="P476" i="3"/>
  <c r="L475" i="3"/>
  <c r="N475" i="3"/>
  <c r="R475" i="3"/>
  <c r="H475" i="3"/>
  <c r="J475" i="3"/>
  <c r="P475" i="3"/>
  <c r="K474" i="3"/>
  <c r="M474" i="3"/>
  <c r="Q474" i="3"/>
  <c r="G474" i="3"/>
  <c r="I474" i="3"/>
  <c r="O474" i="3"/>
  <c r="K473" i="3"/>
  <c r="M473" i="3"/>
  <c r="Q473" i="3"/>
  <c r="G473" i="3"/>
  <c r="I473" i="3"/>
  <c r="O473" i="3"/>
  <c r="K472" i="3"/>
  <c r="M472" i="3"/>
  <c r="Q472" i="3"/>
  <c r="G472" i="3"/>
  <c r="I472" i="3"/>
  <c r="O472" i="3"/>
  <c r="L471" i="3"/>
  <c r="N471" i="3"/>
  <c r="R471" i="3"/>
  <c r="H471" i="3"/>
  <c r="J471" i="3"/>
  <c r="P471" i="3"/>
  <c r="L470" i="3"/>
  <c r="N470" i="3"/>
  <c r="R470" i="3"/>
  <c r="H470" i="3"/>
  <c r="J470" i="3"/>
  <c r="P470" i="3"/>
  <c r="K467" i="3"/>
  <c r="M467" i="3"/>
  <c r="Q467" i="3"/>
  <c r="G467" i="3"/>
  <c r="I467" i="3"/>
  <c r="O467" i="3"/>
  <c r="L466" i="3"/>
  <c r="N466" i="3"/>
  <c r="R466" i="3"/>
  <c r="H466" i="3"/>
  <c r="J466" i="3"/>
  <c r="P466" i="3"/>
  <c r="K465" i="3"/>
  <c r="M465" i="3"/>
  <c r="Q465" i="3"/>
  <c r="G465" i="3"/>
  <c r="I465" i="3"/>
  <c r="O465" i="3"/>
  <c r="K464" i="3"/>
  <c r="M464" i="3"/>
  <c r="Q464" i="3"/>
  <c r="G464" i="3"/>
  <c r="I464" i="3"/>
  <c r="O464" i="3"/>
  <c r="L459" i="3"/>
  <c r="N459" i="3"/>
  <c r="R459" i="3"/>
  <c r="H459" i="3"/>
  <c r="J459" i="3"/>
  <c r="P459" i="3"/>
  <c r="K457" i="3"/>
  <c r="M457" i="3"/>
  <c r="Q457" i="3"/>
  <c r="G457" i="3"/>
  <c r="I457" i="3"/>
  <c r="O457" i="3"/>
  <c r="L455" i="3"/>
  <c r="N455" i="3"/>
  <c r="R455" i="3"/>
  <c r="H455" i="3"/>
  <c r="J455" i="3"/>
  <c r="P455" i="3"/>
  <c r="K454" i="3"/>
  <c r="M454" i="3"/>
  <c r="Q454" i="3"/>
  <c r="G454" i="3"/>
  <c r="I454" i="3"/>
  <c r="O454" i="3"/>
  <c r="K453" i="3"/>
  <c r="M453" i="3"/>
  <c r="Q453" i="3"/>
  <c r="G453" i="3"/>
  <c r="I453" i="3"/>
  <c r="O453" i="3"/>
  <c r="K452" i="3"/>
  <c r="M452" i="3"/>
  <c r="Q452" i="3"/>
  <c r="G452" i="3"/>
  <c r="I452" i="3"/>
  <c r="O452" i="3"/>
  <c r="L451" i="3"/>
  <c r="N451" i="3"/>
  <c r="R451" i="3"/>
  <c r="H451" i="3"/>
  <c r="J451" i="3"/>
  <c r="P451" i="3"/>
  <c r="L450" i="3"/>
  <c r="N450" i="3"/>
  <c r="R450" i="3"/>
  <c r="H450" i="3"/>
  <c r="J450" i="3"/>
  <c r="P450" i="3"/>
  <c r="L449" i="3"/>
  <c r="N449" i="3"/>
  <c r="R449" i="3"/>
  <c r="H449" i="3"/>
  <c r="J449" i="3"/>
  <c r="P449" i="3"/>
  <c r="K448" i="3"/>
  <c r="M448" i="3"/>
  <c r="Q448" i="3"/>
  <c r="G448" i="3"/>
  <c r="I448" i="3"/>
  <c r="O448" i="3"/>
  <c r="K447" i="3"/>
  <c r="M447" i="3"/>
  <c r="Q447" i="3"/>
  <c r="G447" i="3"/>
  <c r="I447" i="3"/>
  <c r="O447" i="3"/>
  <c r="K444" i="3"/>
  <c r="M444" i="3"/>
  <c r="Q444" i="3"/>
  <c r="G444" i="3"/>
  <c r="I444" i="3"/>
  <c r="O444" i="3"/>
  <c r="K443" i="3"/>
  <c r="M443" i="3"/>
  <c r="Q443" i="3"/>
  <c r="G443" i="3"/>
  <c r="I443" i="3"/>
  <c r="O443" i="3"/>
  <c r="L442" i="3"/>
  <c r="N442" i="3"/>
  <c r="R442" i="3"/>
  <c r="H442" i="3"/>
  <c r="J442" i="3"/>
  <c r="P442" i="3"/>
  <c r="L441" i="3"/>
  <c r="N441" i="3"/>
  <c r="R441" i="3"/>
  <c r="H441" i="3"/>
  <c r="J441" i="3"/>
  <c r="P441" i="3"/>
  <c r="K436" i="3"/>
  <c r="M436" i="3"/>
  <c r="Q436" i="3"/>
  <c r="G436" i="3"/>
  <c r="I436" i="3"/>
  <c r="O436" i="3"/>
  <c r="L434" i="3"/>
  <c r="N434" i="3"/>
  <c r="R434" i="3"/>
  <c r="H434" i="3"/>
  <c r="J434" i="3"/>
  <c r="P434" i="3"/>
  <c r="L433" i="3"/>
  <c r="N433" i="3"/>
  <c r="R433" i="3"/>
  <c r="H433" i="3"/>
  <c r="J433" i="3"/>
  <c r="P433" i="3"/>
  <c r="K432" i="3"/>
  <c r="M432" i="3"/>
  <c r="Q432" i="3"/>
  <c r="G432" i="3"/>
  <c r="I432" i="3"/>
  <c r="O432" i="3"/>
  <c r="L431" i="3"/>
  <c r="N431" i="3"/>
  <c r="R431" i="3"/>
  <c r="H431" i="3"/>
  <c r="J431" i="3"/>
  <c r="P431" i="3"/>
  <c r="L430" i="3"/>
  <c r="N430" i="3"/>
  <c r="R430" i="3"/>
  <c r="H430" i="3"/>
  <c r="J430" i="3"/>
  <c r="P430" i="3"/>
  <c r="L429" i="3"/>
  <c r="N429" i="3"/>
  <c r="R429" i="3"/>
  <c r="H429" i="3"/>
  <c r="J429" i="3"/>
  <c r="P429" i="3"/>
  <c r="K428" i="3"/>
  <c r="M428" i="3"/>
  <c r="Q428" i="3"/>
  <c r="G428" i="3"/>
  <c r="I428" i="3"/>
  <c r="O428" i="3"/>
  <c r="K427" i="3"/>
  <c r="M427" i="3"/>
  <c r="Q427" i="3"/>
  <c r="G427" i="3"/>
  <c r="I427" i="3"/>
  <c r="O427" i="3"/>
  <c r="K426" i="3"/>
  <c r="M426" i="3"/>
  <c r="Q426" i="3"/>
  <c r="G426" i="3"/>
  <c r="I426" i="3"/>
  <c r="O426" i="3"/>
  <c r="L425" i="3"/>
  <c r="N425" i="3"/>
  <c r="R425" i="3"/>
  <c r="H425" i="3"/>
  <c r="J425" i="3"/>
  <c r="P425" i="3"/>
  <c r="L424" i="3"/>
  <c r="N424" i="3"/>
  <c r="R424" i="3"/>
  <c r="H424" i="3"/>
  <c r="J424" i="3"/>
  <c r="P424" i="3"/>
  <c r="K423" i="3"/>
  <c r="M423" i="3"/>
  <c r="Q423" i="3"/>
  <c r="G423" i="3"/>
  <c r="I423" i="3"/>
  <c r="O423" i="3"/>
  <c r="L421" i="3"/>
  <c r="N421" i="3"/>
  <c r="R421" i="3"/>
  <c r="H421" i="3"/>
  <c r="J421" i="3"/>
  <c r="P421" i="3"/>
  <c r="K419" i="3"/>
  <c r="M419" i="3"/>
  <c r="Q419" i="3"/>
  <c r="G419" i="3"/>
  <c r="I419" i="3"/>
  <c r="O419" i="3"/>
  <c r="K418" i="3"/>
  <c r="M418" i="3"/>
  <c r="Q418" i="3"/>
  <c r="G418" i="3"/>
  <c r="I418" i="3"/>
  <c r="O418" i="3"/>
  <c r="L413" i="3"/>
  <c r="N413" i="3"/>
  <c r="R413" i="3"/>
  <c r="H413" i="3"/>
  <c r="J413" i="3"/>
  <c r="P413" i="3"/>
  <c r="K411" i="3"/>
  <c r="M411" i="3"/>
  <c r="Q411" i="3"/>
  <c r="G411" i="3"/>
  <c r="I411" i="3"/>
  <c r="O411" i="3"/>
  <c r="K410" i="3"/>
  <c r="M410" i="3"/>
  <c r="Q410" i="3"/>
  <c r="G410" i="3"/>
  <c r="I410" i="3"/>
  <c r="O410" i="3"/>
  <c r="L409" i="3"/>
  <c r="N409" i="3"/>
  <c r="R409" i="3"/>
  <c r="H409" i="3"/>
  <c r="J409" i="3"/>
  <c r="P409" i="3"/>
  <c r="K408" i="3"/>
  <c r="M408" i="3"/>
  <c r="Q408" i="3"/>
  <c r="G408" i="3"/>
  <c r="I408" i="3"/>
  <c r="O408" i="3"/>
  <c r="K407" i="3"/>
  <c r="M407" i="3"/>
  <c r="Q407" i="3"/>
  <c r="G407" i="3"/>
  <c r="I407" i="3"/>
  <c r="O407" i="3"/>
  <c r="K406" i="3"/>
  <c r="M406" i="3"/>
  <c r="Q406" i="3"/>
  <c r="G406" i="3"/>
  <c r="I406" i="3"/>
  <c r="O406" i="3"/>
  <c r="L405" i="3"/>
  <c r="N405" i="3"/>
  <c r="R405" i="3"/>
  <c r="H405" i="3"/>
  <c r="J405" i="3"/>
  <c r="P405" i="3"/>
  <c r="L404" i="3"/>
  <c r="N404" i="3"/>
  <c r="R404" i="3"/>
  <c r="H404" i="3"/>
  <c r="J404" i="3"/>
  <c r="P404" i="3"/>
  <c r="L403" i="3"/>
  <c r="N403" i="3"/>
  <c r="R403" i="3"/>
  <c r="H403" i="3"/>
  <c r="J403" i="3"/>
  <c r="P403" i="3"/>
  <c r="K402" i="3"/>
  <c r="M402" i="3"/>
  <c r="Q402" i="3"/>
  <c r="G402" i="3"/>
  <c r="I402" i="3"/>
  <c r="O402" i="3"/>
  <c r="K401" i="3"/>
  <c r="M401" i="3"/>
  <c r="Q401" i="3"/>
  <c r="G401" i="3"/>
  <c r="I401" i="3"/>
  <c r="O401" i="3"/>
  <c r="K398" i="3"/>
  <c r="M398" i="3"/>
  <c r="Q398" i="3"/>
  <c r="G398" i="3"/>
  <c r="I398" i="3"/>
  <c r="O398" i="3"/>
  <c r="L396" i="3"/>
  <c r="N396" i="3"/>
  <c r="R396" i="3"/>
  <c r="H396" i="3"/>
  <c r="J396" i="3"/>
  <c r="P396" i="3"/>
  <c r="L395" i="3"/>
  <c r="N395" i="3"/>
  <c r="R395" i="3"/>
  <c r="H395" i="3"/>
  <c r="J395" i="3"/>
  <c r="P395" i="3"/>
  <c r="L215" i="1"/>
  <c r="L214" i="1"/>
  <c r="L213" i="1"/>
  <c r="L212" i="1"/>
  <c r="L211" i="1"/>
  <c r="L210" i="1"/>
  <c r="L209" i="1"/>
  <c r="L208" i="1"/>
  <c r="L207" i="1"/>
  <c r="L206" i="1"/>
  <c r="L203" i="1"/>
  <c r="L202" i="1"/>
  <c r="L201" i="1"/>
  <c r="L200" i="1"/>
  <c r="L199" i="1"/>
  <c r="L198" i="1"/>
  <c r="L197" i="1"/>
  <c r="L196" i="1"/>
  <c r="L195" i="1"/>
  <c r="L194" i="1"/>
  <c r="L191" i="1"/>
  <c r="L190" i="1"/>
  <c r="L189" i="1"/>
  <c r="L188" i="1"/>
  <c r="L187" i="1"/>
  <c r="L186" i="1"/>
  <c r="L185" i="1"/>
  <c r="L184" i="1"/>
  <c r="L183" i="1"/>
  <c r="L182" i="1"/>
  <c r="L179" i="1"/>
  <c r="L178" i="1"/>
  <c r="L177" i="1"/>
  <c r="L176" i="1"/>
  <c r="L175" i="1"/>
  <c r="L174" i="1"/>
  <c r="L173" i="1"/>
  <c r="L172" i="1"/>
  <c r="L171" i="1"/>
  <c r="L170" i="1"/>
  <c r="L167" i="1"/>
  <c r="L166" i="1"/>
  <c r="L165" i="1"/>
  <c r="L164" i="1"/>
  <c r="L163" i="1"/>
  <c r="L162" i="1"/>
  <c r="L161" i="1"/>
  <c r="L160" i="1"/>
  <c r="L159" i="1"/>
  <c r="L158" i="1"/>
  <c r="L155" i="1"/>
  <c r="L154" i="1"/>
  <c r="L153" i="1"/>
  <c r="L152" i="1"/>
  <c r="L151" i="1"/>
  <c r="L150" i="1"/>
  <c r="L149" i="1"/>
  <c r="L148" i="1"/>
  <c r="L147" i="1"/>
  <c r="L146" i="1"/>
  <c r="L143" i="1"/>
  <c r="L142" i="1"/>
  <c r="L141" i="1"/>
  <c r="L140" i="1"/>
  <c r="L139" i="1"/>
  <c r="L138" i="1"/>
  <c r="L137" i="1"/>
  <c r="L136" i="1"/>
  <c r="L135" i="1"/>
  <c r="L134" i="1"/>
  <c r="L131" i="1"/>
  <c r="L130" i="1"/>
  <c r="L129" i="1"/>
  <c r="L128" i="1"/>
  <c r="L127" i="1"/>
  <c r="L126" i="1"/>
  <c r="L125" i="1"/>
  <c r="L124" i="1"/>
  <c r="L123" i="1"/>
  <c r="L122" i="1"/>
  <c r="L119" i="1"/>
  <c r="L118" i="1"/>
  <c r="L117" i="1"/>
  <c r="L116" i="1"/>
  <c r="L115" i="1"/>
  <c r="L114" i="1"/>
  <c r="L113" i="1"/>
  <c r="L112" i="1"/>
  <c r="L111" i="1"/>
  <c r="L110" i="1"/>
  <c r="L107" i="1"/>
  <c r="L106" i="1"/>
  <c r="L105" i="1"/>
  <c r="L104" i="1"/>
  <c r="L103" i="1"/>
  <c r="L102" i="1"/>
  <c r="L101" i="1"/>
  <c r="L100" i="1"/>
  <c r="L99" i="1"/>
  <c r="L98" i="1"/>
  <c r="L95" i="1"/>
  <c r="L94" i="1"/>
  <c r="L93" i="1"/>
  <c r="L92" i="1"/>
  <c r="L91" i="1"/>
  <c r="L90" i="1"/>
  <c r="L89" i="1"/>
  <c r="L88" i="1"/>
  <c r="L87" i="1"/>
  <c r="L86" i="1"/>
  <c r="L83" i="1"/>
  <c r="L82" i="1"/>
  <c r="L81" i="1"/>
  <c r="L80" i="1"/>
  <c r="L79" i="1"/>
  <c r="L78" i="1"/>
  <c r="L77" i="1"/>
  <c r="L76" i="1"/>
  <c r="L75" i="1"/>
  <c r="L74" i="1"/>
  <c r="L71" i="1"/>
  <c r="L70" i="1"/>
  <c r="L69" i="1"/>
  <c r="L68" i="1"/>
  <c r="L67" i="1"/>
  <c r="L66" i="1"/>
  <c r="L65" i="1"/>
  <c r="L64" i="1"/>
  <c r="L63" i="1"/>
  <c r="L62" i="1"/>
  <c r="K85" i="3"/>
  <c r="M85" i="3"/>
  <c r="Q85" i="3"/>
  <c r="I59" i="1"/>
  <c r="J59" i="1"/>
  <c r="K59" i="1"/>
  <c r="L59" i="1"/>
  <c r="K86" i="3"/>
  <c r="M86" i="3"/>
  <c r="Q86" i="3"/>
  <c r="I58" i="1"/>
  <c r="L72" i="3"/>
  <c r="N72" i="3"/>
  <c r="R72" i="3"/>
  <c r="J58" i="1"/>
  <c r="K58" i="1"/>
  <c r="L58" i="1"/>
  <c r="I57" i="1"/>
  <c r="L76" i="3"/>
  <c r="N76" i="3"/>
  <c r="R76" i="3"/>
  <c r="J57" i="1"/>
  <c r="K57" i="1"/>
  <c r="L57" i="1"/>
  <c r="K79" i="3"/>
  <c r="M79" i="3"/>
  <c r="Q79" i="3"/>
  <c r="I56" i="1"/>
  <c r="J56" i="1"/>
  <c r="K56" i="1"/>
  <c r="L56" i="1"/>
  <c r="K77" i="3"/>
  <c r="M77" i="3"/>
  <c r="Q77" i="3"/>
  <c r="I55" i="1"/>
  <c r="L82" i="3"/>
  <c r="N82" i="3"/>
  <c r="R82" i="3"/>
  <c r="J55" i="1"/>
  <c r="K55" i="1"/>
  <c r="L55" i="1"/>
  <c r="K84" i="3"/>
  <c r="M84" i="3"/>
  <c r="Q84" i="3"/>
  <c r="I54" i="1"/>
  <c r="J54" i="1"/>
  <c r="K54" i="1"/>
  <c r="L54" i="1"/>
  <c r="I53" i="1"/>
  <c r="J53" i="1"/>
  <c r="K53" i="1"/>
  <c r="L53" i="1"/>
  <c r="K78" i="3"/>
  <c r="M78" i="3"/>
  <c r="Q78" i="3"/>
  <c r="I52" i="1"/>
  <c r="L73" i="3"/>
  <c r="N73" i="3"/>
  <c r="R73" i="3"/>
  <c r="J52" i="1"/>
  <c r="K52" i="1"/>
  <c r="L52" i="1"/>
  <c r="I51" i="1"/>
  <c r="J51" i="1"/>
  <c r="K51" i="1"/>
  <c r="L51" i="1"/>
  <c r="I50" i="1"/>
  <c r="L88" i="3"/>
  <c r="N88" i="3"/>
  <c r="R88" i="3"/>
  <c r="J50" i="1"/>
  <c r="K50" i="1"/>
  <c r="L50" i="1"/>
  <c r="K65" i="3"/>
  <c r="M65" i="3"/>
  <c r="Q65" i="3"/>
  <c r="I39" i="1"/>
  <c r="J39" i="1"/>
  <c r="K39" i="1"/>
  <c r="L39" i="1"/>
  <c r="K53" i="3"/>
  <c r="M53" i="3"/>
  <c r="Q53" i="3"/>
  <c r="I40" i="1"/>
  <c r="J40" i="1"/>
  <c r="K40" i="1"/>
  <c r="L40" i="1"/>
  <c r="I41" i="1"/>
  <c r="L62" i="3"/>
  <c r="N62" i="3"/>
  <c r="R62" i="3"/>
  <c r="J41" i="1"/>
  <c r="K41" i="1"/>
  <c r="L41" i="1"/>
  <c r="K50" i="3"/>
  <c r="M50" i="3"/>
  <c r="Q50" i="3"/>
  <c r="I42" i="1"/>
  <c r="J42" i="1"/>
  <c r="K42" i="1"/>
  <c r="L42" i="1"/>
  <c r="I43" i="1"/>
  <c r="L63" i="3"/>
  <c r="N63" i="3"/>
  <c r="R63" i="3"/>
  <c r="J43" i="1"/>
  <c r="K43" i="1"/>
  <c r="L43" i="1"/>
  <c r="I44" i="1"/>
  <c r="L61" i="3"/>
  <c r="N61" i="3"/>
  <c r="R61" i="3"/>
  <c r="J44" i="1"/>
  <c r="K44" i="1"/>
  <c r="L44" i="1"/>
  <c r="K49" i="3"/>
  <c r="M49" i="3"/>
  <c r="Q49" i="3"/>
  <c r="I45" i="1"/>
  <c r="L56" i="3"/>
  <c r="N56" i="3"/>
  <c r="R56" i="3"/>
  <c r="J45" i="1"/>
  <c r="K45" i="1"/>
  <c r="L45" i="1"/>
  <c r="K59" i="3"/>
  <c r="M59" i="3"/>
  <c r="Q59" i="3"/>
  <c r="I46" i="1"/>
  <c r="L52" i="3"/>
  <c r="N52" i="3"/>
  <c r="R52" i="3"/>
  <c r="J46" i="1"/>
  <c r="K46" i="1"/>
  <c r="L46" i="1"/>
  <c r="I47" i="1"/>
  <c r="L55" i="3"/>
  <c r="N55" i="3"/>
  <c r="R55" i="3"/>
  <c r="J47" i="1"/>
  <c r="K47" i="1"/>
  <c r="L47" i="1"/>
  <c r="I38" i="1"/>
  <c r="L54" i="3"/>
  <c r="N54" i="3"/>
  <c r="R54" i="3"/>
  <c r="J38" i="1"/>
  <c r="K38" i="1"/>
  <c r="L38" i="1"/>
  <c r="K390" i="3"/>
  <c r="M390" i="3"/>
  <c r="Q390" i="3"/>
  <c r="G390" i="3"/>
  <c r="I390" i="3"/>
  <c r="O390" i="3"/>
  <c r="L388" i="3"/>
  <c r="N388" i="3"/>
  <c r="R388" i="3"/>
  <c r="H388" i="3"/>
  <c r="J388" i="3"/>
  <c r="P388" i="3"/>
  <c r="L387" i="3"/>
  <c r="N387" i="3"/>
  <c r="R387" i="3"/>
  <c r="H387" i="3"/>
  <c r="J387" i="3"/>
  <c r="P387" i="3"/>
  <c r="K386" i="3"/>
  <c r="M386" i="3"/>
  <c r="Q386" i="3"/>
  <c r="G386" i="3"/>
  <c r="I386" i="3"/>
  <c r="O386" i="3"/>
  <c r="L385" i="3"/>
  <c r="N385" i="3"/>
  <c r="R385" i="3"/>
  <c r="H385" i="3"/>
  <c r="J385" i="3"/>
  <c r="P385" i="3"/>
  <c r="K384" i="3"/>
  <c r="M384" i="3"/>
  <c r="Q384" i="3"/>
  <c r="G384" i="3"/>
  <c r="I384" i="3"/>
  <c r="O384" i="3"/>
  <c r="L383" i="3"/>
  <c r="N383" i="3"/>
  <c r="R383" i="3"/>
  <c r="H383" i="3"/>
  <c r="J383" i="3"/>
  <c r="P383" i="3"/>
  <c r="K382" i="3"/>
  <c r="M382" i="3"/>
  <c r="Q382" i="3"/>
  <c r="G382" i="3"/>
  <c r="I382" i="3"/>
  <c r="O382" i="3"/>
  <c r="K381" i="3"/>
  <c r="M381" i="3"/>
  <c r="Q381" i="3"/>
  <c r="G381" i="3"/>
  <c r="I381" i="3"/>
  <c r="O381" i="3"/>
  <c r="K380" i="3"/>
  <c r="M380" i="3"/>
  <c r="Q380" i="3"/>
  <c r="G380" i="3"/>
  <c r="I380" i="3"/>
  <c r="O380" i="3"/>
  <c r="L379" i="3"/>
  <c r="N379" i="3"/>
  <c r="R379" i="3"/>
  <c r="H379" i="3"/>
  <c r="J379" i="3"/>
  <c r="P379" i="3"/>
  <c r="L378" i="3"/>
  <c r="N378" i="3"/>
  <c r="R378" i="3"/>
  <c r="H378" i="3"/>
  <c r="J378" i="3"/>
  <c r="P378" i="3"/>
  <c r="L375" i="3"/>
  <c r="N375" i="3"/>
  <c r="R375" i="3"/>
  <c r="H375" i="3"/>
  <c r="J375" i="3"/>
  <c r="P375" i="3"/>
  <c r="K372" i="3"/>
  <c r="M372" i="3"/>
  <c r="Q372" i="3"/>
  <c r="G372" i="3"/>
  <c r="I372" i="3"/>
  <c r="O372" i="3"/>
  <c r="L367" i="3"/>
  <c r="N367" i="3"/>
  <c r="R367" i="3"/>
  <c r="H367" i="3"/>
  <c r="J367" i="3"/>
  <c r="P367" i="3"/>
  <c r="K365" i="3"/>
  <c r="M365" i="3"/>
  <c r="Q365" i="3"/>
  <c r="G365" i="3"/>
  <c r="I365" i="3"/>
  <c r="O365" i="3"/>
  <c r="L363" i="3"/>
  <c r="N363" i="3"/>
  <c r="R363" i="3"/>
  <c r="H363" i="3"/>
  <c r="J363" i="3"/>
  <c r="P363" i="3"/>
  <c r="K362" i="3"/>
  <c r="M362" i="3"/>
  <c r="Q362" i="3"/>
  <c r="G362" i="3"/>
  <c r="I362" i="3"/>
  <c r="O362" i="3"/>
  <c r="L361" i="3"/>
  <c r="N361" i="3"/>
  <c r="R361" i="3"/>
  <c r="H361" i="3"/>
  <c r="J361" i="3"/>
  <c r="P361" i="3"/>
  <c r="L360" i="3"/>
  <c r="N360" i="3"/>
  <c r="R360" i="3"/>
  <c r="H360" i="3"/>
  <c r="J360" i="3"/>
  <c r="P360" i="3"/>
  <c r="L359" i="3"/>
  <c r="N359" i="3"/>
  <c r="R359" i="3"/>
  <c r="H359" i="3"/>
  <c r="J359" i="3"/>
  <c r="P359" i="3"/>
  <c r="K358" i="3"/>
  <c r="M358" i="3"/>
  <c r="Q358" i="3"/>
  <c r="G358" i="3"/>
  <c r="I358" i="3"/>
  <c r="O358" i="3"/>
  <c r="L357" i="3"/>
  <c r="N357" i="3"/>
  <c r="R357" i="3"/>
  <c r="H357" i="3"/>
  <c r="J357" i="3"/>
  <c r="P357" i="3"/>
  <c r="K356" i="3"/>
  <c r="M356" i="3"/>
  <c r="Q356" i="3"/>
  <c r="G356" i="3"/>
  <c r="I356" i="3"/>
  <c r="O356" i="3"/>
  <c r="K355" i="3"/>
  <c r="M355" i="3"/>
  <c r="Q355" i="3"/>
  <c r="G355" i="3"/>
  <c r="I355" i="3"/>
  <c r="O355" i="3"/>
  <c r="K353" i="3"/>
  <c r="M353" i="3"/>
  <c r="Q353" i="3"/>
  <c r="G353" i="3"/>
  <c r="I353" i="3"/>
  <c r="O353" i="3"/>
  <c r="K352" i="3"/>
  <c r="M352" i="3"/>
  <c r="Q352" i="3"/>
  <c r="G352" i="3"/>
  <c r="I352" i="3"/>
  <c r="O352" i="3"/>
  <c r="L349" i="3"/>
  <c r="N349" i="3"/>
  <c r="R349" i="3"/>
  <c r="H349" i="3"/>
  <c r="J349" i="3"/>
  <c r="P349" i="3"/>
  <c r="K344" i="3"/>
  <c r="M344" i="3"/>
  <c r="Q344" i="3"/>
  <c r="G344" i="3"/>
  <c r="I344" i="3"/>
  <c r="O344" i="3"/>
  <c r="L342" i="3"/>
  <c r="N342" i="3"/>
  <c r="R342" i="3"/>
  <c r="H342" i="3"/>
  <c r="J342" i="3"/>
  <c r="P342" i="3"/>
  <c r="K340" i="3"/>
  <c r="M340" i="3"/>
  <c r="Q340" i="3"/>
  <c r="G340" i="3"/>
  <c r="I340" i="3"/>
  <c r="O340" i="3"/>
  <c r="L339" i="3"/>
  <c r="N339" i="3"/>
  <c r="R339" i="3"/>
  <c r="H339" i="3"/>
  <c r="J339" i="3"/>
  <c r="P339" i="3"/>
  <c r="K338" i="3"/>
  <c r="M338" i="3"/>
  <c r="Q338" i="3"/>
  <c r="G338" i="3"/>
  <c r="I338" i="3"/>
  <c r="O338" i="3"/>
  <c r="K337" i="3"/>
  <c r="M337" i="3"/>
  <c r="Q337" i="3"/>
  <c r="G337" i="3"/>
  <c r="I337" i="3"/>
  <c r="O337" i="3"/>
  <c r="K336" i="3"/>
  <c r="M336" i="3"/>
  <c r="Q336" i="3"/>
  <c r="G336" i="3"/>
  <c r="I336" i="3"/>
  <c r="O336" i="3"/>
  <c r="L335" i="3"/>
  <c r="N335" i="3"/>
  <c r="R335" i="3"/>
  <c r="H335" i="3"/>
  <c r="J335" i="3"/>
  <c r="P335" i="3"/>
  <c r="K334" i="3"/>
  <c r="M334" i="3"/>
  <c r="Q334" i="3"/>
  <c r="G334" i="3"/>
  <c r="I334" i="3"/>
  <c r="O334" i="3"/>
  <c r="L333" i="3"/>
  <c r="N333" i="3"/>
  <c r="R333" i="3"/>
  <c r="H333" i="3"/>
  <c r="J333" i="3"/>
  <c r="P333" i="3"/>
  <c r="L332" i="3"/>
  <c r="N332" i="3"/>
  <c r="R332" i="3"/>
  <c r="H332" i="3"/>
  <c r="J332" i="3"/>
  <c r="P332" i="3"/>
  <c r="L330" i="3"/>
  <c r="N330" i="3"/>
  <c r="R330" i="3"/>
  <c r="H330" i="3"/>
  <c r="J330" i="3"/>
  <c r="P330" i="3"/>
  <c r="L329" i="3"/>
  <c r="N329" i="3"/>
  <c r="R329" i="3"/>
  <c r="H329" i="3"/>
  <c r="J329" i="3"/>
  <c r="P329" i="3"/>
  <c r="K326" i="3"/>
  <c r="M326" i="3"/>
  <c r="Q326" i="3"/>
  <c r="G326" i="3"/>
  <c r="I326" i="3"/>
  <c r="O326" i="3"/>
  <c r="L321" i="3"/>
  <c r="N321" i="3"/>
  <c r="R321" i="3"/>
  <c r="H321" i="3"/>
  <c r="J321" i="3"/>
  <c r="P321" i="3"/>
  <c r="K319" i="3"/>
  <c r="M319" i="3"/>
  <c r="Q319" i="3"/>
  <c r="G319" i="3"/>
  <c r="I319" i="3"/>
  <c r="O319" i="3"/>
  <c r="L317" i="3"/>
  <c r="N317" i="3"/>
  <c r="R317" i="3"/>
  <c r="H317" i="3"/>
  <c r="J317" i="3"/>
  <c r="P317" i="3"/>
  <c r="K316" i="3"/>
  <c r="M316" i="3"/>
  <c r="Q316" i="3"/>
  <c r="G316" i="3"/>
  <c r="I316" i="3"/>
  <c r="O316" i="3"/>
  <c r="L315" i="3"/>
  <c r="N315" i="3"/>
  <c r="R315" i="3"/>
  <c r="H315" i="3"/>
  <c r="J315" i="3"/>
  <c r="P315" i="3"/>
  <c r="L314" i="3"/>
  <c r="N314" i="3"/>
  <c r="R314" i="3"/>
  <c r="H314" i="3"/>
  <c r="J314" i="3"/>
  <c r="P314" i="3"/>
  <c r="L313" i="3"/>
  <c r="N313" i="3"/>
  <c r="R313" i="3"/>
  <c r="H313" i="3"/>
  <c r="J313" i="3"/>
  <c r="P313" i="3"/>
  <c r="K312" i="3"/>
  <c r="M312" i="3"/>
  <c r="Q312" i="3"/>
  <c r="G312" i="3"/>
  <c r="I312" i="3"/>
  <c r="O312" i="3"/>
  <c r="K309" i="3"/>
  <c r="M309" i="3"/>
  <c r="Q309" i="3"/>
  <c r="G309" i="3"/>
  <c r="I309" i="3"/>
  <c r="O309" i="3"/>
  <c r="K307" i="3"/>
  <c r="M307" i="3"/>
  <c r="Q307" i="3"/>
  <c r="G307" i="3"/>
  <c r="I307" i="3"/>
  <c r="O307" i="3"/>
  <c r="K306" i="3"/>
  <c r="M306" i="3"/>
  <c r="Q306" i="3"/>
  <c r="G306" i="3"/>
  <c r="I306" i="3"/>
  <c r="O306" i="3"/>
  <c r="L303" i="3"/>
  <c r="N303" i="3"/>
  <c r="R303" i="3"/>
  <c r="H303" i="3"/>
  <c r="J303" i="3"/>
  <c r="P303" i="3"/>
  <c r="K298" i="3"/>
  <c r="M298" i="3"/>
  <c r="Q298" i="3"/>
  <c r="G298" i="3"/>
  <c r="I298" i="3"/>
  <c r="O298" i="3"/>
  <c r="L296" i="3"/>
  <c r="N296" i="3"/>
  <c r="R296" i="3"/>
  <c r="H296" i="3"/>
  <c r="J296" i="3"/>
  <c r="P296" i="3"/>
  <c r="L293" i="3"/>
  <c r="N293" i="3"/>
  <c r="R293" i="3"/>
  <c r="H293" i="3"/>
  <c r="J293" i="3"/>
  <c r="P293" i="3"/>
  <c r="K292" i="3"/>
  <c r="M292" i="3"/>
  <c r="Q292" i="3"/>
  <c r="G292" i="3"/>
  <c r="I292" i="3"/>
  <c r="O292" i="3"/>
  <c r="K291" i="3"/>
  <c r="M291" i="3"/>
  <c r="Q291" i="3"/>
  <c r="G291" i="3"/>
  <c r="I291" i="3"/>
  <c r="O291" i="3"/>
  <c r="K290" i="3"/>
  <c r="M290" i="3"/>
  <c r="Q290" i="3"/>
  <c r="G290" i="3"/>
  <c r="I290" i="3"/>
  <c r="O290" i="3"/>
  <c r="L289" i="3"/>
  <c r="N289" i="3"/>
  <c r="R289" i="3"/>
  <c r="H289" i="3"/>
  <c r="J289" i="3"/>
  <c r="P289" i="3"/>
  <c r="L288" i="3"/>
  <c r="N288" i="3"/>
  <c r="R288" i="3"/>
  <c r="H288" i="3"/>
  <c r="J288" i="3"/>
  <c r="P288" i="3"/>
  <c r="L286" i="3"/>
  <c r="N286" i="3"/>
  <c r="R286" i="3"/>
  <c r="H286" i="3"/>
  <c r="J286" i="3"/>
  <c r="P286" i="3"/>
  <c r="L284" i="3"/>
  <c r="N284" i="3"/>
  <c r="R284" i="3"/>
  <c r="H284" i="3"/>
  <c r="J284" i="3"/>
  <c r="P284" i="3"/>
  <c r="L283" i="3"/>
  <c r="N283" i="3"/>
  <c r="R283" i="3"/>
  <c r="H283" i="3"/>
  <c r="J283" i="3"/>
  <c r="P283" i="3"/>
  <c r="K282" i="3"/>
  <c r="M282" i="3"/>
  <c r="Q282" i="3"/>
  <c r="G282" i="3"/>
  <c r="I282" i="3"/>
  <c r="O282" i="3"/>
  <c r="K280" i="3"/>
  <c r="M280" i="3"/>
  <c r="Q280" i="3"/>
  <c r="G280" i="3"/>
  <c r="I280" i="3"/>
  <c r="O280" i="3"/>
  <c r="L275" i="3"/>
  <c r="N275" i="3"/>
  <c r="R275" i="3"/>
  <c r="H275" i="3"/>
  <c r="J275" i="3"/>
  <c r="P275" i="3"/>
  <c r="K273" i="3"/>
  <c r="M273" i="3"/>
  <c r="Q273" i="3"/>
  <c r="G273" i="3"/>
  <c r="I273" i="3"/>
  <c r="O273" i="3"/>
  <c r="K270" i="3"/>
  <c r="M270" i="3"/>
  <c r="Q270" i="3"/>
  <c r="G270" i="3"/>
  <c r="I270" i="3"/>
  <c r="O270" i="3"/>
  <c r="L269" i="3"/>
  <c r="N269" i="3"/>
  <c r="R269" i="3"/>
  <c r="H269" i="3"/>
  <c r="J269" i="3"/>
  <c r="P269" i="3"/>
  <c r="L268" i="3"/>
  <c r="N268" i="3"/>
  <c r="R268" i="3"/>
  <c r="H268" i="3"/>
  <c r="J268" i="3"/>
  <c r="P268" i="3"/>
  <c r="L267" i="3"/>
  <c r="N267" i="3"/>
  <c r="R267" i="3"/>
  <c r="H267" i="3"/>
  <c r="J267" i="3"/>
  <c r="P267" i="3"/>
  <c r="K266" i="3"/>
  <c r="M266" i="3"/>
  <c r="Q266" i="3"/>
  <c r="G266" i="3"/>
  <c r="I266" i="3"/>
  <c r="O266" i="3"/>
  <c r="K265" i="3"/>
  <c r="M265" i="3"/>
  <c r="Q265" i="3"/>
  <c r="G265" i="3"/>
  <c r="I265" i="3"/>
  <c r="O265" i="3"/>
  <c r="L263" i="3"/>
  <c r="N263" i="3"/>
  <c r="R263" i="3"/>
  <c r="H263" i="3"/>
  <c r="J263" i="3"/>
  <c r="P263" i="3"/>
  <c r="K261" i="3"/>
  <c r="M261" i="3"/>
  <c r="Q261" i="3"/>
  <c r="G261" i="3"/>
  <c r="I261" i="3"/>
  <c r="O261" i="3"/>
  <c r="K260" i="3"/>
  <c r="M260" i="3"/>
  <c r="Q260" i="3"/>
  <c r="G260" i="3"/>
  <c r="I260" i="3"/>
  <c r="O260" i="3"/>
  <c r="L259" i="3"/>
  <c r="N259" i="3"/>
  <c r="R259" i="3"/>
  <c r="H259" i="3"/>
  <c r="J259" i="3"/>
  <c r="P259" i="3"/>
  <c r="L257" i="3"/>
  <c r="N257" i="3"/>
  <c r="R257" i="3"/>
  <c r="H257" i="3"/>
  <c r="J257" i="3"/>
  <c r="P257" i="3"/>
  <c r="K256" i="3"/>
  <c r="M256" i="3"/>
  <c r="Q256" i="3"/>
  <c r="G256" i="3"/>
  <c r="I256" i="3"/>
  <c r="O256" i="3"/>
  <c r="K252" i="3"/>
  <c r="M252" i="3"/>
  <c r="Q252" i="3"/>
  <c r="G252" i="3"/>
  <c r="I252" i="3"/>
  <c r="O252" i="3"/>
  <c r="L247" i="3"/>
  <c r="N247" i="3"/>
  <c r="R247" i="3"/>
  <c r="H247" i="3"/>
  <c r="J247" i="3"/>
  <c r="P247" i="3"/>
  <c r="K246" i="3"/>
  <c r="M246" i="3"/>
  <c r="Q246" i="3"/>
  <c r="G246" i="3"/>
  <c r="I246" i="3"/>
  <c r="O246" i="3"/>
  <c r="K245" i="3"/>
  <c r="M245" i="3"/>
  <c r="Q245" i="3"/>
  <c r="G245" i="3"/>
  <c r="I245" i="3"/>
  <c r="O245" i="3"/>
  <c r="K244" i="3"/>
  <c r="M244" i="3"/>
  <c r="Q244" i="3"/>
  <c r="G244" i="3"/>
  <c r="I244" i="3"/>
  <c r="O244" i="3"/>
  <c r="L243" i="3"/>
  <c r="N243" i="3"/>
  <c r="R243" i="3"/>
  <c r="H243" i="3"/>
  <c r="J243" i="3"/>
  <c r="P243" i="3"/>
  <c r="L242" i="3"/>
  <c r="N242" i="3"/>
  <c r="R242" i="3"/>
  <c r="H242" i="3"/>
  <c r="J242" i="3"/>
  <c r="P242" i="3"/>
  <c r="K240" i="3"/>
  <c r="M240" i="3"/>
  <c r="Q240" i="3"/>
  <c r="G240" i="3"/>
  <c r="I240" i="3"/>
  <c r="O240" i="3"/>
  <c r="L238" i="3"/>
  <c r="N238" i="3"/>
  <c r="R238" i="3"/>
  <c r="H238" i="3"/>
  <c r="J238" i="3"/>
  <c r="P238" i="3"/>
  <c r="L237" i="3"/>
  <c r="N237" i="3"/>
  <c r="R237" i="3"/>
  <c r="H237" i="3"/>
  <c r="J237" i="3"/>
  <c r="P237" i="3"/>
  <c r="K236" i="3"/>
  <c r="M236" i="3"/>
  <c r="Q236" i="3"/>
  <c r="G236" i="3"/>
  <c r="I236" i="3"/>
  <c r="O236" i="3"/>
  <c r="K234" i="3"/>
  <c r="M234" i="3"/>
  <c r="Q234" i="3"/>
  <c r="G234" i="3"/>
  <c r="I234" i="3"/>
  <c r="O234" i="3"/>
  <c r="L233" i="3"/>
  <c r="N233" i="3"/>
  <c r="R233" i="3"/>
  <c r="H233" i="3"/>
  <c r="J233" i="3"/>
  <c r="P233" i="3"/>
  <c r="L229" i="3"/>
  <c r="N229" i="3"/>
  <c r="R229" i="3"/>
  <c r="H229" i="3"/>
  <c r="J229" i="3"/>
  <c r="P229" i="3"/>
  <c r="K225" i="3"/>
  <c r="M225" i="3"/>
  <c r="Q225" i="3"/>
  <c r="G225" i="3"/>
  <c r="I225" i="3"/>
  <c r="O225" i="3"/>
  <c r="L224" i="3"/>
  <c r="N224" i="3"/>
  <c r="R224" i="3"/>
  <c r="H224" i="3"/>
  <c r="J224" i="3"/>
  <c r="P224" i="3"/>
  <c r="L223" i="3"/>
  <c r="N223" i="3"/>
  <c r="R223" i="3"/>
  <c r="H223" i="3"/>
  <c r="J223" i="3"/>
  <c r="P223" i="3"/>
  <c r="L222" i="3"/>
  <c r="N222" i="3"/>
  <c r="R222" i="3"/>
  <c r="H222" i="3"/>
  <c r="J222" i="3"/>
  <c r="P222" i="3"/>
  <c r="L221" i="3"/>
  <c r="N221" i="3"/>
  <c r="R221" i="3"/>
  <c r="H221" i="3"/>
  <c r="J221" i="3"/>
  <c r="P221" i="3"/>
  <c r="K220" i="3"/>
  <c r="M220" i="3"/>
  <c r="Q220" i="3"/>
  <c r="G220" i="3"/>
  <c r="I220" i="3"/>
  <c r="O220" i="3"/>
  <c r="K219" i="3"/>
  <c r="M219" i="3"/>
  <c r="Q219" i="3"/>
  <c r="G219" i="3"/>
  <c r="I219" i="3"/>
  <c r="O219" i="3"/>
  <c r="L217" i="3"/>
  <c r="N217" i="3"/>
  <c r="R217" i="3"/>
  <c r="H217" i="3"/>
  <c r="J217" i="3"/>
  <c r="P217" i="3"/>
  <c r="K215" i="3"/>
  <c r="M215" i="3"/>
  <c r="Q215" i="3"/>
  <c r="G215" i="3"/>
  <c r="I215" i="3"/>
  <c r="O215" i="3"/>
  <c r="K214" i="3"/>
  <c r="M214" i="3"/>
  <c r="Q214" i="3"/>
  <c r="G214" i="3"/>
  <c r="I214" i="3"/>
  <c r="O214" i="3"/>
  <c r="L213" i="3"/>
  <c r="N213" i="3"/>
  <c r="R213" i="3"/>
  <c r="H213" i="3"/>
  <c r="J213" i="3"/>
  <c r="P213" i="3"/>
  <c r="L211" i="3"/>
  <c r="N211" i="3"/>
  <c r="R211" i="3"/>
  <c r="H211" i="3"/>
  <c r="J211" i="3"/>
  <c r="P211" i="3"/>
  <c r="K210" i="3"/>
  <c r="M210" i="3"/>
  <c r="Q210" i="3"/>
  <c r="G210" i="3"/>
  <c r="I210" i="3"/>
  <c r="O210" i="3"/>
  <c r="K206" i="3"/>
  <c r="M206" i="3"/>
  <c r="Q206" i="3"/>
  <c r="G206" i="3"/>
  <c r="I206" i="3"/>
  <c r="O206" i="3"/>
  <c r="K204" i="3"/>
  <c r="M204" i="3"/>
  <c r="Q204" i="3"/>
  <c r="G204" i="3"/>
  <c r="I204" i="3"/>
  <c r="O204" i="3"/>
  <c r="L202" i="3"/>
  <c r="N202" i="3"/>
  <c r="R202" i="3"/>
  <c r="H202" i="3"/>
  <c r="J202" i="3"/>
  <c r="P202" i="3"/>
  <c r="K201" i="3"/>
  <c r="M201" i="3"/>
  <c r="Q201" i="3"/>
  <c r="G201" i="3"/>
  <c r="I201" i="3"/>
  <c r="O201" i="3"/>
  <c r="K200" i="3"/>
  <c r="M200" i="3"/>
  <c r="Q200" i="3"/>
  <c r="G200" i="3"/>
  <c r="I200" i="3"/>
  <c r="O200" i="3"/>
  <c r="K199" i="3"/>
  <c r="M199" i="3"/>
  <c r="Q199" i="3"/>
  <c r="G199" i="3"/>
  <c r="I199" i="3"/>
  <c r="O199" i="3"/>
  <c r="K198" i="3"/>
  <c r="M198" i="3"/>
  <c r="Q198" i="3"/>
  <c r="G198" i="3"/>
  <c r="I198" i="3"/>
  <c r="O198" i="3"/>
  <c r="L197" i="3"/>
  <c r="N197" i="3"/>
  <c r="R197" i="3"/>
  <c r="H197" i="3"/>
  <c r="J197" i="3"/>
  <c r="P197" i="3"/>
  <c r="L196" i="3"/>
  <c r="N196" i="3"/>
  <c r="R196" i="3"/>
  <c r="H196" i="3"/>
  <c r="J196" i="3"/>
  <c r="P196" i="3"/>
  <c r="K194" i="3"/>
  <c r="M194" i="3"/>
  <c r="Q194" i="3"/>
  <c r="G194" i="3"/>
  <c r="I194" i="3"/>
  <c r="O194" i="3"/>
  <c r="L192" i="3"/>
  <c r="N192" i="3"/>
  <c r="R192" i="3"/>
  <c r="H192" i="3"/>
  <c r="J192" i="3"/>
  <c r="P192" i="3"/>
  <c r="L191" i="3"/>
  <c r="N191" i="3"/>
  <c r="R191" i="3"/>
  <c r="H191" i="3"/>
  <c r="J191" i="3"/>
  <c r="P191" i="3"/>
  <c r="K188" i="3"/>
  <c r="M188" i="3"/>
  <c r="Q188" i="3"/>
  <c r="G188" i="3"/>
  <c r="I188" i="3"/>
  <c r="O188" i="3"/>
  <c r="L187" i="3"/>
  <c r="N187" i="3"/>
  <c r="R187" i="3"/>
  <c r="H187" i="3"/>
  <c r="J187" i="3"/>
  <c r="P187" i="3"/>
  <c r="K179" i="3"/>
  <c r="M179" i="3"/>
  <c r="Q179" i="3"/>
  <c r="G179" i="3"/>
  <c r="I179" i="3"/>
  <c r="O179" i="3"/>
  <c r="L178" i="3"/>
  <c r="N178" i="3"/>
  <c r="R178" i="3"/>
  <c r="H178" i="3"/>
  <c r="J178" i="3"/>
  <c r="P178" i="3"/>
  <c r="L177" i="3"/>
  <c r="N177" i="3"/>
  <c r="R177" i="3"/>
  <c r="H177" i="3"/>
  <c r="J177" i="3"/>
  <c r="P177" i="3"/>
  <c r="L176" i="3"/>
  <c r="N176" i="3"/>
  <c r="R176" i="3"/>
  <c r="H176" i="3"/>
  <c r="J176" i="3"/>
  <c r="P176" i="3"/>
  <c r="K174" i="3"/>
  <c r="M174" i="3"/>
  <c r="Q174" i="3"/>
  <c r="G174" i="3"/>
  <c r="I174" i="3"/>
  <c r="O174" i="3"/>
  <c r="K173" i="3"/>
  <c r="M173" i="3"/>
  <c r="Q173" i="3"/>
  <c r="G173" i="3"/>
  <c r="I173" i="3"/>
  <c r="O173" i="3"/>
  <c r="L171" i="3"/>
  <c r="N171" i="3"/>
  <c r="R171" i="3"/>
  <c r="H171" i="3"/>
  <c r="J171" i="3"/>
  <c r="P171" i="3"/>
  <c r="K168" i="3"/>
  <c r="M168" i="3"/>
  <c r="Q168" i="3"/>
  <c r="G168" i="3"/>
  <c r="I168" i="3"/>
  <c r="O168" i="3"/>
  <c r="L167" i="3"/>
  <c r="N167" i="3"/>
  <c r="R167" i="3"/>
  <c r="H167" i="3"/>
  <c r="J167" i="3"/>
  <c r="P167" i="3"/>
  <c r="L165" i="3"/>
  <c r="N165" i="3"/>
  <c r="R165" i="3"/>
  <c r="H165" i="3"/>
  <c r="J165" i="3"/>
  <c r="P165" i="3"/>
  <c r="K164" i="3"/>
  <c r="M164" i="3"/>
  <c r="Q164" i="3"/>
  <c r="G164" i="3"/>
  <c r="I164" i="3"/>
  <c r="O164" i="3"/>
  <c r="L160" i="3"/>
  <c r="N160" i="3"/>
  <c r="R160" i="3"/>
  <c r="H160" i="3"/>
  <c r="J160" i="3"/>
  <c r="P160" i="3"/>
  <c r="L156" i="3"/>
  <c r="N156" i="3"/>
  <c r="R156" i="3"/>
  <c r="H156" i="3"/>
  <c r="J156" i="3"/>
  <c r="P156" i="3"/>
  <c r="K155" i="3"/>
  <c r="M155" i="3"/>
  <c r="Q155" i="3"/>
  <c r="G155" i="3"/>
  <c r="I155" i="3"/>
  <c r="O155" i="3"/>
  <c r="K154" i="3"/>
  <c r="M154" i="3"/>
  <c r="Q154" i="3"/>
  <c r="G154" i="3"/>
  <c r="I154" i="3"/>
  <c r="O154" i="3"/>
  <c r="K153" i="3"/>
  <c r="M153" i="3"/>
  <c r="Q153" i="3"/>
  <c r="G153" i="3"/>
  <c r="I153" i="3"/>
  <c r="O153" i="3"/>
  <c r="L151" i="3"/>
  <c r="N151" i="3"/>
  <c r="R151" i="3"/>
  <c r="H151" i="3"/>
  <c r="J151" i="3"/>
  <c r="P151" i="3"/>
  <c r="L150" i="3"/>
  <c r="N150" i="3"/>
  <c r="R150" i="3"/>
  <c r="H150" i="3"/>
  <c r="J150" i="3"/>
  <c r="P150" i="3"/>
  <c r="K148" i="3"/>
  <c r="M148" i="3"/>
  <c r="Q148" i="3"/>
  <c r="G148" i="3"/>
  <c r="I148" i="3"/>
  <c r="O148" i="3"/>
  <c r="L145" i="3"/>
  <c r="N145" i="3"/>
  <c r="R145" i="3"/>
  <c r="H145" i="3"/>
  <c r="J145" i="3"/>
  <c r="P145" i="3"/>
  <c r="K144" i="3"/>
  <c r="M144" i="3"/>
  <c r="Q144" i="3"/>
  <c r="G144" i="3"/>
  <c r="I144" i="3"/>
  <c r="O144" i="3"/>
  <c r="K142" i="3"/>
  <c r="M142" i="3"/>
  <c r="Q142" i="3"/>
  <c r="G142" i="3"/>
  <c r="I142" i="3"/>
  <c r="O142" i="3"/>
  <c r="N119" i="3"/>
  <c r="N121" i="3"/>
  <c r="N125" i="3"/>
  <c r="N130" i="3"/>
  <c r="N131" i="3"/>
  <c r="N132" i="3"/>
  <c r="N135" i="3"/>
  <c r="M122" i="3"/>
  <c r="M127" i="3"/>
  <c r="M128" i="3"/>
  <c r="M129" i="3"/>
  <c r="M133" i="3"/>
  <c r="M137" i="3"/>
  <c r="L119" i="3"/>
  <c r="L121" i="3"/>
  <c r="L125" i="3"/>
  <c r="L130" i="3"/>
  <c r="L131" i="3"/>
  <c r="L132" i="3"/>
  <c r="L135" i="3"/>
  <c r="K122" i="3"/>
  <c r="K127" i="3"/>
  <c r="K128" i="3"/>
  <c r="K129" i="3"/>
  <c r="K133" i="3"/>
  <c r="K137" i="3"/>
  <c r="H51" i="1"/>
  <c r="H52" i="1"/>
  <c r="H53" i="1"/>
  <c r="H54" i="1"/>
  <c r="H55" i="1"/>
  <c r="H56" i="1"/>
  <c r="H57" i="1"/>
  <c r="H58" i="1"/>
  <c r="H59" i="1"/>
  <c r="H50" i="1"/>
  <c r="H80" i="3"/>
  <c r="J80" i="3"/>
  <c r="P80" i="3"/>
  <c r="H39" i="1"/>
  <c r="G76" i="3"/>
  <c r="I76" i="3"/>
  <c r="O76" i="3"/>
  <c r="H89" i="3"/>
  <c r="J89" i="3"/>
  <c r="P89" i="3"/>
  <c r="H40" i="1"/>
  <c r="G91" i="3"/>
  <c r="I91" i="3"/>
  <c r="O91" i="3"/>
  <c r="H85" i="3"/>
  <c r="J85" i="3"/>
  <c r="P85" i="3"/>
  <c r="H41" i="1"/>
  <c r="G73" i="3"/>
  <c r="I73" i="3"/>
  <c r="O73" i="3"/>
  <c r="H90" i="3"/>
  <c r="J90" i="3"/>
  <c r="P90" i="3"/>
  <c r="H42" i="1"/>
  <c r="G74" i="3"/>
  <c r="I74" i="3"/>
  <c r="O74" i="3"/>
  <c r="H86" i="3"/>
  <c r="J86" i="3"/>
  <c r="P86" i="3"/>
  <c r="H43" i="1"/>
  <c r="G87" i="3"/>
  <c r="I87" i="3"/>
  <c r="O87" i="3"/>
  <c r="H84" i="3"/>
  <c r="J84" i="3"/>
  <c r="P84" i="3"/>
  <c r="H44" i="1"/>
  <c r="H79" i="3"/>
  <c r="J79" i="3"/>
  <c r="P79" i="3"/>
  <c r="H45" i="1"/>
  <c r="G82" i="3"/>
  <c r="I82" i="3"/>
  <c r="O82" i="3"/>
  <c r="H75" i="3"/>
  <c r="J75" i="3"/>
  <c r="P75" i="3"/>
  <c r="H46" i="1"/>
  <c r="G83" i="3"/>
  <c r="I83" i="3"/>
  <c r="O83" i="3"/>
  <c r="H47" i="1"/>
  <c r="G81" i="3"/>
  <c r="I81" i="3"/>
  <c r="O81" i="3"/>
  <c r="H38" i="1"/>
  <c r="K81" i="3"/>
  <c r="M81" i="3"/>
  <c r="Q81" i="3"/>
  <c r="G4" i="3"/>
  <c r="I4" i="3"/>
  <c r="O4" i="3"/>
  <c r="E14" i="1"/>
  <c r="S279" i="3"/>
  <c r="K3" i="3"/>
  <c r="Q137" i="3"/>
  <c r="G137" i="3"/>
  <c r="I137" i="3"/>
  <c r="O137" i="3"/>
  <c r="R135" i="3"/>
  <c r="H135" i="3"/>
  <c r="J135" i="3"/>
  <c r="P135" i="3"/>
  <c r="Q133" i="3"/>
  <c r="G133" i="3"/>
  <c r="I133" i="3"/>
  <c r="O133" i="3"/>
  <c r="R132" i="3"/>
  <c r="H132" i="3"/>
  <c r="J132" i="3"/>
  <c r="P132" i="3"/>
  <c r="R131" i="3"/>
  <c r="H131" i="3"/>
  <c r="J131" i="3"/>
  <c r="P131" i="3"/>
  <c r="R130" i="3"/>
  <c r="H130" i="3"/>
  <c r="J130" i="3"/>
  <c r="P130" i="3"/>
  <c r="Q129" i="3"/>
  <c r="G129" i="3"/>
  <c r="I129" i="3"/>
  <c r="O129" i="3"/>
  <c r="Q128" i="3"/>
  <c r="G128" i="3"/>
  <c r="I128" i="3"/>
  <c r="O128" i="3"/>
  <c r="Q127" i="3"/>
  <c r="G127" i="3"/>
  <c r="I127" i="3"/>
  <c r="O127" i="3"/>
  <c r="R125" i="3"/>
  <c r="H125" i="3"/>
  <c r="J125" i="3"/>
  <c r="P125" i="3"/>
  <c r="Q122" i="3"/>
  <c r="G122" i="3"/>
  <c r="I122" i="3"/>
  <c r="O122" i="3"/>
  <c r="R121" i="3"/>
  <c r="H121" i="3"/>
  <c r="J121" i="3"/>
  <c r="P121" i="3"/>
  <c r="R119" i="3"/>
  <c r="H119" i="3"/>
  <c r="J119" i="3"/>
  <c r="P119" i="3"/>
  <c r="L114" i="3"/>
  <c r="N114" i="3"/>
  <c r="R114" i="3"/>
  <c r="H114" i="3"/>
  <c r="J114" i="3"/>
  <c r="P114" i="3"/>
  <c r="K113" i="3"/>
  <c r="M113" i="3"/>
  <c r="Q113" i="3"/>
  <c r="G113" i="3"/>
  <c r="I113" i="3"/>
  <c r="O113" i="3"/>
  <c r="K112" i="3"/>
  <c r="M112" i="3"/>
  <c r="Q112" i="3"/>
  <c r="G112" i="3"/>
  <c r="I112" i="3"/>
  <c r="O112" i="3"/>
  <c r="L110" i="3"/>
  <c r="N110" i="3"/>
  <c r="R110" i="3"/>
  <c r="H110" i="3"/>
  <c r="J110" i="3"/>
  <c r="P110" i="3"/>
  <c r="K109" i="3"/>
  <c r="M109" i="3"/>
  <c r="Q109" i="3"/>
  <c r="G109" i="3"/>
  <c r="I109" i="3"/>
  <c r="O109" i="3"/>
  <c r="K108" i="3"/>
  <c r="M108" i="3"/>
  <c r="Q108" i="3"/>
  <c r="G108" i="3"/>
  <c r="I108" i="3"/>
  <c r="O108" i="3"/>
  <c r="K107" i="3"/>
  <c r="M107" i="3"/>
  <c r="Q107" i="3"/>
  <c r="G107" i="3"/>
  <c r="I107" i="3"/>
  <c r="O107" i="3"/>
  <c r="L106" i="3"/>
  <c r="N106" i="3"/>
  <c r="R106" i="3"/>
  <c r="H106" i="3"/>
  <c r="J106" i="3"/>
  <c r="P106" i="3"/>
  <c r="L105" i="3"/>
  <c r="N105" i="3"/>
  <c r="R105" i="3"/>
  <c r="H105" i="3"/>
  <c r="J105" i="3"/>
  <c r="P105" i="3"/>
  <c r="L104" i="3"/>
  <c r="N104" i="3"/>
  <c r="R104" i="3"/>
  <c r="H104" i="3"/>
  <c r="J104" i="3"/>
  <c r="P104" i="3"/>
  <c r="K102" i="3"/>
  <c r="M102" i="3"/>
  <c r="Q102" i="3"/>
  <c r="G102" i="3"/>
  <c r="I102" i="3"/>
  <c r="O102" i="3"/>
  <c r="L99" i="3"/>
  <c r="N99" i="3"/>
  <c r="R99" i="3"/>
  <c r="H99" i="3"/>
  <c r="J99" i="3"/>
  <c r="P99" i="3"/>
  <c r="K98" i="3"/>
  <c r="M98" i="3"/>
  <c r="Q98" i="3"/>
  <c r="G98" i="3"/>
  <c r="I98" i="3"/>
  <c r="O98" i="3"/>
  <c r="L97" i="3"/>
  <c r="N97" i="3"/>
  <c r="R97" i="3"/>
  <c r="H97" i="3"/>
  <c r="J97" i="3"/>
  <c r="P97" i="3"/>
  <c r="K96" i="3"/>
  <c r="M96" i="3"/>
  <c r="Q96" i="3"/>
  <c r="G96" i="3"/>
  <c r="I96" i="3"/>
  <c r="O96" i="3"/>
  <c r="K91" i="3"/>
  <c r="M91" i="3"/>
  <c r="Q91" i="3"/>
  <c r="L90" i="3"/>
  <c r="N90" i="3"/>
  <c r="R90" i="3"/>
  <c r="L89" i="3"/>
  <c r="N89" i="3"/>
  <c r="R89" i="3"/>
  <c r="K87" i="3"/>
  <c r="M87" i="3"/>
  <c r="Q87" i="3"/>
  <c r="L86" i="3"/>
  <c r="N86" i="3"/>
  <c r="R86" i="3"/>
  <c r="L85" i="3"/>
  <c r="N85" i="3"/>
  <c r="R85" i="3"/>
  <c r="L84" i="3"/>
  <c r="N84" i="3"/>
  <c r="R84" i="3"/>
  <c r="K83" i="3"/>
  <c r="M83" i="3"/>
  <c r="Q83" i="3"/>
  <c r="K82" i="3"/>
  <c r="M82" i="3"/>
  <c r="Q82" i="3"/>
  <c r="L80" i="3"/>
  <c r="N80" i="3"/>
  <c r="R80" i="3"/>
  <c r="L79" i="3"/>
  <c r="N79" i="3"/>
  <c r="R79" i="3"/>
  <c r="K76" i="3"/>
  <c r="M76" i="3"/>
  <c r="Q76" i="3"/>
  <c r="L75" i="3"/>
  <c r="N75" i="3"/>
  <c r="R75" i="3"/>
  <c r="K74" i="3"/>
  <c r="M74" i="3"/>
  <c r="Q74" i="3"/>
  <c r="K73" i="3"/>
  <c r="M73" i="3"/>
  <c r="Q73" i="3"/>
  <c r="L68" i="3"/>
  <c r="N68" i="3"/>
  <c r="R68" i="3"/>
  <c r="H68" i="3"/>
  <c r="J68" i="3"/>
  <c r="P68" i="3"/>
  <c r="K67" i="3"/>
  <c r="M67" i="3"/>
  <c r="Q67" i="3"/>
  <c r="G67" i="3"/>
  <c r="I67" i="3"/>
  <c r="O67" i="3"/>
  <c r="K66" i="3"/>
  <c r="M66" i="3"/>
  <c r="Q66" i="3"/>
  <c r="G66" i="3"/>
  <c r="I66" i="3"/>
  <c r="O66" i="3"/>
  <c r="L64" i="3"/>
  <c r="N64" i="3"/>
  <c r="R64" i="3"/>
  <c r="H64" i="3"/>
  <c r="J64" i="3"/>
  <c r="P64" i="3"/>
  <c r="K63" i="3"/>
  <c r="M63" i="3"/>
  <c r="Q63" i="3"/>
  <c r="G63" i="3"/>
  <c r="I63" i="3"/>
  <c r="O63" i="3"/>
  <c r="K62" i="3"/>
  <c r="M62" i="3"/>
  <c r="Q62" i="3"/>
  <c r="G62" i="3"/>
  <c r="I62" i="3"/>
  <c r="O62" i="3"/>
  <c r="K61" i="3"/>
  <c r="M61" i="3"/>
  <c r="Q61" i="3"/>
  <c r="G61" i="3"/>
  <c r="I61" i="3"/>
  <c r="O61" i="3"/>
  <c r="L60" i="3"/>
  <c r="N60" i="3"/>
  <c r="R60" i="3"/>
  <c r="H60" i="3"/>
  <c r="J60" i="3"/>
  <c r="P60" i="3"/>
  <c r="L59" i="3"/>
  <c r="N59" i="3"/>
  <c r="R59" i="3"/>
  <c r="H59" i="3"/>
  <c r="J59" i="3"/>
  <c r="P59" i="3"/>
  <c r="L58" i="3"/>
  <c r="N58" i="3"/>
  <c r="R58" i="3"/>
  <c r="H58" i="3"/>
  <c r="J58" i="3"/>
  <c r="P58" i="3"/>
  <c r="K57" i="3"/>
  <c r="M57" i="3"/>
  <c r="Q57" i="3"/>
  <c r="G57" i="3"/>
  <c r="I57" i="3"/>
  <c r="O57" i="3"/>
  <c r="K56" i="3"/>
  <c r="M56" i="3"/>
  <c r="Q56" i="3"/>
  <c r="G56" i="3"/>
  <c r="I56" i="3"/>
  <c r="O56" i="3"/>
  <c r="L53" i="3"/>
  <c r="N53" i="3"/>
  <c r="R53" i="3"/>
  <c r="H53" i="3"/>
  <c r="J53" i="3"/>
  <c r="P53" i="3"/>
  <c r="L51" i="3"/>
  <c r="N51" i="3"/>
  <c r="R51" i="3"/>
  <c r="H51" i="3"/>
  <c r="J51" i="3"/>
  <c r="P51" i="3"/>
  <c r="L50" i="3"/>
  <c r="N50" i="3"/>
  <c r="R50" i="3"/>
  <c r="H50" i="3"/>
  <c r="J50" i="3"/>
  <c r="P50" i="3"/>
  <c r="N27" i="3"/>
  <c r="N30" i="3"/>
  <c r="N32" i="3"/>
  <c r="N33" i="3"/>
  <c r="N34" i="3"/>
  <c r="N36" i="3"/>
  <c r="N38" i="3"/>
  <c r="N39" i="3"/>
  <c r="N40" i="3"/>
  <c r="N42" i="3"/>
  <c r="N43" i="3"/>
  <c r="N44" i="3"/>
  <c r="M27" i="3"/>
  <c r="M28" i="3"/>
  <c r="M29" i="3"/>
  <c r="M30" i="3"/>
  <c r="M31" i="3"/>
  <c r="M33" i="3"/>
  <c r="M35" i="3"/>
  <c r="M36" i="3"/>
  <c r="M37" i="3"/>
  <c r="M38" i="3"/>
  <c r="M39" i="3"/>
  <c r="M40" i="3"/>
  <c r="M41" i="3"/>
  <c r="M45" i="3"/>
  <c r="L27" i="3"/>
  <c r="L30" i="3"/>
  <c r="L32" i="3"/>
  <c r="L33" i="3"/>
  <c r="L34" i="3"/>
  <c r="L36" i="3"/>
  <c r="L38" i="3"/>
  <c r="L39" i="3"/>
  <c r="L40" i="3"/>
  <c r="L42" i="3"/>
  <c r="L43" i="3"/>
  <c r="L44" i="3"/>
  <c r="K27" i="3"/>
  <c r="K28" i="3"/>
  <c r="K29" i="3"/>
  <c r="K30" i="3"/>
  <c r="K31" i="3"/>
  <c r="K33" i="3"/>
  <c r="K35" i="3"/>
  <c r="K36" i="3"/>
  <c r="K37" i="3"/>
  <c r="K38" i="3"/>
  <c r="K39" i="3"/>
  <c r="K40" i="3"/>
  <c r="K41" i="3"/>
  <c r="K45" i="3"/>
  <c r="J30" i="3"/>
  <c r="H30" i="3"/>
  <c r="L26" i="3"/>
  <c r="N26" i="3"/>
  <c r="N4" i="3"/>
  <c r="N5" i="3"/>
  <c r="N6" i="3"/>
  <c r="J7" i="3"/>
  <c r="J8" i="3"/>
  <c r="N9" i="3"/>
  <c r="J10" i="3"/>
  <c r="N12" i="3"/>
  <c r="J15" i="3"/>
  <c r="J16" i="3"/>
  <c r="N17" i="3"/>
  <c r="N20" i="3"/>
  <c r="N21" i="3"/>
  <c r="I13" i="3"/>
  <c r="M14" i="3"/>
  <c r="I19" i="3"/>
  <c r="I21" i="3"/>
  <c r="M22" i="3"/>
  <c r="L5" i="3"/>
  <c r="H6" i="3"/>
  <c r="H7" i="3"/>
  <c r="H8" i="3"/>
  <c r="H10" i="3"/>
  <c r="L11" i="3"/>
  <c r="L13" i="3"/>
  <c r="H15" i="3"/>
  <c r="L16" i="3"/>
  <c r="H17" i="3"/>
  <c r="L21" i="3"/>
  <c r="K10" i="3"/>
  <c r="K13" i="3"/>
  <c r="G19" i="3"/>
  <c r="K21" i="3"/>
  <c r="G3" i="3"/>
  <c r="I3" i="3"/>
  <c r="R44" i="3"/>
  <c r="R36" i="3"/>
  <c r="Q35" i="3"/>
  <c r="Q40" i="3"/>
  <c r="R27" i="3"/>
  <c r="R43" i="3"/>
  <c r="Q27" i="3"/>
  <c r="Q31" i="3"/>
  <c r="R32" i="3"/>
  <c r="Q39" i="3"/>
  <c r="R40" i="3"/>
  <c r="R33" i="3"/>
  <c r="R26" i="3"/>
  <c r="Q33" i="3"/>
  <c r="R34" i="3"/>
  <c r="Q41" i="3"/>
  <c r="R42" i="3"/>
  <c r="Q28" i="3"/>
  <c r="Q36" i="3"/>
  <c r="Q29" i="3"/>
  <c r="R30" i="3"/>
  <c r="Q37" i="3"/>
  <c r="R38" i="3"/>
  <c r="Q45" i="3"/>
  <c r="Q30" i="3"/>
  <c r="Q38" i="3"/>
  <c r="R39" i="3"/>
  <c r="J6" i="3"/>
  <c r="P6" i="3"/>
  <c r="F16" i="1"/>
  <c r="J17" i="3"/>
  <c r="H16" i="3"/>
  <c r="P16" i="3"/>
  <c r="F18" i="1"/>
  <c r="F14" i="1"/>
  <c r="G21" i="3"/>
  <c r="G13" i="3"/>
  <c r="O19" i="3"/>
  <c r="K14" i="3"/>
  <c r="Q14" i="3"/>
  <c r="K16" i="3"/>
  <c r="R21" i="3"/>
  <c r="R5" i="3"/>
  <c r="L9" i="3"/>
  <c r="R9" i="3"/>
  <c r="N14" i="3"/>
  <c r="M18" i="3"/>
  <c r="L18" i="3"/>
  <c r="K18" i="3"/>
  <c r="L7" i="3"/>
  <c r="L8" i="3"/>
  <c r="K5" i="3"/>
  <c r="K4" i="3"/>
  <c r="L17" i="3"/>
  <c r="R17" i="3"/>
  <c r="O3" i="3"/>
  <c r="E23" i="1"/>
  <c r="L3" i="3"/>
  <c r="N22" i="3"/>
  <c r="E22" i="1"/>
  <c r="M3" i="3"/>
  <c r="M10" i="3"/>
  <c r="Q10" i="3"/>
  <c r="L10" i="3"/>
  <c r="M16" i="3"/>
  <c r="L20" i="3"/>
  <c r="R20" i="3"/>
  <c r="K15" i="3"/>
  <c r="M21" i="3"/>
  <c r="Q21" i="3"/>
  <c r="K6" i="3"/>
  <c r="F23" i="1"/>
  <c r="K22" i="3"/>
  <c r="Q22" i="3"/>
  <c r="K9" i="3"/>
  <c r="N15" i="3"/>
  <c r="N8" i="3"/>
  <c r="L4" i="3"/>
  <c r="R4" i="3"/>
  <c r="M11" i="3"/>
  <c r="L19" i="3"/>
  <c r="K17" i="3"/>
  <c r="L15" i="3"/>
  <c r="M12" i="3"/>
  <c r="N13" i="3"/>
  <c r="R13" i="3"/>
  <c r="N7" i="3"/>
  <c r="N16" i="3"/>
  <c r="R16" i="3"/>
  <c r="M13" i="3"/>
  <c r="Q13" i="3"/>
  <c r="N18" i="3"/>
  <c r="N3" i="3"/>
  <c r="M20" i="3"/>
  <c r="M4" i="3"/>
  <c r="L12" i="3"/>
  <c r="R12" i="3"/>
  <c r="N10" i="3"/>
  <c r="M15" i="3"/>
  <c r="M7" i="3"/>
  <c r="M19" i="3"/>
  <c r="K8" i="3"/>
  <c r="P8" i="3"/>
  <c r="F19" i="1"/>
  <c r="K7" i="3"/>
  <c r="M8" i="3"/>
  <c r="N19" i="3"/>
  <c r="N11" i="3"/>
  <c r="R11" i="3"/>
  <c r="L22" i="3"/>
  <c r="L14" i="3"/>
  <c r="L6" i="3"/>
  <c r="R6" i="3"/>
  <c r="M17" i="3"/>
  <c r="M9" i="3"/>
  <c r="K19" i="3"/>
  <c r="K11" i="3"/>
  <c r="K20" i="3"/>
  <c r="K12" i="3"/>
  <c r="M5" i="3"/>
  <c r="M6" i="3"/>
  <c r="P30" i="3"/>
  <c r="Q18" i="3"/>
  <c r="P10" i="3"/>
  <c r="F15" i="1"/>
  <c r="F21" i="1"/>
  <c r="E19" i="1"/>
  <c r="R18" i="3"/>
  <c r="R7" i="3"/>
  <c r="Q4" i="3"/>
  <c r="Q16" i="3"/>
  <c r="E20" i="1"/>
  <c r="P7" i="3"/>
  <c r="F17" i="1"/>
  <c r="R15" i="3"/>
  <c r="R3" i="3"/>
  <c r="P15" i="3"/>
  <c r="F22" i="1"/>
  <c r="R14" i="3"/>
  <c r="R8" i="3"/>
  <c r="Q20" i="3"/>
  <c r="Q5" i="3"/>
  <c r="Q19" i="3"/>
  <c r="E21" i="1"/>
  <c r="Q11" i="3"/>
  <c r="Q8" i="3"/>
  <c r="Q3" i="3"/>
  <c r="E15" i="1"/>
  <c r="R22" i="3"/>
  <c r="R10" i="3"/>
  <c r="Q17" i="3"/>
  <c r="P17" i="3"/>
  <c r="F20" i="1"/>
  <c r="Q12" i="3"/>
  <c r="E16" i="1"/>
  <c r="O21" i="3"/>
  <c r="E18" i="1"/>
  <c r="Q9" i="3"/>
  <c r="O13" i="3"/>
  <c r="E17" i="1"/>
  <c r="Q7" i="3"/>
  <c r="R19" i="3"/>
  <c r="Q6" i="3"/>
  <c r="Q15" i="3"/>
</calcChain>
</file>

<file path=xl/sharedStrings.xml><?xml version="1.0" encoding="utf-8"?>
<sst xmlns="http://schemas.openxmlformats.org/spreadsheetml/2006/main" count="2973" uniqueCount="43">
  <si>
    <t>Lens</t>
  </si>
  <si>
    <t>Marseille</t>
  </si>
  <si>
    <t>Reims</t>
  </si>
  <si>
    <t>Monaco</t>
  </si>
  <si>
    <t>St Etienne</t>
  </si>
  <si>
    <t>Lille</t>
  </si>
  <si>
    <t>Evian TG</t>
  </si>
  <si>
    <t>Montpellier</t>
  </si>
  <si>
    <t>Bastia</t>
  </si>
  <si>
    <t>Guingamp</t>
  </si>
  <si>
    <t>Toulouse</t>
  </si>
  <si>
    <t>Bordeaux</t>
  </si>
  <si>
    <t>Rennes</t>
  </si>
  <si>
    <t>Nantes</t>
  </si>
  <si>
    <t>Caen</t>
  </si>
  <si>
    <t>Metz</t>
  </si>
  <si>
    <t>Lyon</t>
  </si>
  <si>
    <t>Nice</t>
  </si>
  <si>
    <t>Paris SG</t>
  </si>
  <si>
    <t>Lorient</t>
  </si>
  <si>
    <t>journée 1</t>
  </si>
  <si>
    <t>M1</t>
  </si>
  <si>
    <t>M2</t>
  </si>
  <si>
    <t>M3</t>
  </si>
  <si>
    <t>M4</t>
  </si>
  <si>
    <t>GLOBAL</t>
  </si>
  <si>
    <t>5 MATCHS</t>
  </si>
  <si>
    <t>BMD</t>
  </si>
  <si>
    <t>BME</t>
  </si>
  <si>
    <t>BED</t>
  </si>
  <si>
    <t>BEE</t>
  </si>
  <si>
    <t>M GLOBAL Domicile</t>
  </si>
  <si>
    <t>M Global Exterieure</t>
  </si>
  <si>
    <t>M 5 Domicile</t>
  </si>
  <si>
    <t>M 5  Exterieur</t>
  </si>
  <si>
    <t>GENERAL</t>
  </si>
  <si>
    <t>ONLY FIVE MATCH</t>
  </si>
  <si>
    <t>BOTH</t>
  </si>
  <si>
    <t>WON</t>
  </si>
  <si>
    <t>LOST</t>
  </si>
  <si>
    <t>DP</t>
  </si>
  <si>
    <t>ALL SEASON</t>
  </si>
  <si>
    <t>ONLY 5 LAST MATCH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</si>
</sst>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6100"/>
      <name val="Calibri"/>
      <family val="2"/>
      <scheme val="minor"/>
    </font>
    <font>
      <sz val="12"/>
      <color rgb="FF11671E"/>
      <name val="Courier New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  <bgColor rgb="FF000000"/>
      </patternFill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0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1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0" xfId="0" applyBorder="1"/>
    <xf numFmtId="0" fontId="0" fillId="3" borderId="0" xfId="0" applyFill="1"/>
    <xf numFmtId="0" fontId="0" fillId="0" borderId="0" xfId="0" applyAlignment="1">
      <alignment horizontal="right"/>
    </xf>
    <xf numFmtId="1" fontId="0" fillId="0" borderId="0" xfId="0" applyNumberFormat="1" applyAlignment="1">
      <alignment horizontal="center"/>
    </xf>
    <xf numFmtId="2" fontId="0" fillId="0" borderId="1" xfId="0" applyNumberFormat="1" applyBorder="1"/>
    <xf numFmtId="2" fontId="0" fillId="0" borderId="0" xfId="0" applyNumberFormat="1" applyBorder="1"/>
    <xf numFmtId="2" fontId="0" fillId="0" borderId="0" xfId="0" applyNumberFormat="1"/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3" fillId="0" borderId="0" xfId="0" applyFont="1"/>
    <xf numFmtId="1" fontId="3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/>
    <xf numFmtId="1" fontId="0" fillId="0" borderId="0" xfId="0" applyNumberFormat="1"/>
    <xf numFmtId="0" fontId="0" fillId="5" borderId="0" xfId="0" applyFill="1" applyAlignment="1">
      <alignment horizontal="center"/>
    </xf>
    <xf numFmtId="0" fontId="4" fillId="4" borderId="0" xfId="0" applyFont="1" applyFill="1" applyAlignment="1">
      <alignment horizontal="center"/>
    </xf>
  </cellXfs>
  <cellStyles count="405">
    <cellStyle name="Lien hypertexte" xfId="1" builtinId="8" hidden="1"/>
    <cellStyle name="Lien hypertexte" xfId="3" builtinId="8" hidden="1"/>
    <cellStyle name="Lien hypertexte" xfId="5" builtinId="8" hidden="1"/>
    <cellStyle name="Lien hypertexte" xfId="7" builtinId="8" hidden="1"/>
    <cellStyle name="Lien hypertexte" xfId="9" builtinId="8" hidden="1"/>
    <cellStyle name="Lien hypertexte" xfId="11" builtinId="8" hidden="1"/>
    <cellStyle name="Lien hypertexte" xfId="13" builtinId="8" hidden="1"/>
    <cellStyle name="Lien hypertexte" xfId="15" builtinId="8" hidden="1"/>
    <cellStyle name="Lien hypertexte" xfId="17" builtinId="8" hidden="1"/>
    <cellStyle name="Lien hypertexte" xfId="19" builtinId="8" hidden="1"/>
    <cellStyle name="Lien hypertexte" xfId="21" builtinId="8" hidden="1"/>
    <cellStyle name="Lien hypertexte" xfId="23" builtinId="8" hidden="1"/>
    <cellStyle name="Lien hypertexte" xfId="25" builtinId="8" hidden="1"/>
    <cellStyle name="Lien hypertexte" xfId="27" builtinId="8" hidden="1"/>
    <cellStyle name="Lien hypertexte" xfId="29" builtinId="8" hidden="1"/>
    <cellStyle name="Lien hypertexte" xfId="31" builtinId="8" hidden="1"/>
    <cellStyle name="Lien hypertexte" xfId="33" builtinId="8" hidden="1"/>
    <cellStyle name="Lien hypertexte" xfId="35" builtinId="8" hidden="1"/>
    <cellStyle name="Lien hypertexte" xfId="37" builtinId="8" hidden="1"/>
    <cellStyle name="Lien hypertexte" xfId="39" builtinId="8" hidden="1"/>
    <cellStyle name="Lien hypertexte" xfId="41" builtinId="8" hidden="1"/>
    <cellStyle name="Lien hypertexte" xfId="43" builtinId="8" hidden="1"/>
    <cellStyle name="Lien hypertexte" xfId="45" builtinId="8" hidden="1"/>
    <cellStyle name="Lien hypertexte" xfId="47" builtinId="8" hidden="1"/>
    <cellStyle name="Lien hypertexte" xfId="49" builtinId="8" hidden="1"/>
    <cellStyle name="Lien hypertexte" xfId="51" builtinId="8" hidden="1"/>
    <cellStyle name="Lien hypertexte" xfId="53" builtinId="8" hidden="1"/>
    <cellStyle name="Lien hypertexte" xfId="55" builtinId="8" hidden="1"/>
    <cellStyle name="Lien hypertexte" xfId="57" builtinId="8" hidden="1"/>
    <cellStyle name="Lien hypertexte" xfId="59" builtinId="8" hidden="1"/>
    <cellStyle name="Lien hypertexte" xfId="61" builtinId="8" hidden="1"/>
    <cellStyle name="Lien hypertexte" xfId="63" builtinId="8" hidden="1"/>
    <cellStyle name="Lien hypertexte" xfId="65" builtinId="8" hidden="1"/>
    <cellStyle name="Lien hypertexte" xfId="67" builtinId="8" hidden="1"/>
    <cellStyle name="Lien hypertexte" xfId="69" builtinId="8" hidden="1"/>
    <cellStyle name="Lien hypertexte" xfId="71" builtinId="8" hidden="1"/>
    <cellStyle name="Lien hypertexte" xfId="73" builtinId="8" hidden="1"/>
    <cellStyle name="Lien hypertexte" xfId="75" builtinId="8" hidden="1"/>
    <cellStyle name="Lien hypertexte" xfId="77" builtinId="8" hidden="1"/>
    <cellStyle name="Lien hypertexte" xfId="79" builtinId="8" hidden="1"/>
    <cellStyle name="Lien hypertexte" xfId="81" builtinId="8" hidden="1"/>
    <cellStyle name="Lien hypertexte" xfId="83" builtinId="8" hidden="1"/>
    <cellStyle name="Lien hypertexte" xfId="85" builtinId="8" hidden="1"/>
    <cellStyle name="Lien hypertexte" xfId="87" builtinId="8" hidden="1"/>
    <cellStyle name="Lien hypertexte" xfId="89" builtinId="8" hidden="1"/>
    <cellStyle name="Lien hypertexte" xfId="91" builtinId="8" hidden="1"/>
    <cellStyle name="Lien hypertexte" xfId="93" builtinId="8" hidden="1"/>
    <cellStyle name="Lien hypertexte" xfId="95" builtinId="8" hidden="1"/>
    <cellStyle name="Lien hypertexte" xfId="97" builtinId="8" hidden="1"/>
    <cellStyle name="Lien hypertexte" xfId="99" builtinId="8" hidden="1"/>
    <cellStyle name="Lien hypertexte" xfId="101" builtinId="8" hidden="1"/>
    <cellStyle name="Lien hypertexte" xfId="103" builtinId="8" hidden="1"/>
    <cellStyle name="Lien hypertexte" xfId="105" builtinId="8" hidden="1"/>
    <cellStyle name="Lien hypertexte" xfId="107" builtinId="8" hidden="1"/>
    <cellStyle name="Lien hypertexte" xfId="109" builtinId="8" hidden="1"/>
    <cellStyle name="Lien hypertexte" xfId="111" builtinId="8" hidden="1"/>
    <cellStyle name="Lien hypertexte" xfId="113" builtinId="8" hidden="1"/>
    <cellStyle name="Lien hypertexte" xfId="115" builtinId="8" hidden="1"/>
    <cellStyle name="Lien hypertexte" xfId="117" builtinId="8" hidden="1"/>
    <cellStyle name="Lien hypertexte" xfId="119" builtinId="8" hidden="1"/>
    <cellStyle name="Lien hypertexte" xfId="121" builtinId="8" hidden="1"/>
    <cellStyle name="Lien hypertexte" xfId="123" builtinId="8" hidden="1"/>
    <cellStyle name="Lien hypertexte" xfId="125" builtinId="8" hidden="1"/>
    <cellStyle name="Lien hypertexte" xfId="127" builtinId="8" hidden="1"/>
    <cellStyle name="Lien hypertexte" xfId="129" builtinId="8" hidden="1"/>
    <cellStyle name="Lien hypertexte" xfId="131" builtinId="8" hidden="1"/>
    <cellStyle name="Lien hypertexte" xfId="133" builtinId="8" hidden="1"/>
    <cellStyle name="Lien hypertexte" xfId="135" builtinId="8" hidden="1"/>
    <cellStyle name="Lien hypertexte" xfId="137" builtinId="8" hidden="1"/>
    <cellStyle name="Lien hypertexte" xfId="139" builtinId="8" hidden="1"/>
    <cellStyle name="Lien hypertexte" xfId="141" builtinId="8" hidden="1"/>
    <cellStyle name="Lien hypertexte" xfId="143" builtinId="8" hidden="1"/>
    <cellStyle name="Lien hypertexte" xfId="145" builtinId="8" hidden="1"/>
    <cellStyle name="Lien hypertexte" xfId="147" builtinId="8" hidden="1"/>
    <cellStyle name="Lien hypertexte" xfId="149" builtinId="8" hidden="1"/>
    <cellStyle name="Lien hypertexte" xfId="151" builtinId="8" hidden="1"/>
    <cellStyle name="Lien hypertexte" xfId="153" builtinId="8" hidden="1"/>
    <cellStyle name="Lien hypertexte" xfId="155" builtinId="8" hidden="1"/>
    <cellStyle name="Lien hypertexte" xfId="157" builtinId="8" hidden="1"/>
    <cellStyle name="Lien hypertexte" xfId="159" builtinId="8" hidden="1"/>
    <cellStyle name="Lien hypertexte" xfId="161" builtinId="8" hidden="1"/>
    <cellStyle name="Lien hypertexte" xfId="163" builtinId="8" hidden="1"/>
    <cellStyle name="Lien hypertexte" xfId="165" builtinId="8" hidden="1"/>
    <cellStyle name="Lien hypertexte" xfId="167" builtinId="8" hidden="1"/>
    <cellStyle name="Lien hypertexte" xfId="169" builtinId="8" hidden="1"/>
    <cellStyle name="Lien hypertexte" xfId="171" builtinId="8" hidden="1"/>
    <cellStyle name="Lien hypertexte" xfId="173" builtinId="8" hidden="1"/>
    <cellStyle name="Lien hypertexte" xfId="175" builtinId="8" hidden="1"/>
    <cellStyle name="Lien hypertexte" xfId="177" builtinId="8" hidden="1"/>
    <cellStyle name="Lien hypertexte" xfId="179" builtinId="8" hidden="1"/>
    <cellStyle name="Lien hypertexte" xfId="181" builtinId="8" hidden="1"/>
    <cellStyle name="Lien hypertexte" xfId="183" builtinId="8" hidden="1"/>
    <cellStyle name="Lien hypertexte" xfId="185" builtinId="8" hidden="1"/>
    <cellStyle name="Lien hypertexte" xfId="187" builtinId="8" hidden="1"/>
    <cellStyle name="Lien hypertexte" xfId="189" builtinId="8" hidden="1"/>
    <cellStyle name="Lien hypertexte" xfId="191" builtinId="8" hidden="1"/>
    <cellStyle name="Lien hypertexte" xfId="193" builtinId="8" hidden="1"/>
    <cellStyle name="Lien hypertexte" xfId="195" builtinId="8" hidden="1"/>
    <cellStyle name="Lien hypertexte" xfId="197" builtinId="8" hidden="1"/>
    <cellStyle name="Lien hypertexte" xfId="199" builtinId="8" hidden="1"/>
    <cellStyle name="Lien hypertexte" xfId="201" builtinId="8" hidden="1"/>
    <cellStyle name="Lien hypertexte" xfId="203" builtinId="8" hidden="1"/>
    <cellStyle name="Lien hypertexte" xfId="205" builtinId="8" hidden="1"/>
    <cellStyle name="Lien hypertexte" xfId="207" builtinId="8" hidden="1"/>
    <cellStyle name="Lien hypertexte" xfId="209" builtinId="8" hidden="1"/>
    <cellStyle name="Lien hypertexte" xfId="211" builtinId="8" hidden="1"/>
    <cellStyle name="Lien hypertexte" xfId="213" builtinId="8" hidden="1"/>
    <cellStyle name="Lien hypertexte" xfId="215" builtinId="8" hidden="1"/>
    <cellStyle name="Lien hypertexte" xfId="217" builtinId="8" hidden="1"/>
    <cellStyle name="Lien hypertexte" xfId="219" builtinId="8" hidden="1"/>
    <cellStyle name="Lien hypertexte" xfId="221" builtinId="8" hidden="1"/>
    <cellStyle name="Lien hypertexte" xfId="223" builtinId="8" hidden="1"/>
    <cellStyle name="Lien hypertexte" xfId="225" builtinId="8" hidden="1"/>
    <cellStyle name="Lien hypertexte" xfId="227" builtinId="8" hidden="1"/>
    <cellStyle name="Lien hypertexte" xfId="229" builtinId="8" hidden="1"/>
    <cellStyle name="Lien hypertexte" xfId="231" builtinId="8" hidden="1"/>
    <cellStyle name="Lien hypertexte" xfId="233" builtinId="8" hidden="1"/>
    <cellStyle name="Lien hypertexte" xfId="235" builtinId="8" hidden="1"/>
    <cellStyle name="Lien hypertexte" xfId="237" builtinId="8" hidden="1"/>
    <cellStyle name="Lien hypertexte" xfId="239" builtinId="8" hidden="1"/>
    <cellStyle name="Lien hypertexte" xfId="241" builtinId="8" hidden="1"/>
    <cellStyle name="Lien hypertexte" xfId="243" builtinId="8" hidden="1"/>
    <cellStyle name="Lien hypertexte" xfId="245" builtinId="8" hidden="1"/>
    <cellStyle name="Lien hypertexte" xfId="247" builtinId="8" hidden="1"/>
    <cellStyle name="Lien hypertexte" xfId="249" builtinId="8" hidden="1"/>
    <cellStyle name="Lien hypertexte" xfId="251" builtinId="8" hidden="1"/>
    <cellStyle name="Lien hypertexte" xfId="253" builtinId="8" hidden="1"/>
    <cellStyle name="Lien hypertexte" xfId="255" builtinId="8" hidden="1"/>
    <cellStyle name="Lien hypertexte" xfId="257" builtinId="8" hidden="1"/>
    <cellStyle name="Lien hypertexte" xfId="259" builtinId="8" hidden="1"/>
    <cellStyle name="Lien hypertexte" xfId="261" builtinId="8" hidden="1"/>
    <cellStyle name="Lien hypertexte" xfId="263" builtinId="8" hidden="1"/>
    <cellStyle name="Lien hypertexte" xfId="265" builtinId="8" hidden="1"/>
    <cellStyle name="Lien hypertexte" xfId="267" builtinId="8" hidden="1"/>
    <cellStyle name="Lien hypertexte" xfId="269" builtinId="8" hidden="1"/>
    <cellStyle name="Lien hypertexte" xfId="271" builtinId="8" hidden="1"/>
    <cellStyle name="Lien hypertexte" xfId="273" builtinId="8" hidden="1"/>
    <cellStyle name="Lien hypertexte" xfId="275" builtinId="8" hidden="1"/>
    <cellStyle name="Lien hypertexte" xfId="277" builtinId="8" hidden="1"/>
    <cellStyle name="Lien hypertexte" xfId="279" builtinId="8" hidden="1"/>
    <cellStyle name="Lien hypertexte" xfId="281" builtinId="8" hidden="1"/>
    <cellStyle name="Lien hypertexte" xfId="283" builtinId="8" hidden="1"/>
    <cellStyle name="Lien hypertexte" xfId="285" builtinId="8" hidden="1"/>
    <cellStyle name="Lien hypertexte" xfId="287" builtinId="8" hidden="1"/>
    <cellStyle name="Lien hypertexte" xfId="289" builtinId="8" hidden="1"/>
    <cellStyle name="Lien hypertexte" xfId="291" builtinId="8" hidden="1"/>
    <cellStyle name="Lien hypertexte" xfId="293" builtinId="8" hidden="1"/>
    <cellStyle name="Lien hypertexte" xfId="295" builtinId="8" hidden="1"/>
    <cellStyle name="Lien hypertexte" xfId="297" builtinId="8" hidden="1"/>
    <cellStyle name="Lien hypertexte" xfId="299" builtinId="8" hidden="1"/>
    <cellStyle name="Lien hypertexte" xfId="301" builtinId="8" hidden="1"/>
    <cellStyle name="Lien hypertexte" xfId="303" builtinId="8" hidden="1"/>
    <cellStyle name="Lien hypertexte" xfId="305" builtinId="8" hidden="1"/>
    <cellStyle name="Lien hypertexte" xfId="307" builtinId="8" hidden="1"/>
    <cellStyle name="Lien hypertexte" xfId="309" builtinId="8" hidden="1"/>
    <cellStyle name="Lien hypertexte" xfId="311" builtinId="8" hidden="1"/>
    <cellStyle name="Lien hypertexte" xfId="313" builtinId="8" hidden="1"/>
    <cellStyle name="Lien hypertexte" xfId="315" builtinId="8" hidden="1"/>
    <cellStyle name="Lien hypertexte" xfId="317" builtinId="8" hidden="1"/>
    <cellStyle name="Lien hypertexte" xfId="319" builtinId="8" hidden="1"/>
    <cellStyle name="Lien hypertexte" xfId="321" builtinId="8" hidden="1"/>
    <cellStyle name="Lien hypertexte" xfId="323" builtinId="8" hidden="1"/>
    <cellStyle name="Lien hypertexte" xfId="325" builtinId="8" hidden="1"/>
    <cellStyle name="Lien hypertexte" xfId="327" builtinId="8" hidden="1"/>
    <cellStyle name="Lien hypertexte" xfId="329" builtinId="8" hidden="1"/>
    <cellStyle name="Lien hypertexte" xfId="331" builtinId="8" hidden="1"/>
    <cellStyle name="Lien hypertexte" xfId="333" builtinId="8" hidden="1"/>
    <cellStyle name="Lien hypertexte" xfId="335" builtinId="8" hidden="1"/>
    <cellStyle name="Lien hypertexte" xfId="337" builtinId="8" hidden="1"/>
    <cellStyle name="Lien hypertexte" xfId="339" builtinId="8" hidden="1"/>
    <cellStyle name="Lien hypertexte" xfId="341" builtinId="8" hidden="1"/>
    <cellStyle name="Lien hypertexte" xfId="343" builtinId="8" hidden="1"/>
    <cellStyle name="Lien hypertexte" xfId="345" builtinId="8" hidden="1"/>
    <cellStyle name="Lien hypertexte" xfId="347" builtinId="8" hidden="1"/>
    <cellStyle name="Lien hypertexte" xfId="349" builtinId="8" hidden="1"/>
    <cellStyle name="Lien hypertexte" xfId="351" builtinId="8" hidden="1"/>
    <cellStyle name="Lien hypertexte" xfId="353" builtinId="8" hidden="1"/>
    <cellStyle name="Lien hypertexte" xfId="355" builtinId="8" hidden="1"/>
    <cellStyle name="Lien hypertexte" xfId="357" builtinId="8" hidden="1"/>
    <cellStyle name="Lien hypertexte" xfId="359" builtinId="8" hidden="1"/>
    <cellStyle name="Lien hypertexte" xfId="361" builtinId="8" hidden="1"/>
    <cellStyle name="Lien hypertexte" xfId="363" builtinId="8" hidden="1"/>
    <cellStyle name="Lien hypertexte" xfId="365" builtinId="8" hidden="1"/>
    <cellStyle name="Lien hypertexte" xfId="367" builtinId="8" hidden="1"/>
    <cellStyle name="Lien hypertexte" xfId="369" builtinId="8" hidden="1"/>
    <cellStyle name="Lien hypertexte" xfId="371" builtinId="8" hidden="1"/>
    <cellStyle name="Lien hypertexte" xfId="373" builtinId="8" hidden="1"/>
    <cellStyle name="Lien hypertexte" xfId="375" builtinId="8" hidden="1"/>
    <cellStyle name="Lien hypertexte" xfId="377" builtinId="8" hidden="1"/>
    <cellStyle name="Lien hypertexte" xfId="379" builtinId="8" hidden="1"/>
    <cellStyle name="Lien hypertexte" xfId="381" builtinId="8" hidden="1"/>
    <cellStyle name="Lien hypertexte" xfId="383" builtinId="8" hidden="1"/>
    <cellStyle name="Lien hypertexte" xfId="385" builtinId="8" hidden="1"/>
    <cellStyle name="Lien hypertexte" xfId="387" builtinId="8" hidden="1"/>
    <cellStyle name="Lien hypertexte" xfId="389" builtinId="8" hidden="1"/>
    <cellStyle name="Lien hypertexte" xfId="391" builtinId="8" hidden="1"/>
    <cellStyle name="Lien hypertexte" xfId="393" builtinId="8" hidden="1"/>
    <cellStyle name="Lien hypertexte" xfId="395" builtinId="8" hidden="1"/>
    <cellStyle name="Lien hypertexte" xfId="397" builtinId="8" hidden="1"/>
    <cellStyle name="Lien hypertexte" xfId="399" builtinId="8" hidden="1"/>
    <cellStyle name="Lien hypertexte" xfId="401" builtinId="8" hidden="1"/>
    <cellStyle name="Lien hypertexte" xfId="403" builtinId="8" hidden="1"/>
    <cellStyle name="Lien hypertexte visité" xfId="2" builtinId="9" hidden="1"/>
    <cellStyle name="Lien hypertexte visité" xfId="4" builtinId="9" hidden="1"/>
    <cellStyle name="Lien hypertexte visité" xfId="6" builtinId="9" hidden="1"/>
    <cellStyle name="Lien hypertexte visité" xfId="8" builtinId="9" hidden="1"/>
    <cellStyle name="Lien hypertexte visité" xfId="10" builtinId="9" hidden="1"/>
    <cellStyle name="Lien hypertexte visité" xfId="12" builtinId="9" hidden="1"/>
    <cellStyle name="Lien hypertexte visité" xfId="14" builtinId="9" hidden="1"/>
    <cellStyle name="Lien hypertexte visité" xfId="16" builtinId="9" hidden="1"/>
    <cellStyle name="Lien hypertexte visité" xfId="18" builtinId="9" hidden="1"/>
    <cellStyle name="Lien hypertexte visité" xfId="20" builtinId="9" hidden="1"/>
    <cellStyle name="Lien hypertexte visité" xfId="22" builtinId="9" hidden="1"/>
    <cellStyle name="Lien hypertexte visité" xfId="24" builtinId="9" hidden="1"/>
    <cellStyle name="Lien hypertexte visité" xfId="26" builtinId="9" hidden="1"/>
    <cellStyle name="Lien hypertexte visité" xfId="28" builtinId="9" hidden="1"/>
    <cellStyle name="Lien hypertexte visité" xfId="30" builtinId="9" hidden="1"/>
    <cellStyle name="Lien hypertexte visité" xfId="32" builtinId="9" hidden="1"/>
    <cellStyle name="Lien hypertexte visité" xfId="34" builtinId="9" hidden="1"/>
    <cellStyle name="Lien hypertexte visité" xfId="36" builtinId="9" hidden="1"/>
    <cellStyle name="Lien hypertexte visité" xfId="38" builtinId="9" hidden="1"/>
    <cellStyle name="Lien hypertexte visité" xfId="40" builtinId="9" hidden="1"/>
    <cellStyle name="Lien hypertexte visité" xfId="42" builtinId="9" hidden="1"/>
    <cellStyle name="Lien hypertexte visité" xfId="44" builtinId="9" hidden="1"/>
    <cellStyle name="Lien hypertexte visité" xfId="46" builtinId="9" hidden="1"/>
    <cellStyle name="Lien hypertexte visité" xfId="48" builtinId="9" hidden="1"/>
    <cellStyle name="Lien hypertexte visité" xfId="50" builtinId="9" hidden="1"/>
    <cellStyle name="Lien hypertexte visité" xfId="52" builtinId="9" hidden="1"/>
    <cellStyle name="Lien hypertexte visité" xfId="54" builtinId="9" hidden="1"/>
    <cellStyle name="Lien hypertexte visité" xfId="56" builtinId="9" hidden="1"/>
    <cellStyle name="Lien hypertexte visité" xfId="58" builtinId="9" hidden="1"/>
    <cellStyle name="Lien hypertexte visité" xfId="60" builtinId="9" hidden="1"/>
    <cellStyle name="Lien hypertexte visité" xfId="62" builtinId="9" hidden="1"/>
    <cellStyle name="Lien hypertexte visité" xfId="64" builtinId="9" hidden="1"/>
    <cellStyle name="Lien hypertexte visité" xfId="66" builtinId="9" hidden="1"/>
    <cellStyle name="Lien hypertexte visité" xfId="68" builtinId="9" hidden="1"/>
    <cellStyle name="Lien hypertexte visité" xfId="70" builtinId="9" hidden="1"/>
    <cellStyle name="Lien hypertexte visité" xfId="72" builtinId="9" hidden="1"/>
    <cellStyle name="Lien hypertexte visité" xfId="74" builtinId="9" hidden="1"/>
    <cellStyle name="Lien hypertexte visité" xfId="76" builtinId="9" hidden="1"/>
    <cellStyle name="Lien hypertexte visité" xfId="78" builtinId="9" hidden="1"/>
    <cellStyle name="Lien hypertexte visité" xfId="80" builtinId="9" hidden="1"/>
    <cellStyle name="Lien hypertexte visité" xfId="82" builtinId="9" hidden="1"/>
    <cellStyle name="Lien hypertexte visité" xfId="84" builtinId="9" hidden="1"/>
    <cellStyle name="Lien hypertexte visité" xfId="86" builtinId="9" hidden="1"/>
    <cellStyle name="Lien hypertexte visité" xfId="88" builtinId="9" hidden="1"/>
    <cellStyle name="Lien hypertexte visité" xfId="90" builtinId="9" hidden="1"/>
    <cellStyle name="Lien hypertexte visité" xfId="92" builtinId="9" hidden="1"/>
    <cellStyle name="Lien hypertexte visité" xfId="94" builtinId="9" hidden="1"/>
    <cellStyle name="Lien hypertexte visité" xfId="96" builtinId="9" hidden="1"/>
    <cellStyle name="Lien hypertexte visité" xfId="98" builtinId="9" hidden="1"/>
    <cellStyle name="Lien hypertexte visité" xfId="100" builtinId="9" hidden="1"/>
    <cellStyle name="Lien hypertexte visité" xfId="102" builtinId="9" hidden="1"/>
    <cellStyle name="Lien hypertexte visité" xfId="104" builtinId="9" hidden="1"/>
    <cellStyle name="Lien hypertexte visité" xfId="106" builtinId="9" hidden="1"/>
    <cellStyle name="Lien hypertexte visité" xfId="108" builtinId="9" hidden="1"/>
    <cellStyle name="Lien hypertexte visité" xfId="110" builtinId="9" hidden="1"/>
    <cellStyle name="Lien hypertexte visité" xfId="112" builtinId="9" hidden="1"/>
    <cellStyle name="Lien hypertexte visité" xfId="114" builtinId="9" hidden="1"/>
    <cellStyle name="Lien hypertexte visité" xfId="116" builtinId="9" hidden="1"/>
    <cellStyle name="Lien hypertexte visité" xfId="118" builtinId="9" hidden="1"/>
    <cellStyle name="Lien hypertexte visité" xfId="120" builtinId="9" hidden="1"/>
    <cellStyle name="Lien hypertexte visité" xfId="122" builtinId="9" hidden="1"/>
    <cellStyle name="Lien hypertexte visité" xfId="124" builtinId="9" hidden="1"/>
    <cellStyle name="Lien hypertexte visité" xfId="126" builtinId="9" hidden="1"/>
    <cellStyle name="Lien hypertexte visité" xfId="128" builtinId="9" hidden="1"/>
    <cellStyle name="Lien hypertexte visité" xfId="130" builtinId="9" hidden="1"/>
    <cellStyle name="Lien hypertexte visité" xfId="132" builtinId="9" hidden="1"/>
    <cellStyle name="Lien hypertexte visité" xfId="134" builtinId="9" hidden="1"/>
    <cellStyle name="Lien hypertexte visité" xfId="136" builtinId="9" hidden="1"/>
    <cellStyle name="Lien hypertexte visité" xfId="138" builtinId="9" hidden="1"/>
    <cellStyle name="Lien hypertexte visité" xfId="140" builtinId="9" hidden="1"/>
    <cellStyle name="Lien hypertexte visité" xfId="142" builtinId="9" hidden="1"/>
    <cellStyle name="Lien hypertexte visité" xfId="144" builtinId="9" hidden="1"/>
    <cellStyle name="Lien hypertexte visité" xfId="146" builtinId="9" hidden="1"/>
    <cellStyle name="Lien hypertexte visité" xfId="148" builtinId="9" hidden="1"/>
    <cellStyle name="Lien hypertexte visité" xfId="150" builtinId="9" hidden="1"/>
    <cellStyle name="Lien hypertexte visité" xfId="152" builtinId="9" hidden="1"/>
    <cellStyle name="Lien hypertexte visité" xfId="154" builtinId="9" hidden="1"/>
    <cellStyle name="Lien hypertexte visité" xfId="156" builtinId="9" hidden="1"/>
    <cellStyle name="Lien hypertexte visité" xfId="158" builtinId="9" hidden="1"/>
    <cellStyle name="Lien hypertexte visité" xfId="160" builtinId="9" hidden="1"/>
    <cellStyle name="Lien hypertexte visité" xfId="162" builtinId="9" hidden="1"/>
    <cellStyle name="Lien hypertexte visité" xfId="164" builtinId="9" hidden="1"/>
    <cellStyle name="Lien hypertexte visité" xfId="166" builtinId="9" hidden="1"/>
    <cellStyle name="Lien hypertexte visité" xfId="168" builtinId="9" hidden="1"/>
    <cellStyle name="Lien hypertexte visité" xfId="170" builtinId="9" hidden="1"/>
    <cellStyle name="Lien hypertexte visité" xfId="172" builtinId="9" hidden="1"/>
    <cellStyle name="Lien hypertexte visité" xfId="174" builtinId="9" hidden="1"/>
    <cellStyle name="Lien hypertexte visité" xfId="176" builtinId="9" hidden="1"/>
    <cellStyle name="Lien hypertexte visité" xfId="178" builtinId="9" hidden="1"/>
    <cellStyle name="Lien hypertexte visité" xfId="180" builtinId="9" hidden="1"/>
    <cellStyle name="Lien hypertexte visité" xfId="182" builtinId="9" hidden="1"/>
    <cellStyle name="Lien hypertexte visité" xfId="184" builtinId="9" hidden="1"/>
    <cellStyle name="Lien hypertexte visité" xfId="186" builtinId="9" hidden="1"/>
    <cellStyle name="Lien hypertexte visité" xfId="188" builtinId="9" hidden="1"/>
    <cellStyle name="Lien hypertexte visité" xfId="190" builtinId="9" hidden="1"/>
    <cellStyle name="Lien hypertexte visité" xfId="192" builtinId="9" hidden="1"/>
    <cellStyle name="Lien hypertexte visité" xfId="194" builtinId="9" hidden="1"/>
    <cellStyle name="Lien hypertexte visité" xfId="196" builtinId="9" hidden="1"/>
    <cellStyle name="Lien hypertexte visité" xfId="198" builtinId="9" hidden="1"/>
    <cellStyle name="Lien hypertexte visité" xfId="200" builtinId="9" hidden="1"/>
    <cellStyle name="Lien hypertexte visité" xfId="202" builtinId="9" hidden="1"/>
    <cellStyle name="Lien hypertexte visité" xfId="204" builtinId="9" hidden="1"/>
    <cellStyle name="Lien hypertexte visité" xfId="206" builtinId="9" hidden="1"/>
    <cellStyle name="Lien hypertexte visité" xfId="208" builtinId="9" hidden="1"/>
    <cellStyle name="Lien hypertexte visité" xfId="210" builtinId="9" hidden="1"/>
    <cellStyle name="Lien hypertexte visité" xfId="212" builtinId="9" hidden="1"/>
    <cellStyle name="Lien hypertexte visité" xfId="214" builtinId="9" hidden="1"/>
    <cellStyle name="Lien hypertexte visité" xfId="216" builtinId="9" hidden="1"/>
    <cellStyle name="Lien hypertexte visité" xfId="218" builtinId="9" hidden="1"/>
    <cellStyle name="Lien hypertexte visité" xfId="220" builtinId="9" hidden="1"/>
    <cellStyle name="Lien hypertexte visité" xfId="222" builtinId="9" hidden="1"/>
    <cellStyle name="Lien hypertexte visité" xfId="224" builtinId="9" hidden="1"/>
    <cellStyle name="Lien hypertexte visité" xfId="226" builtinId="9" hidden="1"/>
    <cellStyle name="Lien hypertexte visité" xfId="228" builtinId="9" hidden="1"/>
    <cellStyle name="Lien hypertexte visité" xfId="230" builtinId="9" hidden="1"/>
    <cellStyle name="Lien hypertexte visité" xfId="232" builtinId="9" hidden="1"/>
    <cellStyle name="Lien hypertexte visité" xfId="234" builtinId="9" hidden="1"/>
    <cellStyle name="Lien hypertexte visité" xfId="236" builtinId="9" hidden="1"/>
    <cellStyle name="Lien hypertexte visité" xfId="238" builtinId="9" hidden="1"/>
    <cellStyle name="Lien hypertexte visité" xfId="240" builtinId="9" hidden="1"/>
    <cellStyle name="Lien hypertexte visité" xfId="242" builtinId="9" hidden="1"/>
    <cellStyle name="Lien hypertexte visité" xfId="244" builtinId="9" hidden="1"/>
    <cellStyle name="Lien hypertexte visité" xfId="246" builtinId="9" hidden="1"/>
    <cellStyle name="Lien hypertexte visité" xfId="248" builtinId="9" hidden="1"/>
    <cellStyle name="Lien hypertexte visité" xfId="250" builtinId="9" hidden="1"/>
    <cellStyle name="Lien hypertexte visité" xfId="252" builtinId="9" hidden="1"/>
    <cellStyle name="Lien hypertexte visité" xfId="254" builtinId="9" hidden="1"/>
    <cellStyle name="Lien hypertexte visité" xfId="256" builtinId="9" hidden="1"/>
    <cellStyle name="Lien hypertexte visité" xfId="258" builtinId="9" hidden="1"/>
    <cellStyle name="Lien hypertexte visité" xfId="260" builtinId="9" hidden="1"/>
    <cellStyle name="Lien hypertexte visité" xfId="262" builtinId="9" hidden="1"/>
    <cellStyle name="Lien hypertexte visité" xfId="264" builtinId="9" hidden="1"/>
    <cellStyle name="Lien hypertexte visité" xfId="266" builtinId="9" hidden="1"/>
    <cellStyle name="Lien hypertexte visité" xfId="268" builtinId="9" hidden="1"/>
    <cellStyle name="Lien hypertexte visité" xfId="270" builtinId="9" hidden="1"/>
    <cellStyle name="Lien hypertexte visité" xfId="272" builtinId="9" hidden="1"/>
    <cellStyle name="Lien hypertexte visité" xfId="274" builtinId="9" hidden="1"/>
    <cellStyle name="Lien hypertexte visité" xfId="276" builtinId="9" hidden="1"/>
    <cellStyle name="Lien hypertexte visité" xfId="278" builtinId="9" hidden="1"/>
    <cellStyle name="Lien hypertexte visité" xfId="280" builtinId="9" hidden="1"/>
    <cellStyle name="Lien hypertexte visité" xfId="282" builtinId="9" hidden="1"/>
    <cellStyle name="Lien hypertexte visité" xfId="284" builtinId="9" hidden="1"/>
    <cellStyle name="Lien hypertexte visité" xfId="286" builtinId="9" hidden="1"/>
    <cellStyle name="Lien hypertexte visité" xfId="288" builtinId="9" hidden="1"/>
    <cellStyle name="Lien hypertexte visité" xfId="290" builtinId="9" hidden="1"/>
    <cellStyle name="Lien hypertexte visité" xfId="292" builtinId="9" hidden="1"/>
    <cellStyle name="Lien hypertexte visité" xfId="294" builtinId="9" hidden="1"/>
    <cellStyle name="Lien hypertexte visité" xfId="296" builtinId="9" hidden="1"/>
    <cellStyle name="Lien hypertexte visité" xfId="298" builtinId="9" hidden="1"/>
    <cellStyle name="Lien hypertexte visité" xfId="300" builtinId="9" hidden="1"/>
    <cellStyle name="Lien hypertexte visité" xfId="302" builtinId="9" hidden="1"/>
    <cellStyle name="Lien hypertexte visité" xfId="304" builtinId="9" hidden="1"/>
    <cellStyle name="Lien hypertexte visité" xfId="306" builtinId="9" hidden="1"/>
    <cellStyle name="Lien hypertexte visité" xfId="308" builtinId="9" hidden="1"/>
    <cellStyle name="Lien hypertexte visité" xfId="310" builtinId="9" hidden="1"/>
    <cellStyle name="Lien hypertexte visité" xfId="312" builtinId="9" hidden="1"/>
    <cellStyle name="Lien hypertexte visité" xfId="314" builtinId="9" hidden="1"/>
    <cellStyle name="Lien hypertexte visité" xfId="316" builtinId="9" hidden="1"/>
    <cellStyle name="Lien hypertexte visité" xfId="318" builtinId="9" hidden="1"/>
    <cellStyle name="Lien hypertexte visité" xfId="320" builtinId="9" hidden="1"/>
    <cellStyle name="Lien hypertexte visité" xfId="322" builtinId="9" hidden="1"/>
    <cellStyle name="Lien hypertexte visité" xfId="324" builtinId="9" hidden="1"/>
    <cellStyle name="Lien hypertexte visité" xfId="326" builtinId="9" hidden="1"/>
    <cellStyle name="Lien hypertexte visité" xfId="328" builtinId="9" hidden="1"/>
    <cellStyle name="Lien hypertexte visité" xfId="330" builtinId="9" hidden="1"/>
    <cellStyle name="Lien hypertexte visité" xfId="332" builtinId="9" hidden="1"/>
    <cellStyle name="Lien hypertexte visité" xfId="334" builtinId="9" hidden="1"/>
    <cellStyle name="Lien hypertexte visité" xfId="336" builtinId="9" hidden="1"/>
    <cellStyle name="Lien hypertexte visité" xfId="338" builtinId="9" hidden="1"/>
    <cellStyle name="Lien hypertexte visité" xfId="340" builtinId="9" hidden="1"/>
    <cellStyle name="Lien hypertexte visité" xfId="342" builtinId="9" hidden="1"/>
    <cellStyle name="Lien hypertexte visité" xfId="344" builtinId="9" hidden="1"/>
    <cellStyle name="Lien hypertexte visité" xfId="346" builtinId="9" hidden="1"/>
    <cellStyle name="Lien hypertexte visité" xfId="348" builtinId="9" hidden="1"/>
    <cellStyle name="Lien hypertexte visité" xfId="350" builtinId="9" hidden="1"/>
    <cellStyle name="Lien hypertexte visité" xfId="352" builtinId="9" hidden="1"/>
    <cellStyle name="Lien hypertexte visité" xfId="354" builtinId="9" hidden="1"/>
    <cellStyle name="Lien hypertexte visité" xfId="356" builtinId="9" hidden="1"/>
    <cellStyle name="Lien hypertexte visité" xfId="358" builtinId="9" hidden="1"/>
    <cellStyle name="Lien hypertexte visité" xfId="360" builtinId="9" hidden="1"/>
    <cellStyle name="Lien hypertexte visité" xfId="362" builtinId="9" hidden="1"/>
    <cellStyle name="Lien hypertexte visité" xfId="364" builtinId="9" hidden="1"/>
    <cellStyle name="Lien hypertexte visité" xfId="366" builtinId="9" hidden="1"/>
    <cellStyle name="Lien hypertexte visité" xfId="368" builtinId="9" hidden="1"/>
    <cellStyle name="Lien hypertexte visité" xfId="370" builtinId="9" hidden="1"/>
    <cellStyle name="Lien hypertexte visité" xfId="372" builtinId="9" hidden="1"/>
    <cellStyle name="Lien hypertexte visité" xfId="374" builtinId="9" hidden="1"/>
    <cellStyle name="Lien hypertexte visité" xfId="376" builtinId="9" hidden="1"/>
    <cellStyle name="Lien hypertexte visité" xfId="378" builtinId="9" hidden="1"/>
    <cellStyle name="Lien hypertexte visité" xfId="380" builtinId="9" hidden="1"/>
    <cellStyle name="Lien hypertexte visité" xfId="382" builtinId="9" hidden="1"/>
    <cellStyle name="Lien hypertexte visité" xfId="384" builtinId="9" hidden="1"/>
    <cellStyle name="Lien hypertexte visité" xfId="386" builtinId="9" hidden="1"/>
    <cellStyle name="Lien hypertexte visité" xfId="388" builtinId="9" hidden="1"/>
    <cellStyle name="Lien hypertexte visité" xfId="390" builtinId="9" hidden="1"/>
    <cellStyle name="Lien hypertexte visité" xfId="392" builtinId="9" hidden="1"/>
    <cellStyle name="Lien hypertexte visité" xfId="394" builtinId="9" hidden="1"/>
    <cellStyle name="Lien hypertexte visité" xfId="396" builtinId="9" hidden="1"/>
    <cellStyle name="Lien hypertexte visité" xfId="398" builtinId="9" hidden="1"/>
    <cellStyle name="Lien hypertexte visité" xfId="400" builtinId="9" hidden="1"/>
    <cellStyle name="Lien hypertexte visité" xfId="402" builtinId="9" hidden="1"/>
    <cellStyle name="Lien hypertexte visité" xfId="404" builtinId="9" hidden="1"/>
    <cellStyle name="Normal" xfId="0" builtinId="0"/>
  </cellStyles>
  <dxfs count="142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77111117893"/>
      </font>
      <fill>
        <patternFill patternType="solid">
          <fgColor indexed="64"/>
          <bgColor theme="3" tint="0.599993896298104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3" tint="0.399975585192419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3" tint="0.399975585192419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3" tint="0.399975585192419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3" tint="0.399975585192419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3" tint="0.399975585192419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3" tint="0.399975585192419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3" tint="0.399975585192419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3" tint="0.399975585192419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3" tint="0.399975585192419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3" tint="0.399975585192419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3" tint="0.399975585192419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3" tint="0.399975585192419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3" tint="0.399975585192419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3" tint="0.399975585192419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3" tint="0.399975585192419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3" tint="0.399975585192419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3" tint="0.399975585192419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3" tint="0.399975585192419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3" tint="0.399975585192419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3" tint="0.399975585192419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3" tint="0.399975585192419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3" tint="0.399975585192419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3" tint="0.399975585192419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3" tint="0.399975585192419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3" tint="0.399975585192419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3" tint="0.399975585192419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3" tint="0.399975585192419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3" tint="0.399975585192419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3" tint="0.399975585192419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3" tint="0.399975585192419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3" tint="0.399975585192419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3" tint="0.399975585192419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3" tint="0.399975585192419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542"/>
  <sheetViews>
    <sheetView tabSelected="1" topLeftCell="A432" workbookViewId="0">
      <pane xSplit="4" topLeftCell="E1" activePane="topRight" state="frozen"/>
      <selection pane="topRight" activeCell="G465" sqref="G465"/>
    </sheetView>
  </sheetViews>
  <sheetFormatPr baseColWidth="10" defaultColWidth="11.5" defaultRowHeight="14" x14ac:dyDescent="0"/>
  <cols>
    <col min="3" max="3" width="11.5" style="6"/>
    <col min="4" max="4" width="14" style="6" customWidth="1"/>
    <col min="5" max="6" width="11.5" style="9"/>
    <col min="8" max="8" width="16" bestFit="1" customWidth="1"/>
    <col min="9" max="10" width="11.5" style="9"/>
    <col min="11" max="11" width="16" style="9" bestFit="1" customWidth="1"/>
    <col min="12" max="12" width="16" bestFit="1" customWidth="1"/>
    <col min="14" max="14" width="15.1640625" bestFit="1" customWidth="1"/>
    <col min="27" max="27" width="26.5" bestFit="1" customWidth="1"/>
    <col min="69" max="69" width="20.33203125" bestFit="1" customWidth="1"/>
    <col min="90" max="90" width="20.33203125" bestFit="1" customWidth="1"/>
  </cols>
  <sheetData>
    <row r="1" spans="1:132">
      <c r="A1">
        <v>1</v>
      </c>
      <c r="AA1" s="1"/>
      <c r="AV1" s="1"/>
      <c r="BQ1" s="1"/>
      <c r="CL1" s="1"/>
      <c r="DG1" s="1"/>
      <c r="EB1" s="1"/>
    </row>
    <row r="2" spans="1:132">
      <c r="A2" t="s">
        <v>2</v>
      </c>
      <c r="B2" t="s">
        <v>18</v>
      </c>
      <c r="C2" s="6">
        <v>2</v>
      </c>
      <c r="D2" s="6">
        <v>2</v>
      </c>
      <c r="E2" s="9">
        <v>0</v>
      </c>
      <c r="F2" s="9">
        <v>0</v>
      </c>
    </row>
    <row r="3" spans="1:132">
      <c r="A3" t="s">
        <v>7</v>
      </c>
      <c r="B3" t="s">
        <v>11</v>
      </c>
      <c r="C3" s="6">
        <v>0</v>
      </c>
      <c r="D3" s="6">
        <v>1</v>
      </c>
      <c r="E3" s="9">
        <v>0</v>
      </c>
      <c r="F3" s="9">
        <v>0</v>
      </c>
    </row>
    <row r="4" spans="1:132">
      <c r="A4" t="s">
        <v>8</v>
      </c>
      <c r="B4" t="s">
        <v>1</v>
      </c>
      <c r="C4" s="6">
        <v>3</v>
      </c>
      <c r="D4" s="6">
        <v>3</v>
      </c>
      <c r="E4" s="9">
        <v>0</v>
      </c>
      <c r="F4" s="9">
        <v>0</v>
      </c>
    </row>
    <row r="5" spans="1:132">
      <c r="A5" t="s">
        <v>5</v>
      </c>
      <c r="B5" t="s">
        <v>15</v>
      </c>
      <c r="C5" s="6">
        <v>0</v>
      </c>
      <c r="D5" s="6">
        <v>0</v>
      </c>
      <c r="E5" s="9">
        <v>0</v>
      </c>
      <c r="F5" s="9">
        <v>0</v>
      </c>
    </row>
    <row r="6" spans="1:132">
      <c r="A6" t="s">
        <v>17</v>
      </c>
      <c r="B6" t="s">
        <v>10</v>
      </c>
      <c r="C6" s="6">
        <v>3</v>
      </c>
      <c r="D6" s="6">
        <v>2</v>
      </c>
      <c r="E6" s="9">
        <v>0</v>
      </c>
      <c r="F6" s="9">
        <v>0</v>
      </c>
    </row>
    <row r="7" spans="1:132">
      <c r="A7" t="s">
        <v>13</v>
      </c>
      <c r="B7" t="s">
        <v>0</v>
      </c>
      <c r="C7" s="6">
        <v>1</v>
      </c>
      <c r="D7" s="6">
        <v>0</v>
      </c>
      <c r="E7" s="9">
        <v>0</v>
      </c>
      <c r="F7" s="9">
        <v>0</v>
      </c>
    </row>
    <row r="8" spans="1:132">
      <c r="A8" t="s">
        <v>9</v>
      </c>
      <c r="B8" t="s">
        <v>4</v>
      </c>
      <c r="C8" s="6">
        <v>0</v>
      </c>
      <c r="D8" s="6">
        <v>2</v>
      </c>
      <c r="E8" s="9">
        <v>0</v>
      </c>
      <c r="F8" s="9">
        <v>0</v>
      </c>
    </row>
    <row r="9" spans="1:132">
      <c r="A9" t="s">
        <v>6</v>
      </c>
      <c r="B9" t="s">
        <v>14</v>
      </c>
      <c r="C9" s="6">
        <v>0</v>
      </c>
      <c r="D9" s="6">
        <v>3</v>
      </c>
      <c r="E9" s="9">
        <v>0</v>
      </c>
      <c r="F9" s="9">
        <v>0</v>
      </c>
      <c r="DO9" s="5"/>
    </row>
    <row r="10" spans="1:132">
      <c r="A10" t="s">
        <v>16</v>
      </c>
      <c r="B10" t="s">
        <v>12</v>
      </c>
      <c r="C10" s="6">
        <v>2</v>
      </c>
      <c r="D10" s="6">
        <v>0</v>
      </c>
      <c r="E10" s="9">
        <v>0</v>
      </c>
      <c r="F10" s="9">
        <v>0</v>
      </c>
    </row>
    <row r="11" spans="1:132">
      <c r="A11" t="s">
        <v>3</v>
      </c>
      <c r="B11" t="s">
        <v>19</v>
      </c>
      <c r="C11" s="6">
        <v>1</v>
      </c>
      <c r="D11" s="6">
        <v>2</v>
      </c>
      <c r="E11" s="9">
        <v>0</v>
      </c>
      <c r="F11" s="9">
        <v>0</v>
      </c>
    </row>
    <row r="12" spans="1:132">
      <c r="AA12" s="4"/>
      <c r="DI12" s="4"/>
      <c r="DJ12" s="4"/>
      <c r="DK12" s="4"/>
      <c r="DL12" s="4"/>
      <c r="DM12" s="4"/>
      <c r="DN12" s="4"/>
      <c r="DO12" s="4"/>
    </row>
    <row r="13" spans="1:132">
      <c r="A13">
        <v>2</v>
      </c>
    </row>
    <row r="14" spans="1:132">
      <c r="A14" t="s">
        <v>14</v>
      </c>
      <c r="B14" t="s">
        <v>5</v>
      </c>
      <c r="C14" s="6">
        <v>0</v>
      </c>
      <c r="D14" s="6">
        <v>1</v>
      </c>
      <c r="E14" s="9">
        <f ca="1">VLOOKUP(A14,CLASSEMENTS!$B$3:$R$22,14,FALSE)</f>
        <v>0</v>
      </c>
      <c r="F14" s="9">
        <f ca="1">VLOOKUP(B14,CLASSEMENTS!$B$3:$R$22,15,FALSE)</f>
        <v>0</v>
      </c>
    </row>
    <row r="15" spans="1:132">
      <c r="A15" t="s">
        <v>18</v>
      </c>
      <c r="B15" t="s">
        <v>8</v>
      </c>
      <c r="C15" s="6">
        <v>2</v>
      </c>
      <c r="D15" s="6">
        <v>0</v>
      </c>
      <c r="E15" s="9">
        <f ca="1">VLOOKUP(A15,CLASSEMENTS!$B$3:$R$22,14,FALSE)</f>
        <v>0</v>
      </c>
      <c r="F15" s="9">
        <f ca="1">VLOOKUP(B15,CLASSEMENTS!$B$3:$R$22,15,FALSE)</f>
        <v>0</v>
      </c>
    </row>
    <row r="16" spans="1:132">
      <c r="A16" t="s">
        <v>10</v>
      </c>
      <c r="B16" t="s">
        <v>16</v>
      </c>
      <c r="C16" s="6">
        <v>2</v>
      </c>
      <c r="D16" s="6">
        <v>1</v>
      </c>
      <c r="E16" s="9">
        <f ca="1">VLOOKUP(A16,CLASSEMENTS!$B$3:$R$22,14,FALSE)</f>
        <v>0</v>
      </c>
      <c r="F16" s="9">
        <f ca="1">VLOOKUP(B16,CLASSEMENTS!$B$3:$R$22,15,FALSE)</f>
        <v>0</v>
      </c>
    </row>
    <row r="17" spans="1:119">
      <c r="A17" t="s">
        <v>15</v>
      </c>
      <c r="B17" t="s">
        <v>13</v>
      </c>
      <c r="C17" s="6">
        <v>1</v>
      </c>
      <c r="D17" s="6">
        <v>1</v>
      </c>
      <c r="E17" s="9">
        <f ca="1">VLOOKUP(A17,CLASSEMENTS!$B$3:$R$22,14,FALSE)</f>
        <v>0</v>
      </c>
      <c r="F17" s="9">
        <f ca="1">VLOOKUP(B17,CLASSEMENTS!$B$3:$R$22,15,FALSE)</f>
        <v>0</v>
      </c>
    </row>
    <row r="18" spans="1:119">
      <c r="A18" t="s">
        <v>12</v>
      </c>
      <c r="B18" t="s">
        <v>6</v>
      </c>
      <c r="C18" s="6">
        <v>6</v>
      </c>
      <c r="D18" s="6">
        <v>2</v>
      </c>
      <c r="E18" s="9">
        <f ca="1">VLOOKUP(A18,CLASSEMENTS!$B$3:$R$22,14,FALSE)</f>
        <v>0</v>
      </c>
      <c r="F18" s="9">
        <f ca="1">VLOOKUP(B18,CLASSEMENTS!$B$3:$R$22,15,FALSE)</f>
        <v>0</v>
      </c>
    </row>
    <row r="19" spans="1:119">
      <c r="A19" t="s">
        <v>19</v>
      </c>
      <c r="B19" t="s">
        <v>17</v>
      </c>
      <c r="C19" s="6">
        <v>0</v>
      </c>
      <c r="D19" s="6">
        <v>0</v>
      </c>
      <c r="E19" s="9">
        <f ca="1">VLOOKUP(A19,CLASSEMENTS!$B$3:$R$22,14,FALSE)</f>
        <v>0</v>
      </c>
      <c r="F19" s="9">
        <f ca="1">VLOOKUP(B19,CLASSEMENTS!$B$3:$R$22,15,FALSE)</f>
        <v>0</v>
      </c>
    </row>
    <row r="20" spans="1:119">
      <c r="A20" t="s">
        <v>0</v>
      </c>
      <c r="B20" t="s">
        <v>9</v>
      </c>
      <c r="C20" s="6">
        <v>0</v>
      </c>
      <c r="D20" s="6">
        <v>1</v>
      </c>
      <c r="E20" s="9">
        <f ca="1">VLOOKUP(A20,CLASSEMENTS!$B$3:$R$22,14,FALSE)</f>
        <v>0</v>
      </c>
      <c r="F20" s="9">
        <f ca="1">VLOOKUP(B20,CLASSEMENTS!$B$3:$R$22,15,FALSE)</f>
        <v>0</v>
      </c>
    </row>
    <row r="21" spans="1:119">
      <c r="A21" t="s">
        <v>1</v>
      </c>
      <c r="B21" t="s">
        <v>7</v>
      </c>
      <c r="C21" s="6">
        <v>0</v>
      </c>
      <c r="D21" s="6">
        <v>2</v>
      </c>
      <c r="E21" s="9">
        <f ca="1">VLOOKUP(A21,CLASSEMENTS!$B$3:$R$22,14,FALSE)</f>
        <v>0</v>
      </c>
      <c r="F21" s="9">
        <f ca="1">VLOOKUP(B21,CLASSEMENTS!$B$3:$R$22,15,FALSE)</f>
        <v>0</v>
      </c>
    </row>
    <row r="22" spans="1:119">
      <c r="A22" t="s">
        <v>4</v>
      </c>
      <c r="B22" t="s">
        <v>2</v>
      </c>
      <c r="C22" s="6">
        <v>3</v>
      </c>
      <c r="D22" s="6">
        <v>1</v>
      </c>
      <c r="E22" s="9">
        <f ca="1">VLOOKUP(A22,CLASSEMENTS!$B$3:$R$22,14,FALSE)</f>
        <v>0</v>
      </c>
      <c r="F22" s="9">
        <f ca="1">VLOOKUP(B22,CLASSEMENTS!$B$3:$R$22,15,FALSE)</f>
        <v>0</v>
      </c>
    </row>
    <row r="23" spans="1:119">
      <c r="A23" t="s">
        <v>11</v>
      </c>
      <c r="B23" t="s">
        <v>3</v>
      </c>
      <c r="C23" s="6">
        <v>4</v>
      </c>
      <c r="D23" s="6">
        <v>1</v>
      </c>
      <c r="E23" s="9">
        <f ca="1">VLOOKUP(A23,CLASSEMENTS!$B$3:$R$22,14,FALSE)</f>
        <v>0</v>
      </c>
      <c r="F23" s="9">
        <f ca="1">VLOOKUP(B23,CLASSEMENTS!$B$3:$R$22,15,FALSE)</f>
        <v>0</v>
      </c>
    </row>
    <row r="25" spans="1:119">
      <c r="A25">
        <v>3</v>
      </c>
      <c r="AA25" s="4"/>
      <c r="DI25" s="4"/>
      <c r="DJ25" s="4"/>
      <c r="DK25" s="4"/>
      <c r="DL25" s="4"/>
      <c r="DM25" s="4"/>
      <c r="DN25" s="4"/>
      <c r="DO25" s="4"/>
    </row>
    <row r="26" spans="1:119">
      <c r="A26" t="s">
        <v>6</v>
      </c>
      <c r="B26" t="s">
        <v>18</v>
      </c>
      <c r="C26" s="6">
        <v>0</v>
      </c>
      <c r="D26" s="6">
        <v>0</v>
      </c>
      <c r="E26" s="9">
        <f ca="1">VLOOKUP(A26,OFFSET(CLASSEMENTS!$B$3:$R$22,(INT(ROW()/12)-1)*23,0),14,FALSE)</f>
        <v>1.5</v>
      </c>
      <c r="F26" s="9">
        <f ca="1">VLOOKUP(B26,OFFSET(CLASSEMENTS!$B$3:$R$22,(INT(ROW()/12)-1)*23,0),15,FALSE)</f>
        <v>2</v>
      </c>
      <c r="AA26" s="4"/>
      <c r="DI26" s="4"/>
      <c r="DJ26" s="4"/>
      <c r="DK26" s="4"/>
      <c r="DL26" s="4"/>
      <c r="DM26" s="4"/>
      <c r="DN26" s="4"/>
      <c r="DO26" s="4"/>
    </row>
    <row r="27" spans="1:119">
      <c r="A27" t="s">
        <v>9</v>
      </c>
      <c r="B27" t="s">
        <v>1</v>
      </c>
      <c r="C27" s="6">
        <v>0</v>
      </c>
      <c r="D27" s="6">
        <v>1</v>
      </c>
      <c r="E27" s="9">
        <f ca="1">VLOOKUP(A27,OFFSET(CLASSEMENTS!$B$3:$R$22,(INT(ROW()/12)-1)*23,0),14,FALSE)</f>
        <v>1</v>
      </c>
      <c r="F27" s="9">
        <f ca="1">VLOOKUP(B27,OFFSET(CLASSEMENTS!$B$3:$R$22,(INT(ROW()/12)-1)*23,0),15,FALSE)</f>
        <v>3</v>
      </c>
      <c r="AA27" s="4"/>
      <c r="DI27" s="4"/>
      <c r="DJ27" s="4"/>
      <c r="DK27" s="4"/>
      <c r="DL27" s="4"/>
      <c r="DM27" s="4"/>
      <c r="DN27" s="4"/>
      <c r="DO27" s="4"/>
    </row>
    <row r="28" spans="1:119">
      <c r="A28" t="s">
        <v>5</v>
      </c>
      <c r="B28" t="s">
        <v>19</v>
      </c>
      <c r="C28" s="6">
        <v>2</v>
      </c>
      <c r="D28" s="6">
        <v>0</v>
      </c>
      <c r="E28" s="9">
        <f ca="1">VLOOKUP(A28,OFFSET(CLASSEMENTS!$B$3:$R$22,(INT(ROW()/12)-1)*23,0),14,FALSE)</f>
        <v>0</v>
      </c>
      <c r="F28" s="9">
        <f ca="1">VLOOKUP(B28,OFFSET(CLASSEMENTS!$B$3:$R$22,(INT(ROW()/12)-1)*23,0),15,FALSE)</f>
        <v>1.5</v>
      </c>
      <c r="AA28" s="4"/>
      <c r="DI28" s="4"/>
      <c r="DJ28" s="4"/>
      <c r="DK28" s="4"/>
      <c r="DL28" s="4"/>
      <c r="DM28" s="4"/>
      <c r="DN28" s="4"/>
      <c r="DO28" s="4"/>
    </row>
    <row r="29" spans="1:119">
      <c r="A29" t="s">
        <v>17</v>
      </c>
      <c r="B29" t="s">
        <v>11</v>
      </c>
      <c r="C29" s="6">
        <v>1</v>
      </c>
      <c r="D29" s="6">
        <v>3</v>
      </c>
      <c r="E29" s="9">
        <f ca="1">VLOOKUP(A29,OFFSET(CLASSEMENTS!$B$3:$R$22,(INT(ROW()/12)-1)*23,0),14,FALSE)</f>
        <v>2.5</v>
      </c>
      <c r="F29" s="9">
        <f ca="1">VLOOKUP(B29,OFFSET(CLASSEMENTS!$B$3:$R$22,(INT(ROW()/12)-1)*23,0),15,FALSE)</f>
        <v>0.5</v>
      </c>
      <c r="AA29" s="4"/>
      <c r="DI29" s="4"/>
      <c r="DJ29" s="4"/>
      <c r="DK29" s="4"/>
      <c r="DL29" s="4"/>
      <c r="DM29" s="4"/>
      <c r="DN29" s="4"/>
      <c r="DO29" s="4"/>
    </row>
    <row r="30" spans="1:119">
      <c r="A30" t="s">
        <v>7</v>
      </c>
      <c r="B30" t="s">
        <v>15</v>
      </c>
      <c r="C30" s="6">
        <v>2</v>
      </c>
      <c r="D30" s="6">
        <v>0</v>
      </c>
      <c r="E30" s="9">
        <f ca="1">VLOOKUP(A30,OFFSET(CLASSEMENTS!$B$3:$R$22,(INT(ROW()/12)-1)*23,0),14,FALSE)</f>
        <v>0.5</v>
      </c>
      <c r="F30" s="9">
        <f ca="1">VLOOKUP(B30,OFFSET(CLASSEMENTS!$B$3:$R$22,(INT(ROW()/12)-1)*23,0),15,FALSE)</f>
        <v>0</v>
      </c>
      <c r="AA30" s="4"/>
      <c r="DI30" s="4"/>
      <c r="DJ30" s="4"/>
      <c r="DK30" s="4"/>
      <c r="DL30" s="4"/>
      <c r="DM30" s="4"/>
      <c r="DN30" s="4"/>
      <c r="DO30" s="4"/>
    </row>
    <row r="31" spans="1:119">
      <c r="A31" t="s">
        <v>8</v>
      </c>
      <c r="B31" t="s">
        <v>10</v>
      </c>
      <c r="C31" s="6">
        <v>1</v>
      </c>
      <c r="D31" s="6">
        <v>0</v>
      </c>
      <c r="E31" s="9">
        <f ca="1">VLOOKUP(A31,OFFSET(CLASSEMENTS!$B$3:$R$22,(INT(ROW()/12)-1)*23,0),14,FALSE)</f>
        <v>3</v>
      </c>
      <c r="F31" s="9">
        <f ca="1">VLOOKUP(B31,OFFSET(CLASSEMENTS!$B$3:$R$22,(INT(ROW()/12)-1)*23,0),15,FALSE)</f>
        <v>2.5</v>
      </c>
    </row>
    <row r="32" spans="1:119">
      <c r="A32" t="s">
        <v>2</v>
      </c>
      <c r="B32" t="s">
        <v>14</v>
      </c>
      <c r="C32" s="6">
        <v>0</v>
      </c>
      <c r="D32" s="6">
        <v>2</v>
      </c>
      <c r="E32" s="9">
        <f ca="1">VLOOKUP(A32,OFFSET(CLASSEMENTS!$B$3:$R$22,(INT(ROW()/12)-1)*23,0),14,FALSE)</f>
        <v>2</v>
      </c>
      <c r="F32" s="9">
        <f ca="1">VLOOKUP(B32,OFFSET(CLASSEMENTS!$B$3:$R$22,(INT(ROW()/12)-1)*23,0),15,FALSE)</f>
        <v>1.5</v>
      </c>
    </row>
    <row r="33" spans="1:12">
      <c r="A33" t="s">
        <v>16</v>
      </c>
      <c r="B33" t="s">
        <v>0</v>
      </c>
      <c r="C33" s="6">
        <v>0</v>
      </c>
      <c r="D33" s="6">
        <v>1</v>
      </c>
      <c r="E33" s="9">
        <f ca="1">VLOOKUP(A33,OFFSET(CLASSEMENTS!$B$3:$R$22,(INT(ROW()/12)-1)*23,0),14,FALSE)</f>
        <v>1</v>
      </c>
      <c r="F33" s="9">
        <f ca="1">VLOOKUP(B33,OFFSET(CLASSEMENTS!$B$3:$R$22,(INT(ROW()/12)-1)*23,0),15,FALSE)</f>
        <v>0.5</v>
      </c>
    </row>
    <row r="34" spans="1:12">
      <c r="A34" t="s">
        <v>4</v>
      </c>
      <c r="B34" t="s">
        <v>12</v>
      </c>
      <c r="C34" s="6">
        <v>0</v>
      </c>
      <c r="D34" s="6">
        <v>0</v>
      </c>
      <c r="E34" s="9">
        <f ca="1">VLOOKUP(A34,OFFSET(CLASSEMENTS!$B$3:$R$22,(INT(ROW()/12)-1)*23,0),14,FALSE)</f>
        <v>2</v>
      </c>
      <c r="F34" s="9">
        <f ca="1">VLOOKUP(B34,OFFSET(CLASSEMENTS!$B$3:$R$22,(INT(ROW()/12)-1)*23,0),15,FALSE)</f>
        <v>1</v>
      </c>
    </row>
    <row r="35" spans="1:12">
      <c r="A35" t="s">
        <v>13</v>
      </c>
      <c r="B35" t="s">
        <v>3</v>
      </c>
      <c r="C35" s="6">
        <v>0</v>
      </c>
      <c r="D35" s="6">
        <v>1</v>
      </c>
      <c r="E35" s="9">
        <f ca="1">VLOOKUP(A35,OFFSET(CLASSEMENTS!$B$3:$R$22,(INT(ROW()/12)-1)*23,0),14,FALSE)</f>
        <v>0.5</v>
      </c>
      <c r="F35" s="9">
        <f ca="1">VLOOKUP(B35,OFFSET(CLASSEMENTS!$B$3:$R$22,(INT(ROW()/12)-1)*23,0),15,FALSE)</f>
        <v>2.5</v>
      </c>
    </row>
    <row r="37" spans="1:12">
      <c r="A37">
        <v>4</v>
      </c>
    </row>
    <row r="38" spans="1:12">
      <c r="A38" t="s">
        <v>1</v>
      </c>
      <c r="B38" t="s">
        <v>17</v>
      </c>
      <c r="C38" s="6">
        <v>4</v>
      </c>
      <c r="D38" s="6">
        <v>0</v>
      </c>
      <c r="E38" s="9">
        <f ca="1">VLOOKUP(A38,OFFSET(CLASSEMENTS!$B$3:$R$22,(INT(ROW()/12)-1)*23,0),14,FALSE)</f>
        <v>0.66666666666666663</v>
      </c>
      <c r="F38" s="9">
        <f ca="1">VLOOKUP(B38,OFFSET(CLASSEMENTS!$B$3:$R$22,(INT(ROW()/12)-1)*23,0),15,FALSE)</f>
        <v>0</v>
      </c>
      <c r="G38" s="9">
        <f ca="1">(E38+F38)/2</f>
        <v>0.33333333333333331</v>
      </c>
      <c r="H38" t="str">
        <f ca="1">IF(G38&lt;2.2,"VERY GOOD UNDER",IF(G38&lt;2.5,"GOOD UNDER",_xludf.IF(G38&lt;2.8,"GOOD OVER","VERY GOOD OVER")))</f>
        <v>VERY GOOD UNDER</v>
      </c>
      <c r="I38" s="9">
        <f ca="1">VLOOKUP(A38,OFFSET(CLASSEMENTS!$B$3:$R$22,(INT(ROW()/12)-1)*23,0),16,FALSE)</f>
        <v>0.4</v>
      </c>
      <c r="J38" s="9">
        <f ca="1">VLOOKUP(B38,OFFSET(CLASSEMENTS!$B$3:$R$22,(INT(ROW()/12)-1)*23,0),17,FALSE)</f>
        <v>0</v>
      </c>
      <c r="K38" s="9">
        <f ca="1">(I38+J38)/2</f>
        <v>0.2</v>
      </c>
      <c r="L38" t="str">
        <f ca="1">IF(K38&lt;2.2,"VERY GOOD UNDER",IF(K38&lt;2.5,"GOOD UNDER",_xludf.IF(K38&lt;2.8,"GOOD OVER","VERY GOOD OVER")))</f>
        <v>VERY GOOD UNDER</v>
      </c>
    </row>
    <row r="39" spans="1:12">
      <c r="A39" t="s">
        <v>3</v>
      </c>
      <c r="B39" t="s">
        <v>5</v>
      </c>
      <c r="C39" s="6">
        <v>1</v>
      </c>
      <c r="D39" s="6">
        <v>1</v>
      </c>
      <c r="E39" s="9">
        <f ca="1">VLOOKUP(A39,OFFSET(CLASSEMENTS!$B$3:$R$22,(INT(ROW()/12)-1)*23,0),14,FALSE)</f>
        <v>1</v>
      </c>
      <c r="F39" s="9">
        <f ca="1">VLOOKUP(B39,OFFSET(CLASSEMENTS!$B$3:$R$22,(INT(ROW()/12)-1)*23,0),15,FALSE)</f>
        <v>0.33333333333333331</v>
      </c>
      <c r="G39" s="9">
        <f t="shared" ref="G39:G47" ca="1" si="0">(E39+F39)/2</f>
        <v>0.66666666666666663</v>
      </c>
      <c r="H39" t="str">
        <f ca="1">IF(G39&lt;2.2,"VERY GOOD UNDER",IF(G39&lt;2.5,"GOOD UNDER",_xludf.IF(G39&lt;2.8,"GOOD OVER","VERY GOOD OVER")))</f>
        <v>VERY GOOD UNDER</v>
      </c>
      <c r="I39" s="9">
        <f ca="1">VLOOKUP(A39,OFFSET(CLASSEMENTS!$B$3:$R$22,(INT(ROW()/12)-1)*23,0),16,FALSE)</f>
        <v>0.60000000000000009</v>
      </c>
      <c r="J39" s="9">
        <f ca="1">VLOOKUP(B39,OFFSET(CLASSEMENTS!$B$3:$R$22,(INT(ROW()/12)-1)*23,0),17,FALSE)</f>
        <v>0.2</v>
      </c>
      <c r="K39" s="9">
        <f t="shared" ref="K39:K47" ca="1" si="1">(I39+J39)/2</f>
        <v>0.4</v>
      </c>
      <c r="L39" t="str">
        <f ca="1">IF(K39&lt;2.2,"VERY GOOD UNDER",IF(K39&lt;2.5,"GOOD UNDER",_xludf.IF(K39&lt;2.8,"GOOD OVER","VERY GOOD OVER")))</f>
        <v>VERY GOOD UNDER</v>
      </c>
    </row>
    <row r="40" spans="1:12">
      <c r="A40" t="s">
        <v>13</v>
      </c>
      <c r="B40" t="s">
        <v>7</v>
      </c>
      <c r="C40" s="6">
        <v>1</v>
      </c>
      <c r="D40" s="6">
        <v>0</v>
      </c>
      <c r="E40" s="9">
        <f ca="1">VLOOKUP(A40,OFFSET(CLASSEMENTS!$B$3:$R$22,(INT(ROW()/12)-1)*23,0),14,FALSE)</f>
        <v>0.66666666666666663</v>
      </c>
      <c r="F40" s="9">
        <f ca="1">VLOOKUP(B40,OFFSET(CLASSEMENTS!$B$3:$R$22,(INT(ROW()/12)-1)*23,0),15,FALSE)</f>
        <v>0.66666666666666663</v>
      </c>
      <c r="G40" s="9">
        <f t="shared" ca="1" si="0"/>
        <v>0.66666666666666663</v>
      </c>
      <c r="H40" t="str">
        <f ca="1">IF(G40&lt;2.2,"VERY GOOD UNDER",IF(G40&lt;2.5,"GOOD UNDER",_xludf.IF(G40&lt;2.8,"GOOD OVER","VERY GOOD OVER")))</f>
        <v>VERY GOOD UNDER</v>
      </c>
      <c r="I40" s="9">
        <f ca="1">VLOOKUP(A40,OFFSET(CLASSEMENTS!$B$3:$R$22,(INT(ROW()/12)-1)*23,0),16,FALSE)</f>
        <v>0.4</v>
      </c>
      <c r="J40" s="9">
        <f ca="1">VLOOKUP(B40,OFFSET(CLASSEMENTS!$B$3:$R$22,(INT(ROW()/12)-1)*23,0),17,FALSE)</f>
        <v>0.4</v>
      </c>
      <c r="K40" s="9">
        <f t="shared" ca="1" si="1"/>
        <v>0.4</v>
      </c>
      <c r="L40" t="str">
        <f ca="1">IF(K40&lt;2.2,"VERY GOOD UNDER",IF(K40&lt;2.5,"GOOD UNDER",_xludf.IF(K40&lt;2.8,"GOOD OVER","VERY GOOD OVER")))</f>
        <v>VERY GOOD UNDER</v>
      </c>
    </row>
    <row r="41" spans="1:12">
      <c r="A41" t="s">
        <v>10</v>
      </c>
      <c r="B41" t="s">
        <v>6</v>
      </c>
      <c r="C41" s="6">
        <v>1</v>
      </c>
      <c r="D41" s="6">
        <v>0</v>
      </c>
      <c r="E41" s="9">
        <f ca="1">VLOOKUP(A41,OFFSET(CLASSEMENTS!$B$3:$R$22,(INT(ROW()/12)-1)*23,0),14,FALSE)</f>
        <v>1</v>
      </c>
      <c r="F41" s="9">
        <f ca="1">VLOOKUP(B41,OFFSET(CLASSEMENTS!$B$3:$R$22,(INT(ROW()/12)-1)*23,0),15,FALSE)</f>
        <v>2.6666666666666665</v>
      </c>
      <c r="G41" s="9">
        <f t="shared" ca="1" si="0"/>
        <v>1.8333333333333333</v>
      </c>
      <c r="H41" t="str">
        <f ca="1">IF(G41&lt;2.2,"VERY GOOD UNDER",IF(G41&lt;2.5,"GOOD UNDER",_xludf.IF(G41&lt;2.8,"GOOD OVER","VERY GOOD OVER")))</f>
        <v>VERY GOOD UNDER</v>
      </c>
      <c r="I41" s="9">
        <f ca="1">VLOOKUP(A41,OFFSET(CLASSEMENTS!$B$3:$R$22,(INT(ROW()/12)-1)*23,0),16,FALSE)</f>
        <v>0.60000000000000009</v>
      </c>
      <c r="J41" s="9">
        <f ca="1">VLOOKUP(B41,OFFSET(CLASSEMENTS!$B$3:$R$22,(INT(ROW()/12)-1)*23,0),17,FALSE)</f>
        <v>1.6</v>
      </c>
      <c r="K41" s="9">
        <f t="shared" ca="1" si="1"/>
        <v>1.1000000000000001</v>
      </c>
      <c r="L41" t="str">
        <f ca="1">IF(K41&lt;2.2,"VERY GOOD UNDER",IF(K41&lt;2.5,"GOOD UNDER",_xludf.IF(K41&lt;2.8,"GOOD OVER","VERY GOOD OVER")))</f>
        <v>VERY GOOD UNDER</v>
      </c>
    </row>
    <row r="42" spans="1:12">
      <c r="A42" t="s">
        <v>14</v>
      </c>
      <c r="B42" t="s">
        <v>12</v>
      </c>
      <c r="C42" s="6">
        <v>0</v>
      </c>
      <c r="D42" s="6">
        <v>1</v>
      </c>
      <c r="E42" s="9">
        <f ca="1">VLOOKUP(A42,OFFSET(CLASSEMENTS!$B$3:$R$22,(INT(ROW()/12)-1)*23,0),14,FALSE)</f>
        <v>0.33333333333333331</v>
      </c>
      <c r="F42" s="9">
        <f ca="1">VLOOKUP(B42,OFFSET(CLASSEMENTS!$B$3:$R$22,(INT(ROW()/12)-1)*23,0),15,FALSE)</f>
        <v>0.66666666666666663</v>
      </c>
      <c r="G42" s="9">
        <f t="shared" ca="1" si="0"/>
        <v>0.5</v>
      </c>
      <c r="H42" t="str">
        <f ca="1">IF(G42&lt;2.2,"VERY GOOD UNDER",IF(G42&lt;2.5,"GOOD UNDER",_xludf.IF(G42&lt;2.8,"GOOD OVER","VERY GOOD OVER")))</f>
        <v>VERY GOOD UNDER</v>
      </c>
      <c r="I42" s="9">
        <f ca="1">VLOOKUP(A42,OFFSET(CLASSEMENTS!$B$3:$R$22,(INT(ROW()/12)-1)*23,0),16,FALSE)</f>
        <v>0.2</v>
      </c>
      <c r="J42" s="9">
        <f ca="1">VLOOKUP(B42,OFFSET(CLASSEMENTS!$B$3:$R$22,(INT(ROW()/12)-1)*23,0),17,FALSE)</f>
        <v>0.4</v>
      </c>
      <c r="K42" s="9">
        <f t="shared" ca="1" si="1"/>
        <v>0.30000000000000004</v>
      </c>
      <c r="L42" t="str">
        <f ca="1">IF(K42&lt;2.2,"VERY GOOD UNDER",IF(K42&lt;2.5,"GOOD UNDER",_xludf.IF(K42&lt;2.8,"GOOD OVER","VERY GOOD OVER")))</f>
        <v>VERY GOOD UNDER</v>
      </c>
    </row>
    <row r="43" spans="1:12">
      <c r="A43" t="s">
        <v>19</v>
      </c>
      <c r="B43" t="s">
        <v>9</v>
      </c>
      <c r="C43" s="6">
        <v>4</v>
      </c>
      <c r="D43" s="6">
        <v>0</v>
      </c>
      <c r="E43" s="9">
        <f ca="1">VLOOKUP(A43,OFFSET(CLASSEMENTS!$B$3:$R$22,(INT(ROW()/12)-1)*23,0),14,FALSE)</f>
        <v>0</v>
      </c>
      <c r="F43" s="9">
        <f ca="1">VLOOKUP(B43,OFFSET(CLASSEMENTS!$B$3:$R$22,(INT(ROW()/12)-1)*23,0),15,FALSE)</f>
        <v>0.33333333333333331</v>
      </c>
      <c r="G43" s="9">
        <f t="shared" ca="1" si="0"/>
        <v>0.16666666666666666</v>
      </c>
      <c r="H43" t="str">
        <f ca="1">IF(G43&lt;2.2,"VERY GOOD UNDER",IF(G43&lt;2.5,"GOOD UNDER",_xludf.IF(G43&lt;2.8,"GOOD OVER","VERY GOOD OVER")))</f>
        <v>VERY GOOD UNDER</v>
      </c>
      <c r="I43" s="9">
        <f ca="1">VLOOKUP(A43,OFFSET(CLASSEMENTS!$B$3:$R$22,(INT(ROW()/12)-1)*23,0),16,FALSE)</f>
        <v>0</v>
      </c>
      <c r="J43" s="9">
        <f ca="1">VLOOKUP(B43,OFFSET(CLASSEMENTS!$B$3:$R$22,(INT(ROW()/12)-1)*23,0),17,FALSE)</f>
        <v>0.2</v>
      </c>
      <c r="K43" s="9">
        <f t="shared" ca="1" si="1"/>
        <v>0.1</v>
      </c>
      <c r="L43" t="str">
        <f ca="1">IF(K43&lt;2.2,"VERY GOOD UNDER",IF(K43&lt;2.5,"GOOD UNDER",_xludf.IF(K43&lt;2.8,"GOOD OVER","VERY GOOD OVER")))</f>
        <v>VERY GOOD UNDER</v>
      </c>
    </row>
    <row r="44" spans="1:12">
      <c r="A44" t="s">
        <v>0</v>
      </c>
      <c r="B44" t="s">
        <v>2</v>
      </c>
      <c r="C44" s="6">
        <v>4</v>
      </c>
      <c r="D44" s="6">
        <v>2</v>
      </c>
      <c r="E44" s="9">
        <f ca="1">VLOOKUP(A44,OFFSET(CLASSEMENTS!$B$3:$R$22,(INT(ROW()/12)-1)*23,0),14,FALSE)</f>
        <v>0.33333333333333331</v>
      </c>
      <c r="F44" s="9">
        <f ca="1">VLOOKUP(B44,OFFSET(CLASSEMENTS!$B$3:$R$22,(INT(ROW()/12)-1)*23,0),15,FALSE)</f>
        <v>1.3333333333333333</v>
      </c>
      <c r="G44" s="9">
        <f t="shared" ca="1" si="0"/>
        <v>0.83333333333333326</v>
      </c>
      <c r="H44" t="str">
        <f ca="1">IF(G44&lt;2.2,"VERY GOOD UNDER",IF(G44&lt;2.5,"GOOD UNDER",_xludf.IF(G44&lt;2.8,"GOOD OVER","VERY GOOD OVER")))</f>
        <v>VERY GOOD UNDER</v>
      </c>
      <c r="I44" s="9">
        <f ca="1">VLOOKUP(A44,OFFSET(CLASSEMENTS!$B$3:$R$22,(INT(ROW()/12)-1)*23,0),16,FALSE)</f>
        <v>0.2</v>
      </c>
      <c r="J44" s="9">
        <f ca="1">VLOOKUP(B44,OFFSET(CLASSEMENTS!$B$3:$R$22,(INT(ROW()/12)-1)*23,0),17,FALSE)</f>
        <v>0.8</v>
      </c>
      <c r="K44" s="9">
        <f t="shared" ca="1" si="1"/>
        <v>0.5</v>
      </c>
      <c r="L44" t="str">
        <f ca="1">IF(K44&lt;2.2,"VERY GOOD UNDER",IF(K44&lt;2.5,"GOOD UNDER",_xludf.IF(K44&lt;2.8,"GOOD OVER","VERY GOOD OVER")))</f>
        <v>VERY GOOD UNDER</v>
      </c>
    </row>
    <row r="45" spans="1:12">
      <c r="A45" t="s">
        <v>11</v>
      </c>
      <c r="B45" t="s">
        <v>8</v>
      </c>
      <c r="C45" s="6">
        <v>1</v>
      </c>
      <c r="D45" s="6">
        <v>1</v>
      </c>
      <c r="E45" s="9">
        <f ca="1">VLOOKUP(A45,OFFSET(CLASSEMENTS!$B$3:$R$22,(INT(ROW()/12)-1)*23,0),14,FALSE)</f>
        <v>1.6666666666666665</v>
      </c>
      <c r="F45" s="9">
        <f ca="1">VLOOKUP(B45,OFFSET(CLASSEMENTS!$B$3:$R$22,(INT(ROW()/12)-1)*23,0),15,FALSE)</f>
        <v>0.66666666666666663</v>
      </c>
      <c r="G45" s="9">
        <f t="shared" ca="1" si="0"/>
        <v>1.1666666666666665</v>
      </c>
      <c r="H45" t="str">
        <f ca="1">IF(G45&lt;2.2,"VERY GOOD UNDER",IF(G45&lt;2.5,"GOOD UNDER",_xludf.IF(G45&lt;2.8,"GOOD OVER","VERY GOOD OVER")))</f>
        <v>VERY GOOD UNDER</v>
      </c>
      <c r="I45" s="9">
        <f ca="1">VLOOKUP(A45,OFFSET(CLASSEMENTS!$B$3:$R$22,(INT(ROW()/12)-1)*23,0),16,FALSE)</f>
        <v>1</v>
      </c>
      <c r="J45" s="9">
        <f ca="1">VLOOKUP(B45,OFFSET(CLASSEMENTS!$B$3:$R$22,(INT(ROW()/12)-1)*23,0),17,FALSE)</f>
        <v>0.4</v>
      </c>
      <c r="K45" s="9">
        <f t="shared" ca="1" si="1"/>
        <v>0.7</v>
      </c>
      <c r="L45" t="str">
        <f ca="1">IF(K45&lt;2.2,"VERY GOOD UNDER",IF(K45&lt;2.5,"GOOD UNDER",_xludf.IF(K45&lt;2.8,"GOOD OVER","VERY GOOD OVER")))</f>
        <v>VERY GOOD UNDER</v>
      </c>
    </row>
    <row r="46" spans="1:12">
      <c r="A46" t="s">
        <v>15</v>
      </c>
      <c r="B46" t="s">
        <v>16</v>
      </c>
      <c r="C46" s="6">
        <v>2</v>
      </c>
      <c r="D46" s="6">
        <v>1</v>
      </c>
      <c r="E46" s="9">
        <f ca="1">VLOOKUP(A46,OFFSET(CLASSEMENTS!$B$3:$R$22,(INT(ROW()/12)-1)*23,0),14,FALSE)</f>
        <v>0.66666666666666663</v>
      </c>
      <c r="F46" s="9">
        <f ca="1">VLOOKUP(B46,OFFSET(CLASSEMENTS!$B$3:$R$22,(INT(ROW()/12)-1)*23,0),15,FALSE)</f>
        <v>1</v>
      </c>
      <c r="G46" s="9">
        <f t="shared" ca="1" si="0"/>
        <v>0.83333333333333326</v>
      </c>
      <c r="H46" t="str">
        <f ca="1">IF(G46&lt;2.2,"VERY GOOD UNDER",IF(G46&lt;2.5,"GOOD UNDER",_xludf.IF(G46&lt;2.8,"GOOD OVER","VERY GOOD OVER")))</f>
        <v>VERY GOOD UNDER</v>
      </c>
      <c r="I46" s="9">
        <f ca="1">VLOOKUP(A46,OFFSET(CLASSEMENTS!$B$3:$R$22,(INT(ROW()/12)-1)*23,0),16,FALSE)</f>
        <v>0.4</v>
      </c>
      <c r="J46" s="9">
        <f ca="1">VLOOKUP(B46,OFFSET(CLASSEMENTS!$B$3:$R$22,(INT(ROW()/12)-1)*23,0),17,FALSE)</f>
        <v>0.60000000000000009</v>
      </c>
      <c r="K46" s="9">
        <f t="shared" ca="1" si="1"/>
        <v>0.5</v>
      </c>
      <c r="L46" t="str">
        <f ca="1">IF(K46&lt;2.2,"VERY GOOD UNDER",IF(K46&lt;2.5,"GOOD UNDER",_xludf.IF(K46&lt;2.8,"GOOD OVER","VERY GOOD OVER")))</f>
        <v>VERY GOOD UNDER</v>
      </c>
    </row>
    <row r="47" spans="1:12">
      <c r="A47" t="s">
        <v>18</v>
      </c>
      <c r="B47" t="s">
        <v>4</v>
      </c>
      <c r="C47" s="6">
        <v>5</v>
      </c>
      <c r="D47" s="6">
        <v>0</v>
      </c>
      <c r="E47" s="9">
        <f ca="1">VLOOKUP(A47,OFFSET(CLASSEMENTS!$B$3:$R$22,(INT(ROW()/12)-1)*23,0),14,FALSE)</f>
        <v>0.66666666666666663</v>
      </c>
      <c r="F47" s="9">
        <f ca="1">VLOOKUP(B47,OFFSET(CLASSEMENTS!$B$3:$R$22,(INT(ROW()/12)-1)*23,0),15,FALSE)</f>
        <v>0.66666666666666663</v>
      </c>
      <c r="G47" s="9">
        <f t="shared" ca="1" si="0"/>
        <v>0.66666666666666663</v>
      </c>
      <c r="H47" t="str">
        <f ca="1">IF(G47&lt;2.2,"VERY GOOD UNDER",IF(G47&lt;2.5,"GOOD UNDER",_xludf.IF(G47&lt;2.8,"GOOD OVER","VERY GOOD OVER")))</f>
        <v>VERY GOOD UNDER</v>
      </c>
      <c r="I47" s="9">
        <f ca="1">VLOOKUP(A47,OFFSET(CLASSEMENTS!$B$3:$R$22,(INT(ROW()/12)-1)*23,0),16,FALSE)</f>
        <v>0.4</v>
      </c>
      <c r="J47" s="9">
        <f ca="1">VLOOKUP(B47,OFFSET(CLASSEMENTS!$B$3:$R$22,(INT(ROW()/12)-1)*23,0),17,FALSE)</f>
        <v>0.4</v>
      </c>
      <c r="K47" s="9">
        <f t="shared" ca="1" si="1"/>
        <v>0.4</v>
      </c>
      <c r="L47" t="str">
        <f ca="1">IF(K47&lt;2.2,"VERY GOOD UNDER",IF(K47&lt;2.5,"GOOD UNDER",_xludf.IF(K47&lt;2.8,"GOOD OVER","VERY GOOD OVER")))</f>
        <v>VERY GOOD UNDER</v>
      </c>
    </row>
    <row r="49" spans="1:15">
      <c r="A49">
        <v>5</v>
      </c>
    </row>
    <row r="50" spans="1:15">
      <c r="A50" t="s">
        <v>16</v>
      </c>
      <c r="B50" t="s">
        <v>3</v>
      </c>
      <c r="C50" s="6">
        <v>2</v>
      </c>
      <c r="D50" s="6">
        <v>2</v>
      </c>
      <c r="E50" s="9">
        <f ca="1">VLOOKUP(A50,OFFSET(CLASSEMENTS!$B$3:$R$22,(INT(ROW()/12)-1)*23,0),14,FALSE)</f>
        <v>0.75</v>
      </c>
      <c r="F50" s="9">
        <f ca="1">VLOOKUP(B50,OFFSET(CLASSEMENTS!$B$3:$R$22,(INT(ROW()/12)-1)*23,0),15,FALSE)</f>
        <v>1.5</v>
      </c>
      <c r="G50" s="9">
        <f ca="1">(E50+F50)/2</f>
        <v>1.125</v>
      </c>
      <c r="H50" t="str">
        <f ca="1">IF(G50&lt;2.2,"VERY GOOD UNDER",IF(G50&lt;2.5,"GOOD UNDER",_xludf.IF(G50&lt;2.8,"GOOD OVER","VERY GOOD OVER")))</f>
        <v>VERY GOOD UNDER</v>
      </c>
      <c r="I50" s="9">
        <f ca="1">VLOOKUP(A50,OFFSET(CLASSEMENTS!$B$3:$R$22,(INT(ROW()/12)-1)*23,0),16,FALSE)</f>
        <v>0.60000000000000009</v>
      </c>
      <c r="J50" s="9">
        <f ca="1">VLOOKUP(B50,OFFSET(CLASSEMENTS!$B$3:$R$22,(INT(ROW()/12)-1)*23,0),17,FALSE)</f>
        <v>1.2000000000000002</v>
      </c>
      <c r="K50" s="9">
        <f ca="1">(I50+J50)/2</f>
        <v>0.90000000000000013</v>
      </c>
      <c r="L50" t="str">
        <f ca="1">IF(K50&lt;2.2,"VERY GOOD UNDER",IF(K50&lt;2.5,"GOOD UNDER",_xludf.IF(K50&lt;2.8,"GOOD OVER","VERY GOOD OVER")))</f>
        <v>VERY GOOD UNDER</v>
      </c>
    </row>
    <row r="51" spans="1:15">
      <c r="A51" t="s">
        <v>12</v>
      </c>
      <c r="B51" t="s">
        <v>18</v>
      </c>
      <c r="C51" s="6">
        <v>1</v>
      </c>
      <c r="D51" s="6">
        <v>1</v>
      </c>
      <c r="E51" s="9">
        <f ca="1">VLOOKUP(A51,OFFSET(CLASSEMENTS!$B$3:$R$22,(INT(ROW()/12)-1)*23,0),14,FALSE)</f>
        <v>2</v>
      </c>
      <c r="F51" s="9">
        <f ca="1">VLOOKUP(B51,OFFSET(CLASSEMENTS!$B$3:$R$22,(INT(ROW()/12)-1)*23,0),15,FALSE)</f>
        <v>1</v>
      </c>
      <c r="G51" s="9">
        <f t="shared" ref="G51:G59" ca="1" si="2">(E51+F51)/2</f>
        <v>1.5</v>
      </c>
      <c r="H51" t="str">
        <f ca="1">IF(G51&lt;2.2,"VERY GOOD UNDER",IF(G51&lt;2.5,"GOOD UNDER",_xludf.IF(G51&lt;2.8,"GOOD OVER","VERY GOOD OVER")))</f>
        <v>VERY GOOD UNDER</v>
      </c>
      <c r="I51" s="9">
        <f ca="1">VLOOKUP(A51,OFFSET(CLASSEMENTS!$B$3:$R$22,(INT(ROW()/12)-1)*23,0),16,FALSE)</f>
        <v>1.6</v>
      </c>
      <c r="J51" s="9">
        <f ca="1">VLOOKUP(B51,OFFSET(CLASSEMENTS!$B$3:$R$22,(INT(ROW()/12)-1)*23,0),17,FALSE)</f>
        <v>0.8</v>
      </c>
      <c r="K51" s="9">
        <f t="shared" ref="K51:K59" ca="1" si="3">(I51+J51)/2</f>
        <v>1.2000000000000002</v>
      </c>
      <c r="L51" t="str">
        <f ca="1">IF(K51&lt;2.2,"VERY GOOD UNDER",IF(K51&lt;2.5,"GOOD UNDER",_xludf.IF(K51&lt;2.8,"GOOD OVER","VERY GOOD OVER")))</f>
        <v>VERY GOOD UNDER</v>
      </c>
    </row>
    <row r="52" spans="1:15">
      <c r="A52" t="s">
        <v>4</v>
      </c>
      <c r="B52" t="s">
        <v>14</v>
      </c>
      <c r="C52" s="6">
        <v>1</v>
      </c>
      <c r="D52" s="6">
        <v>0</v>
      </c>
      <c r="E52" s="9">
        <f ca="1">VLOOKUP(A52,OFFSET(CLASSEMENTS!$B$3:$R$22,(INT(ROW()/12)-1)*23,0),14,FALSE)</f>
        <v>1</v>
      </c>
      <c r="F52" s="9">
        <f ca="1">VLOOKUP(B52,OFFSET(CLASSEMENTS!$B$3:$R$22,(INT(ROW()/12)-1)*23,0),15,FALSE)</f>
        <v>1.25</v>
      </c>
      <c r="G52" s="9">
        <f t="shared" ca="1" si="2"/>
        <v>1.125</v>
      </c>
      <c r="H52" t="str">
        <f ca="1">IF(G52&lt;2.2,"VERY GOOD UNDER",IF(G52&lt;2.5,"GOOD UNDER",_xludf.IF(G52&lt;2.8,"GOOD OVER","VERY GOOD OVER")))</f>
        <v>VERY GOOD UNDER</v>
      </c>
      <c r="I52" s="9">
        <f ca="1">VLOOKUP(A52,OFFSET(CLASSEMENTS!$B$3:$R$22,(INT(ROW()/12)-1)*23,0),16,FALSE)</f>
        <v>0.8</v>
      </c>
      <c r="J52" s="9">
        <f ca="1">VLOOKUP(B52,OFFSET(CLASSEMENTS!$B$3:$R$22,(INT(ROW()/12)-1)*23,0),17,FALSE)</f>
        <v>1</v>
      </c>
      <c r="K52" s="9">
        <f t="shared" ca="1" si="3"/>
        <v>0.9</v>
      </c>
      <c r="L52" t="str">
        <f ca="1">IF(K52&lt;2.2,"VERY GOOD UNDER",IF(K52&lt;2.5,"GOOD UNDER",_xludf.IF(K52&lt;2.8,"GOOD OVER","VERY GOOD OVER")))</f>
        <v>VERY GOOD UNDER</v>
      </c>
    </row>
    <row r="53" spans="1:15">
      <c r="A53" t="s">
        <v>7</v>
      </c>
      <c r="B53" t="s">
        <v>19</v>
      </c>
      <c r="C53" s="6">
        <v>1</v>
      </c>
      <c r="D53" s="6">
        <v>0</v>
      </c>
      <c r="E53" s="9">
        <f ca="1">VLOOKUP(A53,OFFSET(CLASSEMENTS!$B$3:$R$22,(INT(ROW()/12)-1)*23,0),14,FALSE)</f>
        <v>0.75</v>
      </c>
      <c r="F53" s="9">
        <f ca="1">VLOOKUP(B53,OFFSET(CLASSEMENTS!$B$3:$R$22,(INT(ROW()/12)-1)*23,0),15,FALSE)</f>
        <v>1.25</v>
      </c>
      <c r="G53" s="9">
        <f t="shared" ca="1" si="2"/>
        <v>1</v>
      </c>
      <c r="H53" t="str">
        <f ca="1">IF(G53&lt;2.2,"VERY GOOD UNDER",IF(G53&lt;2.5,"GOOD UNDER",_xludf.IF(G53&lt;2.8,"GOOD OVER","VERY GOOD OVER")))</f>
        <v>VERY GOOD UNDER</v>
      </c>
      <c r="I53" s="9">
        <f ca="1">VLOOKUP(A53,OFFSET(CLASSEMENTS!$B$3:$R$22,(INT(ROW()/12)-1)*23,0),16,FALSE)</f>
        <v>0.60000000000000009</v>
      </c>
      <c r="J53" s="9">
        <f ca="1">VLOOKUP(B53,OFFSET(CLASSEMENTS!$B$3:$R$22,(INT(ROW()/12)-1)*23,0),17,FALSE)</f>
        <v>1</v>
      </c>
      <c r="K53" s="9">
        <f t="shared" ca="1" si="3"/>
        <v>0.8</v>
      </c>
      <c r="L53" t="str">
        <f ca="1">IF(K53&lt;2.2,"VERY GOOD UNDER",IF(K53&lt;2.5,"GOOD UNDER",_xludf.IF(K53&lt;2.8,"GOOD OVER","VERY GOOD OVER")))</f>
        <v>VERY GOOD UNDER</v>
      </c>
    </row>
    <row r="54" spans="1:15">
      <c r="A54" t="s">
        <v>2</v>
      </c>
      <c r="B54" t="s">
        <v>10</v>
      </c>
      <c r="C54" s="6">
        <v>2</v>
      </c>
      <c r="D54" s="6">
        <v>0</v>
      </c>
      <c r="E54" s="9">
        <f ca="1">VLOOKUP(A54,OFFSET(CLASSEMENTS!$B$3:$R$22,(INT(ROW()/12)-1)*23,0),14,FALSE)</f>
        <v>1.5</v>
      </c>
      <c r="F54" s="9">
        <f ca="1">VLOOKUP(B54,OFFSET(CLASSEMENTS!$B$3:$R$22,(INT(ROW()/12)-1)*23,0),15,FALSE)</f>
        <v>1.5</v>
      </c>
      <c r="G54" s="9">
        <f t="shared" ca="1" si="2"/>
        <v>1.5</v>
      </c>
      <c r="H54" t="str">
        <f ca="1">IF(G54&lt;2.2,"VERY GOOD UNDER",IF(G54&lt;2.5,"GOOD UNDER",_xludf.IF(G54&lt;2.8,"GOOD OVER","VERY GOOD OVER")))</f>
        <v>VERY GOOD UNDER</v>
      </c>
      <c r="I54" s="9">
        <f ca="1">VLOOKUP(A54,OFFSET(CLASSEMENTS!$B$3:$R$22,(INT(ROW()/12)-1)*23,0),16,FALSE)</f>
        <v>1.2000000000000002</v>
      </c>
      <c r="J54" s="9">
        <f ca="1">VLOOKUP(B54,OFFSET(CLASSEMENTS!$B$3:$R$22,(INT(ROW()/12)-1)*23,0),17,FALSE)</f>
        <v>1.2000000000000002</v>
      </c>
      <c r="K54" s="9">
        <f t="shared" ca="1" si="3"/>
        <v>1.2000000000000002</v>
      </c>
      <c r="L54" t="str">
        <f ca="1">IF(K54&lt;2.2,"VERY GOOD UNDER",IF(K54&lt;2.5,"GOOD UNDER",_xludf.IF(K54&lt;2.8,"GOOD OVER","VERY GOOD OVER")))</f>
        <v>VERY GOOD UNDER</v>
      </c>
    </row>
    <row r="55" spans="1:15">
      <c r="A55" t="s">
        <v>17</v>
      </c>
      <c r="B55" t="s">
        <v>15</v>
      </c>
      <c r="C55" s="6">
        <v>1</v>
      </c>
      <c r="D55" s="6">
        <v>0</v>
      </c>
      <c r="E55" s="9">
        <f ca="1">VLOOKUP(A55,OFFSET(CLASSEMENTS!$B$3:$R$22,(INT(ROW()/12)-1)*23,0),14,FALSE)</f>
        <v>2.25</v>
      </c>
      <c r="F55" s="9">
        <f ca="1">VLOOKUP(B55,OFFSET(CLASSEMENTS!$B$3:$R$22,(INT(ROW()/12)-1)*23,0),15,FALSE)</f>
        <v>0.5</v>
      </c>
      <c r="G55" s="9">
        <f t="shared" ca="1" si="2"/>
        <v>1.375</v>
      </c>
      <c r="H55" t="str">
        <f ca="1">IF(G55&lt;2.2,"VERY GOOD UNDER",IF(G55&lt;2.5,"GOOD UNDER",_xludf.IF(G55&lt;2.8,"GOOD OVER","VERY GOOD OVER")))</f>
        <v>VERY GOOD UNDER</v>
      </c>
      <c r="I55" s="9">
        <f ca="1">VLOOKUP(A55,OFFSET(CLASSEMENTS!$B$3:$R$22,(INT(ROW()/12)-1)*23,0),16,FALSE)</f>
        <v>1.8</v>
      </c>
      <c r="J55" s="9">
        <f ca="1">VLOOKUP(B55,OFFSET(CLASSEMENTS!$B$3:$R$22,(INT(ROW()/12)-1)*23,0),17,FALSE)</f>
        <v>0.4</v>
      </c>
      <c r="K55" s="9">
        <f t="shared" ca="1" si="3"/>
        <v>1.1000000000000001</v>
      </c>
      <c r="L55" t="str">
        <f ca="1">IF(K55&lt;2.2,"VERY GOOD UNDER",IF(K55&lt;2.5,"GOOD UNDER",_xludf.IF(K55&lt;2.8,"GOOD OVER","VERY GOOD OVER")))</f>
        <v>VERY GOOD UNDER</v>
      </c>
    </row>
    <row r="56" spans="1:15">
      <c r="A56" t="s">
        <v>8</v>
      </c>
      <c r="B56" t="s">
        <v>0</v>
      </c>
      <c r="C56" s="6">
        <v>1</v>
      </c>
      <c r="D56" s="6">
        <v>1</v>
      </c>
      <c r="E56" s="9">
        <f ca="1">VLOOKUP(A56,OFFSET(CLASSEMENTS!$B$3:$R$22,(INT(ROW()/12)-1)*23,0),14,FALSE)</f>
        <v>1.75</v>
      </c>
      <c r="F56" s="9">
        <f ca="1">VLOOKUP(B56,OFFSET(CLASSEMENTS!$B$3:$R$22,(INT(ROW()/12)-1)*23,0),15,FALSE)</f>
        <v>0.5</v>
      </c>
      <c r="G56" s="9">
        <f t="shared" ca="1" si="2"/>
        <v>1.125</v>
      </c>
      <c r="H56" t="str">
        <f ca="1">IF(G56&lt;2.2,"VERY GOOD UNDER",IF(G56&lt;2.5,"GOOD UNDER",_xludf.IF(G56&lt;2.8,"GOOD OVER","VERY GOOD OVER")))</f>
        <v>VERY GOOD UNDER</v>
      </c>
      <c r="I56" s="9">
        <f ca="1">VLOOKUP(A56,OFFSET(CLASSEMENTS!$B$3:$R$22,(INT(ROW()/12)-1)*23,0),16,FALSE)</f>
        <v>1.4</v>
      </c>
      <c r="J56" s="9">
        <f ca="1">VLOOKUP(B56,OFFSET(CLASSEMENTS!$B$3:$R$22,(INT(ROW()/12)-1)*23,0),17,FALSE)</f>
        <v>0.4</v>
      </c>
      <c r="K56" s="9">
        <f t="shared" ca="1" si="3"/>
        <v>0.89999999999999991</v>
      </c>
      <c r="L56" t="str">
        <f ca="1">IF(K56&lt;2.2,"VERY GOOD UNDER",IF(K56&lt;2.5,"GOOD UNDER",_xludf.IF(K56&lt;2.8,"GOOD OVER","VERY GOOD OVER")))</f>
        <v>VERY GOOD UNDER</v>
      </c>
    </row>
    <row r="57" spans="1:15">
      <c r="A57" t="s">
        <v>5</v>
      </c>
      <c r="B57" t="s">
        <v>13</v>
      </c>
      <c r="C57" s="6">
        <v>2</v>
      </c>
      <c r="D57" s="6">
        <v>0</v>
      </c>
      <c r="E57" s="9">
        <f ca="1">VLOOKUP(A57,OFFSET(CLASSEMENTS!$B$3:$R$22,(INT(ROW()/12)-1)*23,0),14,FALSE)</f>
        <v>0.5</v>
      </c>
      <c r="F57" s="9">
        <f ca="1">VLOOKUP(B57,OFFSET(CLASSEMENTS!$B$3:$R$22,(INT(ROW()/12)-1)*23,0),15,FALSE)</f>
        <v>0.5</v>
      </c>
      <c r="G57" s="9">
        <f t="shared" ca="1" si="2"/>
        <v>0.5</v>
      </c>
      <c r="H57" t="str">
        <f ca="1">IF(G57&lt;2.2,"VERY GOOD UNDER",IF(G57&lt;2.5,"GOOD UNDER",_xludf.IF(G57&lt;2.8,"GOOD OVER","VERY GOOD OVER")))</f>
        <v>VERY GOOD UNDER</v>
      </c>
      <c r="I57" s="9">
        <f ca="1">VLOOKUP(A57,OFFSET(CLASSEMENTS!$B$3:$R$22,(INT(ROW()/12)-1)*23,0),16,FALSE)</f>
        <v>0.4</v>
      </c>
      <c r="J57" s="9">
        <f ca="1">VLOOKUP(B57,OFFSET(CLASSEMENTS!$B$3:$R$22,(INT(ROW()/12)-1)*23,0),17,FALSE)</f>
        <v>0.4</v>
      </c>
      <c r="K57" s="9">
        <f t="shared" ca="1" si="3"/>
        <v>0.4</v>
      </c>
      <c r="L57" t="str">
        <f ca="1">IF(K57&lt;2.2,"VERY GOOD UNDER",IF(K57&lt;2.5,"GOOD UNDER",_xludf.IF(K57&lt;2.8,"GOOD OVER","VERY GOOD OVER")))</f>
        <v>VERY GOOD UNDER</v>
      </c>
    </row>
    <row r="58" spans="1:15">
      <c r="A58" t="s">
        <v>9</v>
      </c>
      <c r="B58" t="s">
        <v>11</v>
      </c>
      <c r="C58" s="6">
        <v>2</v>
      </c>
      <c r="D58" s="6">
        <v>1</v>
      </c>
      <c r="E58" s="9">
        <f ca="1">VLOOKUP(A58,OFFSET(CLASSEMENTS!$B$3:$R$22,(INT(ROW()/12)-1)*23,0),14,FALSE)</f>
        <v>0.75</v>
      </c>
      <c r="F58" s="9">
        <f ca="1">VLOOKUP(B58,OFFSET(CLASSEMENTS!$B$3:$R$22,(INT(ROW()/12)-1)*23,0),15,FALSE)</f>
        <v>1.25</v>
      </c>
      <c r="G58" s="9">
        <f t="shared" ca="1" si="2"/>
        <v>1</v>
      </c>
      <c r="H58" t="str">
        <f ca="1">IF(G58&lt;2.2,"VERY GOOD UNDER",IF(G58&lt;2.5,"GOOD UNDER",_xludf.IF(G58&lt;2.8,"GOOD OVER","VERY GOOD OVER")))</f>
        <v>VERY GOOD UNDER</v>
      </c>
      <c r="I58" s="9">
        <f ca="1">VLOOKUP(A58,OFFSET(CLASSEMENTS!$B$3:$R$22,(INT(ROW()/12)-1)*23,0),16,FALSE)</f>
        <v>0.6</v>
      </c>
      <c r="J58" s="9">
        <f ca="1">VLOOKUP(B58,OFFSET(CLASSEMENTS!$B$3:$R$22,(INT(ROW()/12)-1)*23,0),17,FALSE)</f>
        <v>1</v>
      </c>
      <c r="K58" s="9">
        <f t="shared" ca="1" si="3"/>
        <v>0.8</v>
      </c>
      <c r="L58" t="str">
        <f ca="1">IF(K58&lt;2.2,"VERY GOOD UNDER",IF(K58&lt;2.5,"GOOD UNDER",_xludf.IF(K58&lt;2.8,"GOOD OVER","VERY GOOD OVER")))</f>
        <v>VERY GOOD UNDER</v>
      </c>
    </row>
    <row r="59" spans="1:15">
      <c r="A59" t="s">
        <v>6</v>
      </c>
      <c r="B59" t="s">
        <v>1</v>
      </c>
      <c r="C59" s="6">
        <v>1</v>
      </c>
      <c r="D59" s="6">
        <v>3</v>
      </c>
      <c r="E59" s="9">
        <f ca="1">VLOOKUP(A59,OFFSET(CLASSEMENTS!$B$3:$R$22,(INT(ROW()/12)-1)*23,0),14,FALSE)</f>
        <v>0.75</v>
      </c>
      <c r="F59" s="9">
        <f ca="1">VLOOKUP(B59,OFFSET(CLASSEMENTS!$B$3:$R$22,(INT(ROW()/12)-1)*23,0),15,FALSE)</f>
        <v>1.75</v>
      </c>
      <c r="G59" s="9">
        <f t="shared" ca="1" si="2"/>
        <v>1.25</v>
      </c>
      <c r="H59" t="str">
        <f ca="1">IF(G59&lt;2.2,"VERY GOOD UNDER",IF(G59&lt;2.5,"GOOD UNDER",_xludf.IF(G59&lt;2.8,"GOOD OVER","VERY GOOD OVER")))</f>
        <v>VERY GOOD UNDER</v>
      </c>
      <c r="I59" s="9">
        <f ca="1">VLOOKUP(A59,OFFSET(CLASSEMENTS!$B$3:$R$22,(INT(ROW()/12)-1)*23,0),16,FALSE)</f>
        <v>0.6</v>
      </c>
      <c r="J59" s="9">
        <f ca="1">VLOOKUP(B59,OFFSET(CLASSEMENTS!$B$3:$R$22,(INT(ROW()/12)-1)*23,0),17,FALSE)</f>
        <v>1.4</v>
      </c>
      <c r="K59" s="9">
        <f t="shared" ca="1" si="3"/>
        <v>1</v>
      </c>
      <c r="L59" t="str">
        <f ca="1">IF(K59&lt;2.2,"VERY GOOD UNDER",IF(K59&lt;2.5,"GOOD UNDER",_xludf.IF(K59&lt;2.8,"GOOD OVER","VERY GOOD OVER")))</f>
        <v>VERY GOOD UNDER</v>
      </c>
    </row>
    <row r="60" spans="1:15">
      <c r="M60" t="s">
        <v>35</v>
      </c>
      <c r="N60" t="s">
        <v>36</v>
      </c>
      <c r="O60" t="s">
        <v>37</v>
      </c>
    </row>
    <row r="61" spans="1:15">
      <c r="A61">
        <v>6</v>
      </c>
    </row>
    <row r="62" spans="1:15">
      <c r="A62" t="s">
        <v>11</v>
      </c>
      <c r="B62" t="s">
        <v>6</v>
      </c>
      <c r="C62" s="6">
        <v>2</v>
      </c>
      <c r="D62" s="6">
        <v>1</v>
      </c>
      <c r="E62" s="9">
        <f ca="1">VLOOKUP(A62,OFFSET(CLASSEMENTS!$B$3:$R$22,(INT(ROW()/12)-1)*23,0),14,FALSE)</f>
        <v>1.4</v>
      </c>
      <c r="F62" s="9">
        <f ca="1">VLOOKUP(B62,OFFSET(CLASSEMENTS!$B$3:$R$22,(INT(ROW()/12)-1)*23,0),15,FALSE)</f>
        <v>1.7999999999999998</v>
      </c>
      <c r="G62" s="9">
        <f ca="1">(E62+F62)/2</f>
        <v>1.5999999999999999</v>
      </c>
      <c r="H62" t="str">
        <f ca="1">IF(G62&lt;2.2,"VERY GOOD UNDER",IF(G62&lt;2.5,"GOOD UNDER",_xludf.IF(G62&lt;2.8,"GOOD OVER","VERY GOOD OVER")))</f>
        <v>VERY GOOD UNDER</v>
      </c>
      <c r="I62" s="9">
        <f ca="1">VLOOKUP(A62,OFFSET(CLASSEMENTS!$B$3:$R$22,(INT(ROW()/12)-1)*23,0),16,FALSE)</f>
        <v>1.4</v>
      </c>
      <c r="J62" s="9">
        <f ca="1">VLOOKUP(B62,OFFSET(CLASSEMENTS!$B$3:$R$22,(INT(ROW()/12)-1)*23,0),17,FALSE)</f>
        <v>1.7999999999999998</v>
      </c>
      <c r="K62" s="9">
        <f ca="1">(I62+J62)/2</f>
        <v>1.5999999999999999</v>
      </c>
      <c r="L62" t="str">
        <f ca="1">IF(K62&lt;2.2,"VERY GOOD UNDER",IF(K62&lt;2.5,"GOOD UNDER",_xludf.IF(K62&lt;2.8,"GOOD OVER","VERY GOOD OVER")))</f>
        <v>VERY GOOD UNDER</v>
      </c>
      <c r="M62" s="14" t="str">
        <f ca="1">IF(AND(G62&gt;1,C62+D62&gt;2),"WON",IF(AND(G62&lt;1,C62+D62&lt;3),"WON","LOST"))</f>
        <v>WON</v>
      </c>
      <c r="N62" s="14" t="str">
        <f ca="1">IF(AND(K62&gt;1,C62+D62&gt;2),"WON",IF(AND(K62&lt;1,C62+D62&lt;3),"WON","LOST"))</f>
        <v>WON</v>
      </c>
      <c r="O62" s="14" t="str">
        <f ca="1">IF(AND(M62="WON",N62="WON"),"WON",IF(AND(M62="LOST",N62="LOST"),"LOST","DP"))</f>
        <v>WON</v>
      </c>
    </row>
    <row r="63" spans="1:15">
      <c r="A63" t="s">
        <v>1</v>
      </c>
      <c r="B63" t="s">
        <v>12</v>
      </c>
      <c r="C63" s="6">
        <v>3</v>
      </c>
      <c r="D63" s="6">
        <v>0</v>
      </c>
      <c r="E63" s="9">
        <f ca="1">VLOOKUP(A63,OFFSET(CLASSEMENTS!$B$3:$R$22,(INT(ROW()/12)-1)*23,0),14,FALSE)</f>
        <v>1.2000000000000002</v>
      </c>
      <c r="F63" s="9">
        <f ca="1">VLOOKUP(B63,OFFSET(CLASSEMENTS!$B$3:$R$22,(INT(ROW()/12)-1)*23,0),15,FALSE)</f>
        <v>0.60000000000000009</v>
      </c>
      <c r="G63" s="9">
        <f t="shared" ref="G63:G71" ca="1" si="4">(E63+F63)/2</f>
        <v>0.90000000000000013</v>
      </c>
      <c r="H63" t="str">
        <f ca="1">IF(G63&lt;2.2,"VERY GOOD UNDER",IF(G63&lt;2.5,"GOOD UNDER",_xludf.IF(G63&lt;2.8,"GOOD OVER","VERY GOOD OVER")))</f>
        <v>VERY GOOD UNDER</v>
      </c>
      <c r="I63" s="9">
        <f ca="1">VLOOKUP(A63,OFFSET(CLASSEMENTS!$B$3:$R$22,(INT(ROW()/12)-1)*23,0),16,FALSE)</f>
        <v>1.2000000000000002</v>
      </c>
      <c r="J63" s="9">
        <f ca="1">VLOOKUP(B63,OFFSET(CLASSEMENTS!$B$3:$R$22,(INT(ROW()/12)-1)*23,0),17,FALSE)</f>
        <v>0.60000000000000009</v>
      </c>
      <c r="K63" s="9">
        <f t="shared" ref="K63:K71" ca="1" si="5">(I63+J63)/2</f>
        <v>0.90000000000000013</v>
      </c>
      <c r="L63" t="str">
        <f ca="1">IF(K63&lt;2.2,"VERY GOOD UNDER",IF(K63&lt;2.5,"GOOD UNDER",_xludf.IF(K63&lt;2.8,"GOOD OVER","VERY GOOD OVER")))</f>
        <v>VERY GOOD UNDER</v>
      </c>
      <c r="M63" s="14" t="str">
        <f t="shared" ref="M63:M71" ca="1" si="6">IF(AND(G63&gt;1,C63+D63&gt;2),"WON",IF(AND(G63&lt;1,C63+D63&lt;3),"WON","LOST"))</f>
        <v>LOST</v>
      </c>
      <c r="N63" s="14" t="str">
        <f t="shared" ref="N63:N71" ca="1" si="7">IF(AND(K63&gt;1,C63+D63&gt;2),"WON",IF(AND(K63&lt;1,C63+D63&lt;3),"WON","LOST"))</f>
        <v>LOST</v>
      </c>
      <c r="O63" s="14" t="str">
        <f t="shared" ref="O63:O71" ca="1" si="8">IF(AND(M63="WON",N63="WON"),"WON",IF(AND(M63="LOST",N63="LOST"),"LOST","DP"))</f>
        <v>LOST</v>
      </c>
    </row>
    <row r="64" spans="1:15">
      <c r="A64" t="s">
        <v>13</v>
      </c>
      <c r="B64" t="s">
        <v>17</v>
      </c>
      <c r="C64" s="6">
        <v>2</v>
      </c>
      <c r="D64" s="6">
        <v>1</v>
      </c>
      <c r="E64" s="9">
        <f ca="1">VLOOKUP(A64,OFFSET(CLASSEMENTS!$B$3:$R$22,(INT(ROW()/12)-1)*23,0),14,FALSE)</f>
        <v>0.60000000000000009</v>
      </c>
      <c r="F64" s="9">
        <f ca="1">VLOOKUP(B64,OFFSET(CLASSEMENTS!$B$3:$R$22,(INT(ROW()/12)-1)*23,0),15,FALSE)</f>
        <v>0.8</v>
      </c>
      <c r="G64" s="9">
        <f t="shared" ca="1" si="4"/>
        <v>0.70000000000000007</v>
      </c>
      <c r="H64" t="str">
        <f ca="1">IF(G64&lt;2.2,"VERY GOOD UNDER",IF(G64&lt;2.5,"GOOD UNDER",_xludf.IF(G64&lt;2.8,"GOOD OVER","VERY GOOD OVER")))</f>
        <v>VERY GOOD UNDER</v>
      </c>
      <c r="I64" s="9">
        <f ca="1">VLOOKUP(A64,OFFSET(CLASSEMENTS!$B$3:$R$22,(INT(ROW()/12)-1)*23,0),16,FALSE)</f>
        <v>0.60000000000000009</v>
      </c>
      <c r="J64" s="9">
        <f ca="1">VLOOKUP(B64,OFFSET(CLASSEMENTS!$B$3:$R$22,(INT(ROW()/12)-1)*23,0),17,FALSE)</f>
        <v>0.8</v>
      </c>
      <c r="K64" s="9">
        <f t="shared" ca="1" si="5"/>
        <v>0.70000000000000007</v>
      </c>
      <c r="L64" t="str">
        <f ca="1">IF(K64&lt;2.2,"VERY GOOD UNDER",IF(K64&lt;2.5,"GOOD UNDER",_xludf.IF(K64&lt;2.8,"GOOD OVER","VERY GOOD OVER")))</f>
        <v>VERY GOOD UNDER</v>
      </c>
      <c r="M64" s="14" t="str">
        <f t="shared" ca="1" si="6"/>
        <v>LOST</v>
      </c>
      <c r="N64" s="14" t="str">
        <f t="shared" ca="1" si="7"/>
        <v>LOST</v>
      </c>
      <c r="O64" s="14" t="str">
        <f t="shared" ca="1" si="8"/>
        <v>LOST</v>
      </c>
    </row>
    <row r="65" spans="1:15">
      <c r="A65" t="s">
        <v>10</v>
      </c>
      <c r="B65" t="s">
        <v>14</v>
      </c>
      <c r="C65" s="6">
        <v>3</v>
      </c>
      <c r="D65" s="6">
        <v>3</v>
      </c>
      <c r="E65" s="9">
        <f ca="1">VLOOKUP(A65,OFFSET(CLASSEMENTS!$B$3:$R$22,(INT(ROW()/12)-1)*23,0),14,FALSE)</f>
        <v>0.8</v>
      </c>
      <c r="F65" s="9">
        <f ca="1">VLOOKUP(B65,OFFSET(CLASSEMENTS!$B$3:$R$22,(INT(ROW()/12)-1)*23,0),15,FALSE)</f>
        <v>1.2</v>
      </c>
      <c r="G65" s="9">
        <f t="shared" ca="1" si="4"/>
        <v>1</v>
      </c>
      <c r="H65" t="str">
        <f ca="1">IF(G65&lt;2.2,"VERY GOOD UNDER",IF(G65&lt;2.5,"GOOD UNDER",_xludf.IF(G65&lt;2.8,"GOOD OVER","VERY GOOD OVER")))</f>
        <v>VERY GOOD UNDER</v>
      </c>
      <c r="I65" s="9">
        <f ca="1">VLOOKUP(A65,OFFSET(CLASSEMENTS!$B$3:$R$22,(INT(ROW()/12)-1)*23,0),16,FALSE)</f>
        <v>0.8</v>
      </c>
      <c r="J65" s="9">
        <f ca="1">VLOOKUP(B65,OFFSET(CLASSEMENTS!$B$3:$R$22,(INT(ROW()/12)-1)*23,0),17,FALSE)</f>
        <v>1.2</v>
      </c>
      <c r="K65" s="9">
        <f t="shared" ca="1" si="5"/>
        <v>1</v>
      </c>
      <c r="L65" t="str">
        <f ca="1">IF(K65&lt;2.2,"VERY GOOD UNDER",IF(K65&lt;2.5,"GOOD UNDER",_xludf.IF(K65&lt;2.8,"GOOD OVER","VERY GOOD OVER")))</f>
        <v>VERY GOOD UNDER</v>
      </c>
      <c r="M65" s="14" t="str">
        <f t="shared" ca="1" si="6"/>
        <v>LOST</v>
      </c>
      <c r="N65" s="14" t="str">
        <f t="shared" ca="1" si="7"/>
        <v>LOST</v>
      </c>
      <c r="O65" s="14" t="str">
        <f t="shared" ca="1" si="8"/>
        <v>LOST</v>
      </c>
    </row>
    <row r="66" spans="1:15">
      <c r="A66" t="s">
        <v>19</v>
      </c>
      <c r="B66" t="s">
        <v>2</v>
      </c>
      <c r="C66" s="6">
        <v>0</v>
      </c>
      <c r="D66" s="6">
        <v>1</v>
      </c>
      <c r="E66" s="9">
        <f ca="1">VLOOKUP(A66,OFFSET(CLASSEMENTS!$B$3:$R$22,(INT(ROW()/12)-1)*23,0),14,FALSE)</f>
        <v>0.8</v>
      </c>
      <c r="F66" s="9">
        <f ca="1">VLOOKUP(B66,OFFSET(CLASSEMENTS!$B$3:$R$22,(INT(ROW()/12)-1)*23,0),15,FALSE)</f>
        <v>2</v>
      </c>
      <c r="G66" s="9">
        <f t="shared" ca="1" si="4"/>
        <v>1.4</v>
      </c>
      <c r="H66" t="str">
        <f ca="1">IF(G66&lt;2.2,"VERY GOOD UNDER",IF(G66&lt;2.5,"GOOD UNDER",_xludf.IF(G66&lt;2.8,"GOOD OVER","VERY GOOD OVER")))</f>
        <v>VERY GOOD UNDER</v>
      </c>
      <c r="I66" s="9">
        <f ca="1">VLOOKUP(A66,OFFSET(CLASSEMENTS!$B$3:$R$22,(INT(ROW()/12)-1)*23,0),16,FALSE)</f>
        <v>0.8</v>
      </c>
      <c r="J66" s="9">
        <f ca="1">VLOOKUP(B66,OFFSET(CLASSEMENTS!$B$3:$R$22,(INT(ROW()/12)-1)*23,0),17,FALSE)</f>
        <v>2</v>
      </c>
      <c r="K66" s="9">
        <f t="shared" ca="1" si="5"/>
        <v>1.4</v>
      </c>
      <c r="L66" t="str">
        <f ca="1">IF(K66&lt;2.2,"VERY GOOD UNDER",IF(K66&lt;2.5,"GOOD UNDER",_xludf.IF(K66&lt;2.8,"GOOD OVER","VERY GOOD OVER")))</f>
        <v>VERY GOOD UNDER</v>
      </c>
      <c r="M66" s="14" t="str">
        <f t="shared" ca="1" si="6"/>
        <v>LOST</v>
      </c>
      <c r="N66" s="14" t="str">
        <f t="shared" ca="1" si="7"/>
        <v>LOST</v>
      </c>
      <c r="O66" s="14" t="str">
        <f t="shared" ca="1" si="8"/>
        <v>LOST</v>
      </c>
    </row>
    <row r="67" spans="1:15">
      <c r="A67" t="s">
        <v>15</v>
      </c>
      <c r="B67" t="s">
        <v>8</v>
      </c>
      <c r="C67" s="6">
        <v>3</v>
      </c>
      <c r="D67" s="6">
        <v>1</v>
      </c>
      <c r="E67" s="9">
        <f ca="1">VLOOKUP(A67,OFFSET(CLASSEMENTS!$B$3:$R$22,(INT(ROW()/12)-1)*23,0),14,FALSE)</f>
        <v>1</v>
      </c>
      <c r="F67" s="9">
        <f ca="1">VLOOKUP(B67,OFFSET(CLASSEMENTS!$B$3:$R$22,(INT(ROW()/12)-1)*23,0),15,FALSE)</f>
        <v>0.8</v>
      </c>
      <c r="G67" s="9">
        <f t="shared" ca="1" si="4"/>
        <v>0.9</v>
      </c>
      <c r="H67" t="str">
        <f ca="1">IF(G67&lt;2.2,"VERY GOOD UNDER",IF(G67&lt;2.5,"GOOD UNDER",_xludf.IF(G67&lt;2.8,"GOOD OVER","VERY GOOD OVER")))</f>
        <v>VERY GOOD UNDER</v>
      </c>
      <c r="I67" s="9">
        <f ca="1">VLOOKUP(A67,OFFSET(CLASSEMENTS!$B$3:$R$22,(INT(ROW()/12)-1)*23,0),16,FALSE)</f>
        <v>1</v>
      </c>
      <c r="J67" s="9">
        <f ca="1">VLOOKUP(B67,OFFSET(CLASSEMENTS!$B$3:$R$22,(INT(ROW()/12)-1)*23,0),17,FALSE)</f>
        <v>0.8</v>
      </c>
      <c r="K67" s="9">
        <f t="shared" ca="1" si="5"/>
        <v>0.9</v>
      </c>
      <c r="L67" t="str">
        <f ca="1">IF(K67&lt;2.2,"VERY GOOD UNDER",IF(K67&lt;2.5,"GOOD UNDER",_xludf.IF(K67&lt;2.8,"GOOD OVER","VERY GOOD OVER")))</f>
        <v>VERY GOOD UNDER</v>
      </c>
      <c r="M67" s="14" t="str">
        <f t="shared" ca="1" si="6"/>
        <v>LOST</v>
      </c>
      <c r="N67" s="14" t="str">
        <f t="shared" ca="1" si="7"/>
        <v>LOST</v>
      </c>
      <c r="O67" s="14" t="str">
        <f t="shared" ca="1" si="8"/>
        <v>LOST</v>
      </c>
    </row>
    <row r="68" spans="1:15">
      <c r="A68" t="s">
        <v>5</v>
      </c>
      <c r="B68" t="s">
        <v>7</v>
      </c>
      <c r="C68" s="6">
        <v>0</v>
      </c>
      <c r="D68" s="6">
        <v>0</v>
      </c>
      <c r="E68" s="9">
        <f ca="1">VLOOKUP(A68,OFFSET(CLASSEMENTS!$B$3:$R$22,(INT(ROW()/12)-1)*23,0),14,FALSE)</f>
        <v>0.8</v>
      </c>
      <c r="F68" s="9">
        <f ca="1">VLOOKUP(B68,OFFSET(CLASSEMENTS!$B$3:$R$22,(INT(ROW()/12)-1)*23,0),15,FALSE)</f>
        <v>0.60000000000000009</v>
      </c>
      <c r="G68" s="9">
        <f t="shared" ca="1" si="4"/>
        <v>0.70000000000000007</v>
      </c>
      <c r="H68" t="str">
        <f ca="1">IF(G68&lt;2.2,"VERY GOOD UNDER",IF(G68&lt;2.5,"GOOD UNDER",_xludf.IF(G68&lt;2.8,"GOOD OVER","VERY GOOD OVER")))</f>
        <v>VERY GOOD UNDER</v>
      </c>
      <c r="I68" s="9">
        <f ca="1">VLOOKUP(A68,OFFSET(CLASSEMENTS!$B$3:$R$22,(INT(ROW()/12)-1)*23,0),16,FALSE)</f>
        <v>0.8</v>
      </c>
      <c r="J68" s="9">
        <f ca="1">VLOOKUP(B68,OFFSET(CLASSEMENTS!$B$3:$R$22,(INT(ROW()/12)-1)*23,0),17,FALSE)</f>
        <v>0.60000000000000009</v>
      </c>
      <c r="K68" s="9">
        <f t="shared" ca="1" si="5"/>
        <v>0.70000000000000007</v>
      </c>
      <c r="L68" t="str">
        <f ca="1">IF(K68&lt;2.2,"VERY GOOD UNDER",IF(K68&lt;2.5,"GOOD UNDER",_xludf.IF(K68&lt;2.8,"GOOD OVER","VERY GOOD OVER")))</f>
        <v>VERY GOOD UNDER</v>
      </c>
      <c r="M68" s="14" t="str">
        <f t="shared" ca="1" si="6"/>
        <v>WON</v>
      </c>
      <c r="N68" s="14" t="str">
        <f t="shared" ca="1" si="7"/>
        <v>WON</v>
      </c>
      <c r="O68" s="14" t="str">
        <f t="shared" ca="1" si="8"/>
        <v>WON</v>
      </c>
    </row>
    <row r="69" spans="1:15">
      <c r="A69" t="s">
        <v>3</v>
      </c>
      <c r="B69" t="s">
        <v>9</v>
      </c>
      <c r="C69" s="6">
        <v>1</v>
      </c>
      <c r="D69" s="6">
        <v>0</v>
      </c>
      <c r="E69" s="9">
        <f ca="1">VLOOKUP(A69,OFFSET(CLASSEMENTS!$B$3:$R$22,(INT(ROW()/12)-1)*23,0),14,FALSE)</f>
        <v>1</v>
      </c>
      <c r="F69" s="9">
        <f ca="1">VLOOKUP(B69,OFFSET(CLASSEMENTS!$B$3:$R$22,(INT(ROW()/12)-1)*23,0),15,FALSE)</f>
        <v>1</v>
      </c>
      <c r="G69" s="9">
        <f t="shared" ca="1" si="4"/>
        <v>1</v>
      </c>
      <c r="H69" t="str">
        <f ca="1">IF(G69&lt;2.2,"VERY GOOD UNDER",IF(G69&lt;2.5,"GOOD UNDER",_xludf.IF(G69&lt;2.8,"GOOD OVER","VERY GOOD OVER")))</f>
        <v>VERY GOOD UNDER</v>
      </c>
      <c r="I69" s="9">
        <f ca="1">VLOOKUP(A69,OFFSET(CLASSEMENTS!$B$3:$R$22,(INT(ROW()/12)-1)*23,0),16,FALSE)</f>
        <v>1</v>
      </c>
      <c r="J69" s="9">
        <f ca="1">VLOOKUP(B69,OFFSET(CLASSEMENTS!$B$3:$R$22,(INT(ROW()/12)-1)*23,0),17,FALSE)</f>
        <v>1</v>
      </c>
      <c r="K69" s="9">
        <f t="shared" ca="1" si="5"/>
        <v>1</v>
      </c>
      <c r="L69" t="str">
        <f ca="1">IF(K69&lt;2.2,"VERY GOOD UNDER",IF(K69&lt;2.5,"GOOD UNDER",_xludf.IF(K69&lt;2.8,"GOOD OVER","VERY GOOD OVER")))</f>
        <v>VERY GOOD UNDER</v>
      </c>
      <c r="M69" s="14" t="str">
        <f t="shared" ca="1" si="6"/>
        <v>LOST</v>
      </c>
      <c r="N69" s="14" t="str">
        <f t="shared" ca="1" si="7"/>
        <v>LOST</v>
      </c>
      <c r="O69" s="14" t="str">
        <f t="shared" ca="1" si="8"/>
        <v>LOST</v>
      </c>
    </row>
    <row r="70" spans="1:15">
      <c r="A70" t="s">
        <v>0</v>
      </c>
      <c r="B70" t="s">
        <v>4</v>
      </c>
      <c r="C70" s="6">
        <v>0</v>
      </c>
      <c r="D70" s="6">
        <v>1</v>
      </c>
      <c r="E70" s="9">
        <f ca="1">VLOOKUP(A70,OFFSET(CLASSEMENTS!$B$3:$R$22,(INT(ROW()/12)-1)*23,0),14,FALSE)</f>
        <v>1.4</v>
      </c>
      <c r="F70" s="9">
        <f ca="1">VLOOKUP(B70,OFFSET(CLASSEMENTS!$B$3:$R$22,(INT(ROW()/12)-1)*23,0),15,FALSE)</f>
        <v>1.4</v>
      </c>
      <c r="G70" s="9">
        <f t="shared" ca="1" si="4"/>
        <v>1.4</v>
      </c>
      <c r="H70" t="str">
        <f ca="1">IF(G70&lt;2.2,"VERY GOOD UNDER",IF(G70&lt;2.5,"GOOD UNDER",_xludf.IF(G70&lt;2.8,"GOOD OVER","VERY GOOD OVER")))</f>
        <v>VERY GOOD UNDER</v>
      </c>
      <c r="I70" s="9">
        <f ca="1">VLOOKUP(A70,OFFSET(CLASSEMENTS!$B$3:$R$22,(INT(ROW()/12)-1)*23,0),16,FALSE)</f>
        <v>1.4</v>
      </c>
      <c r="J70" s="9">
        <f ca="1">VLOOKUP(B70,OFFSET(CLASSEMENTS!$B$3:$R$22,(INT(ROW()/12)-1)*23,0),17,FALSE)</f>
        <v>1.4</v>
      </c>
      <c r="K70" s="9">
        <f t="shared" ca="1" si="5"/>
        <v>1.4</v>
      </c>
      <c r="L70" t="str">
        <f ca="1">IF(K70&lt;2.2,"VERY GOOD UNDER",IF(K70&lt;2.5,"GOOD UNDER",_xludf.IF(K70&lt;2.8,"GOOD OVER","VERY GOOD OVER")))</f>
        <v>VERY GOOD UNDER</v>
      </c>
      <c r="M70" s="14" t="str">
        <f t="shared" ca="1" si="6"/>
        <v>LOST</v>
      </c>
      <c r="N70" s="14" t="str">
        <f t="shared" ca="1" si="7"/>
        <v>LOST</v>
      </c>
      <c r="O70" s="14" t="str">
        <f t="shared" ca="1" si="8"/>
        <v>LOST</v>
      </c>
    </row>
    <row r="71" spans="1:15">
      <c r="A71" t="s">
        <v>18</v>
      </c>
      <c r="B71" t="s">
        <v>16</v>
      </c>
      <c r="C71" s="6">
        <v>1</v>
      </c>
      <c r="D71" s="6">
        <v>1</v>
      </c>
      <c r="E71" s="9">
        <f ca="1">VLOOKUP(A71,OFFSET(CLASSEMENTS!$B$3:$R$22,(INT(ROW()/12)-1)*23,0),14,FALSE)</f>
        <v>1.4</v>
      </c>
      <c r="F71" s="9">
        <f ca="1">VLOOKUP(B71,OFFSET(CLASSEMENTS!$B$3:$R$22,(INT(ROW()/12)-1)*23,0),15,FALSE)</f>
        <v>1.2000000000000002</v>
      </c>
      <c r="G71" s="9">
        <f t="shared" ca="1" si="4"/>
        <v>1.3</v>
      </c>
      <c r="H71" t="str">
        <f ca="1">IF(G71&lt;2.2,"VERY GOOD UNDER",IF(G71&lt;2.5,"GOOD UNDER",_xludf.IF(G71&lt;2.8,"GOOD OVER","VERY GOOD OVER")))</f>
        <v>VERY GOOD UNDER</v>
      </c>
      <c r="I71" s="9">
        <f ca="1">VLOOKUP(A71,OFFSET(CLASSEMENTS!$B$3:$R$22,(INT(ROW()/12)-1)*23,0),16,FALSE)</f>
        <v>1.4</v>
      </c>
      <c r="J71" s="9">
        <f ca="1">VLOOKUP(B71,OFFSET(CLASSEMENTS!$B$3:$R$22,(INT(ROW()/12)-1)*23,0),17,FALSE)</f>
        <v>1.2000000000000002</v>
      </c>
      <c r="K71" s="9">
        <f t="shared" ca="1" si="5"/>
        <v>1.3</v>
      </c>
      <c r="L71" t="str">
        <f ca="1">IF(K71&lt;2.2,"VERY GOOD UNDER",IF(K71&lt;2.5,"GOOD UNDER",_xludf.IF(K71&lt;2.8,"GOOD OVER","VERY GOOD OVER")))</f>
        <v>VERY GOOD UNDER</v>
      </c>
      <c r="M71" s="14" t="str">
        <f t="shared" ca="1" si="6"/>
        <v>LOST</v>
      </c>
      <c r="N71" s="14" t="str">
        <f t="shared" ca="1" si="7"/>
        <v>LOST</v>
      </c>
      <c r="O71" s="14" t="str">
        <f t="shared" ca="1" si="8"/>
        <v>LOST</v>
      </c>
    </row>
    <row r="73" spans="1:15">
      <c r="A73">
        <v>7</v>
      </c>
    </row>
    <row r="74" spans="1:15">
      <c r="A74" t="s">
        <v>2</v>
      </c>
      <c r="B74" t="s">
        <v>1</v>
      </c>
      <c r="C74" s="6">
        <v>0</v>
      </c>
      <c r="D74" s="6">
        <v>5</v>
      </c>
      <c r="E74" s="9">
        <f ca="1">VLOOKUP(A74,OFFSET(CLASSEMENTS!$B$3:$R$22,(INT(ROW()/12)-1)*23,0),14,FALSE)</f>
        <v>1.3333333333333333</v>
      </c>
      <c r="F74" s="9">
        <f ca="1">VLOOKUP(B74,OFFSET(CLASSEMENTS!$B$3:$R$22,(INT(ROW()/12)-1)*23,0),15,FALSE)</f>
        <v>1.8333333333333335</v>
      </c>
      <c r="G74" s="9">
        <f ca="1">(E74+F74)/2</f>
        <v>1.5833333333333335</v>
      </c>
      <c r="H74" t="str">
        <f ca="1">IF(G74&lt;2.2,"VERY GOOD UNDER",IF(G74&lt;2.5,"GOOD UNDER",_xludf.IF(G74&lt;2.8,"GOOD OVER","VERY GOOD OVER")))</f>
        <v>VERY GOOD UNDER</v>
      </c>
      <c r="I74" s="9">
        <f ca="1">VLOOKUP(A74,OFFSET(CLASSEMENTS!$B$3:$R$22,(INT(ROW()/12)-1)*23,0),16,FALSE)</f>
        <v>0.8</v>
      </c>
      <c r="J74" s="9">
        <f ca="1">VLOOKUP(B74,OFFSET(CLASSEMENTS!$B$3:$R$22,(INT(ROW()/12)-1)*23,0),17,FALSE)</f>
        <v>1</v>
      </c>
      <c r="K74" s="9">
        <f ca="1">(I74+J74)/2</f>
        <v>0.9</v>
      </c>
      <c r="L74" t="str">
        <f ca="1">IF(K74&lt;2.2,"VERY GOOD UNDER",IF(K74&lt;2.5,"GOOD UNDER",_xludf.IF(K74&lt;2.8,"GOOD OVER","VERY GOOD OVER")))</f>
        <v>VERY GOOD UNDER</v>
      </c>
      <c r="M74" s="14" t="str">
        <f ca="1">IF(AND(G74&gt;1,C74+D74&gt;2),"WON",IF(AND(G74&lt;1,C74+D74&lt;3),"WON","LOST"))</f>
        <v>WON</v>
      </c>
      <c r="N74" s="14" t="str">
        <f ca="1">IF(AND(K74&gt;1,C74+D74&gt;2),"WON",IF(AND(K74&lt;1,C74+D74&lt;3),"WON","LOST"))</f>
        <v>LOST</v>
      </c>
      <c r="O74" s="14" t="str">
        <f ca="1">IF(AND(M74="WON",N74="WON"),"WON",IF(AND(M74="LOST",N74="LOST"),"LOST","DP"))</f>
        <v>DP</v>
      </c>
    </row>
    <row r="75" spans="1:15">
      <c r="A75" t="s">
        <v>12</v>
      </c>
      <c r="B75" t="s">
        <v>10</v>
      </c>
      <c r="C75" s="6">
        <v>0</v>
      </c>
      <c r="D75" s="6">
        <v>3</v>
      </c>
      <c r="E75" s="9">
        <f ca="1">VLOOKUP(A75,OFFSET(CLASSEMENTS!$B$3:$R$22,(INT(ROW()/12)-1)*23,0),14,FALSE)</f>
        <v>1.6666666666666667</v>
      </c>
      <c r="F75" s="9">
        <f ca="1">VLOOKUP(B75,OFFSET(CLASSEMENTS!$B$3:$R$22,(INT(ROW()/12)-1)*23,0),15,FALSE)</f>
        <v>1.3333333333333333</v>
      </c>
      <c r="G75" s="9">
        <f t="shared" ref="G75:G83" ca="1" si="9">(E75+F75)/2</f>
        <v>1.5</v>
      </c>
      <c r="H75" t="str">
        <f ca="1">IF(G75&lt;2.2,"VERY GOOD UNDER",IF(G75&lt;2.5,"GOOD UNDER",_xludf.IF(G75&lt;2.8,"GOOD OVER","VERY GOOD OVER")))</f>
        <v>VERY GOOD UNDER</v>
      </c>
      <c r="I75" s="9">
        <f ca="1">VLOOKUP(A75,OFFSET(CLASSEMENTS!$B$3:$R$22,(INT(ROW()/12)-1)*23,0),16,FALSE)</f>
        <v>2</v>
      </c>
      <c r="J75" s="9">
        <f ca="1">VLOOKUP(B75,OFFSET(CLASSEMENTS!$B$3:$R$22,(INT(ROW()/12)-1)*23,0),17,FALSE)</f>
        <v>0.6</v>
      </c>
      <c r="K75" s="9">
        <f t="shared" ref="K75:K83" ca="1" si="10">(I75+J75)/2</f>
        <v>1.3</v>
      </c>
      <c r="L75" t="str">
        <f ca="1">IF(K75&lt;2.2,"VERY GOOD UNDER",IF(K75&lt;2.5,"GOOD UNDER",_xludf.IF(K75&lt;2.8,"GOOD OVER","VERY GOOD OVER")))</f>
        <v>VERY GOOD UNDER</v>
      </c>
      <c r="M75" s="14" t="str">
        <f t="shared" ref="M75:M83" ca="1" si="11">IF(AND(G75&gt;1,C75+D75&gt;2),"WON",IF(AND(G75&lt;1,C75+D75&lt;3),"WON","LOST"))</f>
        <v>WON</v>
      </c>
      <c r="N75" s="14" t="str">
        <f t="shared" ref="N75:N83" ca="1" si="12">IF(AND(K75&gt;1,C75+D75&gt;2),"WON",IF(AND(K75&lt;1,C75+D75&lt;3),"WON","LOST"))</f>
        <v>WON</v>
      </c>
      <c r="O75" s="14" t="str">
        <f t="shared" ref="O75:O83" ca="1" si="13">IF(AND(M75="WON",N75="WON"),"WON",IF(AND(M75="LOST",N75="LOST"),"LOST","DP"))</f>
        <v>WON</v>
      </c>
    </row>
    <row r="76" spans="1:15">
      <c r="A76" t="s">
        <v>7</v>
      </c>
      <c r="B76" t="s">
        <v>3</v>
      </c>
      <c r="C76" s="6">
        <v>0</v>
      </c>
      <c r="D76" s="6">
        <v>1</v>
      </c>
      <c r="E76" s="9">
        <f ca="1">VLOOKUP(A76,OFFSET(CLASSEMENTS!$B$3:$R$22,(INT(ROW()/12)-1)*23,0),14,FALSE)</f>
        <v>0.66666666666666663</v>
      </c>
      <c r="F76" s="9">
        <f ca="1">VLOOKUP(B76,OFFSET(CLASSEMENTS!$B$3:$R$22,(INT(ROW()/12)-1)*23,0),15,FALSE)</f>
        <v>1.6666666666666665</v>
      </c>
      <c r="G76" s="9">
        <f t="shared" ca="1" si="9"/>
        <v>1.1666666666666665</v>
      </c>
      <c r="H76" t="str">
        <f ca="1">IF(G76&lt;2.2,"VERY GOOD UNDER",IF(G76&lt;2.5,"GOOD UNDER",_xludf.IF(G76&lt;2.8,"GOOD OVER","VERY GOOD OVER")))</f>
        <v>VERY GOOD UNDER</v>
      </c>
      <c r="I76" s="9">
        <f ca="1">VLOOKUP(A76,OFFSET(CLASSEMENTS!$B$3:$R$22,(INT(ROW()/12)-1)*23,0),16,FALSE)</f>
        <v>0.6</v>
      </c>
      <c r="J76" s="9">
        <f ca="1">VLOOKUP(B76,OFFSET(CLASSEMENTS!$B$3:$R$22,(INT(ROW()/12)-1)*23,0),17,FALSE)</f>
        <v>2</v>
      </c>
      <c r="K76" s="9">
        <f t="shared" ca="1" si="10"/>
        <v>1.3</v>
      </c>
      <c r="L76" t="str">
        <f ca="1">IF(K76&lt;2.2,"VERY GOOD UNDER",IF(K76&lt;2.5,"GOOD UNDER",_xludf.IF(K76&lt;2.8,"GOOD OVER","VERY GOOD OVER")))</f>
        <v>VERY GOOD UNDER</v>
      </c>
      <c r="M76" s="14" t="str">
        <f t="shared" ca="1" si="11"/>
        <v>LOST</v>
      </c>
      <c r="N76" s="14" t="str">
        <f t="shared" ca="1" si="12"/>
        <v>LOST</v>
      </c>
      <c r="O76" s="14" t="str">
        <f t="shared" ca="1" si="13"/>
        <v>LOST</v>
      </c>
    </row>
    <row r="77" spans="1:15">
      <c r="A77" t="s">
        <v>16</v>
      </c>
      <c r="B77" t="s">
        <v>19</v>
      </c>
      <c r="C77" s="6">
        <v>4</v>
      </c>
      <c r="D77" s="6">
        <v>0</v>
      </c>
      <c r="E77" s="9">
        <f ca="1">VLOOKUP(A77,OFFSET(CLASSEMENTS!$B$3:$R$22,(INT(ROW()/12)-1)*23,0),14,FALSE)</f>
        <v>1.1666666666666665</v>
      </c>
      <c r="F77" s="9">
        <f ca="1">VLOOKUP(B77,OFFSET(CLASSEMENTS!$B$3:$R$22,(INT(ROW()/12)-1)*23,0),15,FALSE)</f>
        <v>1</v>
      </c>
      <c r="G77" s="9">
        <f t="shared" ca="1" si="9"/>
        <v>1.0833333333333333</v>
      </c>
      <c r="H77" t="str">
        <f ca="1">IF(G77&lt;2.2,"VERY GOOD UNDER",IF(G77&lt;2.5,"GOOD UNDER",_xludf.IF(G77&lt;2.8,"GOOD OVER","VERY GOOD OVER")))</f>
        <v>VERY GOOD UNDER</v>
      </c>
      <c r="I77" s="9">
        <f ca="1">VLOOKUP(A77,OFFSET(CLASSEMENTS!$B$3:$R$22,(INT(ROW()/12)-1)*23,0),16,FALSE)</f>
        <v>1</v>
      </c>
      <c r="J77" s="9">
        <f ca="1">VLOOKUP(B77,OFFSET(CLASSEMENTS!$B$3:$R$22,(INT(ROW()/12)-1)*23,0),17,FALSE)</f>
        <v>0.6</v>
      </c>
      <c r="K77" s="9">
        <f t="shared" ca="1" si="10"/>
        <v>0.8</v>
      </c>
      <c r="L77" t="str">
        <f ca="1">IF(K77&lt;2.2,"VERY GOOD UNDER",IF(K77&lt;2.5,"GOOD UNDER",_xludf.IF(K77&lt;2.8,"GOOD OVER","VERY GOOD OVER")))</f>
        <v>VERY GOOD UNDER</v>
      </c>
      <c r="M77" s="14" t="str">
        <f t="shared" ca="1" si="11"/>
        <v>WON</v>
      </c>
      <c r="N77" s="14" t="str">
        <f t="shared" ca="1" si="12"/>
        <v>LOST</v>
      </c>
      <c r="O77" s="14" t="str">
        <f t="shared" ca="1" si="13"/>
        <v>DP</v>
      </c>
    </row>
    <row r="78" spans="1:15">
      <c r="A78" t="s">
        <v>17</v>
      </c>
      <c r="B78" t="s">
        <v>5</v>
      </c>
      <c r="C78" s="6">
        <v>1</v>
      </c>
      <c r="D78" s="6">
        <v>0</v>
      </c>
      <c r="E78" s="9">
        <f ca="1">VLOOKUP(A78,OFFSET(CLASSEMENTS!$B$3:$R$22,(INT(ROW()/12)-1)*23,0),14,FALSE)</f>
        <v>1.6666666666666667</v>
      </c>
      <c r="F78" s="9">
        <f ca="1">VLOOKUP(B78,OFFSET(CLASSEMENTS!$B$3:$R$22,(INT(ROW()/12)-1)*23,0),15,FALSE)</f>
        <v>0.5</v>
      </c>
      <c r="G78" s="9">
        <f t="shared" ca="1" si="9"/>
        <v>1.0833333333333335</v>
      </c>
      <c r="H78" t="str">
        <f ca="1">IF(G78&lt;2.2,"VERY GOOD UNDER",IF(G78&lt;2.5,"GOOD UNDER",_xludf.IF(G78&lt;2.8,"GOOD OVER","VERY GOOD OVER")))</f>
        <v>VERY GOOD UNDER</v>
      </c>
      <c r="I78" s="9">
        <f ca="1">VLOOKUP(A78,OFFSET(CLASSEMENTS!$B$3:$R$22,(INT(ROW()/12)-1)*23,0),16,FALSE)</f>
        <v>1</v>
      </c>
      <c r="J78" s="9">
        <f ca="1">VLOOKUP(B78,OFFSET(CLASSEMENTS!$B$3:$R$22,(INT(ROW()/12)-1)*23,0),17,FALSE)</f>
        <v>0.60000000000000009</v>
      </c>
      <c r="K78" s="9">
        <f t="shared" ca="1" si="10"/>
        <v>0.8</v>
      </c>
      <c r="L78" t="str">
        <f ca="1">IF(K78&lt;2.2,"VERY GOOD UNDER",IF(K78&lt;2.5,"GOOD UNDER",_xludf.IF(K78&lt;2.8,"GOOD OVER","VERY GOOD OVER")))</f>
        <v>VERY GOOD UNDER</v>
      </c>
      <c r="M78" s="14" t="str">
        <f t="shared" ca="1" si="11"/>
        <v>LOST</v>
      </c>
      <c r="N78" s="14" t="str">
        <f t="shared" ca="1" si="12"/>
        <v>WON</v>
      </c>
      <c r="O78" s="14" t="str">
        <f t="shared" ca="1" si="13"/>
        <v>DP</v>
      </c>
    </row>
    <row r="79" spans="1:15">
      <c r="A79" t="s">
        <v>8</v>
      </c>
      <c r="B79" t="s">
        <v>13</v>
      </c>
      <c r="C79" s="6">
        <v>0</v>
      </c>
      <c r="D79" s="6">
        <v>0</v>
      </c>
      <c r="E79" s="9">
        <f ca="1">VLOOKUP(A79,OFFSET(CLASSEMENTS!$B$3:$R$22,(INT(ROW()/12)-1)*23,0),14,FALSE)</f>
        <v>1.5</v>
      </c>
      <c r="F79" s="9">
        <f ca="1">VLOOKUP(B79,OFFSET(CLASSEMENTS!$B$3:$R$22,(INT(ROW()/12)-1)*23,0),15,FALSE)</f>
        <v>0.66666666666666663</v>
      </c>
      <c r="G79" s="9">
        <f t="shared" ca="1" si="9"/>
        <v>1.0833333333333333</v>
      </c>
      <c r="H79" t="str">
        <f ca="1">IF(G79&lt;2.2,"VERY GOOD UNDER",IF(G79&lt;2.5,"GOOD UNDER",_xludf.IF(G79&lt;2.8,"GOOD OVER","VERY GOOD OVER")))</f>
        <v>VERY GOOD UNDER</v>
      </c>
      <c r="I79" s="9">
        <f ca="1">VLOOKUP(A79,OFFSET(CLASSEMENTS!$B$3:$R$22,(INT(ROW()/12)-1)*23,0),16,FALSE)</f>
        <v>0.60000000000000009</v>
      </c>
      <c r="J79" s="9">
        <f ca="1">VLOOKUP(B79,OFFSET(CLASSEMENTS!$B$3:$R$22,(INT(ROW()/12)-1)*23,0),17,FALSE)</f>
        <v>0.8</v>
      </c>
      <c r="K79" s="9">
        <f t="shared" ca="1" si="10"/>
        <v>0.70000000000000007</v>
      </c>
      <c r="L79" t="str">
        <f ca="1">IF(K79&lt;2.2,"VERY GOOD UNDER",IF(K79&lt;2.5,"GOOD UNDER",_xludf.IF(K79&lt;2.8,"GOOD OVER","VERY GOOD OVER")))</f>
        <v>VERY GOOD UNDER</v>
      </c>
      <c r="M79" s="14" t="str">
        <f t="shared" ca="1" si="11"/>
        <v>LOST</v>
      </c>
      <c r="N79" s="14" t="str">
        <f t="shared" ca="1" si="12"/>
        <v>WON</v>
      </c>
      <c r="O79" s="14" t="str">
        <f t="shared" ca="1" si="13"/>
        <v>DP</v>
      </c>
    </row>
    <row r="80" spans="1:15">
      <c r="A80" t="s">
        <v>6</v>
      </c>
      <c r="B80" t="s">
        <v>0</v>
      </c>
      <c r="C80" s="6">
        <v>2</v>
      </c>
      <c r="D80" s="6">
        <v>1</v>
      </c>
      <c r="E80" s="9">
        <f ca="1">VLOOKUP(A80,OFFSET(CLASSEMENTS!$B$3:$R$22,(INT(ROW()/12)-1)*23,0),14,FALSE)</f>
        <v>1.1666666666666667</v>
      </c>
      <c r="F80" s="9">
        <f ca="1">VLOOKUP(B80,OFFSET(CLASSEMENTS!$B$3:$R$22,(INT(ROW()/12)-1)*23,0),15,FALSE)</f>
        <v>0.66666666666666663</v>
      </c>
      <c r="G80" s="9">
        <f t="shared" ca="1" si="9"/>
        <v>0.91666666666666674</v>
      </c>
      <c r="H80" t="str">
        <f ca="1">IF(G80&lt;2.2,"VERY GOOD UNDER",IF(G80&lt;2.5,"GOOD UNDER",_xludf.IF(G80&lt;2.8,"GOOD OVER","VERY GOOD OVER")))</f>
        <v>VERY GOOD UNDER</v>
      </c>
      <c r="I80" s="9">
        <f ca="1">VLOOKUP(A80,OFFSET(CLASSEMENTS!$B$3:$R$22,(INT(ROW()/12)-1)*23,0),16,FALSE)</f>
        <v>0.8</v>
      </c>
      <c r="J80" s="9">
        <f ca="1">VLOOKUP(B80,OFFSET(CLASSEMENTS!$B$3:$R$22,(INT(ROW()/12)-1)*23,0),17,FALSE)</f>
        <v>0.60000000000000009</v>
      </c>
      <c r="K80" s="9">
        <f t="shared" ca="1" si="10"/>
        <v>0.70000000000000007</v>
      </c>
      <c r="L80" t="str">
        <f ca="1">IF(K80&lt;2.2,"VERY GOOD UNDER",IF(K80&lt;2.5,"GOOD UNDER",_xludf.IF(K80&lt;2.8,"GOOD OVER","VERY GOOD OVER")))</f>
        <v>VERY GOOD UNDER</v>
      </c>
      <c r="M80" s="14" t="str">
        <f t="shared" ca="1" si="11"/>
        <v>LOST</v>
      </c>
      <c r="N80" s="14" t="str">
        <f t="shared" ca="1" si="12"/>
        <v>LOST</v>
      </c>
      <c r="O80" s="14" t="str">
        <f t="shared" ca="1" si="13"/>
        <v>LOST</v>
      </c>
    </row>
    <row r="81" spans="1:15">
      <c r="A81" t="s">
        <v>9</v>
      </c>
      <c r="B81" t="s">
        <v>15</v>
      </c>
      <c r="C81" s="6">
        <v>0</v>
      </c>
      <c r="D81" s="6">
        <v>1</v>
      </c>
      <c r="E81" s="9">
        <f ca="1">VLOOKUP(A81,OFFSET(CLASSEMENTS!$B$3:$R$22,(INT(ROW()/12)-1)*23,0),14,FALSE)</f>
        <v>1</v>
      </c>
      <c r="F81" s="9">
        <f ca="1">VLOOKUP(B81,OFFSET(CLASSEMENTS!$B$3:$R$22,(INT(ROW()/12)-1)*23,0),15,FALSE)</f>
        <v>0.5</v>
      </c>
      <c r="G81" s="9">
        <f t="shared" ca="1" si="9"/>
        <v>0.75</v>
      </c>
      <c r="H81" t="str">
        <f ca="1">IF(G81&lt;2.2,"VERY GOOD UNDER",IF(G81&lt;2.5,"GOOD UNDER",_xludf.IF(G81&lt;2.8,"GOOD OVER","VERY GOOD OVER")))</f>
        <v>VERY GOOD UNDER</v>
      </c>
      <c r="I81" s="9">
        <f ca="1">VLOOKUP(A81,OFFSET(CLASSEMENTS!$B$3:$R$22,(INT(ROW()/12)-1)*23,0),16,FALSE)</f>
        <v>0.8</v>
      </c>
      <c r="J81" s="9">
        <f ca="1">VLOOKUP(B81,OFFSET(CLASSEMENTS!$B$3:$R$22,(INT(ROW()/12)-1)*23,0),17,FALSE)</f>
        <v>0.6</v>
      </c>
      <c r="K81" s="9">
        <f t="shared" ca="1" si="10"/>
        <v>0.7</v>
      </c>
      <c r="L81" t="str">
        <f ca="1">IF(K81&lt;2.2,"VERY GOOD UNDER",IF(K81&lt;2.5,"GOOD UNDER",_xludf.IF(K81&lt;2.8,"GOOD OVER","VERY GOOD OVER")))</f>
        <v>VERY GOOD UNDER</v>
      </c>
      <c r="M81" s="14" t="str">
        <f t="shared" ca="1" si="11"/>
        <v>WON</v>
      </c>
      <c r="N81" s="14" t="str">
        <f t="shared" ca="1" si="12"/>
        <v>WON</v>
      </c>
      <c r="O81" s="14" t="str">
        <f t="shared" ca="1" si="13"/>
        <v>WON</v>
      </c>
    </row>
    <row r="82" spans="1:15">
      <c r="A82" t="s">
        <v>14</v>
      </c>
      <c r="B82" t="s">
        <v>18</v>
      </c>
      <c r="C82" s="6">
        <v>0</v>
      </c>
      <c r="D82" s="6">
        <v>2</v>
      </c>
      <c r="E82" s="9">
        <f ca="1">VLOOKUP(A82,OFFSET(CLASSEMENTS!$B$3:$R$22,(INT(ROW()/12)-1)*23,0),14,FALSE)</f>
        <v>0.33333333333333331</v>
      </c>
      <c r="F82" s="9">
        <f ca="1">VLOOKUP(B82,OFFSET(CLASSEMENTS!$B$3:$R$22,(INT(ROW()/12)-1)*23,0),15,FALSE)</f>
        <v>1</v>
      </c>
      <c r="G82" s="9">
        <f t="shared" ca="1" si="9"/>
        <v>0.66666666666666663</v>
      </c>
      <c r="H82" t="str">
        <f ca="1">IF(G82&lt;2.2,"VERY GOOD UNDER",IF(G82&lt;2.5,"GOOD UNDER",_xludf.IF(G82&lt;2.8,"GOOD OVER","VERY GOOD OVER")))</f>
        <v>VERY GOOD UNDER</v>
      </c>
      <c r="I82" s="9">
        <f ca="1">VLOOKUP(A82,OFFSET(CLASSEMENTS!$B$3:$R$22,(INT(ROW()/12)-1)*23,0),16,FALSE)</f>
        <v>0.4</v>
      </c>
      <c r="J82" s="9">
        <f ca="1">VLOOKUP(B82,OFFSET(CLASSEMENTS!$B$3:$R$22,(INT(ROW()/12)-1)*23,0),17,FALSE)</f>
        <v>0.4</v>
      </c>
      <c r="K82" s="9">
        <f t="shared" ca="1" si="10"/>
        <v>0.4</v>
      </c>
      <c r="L82" t="str">
        <f ca="1">IF(K82&lt;2.2,"VERY GOOD UNDER",IF(K82&lt;2.5,"GOOD UNDER",_xludf.IF(K82&lt;2.8,"GOOD OVER","VERY GOOD OVER")))</f>
        <v>VERY GOOD UNDER</v>
      </c>
      <c r="M82" s="14" t="str">
        <f t="shared" ca="1" si="11"/>
        <v>WON</v>
      </c>
      <c r="N82" s="14" t="str">
        <f t="shared" ca="1" si="12"/>
        <v>WON</v>
      </c>
      <c r="O82" s="14" t="str">
        <f t="shared" ca="1" si="13"/>
        <v>WON</v>
      </c>
    </row>
    <row r="83" spans="1:15">
      <c r="A83" t="s">
        <v>4</v>
      </c>
      <c r="B83" t="s">
        <v>11</v>
      </c>
      <c r="C83" s="6">
        <v>1</v>
      </c>
      <c r="D83" s="6">
        <v>1</v>
      </c>
      <c r="E83" s="9">
        <f ca="1">VLOOKUP(A83,OFFSET(CLASSEMENTS!$B$3:$R$22,(INT(ROW()/12)-1)*23,0),14,FALSE)</f>
        <v>0.83333333333333326</v>
      </c>
      <c r="F83" s="9">
        <f ca="1">VLOOKUP(B83,OFFSET(CLASSEMENTS!$B$3:$R$22,(INT(ROW()/12)-1)*23,0),15,FALSE)</f>
        <v>1.3333333333333335</v>
      </c>
      <c r="G83" s="9">
        <f t="shared" ca="1" si="9"/>
        <v>1.0833333333333335</v>
      </c>
      <c r="H83" t="str">
        <f ca="1">IF(G83&lt;2.2,"VERY GOOD UNDER",IF(G83&lt;2.5,"GOOD UNDER",_xludf.IF(G83&lt;2.8,"GOOD OVER","VERY GOOD OVER")))</f>
        <v>VERY GOOD UNDER</v>
      </c>
      <c r="I83" s="9">
        <f ca="1">VLOOKUP(A83,OFFSET(CLASSEMENTS!$B$3:$R$22,(INT(ROW()/12)-1)*23,0),16,FALSE)</f>
        <v>1</v>
      </c>
      <c r="J83" s="9">
        <f ca="1">VLOOKUP(B83,OFFSET(CLASSEMENTS!$B$3:$R$22,(INT(ROW()/12)-1)*23,0),17,FALSE)</f>
        <v>1.4</v>
      </c>
      <c r="K83" s="9">
        <f t="shared" ca="1" si="10"/>
        <v>1.2</v>
      </c>
      <c r="L83" t="str">
        <f ca="1">IF(K83&lt;2.2,"VERY GOOD UNDER",IF(K83&lt;2.5,"GOOD UNDER",_xludf.IF(K83&lt;2.8,"GOOD OVER","VERY GOOD OVER")))</f>
        <v>VERY GOOD UNDER</v>
      </c>
      <c r="M83" s="14" t="str">
        <f t="shared" ca="1" si="11"/>
        <v>LOST</v>
      </c>
      <c r="N83" s="14" t="str">
        <f t="shared" ca="1" si="12"/>
        <v>LOST</v>
      </c>
      <c r="O83" s="14" t="str">
        <f t="shared" ca="1" si="13"/>
        <v>LOST</v>
      </c>
    </row>
    <row r="85" spans="1:15">
      <c r="A85">
        <v>8</v>
      </c>
    </row>
    <row r="86" spans="1:15">
      <c r="A86" t="s">
        <v>3</v>
      </c>
      <c r="B86" t="s">
        <v>17</v>
      </c>
      <c r="C86" s="6">
        <v>0</v>
      </c>
      <c r="D86" s="6">
        <v>1</v>
      </c>
      <c r="E86" s="9">
        <f ca="1">VLOOKUP(A86,OFFSET(CLASSEMENTS!$B$3:$R$22,(INT(ROW()/12)-1)*23,0),14,FALSE)</f>
        <v>0.8571428571428571</v>
      </c>
      <c r="F86" s="9">
        <f ca="1">VLOOKUP(B86,OFFSET(CLASSEMENTS!$B$3:$R$22,(INT(ROW()/12)-1)*23,0),15,FALSE)</f>
        <v>1</v>
      </c>
      <c r="G86" s="9">
        <f ca="1">(E86+F86)/2</f>
        <v>0.9285714285714286</v>
      </c>
      <c r="H86" t="str">
        <f ca="1">IF(G86&lt;2.2,"VERY GOOD UNDER",IF(G86&lt;2.5,"GOOD UNDER",_xludf.IF(G86&lt;2.8,"GOOD OVER","VERY GOOD OVER")))</f>
        <v>VERY GOOD UNDER</v>
      </c>
      <c r="I86" s="9">
        <f ca="1">VLOOKUP(A86,OFFSET(CLASSEMENTS!$B$3:$R$22,(INT(ROW()/12)-1)*23,0),16,FALSE)</f>
        <v>0.60000000000000009</v>
      </c>
      <c r="J86" s="9">
        <f ca="1">VLOOKUP(B86,OFFSET(CLASSEMENTS!$B$3:$R$22,(INT(ROW()/12)-1)*23,0),17,FALSE)</f>
        <v>1.4</v>
      </c>
      <c r="K86" s="9">
        <f ca="1">(I86+J86)/2</f>
        <v>1</v>
      </c>
      <c r="L86" t="str">
        <f ca="1">IF(K86&lt;2.2,"VERY GOOD UNDER",IF(K86&lt;2.5,"GOOD UNDER",_xludf.IF(K86&lt;2.8,"GOOD OVER","VERY GOOD OVER")))</f>
        <v>VERY GOOD UNDER</v>
      </c>
      <c r="M86" s="14" t="str">
        <f ca="1">IF(AND(G86&gt;1,C86+D86&gt;2),"WON",IF(AND(G86&lt;1,C86+D86&lt;3),"WON","LOST"))</f>
        <v>WON</v>
      </c>
      <c r="N86" s="14" t="str">
        <f ca="1">IF(AND(K86&gt;1,C86+D86&gt;2),"WON",IF(AND(K86&lt;1,C86+D86&lt;3),"WON","LOST"))</f>
        <v>LOST</v>
      </c>
      <c r="O86" s="14" t="str">
        <f ca="1">IF(AND(M86="WON",N86="WON"),"WON",IF(AND(M86="LOST",N86="LOST"),"LOST","DP"))</f>
        <v>DP</v>
      </c>
    </row>
    <row r="87" spans="1:15">
      <c r="A87" t="s">
        <v>10</v>
      </c>
      <c r="B87" t="s">
        <v>18</v>
      </c>
      <c r="C87" s="6">
        <v>1</v>
      </c>
      <c r="D87" s="6">
        <v>1</v>
      </c>
      <c r="E87" s="9">
        <f ca="1">VLOOKUP(A87,OFFSET(CLASSEMENTS!$B$3:$R$22,(INT(ROW()/12)-1)*23,0),14,FALSE)</f>
        <v>1.4285714285714284</v>
      </c>
      <c r="F87" s="9">
        <f ca="1">VLOOKUP(B87,OFFSET(CLASSEMENTS!$B$3:$R$22,(INT(ROW()/12)-1)*23,0),15,FALSE)</f>
        <v>1.1428571428571428</v>
      </c>
      <c r="G87" s="9">
        <f t="shared" ref="G87:G95" ca="1" si="14">(E87+F87)/2</f>
        <v>1.2857142857142856</v>
      </c>
      <c r="H87" t="str">
        <f ca="1">IF(G87&lt;2.2,"VERY GOOD UNDER",IF(G87&lt;2.5,"GOOD UNDER",_xludf.IF(G87&lt;2.8,"GOOD OVER","VERY GOOD OVER")))</f>
        <v>VERY GOOD UNDER</v>
      </c>
      <c r="I87" s="9">
        <f ca="1">VLOOKUP(A87,OFFSET(CLASSEMENTS!$B$3:$R$22,(INT(ROW()/12)-1)*23,0),16,FALSE)</f>
        <v>1.4</v>
      </c>
      <c r="J87" s="9">
        <f ca="1">VLOOKUP(B87,OFFSET(CLASSEMENTS!$B$3:$R$22,(INT(ROW()/12)-1)*23,0),17,FALSE)</f>
        <v>0.8</v>
      </c>
      <c r="K87" s="9">
        <f t="shared" ref="K87:K95" ca="1" si="15">(I87+J87)/2</f>
        <v>1.1000000000000001</v>
      </c>
      <c r="L87" t="str">
        <f ca="1">IF(K87&lt;2.2,"VERY GOOD UNDER",IF(K87&lt;2.5,"GOOD UNDER",_xludf.IF(K87&lt;2.8,"GOOD OVER","VERY GOOD OVER")))</f>
        <v>VERY GOOD UNDER</v>
      </c>
      <c r="M87" s="14" t="str">
        <f t="shared" ref="M87:M95" ca="1" si="16">IF(AND(G87&gt;1,C87+D87&gt;2),"WON",IF(AND(G87&lt;1,C87+D87&lt;3),"WON","LOST"))</f>
        <v>LOST</v>
      </c>
      <c r="N87" s="14" t="str">
        <f t="shared" ref="N87:N95" ca="1" si="17">IF(AND(K87&gt;1,C87+D87&gt;2),"WON",IF(AND(K87&lt;1,C87+D87&lt;3),"WON","LOST"))</f>
        <v>LOST</v>
      </c>
      <c r="O87" s="14" t="str">
        <f t="shared" ref="O87:O95" ca="1" si="18">IF(AND(M87="WON",N87="WON"),"WON",IF(AND(M87="LOST",N87="LOST"),"LOST","DP"))</f>
        <v>LOST</v>
      </c>
    </row>
    <row r="88" spans="1:15">
      <c r="A88" t="s">
        <v>5</v>
      </c>
      <c r="B88" t="s">
        <v>8</v>
      </c>
      <c r="C88" s="6">
        <v>1</v>
      </c>
      <c r="D88" s="6">
        <v>0</v>
      </c>
      <c r="E88" s="9">
        <f ca="1">VLOOKUP(A88,OFFSET(CLASSEMENTS!$B$3:$R$22,(INT(ROW()/12)-1)*23,0),14,FALSE)</f>
        <v>0.5714285714285714</v>
      </c>
      <c r="F88" s="9">
        <f ca="1">VLOOKUP(B88,OFFSET(CLASSEMENTS!$B$3:$R$22,(INT(ROW()/12)-1)*23,0),15,FALSE)</f>
        <v>1.1428571428571428</v>
      </c>
      <c r="G88" s="9">
        <f t="shared" ca="1" si="14"/>
        <v>0.8571428571428571</v>
      </c>
      <c r="H88" t="str">
        <f ca="1">IF(G88&lt;2.2,"VERY GOOD UNDER",IF(G88&lt;2.5,"GOOD UNDER",_xludf.IF(G88&lt;2.8,"GOOD OVER","VERY GOOD OVER")))</f>
        <v>VERY GOOD UNDER</v>
      </c>
      <c r="I88" s="9">
        <f ca="1">VLOOKUP(A88,OFFSET(CLASSEMENTS!$B$3:$R$22,(INT(ROW()/12)-1)*23,0),16,FALSE)</f>
        <v>0.8</v>
      </c>
      <c r="J88" s="9">
        <f ca="1">VLOOKUP(B88,OFFSET(CLASSEMENTS!$B$3:$R$22,(INT(ROW()/12)-1)*23,0),17,FALSE)</f>
        <v>1.2000000000000002</v>
      </c>
      <c r="K88" s="9">
        <f t="shared" ca="1" si="15"/>
        <v>1</v>
      </c>
      <c r="L88" t="str">
        <f ca="1">IF(K88&lt;2.2,"VERY GOOD UNDER",IF(K88&lt;2.5,"GOOD UNDER",_xludf.IF(K88&lt;2.8,"GOOD OVER","VERY GOOD OVER")))</f>
        <v>VERY GOOD UNDER</v>
      </c>
      <c r="M88" s="14" t="str">
        <f t="shared" ca="1" si="16"/>
        <v>WON</v>
      </c>
      <c r="N88" s="14" t="str">
        <f t="shared" ca="1" si="17"/>
        <v>LOST</v>
      </c>
      <c r="O88" s="14" t="str">
        <f t="shared" ca="1" si="18"/>
        <v>DP</v>
      </c>
    </row>
    <row r="89" spans="1:15">
      <c r="A89" t="s">
        <v>7</v>
      </c>
      <c r="B89" t="s">
        <v>9</v>
      </c>
      <c r="C89" s="6">
        <v>2</v>
      </c>
      <c r="D89" s="6">
        <v>1</v>
      </c>
      <c r="E89" s="9">
        <f ca="1">VLOOKUP(A89,OFFSET(CLASSEMENTS!$B$3:$R$22,(INT(ROW()/12)-1)*23,0),14,FALSE)</f>
        <v>0.71428571428571419</v>
      </c>
      <c r="F89" s="9">
        <f ca="1">VLOOKUP(B89,OFFSET(CLASSEMENTS!$B$3:$R$22,(INT(ROW()/12)-1)*23,0),15,FALSE)</f>
        <v>0.85714285714285721</v>
      </c>
      <c r="G89" s="9">
        <f t="shared" ca="1" si="14"/>
        <v>0.7857142857142857</v>
      </c>
      <c r="H89" t="str">
        <f ca="1">IF(G89&lt;2.2,"VERY GOOD UNDER",IF(G89&lt;2.5,"GOOD UNDER",_xludf.IF(G89&lt;2.8,"GOOD OVER","VERY GOOD OVER")))</f>
        <v>VERY GOOD UNDER</v>
      </c>
      <c r="I89" s="9">
        <f ca="1">VLOOKUP(A89,OFFSET(CLASSEMENTS!$B$3:$R$22,(INT(ROW()/12)-1)*23,0),16,FALSE)</f>
        <v>0.8</v>
      </c>
      <c r="J89" s="9">
        <f ca="1">VLOOKUP(B89,OFFSET(CLASSEMENTS!$B$3:$R$22,(INT(ROW()/12)-1)*23,0),17,FALSE)</f>
        <v>1</v>
      </c>
      <c r="K89" s="9">
        <f t="shared" ca="1" si="15"/>
        <v>0.9</v>
      </c>
      <c r="L89" t="str">
        <f ca="1">IF(K89&lt;2.2,"VERY GOOD UNDER",IF(K89&lt;2.5,"GOOD UNDER",_xludf.IF(K89&lt;2.8,"GOOD OVER","VERY GOOD OVER")))</f>
        <v>VERY GOOD UNDER</v>
      </c>
      <c r="M89" s="14" t="str">
        <f t="shared" ca="1" si="16"/>
        <v>LOST</v>
      </c>
      <c r="N89" s="14" t="str">
        <f t="shared" ca="1" si="17"/>
        <v>LOST</v>
      </c>
      <c r="O89" s="14" t="str">
        <f t="shared" ca="1" si="18"/>
        <v>LOST</v>
      </c>
    </row>
    <row r="90" spans="1:15">
      <c r="A90" t="s">
        <v>19</v>
      </c>
      <c r="B90" t="s">
        <v>6</v>
      </c>
      <c r="C90" s="6">
        <v>0</v>
      </c>
      <c r="D90" s="6">
        <v>2</v>
      </c>
      <c r="E90" s="9">
        <f ca="1">VLOOKUP(A90,OFFSET(CLASSEMENTS!$B$3:$R$22,(INT(ROW()/12)-1)*23,0),14,FALSE)</f>
        <v>0.71428571428571419</v>
      </c>
      <c r="F90" s="9">
        <f ca="1">VLOOKUP(B90,OFFSET(CLASSEMENTS!$B$3:$R$22,(INT(ROW()/12)-1)*23,0),15,FALSE)</f>
        <v>1.7142857142857144</v>
      </c>
      <c r="G90" s="9">
        <f t="shared" ca="1" si="14"/>
        <v>1.2142857142857144</v>
      </c>
      <c r="H90" t="str">
        <f ca="1">IF(G90&lt;2.2,"VERY GOOD UNDER",IF(G90&lt;2.5,"GOOD UNDER",_xludf.IF(G90&lt;2.8,"GOOD OVER","VERY GOOD OVER")))</f>
        <v>VERY GOOD UNDER</v>
      </c>
      <c r="I90" s="9">
        <f ca="1">VLOOKUP(A90,OFFSET(CLASSEMENTS!$B$3:$R$22,(INT(ROW()/12)-1)*23,0),16,FALSE)</f>
        <v>1</v>
      </c>
      <c r="J90" s="9">
        <f ca="1">VLOOKUP(B90,OFFSET(CLASSEMENTS!$B$3:$R$22,(INT(ROW()/12)-1)*23,0),17,FALSE)</f>
        <v>0.8</v>
      </c>
      <c r="K90" s="9">
        <f t="shared" ca="1" si="15"/>
        <v>0.9</v>
      </c>
      <c r="L90" t="str">
        <f ca="1">IF(K90&lt;2.2,"VERY GOOD UNDER",IF(K90&lt;2.5,"GOOD UNDER",_xludf.IF(K90&lt;2.8,"GOOD OVER","VERY GOOD OVER")))</f>
        <v>VERY GOOD UNDER</v>
      </c>
      <c r="M90" s="14" t="str">
        <f t="shared" ca="1" si="16"/>
        <v>LOST</v>
      </c>
      <c r="N90" s="14" t="str">
        <f t="shared" ca="1" si="17"/>
        <v>WON</v>
      </c>
      <c r="O90" s="14" t="str">
        <f t="shared" ca="1" si="18"/>
        <v>DP</v>
      </c>
    </row>
    <row r="91" spans="1:15">
      <c r="A91" t="s">
        <v>15</v>
      </c>
      <c r="B91" t="s">
        <v>2</v>
      </c>
      <c r="C91" s="6">
        <v>3</v>
      </c>
      <c r="D91" s="6">
        <v>0</v>
      </c>
      <c r="E91" s="9">
        <f ca="1">VLOOKUP(A91,OFFSET(CLASSEMENTS!$B$3:$R$22,(INT(ROW()/12)-1)*23,0),14,FALSE)</f>
        <v>1.2857142857142856</v>
      </c>
      <c r="F91" s="9">
        <f ca="1">VLOOKUP(B91,OFFSET(CLASSEMENTS!$B$3:$R$22,(INT(ROW()/12)-1)*23,0),15,FALSE)</f>
        <v>1.5714285714285714</v>
      </c>
      <c r="G91" s="9">
        <f t="shared" ca="1" si="14"/>
        <v>1.4285714285714284</v>
      </c>
      <c r="H91" t="str">
        <f ca="1">IF(G91&lt;2.2,"VERY GOOD UNDER",IF(G91&lt;2.5,"GOOD UNDER",_xludf.IF(G91&lt;2.8,"GOOD OVER","VERY GOOD OVER")))</f>
        <v>VERY GOOD UNDER</v>
      </c>
      <c r="I91" s="9">
        <f ca="1">VLOOKUP(A91,OFFSET(CLASSEMENTS!$B$3:$R$22,(INT(ROW()/12)-1)*23,0),16,FALSE)</f>
        <v>1.4</v>
      </c>
      <c r="J91" s="9">
        <f ca="1">VLOOKUP(B91,OFFSET(CLASSEMENTS!$B$3:$R$22,(INT(ROW()/12)-1)*23,0),17,FALSE)</f>
        <v>1.4</v>
      </c>
      <c r="K91" s="9">
        <f t="shared" ca="1" si="15"/>
        <v>1.4</v>
      </c>
      <c r="L91" t="str">
        <f ca="1">IF(K91&lt;2.2,"VERY GOOD UNDER",IF(K91&lt;2.5,"GOOD UNDER",_xludf.IF(K91&lt;2.8,"GOOD OVER","VERY GOOD OVER")))</f>
        <v>VERY GOOD UNDER</v>
      </c>
      <c r="M91" s="14" t="str">
        <f t="shared" ca="1" si="16"/>
        <v>WON</v>
      </c>
      <c r="N91" s="14" t="str">
        <f t="shared" ca="1" si="17"/>
        <v>WON</v>
      </c>
      <c r="O91" s="14" t="str">
        <f t="shared" ca="1" si="18"/>
        <v>WON</v>
      </c>
    </row>
    <row r="92" spans="1:15">
      <c r="A92" t="s">
        <v>11</v>
      </c>
      <c r="B92" t="s">
        <v>12</v>
      </c>
      <c r="C92" s="6">
        <v>2</v>
      </c>
      <c r="D92" s="6">
        <v>1</v>
      </c>
      <c r="E92" s="9">
        <f ca="1">VLOOKUP(A92,OFFSET(CLASSEMENTS!$B$3:$R$22,(INT(ROW()/12)-1)*23,0),14,FALSE)</f>
        <v>1.4285714285714286</v>
      </c>
      <c r="F92" s="9">
        <f ca="1">VLOOKUP(B92,OFFSET(CLASSEMENTS!$B$3:$R$22,(INT(ROW()/12)-1)*23,0),15,FALSE)</f>
        <v>0.85714285714285721</v>
      </c>
      <c r="G92" s="9">
        <f t="shared" ca="1" si="14"/>
        <v>1.1428571428571428</v>
      </c>
      <c r="H92" t="str">
        <f ca="1">IF(G92&lt;2.2,"VERY GOOD UNDER",IF(G92&lt;2.5,"GOOD UNDER",_xludf.IF(G92&lt;2.8,"GOOD OVER","VERY GOOD OVER")))</f>
        <v>VERY GOOD UNDER</v>
      </c>
      <c r="I92" s="9">
        <f ca="1">VLOOKUP(A92,OFFSET(CLASSEMENTS!$B$3:$R$22,(INT(ROW()/12)-1)*23,0),16,FALSE)</f>
        <v>1</v>
      </c>
      <c r="J92" s="9">
        <f ca="1">VLOOKUP(B92,OFFSET(CLASSEMENTS!$B$3:$R$22,(INT(ROW()/12)-1)*23,0),17,FALSE)</f>
        <v>0.8</v>
      </c>
      <c r="K92" s="9">
        <f t="shared" ca="1" si="15"/>
        <v>0.9</v>
      </c>
      <c r="L92" t="str">
        <f ca="1">IF(K92&lt;2.2,"VERY GOOD UNDER",IF(K92&lt;2.5,"GOOD UNDER",_xludf.IF(K92&lt;2.8,"GOOD OVER","VERY GOOD OVER")))</f>
        <v>VERY GOOD UNDER</v>
      </c>
      <c r="M92" s="14" t="str">
        <f t="shared" ca="1" si="16"/>
        <v>WON</v>
      </c>
      <c r="N92" s="14" t="str">
        <f t="shared" ca="1" si="17"/>
        <v>LOST</v>
      </c>
      <c r="O92" s="14" t="str">
        <f t="shared" ca="1" si="18"/>
        <v>DP</v>
      </c>
    </row>
    <row r="93" spans="1:15">
      <c r="A93" t="s">
        <v>13</v>
      </c>
      <c r="B93" t="s">
        <v>16</v>
      </c>
      <c r="C93" s="6">
        <v>1</v>
      </c>
      <c r="D93" s="6">
        <v>1</v>
      </c>
      <c r="E93" s="9">
        <f ca="1">VLOOKUP(A93,OFFSET(CLASSEMENTS!$B$3:$R$22,(INT(ROW()/12)-1)*23,0),14,FALSE)</f>
        <v>0.8571428571428571</v>
      </c>
      <c r="F93" s="9">
        <f ca="1">VLOOKUP(B93,OFFSET(CLASSEMENTS!$B$3:$R$22,(INT(ROW()/12)-1)*23,0),15,FALSE)</f>
        <v>1.1428571428571428</v>
      </c>
      <c r="G93" s="9">
        <f t="shared" ca="1" si="14"/>
        <v>1</v>
      </c>
      <c r="H93" t="str">
        <f ca="1">IF(G93&lt;2.2,"VERY GOOD UNDER",IF(G93&lt;2.5,"GOOD UNDER",_xludf.IF(G93&lt;2.8,"GOOD OVER","VERY GOOD OVER")))</f>
        <v>VERY GOOD UNDER</v>
      </c>
      <c r="I93" s="9">
        <f ca="1">VLOOKUP(A93,OFFSET(CLASSEMENTS!$B$3:$R$22,(INT(ROW()/12)-1)*23,0),16,FALSE)</f>
        <v>1</v>
      </c>
      <c r="J93" s="9">
        <f ca="1">VLOOKUP(B93,OFFSET(CLASSEMENTS!$B$3:$R$22,(INT(ROW()/12)-1)*23,0),17,FALSE)</f>
        <v>1</v>
      </c>
      <c r="K93" s="9">
        <f t="shared" ca="1" si="15"/>
        <v>1</v>
      </c>
      <c r="L93" t="str">
        <f ca="1">IF(K93&lt;2.2,"VERY GOOD UNDER",IF(K93&lt;2.5,"GOOD UNDER",_xludf.IF(K93&lt;2.8,"GOOD OVER","VERY GOOD OVER")))</f>
        <v>VERY GOOD UNDER</v>
      </c>
      <c r="M93" s="14" t="str">
        <f t="shared" ca="1" si="16"/>
        <v>LOST</v>
      </c>
      <c r="N93" s="14" t="str">
        <f t="shared" ca="1" si="17"/>
        <v>LOST</v>
      </c>
      <c r="O93" s="14" t="str">
        <f t="shared" ca="1" si="18"/>
        <v>LOST</v>
      </c>
    </row>
    <row r="94" spans="1:15">
      <c r="A94" t="s">
        <v>0</v>
      </c>
      <c r="B94" t="s">
        <v>14</v>
      </c>
      <c r="C94" s="6">
        <v>0</v>
      </c>
      <c r="D94" s="6">
        <v>0</v>
      </c>
      <c r="E94" s="9">
        <f ca="1">VLOOKUP(A94,OFFSET(CLASSEMENTS!$B$3:$R$22,(INT(ROW()/12)-1)*23,0),14,FALSE)</f>
        <v>1.1428571428571428</v>
      </c>
      <c r="F94" s="9">
        <f ca="1">VLOOKUP(B94,OFFSET(CLASSEMENTS!$B$3:$R$22,(INT(ROW()/12)-1)*23,0),15,FALSE)</f>
        <v>1.7142857142857142</v>
      </c>
      <c r="G94" s="9">
        <f t="shared" ca="1" si="14"/>
        <v>1.4285714285714284</v>
      </c>
      <c r="H94" t="str">
        <f ca="1">IF(G94&lt;2.2,"VERY GOOD UNDER",IF(G94&lt;2.5,"GOOD UNDER",_xludf.IF(G94&lt;2.8,"GOOD OVER","VERY GOOD OVER")))</f>
        <v>VERY GOOD UNDER</v>
      </c>
      <c r="I94" s="9">
        <f ca="1">VLOOKUP(A94,OFFSET(CLASSEMENTS!$B$3:$R$22,(INT(ROW()/12)-1)*23,0),16,FALSE)</f>
        <v>1.4</v>
      </c>
      <c r="J94" s="9">
        <f ca="1">VLOOKUP(B94,OFFSET(CLASSEMENTS!$B$3:$R$22,(INT(ROW()/12)-1)*23,0),17,FALSE)</f>
        <v>1.8</v>
      </c>
      <c r="K94" s="9">
        <f t="shared" ca="1" si="15"/>
        <v>1.6</v>
      </c>
      <c r="L94" t="str">
        <f ca="1">IF(K94&lt;2.2,"VERY GOOD UNDER",IF(K94&lt;2.5,"GOOD UNDER",_xludf.IF(K94&lt;2.8,"GOOD OVER","VERY GOOD OVER")))</f>
        <v>VERY GOOD UNDER</v>
      </c>
      <c r="M94" s="14" t="str">
        <f t="shared" ca="1" si="16"/>
        <v>LOST</v>
      </c>
      <c r="N94" s="14" t="str">
        <f t="shared" ca="1" si="17"/>
        <v>LOST</v>
      </c>
      <c r="O94" s="14" t="str">
        <f t="shared" ca="1" si="18"/>
        <v>LOST</v>
      </c>
    </row>
    <row r="95" spans="1:15">
      <c r="A95" t="s">
        <v>1</v>
      </c>
      <c r="B95" t="s">
        <v>4</v>
      </c>
      <c r="C95" s="6">
        <v>2</v>
      </c>
      <c r="D95" s="6">
        <v>1</v>
      </c>
      <c r="E95" s="9">
        <f ca="1">VLOOKUP(A95,OFFSET(CLASSEMENTS!$B$3:$R$22,(INT(ROW()/12)-1)*23,0),14,FALSE)</f>
        <v>1.2857142857142856</v>
      </c>
      <c r="F95" s="9">
        <f ca="1">VLOOKUP(B95,OFFSET(CLASSEMENTS!$B$3:$R$22,(INT(ROW()/12)-1)*23,0),15,FALSE)</f>
        <v>1.1428571428571428</v>
      </c>
      <c r="G95" s="9">
        <f t="shared" ca="1" si="14"/>
        <v>1.2142857142857142</v>
      </c>
      <c r="H95" t="str">
        <f ca="1">IF(G95&lt;2.2,"VERY GOOD UNDER",IF(G95&lt;2.5,"GOOD UNDER",_xludf.IF(G95&lt;2.8,"GOOD OVER","VERY GOOD OVER")))</f>
        <v>VERY GOOD UNDER</v>
      </c>
      <c r="I95" s="9">
        <f ca="1">VLOOKUP(A95,OFFSET(CLASSEMENTS!$B$3:$R$22,(INT(ROW()/12)-1)*23,0),16,FALSE)</f>
        <v>1.4</v>
      </c>
      <c r="J95" s="9">
        <f ca="1">VLOOKUP(B95,OFFSET(CLASSEMENTS!$B$3:$R$22,(INT(ROW()/12)-1)*23,0),17,FALSE)</f>
        <v>1.2</v>
      </c>
      <c r="K95" s="9">
        <f t="shared" ca="1" si="15"/>
        <v>1.2999999999999998</v>
      </c>
      <c r="L95" t="str">
        <f ca="1">IF(K95&lt;2.2,"VERY GOOD UNDER",IF(K95&lt;2.5,"GOOD UNDER",_xludf.IF(K95&lt;2.8,"GOOD OVER","VERY GOOD OVER")))</f>
        <v>VERY GOOD UNDER</v>
      </c>
      <c r="M95" s="14" t="str">
        <f t="shared" ca="1" si="16"/>
        <v>WON</v>
      </c>
      <c r="N95" s="14" t="str">
        <f t="shared" ca="1" si="17"/>
        <v>WON</v>
      </c>
      <c r="O95" s="14" t="str">
        <f t="shared" ca="1" si="18"/>
        <v>WON</v>
      </c>
    </row>
    <row r="97" spans="1:15">
      <c r="A97">
        <v>9</v>
      </c>
    </row>
    <row r="98" spans="1:15">
      <c r="A98" t="s">
        <v>2</v>
      </c>
      <c r="B98" t="s">
        <v>11</v>
      </c>
      <c r="C98" s="6">
        <v>1</v>
      </c>
      <c r="D98" s="6">
        <v>0</v>
      </c>
      <c r="E98" s="9">
        <f ca="1">VLOOKUP(A98,OFFSET(CLASSEMENTS!$B$3:$R$22,(INT(ROW()/12)-1)*23,0),14,FALSE)</f>
        <v>1.625</v>
      </c>
      <c r="F98" s="9">
        <f ca="1">VLOOKUP(B98,OFFSET(CLASSEMENTS!$B$3:$R$22,(INT(ROW()/12)-1)*23,0),15,FALSE)</f>
        <v>1.25</v>
      </c>
      <c r="G98" s="9">
        <f ca="1">(E98+F98)/2</f>
        <v>1.4375</v>
      </c>
      <c r="H98" t="str">
        <f ca="1">IF(G98&lt;2.2,"VERY GOOD UNDER",IF(G98&lt;2.5,"GOOD UNDER",_xludf.IF(G98&lt;2.8,"GOOD OVER","VERY GOOD OVER")))</f>
        <v>VERY GOOD UNDER</v>
      </c>
      <c r="I98" s="9">
        <f ca="1">VLOOKUP(A98,OFFSET(CLASSEMENTS!$B$3:$R$22,(INT(ROW()/12)-1)*23,0),16,FALSE)</f>
        <v>1.4</v>
      </c>
      <c r="J98" s="9">
        <f ca="1">VLOOKUP(B98,OFFSET(CLASSEMENTS!$B$3:$R$22,(INT(ROW()/12)-1)*23,0),17,FALSE)</f>
        <v>1</v>
      </c>
      <c r="K98" s="9">
        <f ca="1">(I98+J98)/2</f>
        <v>1.2</v>
      </c>
      <c r="L98" t="str">
        <f ca="1">IF(K98&lt;2.2,"VERY GOOD UNDER",IF(K98&lt;2.5,"GOOD UNDER",_xludf.IF(K98&lt;2.8,"GOOD OVER","VERY GOOD OVER")))</f>
        <v>VERY GOOD UNDER</v>
      </c>
      <c r="M98" s="14" t="str">
        <f ca="1">IF(AND(G98&gt;1,C98+D98&gt;2),"WON",IF(AND(G98&lt;1,C98+D98&lt;3),"WON","LOST"))</f>
        <v>LOST</v>
      </c>
      <c r="N98" s="14" t="str">
        <f ca="1">IF(AND(K98&gt;1,C98+D98&gt;2),"WON",IF(AND(K98&lt;1,C98+D98&lt;3),"WON","LOST"))</f>
        <v>LOST</v>
      </c>
      <c r="O98" s="14" t="str">
        <f ca="1">IF(AND(M98="WON",N98="WON"),"WON",IF(AND(M98="LOST",N98="LOST"),"LOST","DP"))</f>
        <v>LOST</v>
      </c>
    </row>
    <row r="99" spans="1:15">
      <c r="A99" t="s">
        <v>14</v>
      </c>
      <c r="B99" t="s">
        <v>1</v>
      </c>
      <c r="C99" s="6">
        <v>1</v>
      </c>
      <c r="D99" s="6">
        <v>2</v>
      </c>
      <c r="E99" s="9">
        <f ca="1">VLOOKUP(A99,OFFSET(CLASSEMENTS!$B$3:$R$22,(INT(ROW()/12)-1)*23,0),14,FALSE)</f>
        <v>0.5</v>
      </c>
      <c r="F99" s="9">
        <f ca="1">VLOOKUP(B99,OFFSET(CLASSEMENTS!$B$3:$R$22,(INT(ROW()/12)-1)*23,0),15,FALSE)</f>
        <v>2</v>
      </c>
      <c r="G99" s="9">
        <f t="shared" ref="G99:G107" ca="1" si="19">(E99+F99)/2</f>
        <v>1.25</v>
      </c>
      <c r="H99" t="str">
        <f ca="1">IF(G99&lt;2.2,"VERY GOOD UNDER",IF(G99&lt;2.5,"GOOD UNDER",_xludf.IF(G99&lt;2.8,"GOOD OVER","VERY GOOD OVER")))</f>
        <v>VERY GOOD UNDER</v>
      </c>
      <c r="I99" s="9">
        <f ca="1">VLOOKUP(A99,OFFSET(CLASSEMENTS!$B$3:$R$22,(INT(ROW()/12)-1)*23,0),16,FALSE)</f>
        <v>0.6</v>
      </c>
      <c r="J99" s="9">
        <f ca="1">VLOOKUP(B99,OFFSET(CLASSEMENTS!$B$3:$R$22,(INT(ROW()/12)-1)*23,0),17,FALSE)</f>
        <v>1.8</v>
      </c>
      <c r="K99" s="9">
        <f t="shared" ref="K99:K107" ca="1" si="20">(I99+J99)/2</f>
        <v>1.2</v>
      </c>
      <c r="L99" t="str">
        <f ca="1">IF(K99&lt;2.2,"VERY GOOD UNDER",IF(K99&lt;2.5,"GOOD UNDER",_xludf.IF(K99&lt;2.8,"GOOD OVER","VERY GOOD OVER")))</f>
        <v>VERY GOOD UNDER</v>
      </c>
      <c r="M99" s="14" t="str">
        <f t="shared" ref="M99:M107" ca="1" si="21">IF(AND(G99&gt;1,C99+D99&gt;2),"WON",IF(AND(G99&lt;1,C99+D99&lt;3),"WON","LOST"))</f>
        <v>WON</v>
      </c>
      <c r="N99" s="14" t="str">
        <f t="shared" ref="N99:N107" ca="1" si="22">IF(AND(K99&gt;1,C99+D99&gt;2),"WON",IF(AND(K99&lt;1,C99+D99&lt;3),"WON","LOST"))</f>
        <v>WON</v>
      </c>
      <c r="O99" s="14" t="str">
        <f t="shared" ref="O99:O107" ca="1" si="23">IF(AND(M99="WON",N99="WON"),"WON",IF(AND(M99="LOST",N99="LOST"),"LOST","DP"))</f>
        <v>WON</v>
      </c>
    </row>
    <row r="100" spans="1:15">
      <c r="A100" t="s">
        <v>17</v>
      </c>
      <c r="B100" t="s">
        <v>7</v>
      </c>
      <c r="C100" s="6">
        <v>1</v>
      </c>
      <c r="D100" s="6">
        <v>1</v>
      </c>
      <c r="E100" s="9">
        <f ca="1">VLOOKUP(A100,OFFSET(CLASSEMENTS!$B$3:$R$22,(INT(ROW()/12)-1)*23,0),14,FALSE)</f>
        <v>1.375</v>
      </c>
      <c r="F100" s="9">
        <f ca="1">VLOOKUP(B100,OFFSET(CLASSEMENTS!$B$3:$R$22,(INT(ROW()/12)-1)*23,0),15,FALSE)</f>
        <v>0.375</v>
      </c>
      <c r="G100" s="9">
        <f t="shared" ca="1" si="19"/>
        <v>0.875</v>
      </c>
      <c r="H100" t="str">
        <f ca="1">IF(G100&lt;2.2,"VERY GOOD UNDER",IF(G100&lt;2.5,"GOOD UNDER",_xludf.IF(G100&lt;2.8,"GOOD OVER","VERY GOOD OVER")))</f>
        <v>VERY GOOD UNDER</v>
      </c>
      <c r="I100" s="9">
        <f ca="1">VLOOKUP(A100,OFFSET(CLASSEMENTS!$B$3:$R$22,(INT(ROW()/12)-1)*23,0),16,FALSE)</f>
        <v>0.4</v>
      </c>
      <c r="J100" s="9">
        <f ca="1">VLOOKUP(B100,OFFSET(CLASSEMENTS!$B$3:$R$22,(INT(ROW()/12)-1)*23,0),17,FALSE)</f>
        <v>0.2</v>
      </c>
      <c r="K100" s="9">
        <f t="shared" ca="1" si="20"/>
        <v>0.30000000000000004</v>
      </c>
      <c r="L100" t="str">
        <f ca="1">IF(K100&lt;2.2,"VERY GOOD UNDER",IF(K100&lt;2.5,"GOOD UNDER",_xludf.IF(K100&lt;2.8,"GOOD OVER","VERY GOOD OVER")))</f>
        <v>VERY GOOD UNDER</v>
      </c>
      <c r="M100" s="14" t="str">
        <f t="shared" ca="1" si="21"/>
        <v>WON</v>
      </c>
      <c r="N100" s="14" t="str">
        <f t="shared" ca="1" si="22"/>
        <v>WON</v>
      </c>
      <c r="O100" s="14" t="str">
        <f t="shared" ca="1" si="23"/>
        <v>WON</v>
      </c>
    </row>
    <row r="101" spans="1:15">
      <c r="A101" t="s">
        <v>12</v>
      </c>
      <c r="B101" t="s">
        <v>0</v>
      </c>
      <c r="C101" s="6">
        <v>2</v>
      </c>
      <c r="D101" s="6">
        <v>0</v>
      </c>
      <c r="E101" s="9">
        <f ca="1">VLOOKUP(A101,OFFSET(CLASSEMENTS!$B$3:$R$22,(INT(ROW()/12)-1)*23,0),14,FALSE)</f>
        <v>1.625</v>
      </c>
      <c r="F101" s="9">
        <f ca="1">VLOOKUP(B101,OFFSET(CLASSEMENTS!$B$3:$R$22,(INT(ROW()/12)-1)*23,0),15,FALSE)</f>
        <v>0.875</v>
      </c>
      <c r="G101" s="9">
        <f t="shared" ca="1" si="19"/>
        <v>1.25</v>
      </c>
      <c r="H101" t="str">
        <f ca="1">IF(G101&lt;2.2,"VERY GOOD UNDER",IF(G101&lt;2.5,"GOOD UNDER",_xludf.IF(G101&lt;2.8,"GOOD OVER","VERY GOOD OVER")))</f>
        <v>VERY GOOD UNDER</v>
      </c>
      <c r="I101" s="9">
        <f ca="1">VLOOKUP(A101,OFFSET(CLASSEMENTS!$B$3:$R$22,(INT(ROW()/12)-1)*23,0),16,FALSE)</f>
        <v>1</v>
      </c>
      <c r="J101" s="9">
        <f ca="1">VLOOKUP(B101,OFFSET(CLASSEMENTS!$B$3:$R$22,(INT(ROW()/12)-1)*23,0),17,FALSE)</f>
        <v>1</v>
      </c>
      <c r="K101" s="9">
        <f t="shared" ca="1" si="20"/>
        <v>1</v>
      </c>
      <c r="L101" t="str">
        <f ca="1">IF(K101&lt;2.2,"VERY GOOD UNDER",IF(K101&lt;2.5,"GOOD UNDER",_xludf.IF(K101&lt;2.8,"GOOD OVER","VERY GOOD OVER")))</f>
        <v>VERY GOOD UNDER</v>
      </c>
      <c r="M101" s="14" t="str">
        <f t="shared" ca="1" si="21"/>
        <v>LOST</v>
      </c>
      <c r="N101" s="14" t="str">
        <f t="shared" ca="1" si="22"/>
        <v>LOST</v>
      </c>
      <c r="O101" s="14" t="str">
        <f t="shared" ca="1" si="23"/>
        <v>LOST</v>
      </c>
    </row>
    <row r="102" spans="1:15">
      <c r="A102" t="s">
        <v>6</v>
      </c>
      <c r="B102" t="s">
        <v>15</v>
      </c>
      <c r="C102" s="6">
        <v>3</v>
      </c>
      <c r="D102" s="6">
        <v>0</v>
      </c>
      <c r="E102" s="9">
        <f ca="1">VLOOKUP(A102,OFFSET(CLASSEMENTS!$B$3:$R$22,(INT(ROW()/12)-1)*23,0),14,FALSE)</f>
        <v>1.25</v>
      </c>
      <c r="F102" s="9">
        <f ca="1">VLOOKUP(B102,OFFSET(CLASSEMENTS!$B$3:$R$22,(INT(ROW()/12)-1)*23,0),15,FALSE)</f>
        <v>0.5</v>
      </c>
      <c r="G102" s="9">
        <f t="shared" ca="1" si="19"/>
        <v>0.875</v>
      </c>
      <c r="H102" t="str">
        <f ca="1">IF(G102&lt;2.2,"VERY GOOD UNDER",IF(G102&lt;2.5,"GOOD UNDER",_xludf.IF(G102&lt;2.8,"GOOD OVER","VERY GOOD OVER")))</f>
        <v>VERY GOOD UNDER</v>
      </c>
      <c r="I102" s="9">
        <f ca="1">VLOOKUP(A102,OFFSET(CLASSEMENTS!$B$3:$R$22,(INT(ROW()/12)-1)*23,0),16,FALSE)</f>
        <v>1.4</v>
      </c>
      <c r="J102" s="9">
        <f ca="1">VLOOKUP(B102,OFFSET(CLASSEMENTS!$B$3:$R$22,(INT(ROW()/12)-1)*23,0),17,FALSE)</f>
        <v>0.4</v>
      </c>
      <c r="K102" s="9">
        <f t="shared" ca="1" si="20"/>
        <v>0.89999999999999991</v>
      </c>
      <c r="L102" t="str">
        <f ca="1">IF(K102&lt;2.2,"VERY GOOD UNDER",IF(K102&lt;2.5,"GOOD UNDER",_xludf.IF(K102&lt;2.8,"GOOD OVER","VERY GOOD OVER")))</f>
        <v>VERY GOOD UNDER</v>
      </c>
      <c r="M102" s="14" t="str">
        <f t="shared" ca="1" si="21"/>
        <v>LOST</v>
      </c>
      <c r="N102" s="14" t="str">
        <f t="shared" ca="1" si="22"/>
        <v>LOST</v>
      </c>
      <c r="O102" s="14" t="str">
        <f t="shared" ca="1" si="23"/>
        <v>LOST</v>
      </c>
    </row>
    <row r="103" spans="1:15">
      <c r="A103" t="s">
        <v>8</v>
      </c>
      <c r="B103" t="s">
        <v>19</v>
      </c>
      <c r="C103" s="6">
        <v>0</v>
      </c>
      <c r="D103" s="6">
        <v>2</v>
      </c>
      <c r="E103" s="9">
        <f ca="1">VLOOKUP(A103,OFFSET(CLASSEMENTS!$B$3:$R$22,(INT(ROW()/12)-1)*23,0),14,FALSE)</f>
        <v>1.125</v>
      </c>
      <c r="F103" s="9">
        <f ca="1">VLOOKUP(B103,OFFSET(CLASSEMENTS!$B$3:$R$22,(INT(ROW()/12)-1)*23,0),15,FALSE)</f>
        <v>1.25</v>
      </c>
      <c r="G103" s="9">
        <f t="shared" ca="1" si="19"/>
        <v>1.1875</v>
      </c>
      <c r="H103" t="str">
        <f ca="1">IF(G103&lt;2.2,"VERY GOOD UNDER",IF(G103&lt;2.5,"GOOD UNDER",_xludf.IF(G103&lt;2.8,"GOOD OVER","VERY GOOD OVER")))</f>
        <v>VERY GOOD UNDER</v>
      </c>
      <c r="I103" s="9">
        <f ca="1">VLOOKUP(A103,OFFSET(CLASSEMENTS!$B$3:$R$22,(INT(ROW()/12)-1)*23,0),16,FALSE)</f>
        <v>0.4</v>
      </c>
      <c r="J103" s="9">
        <f ca="1">VLOOKUP(B103,OFFSET(CLASSEMENTS!$B$3:$R$22,(INT(ROW()/12)-1)*23,0),17,FALSE)</f>
        <v>1</v>
      </c>
      <c r="K103" s="9">
        <f t="shared" ca="1" si="20"/>
        <v>0.7</v>
      </c>
      <c r="L103" t="str">
        <f ca="1">IF(K103&lt;2.2,"VERY GOOD UNDER",IF(K103&lt;2.5,"GOOD UNDER",_xludf.IF(K103&lt;2.8,"GOOD OVER","VERY GOOD OVER")))</f>
        <v>VERY GOOD UNDER</v>
      </c>
      <c r="M103" s="14" t="str">
        <f t="shared" ca="1" si="21"/>
        <v>LOST</v>
      </c>
      <c r="N103" s="14" t="str">
        <f t="shared" ca="1" si="22"/>
        <v>WON</v>
      </c>
      <c r="O103" s="14" t="str">
        <f t="shared" ca="1" si="23"/>
        <v>DP</v>
      </c>
    </row>
    <row r="104" spans="1:15">
      <c r="A104" t="s">
        <v>4</v>
      </c>
      <c r="B104" t="s">
        <v>10</v>
      </c>
      <c r="C104" s="6">
        <v>0</v>
      </c>
      <c r="D104" s="6">
        <v>1</v>
      </c>
      <c r="E104" s="9">
        <f ca="1">VLOOKUP(A104,OFFSET(CLASSEMENTS!$B$3:$R$22,(INT(ROW()/12)-1)*23,0),14,FALSE)</f>
        <v>0.875</v>
      </c>
      <c r="F104" s="9">
        <f ca="1">VLOOKUP(B104,OFFSET(CLASSEMENTS!$B$3:$R$22,(INT(ROW()/12)-1)*23,0),15,FALSE)</f>
        <v>1.375</v>
      </c>
      <c r="G104" s="9">
        <f t="shared" ca="1" si="19"/>
        <v>1.125</v>
      </c>
      <c r="H104" t="str">
        <f ca="1">IF(G104&lt;2.2,"VERY GOOD UNDER",IF(G104&lt;2.5,"GOOD UNDER",_xludf.IF(G104&lt;2.8,"GOOD OVER","VERY GOOD OVER")))</f>
        <v>VERY GOOD UNDER</v>
      </c>
      <c r="I104" s="9">
        <f ca="1">VLOOKUP(A104,OFFSET(CLASSEMENTS!$B$3:$R$22,(INT(ROW()/12)-1)*23,0),16,FALSE)</f>
        <v>0.60000000000000009</v>
      </c>
      <c r="J104" s="9">
        <f ca="1">VLOOKUP(B104,OFFSET(CLASSEMENTS!$B$3:$R$22,(INT(ROW()/12)-1)*23,0),17,FALSE)</f>
        <v>1</v>
      </c>
      <c r="K104" s="9">
        <f t="shared" ca="1" si="20"/>
        <v>0.8</v>
      </c>
      <c r="L104" t="str">
        <f ca="1">IF(K104&lt;2.2,"VERY GOOD UNDER",IF(K104&lt;2.5,"GOOD UNDER",_xludf.IF(K104&lt;2.8,"GOOD OVER","VERY GOOD OVER")))</f>
        <v>VERY GOOD UNDER</v>
      </c>
      <c r="M104" s="14" t="str">
        <f t="shared" ca="1" si="21"/>
        <v>LOST</v>
      </c>
      <c r="N104" s="14" t="str">
        <f t="shared" ca="1" si="22"/>
        <v>WON</v>
      </c>
      <c r="O104" s="14" t="str">
        <f t="shared" ca="1" si="23"/>
        <v>DP</v>
      </c>
    </row>
    <row r="105" spans="1:15">
      <c r="A105" t="s">
        <v>16</v>
      </c>
      <c r="B105" t="s">
        <v>5</v>
      </c>
      <c r="C105" s="6">
        <v>3</v>
      </c>
      <c r="D105" s="6">
        <v>0</v>
      </c>
      <c r="E105" s="9">
        <f ca="1">VLOOKUP(A105,OFFSET(CLASSEMENTS!$B$3:$R$22,(INT(ROW()/12)-1)*23,0),14,FALSE)</f>
        <v>1.375</v>
      </c>
      <c r="F105" s="9">
        <f ca="1">VLOOKUP(B105,OFFSET(CLASSEMENTS!$B$3:$R$22,(INT(ROW()/12)-1)*23,0),15,FALSE)</f>
        <v>0.5</v>
      </c>
      <c r="G105" s="9">
        <f t="shared" ca="1" si="19"/>
        <v>0.9375</v>
      </c>
      <c r="H105" t="str">
        <f ca="1">IF(G105&lt;2.2,"VERY GOOD UNDER",IF(G105&lt;2.5,"GOOD UNDER",_xludf.IF(G105&lt;2.8,"GOOD OVER","VERY GOOD OVER")))</f>
        <v>VERY GOOD UNDER</v>
      </c>
      <c r="I105" s="9">
        <f ca="1">VLOOKUP(A105,OFFSET(CLASSEMENTS!$B$3:$R$22,(INT(ROW()/12)-1)*23,0),16,FALSE)</f>
        <v>1.6</v>
      </c>
      <c r="J105" s="9">
        <f ca="1">VLOOKUP(B105,OFFSET(CLASSEMENTS!$B$3:$R$22,(INT(ROW()/12)-1)*23,0),17,FALSE)</f>
        <v>0.60000000000000009</v>
      </c>
      <c r="K105" s="9">
        <f t="shared" ca="1" si="20"/>
        <v>1.1000000000000001</v>
      </c>
      <c r="L105" t="str">
        <f ca="1">IF(K105&lt;2.2,"VERY GOOD UNDER",IF(K105&lt;2.5,"GOOD UNDER",_xludf.IF(K105&lt;2.8,"GOOD OVER","VERY GOOD OVER")))</f>
        <v>VERY GOOD UNDER</v>
      </c>
      <c r="M105" s="14" t="str">
        <f t="shared" ca="1" si="21"/>
        <v>LOST</v>
      </c>
      <c r="N105" s="14" t="str">
        <f t="shared" ca="1" si="22"/>
        <v>WON</v>
      </c>
      <c r="O105" s="14" t="str">
        <f t="shared" ca="1" si="23"/>
        <v>DP</v>
      </c>
    </row>
    <row r="106" spans="1:15">
      <c r="A106" t="s">
        <v>9</v>
      </c>
      <c r="B106" t="s">
        <v>13</v>
      </c>
      <c r="C106" s="6">
        <v>0</v>
      </c>
      <c r="D106" s="6">
        <v>1</v>
      </c>
      <c r="E106" s="9">
        <f ca="1">VLOOKUP(A106,OFFSET(CLASSEMENTS!$B$3:$R$22,(INT(ROW()/12)-1)*23,0),14,FALSE)</f>
        <v>0.875</v>
      </c>
      <c r="F106" s="9">
        <f ca="1">VLOOKUP(B106,OFFSET(CLASSEMENTS!$B$3:$R$22,(INT(ROW()/12)-1)*23,0),15,FALSE)</f>
        <v>0.5</v>
      </c>
      <c r="G106" s="9">
        <f t="shared" ca="1" si="19"/>
        <v>0.6875</v>
      </c>
      <c r="H106" t="str">
        <f ca="1">IF(G106&lt;2.2,"VERY GOOD UNDER",IF(G106&lt;2.5,"GOOD UNDER",_xludf.IF(G106&lt;2.8,"GOOD OVER","VERY GOOD OVER")))</f>
        <v>VERY GOOD UNDER</v>
      </c>
      <c r="I106" s="9">
        <f ca="1">VLOOKUP(A106,OFFSET(CLASSEMENTS!$B$3:$R$22,(INT(ROW()/12)-1)*23,0),16,FALSE)</f>
        <v>0.8</v>
      </c>
      <c r="J106" s="9">
        <f ca="1">VLOOKUP(B106,OFFSET(CLASSEMENTS!$B$3:$R$22,(INT(ROW()/12)-1)*23,0),17,FALSE)</f>
        <v>0.4</v>
      </c>
      <c r="K106" s="9">
        <f t="shared" ca="1" si="20"/>
        <v>0.60000000000000009</v>
      </c>
      <c r="L106" t="str">
        <f ca="1">IF(K106&lt;2.2,"VERY GOOD UNDER",IF(K106&lt;2.5,"GOOD UNDER",_xludf.IF(K106&lt;2.8,"GOOD OVER","VERY GOOD OVER")))</f>
        <v>VERY GOOD UNDER</v>
      </c>
      <c r="M106" s="14" t="str">
        <f t="shared" ca="1" si="21"/>
        <v>WON</v>
      </c>
      <c r="N106" s="14" t="str">
        <f t="shared" ca="1" si="22"/>
        <v>WON</v>
      </c>
      <c r="O106" s="14" t="str">
        <f t="shared" ca="1" si="23"/>
        <v>WON</v>
      </c>
    </row>
    <row r="107" spans="1:15">
      <c r="A107" t="s">
        <v>18</v>
      </c>
      <c r="B107" t="s">
        <v>3</v>
      </c>
      <c r="C107" s="6">
        <v>1</v>
      </c>
      <c r="D107" s="6">
        <v>1</v>
      </c>
      <c r="E107" s="9">
        <f ca="1">VLOOKUP(A107,OFFSET(CLASSEMENTS!$B$3:$R$22,(INT(ROW()/12)-1)*23,0),14,FALSE)</f>
        <v>1.125</v>
      </c>
      <c r="F107" s="9">
        <f ca="1">VLOOKUP(B107,OFFSET(CLASSEMENTS!$B$3:$R$22,(INT(ROW()/12)-1)*23,0),15,FALSE)</f>
        <v>1.375</v>
      </c>
      <c r="G107" s="9">
        <f t="shared" ca="1" si="19"/>
        <v>1.25</v>
      </c>
      <c r="H107" t="str">
        <f ca="1">IF(G107&lt;2.2,"VERY GOOD UNDER",IF(G107&lt;2.5,"GOOD UNDER",_xludf.IF(G107&lt;2.8,"GOOD OVER","VERY GOOD OVER")))</f>
        <v>VERY GOOD UNDER</v>
      </c>
      <c r="I107" s="9">
        <f ca="1">VLOOKUP(A107,OFFSET(CLASSEMENTS!$B$3:$R$22,(INT(ROW()/12)-1)*23,0),16,FALSE)</f>
        <v>1.4</v>
      </c>
      <c r="J107" s="9">
        <f ca="1">VLOOKUP(B107,OFFSET(CLASSEMENTS!$B$3:$R$22,(INT(ROW()/12)-1)*23,0),17,FALSE)</f>
        <v>1</v>
      </c>
      <c r="K107" s="9">
        <f t="shared" ca="1" si="20"/>
        <v>1.2</v>
      </c>
      <c r="L107" t="str">
        <f ca="1">IF(K107&lt;2.2,"VERY GOOD UNDER",IF(K107&lt;2.5,"GOOD UNDER",_xludf.IF(K107&lt;2.8,"GOOD OVER","VERY GOOD OVER")))</f>
        <v>VERY GOOD UNDER</v>
      </c>
      <c r="M107" s="14" t="str">
        <f t="shared" ca="1" si="21"/>
        <v>LOST</v>
      </c>
      <c r="N107" s="14" t="str">
        <f t="shared" ca="1" si="22"/>
        <v>LOST</v>
      </c>
      <c r="O107" s="14" t="str">
        <f t="shared" ca="1" si="23"/>
        <v>LOST</v>
      </c>
    </row>
    <row r="109" spans="1:15">
      <c r="A109">
        <v>10</v>
      </c>
    </row>
    <row r="110" spans="1:15">
      <c r="A110" t="s">
        <v>0</v>
      </c>
      <c r="B110" t="s">
        <v>18</v>
      </c>
      <c r="C110" s="6">
        <v>1</v>
      </c>
      <c r="D110" s="6">
        <v>3</v>
      </c>
      <c r="E110" s="9">
        <f ca="1">VLOOKUP(A110,OFFSET(CLASSEMENTS!$B$3:$R$22,(INT(ROW()/12)-1)*23,0),14,FALSE)</f>
        <v>0.88888888888888884</v>
      </c>
      <c r="F110" s="9">
        <f ca="1">VLOOKUP(B110,OFFSET(CLASSEMENTS!$B$3:$R$22,(INT(ROW()/12)-1)*23,0),15,FALSE)</f>
        <v>1.1111111111111112</v>
      </c>
      <c r="G110" s="9">
        <f ca="1">(E110+F110)/2</f>
        <v>1</v>
      </c>
      <c r="H110" t="str">
        <f ca="1">IF(G110&lt;2.2,"VERY GOOD UNDER",IF(G110&lt;2.5,"GOOD UNDER",_xludf.IF(G110&lt;2.8,"GOOD OVER","VERY GOOD OVER")))</f>
        <v>VERY GOOD UNDER</v>
      </c>
      <c r="I110" s="9">
        <f ca="1">VLOOKUP(A110,OFFSET(CLASSEMENTS!$B$3:$R$22,(INT(ROW()/12)-1)*23,0),16,FALSE)</f>
        <v>0.2</v>
      </c>
      <c r="J110" s="9">
        <f ca="1">VLOOKUP(B110,OFFSET(CLASSEMENTS!$B$3:$R$22,(INT(ROW()/12)-1)*23,0),17,FALSE)</f>
        <v>1.2000000000000002</v>
      </c>
      <c r="K110" s="9">
        <f ca="1">(I110+J110)/2</f>
        <v>0.70000000000000007</v>
      </c>
      <c r="L110" t="str">
        <f ca="1">IF(K110&lt;2.2,"VERY GOOD UNDER",IF(K110&lt;2.5,"GOOD UNDER",_xludf.IF(K110&lt;2.8,"GOOD OVER","VERY GOOD OVER")))</f>
        <v>VERY GOOD UNDER</v>
      </c>
      <c r="M110" s="14" t="str">
        <f ca="1">IF(AND(G110&gt;1,C110+D110&gt;2),"WON",IF(AND(G110&lt;1,C110+D110&lt;3),"WON","LOST"))</f>
        <v>LOST</v>
      </c>
      <c r="N110" s="14" t="str">
        <f ca="1">IF(AND(K110&gt;1,C110+D110&gt;2),"WON",IF(AND(K110&lt;1,C110+D110&lt;3),"WON","LOST"))</f>
        <v>LOST</v>
      </c>
      <c r="O110" s="14" t="str">
        <f ca="1">IF(AND(M110="WON",N110="WON"),"WON",IF(AND(M110="LOST",N110="LOST"),"LOST","DP"))</f>
        <v>LOST</v>
      </c>
    </row>
    <row r="111" spans="1:15">
      <c r="A111" t="s">
        <v>19</v>
      </c>
      <c r="B111" t="s">
        <v>4</v>
      </c>
      <c r="C111" s="6">
        <v>0</v>
      </c>
      <c r="D111" s="6">
        <v>1</v>
      </c>
      <c r="E111" s="9">
        <f ca="1">VLOOKUP(A111,OFFSET(CLASSEMENTS!$B$3:$R$22,(INT(ROW()/12)-1)*23,0),14,FALSE)</f>
        <v>0.77777777777777768</v>
      </c>
      <c r="F111" s="9">
        <f ca="1">VLOOKUP(B111,OFFSET(CLASSEMENTS!$B$3:$R$22,(INT(ROW()/12)-1)*23,0),15,FALSE)</f>
        <v>1.2222222222222223</v>
      </c>
      <c r="G111" s="9">
        <f t="shared" ref="G111:G119" ca="1" si="24">(E111+F111)/2</f>
        <v>1</v>
      </c>
      <c r="H111" t="str">
        <f ca="1">IF(G111&lt;2.2,"VERY GOOD UNDER",IF(G111&lt;2.5,"GOOD UNDER",_xludf.IF(G111&lt;2.8,"GOOD OVER","VERY GOOD OVER")))</f>
        <v>VERY GOOD UNDER</v>
      </c>
      <c r="I111" s="9">
        <f ca="1">VLOOKUP(A111,OFFSET(CLASSEMENTS!$B$3:$R$22,(INT(ROW()/12)-1)*23,0),16,FALSE)</f>
        <v>0.6</v>
      </c>
      <c r="J111" s="9">
        <f ca="1">VLOOKUP(B111,OFFSET(CLASSEMENTS!$B$3:$R$22,(INT(ROW()/12)-1)*23,0),17,FALSE)</f>
        <v>0.8</v>
      </c>
      <c r="K111" s="9">
        <f t="shared" ref="K111:K119" ca="1" si="25">(I111+J111)/2</f>
        <v>0.7</v>
      </c>
      <c r="L111" t="str">
        <f ca="1">IF(K111&lt;2.2,"VERY GOOD UNDER",IF(K111&lt;2.5,"GOOD UNDER",_xludf.IF(K111&lt;2.8,"GOOD OVER","VERY GOOD OVER")))</f>
        <v>VERY GOOD UNDER</v>
      </c>
      <c r="M111" s="14" t="str">
        <f t="shared" ref="M111:M119" ca="1" si="26">IF(AND(G111&gt;1,C111+D111&gt;2),"WON",IF(AND(G111&lt;1,C111+D111&lt;3),"WON","LOST"))</f>
        <v>LOST</v>
      </c>
      <c r="N111" s="14" t="str">
        <f t="shared" ref="N111:N119" ca="1" si="27">IF(AND(K111&gt;1,C111+D111&gt;2),"WON",IF(AND(K111&lt;1,C111+D111&lt;3),"WON","LOST"))</f>
        <v>WON</v>
      </c>
      <c r="O111" s="14" t="str">
        <f t="shared" ref="O111:O119" ca="1" si="28">IF(AND(M111="WON",N111="WON"),"WON",IF(AND(M111="LOST",N111="LOST"),"LOST","DP"))</f>
        <v>DP</v>
      </c>
    </row>
    <row r="112" spans="1:15">
      <c r="A112" t="s">
        <v>3</v>
      </c>
      <c r="B112" t="s">
        <v>6</v>
      </c>
      <c r="C112" s="6">
        <v>2</v>
      </c>
      <c r="D112" s="6">
        <v>0</v>
      </c>
      <c r="E112" s="9">
        <f ca="1">VLOOKUP(A112,OFFSET(CLASSEMENTS!$B$3:$R$22,(INT(ROW()/12)-1)*23,0),14,FALSE)</f>
        <v>0.77777777777777768</v>
      </c>
      <c r="F112" s="9">
        <f ca="1">VLOOKUP(B112,OFFSET(CLASSEMENTS!$B$3:$R$22,(INT(ROW()/12)-1)*23,0),15,FALSE)</f>
        <v>1.5555555555555556</v>
      </c>
      <c r="G112" s="9">
        <f t="shared" ca="1" si="24"/>
        <v>1.1666666666666665</v>
      </c>
      <c r="H112" t="str">
        <f ca="1">IF(G112&lt;2.2,"VERY GOOD UNDER",IF(G112&lt;2.5,"GOOD UNDER",_xludf.IF(G112&lt;2.8,"GOOD OVER","VERY GOOD OVER")))</f>
        <v>VERY GOOD UNDER</v>
      </c>
      <c r="I112" s="9">
        <f ca="1">VLOOKUP(A112,OFFSET(CLASSEMENTS!$B$3:$R$22,(INT(ROW()/12)-1)*23,0),16,FALSE)</f>
        <v>0.4</v>
      </c>
      <c r="J112" s="9">
        <f ca="1">VLOOKUP(B112,OFFSET(CLASSEMENTS!$B$3:$R$22,(INT(ROW()/12)-1)*23,0),17,FALSE)</f>
        <v>1</v>
      </c>
      <c r="K112" s="9">
        <f t="shared" ca="1" si="25"/>
        <v>0.7</v>
      </c>
      <c r="L112" t="str">
        <f ca="1">IF(K112&lt;2.2,"VERY GOOD UNDER",IF(K112&lt;2.5,"GOOD UNDER",_xludf.IF(K112&lt;2.8,"GOOD OVER","VERY GOOD OVER")))</f>
        <v>VERY GOOD UNDER</v>
      </c>
      <c r="M112" s="14" t="str">
        <f t="shared" ca="1" si="26"/>
        <v>LOST</v>
      </c>
      <c r="N112" s="14" t="str">
        <f t="shared" ca="1" si="27"/>
        <v>WON</v>
      </c>
      <c r="O112" s="14" t="str">
        <f t="shared" ca="1" si="28"/>
        <v>DP</v>
      </c>
    </row>
    <row r="113" spans="1:15">
      <c r="A113" t="s">
        <v>5</v>
      </c>
      <c r="B113" t="s">
        <v>9</v>
      </c>
      <c r="C113" s="6">
        <v>1</v>
      </c>
      <c r="D113" s="6">
        <v>2</v>
      </c>
      <c r="E113" s="9">
        <f ca="1">VLOOKUP(A113,OFFSET(CLASSEMENTS!$B$3:$R$22,(INT(ROW()/12)-1)*23,0),14,FALSE)</f>
        <v>0.55555555555555558</v>
      </c>
      <c r="F113" s="9">
        <f ca="1">VLOOKUP(B113,OFFSET(CLASSEMENTS!$B$3:$R$22,(INT(ROW()/12)-1)*23,0),15,FALSE)</f>
        <v>1</v>
      </c>
      <c r="G113" s="9">
        <f t="shared" ca="1" si="24"/>
        <v>0.77777777777777779</v>
      </c>
      <c r="H113" t="str">
        <f ca="1">IF(G113&lt;2.2,"VERY GOOD UNDER",IF(G113&lt;2.5,"GOOD UNDER",_xludf.IF(G113&lt;2.8,"GOOD OVER","VERY GOOD OVER")))</f>
        <v>VERY GOOD UNDER</v>
      </c>
      <c r="I113" s="9">
        <f ca="1">VLOOKUP(A113,OFFSET(CLASSEMENTS!$B$3:$R$22,(INT(ROW()/12)-1)*23,0),16,FALSE)</f>
        <v>0.6</v>
      </c>
      <c r="J113" s="9">
        <f ca="1">VLOOKUP(B113,OFFSET(CLASSEMENTS!$B$3:$R$22,(INT(ROW()/12)-1)*23,0),17,FALSE)</f>
        <v>0.8</v>
      </c>
      <c r="K113" s="9">
        <f t="shared" ca="1" si="25"/>
        <v>0.7</v>
      </c>
      <c r="L113" t="str">
        <f ca="1">IF(K113&lt;2.2,"VERY GOOD UNDER",IF(K113&lt;2.5,"GOOD UNDER",_xludf.IF(K113&lt;2.8,"GOOD OVER","VERY GOOD OVER")))</f>
        <v>VERY GOOD UNDER</v>
      </c>
      <c r="M113" s="14" t="str">
        <f t="shared" ca="1" si="26"/>
        <v>LOST</v>
      </c>
      <c r="N113" s="14" t="str">
        <f t="shared" ca="1" si="27"/>
        <v>LOST</v>
      </c>
      <c r="O113" s="14" t="str">
        <f t="shared" ca="1" si="28"/>
        <v>LOST</v>
      </c>
    </row>
    <row r="114" spans="1:15">
      <c r="A114" t="s">
        <v>15</v>
      </c>
      <c r="B114" t="s">
        <v>12</v>
      </c>
      <c r="C114" s="6">
        <v>0</v>
      </c>
      <c r="D114" s="6">
        <v>0</v>
      </c>
      <c r="E114" s="9">
        <f ca="1">VLOOKUP(A114,OFFSET(CLASSEMENTS!$B$3:$R$22,(INT(ROW()/12)-1)*23,0),14,FALSE)</f>
        <v>1.3333333333333333</v>
      </c>
      <c r="F114" s="9">
        <f ca="1">VLOOKUP(B114,OFFSET(CLASSEMENTS!$B$3:$R$22,(INT(ROW()/12)-1)*23,0),15,FALSE)</f>
        <v>1</v>
      </c>
      <c r="G114" s="9">
        <f t="shared" ca="1" si="24"/>
        <v>1.1666666666666665</v>
      </c>
      <c r="H114" t="str">
        <f ca="1">IF(G114&lt;2.2,"VERY GOOD UNDER",IF(G114&lt;2.5,"GOOD UNDER",_xludf.IF(G114&lt;2.8,"GOOD OVER","VERY GOOD OVER")))</f>
        <v>VERY GOOD UNDER</v>
      </c>
      <c r="I114" s="9">
        <f ca="1">VLOOKUP(A114,OFFSET(CLASSEMENTS!$B$3:$R$22,(INT(ROW()/12)-1)*23,0),16,FALSE)</f>
        <v>1.4</v>
      </c>
      <c r="J114" s="9">
        <f ca="1">VLOOKUP(B114,OFFSET(CLASSEMENTS!$B$3:$R$22,(INT(ROW()/12)-1)*23,0),17,FALSE)</f>
        <v>1.2</v>
      </c>
      <c r="K114" s="9">
        <f t="shared" ca="1" si="25"/>
        <v>1.2999999999999998</v>
      </c>
      <c r="L114" t="str">
        <f ca="1">IF(K114&lt;2.2,"VERY GOOD UNDER",IF(K114&lt;2.5,"GOOD UNDER",_xludf.IF(K114&lt;2.8,"GOOD OVER","VERY GOOD OVER")))</f>
        <v>VERY GOOD UNDER</v>
      </c>
      <c r="M114" s="14" t="str">
        <f t="shared" ca="1" si="26"/>
        <v>LOST</v>
      </c>
      <c r="N114" s="14" t="str">
        <f t="shared" ca="1" si="27"/>
        <v>LOST</v>
      </c>
      <c r="O114" s="14" t="str">
        <f t="shared" ca="1" si="28"/>
        <v>LOST</v>
      </c>
    </row>
    <row r="115" spans="1:15">
      <c r="A115" t="s">
        <v>13</v>
      </c>
      <c r="B115" t="s">
        <v>2</v>
      </c>
      <c r="C115" s="6">
        <v>1</v>
      </c>
      <c r="D115" s="6">
        <v>1</v>
      </c>
      <c r="E115" s="9">
        <f ca="1">VLOOKUP(A115,OFFSET(CLASSEMENTS!$B$3:$R$22,(INT(ROW()/12)-1)*23,0),14,FALSE)</f>
        <v>0.88888888888888884</v>
      </c>
      <c r="F115" s="9">
        <f ca="1">VLOOKUP(B115,OFFSET(CLASSEMENTS!$B$3:$R$22,(INT(ROW()/12)-1)*23,0),15,FALSE)</f>
        <v>1.5555555555555556</v>
      </c>
      <c r="G115" s="9">
        <f t="shared" ca="1" si="24"/>
        <v>1.2222222222222223</v>
      </c>
      <c r="H115" t="str">
        <f ca="1">IF(G115&lt;2.2,"VERY GOOD UNDER",IF(G115&lt;2.5,"GOOD UNDER",_xludf.IF(G115&lt;2.8,"GOOD OVER","VERY GOOD OVER")))</f>
        <v>VERY GOOD UNDER</v>
      </c>
      <c r="I115" s="9">
        <f ca="1">VLOOKUP(A115,OFFSET(CLASSEMENTS!$B$3:$R$22,(INT(ROW()/12)-1)*23,0),16,FALSE)</f>
        <v>1</v>
      </c>
      <c r="J115" s="9">
        <f ca="1">VLOOKUP(B115,OFFSET(CLASSEMENTS!$B$3:$R$22,(INT(ROW()/12)-1)*23,0),17,FALSE)</f>
        <v>0.8</v>
      </c>
      <c r="K115" s="9">
        <f t="shared" ca="1" si="25"/>
        <v>0.9</v>
      </c>
      <c r="L115" t="str">
        <f ca="1">IF(K115&lt;2.2,"VERY GOOD UNDER",IF(K115&lt;2.5,"GOOD UNDER",_xludf.IF(K115&lt;2.8,"GOOD OVER","VERY GOOD OVER")))</f>
        <v>VERY GOOD UNDER</v>
      </c>
      <c r="M115" s="14" t="str">
        <f t="shared" ca="1" si="26"/>
        <v>LOST</v>
      </c>
      <c r="N115" s="14" t="str">
        <f t="shared" ca="1" si="27"/>
        <v>WON</v>
      </c>
      <c r="O115" s="14" t="str">
        <f t="shared" ca="1" si="28"/>
        <v>DP</v>
      </c>
    </row>
    <row r="116" spans="1:15">
      <c r="A116" t="s">
        <v>17</v>
      </c>
      <c r="B116" t="s">
        <v>8</v>
      </c>
      <c r="C116" s="6">
        <v>0</v>
      </c>
      <c r="D116" s="6">
        <v>1</v>
      </c>
      <c r="E116" s="9">
        <f ca="1">VLOOKUP(A116,OFFSET(CLASSEMENTS!$B$3:$R$22,(INT(ROW()/12)-1)*23,0),14,FALSE)</f>
        <v>1.4444444444444444</v>
      </c>
      <c r="F116" s="9">
        <f ca="1">VLOOKUP(B116,OFFSET(CLASSEMENTS!$B$3:$R$22,(INT(ROW()/12)-1)*23,0),15,FALSE)</f>
        <v>1</v>
      </c>
      <c r="G116" s="9">
        <f t="shared" ca="1" si="24"/>
        <v>1.2222222222222223</v>
      </c>
      <c r="H116" t="str">
        <f ca="1">IF(G116&lt;2.2,"VERY GOOD UNDER",IF(G116&lt;2.5,"GOOD UNDER",_xludf.IF(G116&lt;2.8,"GOOD OVER","VERY GOOD OVER")))</f>
        <v>VERY GOOD UNDER</v>
      </c>
      <c r="I116" s="9">
        <f ca="1">VLOOKUP(A116,OFFSET(CLASSEMENTS!$B$3:$R$22,(INT(ROW()/12)-1)*23,0),16,FALSE)</f>
        <v>0.8</v>
      </c>
      <c r="J116" s="9">
        <f ca="1">VLOOKUP(B116,OFFSET(CLASSEMENTS!$B$3:$R$22,(INT(ROW()/12)-1)*23,0),17,FALSE)</f>
        <v>1</v>
      </c>
      <c r="K116" s="9">
        <f t="shared" ca="1" si="25"/>
        <v>0.9</v>
      </c>
      <c r="L116" t="str">
        <f ca="1">IF(K116&lt;2.2,"VERY GOOD UNDER",IF(K116&lt;2.5,"GOOD UNDER",_xludf.IF(K116&lt;2.8,"GOOD OVER","VERY GOOD OVER")))</f>
        <v>VERY GOOD UNDER</v>
      </c>
      <c r="M116" s="14" t="str">
        <f t="shared" ca="1" si="26"/>
        <v>LOST</v>
      </c>
      <c r="N116" s="14" t="str">
        <f t="shared" ca="1" si="27"/>
        <v>WON</v>
      </c>
      <c r="O116" s="14" t="str">
        <f t="shared" ca="1" si="28"/>
        <v>DP</v>
      </c>
    </row>
    <row r="117" spans="1:15">
      <c r="A117" t="s">
        <v>1</v>
      </c>
      <c r="B117" t="s">
        <v>10</v>
      </c>
      <c r="C117" s="6">
        <v>2</v>
      </c>
      <c r="D117" s="6">
        <v>0</v>
      </c>
      <c r="E117" s="9">
        <f ca="1">VLOOKUP(A117,OFFSET(CLASSEMENTS!$B$3:$R$22,(INT(ROW()/12)-1)*23,0),14,FALSE)</f>
        <v>1.3333333333333333</v>
      </c>
      <c r="F117" s="9">
        <f ca="1">VLOOKUP(B117,OFFSET(CLASSEMENTS!$B$3:$R$22,(INT(ROW()/12)-1)*23,0),15,FALSE)</f>
        <v>1.3333333333333333</v>
      </c>
      <c r="G117" s="9">
        <f t="shared" ca="1" si="24"/>
        <v>1.3333333333333333</v>
      </c>
      <c r="H117" t="str">
        <f ca="1">IF(G117&lt;2.2,"VERY GOOD UNDER",IF(G117&lt;2.5,"GOOD UNDER",_xludf.IF(G117&lt;2.8,"GOOD OVER","VERY GOOD OVER")))</f>
        <v>VERY GOOD UNDER</v>
      </c>
      <c r="I117" s="9">
        <f ca="1">VLOOKUP(A117,OFFSET(CLASSEMENTS!$B$3:$R$22,(INT(ROW()/12)-1)*23,0),16,FALSE)</f>
        <v>1.2</v>
      </c>
      <c r="J117" s="9">
        <f ca="1">VLOOKUP(B117,OFFSET(CLASSEMENTS!$B$3:$R$22,(INT(ROW()/12)-1)*23,0),17,FALSE)</f>
        <v>1.2000000000000002</v>
      </c>
      <c r="K117" s="9">
        <f t="shared" ca="1" si="25"/>
        <v>1.2000000000000002</v>
      </c>
      <c r="L117" t="str">
        <f ca="1">IF(K117&lt;2.2,"VERY GOOD UNDER",IF(K117&lt;2.5,"GOOD UNDER",_xludf.IF(K117&lt;2.8,"GOOD OVER","VERY GOOD OVER")))</f>
        <v>VERY GOOD UNDER</v>
      </c>
      <c r="M117" s="14" t="str">
        <f t="shared" ca="1" si="26"/>
        <v>LOST</v>
      </c>
      <c r="N117" s="14" t="str">
        <f t="shared" ca="1" si="27"/>
        <v>LOST</v>
      </c>
      <c r="O117" s="14" t="str">
        <f t="shared" ca="1" si="28"/>
        <v>LOST</v>
      </c>
    </row>
    <row r="118" spans="1:15">
      <c r="A118" t="s">
        <v>11</v>
      </c>
      <c r="B118" t="s">
        <v>14</v>
      </c>
      <c r="C118" s="6">
        <v>1</v>
      </c>
      <c r="D118" s="6">
        <v>1</v>
      </c>
      <c r="E118" s="9">
        <f ca="1">VLOOKUP(A118,OFFSET(CLASSEMENTS!$B$3:$R$22,(INT(ROW()/12)-1)*23,0),14,FALSE)</f>
        <v>1.4444444444444444</v>
      </c>
      <c r="F118" s="9">
        <f ca="1">VLOOKUP(B118,OFFSET(CLASSEMENTS!$B$3:$R$22,(INT(ROW()/12)-1)*23,0),15,FALSE)</f>
        <v>1.3333333333333333</v>
      </c>
      <c r="G118" s="9">
        <f t="shared" ca="1" si="24"/>
        <v>1.3888888888888888</v>
      </c>
      <c r="H118" t="str">
        <f ca="1">IF(G118&lt;2.2,"VERY GOOD UNDER",IF(G118&lt;2.5,"GOOD UNDER",_xludf.IF(G118&lt;2.8,"GOOD OVER","VERY GOOD OVER")))</f>
        <v>VERY GOOD UNDER</v>
      </c>
      <c r="I118" s="9">
        <f ca="1">VLOOKUP(A118,OFFSET(CLASSEMENTS!$B$3:$R$22,(INT(ROW()/12)-1)*23,0),16,FALSE)</f>
        <v>1.2000000000000002</v>
      </c>
      <c r="J118" s="9">
        <f ca="1">VLOOKUP(B118,OFFSET(CLASSEMENTS!$B$3:$R$22,(INT(ROW()/12)-1)*23,0),17,FALSE)</f>
        <v>1.4</v>
      </c>
      <c r="K118" s="9">
        <f t="shared" ca="1" si="25"/>
        <v>1.3</v>
      </c>
      <c r="L118" t="str">
        <f ca="1">IF(K118&lt;2.2,"VERY GOOD UNDER",IF(K118&lt;2.5,"GOOD UNDER",_xludf.IF(K118&lt;2.8,"GOOD OVER","VERY GOOD OVER")))</f>
        <v>VERY GOOD UNDER</v>
      </c>
      <c r="M118" s="14" t="str">
        <f t="shared" ca="1" si="26"/>
        <v>LOST</v>
      </c>
      <c r="N118" s="14" t="str">
        <f t="shared" ca="1" si="27"/>
        <v>LOST</v>
      </c>
      <c r="O118" s="14" t="str">
        <f t="shared" ca="1" si="28"/>
        <v>LOST</v>
      </c>
    </row>
    <row r="119" spans="1:15">
      <c r="A119" t="s">
        <v>16</v>
      </c>
      <c r="B119" t="s">
        <v>7</v>
      </c>
      <c r="C119" s="6">
        <v>5</v>
      </c>
      <c r="D119" s="6">
        <v>1</v>
      </c>
      <c r="E119" s="9">
        <f ca="1">VLOOKUP(A119,OFFSET(CLASSEMENTS!$B$3:$R$22,(INT(ROW()/12)-1)*23,0),14,FALSE)</f>
        <v>1.5555555555555556</v>
      </c>
      <c r="F119" s="9">
        <f ca="1">VLOOKUP(B119,OFFSET(CLASSEMENTS!$B$3:$R$22,(INT(ROW()/12)-1)*23,0),15,FALSE)</f>
        <v>0.55555555555555558</v>
      </c>
      <c r="G119" s="9">
        <f t="shared" ca="1" si="24"/>
        <v>1.0555555555555556</v>
      </c>
      <c r="H119" t="str">
        <f ca="1">IF(G119&lt;2.2,"VERY GOOD UNDER",IF(G119&lt;2.5,"GOOD UNDER",_xludf.IF(G119&lt;2.8,"GOOD OVER","VERY GOOD OVER")))</f>
        <v>VERY GOOD UNDER</v>
      </c>
      <c r="I119" s="9">
        <f ca="1">VLOOKUP(A119,OFFSET(CLASSEMENTS!$B$3:$R$22,(INT(ROW()/12)-1)*23,0),16,FALSE)</f>
        <v>2.2000000000000002</v>
      </c>
      <c r="J119" s="9">
        <f ca="1">VLOOKUP(B119,OFFSET(CLASSEMENTS!$B$3:$R$22,(INT(ROW()/12)-1)*23,0),17,FALSE)</f>
        <v>0.4</v>
      </c>
      <c r="K119" s="9">
        <f t="shared" ca="1" si="25"/>
        <v>1.3</v>
      </c>
      <c r="L119" t="str">
        <f ca="1">IF(K119&lt;2.2,"VERY GOOD UNDER",IF(K119&lt;2.5,"GOOD UNDER",_xludf.IF(K119&lt;2.8,"GOOD OVER","VERY GOOD OVER")))</f>
        <v>VERY GOOD UNDER</v>
      </c>
      <c r="M119" s="14" t="str">
        <f t="shared" ca="1" si="26"/>
        <v>WON</v>
      </c>
      <c r="N119" s="14" t="str">
        <f t="shared" ca="1" si="27"/>
        <v>WON</v>
      </c>
      <c r="O119" s="14" t="str">
        <f t="shared" ca="1" si="28"/>
        <v>WON</v>
      </c>
    </row>
    <row r="121" spans="1:15">
      <c r="A121">
        <v>11</v>
      </c>
    </row>
    <row r="122" spans="1:15">
      <c r="A122" t="s">
        <v>10</v>
      </c>
      <c r="B122" t="s">
        <v>0</v>
      </c>
      <c r="C122" s="6">
        <v>0</v>
      </c>
      <c r="D122" s="6">
        <v>2</v>
      </c>
      <c r="E122" s="9">
        <f ca="1">VLOOKUP(A122,OFFSET(CLASSEMENTS!$B$3:$R$22,(INT(ROW()/12)-1)*23,0),14,FALSE)</f>
        <v>1.2</v>
      </c>
      <c r="F122" s="9">
        <f ca="1">VLOOKUP(B122,OFFSET(CLASSEMENTS!$B$3:$R$22,(INT(ROW()/12)-1)*23,0),15,FALSE)</f>
        <v>0.89999999999999991</v>
      </c>
      <c r="G122" s="9">
        <f ca="1">(E122+F122)/2</f>
        <v>1.0499999999999998</v>
      </c>
      <c r="H122" t="str">
        <f ca="1">IF(G122&lt;2.2,"VERY GOOD UNDER",IF(G122&lt;2.5,"GOOD UNDER",_xludf.IF(G122&lt;2.8,"GOOD OVER","VERY GOOD OVER")))</f>
        <v>VERY GOOD UNDER</v>
      </c>
      <c r="I122" s="9">
        <f ca="1">VLOOKUP(A122,OFFSET(CLASSEMENTS!$B$3:$R$22,(INT(ROW()/12)-1)*23,0),16,FALSE)</f>
        <v>1.6</v>
      </c>
      <c r="J122" s="9">
        <f ca="1">VLOOKUP(B122,OFFSET(CLASSEMENTS!$B$3:$R$22,(INT(ROW()/12)-1)*23,0),17,FALSE)</f>
        <v>1</v>
      </c>
      <c r="K122" s="9">
        <f ca="1">(I122+J122)/2</f>
        <v>1.3</v>
      </c>
      <c r="L122" t="str">
        <f ca="1">IF(K122&lt;2.2,"VERY GOOD UNDER",IF(K122&lt;2.5,"GOOD UNDER",_xludf.IF(K122&lt;2.8,"GOOD OVER","VERY GOOD OVER")))</f>
        <v>VERY GOOD UNDER</v>
      </c>
      <c r="M122" s="14" t="str">
        <f ca="1">IF(AND(G122&gt;1,C122+D122&gt;2),"WON",IF(AND(G122&lt;1,C122+D122&lt;3),"WON","LOST"))</f>
        <v>LOST</v>
      </c>
      <c r="N122" s="14" t="str">
        <f ca="1">IF(AND(K122&gt;1,C122+D122&gt;2),"WON",IF(AND(K122&lt;1,C122+D122&lt;3),"WON","LOST"))</f>
        <v>LOST</v>
      </c>
      <c r="O122" s="14" t="str">
        <f ca="1">IF(AND(M122="WON",N122="WON"),"WON",IF(AND(M122="LOST",N122="LOST"),"LOST","DP"))</f>
        <v>LOST</v>
      </c>
    </row>
    <row r="123" spans="1:15">
      <c r="A123" t="s">
        <v>18</v>
      </c>
      <c r="B123" t="s">
        <v>11</v>
      </c>
      <c r="C123" s="6">
        <v>3</v>
      </c>
      <c r="D123" s="6">
        <v>0</v>
      </c>
      <c r="E123" s="9">
        <f ca="1">VLOOKUP(A123,OFFSET(CLASSEMENTS!$B$3:$R$22,(INT(ROW()/12)-1)*23,0),14,FALSE)</f>
        <v>1.1000000000000001</v>
      </c>
      <c r="F123" s="9">
        <f ca="1">VLOOKUP(B123,OFFSET(CLASSEMENTS!$B$3:$R$22,(INT(ROW()/12)-1)*23,0),15,FALSE)</f>
        <v>1.1000000000000001</v>
      </c>
      <c r="G123" s="9">
        <f t="shared" ref="G123:G131" ca="1" si="29">(E123+F123)/2</f>
        <v>1.1000000000000001</v>
      </c>
      <c r="H123" t="str">
        <f ca="1">IF(G123&lt;2.2,"VERY GOOD UNDER",IF(G123&lt;2.5,"GOOD UNDER",_xludf.IF(G123&lt;2.8,"GOOD OVER","VERY GOOD OVER")))</f>
        <v>VERY GOOD UNDER</v>
      </c>
      <c r="I123" s="9">
        <f ca="1">VLOOKUP(A123,OFFSET(CLASSEMENTS!$B$3:$R$22,(INT(ROW()/12)-1)*23,0),16,FALSE)</f>
        <v>0.8</v>
      </c>
      <c r="J123" s="9">
        <f ca="1">VLOOKUP(B123,OFFSET(CLASSEMENTS!$B$3:$R$22,(INT(ROW()/12)-1)*23,0),17,FALSE)</f>
        <v>0.60000000000000009</v>
      </c>
      <c r="K123" s="9">
        <f t="shared" ref="K123:K131" ca="1" si="30">(I123+J123)/2</f>
        <v>0.70000000000000007</v>
      </c>
      <c r="L123" t="str">
        <f ca="1">IF(K123&lt;2.2,"VERY GOOD UNDER",IF(K123&lt;2.5,"GOOD UNDER",_xludf.IF(K123&lt;2.8,"GOOD OVER","VERY GOOD OVER")))</f>
        <v>VERY GOOD UNDER</v>
      </c>
      <c r="M123" s="14" t="str">
        <f t="shared" ref="M123:M131" ca="1" si="31">IF(AND(G123&gt;1,C123+D123&gt;2),"WON",IF(AND(G123&lt;1,C123+D123&lt;3),"WON","LOST"))</f>
        <v>WON</v>
      </c>
      <c r="N123" s="14" t="str">
        <f t="shared" ref="N123:N131" ca="1" si="32">IF(AND(K123&gt;1,C123+D123&gt;2),"WON",IF(AND(K123&lt;1,C123+D123&lt;3),"WON","LOST"))</f>
        <v>LOST</v>
      </c>
      <c r="O123" s="14" t="str">
        <f t="shared" ref="O123:O131" ca="1" si="33">IF(AND(M123="WON",N123="WON"),"WON",IF(AND(M123="LOST",N123="LOST"),"LOST","DP"))</f>
        <v>DP</v>
      </c>
    </row>
    <row r="124" spans="1:15">
      <c r="A124" t="s">
        <v>8</v>
      </c>
      <c r="B124" t="s">
        <v>3</v>
      </c>
      <c r="C124" s="6">
        <v>1</v>
      </c>
      <c r="D124" s="6">
        <v>3</v>
      </c>
      <c r="E124" s="9">
        <f ca="1">VLOOKUP(A124,OFFSET(CLASSEMENTS!$B$3:$R$22,(INT(ROW()/12)-1)*23,0),14,FALSE)</f>
        <v>1.1000000000000001</v>
      </c>
      <c r="F124" s="9">
        <f ca="1">VLOOKUP(B124,OFFSET(CLASSEMENTS!$B$3:$R$22,(INT(ROW()/12)-1)*23,0),15,FALSE)</f>
        <v>1.2999999999999998</v>
      </c>
      <c r="G124" s="9">
        <f t="shared" ca="1" si="29"/>
        <v>1.2</v>
      </c>
      <c r="H124" t="str">
        <f ca="1">IF(G124&lt;2.2,"VERY GOOD UNDER",IF(G124&lt;2.5,"GOOD UNDER",_xludf.IF(G124&lt;2.8,"GOOD OVER","VERY GOOD OVER")))</f>
        <v>VERY GOOD UNDER</v>
      </c>
      <c r="I124" s="9">
        <f ca="1">VLOOKUP(A124,OFFSET(CLASSEMENTS!$B$3:$R$22,(INT(ROW()/12)-1)*23,0),16,FALSE)</f>
        <v>0.4</v>
      </c>
      <c r="J124" s="9">
        <f ca="1">VLOOKUP(B124,OFFSET(CLASSEMENTS!$B$3:$R$22,(INT(ROW()/12)-1)*23,0),17,FALSE)</f>
        <v>0.60000000000000009</v>
      </c>
      <c r="K124" s="9">
        <f t="shared" ca="1" si="30"/>
        <v>0.5</v>
      </c>
      <c r="L124" t="str">
        <f ca="1">IF(K124&lt;2.2,"VERY GOOD UNDER",IF(K124&lt;2.5,"GOOD UNDER",_xludf.IF(K124&lt;2.8,"GOOD OVER","VERY GOOD OVER")))</f>
        <v>VERY GOOD UNDER</v>
      </c>
      <c r="M124" s="14" t="str">
        <f t="shared" ca="1" si="31"/>
        <v>WON</v>
      </c>
      <c r="N124" s="14" t="str">
        <f t="shared" ca="1" si="32"/>
        <v>LOST</v>
      </c>
      <c r="O124" s="14" t="str">
        <f t="shared" ca="1" si="33"/>
        <v>DP</v>
      </c>
    </row>
    <row r="125" spans="1:15">
      <c r="A125" t="s">
        <v>6</v>
      </c>
      <c r="B125" t="s">
        <v>13</v>
      </c>
      <c r="C125" s="6">
        <v>0</v>
      </c>
      <c r="D125" s="6">
        <v>2</v>
      </c>
      <c r="E125" s="9">
        <f ca="1">VLOOKUP(A125,OFFSET(CLASSEMENTS!$B$3:$R$22,(INT(ROW()/12)-1)*23,0),14,FALSE)</f>
        <v>1.2999999999999998</v>
      </c>
      <c r="F125" s="9">
        <f ca="1">VLOOKUP(B125,OFFSET(CLASSEMENTS!$B$3:$R$22,(INT(ROW()/12)-1)*23,0),15,FALSE)</f>
        <v>0.5</v>
      </c>
      <c r="G125" s="9">
        <f t="shared" ca="1" si="29"/>
        <v>0.89999999999999991</v>
      </c>
      <c r="H125" t="str">
        <f ca="1">IF(G125&lt;2.2,"VERY GOOD UNDER",IF(G125&lt;2.5,"GOOD UNDER",_xludf.IF(G125&lt;2.8,"GOOD OVER","VERY GOOD OVER")))</f>
        <v>VERY GOOD UNDER</v>
      </c>
      <c r="I125" s="9">
        <f ca="1">VLOOKUP(A125,OFFSET(CLASSEMENTS!$B$3:$R$22,(INT(ROW()/12)-1)*23,0),16,FALSE)</f>
        <v>1.2</v>
      </c>
      <c r="J125" s="9">
        <f ca="1">VLOOKUP(B125,OFFSET(CLASSEMENTS!$B$3:$R$22,(INT(ROW()/12)-1)*23,0),17,FALSE)</f>
        <v>0.2</v>
      </c>
      <c r="K125" s="9">
        <f t="shared" ca="1" si="30"/>
        <v>0.7</v>
      </c>
      <c r="L125" t="str">
        <f ca="1">IF(K125&lt;2.2,"VERY GOOD UNDER",IF(K125&lt;2.5,"GOOD UNDER",_xludf.IF(K125&lt;2.8,"GOOD OVER","VERY GOOD OVER")))</f>
        <v>VERY GOOD UNDER</v>
      </c>
      <c r="M125" s="14" t="str">
        <f t="shared" ca="1" si="31"/>
        <v>WON</v>
      </c>
      <c r="N125" s="14" t="str">
        <f t="shared" ca="1" si="32"/>
        <v>WON</v>
      </c>
      <c r="O125" s="14" t="str">
        <f t="shared" ca="1" si="33"/>
        <v>WON</v>
      </c>
    </row>
    <row r="126" spans="1:15">
      <c r="A126" t="s">
        <v>2</v>
      </c>
      <c r="B126" t="s">
        <v>7</v>
      </c>
      <c r="C126" s="6">
        <v>1</v>
      </c>
      <c r="D126" s="6">
        <v>0</v>
      </c>
      <c r="E126" s="9">
        <f ca="1">VLOOKUP(A126,OFFSET(CLASSEMENTS!$B$3:$R$22,(INT(ROW()/12)-1)*23,0),14,FALSE)</f>
        <v>1.4</v>
      </c>
      <c r="F126" s="9">
        <f ca="1">VLOOKUP(B126,OFFSET(CLASSEMENTS!$B$3:$R$22,(INT(ROW()/12)-1)*23,0),15,FALSE)</f>
        <v>1.1000000000000001</v>
      </c>
      <c r="G126" s="9">
        <f t="shared" ca="1" si="29"/>
        <v>1.25</v>
      </c>
      <c r="H126" t="str">
        <f ca="1">IF(G126&lt;2.2,"VERY GOOD UNDER",IF(G126&lt;2.5,"GOOD UNDER",_xludf.IF(G126&lt;2.8,"GOOD OVER","VERY GOOD OVER")))</f>
        <v>VERY GOOD UNDER</v>
      </c>
      <c r="I126" s="9">
        <f ca="1">VLOOKUP(A126,OFFSET(CLASSEMENTS!$B$3:$R$22,(INT(ROW()/12)-1)*23,0),16,FALSE)</f>
        <v>1.2</v>
      </c>
      <c r="J126" s="9">
        <f ca="1">VLOOKUP(B126,OFFSET(CLASSEMENTS!$B$3:$R$22,(INT(ROW()/12)-1)*23,0),17,FALSE)</f>
        <v>1.6</v>
      </c>
      <c r="K126" s="9">
        <f t="shared" ca="1" si="30"/>
        <v>1.4</v>
      </c>
      <c r="L126" t="str">
        <f ca="1">IF(K126&lt;2.2,"VERY GOOD UNDER",IF(K126&lt;2.5,"GOOD UNDER",_xludf.IF(K126&lt;2.8,"GOOD OVER","VERY GOOD OVER")))</f>
        <v>VERY GOOD UNDER</v>
      </c>
      <c r="M126" s="14" t="str">
        <f t="shared" ca="1" si="31"/>
        <v>LOST</v>
      </c>
      <c r="N126" s="14" t="str">
        <f t="shared" ca="1" si="32"/>
        <v>LOST</v>
      </c>
      <c r="O126" s="14" t="str">
        <f t="shared" ca="1" si="33"/>
        <v>LOST</v>
      </c>
    </row>
    <row r="127" spans="1:15">
      <c r="A127" t="s">
        <v>14</v>
      </c>
      <c r="B127" t="s">
        <v>19</v>
      </c>
      <c r="C127" s="6">
        <v>2</v>
      </c>
      <c r="D127" s="6">
        <v>1</v>
      </c>
      <c r="E127" s="9">
        <f ca="1">VLOOKUP(A127,OFFSET(CLASSEMENTS!$B$3:$R$22,(INT(ROW()/12)-1)*23,0),14,FALSE)</f>
        <v>0.7</v>
      </c>
      <c r="F127" s="9">
        <f ca="1">VLOOKUP(B127,OFFSET(CLASSEMENTS!$B$3:$R$22,(INT(ROW()/12)-1)*23,0),15,FALSE)</f>
        <v>1.2000000000000002</v>
      </c>
      <c r="G127" s="9">
        <f t="shared" ca="1" si="29"/>
        <v>0.95000000000000007</v>
      </c>
      <c r="H127" t="str">
        <f ca="1">IF(G127&lt;2.2,"VERY GOOD UNDER",IF(G127&lt;2.5,"GOOD UNDER",_xludf.IF(G127&lt;2.8,"GOOD OVER","VERY GOOD OVER")))</f>
        <v>VERY GOOD UNDER</v>
      </c>
      <c r="I127" s="9">
        <f ca="1">VLOOKUP(A127,OFFSET(CLASSEMENTS!$B$3:$R$22,(INT(ROW()/12)-1)*23,0),16,FALSE)</f>
        <v>1</v>
      </c>
      <c r="J127" s="9">
        <f ca="1">VLOOKUP(B127,OFFSET(CLASSEMENTS!$B$3:$R$22,(INT(ROW()/12)-1)*23,0),17,FALSE)</f>
        <v>1.2000000000000002</v>
      </c>
      <c r="K127" s="9">
        <f t="shared" ca="1" si="30"/>
        <v>1.1000000000000001</v>
      </c>
      <c r="L127" t="str">
        <f ca="1">IF(K127&lt;2.2,"VERY GOOD UNDER",IF(K127&lt;2.5,"GOOD UNDER",_xludf.IF(K127&lt;2.8,"GOOD OVER","VERY GOOD OVER")))</f>
        <v>VERY GOOD UNDER</v>
      </c>
      <c r="M127" s="14" t="str">
        <f t="shared" ca="1" si="31"/>
        <v>LOST</v>
      </c>
      <c r="N127" s="14" t="str">
        <f t="shared" ca="1" si="32"/>
        <v>WON</v>
      </c>
      <c r="O127" s="14" t="str">
        <f t="shared" ca="1" si="33"/>
        <v>DP</v>
      </c>
    </row>
    <row r="128" spans="1:15">
      <c r="A128" t="s">
        <v>12</v>
      </c>
      <c r="B128" t="s">
        <v>5</v>
      </c>
      <c r="C128" s="6">
        <v>2</v>
      </c>
      <c r="D128" s="6">
        <v>0</v>
      </c>
      <c r="E128" s="9">
        <f ca="1">VLOOKUP(A128,OFFSET(CLASSEMENTS!$B$3:$R$22,(INT(ROW()/12)-1)*23,0),14,FALSE)</f>
        <v>1.5</v>
      </c>
      <c r="F128" s="9">
        <f ca="1">VLOOKUP(B128,OFFSET(CLASSEMENTS!$B$3:$R$22,(INT(ROW()/12)-1)*23,0),15,FALSE)</f>
        <v>0.7</v>
      </c>
      <c r="G128" s="9">
        <f t="shared" ca="1" si="29"/>
        <v>1.1000000000000001</v>
      </c>
      <c r="H128" t="str">
        <f ca="1">IF(G128&lt;2.2,"VERY GOOD UNDER",IF(G128&lt;2.5,"GOOD UNDER",_xludf.IF(G128&lt;2.8,"GOOD OVER","VERY GOOD OVER")))</f>
        <v>VERY GOOD UNDER</v>
      </c>
      <c r="I128" s="9">
        <f ca="1">VLOOKUP(A128,OFFSET(CLASSEMENTS!$B$3:$R$22,(INT(ROW()/12)-1)*23,0),16,FALSE)</f>
        <v>1</v>
      </c>
      <c r="J128" s="9">
        <f ca="1">VLOOKUP(B128,OFFSET(CLASSEMENTS!$B$3:$R$22,(INT(ROW()/12)-1)*23,0),17,FALSE)</f>
        <v>0.8</v>
      </c>
      <c r="K128" s="9">
        <f t="shared" ca="1" si="30"/>
        <v>0.9</v>
      </c>
      <c r="L128" t="str">
        <f ca="1">IF(K128&lt;2.2,"VERY GOOD UNDER",IF(K128&lt;2.5,"GOOD UNDER",_xludf.IF(K128&lt;2.8,"GOOD OVER","VERY GOOD OVER")))</f>
        <v>VERY GOOD UNDER</v>
      </c>
      <c r="M128" s="14" t="str">
        <f t="shared" ca="1" si="31"/>
        <v>LOST</v>
      </c>
      <c r="N128" s="14" t="str">
        <f t="shared" ca="1" si="32"/>
        <v>WON</v>
      </c>
      <c r="O128" s="14" t="str">
        <f t="shared" ca="1" si="33"/>
        <v>DP</v>
      </c>
    </row>
    <row r="129" spans="1:15">
      <c r="A129" t="s">
        <v>4</v>
      </c>
      <c r="B129" t="s">
        <v>15</v>
      </c>
      <c r="C129" s="6">
        <v>1</v>
      </c>
      <c r="D129" s="6">
        <v>0</v>
      </c>
      <c r="E129" s="9">
        <f ca="1">VLOOKUP(A129,OFFSET(CLASSEMENTS!$B$3:$R$22,(INT(ROW()/12)-1)*23,0),14,FALSE)</f>
        <v>0.8</v>
      </c>
      <c r="F129" s="9">
        <f ca="1">VLOOKUP(B129,OFFSET(CLASSEMENTS!$B$3:$R$22,(INT(ROW()/12)-1)*23,0),15,FALSE)</f>
        <v>0.7</v>
      </c>
      <c r="G129" s="9">
        <f t="shared" ca="1" si="29"/>
        <v>0.75</v>
      </c>
      <c r="H129" t="str">
        <f ca="1">IF(G129&lt;2.2,"VERY GOOD UNDER",IF(G129&lt;2.5,"GOOD UNDER",_xludf.IF(G129&lt;2.8,"GOOD OVER","VERY GOOD OVER")))</f>
        <v>VERY GOOD UNDER</v>
      </c>
      <c r="I129" s="9">
        <f ca="1">VLOOKUP(A129,OFFSET(CLASSEMENTS!$B$3:$R$22,(INT(ROW()/12)-1)*23,0),16,FALSE)</f>
        <v>0.60000000000000009</v>
      </c>
      <c r="J129" s="9">
        <f ca="1">VLOOKUP(B129,OFFSET(CLASSEMENTS!$B$3:$R$22,(INT(ROW()/12)-1)*23,0),17,FALSE)</f>
        <v>0.8</v>
      </c>
      <c r="K129" s="9">
        <f t="shared" ca="1" si="30"/>
        <v>0.70000000000000007</v>
      </c>
      <c r="L129" t="str">
        <f ca="1">IF(K129&lt;2.2,"VERY GOOD UNDER",IF(K129&lt;2.5,"GOOD UNDER",_xludf.IF(K129&lt;2.8,"GOOD OVER","VERY GOOD OVER")))</f>
        <v>VERY GOOD UNDER</v>
      </c>
      <c r="M129" s="14" t="str">
        <f t="shared" ca="1" si="31"/>
        <v>WON</v>
      </c>
      <c r="N129" s="14" t="str">
        <f t="shared" ca="1" si="32"/>
        <v>WON</v>
      </c>
      <c r="O129" s="14" t="str">
        <f t="shared" ca="1" si="33"/>
        <v>WON</v>
      </c>
    </row>
    <row r="130" spans="1:15">
      <c r="A130" t="s">
        <v>9</v>
      </c>
      <c r="B130" t="s">
        <v>17</v>
      </c>
      <c r="C130" s="6">
        <v>2</v>
      </c>
      <c r="D130" s="6">
        <v>7</v>
      </c>
      <c r="E130" s="9">
        <f ca="1">VLOOKUP(A130,OFFSET(CLASSEMENTS!$B$3:$R$22,(INT(ROW()/12)-1)*23,0),14,FALSE)</f>
        <v>0.8</v>
      </c>
      <c r="F130" s="9">
        <f ca="1">VLOOKUP(B130,OFFSET(CLASSEMENTS!$B$3:$R$22,(INT(ROW()/12)-1)*23,0),15,FALSE)</f>
        <v>0.8</v>
      </c>
      <c r="G130" s="9">
        <f t="shared" ca="1" si="29"/>
        <v>0.8</v>
      </c>
      <c r="H130" t="str">
        <f ca="1">IF(G130&lt;2.2,"VERY GOOD UNDER",IF(G130&lt;2.5,"GOOD UNDER",_xludf.IF(G130&lt;2.8,"GOOD OVER","VERY GOOD OVER")))</f>
        <v>VERY GOOD UNDER</v>
      </c>
      <c r="I130" s="9">
        <f ca="1">VLOOKUP(A130,OFFSET(CLASSEMENTS!$B$3:$R$22,(INT(ROW()/12)-1)*23,0),16,FALSE)</f>
        <v>0.4</v>
      </c>
      <c r="J130" s="9">
        <f ca="1">VLOOKUP(B130,OFFSET(CLASSEMENTS!$B$3:$R$22,(INT(ROW()/12)-1)*23,0),17,FALSE)</f>
        <v>0.8</v>
      </c>
      <c r="K130" s="9">
        <f t="shared" ca="1" si="30"/>
        <v>0.60000000000000009</v>
      </c>
      <c r="L130" t="str">
        <f ca="1">IF(K130&lt;2.2,"VERY GOOD UNDER",IF(K130&lt;2.5,"GOOD UNDER",_xludf.IF(K130&lt;2.8,"GOOD OVER","VERY GOOD OVER")))</f>
        <v>VERY GOOD UNDER</v>
      </c>
      <c r="M130" s="14" t="str">
        <f t="shared" ca="1" si="31"/>
        <v>LOST</v>
      </c>
      <c r="N130" s="14" t="str">
        <f t="shared" ca="1" si="32"/>
        <v>LOST</v>
      </c>
      <c r="O130" s="14" t="str">
        <f t="shared" ca="1" si="33"/>
        <v>LOST</v>
      </c>
    </row>
    <row r="131" spans="1:15">
      <c r="A131" t="s">
        <v>16</v>
      </c>
      <c r="B131" t="s">
        <v>1</v>
      </c>
      <c r="C131" s="6">
        <v>1</v>
      </c>
      <c r="D131" s="6">
        <v>0</v>
      </c>
      <c r="E131" s="9">
        <f ca="1">VLOOKUP(A131,OFFSET(CLASSEMENTS!$B$3:$R$22,(INT(ROW()/12)-1)*23,0),14,FALSE)</f>
        <v>2</v>
      </c>
      <c r="F131" s="9">
        <f ca="1">VLOOKUP(B131,OFFSET(CLASSEMENTS!$B$3:$R$22,(INT(ROW()/12)-1)*23,0),15,FALSE)</f>
        <v>1.9</v>
      </c>
      <c r="G131" s="9">
        <f t="shared" ca="1" si="29"/>
        <v>1.95</v>
      </c>
      <c r="H131" t="str">
        <f ca="1">IF(G131&lt;2.2,"VERY GOOD UNDER",IF(G131&lt;2.5,"GOOD UNDER",_xludf.IF(G131&lt;2.8,"GOOD OVER","VERY GOOD OVER")))</f>
        <v>VERY GOOD UNDER</v>
      </c>
      <c r="I131" s="9">
        <f ca="1">VLOOKUP(A131,OFFSET(CLASSEMENTS!$B$3:$R$22,(INT(ROW()/12)-1)*23,0),16,FALSE)</f>
        <v>2.6</v>
      </c>
      <c r="J131" s="9">
        <f ca="1">VLOOKUP(B131,OFFSET(CLASSEMENTS!$B$3:$R$22,(INT(ROW()/12)-1)*23,0),17,FALSE)</f>
        <v>1.5999999999999999</v>
      </c>
      <c r="K131" s="9">
        <f t="shared" ca="1" si="30"/>
        <v>2.1</v>
      </c>
      <c r="L131" t="str">
        <f ca="1">IF(K131&lt;2.2,"VERY GOOD UNDER",IF(K131&lt;2.5,"GOOD UNDER",_xludf.IF(K131&lt;2.8,"GOOD OVER","VERY GOOD OVER")))</f>
        <v>VERY GOOD UNDER</v>
      </c>
      <c r="M131" s="14" t="str">
        <f t="shared" ca="1" si="31"/>
        <v>LOST</v>
      </c>
      <c r="N131" s="14" t="str">
        <f t="shared" ca="1" si="32"/>
        <v>LOST</v>
      </c>
      <c r="O131" s="14" t="str">
        <f t="shared" ca="1" si="33"/>
        <v>LOST</v>
      </c>
    </row>
    <row r="133" spans="1:15">
      <c r="A133">
        <v>12</v>
      </c>
    </row>
    <row r="134" spans="1:15">
      <c r="A134" t="s">
        <v>3</v>
      </c>
      <c r="B134" t="s">
        <v>2</v>
      </c>
      <c r="C134" s="6">
        <v>1</v>
      </c>
      <c r="D134" s="6">
        <v>1</v>
      </c>
      <c r="E134" s="9">
        <f ca="1">VLOOKUP(A134,OFFSET(CLASSEMENTS!$B$3:$R$22,(INT(ROW()/12)-1)*23,0),14,FALSE)</f>
        <v>0.81818181818181812</v>
      </c>
      <c r="F134" s="9">
        <f ca="1">VLOOKUP(B134,OFFSET(CLASSEMENTS!$B$3:$R$22,(INT(ROW()/12)-1)*23,0),15,FALSE)</f>
        <v>1.4545454545454546</v>
      </c>
      <c r="G134" s="9">
        <f ca="1">(E134+F134)/2</f>
        <v>1.1363636363636362</v>
      </c>
      <c r="H134" t="str">
        <f ca="1">IF(G134&lt;2.2,"VERY GOOD UNDER",IF(G134&lt;2.5,"GOOD UNDER",_xludf.IF(G134&lt;2.8,"GOOD OVER","VERY GOOD OVER")))</f>
        <v>VERY GOOD UNDER</v>
      </c>
      <c r="I134" s="9">
        <f ca="1">VLOOKUP(A134,OFFSET(CLASSEMENTS!$B$3:$R$22,(INT(ROW()/12)-1)*23,0),16,FALSE)</f>
        <v>0.60000000000000009</v>
      </c>
      <c r="J134" s="9">
        <f ca="1">VLOOKUP(B134,OFFSET(CLASSEMENTS!$B$3:$R$22,(INT(ROW()/12)-1)*23,0),17,FALSE)</f>
        <v>1</v>
      </c>
      <c r="K134" s="9">
        <f ca="1">(I134+J134)/2</f>
        <v>0.8</v>
      </c>
      <c r="L134" t="str">
        <f ca="1">IF(K134&lt;2.2,"VERY GOOD UNDER",IF(K134&lt;2.5,"GOOD UNDER",_xludf.IF(K134&lt;2.8,"GOOD OVER","VERY GOOD OVER")))</f>
        <v>VERY GOOD UNDER</v>
      </c>
      <c r="M134" s="14" t="str">
        <f ca="1">IF(AND(G134&gt;1,C134+D134&gt;2),"WON",IF(AND(G134&lt;1,C134+D134&lt;3),"WON","LOST"))</f>
        <v>LOST</v>
      </c>
      <c r="N134" s="14" t="str">
        <f ca="1">IF(AND(K134&gt;1,C134+D134&gt;2),"WON",IF(AND(K134&lt;1,C134+D134&lt;3),"WON","LOST"))</f>
        <v>WON</v>
      </c>
      <c r="O134" s="14" t="str">
        <f ca="1">IF(AND(M134="WON",N134="WON"),"WON",IF(AND(M134="LOST",N134="LOST"),"LOST","DP"))</f>
        <v>DP</v>
      </c>
    </row>
    <row r="135" spans="1:15">
      <c r="A135" t="s">
        <v>19</v>
      </c>
      <c r="B135" t="s">
        <v>18</v>
      </c>
      <c r="C135" s="6">
        <v>1</v>
      </c>
      <c r="D135" s="6">
        <v>2</v>
      </c>
      <c r="E135" s="9">
        <f ca="1">VLOOKUP(A135,OFFSET(CLASSEMENTS!$B$3:$R$22,(INT(ROW()/12)-1)*23,0),14,FALSE)</f>
        <v>0.72727272727272729</v>
      </c>
      <c r="F135" s="9">
        <f ca="1">VLOOKUP(B135,OFFSET(CLASSEMENTS!$B$3:$R$22,(INT(ROW()/12)-1)*23,0),15,FALSE)</f>
        <v>1.2727272727272727</v>
      </c>
      <c r="G135" s="9">
        <f t="shared" ref="G135:G143" ca="1" si="34">(E135+F135)/2</f>
        <v>1</v>
      </c>
      <c r="H135" t="str">
        <f ca="1">IF(G135&lt;2.2,"VERY GOOD UNDER",IF(G135&lt;2.5,"GOOD UNDER",_xludf.IF(G135&lt;2.8,"GOOD OVER","VERY GOOD OVER")))</f>
        <v>VERY GOOD UNDER</v>
      </c>
      <c r="I135" s="9">
        <f ca="1">VLOOKUP(A135,OFFSET(CLASSEMENTS!$B$3:$R$22,(INT(ROW()/12)-1)*23,0),16,FALSE)</f>
        <v>0.6</v>
      </c>
      <c r="J135" s="9">
        <f ca="1">VLOOKUP(B135,OFFSET(CLASSEMENTS!$B$3:$R$22,(INT(ROW()/12)-1)*23,0),17,FALSE)</f>
        <v>1.6</v>
      </c>
      <c r="K135" s="9">
        <f t="shared" ref="K135:K143" ca="1" si="35">(I135+J135)/2</f>
        <v>1.1000000000000001</v>
      </c>
      <c r="L135" t="str">
        <f ca="1">IF(K135&lt;2.2,"VERY GOOD UNDER",IF(K135&lt;2.5,"GOOD UNDER",_xludf.IF(K135&lt;2.8,"GOOD OVER","VERY GOOD OVER")))</f>
        <v>VERY GOOD UNDER</v>
      </c>
      <c r="M135" s="14" t="str">
        <f t="shared" ref="M135:M143" ca="1" si="36">IF(AND(G135&gt;1,C135+D135&gt;2),"WON",IF(AND(G135&lt;1,C135+D135&lt;3),"WON","LOST"))</f>
        <v>LOST</v>
      </c>
      <c r="N135" s="14" t="str">
        <f t="shared" ref="N135:N143" ca="1" si="37">IF(AND(K135&gt;1,C135+D135&gt;2),"WON",IF(AND(K135&lt;1,C135+D135&lt;3),"WON","LOST"))</f>
        <v>WON</v>
      </c>
      <c r="O135" s="14" t="str">
        <f t="shared" ref="O135:O143" ca="1" si="38">IF(AND(M135="WON",N135="WON"),"WON",IF(AND(M135="LOST",N135="LOST"),"LOST","DP"))</f>
        <v>DP</v>
      </c>
    </row>
    <row r="136" spans="1:15">
      <c r="A136" t="s">
        <v>5</v>
      </c>
      <c r="B136" t="s">
        <v>4</v>
      </c>
      <c r="C136" s="6">
        <v>1</v>
      </c>
      <c r="D136" s="6">
        <v>1</v>
      </c>
      <c r="E136" s="9">
        <f ca="1">VLOOKUP(A136,OFFSET(CLASSEMENTS!$B$3:$R$22,(INT(ROW()/12)-1)*23,0),14,FALSE)</f>
        <v>0.72727272727272729</v>
      </c>
      <c r="F136" s="9">
        <f ca="1">VLOOKUP(B136,OFFSET(CLASSEMENTS!$B$3:$R$22,(INT(ROW()/12)-1)*23,0),15,FALSE)</f>
        <v>1.0909090909090908</v>
      </c>
      <c r="G136" s="9">
        <f t="shared" ca="1" si="34"/>
        <v>0.90909090909090906</v>
      </c>
      <c r="H136" t="str">
        <f ca="1">IF(G136&lt;2.2,"VERY GOOD UNDER",IF(G136&lt;2.5,"GOOD UNDER",_xludf.IF(G136&lt;2.8,"GOOD OVER","VERY GOOD OVER")))</f>
        <v>VERY GOOD UNDER</v>
      </c>
      <c r="I136" s="9">
        <f ca="1">VLOOKUP(A136,OFFSET(CLASSEMENTS!$B$3:$R$22,(INT(ROW()/12)-1)*23,0),16,FALSE)</f>
        <v>0.8</v>
      </c>
      <c r="J136" s="9">
        <f ca="1">VLOOKUP(B136,OFFSET(CLASSEMENTS!$B$3:$R$22,(INT(ROW()/12)-1)*23,0),17,FALSE)</f>
        <v>0.8</v>
      </c>
      <c r="K136" s="9">
        <f t="shared" ca="1" si="35"/>
        <v>0.8</v>
      </c>
      <c r="L136" t="str">
        <f ca="1">IF(K136&lt;2.2,"VERY GOOD UNDER",IF(K136&lt;2.5,"GOOD UNDER",_xludf.IF(K136&lt;2.8,"GOOD OVER","VERY GOOD OVER")))</f>
        <v>VERY GOOD UNDER</v>
      </c>
      <c r="M136" s="14" t="str">
        <f t="shared" ca="1" si="36"/>
        <v>WON</v>
      </c>
      <c r="N136" s="14" t="str">
        <f t="shared" ca="1" si="37"/>
        <v>WON</v>
      </c>
      <c r="O136" s="14" t="str">
        <f t="shared" ca="1" si="38"/>
        <v>WON</v>
      </c>
    </row>
    <row r="137" spans="1:15">
      <c r="A137" t="s">
        <v>17</v>
      </c>
      <c r="B137" t="s">
        <v>16</v>
      </c>
      <c r="C137" s="6">
        <v>1</v>
      </c>
      <c r="D137" s="6">
        <v>3</v>
      </c>
      <c r="E137" s="9">
        <f ca="1">VLOOKUP(A137,OFFSET(CLASSEMENTS!$B$3:$R$22,(INT(ROW()/12)-1)*23,0),14,FALSE)</f>
        <v>1.2727272727272727</v>
      </c>
      <c r="F137" s="9">
        <f ca="1">VLOOKUP(B137,OFFSET(CLASSEMENTS!$B$3:$R$22,(INT(ROW()/12)-1)*23,0),15,FALSE)</f>
        <v>0.90909090909090906</v>
      </c>
      <c r="G137" s="9">
        <f t="shared" ca="1" si="34"/>
        <v>1.0909090909090908</v>
      </c>
      <c r="H137" t="str">
        <f ca="1">IF(G137&lt;2.2,"VERY GOOD UNDER",IF(G137&lt;2.5,"GOOD UNDER",_xludf.IF(G137&lt;2.8,"GOOD OVER","VERY GOOD OVER")))</f>
        <v>VERY GOOD UNDER</v>
      </c>
      <c r="I137" s="9">
        <f ca="1">VLOOKUP(A137,OFFSET(CLASSEMENTS!$B$3:$R$22,(INT(ROW()/12)-1)*23,0),16,FALSE)</f>
        <v>0.8</v>
      </c>
      <c r="J137" s="9">
        <f ca="1">VLOOKUP(B137,OFFSET(CLASSEMENTS!$B$3:$R$22,(INT(ROW()/12)-1)*23,0),17,FALSE)</f>
        <v>0.4</v>
      </c>
      <c r="K137" s="9">
        <f t="shared" ca="1" si="35"/>
        <v>0.60000000000000009</v>
      </c>
      <c r="L137" t="str">
        <f ca="1">IF(K137&lt;2.2,"VERY GOOD UNDER",IF(K137&lt;2.5,"GOOD UNDER",_xludf.IF(K137&lt;2.8,"GOOD OVER","VERY GOOD OVER")))</f>
        <v>VERY GOOD UNDER</v>
      </c>
      <c r="M137" s="14" t="str">
        <f t="shared" ca="1" si="36"/>
        <v>WON</v>
      </c>
      <c r="N137" s="14" t="str">
        <f t="shared" ca="1" si="37"/>
        <v>LOST</v>
      </c>
      <c r="O137" s="14" t="str">
        <f t="shared" ca="1" si="38"/>
        <v>DP</v>
      </c>
    </row>
    <row r="138" spans="1:15">
      <c r="A138" t="s">
        <v>7</v>
      </c>
      <c r="B138" t="s">
        <v>6</v>
      </c>
      <c r="C138" s="6">
        <v>2</v>
      </c>
      <c r="D138" s="6">
        <v>0</v>
      </c>
      <c r="E138" s="9">
        <f ca="1">VLOOKUP(A138,OFFSET(CLASSEMENTS!$B$3:$R$22,(INT(ROW()/12)-1)*23,0),14,FALSE)</f>
        <v>0.72727272727272729</v>
      </c>
      <c r="F138" s="9">
        <f ca="1">VLOOKUP(B138,OFFSET(CLASSEMENTS!$B$3:$R$22,(INT(ROW()/12)-1)*23,0),15,FALSE)</f>
        <v>1.4545454545454546</v>
      </c>
      <c r="G138" s="9">
        <f t="shared" ca="1" si="34"/>
        <v>1.0909090909090908</v>
      </c>
      <c r="H138" t="str">
        <f ca="1">IF(G138&lt;2.2,"VERY GOOD UNDER",IF(G138&lt;2.5,"GOOD UNDER",_xludf.IF(G138&lt;2.8,"GOOD OVER","VERY GOOD OVER")))</f>
        <v>VERY GOOD UNDER</v>
      </c>
      <c r="I138" s="9">
        <f ca="1">VLOOKUP(A138,OFFSET(CLASSEMENTS!$B$3:$R$22,(INT(ROW()/12)-1)*23,0),16,FALSE)</f>
        <v>0.8</v>
      </c>
      <c r="J138" s="9">
        <f ca="1">VLOOKUP(B138,OFFSET(CLASSEMENTS!$B$3:$R$22,(INT(ROW()/12)-1)*23,0),17,FALSE)</f>
        <v>0.8</v>
      </c>
      <c r="K138" s="9">
        <f t="shared" ca="1" si="35"/>
        <v>0.8</v>
      </c>
      <c r="L138" t="str">
        <f ca="1">IF(K138&lt;2.2,"VERY GOOD UNDER",IF(K138&lt;2.5,"GOOD UNDER",_xludf.IF(K138&lt;2.8,"GOOD OVER","VERY GOOD OVER")))</f>
        <v>VERY GOOD UNDER</v>
      </c>
      <c r="M138" s="14" t="str">
        <f t="shared" ca="1" si="36"/>
        <v>LOST</v>
      </c>
      <c r="N138" s="14" t="str">
        <f t="shared" ca="1" si="37"/>
        <v>WON</v>
      </c>
      <c r="O138" s="14" t="str">
        <f t="shared" ca="1" si="38"/>
        <v>DP</v>
      </c>
    </row>
    <row r="139" spans="1:15">
      <c r="A139" t="s">
        <v>15</v>
      </c>
      <c r="B139" t="s">
        <v>14</v>
      </c>
      <c r="C139" s="6">
        <v>3</v>
      </c>
      <c r="D139" s="6">
        <v>2</v>
      </c>
      <c r="E139" s="9">
        <f ca="1">VLOOKUP(A139,OFFSET(CLASSEMENTS!$B$3:$R$22,(INT(ROW()/12)-1)*23,0),14,FALSE)</f>
        <v>1.0909090909090908</v>
      </c>
      <c r="F139" s="9">
        <f ca="1">VLOOKUP(B139,OFFSET(CLASSEMENTS!$B$3:$R$22,(INT(ROW()/12)-1)*23,0),15,FALSE)</f>
        <v>1.2727272727272727</v>
      </c>
      <c r="G139" s="9">
        <f t="shared" ca="1" si="34"/>
        <v>1.1818181818181817</v>
      </c>
      <c r="H139" t="str">
        <f ca="1">IF(G139&lt;2.2,"VERY GOOD UNDER",IF(G139&lt;2.5,"GOOD UNDER",_xludf.IF(G139&lt;2.8,"GOOD OVER","VERY GOOD OVER")))</f>
        <v>VERY GOOD UNDER</v>
      </c>
      <c r="I139" s="9">
        <f ca="1">VLOOKUP(A139,OFFSET(CLASSEMENTS!$B$3:$R$22,(INT(ROW()/12)-1)*23,0),16,FALSE)</f>
        <v>0.6</v>
      </c>
      <c r="J139" s="9">
        <f ca="1">VLOOKUP(B139,OFFSET(CLASSEMENTS!$B$3:$R$22,(INT(ROW()/12)-1)*23,0),17,FALSE)</f>
        <v>0.4</v>
      </c>
      <c r="K139" s="9">
        <f t="shared" ca="1" si="35"/>
        <v>0.5</v>
      </c>
      <c r="L139" t="str">
        <f ca="1">IF(K139&lt;2.2,"VERY GOOD UNDER",IF(K139&lt;2.5,"GOOD UNDER",_xludf.IF(K139&lt;2.8,"GOOD OVER","VERY GOOD OVER")))</f>
        <v>VERY GOOD UNDER</v>
      </c>
      <c r="M139" s="14" t="str">
        <f t="shared" ca="1" si="36"/>
        <v>WON</v>
      </c>
      <c r="N139" s="14" t="str">
        <f t="shared" ca="1" si="37"/>
        <v>LOST</v>
      </c>
      <c r="O139" s="14" t="str">
        <f t="shared" ca="1" si="38"/>
        <v>DP</v>
      </c>
    </row>
    <row r="140" spans="1:15">
      <c r="A140" t="s">
        <v>9</v>
      </c>
      <c r="B140" t="s">
        <v>8</v>
      </c>
      <c r="C140" s="6">
        <v>1</v>
      </c>
      <c r="D140" s="6">
        <v>0</v>
      </c>
      <c r="E140" s="9">
        <f ca="1">VLOOKUP(A140,OFFSET(CLASSEMENTS!$B$3:$R$22,(INT(ROW()/12)-1)*23,0),14,FALSE)</f>
        <v>1.5454545454545454</v>
      </c>
      <c r="F140" s="9">
        <f ca="1">VLOOKUP(B140,OFFSET(CLASSEMENTS!$B$3:$R$22,(INT(ROW()/12)-1)*23,0),15,FALSE)</f>
        <v>0.90909090909090906</v>
      </c>
      <c r="G140" s="9">
        <f t="shared" ca="1" si="34"/>
        <v>1.2272727272727273</v>
      </c>
      <c r="H140" t="str">
        <f ca="1">IF(G140&lt;2.2,"VERY GOOD UNDER",IF(G140&lt;2.5,"GOOD UNDER",_xludf.IF(G140&lt;2.8,"GOOD OVER","VERY GOOD OVER")))</f>
        <v>VERY GOOD UNDER</v>
      </c>
      <c r="I140" s="9">
        <f ca="1">VLOOKUP(A140,OFFSET(CLASSEMENTS!$B$3:$R$22,(INT(ROW()/12)-1)*23,0),16,FALSE)</f>
        <v>2.2000000000000002</v>
      </c>
      <c r="J140" s="9">
        <f ca="1">VLOOKUP(B140,OFFSET(CLASSEMENTS!$B$3:$R$22,(INT(ROW()/12)-1)*23,0),17,FALSE)</f>
        <v>0.4</v>
      </c>
      <c r="K140" s="9">
        <f t="shared" ca="1" si="35"/>
        <v>1.3</v>
      </c>
      <c r="L140" t="str">
        <f ca="1">IF(K140&lt;2.2,"VERY GOOD UNDER",IF(K140&lt;2.5,"GOOD UNDER",_xludf.IF(K140&lt;2.8,"GOOD OVER","VERY GOOD OVER")))</f>
        <v>VERY GOOD UNDER</v>
      </c>
      <c r="M140" s="14" t="str">
        <f t="shared" ca="1" si="36"/>
        <v>LOST</v>
      </c>
      <c r="N140" s="14" t="str">
        <f t="shared" ca="1" si="37"/>
        <v>LOST</v>
      </c>
      <c r="O140" s="14" t="str">
        <f t="shared" ca="1" si="38"/>
        <v>LOST</v>
      </c>
    </row>
    <row r="141" spans="1:15">
      <c r="A141" t="s">
        <v>13</v>
      </c>
      <c r="B141" t="s">
        <v>12</v>
      </c>
      <c r="C141" s="6">
        <v>1</v>
      </c>
      <c r="D141" s="6">
        <v>1</v>
      </c>
      <c r="E141" s="9">
        <f ca="1">VLOOKUP(A141,OFFSET(CLASSEMENTS!$B$3:$R$22,(INT(ROW()/12)-1)*23,0),14,FALSE)</f>
        <v>0.90909090909090906</v>
      </c>
      <c r="F141" s="9">
        <f ca="1">VLOOKUP(B141,OFFSET(CLASSEMENTS!$B$3:$R$22,(INT(ROW()/12)-1)*23,0),15,FALSE)</f>
        <v>0.81818181818181812</v>
      </c>
      <c r="G141" s="9">
        <f t="shared" ca="1" si="34"/>
        <v>0.86363636363636354</v>
      </c>
      <c r="H141" t="str">
        <f ca="1">IF(G141&lt;2.2,"VERY GOOD UNDER",IF(G141&lt;2.5,"GOOD UNDER",_xludf.IF(G141&lt;2.8,"GOOD OVER","VERY GOOD OVER")))</f>
        <v>VERY GOOD UNDER</v>
      </c>
      <c r="I141" s="9">
        <f ca="1">VLOOKUP(A141,OFFSET(CLASSEMENTS!$B$3:$R$22,(INT(ROW()/12)-1)*23,0),16,FALSE)</f>
        <v>0.8</v>
      </c>
      <c r="J141" s="9">
        <f ca="1">VLOOKUP(B141,OFFSET(CLASSEMENTS!$B$3:$R$22,(INT(ROW()/12)-1)*23,0),17,FALSE)</f>
        <v>0.60000000000000009</v>
      </c>
      <c r="K141" s="9">
        <f t="shared" ca="1" si="35"/>
        <v>0.70000000000000007</v>
      </c>
      <c r="L141" t="str">
        <f ca="1">IF(K141&lt;2.2,"VERY GOOD UNDER",IF(K141&lt;2.5,"GOOD UNDER",_xludf.IF(K141&lt;2.8,"GOOD OVER","VERY GOOD OVER")))</f>
        <v>VERY GOOD UNDER</v>
      </c>
      <c r="M141" s="14" t="str">
        <f t="shared" ca="1" si="36"/>
        <v>WON</v>
      </c>
      <c r="N141" s="14" t="str">
        <f t="shared" ca="1" si="37"/>
        <v>WON</v>
      </c>
      <c r="O141" s="14" t="str">
        <f t="shared" ca="1" si="38"/>
        <v>WON</v>
      </c>
    </row>
    <row r="142" spans="1:15">
      <c r="A142" t="s">
        <v>11</v>
      </c>
      <c r="B142" t="s">
        <v>10</v>
      </c>
      <c r="C142" s="6">
        <v>2</v>
      </c>
      <c r="D142" s="6">
        <v>1</v>
      </c>
      <c r="E142" s="9">
        <f ca="1">VLOOKUP(A142,OFFSET(CLASSEMENTS!$B$3:$R$22,(INT(ROW()/12)-1)*23,0),14,FALSE)</f>
        <v>1.3636363636363635</v>
      </c>
      <c r="F142" s="9">
        <f ca="1">VLOOKUP(B142,OFFSET(CLASSEMENTS!$B$3:$R$22,(INT(ROW()/12)-1)*23,0),15,FALSE)</f>
        <v>1.2727272727272727</v>
      </c>
      <c r="G142" s="9">
        <f t="shared" ca="1" si="34"/>
        <v>1.3181818181818181</v>
      </c>
      <c r="H142" t="str">
        <f ca="1">IF(G142&lt;2.2,"VERY GOOD UNDER",IF(G142&lt;2.5,"GOOD UNDER",_xludf.IF(G142&lt;2.8,"GOOD OVER","VERY GOOD OVER")))</f>
        <v>VERY GOOD UNDER</v>
      </c>
      <c r="I142" s="9">
        <f ca="1">VLOOKUP(A142,OFFSET(CLASSEMENTS!$B$3:$R$22,(INT(ROW()/12)-1)*23,0),16,FALSE)</f>
        <v>1</v>
      </c>
      <c r="J142" s="9">
        <f ca="1">VLOOKUP(B142,OFFSET(CLASSEMENTS!$B$3:$R$22,(INT(ROW()/12)-1)*23,0),17,FALSE)</f>
        <v>1.2000000000000002</v>
      </c>
      <c r="K142" s="9">
        <f t="shared" ca="1" si="35"/>
        <v>1.1000000000000001</v>
      </c>
      <c r="L142" t="str">
        <f ca="1">IF(K142&lt;2.2,"VERY GOOD UNDER",IF(K142&lt;2.5,"GOOD UNDER",_xludf.IF(K142&lt;2.8,"GOOD OVER","VERY GOOD OVER")))</f>
        <v>VERY GOOD UNDER</v>
      </c>
      <c r="M142" s="14" t="str">
        <f t="shared" ca="1" si="36"/>
        <v>WON</v>
      </c>
      <c r="N142" s="14" t="str">
        <f t="shared" ca="1" si="37"/>
        <v>WON</v>
      </c>
      <c r="O142" s="14" t="str">
        <f t="shared" ca="1" si="38"/>
        <v>WON</v>
      </c>
    </row>
    <row r="143" spans="1:15">
      <c r="A143" t="s">
        <v>1</v>
      </c>
      <c r="B143" t="s">
        <v>0</v>
      </c>
      <c r="C143" s="6">
        <v>2</v>
      </c>
      <c r="D143" s="6">
        <v>1</v>
      </c>
      <c r="E143" s="9">
        <f ca="1">VLOOKUP(A143,OFFSET(CLASSEMENTS!$B$3:$R$22,(INT(ROW()/12)-1)*23,0),14,FALSE)</f>
        <v>1.2727272727272727</v>
      </c>
      <c r="F143" s="9">
        <f ca="1">VLOOKUP(B143,OFFSET(CLASSEMENTS!$B$3:$R$22,(INT(ROW()/12)-1)*23,0),15,FALSE)</f>
        <v>1</v>
      </c>
      <c r="G143" s="9">
        <f t="shared" ca="1" si="34"/>
        <v>1.1363636363636362</v>
      </c>
      <c r="H143" t="str">
        <f ca="1">IF(G143&lt;2.2,"VERY GOOD UNDER",IF(G143&lt;2.5,"GOOD UNDER",_xludf.IF(G143&lt;2.8,"GOOD OVER","VERY GOOD OVER")))</f>
        <v>VERY GOOD UNDER</v>
      </c>
      <c r="I143" s="9">
        <f ca="1">VLOOKUP(A143,OFFSET(CLASSEMENTS!$B$3:$R$22,(INT(ROW()/12)-1)*23,0),16,FALSE)</f>
        <v>1</v>
      </c>
      <c r="J143" s="9">
        <f ca="1">VLOOKUP(B143,OFFSET(CLASSEMENTS!$B$3:$R$22,(INT(ROW()/12)-1)*23,0),17,FALSE)</f>
        <v>1.4</v>
      </c>
      <c r="K143" s="9">
        <f t="shared" ca="1" si="35"/>
        <v>1.2</v>
      </c>
      <c r="L143" t="str">
        <f ca="1">IF(K143&lt;2.2,"VERY GOOD UNDER",IF(K143&lt;2.5,"GOOD UNDER",_xludf.IF(K143&lt;2.8,"GOOD OVER","VERY GOOD OVER")))</f>
        <v>VERY GOOD UNDER</v>
      </c>
      <c r="M143" s="14" t="str">
        <f t="shared" ca="1" si="36"/>
        <v>WON</v>
      </c>
      <c r="N143" s="14" t="str">
        <f t="shared" ca="1" si="37"/>
        <v>WON</v>
      </c>
      <c r="O143" s="14" t="str">
        <f t="shared" ca="1" si="38"/>
        <v>WON</v>
      </c>
    </row>
    <row r="145" spans="1:15">
      <c r="A145">
        <v>13</v>
      </c>
    </row>
    <row r="146" spans="1:15">
      <c r="A146" t="s">
        <v>12</v>
      </c>
      <c r="B146" t="s">
        <v>19</v>
      </c>
      <c r="C146" s="6">
        <v>1</v>
      </c>
      <c r="D146" s="6">
        <v>0</v>
      </c>
      <c r="E146" s="9">
        <f ca="1">VLOOKUP(A146,OFFSET(CLASSEMENTS!$B$3:$R$22,(INT(ROW()/12)-1)*23,0),14,FALSE)</f>
        <v>1.4166666666666665</v>
      </c>
      <c r="F146" s="9">
        <f ca="1">VLOOKUP(B146,OFFSET(CLASSEMENTS!$B$3:$R$22,(INT(ROW()/12)-1)*23,0),15,FALSE)</f>
        <v>1.25</v>
      </c>
      <c r="G146" s="9">
        <f ca="1">(E146+F146)/2</f>
        <v>1.3333333333333333</v>
      </c>
      <c r="H146" t="str">
        <f ca="1">IF(G146&lt;2.2,"VERY GOOD UNDER",IF(G146&lt;2.5,"GOOD UNDER",_xludf.IF(G146&lt;2.8,"GOOD OVER","VERY GOOD OVER")))</f>
        <v>VERY GOOD UNDER</v>
      </c>
      <c r="I146" s="9">
        <f ca="1">VLOOKUP(A146,OFFSET(CLASSEMENTS!$B$3:$R$22,(INT(ROW()/12)-1)*23,0),16,FALSE)</f>
        <v>0.8</v>
      </c>
      <c r="J146" s="9">
        <f ca="1">VLOOKUP(B146,OFFSET(CLASSEMENTS!$B$3:$R$22,(INT(ROW()/12)-1)*23,0),17,FALSE)</f>
        <v>1</v>
      </c>
      <c r="K146" s="9">
        <f ca="1">(I146+J146)/2</f>
        <v>0.9</v>
      </c>
      <c r="L146" t="str">
        <f ca="1">IF(K146&lt;2.2,"VERY GOOD UNDER",IF(K146&lt;2.5,"GOOD UNDER",_xludf.IF(K146&lt;2.8,"GOOD OVER","VERY GOOD OVER")))</f>
        <v>VERY GOOD UNDER</v>
      </c>
      <c r="M146" s="14" t="str">
        <f ca="1">IF(AND(G146&gt;1,C146+D146&gt;2),"WON",IF(AND(G146&lt;1,C146+D146&lt;3),"WON","LOST"))</f>
        <v>LOST</v>
      </c>
      <c r="N146" s="14" t="str">
        <f ca="1">IF(AND(K146&gt;1,C146+D146&gt;2),"WON",IF(AND(K146&lt;1,C146+D146&lt;3),"WON","LOST"))</f>
        <v>WON</v>
      </c>
      <c r="O146" s="14" t="str">
        <f ca="1">IF(AND(M146="WON",N146="WON"),"WON",IF(AND(M146="LOST",N146="LOST"),"LOST","DP"))</f>
        <v>DP</v>
      </c>
    </row>
    <row r="147" spans="1:15">
      <c r="A147" t="s">
        <v>0</v>
      </c>
      <c r="B147" t="s">
        <v>11</v>
      </c>
      <c r="C147" s="6">
        <v>1</v>
      </c>
      <c r="D147" s="6">
        <v>2</v>
      </c>
      <c r="E147" s="9">
        <f ca="1">VLOOKUP(A147,OFFSET(CLASSEMENTS!$B$3:$R$22,(INT(ROW()/12)-1)*23,0),14,FALSE)</f>
        <v>1</v>
      </c>
      <c r="F147" s="9">
        <f ca="1">VLOOKUP(B147,OFFSET(CLASSEMENTS!$B$3:$R$22,(INT(ROW()/12)-1)*23,0),15,FALSE)</f>
        <v>1.1666666666666665</v>
      </c>
      <c r="G147" s="9">
        <f t="shared" ref="G147:G155" ca="1" si="39">(E147+F147)/2</f>
        <v>1.0833333333333333</v>
      </c>
      <c r="H147" t="str">
        <f ca="1">IF(G147&lt;2.2,"VERY GOOD UNDER",IF(G147&lt;2.5,"GOOD UNDER",_xludf.IF(G147&lt;2.8,"GOOD OVER","VERY GOOD OVER")))</f>
        <v>VERY GOOD UNDER</v>
      </c>
      <c r="I147" s="9">
        <f ca="1">VLOOKUP(A147,OFFSET(CLASSEMENTS!$B$3:$R$22,(INT(ROW()/12)-1)*23,0),16,FALSE)</f>
        <v>0.8</v>
      </c>
      <c r="J147" s="9">
        <f ca="1">VLOOKUP(B147,OFFSET(CLASSEMENTS!$B$3:$R$22,(INT(ROW()/12)-1)*23,0),17,FALSE)</f>
        <v>0.8</v>
      </c>
      <c r="K147" s="9">
        <f t="shared" ref="K147:K155" ca="1" si="40">(I147+J147)/2</f>
        <v>0.8</v>
      </c>
      <c r="L147" t="str">
        <f ca="1">IF(K147&lt;2.2,"VERY GOOD UNDER",IF(K147&lt;2.5,"GOOD UNDER",_xludf.IF(K147&lt;2.8,"GOOD OVER","VERY GOOD OVER")))</f>
        <v>VERY GOOD UNDER</v>
      </c>
      <c r="M147" s="14" t="str">
        <f t="shared" ref="M147:M155" ca="1" si="41">IF(AND(G147&gt;1,C147+D147&gt;2),"WON",IF(AND(G147&lt;1,C147+D147&lt;3),"WON","LOST"))</f>
        <v>WON</v>
      </c>
      <c r="N147" s="14" t="str">
        <f t="shared" ref="N147:N155" ca="1" si="42">IF(AND(K147&gt;1,C147+D147&gt;2),"WON",IF(AND(K147&lt;1,C147+D147&lt;3),"WON","LOST"))</f>
        <v>LOST</v>
      </c>
      <c r="O147" s="14" t="str">
        <f t="shared" ref="O147:O155" ca="1" si="43">IF(AND(M147="WON",N147="WON"),"WON",IF(AND(M147="LOST",N147="LOST"),"LOST","DP"))</f>
        <v>DP</v>
      </c>
    </row>
    <row r="148" spans="1:15">
      <c r="A148" t="s">
        <v>10</v>
      </c>
      <c r="B148" t="s">
        <v>15</v>
      </c>
      <c r="C148" s="6">
        <v>3</v>
      </c>
      <c r="D148" s="6">
        <v>0</v>
      </c>
      <c r="E148" s="9">
        <f ca="1">VLOOKUP(A148,OFFSET(CLASSEMENTS!$B$3:$R$22,(INT(ROW()/12)-1)*23,0),14,FALSE)</f>
        <v>1.1666666666666667</v>
      </c>
      <c r="F148" s="9">
        <f ca="1">VLOOKUP(B148,OFFSET(CLASSEMENTS!$B$3:$R$22,(INT(ROW()/12)-1)*23,0),15,FALSE)</f>
        <v>0.66666666666666674</v>
      </c>
      <c r="G148" s="9">
        <f t="shared" ca="1" si="39"/>
        <v>0.91666666666666674</v>
      </c>
      <c r="H148" t="str">
        <f ca="1">IF(G148&lt;2.2,"VERY GOOD UNDER",IF(G148&lt;2.5,"GOOD UNDER",_xludf.IF(G148&lt;2.8,"GOOD OVER","VERY GOOD OVER")))</f>
        <v>VERY GOOD UNDER</v>
      </c>
      <c r="I148" s="9">
        <f ca="1">VLOOKUP(A148,OFFSET(CLASSEMENTS!$B$3:$R$22,(INT(ROW()/12)-1)*23,0),16,FALSE)</f>
        <v>0.8</v>
      </c>
      <c r="J148" s="9">
        <f ca="1">VLOOKUP(B148,OFFSET(CLASSEMENTS!$B$3:$R$22,(INT(ROW()/12)-1)*23,0),17,FALSE)</f>
        <v>0.8</v>
      </c>
      <c r="K148" s="9">
        <f t="shared" ca="1" si="40"/>
        <v>0.8</v>
      </c>
      <c r="L148" t="str">
        <f ca="1">IF(K148&lt;2.2,"VERY GOOD UNDER",IF(K148&lt;2.5,"GOOD UNDER",_xludf.IF(K148&lt;2.8,"GOOD OVER","VERY GOOD OVER")))</f>
        <v>VERY GOOD UNDER</v>
      </c>
      <c r="M148" s="14" t="str">
        <f t="shared" ca="1" si="41"/>
        <v>LOST</v>
      </c>
      <c r="N148" s="14" t="str">
        <f t="shared" ca="1" si="42"/>
        <v>LOST</v>
      </c>
      <c r="O148" s="14" t="str">
        <f t="shared" ca="1" si="43"/>
        <v>LOST</v>
      </c>
    </row>
    <row r="149" spans="1:15">
      <c r="A149" t="s">
        <v>14</v>
      </c>
      <c r="B149" t="s">
        <v>13</v>
      </c>
      <c r="C149" s="6">
        <v>1</v>
      </c>
      <c r="D149" s="6">
        <v>2</v>
      </c>
      <c r="E149" s="9">
        <f ca="1">VLOOKUP(A149,OFFSET(CLASSEMENTS!$B$3:$R$22,(INT(ROW()/12)-1)*23,0),14,FALSE)</f>
        <v>0.83333333333333337</v>
      </c>
      <c r="F149" s="9">
        <f ca="1">VLOOKUP(B149,OFFSET(CLASSEMENTS!$B$3:$R$22,(INT(ROW()/12)-1)*23,0),15,FALSE)</f>
        <v>0.58333333333333326</v>
      </c>
      <c r="G149" s="9">
        <f t="shared" ca="1" si="39"/>
        <v>0.70833333333333326</v>
      </c>
      <c r="H149" t="str">
        <f ca="1">IF(G149&lt;2.2,"VERY GOOD UNDER",IF(G149&lt;2.5,"GOOD UNDER",_xludf.IF(G149&lt;2.8,"GOOD OVER","VERY GOOD OVER")))</f>
        <v>VERY GOOD UNDER</v>
      </c>
      <c r="I149" s="9">
        <f ca="1">VLOOKUP(A149,OFFSET(CLASSEMENTS!$B$3:$R$22,(INT(ROW()/12)-1)*23,0),16,FALSE)</f>
        <v>1.2</v>
      </c>
      <c r="J149" s="9">
        <f ca="1">VLOOKUP(B149,OFFSET(CLASSEMENTS!$B$3:$R$22,(INT(ROW()/12)-1)*23,0),17,FALSE)</f>
        <v>0.6</v>
      </c>
      <c r="K149" s="9">
        <f t="shared" ca="1" si="40"/>
        <v>0.89999999999999991</v>
      </c>
      <c r="L149" t="str">
        <f ca="1">IF(K149&lt;2.2,"VERY GOOD UNDER",IF(K149&lt;2.5,"GOOD UNDER",_xludf.IF(K149&lt;2.8,"GOOD OVER","VERY GOOD OVER")))</f>
        <v>VERY GOOD UNDER</v>
      </c>
      <c r="M149" s="14" t="str">
        <f t="shared" ca="1" si="41"/>
        <v>LOST</v>
      </c>
      <c r="N149" s="14" t="str">
        <f t="shared" ca="1" si="42"/>
        <v>LOST</v>
      </c>
      <c r="O149" s="14" t="str">
        <f t="shared" ca="1" si="43"/>
        <v>LOST</v>
      </c>
    </row>
    <row r="150" spans="1:15">
      <c r="A150" t="s">
        <v>8</v>
      </c>
      <c r="B150" t="s">
        <v>7</v>
      </c>
      <c r="C150" s="6">
        <v>2</v>
      </c>
      <c r="D150" s="6">
        <v>0</v>
      </c>
      <c r="E150" s="9">
        <f ca="1">VLOOKUP(A150,OFFSET(CLASSEMENTS!$B$3:$R$22,(INT(ROW()/12)-1)*23,0),14,FALSE)</f>
        <v>1.25</v>
      </c>
      <c r="F150" s="9">
        <f ca="1">VLOOKUP(B150,OFFSET(CLASSEMENTS!$B$3:$R$22,(INT(ROW()/12)-1)*23,0),15,FALSE)</f>
        <v>1</v>
      </c>
      <c r="G150" s="9">
        <f t="shared" ca="1" si="39"/>
        <v>1.125</v>
      </c>
      <c r="H150" t="str">
        <f ca="1">IF(G150&lt;2.2,"VERY GOOD UNDER",IF(G150&lt;2.5,"GOOD UNDER",_xludf.IF(G150&lt;2.8,"GOOD OVER","VERY GOOD OVER")))</f>
        <v>VERY GOOD UNDER</v>
      </c>
      <c r="I150" s="9">
        <f ca="1">VLOOKUP(A150,OFFSET(CLASSEMENTS!$B$3:$R$22,(INT(ROW()/12)-1)*23,0),16,FALSE)</f>
        <v>1.2</v>
      </c>
      <c r="J150" s="9">
        <f ca="1">VLOOKUP(B150,OFFSET(CLASSEMENTS!$B$3:$R$22,(INT(ROW()/12)-1)*23,0),17,FALSE)</f>
        <v>1.7999999999999998</v>
      </c>
      <c r="K150" s="9">
        <f t="shared" ca="1" si="40"/>
        <v>1.5</v>
      </c>
      <c r="L150" t="str">
        <f ca="1">IF(K150&lt;2.2,"VERY GOOD UNDER",IF(K150&lt;2.5,"GOOD UNDER",_xludf.IF(K150&lt;2.8,"GOOD OVER","VERY GOOD OVER")))</f>
        <v>VERY GOOD UNDER</v>
      </c>
      <c r="M150" s="14" t="str">
        <f t="shared" ca="1" si="41"/>
        <v>LOST</v>
      </c>
      <c r="N150" s="14" t="str">
        <f t="shared" ca="1" si="42"/>
        <v>LOST</v>
      </c>
      <c r="O150" s="14" t="str">
        <f t="shared" ca="1" si="43"/>
        <v>LOST</v>
      </c>
    </row>
    <row r="151" spans="1:15">
      <c r="A151" t="s">
        <v>6</v>
      </c>
      <c r="B151" t="s">
        <v>17</v>
      </c>
      <c r="C151" s="6">
        <v>1</v>
      </c>
      <c r="D151" s="6">
        <v>0</v>
      </c>
      <c r="E151" s="9">
        <f ca="1">VLOOKUP(A151,OFFSET(CLASSEMENTS!$B$3:$R$22,(INT(ROW()/12)-1)*23,0),14,FALSE)</f>
        <v>1.25</v>
      </c>
      <c r="F151" s="9">
        <f ca="1">VLOOKUP(B151,OFFSET(CLASSEMENTS!$B$3:$R$22,(INT(ROW()/12)-1)*23,0),15,FALSE)</f>
        <v>1.4166666666666665</v>
      </c>
      <c r="G151" s="9">
        <f t="shared" ca="1" si="39"/>
        <v>1.3333333333333333</v>
      </c>
      <c r="H151" t="str">
        <f ca="1">IF(G151&lt;2.2,"VERY GOOD UNDER",IF(G151&lt;2.5,"GOOD UNDER",_xludf.IF(G151&lt;2.8,"GOOD OVER","VERY GOOD OVER")))</f>
        <v>VERY GOOD UNDER</v>
      </c>
      <c r="I151" s="9">
        <f ca="1">VLOOKUP(A151,OFFSET(CLASSEMENTS!$B$3:$R$22,(INT(ROW()/12)-1)*23,0),16,FALSE)</f>
        <v>1</v>
      </c>
      <c r="J151" s="9">
        <f ca="1">VLOOKUP(B151,OFFSET(CLASSEMENTS!$B$3:$R$22,(INT(ROW()/12)-1)*23,0),17,FALSE)</f>
        <v>2</v>
      </c>
      <c r="K151" s="9">
        <f t="shared" ca="1" si="40"/>
        <v>1.5</v>
      </c>
      <c r="L151" t="str">
        <f ca="1">IF(K151&lt;2.2,"VERY GOOD UNDER",IF(K151&lt;2.5,"GOOD UNDER",_xludf.IF(K151&lt;2.8,"GOOD OVER","VERY GOOD OVER")))</f>
        <v>VERY GOOD UNDER</v>
      </c>
      <c r="M151" s="14" t="str">
        <f t="shared" ca="1" si="41"/>
        <v>LOST</v>
      </c>
      <c r="N151" s="14" t="str">
        <f t="shared" ca="1" si="42"/>
        <v>LOST</v>
      </c>
      <c r="O151" s="14" t="str">
        <f t="shared" ca="1" si="43"/>
        <v>LOST</v>
      </c>
    </row>
    <row r="152" spans="1:15">
      <c r="A152" t="s">
        <v>16</v>
      </c>
      <c r="B152" t="s">
        <v>9</v>
      </c>
      <c r="C152" s="6">
        <v>3</v>
      </c>
      <c r="D152" s="6">
        <v>1</v>
      </c>
      <c r="E152" s="9">
        <f ca="1">VLOOKUP(A152,OFFSET(CLASSEMENTS!$B$3:$R$22,(INT(ROW()/12)-1)*23,0),14,FALSE)</f>
        <v>1.75</v>
      </c>
      <c r="F152" s="9">
        <f ca="1">VLOOKUP(B152,OFFSET(CLASSEMENTS!$B$3:$R$22,(INT(ROW()/12)-1)*23,0),15,FALSE)</f>
        <v>1</v>
      </c>
      <c r="G152" s="9">
        <f t="shared" ca="1" si="39"/>
        <v>1.375</v>
      </c>
      <c r="H152" t="str">
        <f ca="1">IF(G152&lt;2.2,"VERY GOOD UNDER",IF(G152&lt;2.5,"GOOD UNDER",_xludf.IF(G152&lt;2.8,"GOOD OVER","VERY GOOD OVER")))</f>
        <v>VERY GOOD UNDER</v>
      </c>
      <c r="I152" s="9">
        <f ca="1">VLOOKUP(A152,OFFSET(CLASSEMENTS!$B$3:$R$22,(INT(ROW()/12)-1)*23,0),16,FALSE)</f>
        <v>2</v>
      </c>
      <c r="J152" s="9">
        <f ca="1">VLOOKUP(B152,OFFSET(CLASSEMENTS!$B$3:$R$22,(INT(ROW()/12)-1)*23,0),17,FALSE)</f>
        <v>1.2</v>
      </c>
      <c r="K152" s="9">
        <f t="shared" ca="1" si="40"/>
        <v>1.6</v>
      </c>
      <c r="L152" t="str">
        <f ca="1">IF(K152&lt;2.2,"VERY GOOD UNDER",IF(K152&lt;2.5,"GOOD UNDER",_xludf.IF(K152&lt;2.8,"GOOD OVER","VERY GOOD OVER")))</f>
        <v>VERY GOOD UNDER</v>
      </c>
      <c r="M152" s="14" t="str">
        <f t="shared" ca="1" si="41"/>
        <v>WON</v>
      </c>
      <c r="N152" s="14" t="str">
        <f t="shared" ca="1" si="42"/>
        <v>WON</v>
      </c>
      <c r="O152" s="14" t="str">
        <f t="shared" ca="1" si="43"/>
        <v>WON</v>
      </c>
    </row>
    <row r="153" spans="1:15">
      <c r="A153" t="s">
        <v>4</v>
      </c>
      <c r="B153" t="s">
        <v>3</v>
      </c>
      <c r="C153" s="6">
        <v>1</v>
      </c>
      <c r="D153" s="6">
        <v>1</v>
      </c>
      <c r="E153" s="9">
        <f ca="1">VLOOKUP(A153,OFFSET(CLASSEMENTS!$B$3:$R$22,(INT(ROW()/12)-1)*23,0),14,FALSE)</f>
        <v>0.75</v>
      </c>
      <c r="F153" s="9">
        <f ca="1">VLOOKUP(B153,OFFSET(CLASSEMENTS!$B$3:$R$22,(INT(ROW()/12)-1)*23,0),15,FALSE)</f>
        <v>1.4166666666666665</v>
      </c>
      <c r="G153" s="9">
        <f t="shared" ca="1" si="39"/>
        <v>1.0833333333333333</v>
      </c>
      <c r="H153" t="str">
        <f ca="1">IF(G153&lt;2.2,"VERY GOOD UNDER",IF(G153&lt;2.5,"GOOD UNDER",_xludf.IF(G153&lt;2.8,"GOOD OVER","VERY GOOD OVER")))</f>
        <v>VERY GOOD UNDER</v>
      </c>
      <c r="I153" s="9">
        <f ca="1">VLOOKUP(A153,OFFSET(CLASSEMENTS!$B$3:$R$22,(INT(ROW()/12)-1)*23,0),16,FALSE)</f>
        <v>0.4</v>
      </c>
      <c r="J153" s="9">
        <f ca="1">VLOOKUP(B153,OFFSET(CLASSEMENTS!$B$3:$R$22,(INT(ROW()/12)-1)*23,0),17,FALSE)</f>
        <v>1.2000000000000002</v>
      </c>
      <c r="K153" s="9">
        <f t="shared" ca="1" si="40"/>
        <v>0.8</v>
      </c>
      <c r="L153" t="str">
        <f ca="1">IF(K153&lt;2.2,"VERY GOOD UNDER",IF(K153&lt;2.5,"GOOD UNDER",_xludf.IF(K153&lt;2.8,"GOOD OVER","VERY GOOD OVER")))</f>
        <v>VERY GOOD UNDER</v>
      </c>
      <c r="M153" s="14" t="str">
        <f t="shared" ca="1" si="41"/>
        <v>LOST</v>
      </c>
      <c r="N153" s="14" t="str">
        <f t="shared" ca="1" si="42"/>
        <v>WON</v>
      </c>
      <c r="O153" s="14" t="str">
        <f t="shared" ca="1" si="43"/>
        <v>DP</v>
      </c>
    </row>
    <row r="154" spans="1:15">
      <c r="A154" t="s">
        <v>2</v>
      </c>
      <c r="B154" t="s">
        <v>5</v>
      </c>
      <c r="C154" s="6">
        <v>2</v>
      </c>
      <c r="D154" s="6">
        <v>0</v>
      </c>
      <c r="E154" s="9">
        <f ca="1">VLOOKUP(A154,OFFSET(CLASSEMENTS!$B$3:$R$22,(INT(ROW()/12)-1)*23,0),14,FALSE)</f>
        <v>1.25</v>
      </c>
      <c r="F154" s="9">
        <f ca="1">VLOOKUP(B154,OFFSET(CLASSEMENTS!$B$3:$R$22,(INT(ROW()/12)-1)*23,0),15,FALSE)</f>
        <v>0.75</v>
      </c>
      <c r="G154" s="9">
        <f t="shared" ca="1" si="39"/>
        <v>1</v>
      </c>
      <c r="H154" t="str">
        <f ca="1">IF(G154&lt;2.2,"VERY GOOD UNDER",IF(G154&lt;2.5,"GOOD UNDER",_xludf.IF(G154&lt;2.8,"GOOD OVER","VERY GOOD OVER")))</f>
        <v>VERY GOOD UNDER</v>
      </c>
      <c r="I154" s="9">
        <f ca="1">VLOOKUP(A154,OFFSET(CLASSEMENTS!$B$3:$R$22,(INT(ROW()/12)-1)*23,0),16,FALSE)</f>
        <v>0.4</v>
      </c>
      <c r="J154" s="9">
        <f ca="1">VLOOKUP(B154,OFFSET(CLASSEMENTS!$B$3:$R$22,(INT(ROW()/12)-1)*23,0),17,FALSE)</f>
        <v>1</v>
      </c>
      <c r="K154" s="9">
        <f t="shared" ca="1" si="40"/>
        <v>0.7</v>
      </c>
      <c r="L154" t="str">
        <f ca="1">IF(K154&lt;2.2,"VERY GOOD UNDER",IF(K154&lt;2.5,"GOOD UNDER",_xludf.IF(K154&lt;2.8,"GOOD OVER","VERY GOOD OVER")))</f>
        <v>VERY GOOD UNDER</v>
      </c>
      <c r="M154" s="14" t="str">
        <f t="shared" ca="1" si="41"/>
        <v>LOST</v>
      </c>
      <c r="N154" s="14" t="str">
        <f t="shared" ca="1" si="42"/>
        <v>WON</v>
      </c>
      <c r="O154" s="14" t="str">
        <f t="shared" ca="1" si="43"/>
        <v>DP</v>
      </c>
    </row>
    <row r="155" spans="1:15">
      <c r="A155" t="s">
        <v>18</v>
      </c>
      <c r="B155" t="s">
        <v>1</v>
      </c>
      <c r="C155" s="6">
        <v>2</v>
      </c>
      <c r="D155" s="6">
        <v>0</v>
      </c>
      <c r="E155" s="9">
        <f ca="1">VLOOKUP(A155,OFFSET(CLASSEMENTS!$B$3:$R$22,(INT(ROW()/12)-1)*23,0),14,FALSE)</f>
        <v>1.1666666666666667</v>
      </c>
      <c r="F155" s="9">
        <f ca="1">VLOOKUP(B155,OFFSET(CLASSEMENTS!$B$3:$R$22,(INT(ROW()/12)-1)*23,0),15,FALSE)</f>
        <v>1.6666666666666667</v>
      </c>
      <c r="G155" s="9">
        <f t="shared" ca="1" si="39"/>
        <v>1.4166666666666667</v>
      </c>
      <c r="H155" t="str">
        <f ca="1">IF(G155&lt;2.2,"VERY GOOD UNDER",IF(G155&lt;2.5,"GOOD UNDER",_xludf.IF(G155&lt;2.8,"GOOD OVER","VERY GOOD OVER")))</f>
        <v>VERY GOOD UNDER</v>
      </c>
      <c r="I155" s="9">
        <f ca="1">VLOOKUP(A155,OFFSET(CLASSEMENTS!$B$3:$R$22,(INT(ROW()/12)-1)*23,0),16,FALSE)</f>
        <v>1</v>
      </c>
      <c r="J155" s="9">
        <f ca="1">VLOOKUP(B155,OFFSET(CLASSEMENTS!$B$3:$R$22,(INT(ROW()/12)-1)*23,0),17,FALSE)</f>
        <v>0.8</v>
      </c>
      <c r="K155" s="9">
        <f t="shared" ca="1" si="40"/>
        <v>0.9</v>
      </c>
      <c r="L155" t="str">
        <f ca="1">IF(K155&lt;2.2,"VERY GOOD UNDER",IF(K155&lt;2.5,"GOOD UNDER",_xludf.IF(K155&lt;2.8,"GOOD OVER","VERY GOOD OVER")))</f>
        <v>VERY GOOD UNDER</v>
      </c>
      <c r="M155" s="14" t="str">
        <f t="shared" ca="1" si="41"/>
        <v>LOST</v>
      </c>
      <c r="N155" s="14" t="str">
        <f t="shared" ca="1" si="42"/>
        <v>WON</v>
      </c>
      <c r="O155" s="14" t="str">
        <f t="shared" ca="1" si="43"/>
        <v>DP</v>
      </c>
    </row>
    <row r="157" spans="1:15">
      <c r="A157">
        <v>14</v>
      </c>
    </row>
    <row r="158" spans="1:15">
      <c r="A158" t="s">
        <v>15</v>
      </c>
      <c r="B158" t="s">
        <v>18</v>
      </c>
      <c r="C158" s="6">
        <v>2</v>
      </c>
      <c r="D158" s="6">
        <v>3</v>
      </c>
      <c r="E158" s="9">
        <f ca="1">VLOOKUP(A158,OFFSET(CLASSEMENTS!$B$3:$R$22,(INT(ROW()/12)-1)*23,0),14,FALSE)</f>
        <v>1.3076923076923077</v>
      </c>
      <c r="F158" s="9">
        <f ca="1">VLOOKUP(B158,OFFSET(CLASSEMENTS!$B$3:$R$22,(INT(ROW()/12)-1)*23,0),15,FALSE)</f>
        <v>1.3076923076923077</v>
      </c>
      <c r="G158" s="9">
        <f ca="1">(E158+F158)/2</f>
        <v>1.3076923076923077</v>
      </c>
      <c r="H158" t="str">
        <f ca="1">IF(G158&lt;2.2,"VERY GOOD UNDER",IF(G158&lt;2.5,"GOOD UNDER",_xludf.IF(G158&lt;2.8,"GOOD OVER","VERY GOOD OVER")))</f>
        <v>VERY GOOD UNDER</v>
      </c>
      <c r="I158" s="9">
        <f ca="1">VLOOKUP(A158,OFFSET(CLASSEMENTS!$B$3:$R$22,(INT(ROW()/12)-1)*23,0),16,FALSE)</f>
        <v>1</v>
      </c>
      <c r="J158" s="9">
        <f ca="1">VLOOKUP(B158,OFFSET(CLASSEMENTS!$B$3:$R$22,(INT(ROW()/12)-1)*23,0),17,FALSE)</f>
        <v>1.4</v>
      </c>
      <c r="K158" s="9">
        <f ca="1">(I158+J158)/2</f>
        <v>1.2</v>
      </c>
      <c r="L158" t="str">
        <f ca="1">IF(K158&lt;2.2,"VERY GOOD UNDER",IF(K158&lt;2.5,"GOOD UNDER",_xludf.IF(K158&lt;2.8,"GOOD OVER","VERY GOOD OVER")))</f>
        <v>VERY GOOD UNDER</v>
      </c>
      <c r="M158" s="14" t="str">
        <f ca="1">IF(AND(G158&gt;1,C158+D158&gt;2),"WON",IF(AND(G158&lt;1,C158+D158&lt;3),"WON","LOST"))</f>
        <v>WON</v>
      </c>
      <c r="N158" s="14" t="str">
        <f ca="1">IF(AND(K158&gt;1,C158+D158&gt;2),"WON",IF(AND(K158&lt;1,C158+D158&lt;3),"WON","LOST"))</f>
        <v>WON</v>
      </c>
      <c r="O158" s="14" t="str">
        <f ca="1">IF(AND(M158="WON",N158="WON"),"WON",IF(AND(M158="LOST",N158="LOST"),"LOST","DP"))</f>
        <v>WON</v>
      </c>
    </row>
    <row r="159" spans="1:15">
      <c r="A159" t="s">
        <v>8</v>
      </c>
      <c r="B159" t="s">
        <v>16</v>
      </c>
      <c r="C159" s="6">
        <v>0</v>
      </c>
      <c r="D159" s="6">
        <v>0</v>
      </c>
      <c r="E159" s="9">
        <f ca="1">VLOOKUP(A159,OFFSET(CLASSEMENTS!$B$3:$R$22,(INT(ROW()/12)-1)*23,0),14,FALSE)</f>
        <v>1.3076923076923077</v>
      </c>
      <c r="F159" s="9">
        <f ca="1">VLOOKUP(B159,OFFSET(CLASSEMENTS!$B$3:$R$22,(INT(ROW()/12)-1)*23,0),15,FALSE)</f>
        <v>1.0769230769230769</v>
      </c>
      <c r="G159" s="9">
        <f t="shared" ref="G159:G167" ca="1" si="44">(E159+F159)/2</f>
        <v>1.1923076923076923</v>
      </c>
      <c r="H159" t="str">
        <f ca="1">IF(G159&lt;2.2,"VERY GOOD UNDER",IF(G159&lt;2.5,"GOOD UNDER",_xludf.IF(G159&lt;2.8,"GOOD OVER","VERY GOOD OVER")))</f>
        <v>VERY GOOD UNDER</v>
      </c>
      <c r="I159" s="9">
        <f ca="1">VLOOKUP(A159,OFFSET(CLASSEMENTS!$B$3:$R$22,(INT(ROW()/12)-1)*23,0),16,FALSE)</f>
        <v>1.6</v>
      </c>
      <c r="J159" s="9">
        <f ca="1">VLOOKUP(B159,OFFSET(CLASSEMENTS!$B$3:$R$22,(INT(ROW()/12)-1)*23,0),17,FALSE)</f>
        <v>0.8</v>
      </c>
      <c r="K159" s="9">
        <f t="shared" ref="K159:K167" ca="1" si="45">(I159+J159)/2</f>
        <v>1.2000000000000002</v>
      </c>
      <c r="L159" t="str">
        <f ca="1">IF(K159&lt;2.2,"VERY GOOD UNDER",IF(K159&lt;2.5,"GOOD UNDER",_xludf.IF(K159&lt;2.8,"GOOD OVER","VERY GOOD OVER")))</f>
        <v>VERY GOOD UNDER</v>
      </c>
      <c r="M159" s="14" t="str">
        <f t="shared" ref="M159:M167" ca="1" si="46">IF(AND(G159&gt;1,C159+D159&gt;2),"WON",IF(AND(G159&lt;1,C159+D159&lt;3),"WON","LOST"))</f>
        <v>LOST</v>
      </c>
      <c r="N159" s="14" t="str">
        <f t="shared" ref="N159:N167" ca="1" si="47">IF(AND(K159&gt;1,C159+D159&gt;2),"WON",IF(AND(K159&lt;1,C159+D159&lt;3),"WON","LOST"))</f>
        <v>LOST</v>
      </c>
      <c r="O159" s="14" t="str">
        <f t="shared" ref="O159:O167" ca="1" si="48">IF(AND(M159="WON",N159="WON"),"WON",IF(AND(M159="LOST",N159="LOST"),"LOST","DP"))</f>
        <v>LOST</v>
      </c>
    </row>
    <row r="160" spans="1:15">
      <c r="A160" t="s">
        <v>3</v>
      </c>
      <c r="B160" t="s">
        <v>14</v>
      </c>
      <c r="C160" s="6">
        <v>2</v>
      </c>
      <c r="D160" s="6">
        <v>2</v>
      </c>
      <c r="E160" s="9">
        <f ca="1">VLOOKUP(A160,OFFSET(CLASSEMENTS!$B$3:$R$22,(INT(ROW()/12)-1)*23,0),14,FALSE)</f>
        <v>0.84615384615384626</v>
      </c>
      <c r="F160" s="9">
        <f ca="1">VLOOKUP(B160,OFFSET(CLASSEMENTS!$B$3:$R$22,(INT(ROW()/12)-1)*23,0),15,FALSE)</f>
        <v>1.4615384615384617</v>
      </c>
      <c r="G160" s="9">
        <f t="shared" ca="1" si="44"/>
        <v>1.153846153846154</v>
      </c>
      <c r="H160" t="str">
        <f ca="1">IF(G160&lt;2.2,"VERY GOOD UNDER",IF(G160&lt;2.5,"GOOD UNDER",_xludf.IF(G160&lt;2.8,"GOOD OVER","VERY GOOD OVER")))</f>
        <v>VERY GOOD UNDER</v>
      </c>
      <c r="I160" s="9">
        <f ca="1">VLOOKUP(A160,OFFSET(CLASSEMENTS!$B$3:$R$22,(INT(ROW()/12)-1)*23,0),16,FALSE)</f>
        <v>0.8</v>
      </c>
      <c r="J160" s="9">
        <f ca="1">VLOOKUP(B160,OFFSET(CLASSEMENTS!$B$3:$R$22,(INT(ROW()/12)-1)*23,0),17,FALSE)</f>
        <v>1.4</v>
      </c>
      <c r="K160" s="9">
        <f t="shared" ca="1" si="45"/>
        <v>1.1000000000000001</v>
      </c>
      <c r="L160" t="str">
        <f ca="1">IF(K160&lt;2.2,"VERY GOOD UNDER",IF(K160&lt;2.5,"GOOD UNDER",_xludf.IF(K160&lt;2.8,"GOOD OVER","VERY GOOD OVER")))</f>
        <v>VERY GOOD UNDER</v>
      </c>
      <c r="M160" s="14" t="str">
        <f t="shared" ca="1" si="46"/>
        <v>WON</v>
      </c>
      <c r="N160" s="14" t="str">
        <f t="shared" ca="1" si="47"/>
        <v>WON</v>
      </c>
      <c r="O160" s="14" t="str">
        <f t="shared" ca="1" si="48"/>
        <v>WON</v>
      </c>
    </row>
    <row r="161" spans="1:15">
      <c r="A161" t="s">
        <v>9</v>
      </c>
      <c r="B161" t="s">
        <v>12</v>
      </c>
      <c r="C161" s="6">
        <v>0</v>
      </c>
      <c r="D161" s="6">
        <v>1</v>
      </c>
      <c r="E161" s="9">
        <f ca="1">VLOOKUP(A161,OFFSET(CLASSEMENTS!$B$3:$R$22,(INT(ROW()/12)-1)*23,0),14,FALSE)</f>
        <v>1.3846153846153846</v>
      </c>
      <c r="F161" s="9">
        <f ca="1">VLOOKUP(B161,OFFSET(CLASSEMENTS!$B$3:$R$22,(INT(ROW()/12)-1)*23,0),15,FALSE)</f>
        <v>0.84615384615384626</v>
      </c>
      <c r="G161" s="9">
        <f t="shared" ca="1" si="44"/>
        <v>1.1153846153846154</v>
      </c>
      <c r="H161" t="str">
        <f ca="1">IF(G161&lt;2.2,"VERY GOOD UNDER",IF(G161&lt;2.5,"GOOD UNDER",_xludf.IF(G161&lt;2.8,"GOOD OVER","VERY GOOD OVER")))</f>
        <v>VERY GOOD UNDER</v>
      </c>
      <c r="I161" s="9">
        <f ca="1">VLOOKUP(A161,OFFSET(CLASSEMENTS!$B$3:$R$22,(INT(ROW()/12)-1)*23,0),16,FALSE)</f>
        <v>2.2000000000000002</v>
      </c>
      <c r="J161" s="9">
        <f ca="1">VLOOKUP(B161,OFFSET(CLASSEMENTS!$B$3:$R$22,(INT(ROW()/12)-1)*23,0),17,FALSE)</f>
        <v>0.4</v>
      </c>
      <c r="K161" s="9">
        <f t="shared" ca="1" si="45"/>
        <v>1.3</v>
      </c>
      <c r="L161" t="str">
        <f ca="1">IF(K161&lt;2.2,"VERY GOOD UNDER",IF(K161&lt;2.5,"GOOD UNDER",_xludf.IF(K161&lt;2.8,"GOOD OVER","VERY GOOD OVER")))</f>
        <v>VERY GOOD UNDER</v>
      </c>
      <c r="M161" s="14" t="str">
        <f t="shared" ca="1" si="46"/>
        <v>LOST</v>
      </c>
      <c r="N161" s="14" t="str">
        <f t="shared" ca="1" si="47"/>
        <v>LOST</v>
      </c>
      <c r="O161" s="14" t="str">
        <f t="shared" ca="1" si="48"/>
        <v>LOST</v>
      </c>
    </row>
    <row r="162" spans="1:15">
      <c r="A162" t="s">
        <v>19</v>
      </c>
      <c r="B162" t="s">
        <v>0</v>
      </c>
      <c r="C162" s="6">
        <v>1</v>
      </c>
      <c r="D162" s="6">
        <v>0</v>
      </c>
      <c r="E162" s="9">
        <f ca="1">VLOOKUP(A162,OFFSET(CLASSEMENTS!$B$3:$R$22,(INT(ROW()/12)-1)*23,0),14,FALSE)</f>
        <v>0.84615384615384626</v>
      </c>
      <c r="F162" s="9">
        <f ca="1">VLOOKUP(B162,OFFSET(CLASSEMENTS!$B$3:$R$22,(INT(ROW()/12)-1)*23,0),15,FALSE)</f>
        <v>1.0769230769230771</v>
      </c>
      <c r="G162" s="9">
        <f t="shared" ca="1" si="44"/>
        <v>0.96153846153846168</v>
      </c>
      <c r="H162" t="str">
        <f ca="1">IF(G162&lt;2.2,"VERY GOOD UNDER",IF(G162&lt;2.5,"GOOD UNDER",_xludf.IF(G162&lt;2.8,"GOOD OVER","VERY GOOD OVER")))</f>
        <v>VERY GOOD UNDER</v>
      </c>
      <c r="I162" s="9">
        <f ca="1">VLOOKUP(A162,OFFSET(CLASSEMENTS!$B$3:$R$22,(INT(ROW()/12)-1)*23,0),16,FALSE)</f>
        <v>0.8</v>
      </c>
      <c r="J162" s="9">
        <f ca="1">VLOOKUP(B162,OFFSET(CLASSEMENTS!$B$3:$R$22,(INT(ROW()/12)-1)*23,0),17,FALSE)</f>
        <v>1.4</v>
      </c>
      <c r="K162" s="9">
        <f t="shared" ca="1" si="45"/>
        <v>1.1000000000000001</v>
      </c>
      <c r="L162" t="str">
        <f ca="1">IF(K162&lt;2.2,"VERY GOOD UNDER",IF(K162&lt;2.5,"GOOD UNDER",_xludf.IF(K162&lt;2.8,"GOOD OVER","VERY GOOD OVER")))</f>
        <v>VERY GOOD UNDER</v>
      </c>
      <c r="M162" s="14" t="str">
        <f t="shared" ca="1" si="46"/>
        <v>WON</v>
      </c>
      <c r="N162" s="14" t="str">
        <f t="shared" ca="1" si="47"/>
        <v>LOST</v>
      </c>
      <c r="O162" s="14" t="str">
        <f t="shared" ca="1" si="48"/>
        <v>DP</v>
      </c>
    </row>
    <row r="163" spans="1:15">
      <c r="A163" t="s">
        <v>17</v>
      </c>
      <c r="B163" t="s">
        <v>2</v>
      </c>
      <c r="C163" s="6">
        <v>0</v>
      </c>
      <c r="D163" s="6">
        <v>0</v>
      </c>
      <c r="E163" s="9">
        <f ca="1">VLOOKUP(A163,OFFSET(CLASSEMENTS!$B$3:$R$22,(INT(ROW()/12)-1)*23,0),14,FALSE)</f>
        <v>1.3846153846153846</v>
      </c>
      <c r="F163" s="9">
        <f ca="1">VLOOKUP(B163,OFFSET(CLASSEMENTS!$B$3:$R$22,(INT(ROW()/12)-1)*23,0),15,FALSE)</f>
        <v>1.3846153846153846</v>
      </c>
      <c r="G163" s="9">
        <f t="shared" ca="1" si="44"/>
        <v>1.3846153846153846</v>
      </c>
      <c r="H163" t="str">
        <f ca="1">IF(G163&lt;2.2,"VERY GOOD UNDER",IF(G163&lt;2.5,"GOOD UNDER",_xludf.IF(G163&lt;2.8,"GOOD OVER","VERY GOOD OVER")))</f>
        <v>VERY GOOD UNDER</v>
      </c>
      <c r="I163" s="9">
        <f ca="1">VLOOKUP(A163,OFFSET(CLASSEMENTS!$B$3:$R$22,(INT(ROW()/12)-1)*23,0),16,FALSE)</f>
        <v>1.4</v>
      </c>
      <c r="J163" s="9">
        <f ca="1">VLOOKUP(B163,OFFSET(CLASSEMENTS!$B$3:$R$22,(INT(ROW()/12)-1)*23,0),17,FALSE)</f>
        <v>0.8</v>
      </c>
      <c r="K163" s="9">
        <f t="shared" ca="1" si="45"/>
        <v>1.1000000000000001</v>
      </c>
      <c r="L163" t="str">
        <f ca="1">IF(K163&lt;2.2,"VERY GOOD UNDER",IF(K163&lt;2.5,"GOOD UNDER",_xludf.IF(K163&lt;2.8,"GOOD OVER","VERY GOOD OVER")))</f>
        <v>VERY GOOD UNDER</v>
      </c>
      <c r="M163" s="14" t="str">
        <f t="shared" ca="1" si="46"/>
        <v>LOST</v>
      </c>
      <c r="N163" s="14" t="str">
        <f t="shared" ca="1" si="47"/>
        <v>LOST</v>
      </c>
      <c r="O163" s="14" t="str">
        <f t="shared" ca="1" si="48"/>
        <v>LOST</v>
      </c>
    </row>
    <row r="164" spans="1:15">
      <c r="A164" t="s">
        <v>13</v>
      </c>
      <c r="B164" t="s">
        <v>4</v>
      </c>
      <c r="C164" s="6">
        <v>0</v>
      </c>
      <c r="D164" s="6">
        <v>0</v>
      </c>
      <c r="E164" s="9">
        <f ca="1">VLOOKUP(A164,OFFSET(CLASSEMENTS!$B$3:$R$22,(INT(ROW()/12)-1)*23,0),14,FALSE)</f>
        <v>0.92307692307692313</v>
      </c>
      <c r="F164" s="9">
        <f ca="1">VLOOKUP(B164,OFFSET(CLASSEMENTS!$B$3:$R$22,(INT(ROW()/12)-1)*23,0),15,FALSE)</f>
        <v>1.0769230769230771</v>
      </c>
      <c r="G164" s="9">
        <f t="shared" ca="1" si="44"/>
        <v>1</v>
      </c>
      <c r="H164" t="str">
        <f ca="1">IF(G164&lt;2.2,"VERY GOOD UNDER",IF(G164&lt;2.5,"GOOD UNDER",_xludf.IF(G164&lt;2.8,"GOOD OVER","VERY GOOD OVER")))</f>
        <v>VERY GOOD UNDER</v>
      </c>
      <c r="I164" s="9">
        <f ca="1">VLOOKUP(A164,OFFSET(CLASSEMENTS!$B$3:$R$22,(INT(ROW()/12)-1)*23,0),16,FALSE)</f>
        <v>0.8</v>
      </c>
      <c r="J164" s="9">
        <f ca="1">VLOOKUP(B164,OFFSET(CLASSEMENTS!$B$3:$R$22,(INT(ROW()/12)-1)*23,0),17,FALSE)</f>
        <v>0.60000000000000009</v>
      </c>
      <c r="K164" s="9">
        <f t="shared" ca="1" si="45"/>
        <v>0.70000000000000007</v>
      </c>
      <c r="L164" t="str">
        <f ca="1">IF(K164&lt;2.2,"VERY GOOD UNDER",IF(K164&lt;2.5,"GOOD UNDER",_xludf.IF(K164&lt;2.8,"GOOD OVER","VERY GOOD OVER")))</f>
        <v>VERY GOOD UNDER</v>
      </c>
      <c r="M164" s="14" t="str">
        <f t="shared" ca="1" si="46"/>
        <v>LOST</v>
      </c>
      <c r="N164" s="14" t="str">
        <f t="shared" ca="1" si="47"/>
        <v>WON</v>
      </c>
      <c r="O164" s="14" t="str">
        <f t="shared" ca="1" si="48"/>
        <v>DP</v>
      </c>
    </row>
    <row r="165" spans="1:15">
      <c r="A165" t="s">
        <v>7</v>
      </c>
      <c r="B165" t="s">
        <v>10</v>
      </c>
      <c r="C165" s="6">
        <v>2</v>
      </c>
      <c r="D165" s="6">
        <v>0</v>
      </c>
      <c r="E165" s="9">
        <f ca="1">VLOOKUP(A165,OFFSET(CLASSEMENTS!$B$3:$R$22,(INT(ROW()/12)-1)*23,0),14,FALSE)</f>
        <v>0.76923076923076916</v>
      </c>
      <c r="F165" s="9">
        <f ca="1">VLOOKUP(B165,OFFSET(CLASSEMENTS!$B$3:$R$22,(INT(ROW()/12)-1)*23,0),15,FALSE)</f>
        <v>1.3076923076923077</v>
      </c>
      <c r="G165" s="9">
        <f t="shared" ca="1" si="44"/>
        <v>1.0384615384615383</v>
      </c>
      <c r="H165" t="str">
        <f ca="1">IF(G165&lt;2.2,"VERY GOOD UNDER",IF(G165&lt;2.5,"GOOD UNDER",_xludf.IF(G165&lt;2.8,"GOOD OVER","VERY GOOD OVER")))</f>
        <v>VERY GOOD UNDER</v>
      </c>
      <c r="I165" s="9">
        <f ca="1">VLOOKUP(A165,OFFSET(CLASSEMENTS!$B$3:$R$22,(INT(ROW()/12)-1)*23,0),16,FALSE)</f>
        <v>0.4</v>
      </c>
      <c r="J165" s="9">
        <f ca="1">VLOOKUP(B165,OFFSET(CLASSEMENTS!$B$3:$R$22,(INT(ROW()/12)-1)*23,0),17,FALSE)</f>
        <v>1.2000000000000002</v>
      </c>
      <c r="K165" s="9">
        <f t="shared" ca="1" si="45"/>
        <v>0.8</v>
      </c>
      <c r="L165" t="str">
        <f ca="1">IF(K165&lt;2.2,"VERY GOOD UNDER",IF(K165&lt;2.5,"GOOD UNDER",_xludf.IF(K165&lt;2.8,"GOOD OVER","VERY GOOD OVER")))</f>
        <v>VERY GOOD UNDER</v>
      </c>
      <c r="M165" s="14" t="str">
        <f t="shared" ca="1" si="46"/>
        <v>LOST</v>
      </c>
      <c r="N165" s="14" t="str">
        <f t="shared" ca="1" si="47"/>
        <v>WON</v>
      </c>
      <c r="O165" s="14" t="str">
        <f t="shared" ca="1" si="48"/>
        <v>DP</v>
      </c>
    </row>
    <row r="166" spans="1:15">
      <c r="A166" t="s">
        <v>1</v>
      </c>
      <c r="B166" t="s">
        <v>11</v>
      </c>
      <c r="C166" s="6">
        <v>3</v>
      </c>
      <c r="D166" s="6">
        <v>1</v>
      </c>
      <c r="E166" s="9">
        <f ca="1">VLOOKUP(A166,OFFSET(CLASSEMENTS!$B$3:$R$22,(INT(ROW()/12)-1)*23,0),14,FALSE)</f>
        <v>1.3076923076923077</v>
      </c>
      <c r="F166" s="9">
        <f ca="1">VLOOKUP(B166,OFFSET(CLASSEMENTS!$B$3:$R$22,(INT(ROW()/12)-1)*23,0),15,FALSE)</f>
        <v>1.3076923076923077</v>
      </c>
      <c r="G166" s="9">
        <f t="shared" ca="1" si="44"/>
        <v>1.3076923076923077</v>
      </c>
      <c r="H166" t="str">
        <f ca="1">IF(G166&lt;2.2,"VERY GOOD UNDER",IF(G166&lt;2.5,"GOOD UNDER",_xludf.IF(G166&lt;2.8,"GOOD OVER","VERY GOOD OVER")))</f>
        <v>VERY GOOD UNDER</v>
      </c>
      <c r="I166" s="9">
        <f ca="1">VLOOKUP(A166,OFFSET(CLASSEMENTS!$B$3:$R$22,(INT(ROW()/12)-1)*23,0),16,FALSE)</f>
        <v>1</v>
      </c>
      <c r="J166" s="9">
        <f ca="1">VLOOKUP(B166,OFFSET(CLASSEMENTS!$B$3:$R$22,(INT(ROW()/12)-1)*23,0),17,FALSE)</f>
        <v>1.4</v>
      </c>
      <c r="K166" s="9">
        <f t="shared" ca="1" si="45"/>
        <v>1.2</v>
      </c>
      <c r="L166" t="str">
        <f ca="1">IF(K166&lt;2.2,"VERY GOOD UNDER",IF(K166&lt;2.5,"GOOD UNDER",_xludf.IF(K166&lt;2.8,"GOOD OVER","VERY GOOD OVER")))</f>
        <v>VERY GOOD UNDER</v>
      </c>
      <c r="M166" s="14" t="str">
        <f t="shared" ca="1" si="46"/>
        <v>WON</v>
      </c>
      <c r="N166" s="14" t="str">
        <f t="shared" ca="1" si="47"/>
        <v>WON</v>
      </c>
      <c r="O166" s="14" t="str">
        <f t="shared" ca="1" si="48"/>
        <v>WON</v>
      </c>
    </row>
    <row r="167" spans="1:15">
      <c r="A167" t="s">
        <v>5</v>
      </c>
      <c r="B167" t="s">
        <v>6</v>
      </c>
      <c r="C167" s="6">
        <v>1</v>
      </c>
      <c r="D167" s="6">
        <v>0</v>
      </c>
      <c r="E167" s="9">
        <f ca="1">VLOOKUP(A167,OFFSET(CLASSEMENTS!$B$3:$R$22,(INT(ROW()/12)-1)*23,0),14,FALSE)</f>
        <v>0.76923076923076916</v>
      </c>
      <c r="F167" s="9">
        <f ca="1">VLOOKUP(B167,OFFSET(CLASSEMENTS!$B$3:$R$22,(INT(ROW()/12)-1)*23,0),15,FALSE)</f>
        <v>1.3846153846153846</v>
      </c>
      <c r="G167" s="9">
        <f t="shared" ca="1" si="44"/>
        <v>1.0769230769230769</v>
      </c>
      <c r="H167" t="str">
        <f ca="1">IF(G167&lt;2.2,"VERY GOOD UNDER",IF(G167&lt;2.5,"GOOD UNDER",_xludf.IF(G167&lt;2.8,"GOOD OVER","VERY GOOD OVER")))</f>
        <v>VERY GOOD UNDER</v>
      </c>
      <c r="I167" s="9">
        <f ca="1">VLOOKUP(A167,OFFSET(CLASSEMENTS!$B$3:$R$22,(INT(ROW()/12)-1)*23,0),16,FALSE)</f>
        <v>1</v>
      </c>
      <c r="J167" s="9">
        <f ca="1">VLOOKUP(B167,OFFSET(CLASSEMENTS!$B$3:$R$22,(INT(ROW()/12)-1)*23,0),17,FALSE)</f>
        <v>0.8</v>
      </c>
      <c r="K167" s="9">
        <f t="shared" ca="1" si="45"/>
        <v>0.9</v>
      </c>
      <c r="L167" t="str">
        <f ca="1">IF(K167&lt;2.2,"VERY GOOD UNDER",IF(K167&lt;2.5,"GOOD UNDER",_xludf.IF(K167&lt;2.8,"GOOD OVER","VERY GOOD OVER")))</f>
        <v>VERY GOOD UNDER</v>
      </c>
      <c r="M167" s="14" t="str">
        <f t="shared" ca="1" si="46"/>
        <v>LOST</v>
      </c>
      <c r="N167" s="14" t="str">
        <f t="shared" ca="1" si="47"/>
        <v>WON</v>
      </c>
      <c r="O167" s="14" t="str">
        <f t="shared" ca="1" si="48"/>
        <v>DP</v>
      </c>
    </row>
    <row r="169" spans="1:15">
      <c r="A169">
        <v>15</v>
      </c>
    </row>
    <row r="170" spans="1:15">
      <c r="A170" t="s">
        <v>1</v>
      </c>
      <c r="B170" t="s">
        <v>13</v>
      </c>
      <c r="C170" s="6">
        <v>2</v>
      </c>
      <c r="D170" s="6">
        <v>0</v>
      </c>
      <c r="E170" s="9">
        <f ca="1">VLOOKUP(A170,OFFSET(CLASSEMENTS!$B$3:$R$22,(INT(ROW()/12)-1)*23,0),14,FALSE)</f>
        <v>1.5</v>
      </c>
      <c r="F170" s="9">
        <f ca="1">VLOOKUP(B170,OFFSET(CLASSEMENTS!$B$3:$R$22,(INT(ROW()/12)-1)*23,0),15,FALSE)</f>
        <v>0.71428571428571419</v>
      </c>
      <c r="G170" s="9">
        <f ca="1">(E170+F170)/2</f>
        <v>1.1071428571428572</v>
      </c>
      <c r="H170" t="str">
        <f ca="1">IF(G170&lt;2.2,"VERY GOOD UNDER",IF(G170&lt;2.5,"GOOD UNDER",_xludf.IF(G170&lt;2.8,"GOOD OVER","VERY GOOD OVER")))</f>
        <v>VERY GOOD UNDER</v>
      </c>
      <c r="I170" s="9">
        <f ca="1">VLOOKUP(A170,OFFSET(CLASSEMENTS!$B$3:$R$22,(INT(ROW()/12)-1)*23,0),16,FALSE)</f>
        <v>1.7999999999999998</v>
      </c>
      <c r="J170" s="9">
        <f ca="1">VLOOKUP(B170,OFFSET(CLASSEMENTS!$B$3:$R$22,(INT(ROW()/12)-1)*23,0),17,FALSE)</f>
        <v>1</v>
      </c>
      <c r="K170" s="9">
        <f ca="1">(I170+J170)/2</f>
        <v>1.4</v>
      </c>
      <c r="L170" t="str">
        <f ca="1">IF(K170&lt;2.2,"VERY GOOD UNDER",IF(K170&lt;2.5,"GOOD UNDER",_xludf.IF(K170&lt;2.8,"GOOD OVER","VERY GOOD OVER")))</f>
        <v>VERY GOOD UNDER</v>
      </c>
      <c r="M170" s="14" t="str">
        <f ca="1">IF(AND(G170&gt;1,C170+D170&gt;2),"WON",IF(AND(G170&lt;1,C170+D170&lt;3),"WON","LOST"))</f>
        <v>LOST</v>
      </c>
      <c r="N170" s="14" t="str">
        <f ca="1">IF(AND(K170&gt;1,C170+D170&gt;2),"WON",IF(AND(K170&lt;1,C170+D170&lt;3),"WON","LOST"))</f>
        <v>LOST</v>
      </c>
      <c r="O170" s="14" t="str">
        <f ca="1">IF(AND(M170="WON",N170="WON"),"WON",IF(AND(M170="LOST",N170="LOST"),"LOST","DP"))</f>
        <v>LOST</v>
      </c>
    </row>
    <row r="171" spans="1:15">
      <c r="A171" t="s">
        <v>18</v>
      </c>
      <c r="B171" t="s">
        <v>17</v>
      </c>
      <c r="C171" s="6">
        <v>1</v>
      </c>
      <c r="D171" s="6">
        <v>0</v>
      </c>
      <c r="E171" s="9">
        <f ca="1">VLOOKUP(A171,OFFSET(CLASSEMENTS!$B$3:$R$22,(INT(ROW()/12)-1)*23,0),14,FALSE)</f>
        <v>1.1428571428571428</v>
      </c>
      <c r="F171" s="9">
        <f ca="1">VLOOKUP(B171,OFFSET(CLASSEMENTS!$B$3:$R$22,(INT(ROW()/12)-1)*23,0),15,FALSE)</f>
        <v>1.2857142857142858</v>
      </c>
      <c r="G171" s="9">
        <f t="shared" ref="G171:G179" ca="1" si="49">(E171+F171)/2</f>
        <v>1.2142857142857144</v>
      </c>
      <c r="H171" t="str">
        <f ca="1">IF(G171&lt;2.2,"VERY GOOD UNDER",IF(G171&lt;2.5,"GOOD UNDER",_xludf.IF(G171&lt;2.8,"GOOD OVER","VERY GOOD OVER")))</f>
        <v>VERY GOOD UNDER</v>
      </c>
      <c r="I171" s="9">
        <f ca="1">VLOOKUP(A171,OFFSET(CLASSEMENTS!$B$3:$R$22,(INT(ROW()/12)-1)*23,0),16,FALSE)</f>
        <v>1</v>
      </c>
      <c r="J171" s="9">
        <f ca="1">VLOOKUP(B171,OFFSET(CLASSEMENTS!$B$3:$R$22,(INT(ROW()/12)-1)*23,0),17,FALSE)</f>
        <v>2</v>
      </c>
      <c r="K171" s="9">
        <f t="shared" ref="K171:K179" ca="1" si="50">(I171+J171)/2</f>
        <v>1.5</v>
      </c>
      <c r="L171" t="str">
        <f ca="1">IF(K171&lt;2.2,"VERY GOOD UNDER",IF(K171&lt;2.5,"GOOD UNDER",_xludf.IF(K171&lt;2.8,"GOOD OVER","VERY GOOD OVER")))</f>
        <v>VERY GOOD UNDER</v>
      </c>
      <c r="M171" s="14" t="str">
        <f t="shared" ref="M171:M179" ca="1" si="51">IF(AND(G171&gt;1,C171+D171&gt;2),"WON",IF(AND(G171&lt;1,C171+D171&lt;3),"WON","LOST"))</f>
        <v>LOST</v>
      </c>
      <c r="N171" s="14" t="str">
        <f t="shared" ref="N171:N179" ca="1" si="52">IF(AND(K171&gt;1,C171+D171&gt;2),"WON",IF(AND(K171&lt;1,C171+D171&lt;3),"WON","LOST"))</f>
        <v>LOST</v>
      </c>
      <c r="O171" s="14" t="str">
        <f t="shared" ref="O171:O179" ca="1" si="53">IF(AND(M171="WON",N171="WON"),"WON",IF(AND(M171="LOST",N171="LOST"),"LOST","DP"))</f>
        <v>LOST</v>
      </c>
    </row>
    <row r="172" spans="1:15">
      <c r="A172" t="s">
        <v>12</v>
      </c>
      <c r="B172" t="s">
        <v>3</v>
      </c>
      <c r="C172" s="6">
        <v>2</v>
      </c>
      <c r="D172" s="6">
        <v>0</v>
      </c>
      <c r="E172" s="9">
        <f ca="1">VLOOKUP(A172,OFFSET(CLASSEMENTS!$B$3:$R$22,(INT(ROW()/12)-1)*23,0),14,FALSE)</f>
        <v>1.2857142857142856</v>
      </c>
      <c r="F172" s="9">
        <f ca="1">VLOOKUP(B172,OFFSET(CLASSEMENTS!$B$3:$R$22,(INT(ROW()/12)-1)*23,0),15,FALSE)</f>
        <v>1.3571428571428572</v>
      </c>
      <c r="G172" s="9">
        <f t="shared" ca="1" si="49"/>
        <v>1.3214285714285714</v>
      </c>
      <c r="H172" t="str">
        <f ca="1">IF(G172&lt;2.2,"VERY GOOD UNDER",IF(G172&lt;2.5,"GOOD UNDER",_xludf.IF(G172&lt;2.8,"GOOD OVER","VERY GOOD OVER")))</f>
        <v>VERY GOOD UNDER</v>
      </c>
      <c r="I172" s="9">
        <f ca="1">VLOOKUP(A172,OFFSET(CLASSEMENTS!$B$3:$R$22,(INT(ROW()/12)-1)*23,0),16,FALSE)</f>
        <v>0.6</v>
      </c>
      <c r="J172" s="9">
        <f ca="1">VLOOKUP(B172,OFFSET(CLASSEMENTS!$B$3:$R$22,(INT(ROW()/12)-1)*23,0),17,FALSE)</f>
        <v>1.2000000000000002</v>
      </c>
      <c r="K172" s="9">
        <f t="shared" ca="1" si="50"/>
        <v>0.90000000000000013</v>
      </c>
      <c r="L172" t="str">
        <f ca="1">IF(K172&lt;2.2,"VERY GOOD UNDER",IF(K172&lt;2.5,"GOOD UNDER",_xludf.IF(K172&lt;2.8,"GOOD OVER","VERY GOOD OVER")))</f>
        <v>VERY GOOD UNDER</v>
      </c>
      <c r="M172" s="14" t="str">
        <f t="shared" ca="1" si="51"/>
        <v>LOST</v>
      </c>
      <c r="N172" s="14" t="str">
        <f t="shared" ca="1" si="52"/>
        <v>WON</v>
      </c>
      <c r="O172" s="14" t="str">
        <f t="shared" ca="1" si="53"/>
        <v>DP</v>
      </c>
    </row>
    <row r="173" spans="1:15">
      <c r="A173" t="s">
        <v>10</v>
      </c>
      <c r="B173" t="s">
        <v>19</v>
      </c>
      <c r="C173" s="6">
        <v>2</v>
      </c>
      <c r="D173" s="6">
        <v>3</v>
      </c>
      <c r="E173" s="9">
        <f ca="1">VLOOKUP(A173,OFFSET(CLASSEMENTS!$B$3:$R$22,(INT(ROW()/12)-1)*23,0),14,FALSE)</f>
        <v>1.2142857142857144</v>
      </c>
      <c r="F173" s="9">
        <f ca="1">VLOOKUP(B173,OFFSET(CLASSEMENTS!$B$3:$R$22,(INT(ROW()/12)-1)*23,0),15,FALSE)</f>
        <v>1.1428571428571428</v>
      </c>
      <c r="G173" s="9">
        <f t="shared" ca="1" si="49"/>
        <v>1.1785714285714286</v>
      </c>
      <c r="H173" t="str">
        <f ca="1">IF(G173&lt;2.2,"VERY GOOD UNDER",IF(G173&lt;2.5,"GOOD UNDER",_xludf.IF(G173&lt;2.8,"GOOD OVER","VERY GOOD OVER")))</f>
        <v>VERY GOOD UNDER</v>
      </c>
      <c r="I173" s="9">
        <f ca="1">VLOOKUP(A173,OFFSET(CLASSEMENTS!$B$3:$R$22,(INT(ROW()/12)-1)*23,0),16,FALSE)</f>
        <v>1</v>
      </c>
      <c r="J173" s="9">
        <f ca="1">VLOOKUP(B173,OFFSET(CLASSEMENTS!$B$3:$R$22,(INT(ROW()/12)-1)*23,0),17,FALSE)</f>
        <v>0.8</v>
      </c>
      <c r="K173" s="9">
        <f t="shared" ca="1" si="50"/>
        <v>0.9</v>
      </c>
      <c r="L173" t="str">
        <f ca="1">IF(K173&lt;2.2,"VERY GOOD UNDER",IF(K173&lt;2.5,"GOOD UNDER",_xludf.IF(K173&lt;2.8,"GOOD OVER","VERY GOOD OVER")))</f>
        <v>VERY GOOD UNDER</v>
      </c>
      <c r="M173" s="14" t="str">
        <f t="shared" ca="1" si="51"/>
        <v>WON</v>
      </c>
      <c r="N173" s="14" t="str">
        <f t="shared" ca="1" si="52"/>
        <v>LOST</v>
      </c>
      <c r="O173" s="14" t="str">
        <f t="shared" ca="1" si="53"/>
        <v>DP</v>
      </c>
    </row>
    <row r="174" spans="1:15">
      <c r="A174" t="s">
        <v>14</v>
      </c>
      <c r="B174" t="s">
        <v>7</v>
      </c>
      <c r="C174" s="6">
        <v>1</v>
      </c>
      <c r="D174" s="6">
        <v>1</v>
      </c>
      <c r="E174" s="9">
        <f ca="1">VLOOKUP(A174,OFFSET(CLASSEMENTS!$B$3:$R$22,(INT(ROW()/12)-1)*23,0),14,FALSE)</f>
        <v>0.9285714285714286</v>
      </c>
      <c r="F174" s="9">
        <f ca="1">VLOOKUP(B174,OFFSET(CLASSEMENTS!$B$3:$R$22,(INT(ROW()/12)-1)*23,0),15,FALSE)</f>
        <v>1</v>
      </c>
      <c r="G174" s="9">
        <f t="shared" ca="1" si="49"/>
        <v>0.9642857142857143</v>
      </c>
      <c r="H174" t="str">
        <f ca="1">IF(G174&lt;2.2,"VERY GOOD UNDER",IF(G174&lt;2.5,"GOOD UNDER",_xludf.IF(G174&lt;2.8,"GOOD OVER","VERY GOOD OVER")))</f>
        <v>VERY GOOD UNDER</v>
      </c>
      <c r="I174" s="9">
        <f ca="1">VLOOKUP(A174,OFFSET(CLASSEMENTS!$B$3:$R$22,(INT(ROW()/12)-1)*23,0),16,FALSE)</f>
        <v>1.2</v>
      </c>
      <c r="J174" s="9">
        <f ca="1">VLOOKUP(B174,OFFSET(CLASSEMENTS!$B$3:$R$22,(INT(ROW()/12)-1)*23,0),17,FALSE)</f>
        <v>1.8</v>
      </c>
      <c r="K174" s="9">
        <f t="shared" ca="1" si="50"/>
        <v>1.5</v>
      </c>
      <c r="L174" t="str">
        <f ca="1">IF(K174&lt;2.2,"VERY GOOD UNDER",IF(K174&lt;2.5,"GOOD UNDER",_xludf.IF(K174&lt;2.8,"GOOD OVER","VERY GOOD OVER")))</f>
        <v>VERY GOOD UNDER</v>
      </c>
      <c r="M174" s="14" t="str">
        <f t="shared" ca="1" si="51"/>
        <v>WON</v>
      </c>
      <c r="N174" s="14" t="str">
        <f t="shared" ca="1" si="52"/>
        <v>LOST</v>
      </c>
      <c r="O174" s="14" t="str">
        <f t="shared" ca="1" si="53"/>
        <v>DP</v>
      </c>
    </row>
    <row r="175" spans="1:15">
      <c r="A175" t="s">
        <v>0</v>
      </c>
      <c r="B175" t="s">
        <v>15</v>
      </c>
      <c r="C175" s="6">
        <v>2</v>
      </c>
      <c r="D175" s="6">
        <v>0</v>
      </c>
      <c r="E175" s="9">
        <f ca="1">VLOOKUP(A175,OFFSET(CLASSEMENTS!$B$3:$R$22,(INT(ROW()/12)-1)*23,0),14,FALSE)</f>
        <v>1.0714285714285714</v>
      </c>
      <c r="F175" s="9">
        <f ca="1">VLOOKUP(B175,OFFSET(CLASSEMENTS!$B$3:$R$22,(INT(ROW()/12)-1)*23,0),15,FALSE)</f>
        <v>0.7857142857142857</v>
      </c>
      <c r="G175" s="9">
        <f t="shared" ca="1" si="49"/>
        <v>0.9285714285714286</v>
      </c>
      <c r="H175" t="str">
        <f ca="1">IF(G175&lt;2.2,"VERY GOOD UNDER",IF(G175&lt;2.5,"GOOD UNDER",_xludf.IF(G175&lt;2.8,"GOOD OVER","VERY GOOD OVER")))</f>
        <v>VERY GOOD UNDER</v>
      </c>
      <c r="I175" s="9">
        <f ca="1">VLOOKUP(A175,OFFSET(CLASSEMENTS!$B$3:$R$22,(INT(ROW()/12)-1)*23,0),16,FALSE)</f>
        <v>1.4</v>
      </c>
      <c r="J175" s="9">
        <f ca="1">VLOOKUP(B175,OFFSET(CLASSEMENTS!$B$3:$R$22,(INT(ROW()/12)-1)*23,0),17,FALSE)</f>
        <v>0.8</v>
      </c>
      <c r="K175" s="9">
        <f t="shared" ca="1" si="50"/>
        <v>1.1000000000000001</v>
      </c>
      <c r="L175" t="str">
        <f ca="1">IF(K175&lt;2.2,"VERY GOOD UNDER",IF(K175&lt;2.5,"GOOD UNDER",_xludf.IF(K175&lt;2.8,"GOOD OVER","VERY GOOD OVER")))</f>
        <v>VERY GOOD UNDER</v>
      </c>
      <c r="M175" s="14" t="str">
        <f t="shared" ca="1" si="51"/>
        <v>WON</v>
      </c>
      <c r="N175" s="14" t="str">
        <f t="shared" ca="1" si="52"/>
        <v>LOST</v>
      </c>
      <c r="O175" s="14" t="str">
        <f t="shared" ca="1" si="53"/>
        <v>DP</v>
      </c>
    </row>
    <row r="176" spans="1:15">
      <c r="A176" t="s">
        <v>2</v>
      </c>
      <c r="B176" t="s">
        <v>8</v>
      </c>
      <c r="C176" s="6">
        <v>2</v>
      </c>
      <c r="D176" s="6">
        <v>1</v>
      </c>
      <c r="E176" s="9">
        <f ca="1">VLOOKUP(A176,OFFSET(CLASSEMENTS!$B$3:$R$22,(INT(ROW()/12)-1)*23,0),14,FALSE)</f>
        <v>1.2142857142857144</v>
      </c>
      <c r="F176" s="9">
        <f ca="1">VLOOKUP(B176,OFFSET(CLASSEMENTS!$B$3:$R$22,(INT(ROW()/12)-1)*23,0),15,FALSE)</f>
        <v>0.7857142857142857</v>
      </c>
      <c r="G176" s="9">
        <f t="shared" ca="1" si="49"/>
        <v>1</v>
      </c>
      <c r="H176" t="str">
        <f ca="1">IF(G176&lt;2.2,"VERY GOOD UNDER",IF(G176&lt;2.5,"GOOD UNDER",_xludf.IF(G176&lt;2.8,"GOOD OVER","VERY GOOD OVER")))</f>
        <v>VERY GOOD UNDER</v>
      </c>
      <c r="I176" s="9">
        <f ca="1">VLOOKUP(A176,OFFSET(CLASSEMENTS!$B$3:$R$22,(INT(ROW()/12)-1)*23,0),16,FALSE)</f>
        <v>0.6</v>
      </c>
      <c r="J176" s="9">
        <f ca="1">VLOOKUP(B176,OFFSET(CLASSEMENTS!$B$3:$R$22,(INT(ROW()/12)-1)*23,0),17,FALSE)</f>
        <v>0.4</v>
      </c>
      <c r="K176" s="9">
        <f t="shared" ca="1" si="50"/>
        <v>0.5</v>
      </c>
      <c r="L176" t="str">
        <f ca="1">IF(K176&lt;2.2,"VERY GOOD UNDER",IF(K176&lt;2.5,"GOOD UNDER",_xludf.IF(K176&lt;2.8,"GOOD OVER","VERY GOOD OVER")))</f>
        <v>VERY GOOD UNDER</v>
      </c>
      <c r="M176" s="14" t="str">
        <f t="shared" ca="1" si="51"/>
        <v>LOST</v>
      </c>
      <c r="N176" s="14" t="str">
        <f t="shared" ca="1" si="52"/>
        <v>LOST</v>
      </c>
      <c r="O176" s="14" t="str">
        <f t="shared" ca="1" si="53"/>
        <v>LOST</v>
      </c>
    </row>
    <row r="177" spans="1:15">
      <c r="A177" t="s">
        <v>11</v>
      </c>
      <c r="B177" t="s">
        <v>5</v>
      </c>
      <c r="C177" s="6">
        <v>1</v>
      </c>
      <c r="D177" s="6">
        <v>0</v>
      </c>
      <c r="E177" s="9">
        <f ca="1">VLOOKUP(A177,OFFSET(CLASSEMENTS!$B$3:$R$22,(INT(ROW()/12)-1)*23,0),14,FALSE)</f>
        <v>1.2857142857142856</v>
      </c>
      <c r="F177" s="9">
        <f ca="1">VLOOKUP(B177,OFFSET(CLASSEMENTS!$B$3:$R$22,(INT(ROW()/12)-1)*23,0),15,FALSE)</f>
        <v>0.78571428571428581</v>
      </c>
      <c r="G177" s="9">
        <f t="shared" ca="1" si="49"/>
        <v>1.0357142857142856</v>
      </c>
      <c r="H177" t="str">
        <f ca="1">IF(G177&lt;2.2,"VERY GOOD UNDER",IF(G177&lt;2.5,"GOOD UNDER",_xludf.IF(G177&lt;2.8,"GOOD OVER","VERY GOOD OVER")))</f>
        <v>VERY GOOD UNDER</v>
      </c>
      <c r="I177" s="9">
        <f ca="1">VLOOKUP(A177,OFFSET(CLASSEMENTS!$B$3:$R$22,(INT(ROW()/12)-1)*23,0),16,FALSE)</f>
        <v>1</v>
      </c>
      <c r="J177" s="9">
        <f ca="1">VLOOKUP(B177,OFFSET(CLASSEMENTS!$B$3:$R$22,(INT(ROW()/12)-1)*23,0),17,FALSE)</f>
        <v>0.8</v>
      </c>
      <c r="K177" s="9">
        <f t="shared" ca="1" si="50"/>
        <v>0.9</v>
      </c>
      <c r="L177" t="str">
        <f ca="1">IF(K177&lt;2.2,"VERY GOOD UNDER",IF(K177&lt;2.5,"GOOD UNDER",_xludf.IF(K177&lt;2.8,"GOOD OVER","VERY GOOD OVER")))</f>
        <v>VERY GOOD UNDER</v>
      </c>
      <c r="M177" s="14" t="str">
        <f t="shared" ca="1" si="51"/>
        <v>LOST</v>
      </c>
      <c r="N177" s="14" t="str">
        <f t="shared" ca="1" si="52"/>
        <v>WON</v>
      </c>
      <c r="O177" s="14" t="str">
        <f t="shared" ca="1" si="53"/>
        <v>DP</v>
      </c>
    </row>
    <row r="178" spans="1:15">
      <c r="A178" t="s">
        <v>6</v>
      </c>
      <c r="B178" t="s">
        <v>9</v>
      </c>
      <c r="C178" s="6">
        <v>2</v>
      </c>
      <c r="D178" s="6">
        <v>0</v>
      </c>
      <c r="E178" s="9">
        <f ca="1">VLOOKUP(A178,OFFSET(CLASSEMENTS!$B$3:$R$22,(INT(ROW()/12)-1)*23,0),14,FALSE)</f>
        <v>1.1428571428571428</v>
      </c>
      <c r="F178" s="9">
        <f ca="1">VLOOKUP(B178,OFFSET(CLASSEMENTS!$B$3:$R$22,(INT(ROW()/12)-1)*23,0),15,FALSE)</f>
        <v>1.1428571428571428</v>
      </c>
      <c r="G178" s="9">
        <f t="shared" ca="1" si="49"/>
        <v>1.1428571428571428</v>
      </c>
      <c r="H178" t="str">
        <f ca="1">IF(G178&lt;2.2,"VERY GOOD UNDER",IF(G178&lt;2.5,"GOOD UNDER",_xludf.IF(G178&lt;2.8,"GOOD OVER","VERY GOOD OVER")))</f>
        <v>VERY GOOD UNDER</v>
      </c>
      <c r="I178" s="9">
        <f ca="1">VLOOKUP(A178,OFFSET(CLASSEMENTS!$B$3:$R$22,(INT(ROW()/12)-1)*23,0),16,FALSE)</f>
        <v>0.60000000000000009</v>
      </c>
      <c r="J178" s="9">
        <f ca="1">VLOOKUP(B178,OFFSET(CLASSEMENTS!$B$3:$R$22,(INT(ROW()/12)-1)*23,0),17,FALSE)</f>
        <v>1.4</v>
      </c>
      <c r="K178" s="9">
        <f t="shared" ca="1" si="50"/>
        <v>1</v>
      </c>
      <c r="L178" t="str">
        <f ca="1">IF(K178&lt;2.2,"VERY GOOD UNDER",IF(K178&lt;2.5,"GOOD UNDER",_xludf.IF(K178&lt;2.8,"GOOD OVER","VERY GOOD OVER")))</f>
        <v>VERY GOOD UNDER</v>
      </c>
      <c r="M178" s="14" t="str">
        <f t="shared" ca="1" si="51"/>
        <v>LOST</v>
      </c>
      <c r="N178" s="14" t="str">
        <f t="shared" ca="1" si="52"/>
        <v>LOST</v>
      </c>
      <c r="O178" s="14" t="str">
        <f t="shared" ca="1" si="53"/>
        <v>LOST</v>
      </c>
    </row>
    <row r="179" spans="1:15">
      <c r="A179" t="s">
        <v>4</v>
      </c>
      <c r="B179" t="s">
        <v>16</v>
      </c>
      <c r="C179" s="6">
        <v>3</v>
      </c>
      <c r="D179" s="6">
        <v>0</v>
      </c>
      <c r="E179" s="9">
        <f ca="1">VLOOKUP(A179,OFFSET(CLASSEMENTS!$B$3:$R$22,(INT(ROW()/12)-1)*23,0),14,FALSE)</f>
        <v>0.7857142857142857</v>
      </c>
      <c r="F179" s="9">
        <f ca="1">VLOOKUP(B179,OFFSET(CLASSEMENTS!$B$3:$R$22,(INT(ROW()/12)-1)*23,0),15,FALSE)</f>
        <v>1</v>
      </c>
      <c r="G179" s="9">
        <f t="shared" ca="1" si="49"/>
        <v>0.89285714285714279</v>
      </c>
      <c r="H179" t="str">
        <f ca="1">IF(G179&lt;2.2,"VERY GOOD UNDER",IF(G179&lt;2.5,"GOOD UNDER",_xludf.IF(G179&lt;2.8,"GOOD OVER","VERY GOOD OVER")))</f>
        <v>VERY GOOD UNDER</v>
      </c>
      <c r="I179" s="9">
        <f ca="1">VLOOKUP(A179,OFFSET(CLASSEMENTS!$B$3:$R$22,(INT(ROW()/12)-1)*23,0),16,FALSE)</f>
        <v>0.60000000000000009</v>
      </c>
      <c r="J179" s="9">
        <f ca="1">VLOOKUP(B179,OFFSET(CLASSEMENTS!$B$3:$R$22,(INT(ROW()/12)-1)*23,0),17,FALSE)</f>
        <v>0.8</v>
      </c>
      <c r="K179" s="9">
        <f t="shared" ca="1" si="50"/>
        <v>0.70000000000000007</v>
      </c>
      <c r="L179" t="str">
        <f ca="1">IF(K179&lt;2.2,"VERY GOOD UNDER",IF(K179&lt;2.5,"GOOD UNDER",_xludf.IF(K179&lt;2.8,"GOOD OVER","VERY GOOD OVER")))</f>
        <v>VERY GOOD UNDER</v>
      </c>
      <c r="M179" s="14" t="str">
        <f t="shared" ca="1" si="51"/>
        <v>LOST</v>
      </c>
      <c r="N179" s="14" t="str">
        <f t="shared" ca="1" si="52"/>
        <v>LOST</v>
      </c>
      <c r="O179" s="14" t="str">
        <f t="shared" ca="1" si="53"/>
        <v>LOST</v>
      </c>
    </row>
    <row r="181" spans="1:15">
      <c r="A181">
        <v>16</v>
      </c>
    </row>
    <row r="182" spans="1:15">
      <c r="A182" t="s">
        <v>19</v>
      </c>
      <c r="B182" t="s">
        <v>1</v>
      </c>
      <c r="C182" s="6">
        <v>1</v>
      </c>
      <c r="D182" s="6">
        <v>1</v>
      </c>
      <c r="E182" s="9">
        <f ca="1">VLOOKUP(A182,OFFSET(CLASSEMENTS!$B$3:$R$22,(INT(ROW()/12)-1)*23,0),14,FALSE)</f>
        <v>0.8</v>
      </c>
      <c r="F182" s="9">
        <f ca="1">VLOOKUP(B182,OFFSET(CLASSEMENTS!$B$3:$R$22,(INT(ROW()/12)-1)*23,0),15,FALSE)</f>
        <v>1.4666666666666668</v>
      </c>
      <c r="G182" s="9">
        <f ca="1">(E182+F182)/2</f>
        <v>1.1333333333333333</v>
      </c>
      <c r="H182" t="str">
        <f ca="1">IF(G182&lt;2.2,"VERY GOOD UNDER",IF(G182&lt;2.5,"GOOD UNDER",_xludf.IF(G182&lt;2.8,"GOOD OVER","VERY GOOD OVER")))</f>
        <v>VERY GOOD UNDER</v>
      </c>
      <c r="I182" s="9">
        <f ca="1">VLOOKUP(A182,OFFSET(CLASSEMENTS!$B$3:$R$22,(INT(ROW()/12)-1)*23,0),16,FALSE)</f>
        <v>0.8</v>
      </c>
      <c r="J182" s="9">
        <f ca="1">VLOOKUP(B182,OFFSET(CLASSEMENTS!$B$3:$R$22,(INT(ROW()/12)-1)*23,0),17,FALSE)</f>
        <v>0.6</v>
      </c>
      <c r="K182" s="9">
        <f ca="1">(I182+J182)/2</f>
        <v>0.7</v>
      </c>
      <c r="L182" t="str">
        <f ca="1">IF(K182&lt;2.2,"VERY GOOD UNDER",IF(K182&lt;2.5,"GOOD UNDER",_xludf.IF(K182&lt;2.8,"GOOD OVER","VERY GOOD OVER")))</f>
        <v>VERY GOOD UNDER</v>
      </c>
      <c r="M182" s="14" t="str">
        <f ca="1">IF(AND(G182&gt;1,C182+D182&gt;2),"WON",IF(AND(G182&lt;1,C182+D182&lt;3),"WON","LOST"))</f>
        <v>LOST</v>
      </c>
      <c r="N182" s="14" t="str">
        <f ca="1">IF(AND(K182&gt;1,C182+D182&gt;2),"WON",IF(AND(K182&lt;1,C182+D182&lt;3),"WON","LOST"))</f>
        <v>WON</v>
      </c>
      <c r="O182" s="14" t="str">
        <f ca="1">IF(AND(M182="WON",N182="WON"),"WON",IF(AND(M182="LOST",N182="LOST"),"LOST","DP"))</f>
        <v>DP</v>
      </c>
    </row>
    <row r="183" spans="1:15">
      <c r="A183" t="s">
        <v>13</v>
      </c>
      <c r="B183" t="s">
        <v>10</v>
      </c>
      <c r="C183" s="6">
        <v>1</v>
      </c>
      <c r="D183" s="6">
        <v>2</v>
      </c>
      <c r="E183" s="9">
        <f ca="1">VLOOKUP(A183,OFFSET(CLASSEMENTS!$B$3:$R$22,(INT(ROW()/12)-1)*23,0),14,FALSE)</f>
        <v>0.8</v>
      </c>
      <c r="F183" s="9">
        <f ca="1">VLOOKUP(B183,OFFSET(CLASSEMENTS!$B$3:$R$22,(INT(ROW()/12)-1)*23,0),15,FALSE)</f>
        <v>1.2666666666666666</v>
      </c>
      <c r="G183" s="9">
        <f t="shared" ref="G183:G191" ca="1" si="54">(E183+F183)/2</f>
        <v>1.0333333333333332</v>
      </c>
      <c r="H183" t="str">
        <f ca="1">IF(G183&lt;2.2,"VERY GOOD UNDER",IF(G183&lt;2.5,"GOOD UNDER",_xludf.IF(G183&lt;2.8,"GOOD OVER","VERY GOOD OVER")))</f>
        <v>VERY GOOD UNDER</v>
      </c>
      <c r="I183" s="9">
        <f ca="1">VLOOKUP(A183,OFFSET(CLASSEMENTS!$B$3:$R$22,(INT(ROW()/12)-1)*23,0),16,FALSE)</f>
        <v>0.4</v>
      </c>
      <c r="J183" s="9">
        <f ca="1">VLOOKUP(B183,OFFSET(CLASSEMENTS!$B$3:$R$22,(INT(ROW()/12)-1)*23,0),17,FALSE)</f>
        <v>1</v>
      </c>
      <c r="K183" s="9">
        <f t="shared" ref="K183:K191" ca="1" si="55">(I183+J183)/2</f>
        <v>0.7</v>
      </c>
      <c r="L183" t="str">
        <f ca="1">IF(K183&lt;2.2,"VERY GOOD UNDER",IF(K183&lt;2.5,"GOOD UNDER",_xludf.IF(K183&lt;2.8,"GOOD OVER","VERY GOOD OVER")))</f>
        <v>VERY GOOD UNDER</v>
      </c>
      <c r="M183" s="14" t="str">
        <f t="shared" ref="M183:M191" ca="1" si="56">IF(AND(G183&gt;1,C183+D183&gt;2),"WON",IF(AND(G183&lt;1,C183+D183&lt;3),"WON","LOST"))</f>
        <v>WON</v>
      </c>
      <c r="N183" s="14" t="str">
        <f t="shared" ref="N183:N191" ca="1" si="57">IF(AND(K183&gt;1,C183+D183&gt;2),"WON",IF(AND(K183&lt;1,C183+D183&lt;3),"WON","LOST"))</f>
        <v>LOST</v>
      </c>
      <c r="O183" s="14" t="str">
        <f t="shared" ref="O183:O191" ca="1" si="58">IF(AND(M183="WON",N183="WON"),"WON",IF(AND(M183="LOST",N183="LOST"),"LOST","DP"))</f>
        <v>DP</v>
      </c>
    </row>
    <row r="184" spans="1:15">
      <c r="A184" t="s">
        <v>3</v>
      </c>
      <c r="B184" t="s">
        <v>0</v>
      </c>
      <c r="C184" s="6">
        <v>2</v>
      </c>
      <c r="D184" s="6">
        <v>0</v>
      </c>
      <c r="E184" s="9">
        <f ca="1">VLOOKUP(A184,OFFSET(CLASSEMENTS!$B$3:$R$22,(INT(ROW()/12)-1)*23,0),14,FALSE)</f>
        <v>1</v>
      </c>
      <c r="F184" s="9">
        <f ca="1">VLOOKUP(B184,OFFSET(CLASSEMENTS!$B$3:$R$22,(INT(ROW()/12)-1)*23,0),15,FALSE)</f>
        <v>1</v>
      </c>
      <c r="G184" s="9">
        <f t="shared" ca="1" si="54"/>
        <v>1</v>
      </c>
      <c r="H184" t="str">
        <f ca="1">IF(G184&lt;2.2,"VERY GOOD UNDER",IF(G184&lt;2.5,"GOOD UNDER",_xludf.IF(G184&lt;2.8,"GOOD OVER","VERY GOOD OVER")))</f>
        <v>VERY GOOD UNDER</v>
      </c>
      <c r="I184" s="9">
        <f ca="1">VLOOKUP(A184,OFFSET(CLASSEMENTS!$B$3:$R$22,(INT(ROW()/12)-1)*23,0),16,FALSE)</f>
        <v>1.2</v>
      </c>
      <c r="J184" s="9">
        <f ca="1">VLOOKUP(B184,OFFSET(CLASSEMENTS!$B$3:$R$22,(INT(ROW()/12)-1)*23,0),17,FALSE)</f>
        <v>1.2</v>
      </c>
      <c r="K184" s="9">
        <f t="shared" ca="1" si="55"/>
        <v>1.2</v>
      </c>
      <c r="L184" t="str">
        <f ca="1">IF(K184&lt;2.2,"VERY GOOD UNDER",IF(K184&lt;2.5,"GOOD UNDER",_xludf.IF(K184&lt;2.8,"GOOD OVER","VERY GOOD OVER")))</f>
        <v>VERY GOOD UNDER</v>
      </c>
      <c r="M184" s="14" t="str">
        <f t="shared" ca="1" si="56"/>
        <v>LOST</v>
      </c>
      <c r="N184" s="14" t="str">
        <f t="shared" ca="1" si="57"/>
        <v>LOST</v>
      </c>
      <c r="O184" s="14" t="str">
        <f t="shared" ca="1" si="58"/>
        <v>LOST</v>
      </c>
    </row>
    <row r="185" spans="1:15">
      <c r="A185" t="s">
        <v>7</v>
      </c>
      <c r="B185" t="s">
        <v>4</v>
      </c>
      <c r="C185" s="6">
        <v>0</v>
      </c>
      <c r="D185" s="6">
        <v>2</v>
      </c>
      <c r="E185" s="9">
        <f ca="1">VLOOKUP(A185,OFFSET(CLASSEMENTS!$B$3:$R$22,(INT(ROW()/12)-1)*23,0),14,FALSE)</f>
        <v>0.8</v>
      </c>
      <c r="F185" s="9">
        <f ca="1">VLOOKUP(B185,OFFSET(CLASSEMENTS!$B$3:$R$22,(INT(ROW()/12)-1)*23,0),15,FALSE)</f>
        <v>0.93333333333333335</v>
      </c>
      <c r="G185" s="9">
        <f t="shared" ca="1" si="54"/>
        <v>0.8666666666666667</v>
      </c>
      <c r="H185" t="str">
        <f ca="1">IF(G185&lt;2.2,"VERY GOOD UNDER",IF(G185&lt;2.5,"GOOD UNDER",_xludf.IF(G185&lt;2.8,"GOOD OVER","VERY GOOD OVER")))</f>
        <v>VERY GOOD UNDER</v>
      </c>
      <c r="I185" s="9">
        <f ca="1">VLOOKUP(A185,OFFSET(CLASSEMENTS!$B$3:$R$22,(INT(ROW()/12)-1)*23,0),16,FALSE)</f>
        <v>0.8</v>
      </c>
      <c r="J185" s="9">
        <f ca="1">VLOOKUP(B185,OFFSET(CLASSEMENTS!$B$3:$R$22,(INT(ROW()/12)-1)*23,0),17,FALSE)</f>
        <v>0.4</v>
      </c>
      <c r="K185" s="9">
        <f t="shared" ca="1" si="55"/>
        <v>0.60000000000000009</v>
      </c>
      <c r="L185" t="str">
        <f ca="1">IF(K185&lt;2.2,"VERY GOOD UNDER",IF(K185&lt;2.5,"GOOD UNDER",_xludf.IF(K185&lt;2.8,"GOOD OVER","VERY GOOD OVER")))</f>
        <v>VERY GOOD UNDER</v>
      </c>
      <c r="M185" s="14" t="str">
        <f t="shared" ca="1" si="56"/>
        <v>WON</v>
      </c>
      <c r="N185" s="14" t="str">
        <f t="shared" ca="1" si="57"/>
        <v>WON</v>
      </c>
      <c r="O185" s="14" t="str">
        <f t="shared" ca="1" si="58"/>
        <v>WON</v>
      </c>
    </row>
    <row r="186" spans="1:15">
      <c r="A186" t="s">
        <v>15</v>
      </c>
      <c r="B186" t="s">
        <v>11</v>
      </c>
      <c r="C186" s="6">
        <v>0</v>
      </c>
      <c r="D186" s="6">
        <v>0</v>
      </c>
      <c r="E186" s="9">
        <f ca="1">VLOOKUP(A186,OFFSET(CLASSEMENTS!$B$3:$R$22,(INT(ROW()/12)-1)*23,0),14,FALSE)</f>
        <v>1.4666666666666668</v>
      </c>
      <c r="F186" s="9">
        <f ca="1">VLOOKUP(B186,OFFSET(CLASSEMENTS!$B$3:$R$22,(INT(ROW()/12)-1)*23,0),15,FALSE)</f>
        <v>1.4</v>
      </c>
      <c r="G186" s="9">
        <f t="shared" ca="1" si="54"/>
        <v>1.4333333333333333</v>
      </c>
      <c r="H186" t="str">
        <f ca="1">IF(G186&lt;2.2,"VERY GOOD UNDER",IF(G186&lt;2.5,"GOOD UNDER",_xludf.IF(G186&lt;2.8,"GOOD OVER","VERY GOOD OVER")))</f>
        <v>VERY GOOD UNDER</v>
      </c>
      <c r="I186" s="9">
        <f ca="1">VLOOKUP(A186,OFFSET(CLASSEMENTS!$B$3:$R$22,(INT(ROW()/12)-1)*23,0),16,FALSE)</f>
        <v>2</v>
      </c>
      <c r="J186" s="9">
        <f ca="1">VLOOKUP(B186,OFFSET(CLASSEMENTS!$B$3:$R$22,(INT(ROW()/12)-1)*23,0),17,FALSE)</f>
        <v>2</v>
      </c>
      <c r="K186" s="9">
        <f t="shared" ca="1" si="55"/>
        <v>2</v>
      </c>
      <c r="L186" t="str">
        <f ca="1">IF(K186&lt;2.2,"VERY GOOD UNDER",IF(K186&lt;2.5,"GOOD UNDER",_xludf.IF(K186&lt;2.8,"GOOD OVER","VERY GOOD OVER")))</f>
        <v>VERY GOOD UNDER</v>
      </c>
      <c r="M186" s="14" t="str">
        <f t="shared" ca="1" si="56"/>
        <v>LOST</v>
      </c>
      <c r="N186" s="14" t="str">
        <f t="shared" ca="1" si="57"/>
        <v>LOST</v>
      </c>
      <c r="O186" s="14" t="str">
        <f t="shared" ca="1" si="58"/>
        <v>LOST</v>
      </c>
    </row>
    <row r="187" spans="1:15">
      <c r="A187" t="s">
        <v>17</v>
      </c>
      <c r="B187" t="s">
        <v>12</v>
      </c>
      <c r="C187" s="6">
        <v>1</v>
      </c>
      <c r="D187" s="6">
        <v>2</v>
      </c>
      <c r="E187" s="9">
        <f ca="1">VLOOKUP(A187,OFFSET(CLASSEMENTS!$B$3:$R$22,(INT(ROW()/12)-1)*23,0),14,FALSE)</f>
        <v>1.2</v>
      </c>
      <c r="F187" s="9">
        <f ca="1">VLOOKUP(B187,OFFSET(CLASSEMENTS!$B$3:$R$22,(INT(ROW()/12)-1)*23,0),15,FALSE)</f>
        <v>0.8</v>
      </c>
      <c r="G187" s="9">
        <f t="shared" ca="1" si="54"/>
        <v>1</v>
      </c>
      <c r="H187" t="str">
        <f ca="1">IF(G187&lt;2.2,"VERY GOOD UNDER",IF(G187&lt;2.5,"GOOD UNDER",_xludf.IF(G187&lt;2.8,"GOOD OVER","VERY GOOD OVER")))</f>
        <v>VERY GOOD UNDER</v>
      </c>
      <c r="I187" s="9">
        <f ca="1">VLOOKUP(A187,OFFSET(CLASSEMENTS!$B$3:$R$22,(INT(ROW()/12)-1)*23,0),16,FALSE)</f>
        <v>0.8</v>
      </c>
      <c r="J187" s="9">
        <f ca="1">VLOOKUP(B187,OFFSET(CLASSEMENTS!$B$3:$R$22,(INT(ROW()/12)-1)*23,0),17,FALSE)</f>
        <v>0.60000000000000009</v>
      </c>
      <c r="K187" s="9">
        <f t="shared" ca="1" si="55"/>
        <v>0.70000000000000007</v>
      </c>
      <c r="L187" t="str">
        <f ca="1">IF(K187&lt;2.2,"VERY GOOD UNDER",IF(K187&lt;2.5,"GOOD UNDER",_xludf.IF(K187&lt;2.8,"GOOD OVER","VERY GOOD OVER")))</f>
        <v>VERY GOOD UNDER</v>
      </c>
      <c r="M187" s="14" t="str">
        <f t="shared" ca="1" si="56"/>
        <v>LOST</v>
      </c>
      <c r="N187" s="14" t="str">
        <f t="shared" ca="1" si="57"/>
        <v>LOST</v>
      </c>
      <c r="O187" s="14" t="str">
        <f t="shared" ca="1" si="58"/>
        <v>LOST</v>
      </c>
    </row>
    <row r="188" spans="1:15">
      <c r="A188" t="s">
        <v>9</v>
      </c>
      <c r="B188" t="s">
        <v>14</v>
      </c>
      <c r="C188" s="6">
        <v>5</v>
      </c>
      <c r="D188" s="6">
        <v>1</v>
      </c>
      <c r="E188" s="9">
        <f ca="1">VLOOKUP(A188,OFFSET(CLASSEMENTS!$B$3:$R$22,(INT(ROW()/12)-1)*23,0),14,FALSE)</f>
        <v>1.2666666666666666</v>
      </c>
      <c r="F188" s="9">
        <f ca="1">VLOOKUP(B188,OFFSET(CLASSEMENTS!$B$3:$R$22,(INT(ROW()/12)-1)*23,0),15,FALSE)</f>
        <v>1.5333333333333332</v>
      </c>
      <c r="G188" s="9">
        <f t="shared" ca="1" si="54"/>
        <v>1.4</v>
      </c>
      <c r="H188" t="str">
        <f ca="1">IF(G188&lt;2.2,"VERY GOOD UNDER",IF(G188&lt;2.5,"GOOD UNDER",_xludf.IF(G188&lt;2.8,"GOOD OVER","VERY GOOD OVER")))</f>
        <v>VERY GOOD UNDER</v>
      </c>
      <c r="I188" s="9">
        <f ca="1">VLOOKUP(A188,OFFSET(CLASSEMENTS!$B$3:$R$22,(INT(ROW()/12)-1)*23,0),16,FALSE)</f>
        <v>2.2000000000000002</v>
      </c>
      <c r="J188" s="9">
        <f ca="1">VLOOKUP(B188,OFFSET(CLASSEMENTS!$B$3:$R$22,(INT(ROW()/12)-1)*23,0),17,FALSE)</f>
        <v>1.8</v>
      </c>
      <c r="K188" s="9">
        <f t="shared" ca="1" si="55"/>
        <v>2</v>
      </c>
      <c r="L188" t="str">
        <f ca="1">IF(K188&lt;2.2,"VERY GOOD UNDER",IF(K188&lt;2.5,"GOOD UNDER",_xludf.IF(K188&lt;2.8,"GOOD OVER","VERY GOOD OVER")))</f>
        <v>VERY GOOD UNDER</v>
      </c>
      <c r="M188" s="14" t="str">
        <f t="shared" ca="1" si="56"/>
        <v>WON</v>
      </c>
      <c r="N188" s="14" t="str">
        <f t="shared" ca="1" si="57"/>
        <v>WON</v>
      </c>
      <c r="O188" s="14" t="str">
        <f t="shared" ca="1" si="58"/>
        <v>WON</v>
      </c>
    </row>
    <row r="189" spans="1:15">
      <c r="A189" t="s">
        <v>8</v>
      </c>
      <c r="B189" t="s">
        <v>6</v>
      </c>
      <c r="C189" s="6">
        <v>1</v>
      </c>
      <c r="D189" s="6">
        <v>2</v>
      </c>
      <c r="E189" s="9">
        <f ca="1">VLOOKUP(A189,OFFSET(CLASSEMENTS!$B$3:$R$22,(INT(ROW()/12)-1)*23,0),14,FALSE)</f>
        <v>1.1333333333333333</v>
      </c>
      <c r="F189" s="9">
        <f ca="1">VLOOKUP(B189,OFFSET(CLASSEMENTS!$B$3:$R$22,(INT(ROW()/12)-1)*23,0),15,FALSE)</f>
        <v>1.2666666666666666</v>
      </c>
      <c r="G189" s="9">
        <f t="shared" ca="1" si="54"/>
        <v>1.2</v>
      </c>
      <c r="H189" t="str">
        <f ca="1">IF(G189&lt;2.2,"VERY GOOD UNDER",IF(G189&lt;2.5,"GOOD UNDER",_xludf.IF(G189&lt;2.8,"GOOD OVER","VERY GOOD OVER")))</f>
        <v>VERY GOOD UNDER</v>
      </c>
      <c r="I189" s="9">
        <f ca="1">VLOOKUP(A189,OFFSET(CLASSEMENTS!$B$3:$R$22,(INT(ROW()/12)-1)*23,0),16,FALSE)</f>
        <v>1.2</v>
      </c>
      <c r="J189" s="9">
        <f ca="1">VLOOKUP(B189,OFFSET(CLASSEMENTS!$B$3:$R$22,(INT(ROW()/12)-1)*23,0),17,FALSE)</f>
        <v>0.6</v>
      </c>
      <c r="K189" s="9">
        <f t="shared" ca="1" si="55"/>
        <v>0.89999999999999991</v>
      </c>
      <c r="L189" t="str">
        <f ca="1">IF(K189&lt;2.2,"VERY GOOD UNDER",IF(K189&lt;2.5,"GOOD UNDER",_xludf.IF(K189&lt;2.8,"GOOD OVER","VERY GOOD OVER")))</f>
        <v>VERY GOOD UNDER</v>
      </c>
      <c r="M189" s="14" t="str">
        <f t="shared" ca="1" si="56"/>
        <v>WON</v>
      </c>
      <c r="N189" s="14" t="str">
        <f t="shared" ca="1" si="57"/>
        <v>LOST</v>
      </c>
      <c r="O189" s="14" t="str">
        <f t="shared" ca="1" si="58"/>
        <v>DP</v>
      </c>
    </row>
    <row r="190" spans="1:15">
      <c r="A190" t="s">
        <v>5</v>
      </c>
      <c r="B190" t="s">
        <v>18</v>
      </c>
      <c r="C190" s="6">
        <v>1</v>
      </c>
      <c r="D190" s="6">
        <v>1</v>
      </c>
      <c r="E190" s="9">
        <f ca="1">VLOOKUP(A190,OFFSET(CLASSEMENTS!$B$3:$R$22,(INT(ROW()/12)-1)*23,0),14,FALSE)</f>
        <v>0.73333333333333339</v>
      </c>
      <c r="F190" s="9">
        <f ca="1">VLOOKUP(B190,OFFSET(CLASSEMENTS!$B$3:$R$22,(INT(ROW()/12)-1)*23,0),15,FALSE)</f>
        <v>1.4666666666666668</v>
      </c>
      <c r="G190" s="9">
        <f t="shared" ca="1" si="54"/>
        <v>1.1000000000000001</v>
      </c>
      <c r="H190" t="str">
        <f ca="1">IF(G190&lt;2.2,"VERY GOOD UNDER",IF(G190&lt;2.5,"GOOD UNDER",_xludf.IF(G190&lt;2.8,"GOOD OVER","VERY GOOD OVER")))</f>
        <v>VERY GOOD UNDER</v>
      </c>
      <c r="I190" s="9">
        <f ca="1">VLOOKUP(A190,OFFSET(CLASSEMENTS!$B$3:$R$22,(INT(ROW()/12)-1)*23,0),16,FALSE)</f>
        <v>0.60000000000000009</v>
      </c>
      <c r="J190" s="9">
        <f ca="1">VLOOKUP(B190,OFFSET(CLASSEMENTS!$B$3:$R$22,(INT(ROW()/12)-1)*23,0),17,FALSE)</f>
        <v>1.6</v>
      </c>
      <c r="K190" s="9">
        <f t="shared" ca="1" si="55"/>
        <v>1.1000000000000001</v>
      </c>
      <c r="L190" t="str">
        <f ca="1">IF(K190&lt;2.2,"VERY GOOD UNDER",IF(K190&lt;2.5,"GOOD UNDER",_xludf.IF(K190&lt;2.8,"GOOD OVER","VERY GOOD OVER")))</f>
        <v>VERY GOOD UNDER</v>
      </c>
      <c r="M190" s="14" t="str">
        <f t="shared" ca="1" si="56"/>
        <v>LOST</v>
      </c>
      <c r="N190" s="14" t="str">
        <f t="shared" ca="1" si="57"/>
        <v>LOST</v>
      </c>
      <c r="O190" s="14" t="str">
        <f t="shared" ca="1" si="58"/>
        <v>LOST</v>
      </c>
    </row>
    <row r="191" spans="1:15">
      <c r="A191" t="s">
        <v>16</v>
      </c>
      <c r="B191" t="s">
        <v>2</v>
      </c>
      <c r="C191" s="6">
        <v>2</v>
      </c>
      <c r="D191" s="6">
        <v>1</v>
      </c>
      <c r="E191" s="9">
        <f ca="1">VLOOKUP(A191,OFFSET(CLASSEMENTS!$B$3:$R$22,(INT(ROW()/12)-1)*23,0),14,FALSE)</f>
        <v>1.6666666666666665</v>
      </c>
      <c r="F191" s="9">
        <f ca="1">VLOOKUP(B191,OFFSET(CLASSEMENTS!$B$3:$R$22,(INT(ROW()/12)-1)*23,0),15,FALSE)</f>
        <v>1.2000000000000002</v>
      </c>
      <c r="G191" s="9">
        <f t="shared" ca="1" si="54"/>
        <v>1.4333333333333333</v>
      </c>
      <c r="H191" t="str">
        <f ca="1">IF(G191&lt;2.2,"VERY GOOD UNDER",IF(G191&lt;2.5,"GOOD UNDER",_xludf.IF(G191&lt;2.8,"GOOD OVER","VERY GOOD OVER")))</f>
        <v>VERY GOOD UNDER</v>
      </c>
      <c r="I191" s="9">
        <f ca="1">VLOOKUP(A191,OFFSET(CLASSEMENTS!$B$3:$R$22,(INT(ROW()/12)-1)*23,0),16,FALSE)</f>
        <v>1</v>
      </c>
      <c r="J191" s="9">
        <f ca="1">VLOOKUP(B191,OFFSET(CLASSEMENTS!$B$3:$R$22,(INT(ROW()/12)-1)*23,0),17,FALSE)</f>
        <v>0.4</v>
      </c>
      <c r="K191" s="9">
        <f t="shared" ca="1" si="55"/>
        <v>0.7</v>
      </c>
      <c r="L191" t="str">
        <f ca="1">IF(K191&lt;2.2,"VERY GOOD UNDER",IF(K191&lt;2.5,"GOOD UNDER",_xludf.IF(K191&lt;2.8,"GOOD OVER","VERY GOOD OVER")))</f>
        <v>VERY GOOD UNDER</v>
      </c>
      <c r="M191" s="14" t="str">
        <f t="shared" ca="1" si="56"/>
        <v>WON</v>
      </c>
      <c r="N191" s="14" t="str">
        <f t="shared" ca="1" si="57"/>
        <v>LOST</v>
      </c>
      <c r="O191" s="14" t="str">
        <f t="shared" ca="1" si="58"/>
        <v>DP</v>
      </c>
    </row>
    <row r="193" spans="1:15">
      <c r="A193">
        <v>17</v>
      </c>
    </row>
    <row r="194" spans="1:15">
      <c r="A194" t="s">
        <v>10</v>
      </c>
      <c r="B194" t="s">
        <v>3</v>
      </c>
      <c r="C194" s="6">
        <v>0</v>
      </c>
      <c r="D194" s="6">
        <v>2</v>
      </c>
      <c r="E194" s="9">
        <f ca="1">VLOOKUP(A194,OFFSET(CLASSEMENTS!$B$3:$R$22,(INT(ROW()/12)-1)*23,0),14,FALSE)</f>
        <v>1.375</v>
      </c>
      <c r="F194" s="9">
        <f ca="1">VLOOKUP(B194,OFFSET(CLASSEMENTS!$B$3:$R$22,(INT(ROW()/12)-1)*23,0),15,FALSE)</f>
        <v>1.3125</v>
      </c>
      <c r="G194" s="9">
        <f ca="1">(E194+F194)/2</f>
        <v>1.34375</v>
      </c>
      <c r="H194" t="str">
        <f ca="1">IF(G194&lt;2.2,"VERY GOOD UNDER",IF(G194&lt;2.5,"GOOD UNDER",_xludf.IF(G194&lt;2.8,"GOOD OVER","VERY GOOD OVER")))</f>
        <v>VERY GOOD UNDER</v>
      </c>
      <c r="I194" s="9">
        <f ca="1">VLOOKUP(A194,OFFSET(CLASSEMENTS!$B$3:$R$22,(INT(ROW()/12)-1)*23,0),16,FALSE)</f>
        <v>1.6</v>
      </c>
      <c r="J194" s="9">
        <f ca="1">VLOOKUP(B194,OFFSET(CLASSEMENTS!$B$3:$R$22,(INT(ROW()/12)-1)*23,0),17,FALSE)</f>
        <v>0.8</v>
      </c>
      <c r="K194" s="9">
        <f ca="1">(I194+J194)/2</f>
        <v>1.2000000000000002</v>
      </c>
      <c r="L194" t="str">
        <f ca="1">IF(K194&lt;2.2,"VERY GOOD UNDER",IF(K194&lt;2.5,"GOOD UNDER",_xludf.IF(K194&lt;2.8,"GOOD OVER","VERY GOOD OVER")))</f>
        <v>VERY GOOD UNDER</v>
      </c>
      <c r="M194" s="14" t="str">
        <f ca="1">IF(AND(G194&gt;1,C194+D194&gt;2),"WON",IF(AND(G194&lt;1,C194+D194&lt;3),"WON","LOST"))</f>
        <v>LOST</v>
      </c>
      <c r="N194" s="14" t="str">
        <f ca="1">IF(AND(K194&gt;1,C194+D194&gt;2),"WON",IF(AND(K194&lt;1,C194+D194&lt;3),"WON","LOST"))</f>
        <v>LOST</v>
      </c>
      <c r="O194" s="14" t="str">
        <f ca="1">IF(AND(M194="WON",N194="WON"),"WON",IF(AND(M194="LOST",N194="LOST"),"LOST","DP"))</f>
        <v>LOST</v>
      </c>
    </row>
    <row r="195" spans="1:15">
      <c r="A195" t="s">
        <v>18</v>
      </c>
      <c r="B195" t="s">
        <v>13</v>
      </c>
      <c r="C195" s="6">
        <v>2</v>
      </c>
      <c r="D195" s="6">
        <v>1</v>
      </c>
      <c r="E195" s="9">
        <f ca="1">VLOOKUP(A195,OFFSET(CLASSEMENTS!$B$3:$R$22,(INT(ROW()/12)-1)*23,0),14,FALSE)</f>
        <v>1.0625</v>
      </c>
      <c r="F195" s="9">
        <f ca="1">VLOOKUP(B195,OFFSET(CLASSEMENTS!$B$3:$R$22,(INT(ROW()/12)-1)*23,0),15,FALSE)</f>
        <v>0.75</v>
      </c>
      <c r="G195" s="9">
        <f t="shared" ref="G195:G203" ca="1" si="59">(E195+F195)/2</f>
        <v>0.90625</v>
      </c>
      <c r="H195" t="str">
        <f ca="1">IF(G195&lt;2.2,"VERY GOOD UNDER",IF(G195&lt;2.5,"GOOD UNDER",_xludf.IF(G195&lt;2.8,"GOOD OVER","VERY GOOD OVER")))</f>
        <v>VERY GOOD UNDER</v>
      </c>
      <c r="I195" s="9">
        <f ca="1">VLOOKUP(A195,OFFSET(CLASSEMENTS!$B$3:$R$22,(INT(ROW()/12)-1)*23,0),16,FALSE)</f>
        <v>0.6</v>
      </c>
      <c r="J195" s="9">
        <f ca="1">VLOOKUP(B195,OFFSET(CLASSEMENTS!$B$3:$R$22,(INT(ROW()/12)-1)*23,0),17,FALSE)</f>
        <v>1</v>
      </c>
      <c r="K195" s="9">
        <f t="shared" ref="K195:K203" ca="1" si="60">(I195+J195)/2</f>
        <v>0.8</v>
      </c>
      <c r="L195" t="str">
        <f ca="1">IF(K195&lt;2.2,"VERY GOOD UNDER",IF(K195&lt;2.5,"GOOD UNDER",_xludf.IF(K195&lt;2.8,"GOOD OVER","VERY GOOD OVER")))</f>
        <v>VERY GOOD UNDER</v>
      </c>
      <c r="M195" s="14" t="str">
        <f t="shared" ref="M195:M203" ca="1" si="61">IF(AND(G195&gt;1,C195+D195&gt;2),"WON",IF(AND(G195&lt;1,C195+D195&lt;3),"WON","LOST"))</f>
        <v>LOST</v>
      </c>
      <c r="N195" s="14" t="str">
        <f t="shared" ref="N195:N203" ca="1" si="62">IF(AND(K195&gt;1,C195+D195&gt;2),"WON",IF(AND(K195&lt;1,C195+D195&lt;3),"WON","LOST"))</f>
        <v>LOST</v>
      </c>
      <c r="O195" s="14" t="str">
        <f t="shared" ref="O195:O203" ca="1" si="63">IF(AND(M195="WON",N195="WON"),"WON",IF(AND(M195="LOST",N195="LOST"),"LOST","DP"))</f>
        <v>LOST</v>
      </c>
    </row>
    <row r="196" spans="1:15">
      <c r="A196" t="s">
        <v>12</v>
      </c>
      <c r="B196" t="s">
        <v>7</v>
      </c>
      <c r="C196" s="6">
        <v>0</v>
      </c>
      <c r="D196" s="6">
        <v>4</v>
      </c>
      <c r="E196" s="9">
        <f ca="1">VLOOKUP(A196,OFFSET(CLASSEMENTS!$B$3:$R$22,(INT(ROW()/12)-1)*23,0),14,FALSE)</f>
        <v>1.25</v>
      </c>
      <c r="F196" s="9">
        <f ca="1">VLOOKUP(B196,OFFSET(CLASSEMENTS!$B$3:$R$22,(INT(ROW()/12)-1)*23,0),15,FALSE)</f>
        <v>1</v>
      </c>
      <c r="G196" s="9">
        <f t="shared" ca="1" si="59"/>
        <v>1.125</v>
      </c>
      <c r="H196" t="str">
        <f ca="1">IF(G196&lt;2.2,"VERY GOOD UNDER",IF(G196&lt;2.5,"GOOD UNDER",_xludf.IF(G196&lt;2.8,"GOOD OVER","VERY GOOD OVER")))</f>
        <v>VERY GOOD UNDER</v>
      </c>
      <c r="I196" s="9">
        <f ca="1">VLOOKUP(A196,OFFSET(CLASSEMENTS!$B$3:$R$22,(INT(ROW()/12)-1)*23,0),16,FALSE)</f>
        <v>0.6</v>
      </c>
      <c r="J196" s="9">
        <f ca="1">VLOOKUP(B196,OFFSET(CLASSEMENTS!$B$3:$R$22,(INT(ROW()/12)-1)*23,0),17,FALSE)</f>
        <v>0.8</v>
      </c>
      <c r="K196" s="9">
        <f t="shared" ca="1" si="60"/>
        <v>0.7</v>
      </c>
      <c r="L196" t="str">
        <f ca="1">IF(K196&lt;2.2,"VERY GOOD UNDER",IF(K196&lt;2.5,"GOOD UNDER",_xludf.IF(K196&lt;2.8,"GOOD OVER","VERY GOOD OVER")))</f>
        <v>VERY GOOD UNDER</v>
      </c>
      <c r="M196" s="14" t="str">
        <f t="shared" ca="1" si="61"/>
        <v>WON</v>
      </c>
      <c r="N196" s="14" t="str">
        <f t="shared" ca="1" si="62"/>
        <v>LOST</v>
      </c>
      <c r="O196" s="14" t="str">
        <f t="shared" ca="1" si="63"/>
        <v>DP</v>
      </c>
    </row>
    <row r="197" spans="1:15">
      <c r="A197" t="s">
        <v>11</v>
      </c>
      <c r="B197" t="s">
        <v>19</v>
      </c>
      <c r="C197" s="6">
        <v>3</v>
      </c>
      <c r="D197" s="6">
        <v>2</v>
      </c>
      <c r="E197" s="9">
        <f ca="1">VLOOKUP(A197,OFFSET(CLASSEMENTS!$B$3:$R$22,(INT(ROW()/12)-1)*23,0),14,FALSE)</f>
        <v>1.1875</v>
      </c>
      <c r="F197" s="9">
        <f ca="1">VLOOKUP(B197,OFFSET(CLASSEMENTS!$B$3:$R$22,(INT(ROW()/12)-1)*23,0),15,FALSE)</f>
        <v>1.3125</v>
      </c>
      <c r="G197" s="9">
        <f t="shared" ca="1" si="59"/>
        <v>1.25</v>
      </c>
      <c r="H197" t="str">
        <f ca="1">IF(G197&lt;2.2,"VERY GOOD UNDER",IF(G197&lt;2.5,"GOOD UNDER",_xludf.IF(G197&lt;2.8,"GOOD OVER","VERY GOOD OVER")))</f>
        <v>VERY GOOD UNDER</v>
      </c>
      <c r="I197" s="9">
        <f ca="1">VLOOKUP(A197,OFFSET(CLASSEMENTS!$B$3:$R$22,(INT(ROW()/12)-1)*23,0),16,FALSE)</f>
        <v>0.8</v>
      </c>
      <c r="J197" s="9">
        <f ca="1">VLOOKUP(B197,OFFSET(CLASSEMENTS!$B$3:$R$22,(INT(ROW()/12)-1)*23,0),17,FALSE)</f>
        <v>1.2</v>
      </c>
      <c r="K197" s="9">
        <f t="shared" ca="1" si="60"/>
        <v>1</v>
      </c>
      <c r="L197" t="str">
        <f ca="1">IF(K197&lt;2.2,"VERY GOOD UNDER",IF(K197&lt;2.5,"GOOD UNDER",_xludf.IF(K197&lt;2.8,"GOOD OVER","VERY GOOD OVER")))</f>
        <v>VERY GOOD UNDER</v>
      </c>
      <c r="M197" s="14" t="str">
        <f t="shared" ca="1" si="61"/>
        <v>WON</v>
      </c>
      <c r="N197" s="14" t="str">
        <f t="shared" ca="1" si="62"/>
        <v>LOST</v>
      </c>
      <c r="O197" s="14" t="str">
        <f t="shared" ca="1" si="63"/>
        <v>DP</v>
      </c>
    </row>
    <row r="198" spans="1:15">
      <c r="A198" t="s">
        <v>4</v>
      </c>
      <c r="B198" t="s">
        <v>8</v>
      </c>
      <c r="C198" s="6">
        <v>1</v>
      </c>
      <c r="D198" s="6">
        <v>0</v>
      </c>
      <c r="E198" s="9">
        <f ca="1">VLOOKUP(A198,OFFSET(CLASSEMENTS!$B$3:$R$22,(INT(ROW()/12)-1)*23,0),14,FALSE)</f>
        <v>0.875</v>
      </c>
      <c r="F198" s="9">
        <f ca="1">VLOOKUP(B198,OFFSET(CLASSEMENTS!$B$3:$R$22,(INT(ROW()/12)-1)*23,0),15,FALSE)</f>
        <v>0.875</v>
      </c>
      <c r="G198" s="9">
        <f t="shared" ca="1" si="59"/>
        <v>0.875</v>
      </c>
      <c r="H198" t="str">
        <f ca="1">IF(G198&lt;2.2,"VERY GOOD UNDER",IF(G198&lt;2.5,"GOOD UNDER",_xludf.IF(G198&lt;2.8,"GOOD OVER","VERY GOOD OVER")))</f>
        <v>VERY GOOD UNDER</v>
      </c>
      <c r="I198" s="9">
        <f ca="1">VLOOKUP(A198,OFFSET(CLASSEMENTS!$B$3:$R$22,(INT(ROW()/12)-1)*23,0),16,FALSE)</f>
        <v>1</v>
      </c>
      <c r="J198" s="9">
        <f ca="1">VLOOKUP(B198,OFFSET(CLASSEMENTS!$B$3:$R$22,(INT(ROW()/12)-1)*23,0),17,FALSE)</f>
        <v>0.8</v>
      </c>
      <c r="K198" s="9">
        <f t="shared" ca="1" si="60"/>
        <v>0.9</v>
      </c>
      <c r="L198" t="str">
        <f ca="1">IF(K198&lt;2.2,"VERY GOOD UNDER",IF(K198&lt;2.5,"GOOD UNDER",_xludf.IF(K198&lt;2.8,"GOOD OVER","VERY GOOD OVER")))</f>
        <v>VERY GOOD UNDER</v>
      </c>
      <c r="M198" s="14" t="str">
        <f t="shared" ca="1" si="61"/>
        <v>WON</v>
      </c>
      <c r="N198" s="14" t="str">
        <f t="shared" ca="1" si="62"/>
        <v>WON</v>
      </c>
      <c r="O198" s="14" t="str">
        <f t="shared" ca="1" si="63"/>
        <v>WON</v>
      </c>
    </row>
    <row r="199" spans="1:15">
      <c r="A199" t="s">
        <v>14</v>
      </c>
      <c r="B199" t="s">
        <v>17</v>
      </c>
      <c r="C199" s="6">
        <v>2</v>
      </c>
      <c r="D199" s="6">
        <v>3</v>
      </c>
      <c r="E199" s="9">
        <f ca="1">VLOOKUP(A199,OFFSET(CLASSEMENTS!$B$3:$R$22,(INT(ROW()/12)-1)*23,0),14,FALSE)</f>
        <v>0.9375</v>
      </c>
      <c r="F199" s="9">
        <f ca="1">VLOOKUP(B199,OFFSET(CLASSEMENTS!$B$3:$R$22,(INT(ROW()/12)-1)*23,0),15,FALSE)</f>
        <v>1.1875</v>
      </c>
      <c r="G199" s="9">
        <f t="shared" ca="1" si="59"/>
        <v>1.0625</v>
      </c>
      <c r="H199" t="str">
        <f ca="1">IF(G199&lt;2.2,"VERY GOOD UNDER",IF(G199&lt;2.5,"GOOD UNDER",_xludf.IF(G199&lt;2.8,"GOOD OVER","VERY GOOD OVER")))</f>
        <v>VERY GOOD UNDER</v>
      </c>
      <c r="I199" s="9">
        <f ca="1">VLOOKUP(A199,OFFSET(CLASSEMENTS!$B$3:$R$22,(INT(ROW()/12)-1)*23,0),16,FALSE)</f>
        <v>1</v>
      </c>
      <c r="J199" s="9">
        <f ca="1">VLOOKUP(B199,OFFSET(CLASSEMENTS!$B$3:$R$22,(INT(ROW()/12)-1)*23,0),17,FALSE)</f>
        <v>0.4</v>
      </c>
      <c r="K199" s="9">
        <f t="shared" ca="1" si="60"/>
        <v>0.7</v>
      </c>
      <c r="L199" t="str">
        <f ca="1">IF(K199&lt;2.2,"VERY GOOD UNDER",IF(K199&lt;2.5,"GOOD UNDER",_xludf.IF(K199&lt;2.8,"GOOD OVER","VERY GOOD OVER")))</f>
        <v>VERY GOOD UNDER</v>
      </c>
      <c r="M199" s="14" t="str">
        <f t="shared" ca="1" si="61"/>
        <v>WON</v>
      </c>
      <c r="N199" s="14" t="str">
        <f t="shared" ca="1" si="62"/>
        <v>LOST</v>
      </c>
      <c r="O199" s="14" t="str">
        <f t="shared" ca="1" si="63"/>
        <v>DP</v>
      </c>
    </row>
    <row r="200" spans="1:15">
      <c r="A200" t="s">
        <v>6</v>
      </c>
      <c r="B200" t="s">
        <v>16</v>
      </c>
      <c r="C200" s="6">
        <v>2</v>
      </c>
      <c r="D200" s="6">
        <v>3</v>
      </c>
      <c r="E200" s="9">
        <f ca="1">VLOOKUP(A200,OFFSET(CLASSEMENTS!$B$3:$R$22,(INT(ROW()/12)-1)*23,0),14,FALSE)</f>
        <v>1.125</v>
      </c>
      <c r="F200" s="9">
        <f ca="1">VLOOKUP(B200,OFFSET(CLASSEMENTS!$B$3:$R$22,(INT(ROW()/12)-1)*23,0),15,FALSE)</f>
        <v>1.0625</v>
      </c>
      <c r="G200" s="9">
        <f t="shared" ca="1" si="59"/>
        <v>1.09375</v>
      </c>
      <c r="H200" t="str">
        <f ca="1">IF(G200&lt;2.2,"VERY GOOD UNDER",IF(G200&lt;2.5,"GOOD UNDER",_xludf.IF(G200&lt;2.8,"GOOD OVER","VERY GOOD OVER")))</f>
        <v>VERY GOOD UNDER</v>
      </c>
      <c r="I200" s="9">
        <f ca="1">VLOOKUP(A200,OFFSET(CLASSEMENTS!$B$3:$R$22,(INT(ROW()/12)-1)*23,0),16,FALSE)</f>
        <v>0.6</v>
      </c>
      <c r="J200" s="9">
        <f ca="1">VLOOKUP(B200,OFFSET(CLASSEMENTS!$B$3:$R$22,(INT(ROW()/12)-1)*23,0),17,FALSE)</f>
        <v>1.4</v>
      </c>
      <c r="K200" s="9">
        <f t="shared" ca="1" si="60"/>
        <v>1</v>
      </c>
      <c r="L200" t="str">
        <f ca="1">IF(K200&lt;2.2,"VERY GOOD UNDER",IF(K200&lt;2.5,"GOOD UNDER",_xludf.IF(K200&lt;2.8,"GOOD OVER","VERY GOOD OVER")))</f>
        <v>VERY GOOD UNDER</v>
      </c>
      <c r="M200" s="14" t="str">
        <f t="shared" ca="1" si="61"/>
        <v>WON</v>
      </c>
      <c r="N200" s="14" t="str">
        <f t="shared" ca="1" si="62"/>
        <v>LOST</v>
      </c>
      <c r="O200" s="14" t="str">
        <f t="shared" ca="1" si="63"/>
        <v>DP</v>
      </c>
    </row>
    <row r="201" spans="1:15">
      <c r="A201" t="s">
        <v>0</v>
      </c>
      <c r="B201" t="s">
        <v>5</v>
      </c>
      <c r="C201" s="6">
        <v>1</v>
      </c>
      <c r="D201" s="6">
        <v>1</v>
      </c>
      <c r="E201" s="9">
        <f ca="1">VLOOKUP(A201,OFFSET(CLASSEMENTS!$B$3:$R$22,(INT(ROW()/12)-1)*23,0),14,FALSE)</f>
        <v>1.0625</v>
      </c>
      <c r="F201" s="9">
        <f ca="1">VLOOKUP(B201,OFFSET(CLASSEMENTS!$B$3:$R$22,(INT(ROW()/12)-1)*23,0),15,FALSE)</f>
        <v>0.75</v>
      </c>
      <c r="G201" s="9">
        <f t="shared" ca="1" si="59"/>
        <v>0.90625</v>
      </c>
      <c r="H201" t="str">
        <f ca="1">IF(G201&lt;2.2,"VERY GOOD UNDER",IF(G201&lt;2.5,"GOOD UNDER",_xludf.IF(G201&lt;2.8,"GOOD OVER","VERY GOOD OVER")))</f>
        <v>VERY GOOD UNDER</v>
      </c>
      <c r="I201" s="9">
        <f ca="1">VLOOKUP(A201,OFFSET(CLASSEMENTS!$B$3:$R$22,(INT(ROW()/12)-1)*23,0),16,FALSE)</f>
        <v>1</v>
      </c>
      <c r="J201" s="9">
        <f ca="1">VLOOKUP(B201,OFFSET(CLASSEMENTS!$B$3:$R$22,(INT(ROW()/12)-1)*23,0),17,FALSE)</f>
        <v>0.6</v>
      </c>
      <c r="K201" s="9">
        <f t="shared" ca="1" si="60"/>
        <v>0.8</v>
      </c>
      <c r="L201" t="str">
        <f ca="1">IF(K201&lt;2.2,"VERY GOOD UNDER",IF(K201&lt;2.5,"GOOD UNDER",_xludf.IF(K201&lt;2.8,"GOOD OVER","VERY GOOD OVER")))</f>
        <v>VERY GOOD UNDER</v>
      </c>
      <c r="M201" s="14" t="str">
        <f t="shared" ca="1" si="61"/>
        <v>WON</v>
      </c>
      <c r="N201" s="14" t="str">
        <f t="shared" ca="1" si="62"/>
        <v>WON</v>
      </c>
      <c r="O201" s="14" t="str">
        <f t="shared" ca="1" si="63"/>
        <v>WON</v>
      </c>
    </row>
    <row r="202" spans="1:15">
      <c r="A202" t="s">
        <v>2</v>
      </c>
      <c r="B202" t="s">
        <v>9</v>
      </c>
      <c r="C202" s="6">
        <v>2</v>
      </c>
      <c r="D202" s="6">
        <v>3</v>
      </c>
      <c r="E202" s="9">
        <f ca="1">VLOOKUP(A202,OFFSET(CLASSEMENTS!$B$3:$R$22,(INT(ROW()/12)-1)*23,0),14,FALSE)</f>
        <v>1.25</v>
      </c>
      <c r="F202" s="9">
        <f ca="1">VLOOKUP(B202,OFFSET(CLASSEMENTS!$B$3:$R$22,(INT(ROW()/12)-1)*23,0),15,FALSE)</f>
        <v>1.125</v>
      </c>
      <c r="G202" s="9">
        <f t="shared" ca="1" si="59"/>
        <v>1.1875</v>
      </c>
      <c r="H202" t="str">
        <f ca="1">IF(G202&lt;2.2,"VERY GOOD UNDER",IF(G202&lt;2.5,"GOOD UNDER",_xludf.IF(G202&lt;2.8,"GOOD OVER","VERY GOOD OVER")))</f>
        <v>VERY GOOD UNDER</v>
      </c>
      <c r="I202" s="9">
        <f ca="1">VLOOKUP(A202,OFFSET(CLASSEMENTS!$B$3:$R$22,(INT(ROW()/12)-1)*23,0),16,FALSE)</f>
        <v>1</v>
      </c>
      <c r="J202" s="9">
        <f ca="1">VLOOKUP(B202,OFFSET(CLASSEMENTS!$B$3:$R$22,(INT(ROW()/12)-1)*23,0),17,FALSE)</f>
        <v>1.2</v>
      </c>
      <c r="K202" s="9">
        <f t="shared" ca="1" si="60"/>
        <v>1.1000000000000001</v>
      </c>
      <c r="L202" t="str">
        <f ca="1">IF(K202&lt;2.2,"VERY GOOD UNDER",IF(K202&lt;2.5,"GOOD UNDER",_xludf.IF(K202&lt;2.8,"GOOD OVER","VERY GOOD OVER")))</f>
        <v>VERY GOOD UNDER</v>
      </c>
      <c r="M202" s="14" t="str">
        <f t="shared" ca="1" si="61"/>
        <v>WON</v>
      </c>
      <c r="N202" s="14" t="str">
        <f t="shared" ca="1" si="62"/>
        <v>WON</v>
      </c>
      <c r="O202" s="14" t="str">
        <f t="shared" ca="1" si="63"/>
        <v>WON</v>
      </c>
    </row>
    <row r="203" spans="1:15">
      <c r="A203" t="s">
        <v>1</v>
      </c>
      <c r="B203" t="s">
        <v>15</v>
      </c>
      <c r="C203" s="6">
        <v>3</v>
      </c>
      <c r="D203" s="6">
        <v>1</v>
      </c>
      <c r="E203" s="9">
        <f ca="1">VLOOKUP(A203,OFFSET(CLASSEMENTS!$B$3:$R$22,(INT(ROW()/12)-1)*23,0),14,FALSE)</f>
        <v>1.4375</v>
      </c>
      <c r="F203" s="9">
        <f ca="1">VLOOKUP(B203,OFFSET(CLASSEMENTS!$B$3:$R$22,(INT(ROW()/12)-1)*23,0),15,FALSE)</f>
        <v>0.8125</v>
      </c>
      <c r="G203" s="9">
        <f t="shared" ca="1" si="59"/>
        <v>1.125</v>
      </c>
      <c r="H203" t="str">
        <f ca="1">IF(G203&lt;2.2,"VERY GOOD UNDER",IF(G203&lt;2.5,"GOOD UNDER",_xludf.IF(G203&lt;2.8,"GOOD OVER","VERY GOOD OVER")))</f>
        <v>VERY GOOD UNDER</v>
      </c>
      <c r="I203" s="9">
        <f ca="1">VLOOKUP(A203,OFFSET(CLASSEMENTS!$B$3:$R$22,(INT(ROW()/12)-1)*23,0),16,FALSE)</f>
        <v>1.7999999999999998</v>
      </c>
      <c r="J203" s="9">
        <f ca="1">VLOOKUP(B203,OFFSET(CLASSEMENTS!$B$3:$R$22,(INT(ROW()/12)-1)*23,0),17,FALSE)</f>
        <v>1</v>
      </c>
      <c r="K203" s="9">
        <f t="shared" ca="1" si="60"/>
        <v>1.4</v>
      </c>
      <c r="L203" t="str">
        <f ca="1">IF(K203&lt;2.2,"VERY GOOD UNDER",IF(K203&lt;2.5,"GOOD UNDER",_xludf.IF(K203&lt;2.8,"GOOD OVER","VERY GOOD OVER")))</f>
        <v>VERY GOOD UNDER</v>
      </c>
      <c r="M203" s="14" t="str">
        <f t="shared" ca="1" si="61"/>
        <v>WON</v>
      </c>
      <c r="N203" s="14" t="str">
        <f t="shared" ca="1" si="62"/>
        <v>WON</v>
      </c>
      <c r="O203" s="14" t="str">
        <f t="shared" ca="1" si="63"/>
        <v>WON</v>
      </c>
    </row>
    <row r="205" spans="1:15">
      <c r="A205" s="12">
        <v>18</v>
      </c>
      <c r="B205" s="12"/>
      <c r="C205" s="12"/>
      <c r="D205" s="13"/>
    </row>
    <row r="206" spans="1:15">
      <c r="A206" s="12" t="s">
        <v>16</v>
      </c>
      <c r="B206" s="12" t="s">
        <v>14</v>
      </c>
      <c r="C206" s="13">
        <v>3</v>
      </c>
      <c r="D206" s="13">
        <v>0</v>
      </c>
      <c r="E206" s="9">
        <f ca="1">VLOOKUP(A206,OFFSET(CLASSEMENTS!$B$3:$R$22,(INT(ROW()/12)-1)*23,0),14,FALSE)</f>
        <v>1.6470588235294119</v>
      </c>
      <c r="F206" s="9">
        <f ca="1">VLOOKUP(B206,OFFSET(CLASSEMENTS!$B$3:$R$22,(INT(ROW()/12)-1)*23,0),15,FALSE)</f>
        <v>1.7058823529411764</v>
      </c>
      <c r="G206" s="9">
        <f ca="1">(E206+F206)/2</f>
        <v>1.6764705882352942</v>
      </c>
      <c r="H206" t="str">
        <f ca="1">IF(G206&lt;2.2,"VERY GOOD UNDER",IF(G206&lt;2.5,"GOOD UNDER",_xludf.IF(G206&lt;2.8,"GOOD OVER","VERY GOOD OVER")))</f>
        <v>VERY GOOD UNDER</v>
      </c>
      <c r="I206" s="9">
        <f ca="1">VLOOKUP(A206,OFFSET(CLASSEMENTS!$B$3:$R$22,(INT(ROW()/12)-1)*23,0),16,FALSE)</f>
        <v>1.4</v>
      </c>
      <c r="J206" s="9">
        <f ca="1">VLOOKUP(B206,OFFSET(CLASSEMENTS!$B$3:$R$22,(INT(ROW()/12)-1)*23,0),17,FALSE)</f>
        <v>2</v>
      </c>
      <c r="K206" s="9">
        <f ca="1">(I206+J206)/2</f>
        <v>1.7</v>
      </c>
      <c r="L206" t="str">
        <f ca="1">IF(K206&lt;2.2,"VERY GOOD UNDER",IF(K206&lt;2.5,"GOOD UNDER",_xludf.IF(K206&lt;2.8,"GOOD OVER","VERY GOOD OVER")))</f>
        <v>VERY GOOD UNDER</v>
      </c>
      <c r="M206" s="14" t="str">
        <f ca="1">IF(AND(G206&gt;1,C206+D206&gt;2),"WON",IF(AND(G206&lt;1,C206+D206&lt;3),"WON","LOST"))</f>
        <v>WON</v>
      </c>
      <c r="N206" s="14" t="str">
        <f ca="1">IF(AND(K206&gt;1,C206+D206&gt;2),"WON",IF(AND(K206&lt;1,C206+D206&lt;3),"WON","LOST"))</f>
        <v>WON</v>
      </c>
      <c r="O206" s="14" t="str">
        <f ca="1">IF(AND(M206="WON",N206="WON"),"WON",IF(AND(M206="LOST",N206="LOST"),"LOST","DP"))</f>
        <v>WON</v>
      </c>
    </row>
    <row r="207" spans="1:15">
      <c r="A207" s="12" t="s">
        <v>13</v>
      </c>
      <c r="B207" s="12" t="s">
        <v>11</v>
      </c>
      <c r="C207" s="13">
        <v>2</v>
      </c>
      <c r="D207" s="13">
        <v>1</v>
      </c>
      <c r="E207" s="9">
        <f ca="1">VLOOKUP(A207,OFFSET(CLASSEMENTS!$B$3:$R$22,(INT(ROW()/12)-1)*23,0),14,FALSE)</f>
        <v>0.88235294117647056</v>
      </c>
      <c r="F207" s="9">
        <f ca="1">VLOOKUP(B207,OFFSET(CLASSEMENTS!$B$3:$R$22,(INT(ROW()/12)-1)*23,0),15,FALSE)</f>
        <v>1.2352941176470589</v>
      </c>
      <c r="G207" s="9">
        <f t="shared" ref="G207:G215" ca="1" si="64">(E207+F207)/2</f>
        <v>1.0588235294117647</v>
      </c>
      <c r="H207" t="str">
        <f ca="1">IF(G207&lt;2.2,"VERY GOOD UNDER",IF(G207&lt;2.5,"GOOD UNDER",_xludf.IF(G207&lt;2.8,"GOOD OVER","VERY GOOD OVER")))</f>
        <v>VERY GOOD UNDER</v>
      </c>
      <c r="I207" s="9">
        <f ca="1">VLOOKUP(A207,OFFSET(CLASSEMENTS!$B$3:$R$22,(INT(ROW()/12)-1)*23,0),16,FALSE)</f>
        <v>0.60000000000000009</v>
      </c>
      <c r="J207" s="9">
        <f ca="1">VLOOKUP(B207,OFFSET(CLASSEMENTS!$B$3:$R$22,(INT(ROW()/12)-1)*23,0),17,FALSE)</f>
        <v>1.4</v>
      </c>
      <c r="K207" s="9">
        <f t="shared" ref="K207:K215" ca="1" si="65">(I207+J207)/2</f>
        <v>1</v>
      </c>
      <c r="L207" t="str">
        <f ca="1">IF(K207&lt;2.2,"VERY GOOD UNDER",IF(K207&lt;2.5,"GOOD UNDER",_xludf.IF(K207&lt;2.8,"GOOD OVER","VERY GOOD OVER")))</f>
        <v>VERY GOOD UNDER</v>
      </c>
      <c r="M207" s="14" t="str">
        <f t="shared" ref="M207:M215" ca="1" si="66">IF(AND(G207&gt;1,C207+D207&gt;2),"WON",IF(AND(G207&lt;1,C207+D207&lt;3),"WON","LOST"))</f>
        <v>WON</v>
      </c>
      <c r="N207" s="14" t="str">
        <f t="shared" ref="N207:N215" ca="1" si="67">IF(AND(K207&gt;1,C207+D207&gt;2),"WON",IF(AND(K207&lt;1,C207+D207&lt;3),"WON","LOST"))</f>
        <v>LOST</v>
      </c>
      <c r="O207" s="14" t="str">
        <f t="shared" ref="O207:O215" ca="1" si="68">IF(AND(M207="WON",N207="WON"),"WON",IF(AND(M207="LOST",N207="LOST"),"LOST","DP"))</f>
        <v>DP</v>
      </c>
    </row>
    <row r="208" spans="1:15">
      <c r="A208" s="12" t="s">
        <v>7</v>
      </c>
      <c r="B208" s="12" t="s">
        <v>0</v>
      </c>
      <c r="C208" s="13">
        <v>3</v>
      </c>
      <c r="D208" s="13">
        <v>3</v>
      </c>
      <c r="E208" s="9">
        <f ca="1">VLOOKUP(A208,OFFSET(CLASSEMENTS!$B$3:$R$22,(INT(ROW()/12)-1)*23,0),14,FALSE)</f>
        <v>0.82352941176470584</v>
      </c>
      <c r="F208" s="9">
        <f ca="1">VLOOKUP(B208,OFFSET(CLASSEMENTS!$B$3:$R$22,(INT(ROW()/12)-1)*23,0),15,FALSE)</f>
        <v>1</v>
      </c>
      <c r="G208" s="9">
        <f t="shared" ca="1" si="64"/>
        <v>0.91176470588235292</v>
      </c>
      <c r="H208" t="str">
        <f ca="1">IF(G208&lt;2.2,"VERY GOOD UNDER",IF(G208&lt;2.5,"GOOD UNDER",_xludf.IF(G208&lt;2.8,"GOOD OVER","VERY GOOD OVER")))</f>
        <v>VERY GOOD UNDER</v>
      </c>
      <c r="I208" s="9">
        <f ca="1">VLOOKUP(A208,OFFSET(CLASSEMENTS!$B$3:$R$22,(INT(ROW()/12)-1)*23,0),16,FALSE)</f>
        <v>0.8</v>
      </c>
      <c r="J208" s="9">
        <f ca="1">VLOOKUP(B208,OFFSET(CLASSEMENTS!$B$3:$R$22,(INT(ROW()/12)-1)*23,0),17,FALSE)</f>
        <v>0.6</v>
      </c>
      <c r="K208" s="9">
        <f t="shared" ca="1" si="65"/>
        <v>0.7</v>
      </c>
      <c r="L208" t="str">
        <f ca="1">IF(K208&lt;2.2,"VERY GOOD UNDER",IF(K208&lt;2.5,"GOOD UNDER",_xludf.IF(K208&lt;2.8,"GOOD OVER","VERY GOOD OVER")))</f>
        <v>VERY GOOD UNDER</v>
      </c>
      <c r="M208" s="14" t="str">
        <f t="shared" ca="1" si="66"/>
        <v>LOST</v>
      </c>
      <c r="N208" s="14" t="str">
        <f t="shared" ca="1" si="67"/>
        <v>LOST</v>
      </c>
      <c r="O208" s="14" t="str">
        <f t="shared" ca="1" si="68"/>
        <v>LOST</v>
      </c>
    </row>
    <row r="209" spans="1:15">
      <c r="A209" s="12" t="s">
        <v>8</v>
      </c>
      <c r="B209" s="12" t="s">
        <v>12</v>
      </c>
      <c r="C209" s="13">
        <v>2</v>
      </c>
      <c r="D209" s="13">
        <v>0</v>
      </c>
      <c r="E209" s="9">
        <f ca="1">VLOOKUP(A209,OFFSET(CLASSEMENTS!$B$3:$R$22,(INT(ROW()/12)-1)*23,0),14,FALSE)</f>
        <v>1.1764705882352942</v>
      </c>
      <c r="F209" s="9">
        <f ca="1">VLOOKUP(B209,OFFSET(CLASSEMENTS!$B$3:$R$22,(INT(ROW()/12)-1)*23,0),15,FALSE)</f>
        <v>0.88235294117647056</v>
      </c>
      <c r="G209" s="9">
        <f t="shared" ca="1" si="64"/>
        <v>1.0294117647058822</v>
      </c>
      <c r="H209" t="str">
        <f ca="1">IF(G209&lt;2.2,"VERY GOOD UNDER",IF(G209&lt;2.5,"GOOD UNDER",_xludf.IF(G209&lt;2.8,"GOOD OVER","VERY GOOD OVER")))</f>
        <v>VERY GOOD UNDER</v>
      </c>
      <c r="I209" s="9">
        <f ca="1">VLOOKUP(A209,OFFSET(CLASSEMENTS!$B$3:$R$22,(INT(ROW()/12)-1)*23,0),16,FALSE)</f>
        <v>1</v>
      </c>
      <c r="J209" s="9">
        <f ca="1">VLOOKUP(B209,OFFSET(CLASSEMENTS!$B$3:$R$22,(INT(ROW()/12)-1)*23,0),17,FALSE)</f>
        <v>0.8</v>
      </c>
      <c r="K209" s="9">
        <f t="shared" ca="1" si="65"/>
        <v>0.9</v>
      </c>
      <c r="L209" t="str">
        <f ca="1">IF(K209&lt;2.2,"VERY GOOD UNDER",IF(K209&lt;2.5,"GOOD UNDER",_xludf.IF(K209&lt;2.8,"GOOD OVER","VERY GOOD OVER")))</f>
        <v>VERY GOOD UNDER</v>
      </c>
      <c r="M209" s="14" t="str">
        <f t="shared" ca="1" si="66"/>
        <v>LOST</v>
      </c>
      <c r="N209" s="14" t="str">
        <f t="shared" ca="1" si="67"/>
        <v>WON</v>
      </c>
      <c r="O209" s="14" t="str">
        <f t="shared" ca="1" si="68"/>
        <v>DP</v>
      </c>
    </row>
    <row r="210" spans="1:15">
      <c r="A210" s="12" t="s">
        <v>19</v>
      </c>
      <c r="B210" s="12" t="s">
        <v>15</v>
      </c>
      <c r="C210" s="13">
        <v>3</v>
      </c>
      <c r="D210" s="13">
        <v>1</v>
      </c>
      <c r="E210" s="9">
        <f ca="1">VLOOKUP(A210,OFFSET(CLASSEMENTS!$B$3:$R$22,(INT(ROW()/12)-1)*23,0),14,FALSE)</f>
        <v>0.82352941176470584</v>
      </c>
      <c r="F210" s="9">
        <f ca="1">VLOOKUP(B210,OFFSET(CLASSEMENTS!$B$3:$R$22,(INT(ROW()/12)-1)*23,0),15,FALSE)</f>
        <v>1</v>
      </c>
      <c r="G210" s="9">
        <f t="shared" ca="1" si="64"/>
        <v>0.91176470588235292</v>
      </c>
      <c r="H210" t="str">
        <f ca="1">IF(G210&lt;2.2,"VERY GOOD UNDER",IF(G210&lt;2.5,"GOOD UNDER",_xludf.IF(G210&lt;2.8,"GOOD OVER","VERY GOOD OVER")))</f>
        <v>VERY GOOD UNDER</v>
      </c>
      <c r="I210" s="9">
        <f ca="1">VLOOKUP(A210,OFFSET(CLASSEMENTS!$B$3:$R$22,(INT(ROW()/12)-1)*23,0),16,FALSE)</f>
        <v>0.60000000000000009</v>
      </c>
      <c r="J210" s="9">
        <f ca="1">VLOOKUP(B210,OFFSET(CLASSEMENTS!$B$3:$R$22,(INT(ROW()/12)-1)*23,0),17,FALSE)</f>
        <v>1.8</v>
      </c>
      <c r="K210" s="9">
        <f t="shared" ca="1" si="65"/>
        <v>1.2000000000000002</v>
      </c>
      <c r="L210" t="str">
        <f ca="1">IF(K210&lt;2.2,"VERY GOOD UNDER",IF(K210&lt;2.5,"GOOD UNDER",_xludf.IF(K210&lt;2.8,"GOOD OVER","VERY GOOD OVER")))</f>
        <v>VERY GOOD UNDER</v>
      </c>
      <c r="M210" s="14" t="str">
        <f t="shared" ca="1" si="66"/>
        <v>LOST</v>
      </c>
      <c r="N210" s="14" t="str">
        <f t="shared" ca="1" si="67"/>
        <v>WON</v>
      </c>
      <c r="O210" s="14" t="str">
        <f t="shared" ca="1" si="68"/>
        <v>DP</v>
      </c>
    </row>
    <row r="211" spans="1:15">
      <c r="A211" s="12" t="s">
        <v>2</v>
      </c>
      <c r="B211" s="12" t="s">
        <v>6</v>
      </c>
      <c r="C211" s="13">
        <v>3</v>
      </c>
      <c r="D211" s="13">
        <v>2</v>
      </c>
      <c r="E211" s="9">
        <f ca="1">VLOOKUP(A211,OFFSET(CLASSEMENTS!$B$3:$R$22,(INT(ROW()/12)-1)*23,0),14,FALSE)</f>
        <v>1.4705882352941178</v>
      </c>
      <c r="F211" s="9">
        <f ca="1">VLOOKUP(B211,OFFSET(CLASSEMENTS!$B$3:$R$22,(INT(ROW()/12)-1)*23,0),15,FALSE)</f>
        <v>1.2941176470588234</v>
      </c>
      <c r="G211" s="9">
        <f t="shared" ca="1" si="64"/>
        <v>1.3823529411764706</v>
      </c>
      <c r="H211" t="str">
        <f ca="1">IF(G211&lt;2.2,"VERY GOOD UNDER",IF(G211&lt;2.5,"GOOD UNDER",_xludf.IF(G211&lt;2.8,"GOOD OVER","VERY GOOD OVER")))</f>
        <v>VERY GOOD UNDER</v>
      </c>
      <c r="I211" s="9">
        <f ca="1">VLOOKUP(A211,OFFSET(CLASSEMENTS!$B$3:$R$22,(INT(ROW()/12)-1)*23,0),16,FALSE)</f>
        <v>2</v>
      </c>
      <c r="J211" s="9">
        <f ca="1">VLOOKUP(B211,OFFSET(CLASSEMENTS!$B$3:$R$22,(INT(ROW()/12)-1)*23,0),17,FALSE)</f>
        <v>0.8</v>
      </c>
      <c r="K211" s="9">
        <f t="shared" ca="1" si="65"/>
        <v>1.4</v>
      </c>
      <c r="L211" t="str">
        <f ca="1">IF(K211&lt;2.2,"VERY GOOD UNDER",IF(K211&lt;2.5,"GOOD UNDER",_xludf.IF(K211&lt;2.8,"GOOD OVER","VERY GOOD OVER")))</f>
        <v>VERY GOOD UNDER</v>
      </c>
      <c r="M211" s="14" t="str">
        <f t="shared" ca="1" si="66"/>
        <v>WON</v>
      </c>
      <c r="N211" s="14" t="str">
        <f t="shared" ca="1" si="67"/>
        <v>WON</v>
      </c>
      <c r="O211" s="14" t="str">
        <f t="shared" ca="1" si="68"/>
        <v>WON</v>
      </c>
    </row>
    <row r="212" spans="1:15">
      <c r="A212" s="12" t="s">
        <v>17</v>
      </c>
      <c r="B212" s="12" t="s">
        <v>4</v>
      </c>
      <c r="C212" s="13">
        <v>0</v>
      </c>
      <c r="D212" s="13">
        <v>0</v>
      </c>
      <c r="E212" s="9">
        <f ca="1">VLOOKUP(A212,OFFSET(CLASSEMENTS!$B$3:$R$22,(INT(ROW()/12)-1)*23,0),14,FALSE)</f>
        <v>1.2352941176470589</v>
      </c>
      <c r="F212" s="9">
        <f ca="1">VLOOKUP(B212,OFFSET(CLASSEMENTS!$B$3:$R$22,(INT(ROW()/12)-1)*23,0),15,FALSE)</f>
        <v>0.94117647058823528</v>
      </c>
      <c r="G212" s="9">
        <f t="shared" ca="1" si="64"/>
        <v>1.0882352941176472</v>
      </c>
      <c r="H212" t="str">
        <f ca="1">IF(G212&lt;2.2,"VERY GOOD UNDER",IF(G212&lt;2.5,"GOOD UNDER",_xludf.IF(G212&lt;2.8,"GOOD OVER","VERY GOOD OVER")))</f>
        <v>VERY GOOD UNDER</v>
      </c>
      <c r="I212" s="9">
        <f ca="1">VLOOKUP(A212,OFFSET(CLASSEMENTS!$B$3:$R$22,(INT(ROW()/12)-1)*23,0),16,FALSE)</f>
        <v>0.60000000000000009</v>
      </c>
      <c r="J212" s="9">
        <f ca="1">VLOOKUP(B212,OFFSET(CLASSEMENTS!$B$3:$R$22,(INT(ROW()/12)-1)*23,0),17,FALSE)</f>
        <v>0.4</v>
      </c>
      <c r="K212" s="9">
        <f t="shared" ca="1" si="65"/>
        <v>0.5</v>
      </c>
      <c r="L212" t="str">
        <f ca="1">IF(K212&lt;2.2,"VERY GOOD UNDER",IF(K212&lt;2.5,"GOOD UNDER",_xludf.IF(K212&lt;2.8,"GOOD OVER","VERY GOOD OVER")))</f>
        <v>VERY GOOD UNDER</v>
      </c>
      <c r="M212" s="14" t="str">
        <f t="shared" ca="1" si="66"/>
        <v>LOST</v>
      </c>
      <c r="N212" s="14" t="str">
        <f t="shared" ca="1" si="67"/>
        <v>WON</v>
      </c>
      <c r="O212" s="14" t="str">
        <f t="shared" ca="1" si="68"/>
        <v>DP</v>
      </c>
    </row>
    <row r="213" spans="1:15">
      <c r="A213" s="12" t="s">
        <v>5</v>
      </c>
      <c r="B213" s="12" t="s">
        <v>10</v>
      </c>
      <c r="C213" s="13">
        <v>3</v>
      </c>
      <c r="D213" s="13">
        <v>0</v>
      </c>
      <c r="E213" s="9">
        <f ca="1">VLOOKUP(A213,OFFSET(CLASSEMENTS!$B$3:$R$22,(INT(ROW()/12)-1)*23,0),14,FALSE)</f>
        <v>0.76470588235294112</v>
      </c>
      <c r="F213" s="9">
        <f ca="1">VLOOKUP(B213,OFFSET(CLASSEMENTS!$B$3:$R$22,(INT(ROW()/12)-1)*23,0),15,FALSE)</f>
        <v>1.2941176470588234</v>
      </c>
      <c r="G213" s="9">
        <f t="shared" ca="1" si="64"/>
        <v>1.0294117647058822</v>
      </c>
      <c r="H213" t="str">
        <f ca="1">IF(G213&lt;2.2,"VERY GOOD UNDER",IF(G213&lt;2.5,"GOOD UNDER",_xludf.IF(G213&lt;2.8,"GOOD OVER","VERY GOOD OVER")))</f>
        <v>VERY GOOD UNDER</v>
      </c>
      <c r="I213" s="9">
        <f ca="1">VLOOKUP(A213,OFFSET(CLASSEMENTS!$B$3:$R$22,(INT(ROW()/12)-1)*23,0),16,FALSE)</f>
        <v>0.60000000000000009</v>
      </c>
      <c r="J213" s="9">
        <f ca="1">VLOOKUP(B213,OFFSET(CLASSEMENTS!$B$3:$R$22,(INT(ROW()/12)-1)*23,0),17,FALSE)</f>
        <v>1</v>
      </c>
      <c r="K213" s="9">
        <f t="shared" ca="1" si="65"/>
        <v>0.8</v>
      </c>
      <c r="L213" t="str">
        <f ca="1">IF(K213&lt;2.2,"VERY GOOD UNDER",IF(K213&lt;2.5,"GOOD UNDER",_xludf.IF(K213&lt;2.8,"GOOD OVER","VERY GOOD OVER")))</f>
        <v>VERY GOOD UNDER</v>
      </c>
      <c r="M213" s="14" t="str">
        <f t="shared" ca="1" si="66"/>
        <v>WON</v>
      </c>
      <c r="N213" s="14" t="str">
        <f t="shared" ca="1" si="67"/>
        <v>LOST</v>
      </c>
      <c r="O213" s="14" t="str">
        <f t="shared" ca="1" si="68"/>
        <v>DP</v>
      </c>
    </row>
    <row r="214" spans="1:15">
      <c r="A214" s="12" t="s">
        <v>9</v>
      </c>
      <c r="B214" s="12" t="s">
        <v>18</v>
      </c>
      <c r="C214" s="13">
        <v>1</v>
      </c>
      <c r="D214" s="13">
        <v>0</v>
      </c>
      <c r="E214" s="9">
        <f ca="1">VLOOKUP(A214,OFFSET(CLASSEMENTS!$B$3:$R$22,(INT(ROW()/12)-1)*23,0),14,FALSE)</f>
        <v>1.4705882352941178</v>
      </c>
      <c r="F214" s="9">
        <f ca="1">VLOOKUP(B214,OFFSET(CLASSEMENTS!$B$3:$R$22,(INT(ROW()/12)-1)*23,0),15,FALSE)</f>
        <v>1.4117647058823528</v>
      </c>
      <c r="G214" s="9">
        <f t="shared" ca="1" si="64"/>
        <v>1.4411764705882353</v>
      </c>
      <c r="H214" t="str">
        <f ca="1">IF(G214&lt;2.2,"VERY GOOD UNDER",IF(G214&lt;2.5,"GOOD UNDER",_xludf.IF(G214&lt;2.8,"GOOD OVER","VERY GOOD OVER")))</f>
        <v>VERY GOOD UNDER</v>
      </c>
      <c r="I214" s="9">
        <f ca="1">VLOOKUP(A214,OFFSET(CLASSEMENTS!$B$3:$R$22,(INT(ROW()/12)-1)*23,0),16,FALSE)</f>
        <v>1.4</v>
      </c>
      <c r="J214" s="9">
        <f ca="1">VLOOKUP(B214,OFFSET(CLASSEMENTS!$B$3:$R$22,(INT(ROW()/12)-1)*23,0),17,FALSE)</f>
        <v>1.4</v>
      </c>
      <c r="K214" s="9">
        <f t="shared" ca="1" si="65"/>
        <v>1.4</v>
      </c>
      <c r="L214" t="str">
        <f ca="1">IF(K214&lt;2.2,"VERY GOOD UNDER",IF(K214&lt;2.5,"GOOD UNDER",_xludf.IF(K214&lt;2.8,"GOOD OVER","VERY GOOD OVER")))</f>
        <v>VERY GOOD UNDER</v>
      </c>
      <c r="M214" s="14" t="str">
        <f t="shared" ca="1" si="66"/>
        <v>LOST</v>
      </c>
      <c r="N214" s="14" t="str">
        <f t="shared" ca="1" si="67"/>
        <v>LOST</v>
      </c>
      <c r="O214" s="14" t="str">
        <f t="shared" ca="1" si="68"/>
        <v>LOST</v>
      </c>
    </row>
    <row r="215" spans="1:15">
      <c r="A215" s="12" t="s">
        <v>3</v>
      </c>
      <c r="B215" s="12" t="s">
        <v>1</v>
      </c>
      <c r="C215" s="13">
        <v>1</v>
      </c>
      <c r="D215" s="13">
        <v>0</v>
      </c>
      <c r="E215" s="9">
        <f ca="1">VLOOKUP(A215,OFFSET(CLASSEMENTS!$B$3:$R$22,(INT(ROW()/12)-1)*23,0),14,FALSE)</f>
        <v>1</v>
      </c>
      <c r="F215" s="9">
        <f ca="1">VLOOKUP(B215,OFFSET(CLASSEMENTS!$B$3:$R$22,(INT(ROW()/12)-1)*23,0),15,FALSE)</f>
        <v>1.4117647058823528</v>
      </c>
      <c r="G215" s="9">
        <f t="shared" ca="1" si="64"/>
        <v>1.2058823529411764</v>
      </c>
      <c r="H215" t="str">
        <f ca="1">IF(G215&lt;2.2,"VERY GOOD UNDER",IF(G215&lt;2.5,"GOOD UNDER",_xludf.IF(G215&lt;2.8,"GOOD OVER","VERY GOOD OVER")))</f>
        <v>VERY GOOD UNDER</v>
      </c>
      <c r="I215" s="9">
        <f ca="1">VLOOKUP(A215,OFFSET(CLASSEMENTS!$B$3:$R$22,(INT(ROW()/12)-1)*23,0),16,FALSE)</f>
        <v>1.2000000000000002</v>
      </c>
      <c r="J215" s="9">
        <f ca="1">VLOOKUP(B215,OFFSET(CLASSEMENTS!$B$3:$R$22,(INT(ROW()/12)-1)*23,0),17,FALSE)</f>
        <v>0.8</v>
      </c>
      <c r="K215" s="9">
        <f t="shared" ca="1" si="65"/>
        <v>1</v>
      </c>
      <c r="L215" t="str">
        <f ca="1">IF(K215&lt;2.2,"VERY GOOD UNDER",IF(K215&lt;2.5,"GOOD UNDER",_xludf.IF(K215&lt;2.8,"GOOD OVER","VERY GOOD OVER")))</f>
        <v>VERY GOOD UNDER</v>
      </c>
      <c r="M215" s="14" t="str">
        <f t="shared" ca="1" si="66"/>
        <v>LOST</v>
      </c>
      <c r="N215" s="14" t="str">
        <f t="shared" ca="1" si="67"/>
        <v>LOST</v>
      </c>
      <c r="O215" s="14" t="str">
        <f t="shared" ca="1" si="68"/>
        <v>LOST</v>
      </c>
    </row>
    <row r="216" spans="1:15">
      <c r="A216" s="12"/>
      <c r="B216" s="12"/>
      <c r="C216" s="13"/>
      <c r="D216" s="13"/>
      <c r="I216"/>
      <c r="J216"/>
      <c r="K216"/>
    </row>
    <row r="217" spans="1:15">
      <c r="A217" s="12">
        <v>19</v>
      </c>
      <c r="B217" s="12"/>
      <c r="C217" s="12"/>
      <c r="D217" s="13"/>
      <c r="I217"/>
      <c r="J217"/>
      <c r="K217"/>
    </row>
    <row r="218" spans="1:15">
      <c r="A218" s="12" t="s">
        <v>0</v>
      </c>
      <c r="B218" s="12" t="s">
        <v>17</v>
      </c>
      <c r="C218" s="13">
        <v>2</v>
      </c>
      <c r="D218" s="13">
        <v>0</v>
      </c>
      <c r="E218" s="9">
        <f ca="1">VLOOKUP(A218,OFFSET(CLASSEMENTS!$B$3:$R$22,(INT(ROW()/12)-1)*23,0),14,FALSE)</f>
        <v>1.0555555555555556</v>
      </c>
      <c r="F218" s="9">
        <f ca="1">VLOOKUP(B218,OFFSET(CLASSEMENTS!$B$3:$R$22,(INT(ROW()/12)-1)*23,0),15,FALSE)</f>
        <v>1.3333333333333333</v>
      </c>
      <c r="G218" s="9">
        <f ca="1">(E218+F218)/2</f>
        <v>1.1944444444444444</v>
      </c>
      <c r="H218" t="str">
        <f ca="1">IF(G218&lt;2.2,"VERY GOOD UNDER",IF(G218&lt;2.5,"GOOD UNDER",_xludf.IF(G218&lt;2.8,"GOOD OVER","VERY GOOD OVER")))</f>
        <v>VERY GOOD UNDER</v>
      </c>
      <c r="I218" s="9">
        <f ca="1">VLOOKUP(A218,OFFSET(CLASSEMENTS!$B$3:$R$22,(INT(ROW()/12)-1)*23,0),16,FALSE)</f>
        <v>0.8</v>
      </c>
      <c r="J218" s="9">
        <f ca="1">VLOOKUP(B218,OFFSET(CLASSEMENTS!$B$3:$R$22,(INT(ROW()/12)-1)*23,0),17,FALSE)</f>
        <v>1.2</v>
      </c>
      <c r="K218" s="9">
        <f ca="1">(I218+J218)/2</f>
        <v>1</v>
      </c>
      <c r="L218" t="str">
        <f ca="1">IF(K218&lt;2.2,"VERY GOOD UNDER",IF(K218&lt;2.5,"GOOD UNDER",_xludf.IF(K218&lt;2.8,"GOOD OVER","VERY GOOD OVER")))</f>
        <v>VERY GOOD UNDER</v>
      </c>
      <c r="M218" s="14" t="str">
        <f ca="1">IF(AND(G218&gt;1,C218+D218&gt;2),"WON",IF(AND(G218&lt;1,C218+D218&lt;3),"WON","LOST"))</f>
        <v>LOST</v>
      </c>
      <c r="N218" s="14" t="str">
        <f ca="1">IF(AND(K218&gt;1,C218+D218&gt;2),"WON",IF(AND(K218&lt;1,C218+D218&lt;3),"WON","LOST"))</f>
        <v>LOST</v>
      </c>
      <c r="O218" s="14" t="str">
        <f ca="1">IF(AND(M218="WON",N218="WON"),"WON",IF(AND(M218="LOST",N218="LOST"),"LOST","DP"))</f>
        <v>LOST</v>
      </c>
    </row>
    <row r="219" spans="1:15">
      <c r="A219" s="12" t="s">
        <v>18</v>
      </c>
      <c r="B219" s="12" t="s">
        <v>7</v>
      </c>
      <c r="C219" s="13">
        <v>0</v>
      </c>
      <c r="D219" s="13">
        <v>0</v>
      </c>
      <c r="E219" s="9">
        <f ca="1">VLOOKUP(A219,OFFSET(CLASSEMENTS!$B$3:$R$22,(INT(ROW()/12)-1)*23,0),14,FALSE)</f>
        <v>1.1111111111111112</v>
      </c>
      <c r="F219" s="9">
        <f ca="1">VLOOKUP(B219,OFFSET(CLASSEMENTS!$B$3:$R$22,(INT(ROW()/12)-1)*23,0),15,FALSE)</f>
        <v>1.1111111111111112</v>
      </c>
      <c r="G219" s="9">
        <f t="shared" ref="G219:G227" ca="1" si="69">(E219+F219)/2</f>
        <v>1.1111111111111112</v>
      </c>
      <c r="H219" t="str">
        <f ca="1">IF(G219&lt;2.2,"VERY GOOD UNDER",IF(G219&lt;2.5,"GOOD UNDER",_xludf.IF(G219&lt;2.8,"GOOD OVER","VERY GOOD OVER")))</f>
        <v>VERY GOOD UNDER</v>
      </c>
      <c r="I219" s="9">
        <f ca="1">VLOOKUP(A219,OFFSET(CLASSEMENTS!$B$3:$R$22,(INT(ROW()/12)-1)*23,0),16,FALSE)</f>
        <v>0.8</v>
      </c>
      <c r="J219" s="9">
        <f ca="1">VLOOKUP(B219,OFFSET(CLASSEMENTS!$B$3:$R$22,(INT(ROW()/12)-1)*23,0),17,FALSE)</f>
        <v>1.2</v>
      </c>
      <c r="K219" s="9">
        <f t="shared" ref="K219:K227" ca="1" si="70">(I219+J219)/2</f>
        <v>1</v>
      </c>
      <c r="L219" t="str">
        <f ca="1">IF(K219&lt;2.2,"VERY GOOD UNDER",IF(K219&lt;2.5,"GOOD UNDER",_xludf.IF(K219&lt;2.8,"GOOD OVER","VERY GOOD OVER")))</f>
        <v>VERY GOOD UNDER</v>
      </c>
      <c r="M219" s="14" t="str">
        <f t="shared" ref="M219:M227" ca="1" si="71">IF(AND(G219&gt;1,C219+D219&gt;2),"WON",IF(AND(G219&lt;1,C219+D219&lt;3),"WON","LOST"))</f>
        <v>LOST</v>
      </c>
      <c r="N219" s="14" t="str">
        <f t="shared" ref="N219:N227" ca="1" si="72">IF(AND(K219&gt;1,C219+D219&gt;2),"WON",IF(AND(K219&lt;1,C219+D219&lt;3),"WON","LOST"))</f>
        <v>LOST</v>
      </c>
      <c r="O219" s="14" t="str">
        <f t="shared" ref="O219:O227" ca="1" si="73">IF(AND(M219="WON",N219="WON"),"WON",IF(AND(M219="LOST",N219="LOST"),"LOST","DP"))</f>
        <v>LOST</v>
      </c>
    </row>
    <row r="220" spans="1:15">
      <c r="A220" s="12" t="s">
        <v>15</v>
      </c>
      <c r="B220" s="12" t="s">
        <v>3</v>
      </c>
      <c r="C220" s="13">
        <v>0</v>
      </c>
      <c r="D220" s="13">
        <v>1</v>
      </c>
      <c r="E220" s="9">
        <f ca="1">VLOOKUP(A220,OFFSET(CLASSEMENTS!$B$3:$R$22,(INT(ROW()/12)-1)*23,0),14,FALSE)</f>
        <v>1.2222222222222223</v>
      </c>
      <c r="F220" s="9">
        <f ca="1">VLOOKUP(B220,OFFSET(CLASSEMENTS!$B$3:$R$22,(INT(ROW()/12)-1)*23,0),15,FALSE)</f>
        <v>1.2777777777777777</v>
      </c>
      <c r="G220" s="9">
        <f t="shared" ca="1" si="69"/>
        <v>1.25</v>
      </c>
      <c r="H220" t="str">
        <f ca="1">IF(G220&lt;2.2,"VERY GOOD UNDER",IF(G220&lt;2.5,"GOOD UNDER",_xludf.IF(G220&lt;2.8,"GOOD OVER","VERY GOOD OVER")))</f>
        <v>VERY GOOD UNDER</v>
      </c>
      <c r="I220" s="9">
        <f ca="1">VLOOKUP(A220,OFFSET(CLASSEMENTS!$B$3:$R$22,(INT(ROW()/12)-1)*23,0),16,FALSE)</f>
        <v>1</v>
      </c>
      <c r="J220" s="9">
        <f ca="1">VLOOKUP(B220,OFFSET(CLASSEMENTS!$B$3:$R$22,(INT(ROW()/12)-1)*23,0),17,FALSE)</f>
        <v>0.8</v>
      </c>
      <c r="K220" s="9">
        <f t="shared" ca="1" si="70"/>
        <v>0.9</v>
      </c>
      <c r="L220" t="str">
        <f ca="1">IF(K220&lt;2.2,"VERY GOOD UNDER",IF(K220&lt;2.5,"GOOD UNDER",_xludf.IF(K220&lt;2.8,"GOOD OVER","VERY GOOD OVER")))</f>
        <v>VERY GOOD UNDER</v>
      </c>
      <c r="M220" s="14" t="str">
        <f t="shared" ca="1" si="71"/>
        <v>LOST</v>
      </c>
      <c r="N220" s="14" t="str">
        <f t="shared" ca="1" si="72"/>
        <v>WON</v>
      </c>
      <c r="O220" s="14" t="str">
        <f t="shared" ca="1" si="73"/>
        <v>DP</v>
      </c>
    </row>
    <row r="221" spans="1:15">
      <c r="A221" s="12" t="s">
        <v>19</v>
      </c>
      <c r="B221" s="12" t="s">
        <v>13</v>
      </c>
      <c r="C221" s="13">
        <v>1</v>
      </c>
      <c r="D221" s="13">
        <v>2</v>
      </c>
      <c r="E221" s="9">
        <f ca="1">VLOOKUP(A221,OFFSET(CLASSEMENTS!$B$3:$R$22,(INT(ROW()/12)-1)*23,0),14,FALSE)</f>
        <v>1</v>
      </c>
      <c r="F221" s="9">
        <f ca="1">VLOOKUP(B221,OFFSET(CLASSEMENTS!$B$3:$R$22,(INT(ROW()/12)-1)*23,0),15,FALSE)</f>
        <v>0.83333333333333326</v>
      </c>
      <c r="G221" s="9">
        <f t="shared" ca="1" si="69"/>
        <v>0.91666666666666663</v>
      </c>
      <c r="H221" t="str">
        <f ca="1">IF(G221&lt;2.2,"VERY GOOD UNDER",IF(G221&lt;2.5,"GOOD UNDER",_xludf.IF(G221&lt;2.8,"GOOD OVER","VERY GOOD OVER")))</f>
        <v>VERY GOOD UNDER</v>
      </c>
      <c r="I221" s="9">
        <f ca="1">VLOOKUP(A221,OFFSET(CLASSEMENTS!$B$3:$R$22,(INT(ROW()/12)-1)*23,0),16,FALSE)</f>
        <v>1.4</v>
      </c>
      <c r="J221" s="9">
        <f ca="1">VLOOKUP(B221,OFFSET(CLASSEMENTS!$B$3:$R$22,(INT(ROW()/12)-1)*23,0),17,FALSE)</f>
        <v>1</v>
      </c>
      <c r="K221" s="9">
        <f t="shared" ca="1" si="70"/>
        <v>1.2</v>
      </c>
      <c r="L221" t="str">
        <f ca="1">IF(K221&lt;2.2,"VERY GOOD UNDER",IF(K221&lt;2.5,"GOOD UNDER",_xludf.IF(K221&lt;2.8,"GOOD OVER","VERY GOOD OVER")))</f>
        <v>VERY GOOD UNDER</v>
      </c>
      <c r="M221" s="14" t="str">
        <f t="shared" ca="1" si="71"/>
        <v>LOST</v>
      </c>
      <c r="N221" s="14" t="str">
        <f t="shared" ca="1" si="72"/>
        <v>WON</v>
      </c>
      <c r="O221" s="14" t="str">
        <f t="shared" ca="1" si="73"/>
        <v>DP</v>
      </c>
    </row>
    <row r="222" spans="1:15">
      <c r="A222" s="12" t="s">
        <v>10</v>
      </c>
      <c r="B222" s="12" t="s">
        <v>9</v>
      </c>
      <c r="C222" s="13">
        <v>1</v>
      </c>
      <c r="D222" s="13">
        <v>1</v>
      </c>
      <c r="E222" s="9">
        <f ca="1">VLOOKUP(A222,OFFSET(CLASSEMENTS!$B$3:$R$22,(INT(ROW()/12)-1)*23,0),14,FALSE)</f>
        <v>1.3333333333333333</v>
      </c>
      <c r="F222" s="9">
        <f ca="1">VLOOKUP(B222,OFFSET(CLASSEMENTS!$B$3:$R$22,(INT(ROW()/12)-1)*23,0),15,FALSE)</f>
        <v>1.2777777777777777</v>
      </c>
      <c r="G222" s="9">
        <f t="shared" ca="1" si="69"/>
        <v>1.3055555555555554</v>
      </c>
      <c r="H222" t="str">
        <f ca="1">IF(G222&lt;2.2,"VERY GOOD UNDER",IF(G222&lt;2.5,"GOOD UNDER",_xludf.IF(G222&lt;2.8,"GOOD OVER","VERY GOOD OVER")))</f>
        <v>VERY GOOD UNDER</v>
      </c>
      <c r="I222" s="9">
        <f ca="1">VLOOKUP(A222,OFFSET(CLASSEMENTS!$B$3:$R$22,(INT(ROW()/12)-1)*23,0),16,FALSE)</f>
        <v>1.4</v>
      </c>
      <c r="J222" s="9">
        <f ca="1">VLOOKUP(B222,OFFSET(CLASSEMENTS!$B$3:$R$22,(INT(ROW()/12)-1)*23,0),17,FALSE)</f>
        <v>1.4</v>
      </c>
      <c r="K222" s="9">
        <f t="shared" ca="1" si="70"/>
        <v>1.4</v>
      </c>
      <c r="L222" t="str">
        <f ca="1">IF(K222&lt;2.2,"VERY GOOD UNDER",IF(K222&lt;2.5,"GOOD UNDER",_xludf.IF(K222&lt;2.8,"GOOD OVER","VERY GOOD OVER")))</f>
        <v>VERY GOOD UNDER</v>
      </c>
      <c r="M222" s="14" t="str">
        <f t="shared" ca="1" si="71"/>
        <v>LOST</v>
      </c>
      <c r="N222" s="14" t="str">
        <f t="shared" ca="1" si="72"/>
        <v>LOST</v>
      </c>
      <c r="O222" s="14" t="str">
        <f t="shared" ca="1" si="73"/>
        <v>LOST</v>
      </c>
    </row>
    <row r="223" spans="1:15">
      <c r="A223" s="12" t="s">
        <v>12</v>
      </c>
      <c r="B223" s="12" t="s">
        <v>2</v>
      </c>
      <c r="C223" s="13">
        <v>1</v>
      </c>
      <c r="D223" s="13">
        <v>3</v>
      </c>
      <c r="E223" s="9">
        <f ca="1">VLOOKUP(A223,OFFSET(CLASSEMENTS!$B$3:$R$22,(INT(ROW()/12)-1)*23,0),14,FALSE)</f>
        <v>1.3333333333333335</v>
      </c>
      <c r="F223" s="9">
        <f ca="1">VLOOKUP(B223,OFFSET(CLASSEMENTS!$B$3:$R$22,(INT(ROW()/12)-1)*23,0),15,FALSE)</f>
        <v>1.1666666666666667</v>
      </c>
      <c r="G223" s="9">
        <f t="shared" ca="1" si="69"/>
        <v>1.25</v>
      </c>
      <c r="H223" t="str">
        <f ca="1">IF(G223&lt;2.2,"VERY GOOD UNDER",IF(G223&lt;2.5,"GOOD UNDER",_xludf.IF(G223&lt;2.8,"GOOD OVER","VERY GOOD OVER")))</f>
        <v>VERY GOOD UNDER</v>
      </c>
      <c r="I223" s="9">
        <f ca="1">VLOOKUP(A223,OFFSET(CLASSEMENTS!$B$3:$R$22,(INT(ROW()/12)-1)*23,0),16,FALSE)</f>
        <v>1.2000000000000002</v>
      </c>
      <c r="J223" s="9">
        <f ca="1">VLOOKUP(B223,OFFSET(CLASSEMENTS!$B$3:$R$22,(INT(ROW()/12)-1)*23,0),17,FALSE)</f>
        <v>0.60000000000000009</v>
      </c>
      <c r="K223" s="9">
        <f t="shared" ca="1" si="70"/>
        <v>0.90000000000000013</v>
      </c>
      <c r="L223" t="str">
        <f ca="1">IF(K223&lt;2.2,"VERY GOOD UNDER",IF(K223&lt;2.5,"GOOD UNDER",_xludf.IF(K223&lt;2.8,"GOOD OVER","VERY GOOD OVER")))</f>
        <v>VERY GOOD UNDER</v>
      </c>
      <c r="M223" s="14" t="str">
        <f t="shared" ca="1" si="71"/>
        <v>WON</v>
      </c>
      <c r="N223" s="14" t="str">
        <f t="shared" ca="1" si="72"/>
        <v>LOST</v>
      </c>
      <c r="O223" s="14" t="str">
        <f t="shared" ca="1" si="73"/>
        <v>DP</v>
      </c>
    </row>
    <row r="224" spans="1:15">
      <c r="A224" s="12" t="s">
        <v>14</v>
      </c>
      <c r="B224" s="12" t="s">
        <v>8</v>
      </c>
      <c r="C224" s="13">
        <v>1</v>
      </c>
      <c r="D224" s="13">
        <v>1</v>
      </c>
      <c r="E224" s="9">
        <f ca="1">VLOOKUP(A224,OFFSET(CLASSEMENTS!$B$3:$R$22,(INT(ROW()/12)-1)*23,0),14,FALSE)</f>
        <v>1.1111111111111112</v>
      </c>
      <c r="F224" s="9">
        <f ca="1">VLOOKUP(B224,OFFSET(CLASSEMENTS!$B$3:$R$22,(INT(ROW()/12)-1)*23,0),15,FALSE)</f>
        <v>0.83333333333333337</v>
      </c>
      <c r="G224" s="9">
        <f t="shared" ca="1" si="69"/>
        <v>0.97222222222222232</v>
      </c>
      <c r="H224" t="str">
        <f ca="1">IF(G224&lt;2.2,"VERY GOOD UNDER",IF(G224&lt;2.5,"GOOD UNDER",_xludf.IF(G224&lt;2.8,"GOOD OVER","VERY GOOD OVER")))</f>
        <v>VERY GOOD UNDER</v>
      </c>
      <c r="I224" s="9">
        <f ca="1">VLOOKUP(A224,OFFSET(CLASSEMENTS!$B$3:$R$22,(INT(ROW()/12)-1)*23,0),16,FALSE)</f>
        <v>1.4</v>
      </c>
      <c r="J224" s="9">
        <f ca="1">VLOOKUP(B224,OFFSET(CLASSEMENTS!$B$3:$R$22,(INT(ROW()/12)-1)*23,0),17,FALSE)</f>
        <v>0.8</v>
      </c>
      <c r="K224" s="9">
        <f t="shared" ca="1" si="70"/>
        <v>1.1000000000000001</v>
      </c>
      <c r="L224" t="str">
        <f ca="1">IF(K224&lt;2.2,"VERY GOOD UNDER",IF(K224&lt;2.5,"GOOD UNDER",_xludf.IF(K224&lt;2.8,"GOOD OVER","VERY GOOD OVER")))</f>
        <v>VERY GOOD UNDER</v>
      </c>
      <c r="M224" s="14" t="str">
        <f t="shared" ca="1" si="71"/>
        <v>WON</v>
      </c>
      <c r="N224" s="14" t="str">
        <f t="shared" ca="1" si="72"/>
        <v>LOST</v>
      </c>
      <c r="O224" s="14" t="str">
        <f t="shared" ca="1" si="73"/>
        <v>DP</v>
      </c>
    </row>
    <row r="225" spans="1:15">
      <c r="A225" s="12" t="s">
        <v>1</v>
      </c>
      <c r="B225" s="12" t="s">
        <v>5</v>
      </c>
      <c r="C225" s="13">
        <v>2</v>
      </c>
      <c r="D225" s="13">
        <v>1</v>
      </c>
      <c r="E225" s="9">
        <f ca="1">VLOOKUP(A225,OFFSET(CLASSEMENTS!$B$3:$R$22,(INT(ROW()/12)-1)*23,0),14,FALSE)</f>
        <v>1.5</v>
      </c>
      <c r="F225" s="9">
        <f ca="1">VLOOKUP(B225,OFFSET(CLASSEMENTS!$B$3:$R$22,(INT(ROW()/12)-1)*23,0),15,FALSE)</f>
        <v>0.77777777777777779</v>
      </c>
      <c r="G225" s="9">
        <f t="shared" ca="1" si="69"/>
        <v>1.1388888888888888</v>
      </c>
      <c r="H225" t="str">
        <f ca="1">IF(G225&lt;2.2,"VERY GOOD UNDER",IF(G225&lt;2.5,"GOOD UNDER",_xludf.IF(G225&lt;2.8,"GOOD OVER","VERY GOOD OVER")))</f>
        <v>VERY GOOD UNDER</v>
      </c>
      <c r="I225" s="9">
        <f ca="1">VLOOKUP(A225,OFFSET(CLASSEMENTS!$B$3:$R$22,(INT(ROW()/12)-1)*23,0),16,FALSE)</f>
        <v>2</v>
      </c>
      <c r="J225" s="9">
        <f ca="1">VLOOKUP(B225,OFFSET(CLASSEMENTS!$B$3:$R$22,(INT(ROW()/12)-1)*23,0),17,FALSE)</f>
        <v>0.60000000000000009</v>
      </c>
      <c r="K225" s="9">
        <f t="shared" ca="1" si="70"/>
        <v>1.3</v>
      </c>
      <c r="L225" t="str">
        <f ca="1">IF(K225&lt;2.2,"VERY GOOD UNDER",IF(K225&lt;2.5,"GOOD UNDER",_xludf.IF(K225&lt;2.8,"GOOD OVER","VERY GOOD OVER")))</f>
        <v>VERY GOOD UNDER</v>
      </c>
      <c r="M225" s="14" t="str">
        <f t="shared" ca="1" si="71"/>
        <v>WON</v>
      </c>
      <c r="N225" s="14" t="str">
        <f t="shared" ca="1" si="72"/>
        <v>WON</v>
      </c>
      <c r="O225" s="14" t="str">
        <f t="shared" ca="1" si="73"/>
        <v>WON</v>
      </c>
    </row>
    <row r="226" spans="1:15">
      <c r="A226" s="12" t="s">
        <v>4</v>
      </c>
      <c r="B226" s="12" t="s">
        <v>6</v>
      </c>
      <c r="C226" s="13">
        <v>3</v>
      </c>
      <c r="D226" s="13">
        <v>0</v>
      </c>
      <c r="E226" s="9">
        <f ca="1">VLOOKUP(A226,OFFSET(CLASSEMENTS!$B$3:$R$22,(INT(ROW()/12)-1)*23,0),14,FALSE)</f>
        <v>0.83333333333333337</v>
      </c>
      <c r="F226" s="9">
        <f ca="1">VLOOKUP(B226,OFFSET(CLASSEMENTS!$B$3:$R$22,(INT(ROW()/12)-1)*23,0),15,FALSE)</f>
        <v>1.5</v>
      </c>
      <c r="G226" s="9">
        <f t="shared" ca="1" si="69"/>
        <v>1.1666666666666667</v>
      </c>
      <c r="H226" t="str">
        <f ca="1">IF(G226&lt;2.2,"VERY GOOD UNDER",IF(G226&lt;2.5,"GOOD UNDER",_xludf.IF(G226&lt;2.8,"GOOD OVER","VERY GOOD OVER")))</f>
        <v>VERY GOOD UNDER</v>
      </c>
      <c r="I226" s="9">
        <f ca="1">VLOOKUP(A226,OFFSET(CLASSEMENTS!$B$3:$R$22,(INT(ROW()/12)-1)*23,0),16,FALSE)</f>
        <v>0.8</v>
      </c>
      <c r="J226" s="9">
        <f ca="1">VLOOKUP(B226,OFFSET(CLASSEMENTS!$B$3:$R$22,(INT(ROW()/12)-1)*23,0),17,FALSE)</f>
        <v>1.8</v>
      </c>
      <c r="K226" s="9">
        <f t="shared" ca="1" si="70"/>
        <v>1.3</v>
      </c>
      <c r="L226" t="str">
        <f ca="1">IF(K226&lt;2.2,"VERY GOOD UNDER",IF(K226&lt;2.5,"GOOD UNDER",_xludf.IF(K226&lt;2.8,"GOOD OVER","VERY GOOD OVER")))</f>
        <v>VERY GOOD UNDER</v>
      </c>
      <c r="M226" s="14" t="str">
        <f t="shared" ca="1" si="71"/>
        <v>WON</v>
      </c>
      <c r="N226" s="14" t="str">
        <f t="shared" ca="1" si="72"/>
        <v>WON</v>
      </c>
      <c r="O226" s="14" t="str">
        <f t="shared" ca="1" si="73"/>
        <v>WON</v>
      </c>
    </row>
    <row r="227" spans="1:15">
      <c r="A227" s="12" t="s">
        <v>11</v>
      </c>
      <c r="B227" s="12" t="s">
        <v>16</v>
      </c>
      <c r="C227" s="13">
        <v>0</v>
      </c>
      <c r="D227" s="13">
        <v>5</v>
      </c>
      <c r="E227" s="9">
        <f ca="1">VLOOKUP(A227,OFFSET(CLASSEMENTS!$B$3:$R$22,(INT(ROW()/12)-1)*23,0),14,FALSE)</f>
        <v>1.3333333333333333</v>
      </c>
      <c r="F227" s="9">
        <f ca="1">VLOOKUP(B227,OFFSET(CLASSEMENTS!$B$3:$R$22,(INT(ROW()/12)-1)*23,0),15,FALSE)</f>
        <v>1.2222222222222223</v>
      </c>
      <c r="G227" s="9">
        <f t="shared" ca="1" si="69"/>
        <v>1.2777777777777777</v>
      </c>
      <c r="H227" t="str">
        <f ca="1">IF(G227&lt;2.2,"VERY GOOD UNDER",IF(G227&lt;2.5,"GOOD UNDER",_xludf.IF(G227&lt;2.8,"GOOD OVER","VERY GOOD OVER")))</f>
        <v>VERY GOOD UNDER</v>
      </c>
      <c r="I227" s="9">
        <f ca="1">VLOOKUP(A227,OFFSET(CLASSEMENTS!$B$3:$R$22,(INT(ROW()/12)-1)*23,0),16,FALSE)</f>
        <v>1.2000000000000002</v>
      </c>
      <c r="J227" s="9">
        <f ca="1">VLOOKUP(B227,OFFSET(CLASSEMENTS!$B$3:$R$22,(INT(ROW()/12)-1)*23,0),17,FALSE)</f>
        <v>1.6</v>
      </c>
      <c r="K227" s="9">
        <f t="shared" ca="1" si="70"/>
        <v>1.4000000000000001</v>
      </c>
      <c r="L227" t="str">
        <f ca="1">IF(K227&lt;2.2,"VERY GOOD UNDER",IF(K227&lt;2.5,"GOOD UNDER",_xludf.IF(K227&lt;2.8,"GOOD OVER","VERY GOOD OVER")))</f>
        <v>VERY GOOD UNDER</v>
      </c>
      <c r="M227" s="14" t="str">
        <f t="shared" ca="1" si="71"/>
        <v>WON</v>
      </c>
      <c r="N227" s="14" t="str">
        <f t="shared" ca="1" si="72"/>
        <v>WON</v>
      </c>
      <c r="O227" s="14" t="str">
        <f t="shared" ca="1" si="73"/>
        <v>WON</v>
      </c>
    </row>
    <row r="228" spans="1:15">
      <c r="A228" s="12"/>
      <c r="B228" s="12"/>
      <c r="C228" s="13"/>
      <c r="D228" s="13"/>
      <c r="I228"/>
      <c r="J228"/>
      <c r="K228"/>
    </row>
    <row r="229" spans="1:15">
      <c r="A229" s="12">
        <v>20</v>
      </c>
      <c r="B229" s="12"/>
      <c r="C229" s="12"/>
      <c r="D229" s="13"/>
      <c r="I229"/>
      <c r="J229"/>
      <c r="K229"/>
    </row>
    <row r="230" spans="1:15">
      <c r="A230" s="12" t="s">
        <v>7</v>
      </c>
      <c r="B230" s="12" t="s">
        <v>1</v>
      </c>
      <c r="C230" s="13">
        <v>2</v>
      </c>
      <c r="D230" s="13">
        <v>1</v>
      </c>
      <c r="E230" s="9">
        <f ca="1">VLOOKUP(A230,OFFSET(CLASSEMENTS!$B$3:$R$22,(INT(ROW()/12)-1)*23,0),14,FALSE)</f>
        <v>1.0526315789473684</v>
      </c>
      <c r="F230" s="9">
        <f ca="1">VLOOKUP(B230,OFFSET(CLASSEMENTS!$B$3:$R$22,(INT(ROW()/12)-1)*23,0),15,FALSE)</f>
        <v>1.3157894736842106</v>
      </c>
      <c r="G230" s="9">
        <f ca="1">(E230+F230)/2</f>
        <v>1.1842105263157894</v>
      </c>
      <c r="H230" t="str">
        <f ca="1">IF(G230&lt;2.2,"VERY GOOD UNDER",IF(G230&lt;2.5,"GOOD UNDER",_xludf.IF(G230&lt;2.8,"GOOD OVER","VERY GOOD OVER")))</f>
        <v>VERY GOOD UNDER</v>
      </c>
      <c r="I230" s="9">
        <f ca="1">VLOOKUP(A230,OFFSET(CLASSEMENTS!$B$3:$R$22,(INT(ROW()/12)-1)*23,0),16,FALSE)</f>
        <v>1.6</v>
      </c>
      <c r="J230" s="9">
        <f ca="1">VLOOKUP(B230,OFFSET(CLASSEMENTS!$B$3:$R$22,(INT(ROW()/12)-1)*23,0),17,FALSE)</f>
        <v>0.60000000000000009</v>
      </c>
      <c r="K230" s="9">
        <f ca="1">(I230+J230)/2</f>
        <v>1.1000000000000001</v>
      </c>
      <c r="L230" t="str">
        <f ca="1">IF(K230&lt;2.2,"VERY GOOD UNDER",IF(K230&lt;2.5,"GOOD UNDER",_xludf.IF(K230&lt;2.8,"GOOD OVER","VERY GOOD OVER")))</f>
        <v>VERY GOOD UNDER</v>
      </c>
      <c r="M230" s="14" t="str">
        <f ca="1">IF(AND(G230&gt;1,C230+D230&gt;2),"WON",IF(AND(G230&lt;1,C230+D230&lt;3),"WON","LOST"))</f>
        <v>WON</v>
      </c>
      <c r="N230" s="14" t="str">
        <f ca="1">IF(AND(K230&gt;1,C230+D230&gt;2),"WON",IF(AND(K230&lt;1,C230+D230&lt;3),"WON","LOST"))</f>
        <v>WON</v>
      </c>
      <c r="O230" s="14" t="str">
        <f ca="1">IF(AND(M230="WON",N230="WON"),"WON",IF(AND(M230="LOST",N230="LOST"),"LOST","DP"))</f>
        <v>WON</v>
      </c>
    </row>
    <row r="231" spans="1:15">
      <c r="A231" s="12" t="s">
        <v>8</v>
      </c>
      <c r="B231" s="12" t="s">
        <v>18</v>
      </c>
      <c r="C231" s="13">
        <v>4</v>
      </c>
      <c r="D231" s="13">
        <v>2</v>
      </c>
      <c r="E231" s="9">
        <f ca="1">VLOOKUP(A231,OFFSET(CLASSEMENTS!$B$3:$R$22,(INT(ROW()/12)-1)*23,0),14,FALSE)</f>
        <v>1.1578947368421053</v>
      </c>
      <c r="F231" s="9">
        <f ca="1">VLOOKUP(B231,OFFSET(CLASSEMENTS!$B$3:$R$22,(INT(ROW()/12)-1)*23,0),15,FALSE)</f>
        <v>1.3157894736842106</v>
      </c>
      <c r="G231" s="9">
        <f t="shared" ref="G231:G239" ca="1" si="74">(E231+F231)/2</f>
        <v>1.236842105263158</v>
      </c>
      <c r="H231" t="str">
        <f ca="1">IF(G231&lt;2.2,"VERY GOOD UNDER",IF(G231&lt;2.5,"GOOD UNDER",_xludf.IF(G231&lt;2.8,"GOOD OVER","VERY GOOD OVER")))</f>
        <v>VERY GOOD UNDER</v>
      </c>
      <c r="I231" s="9">
        <f ca="1">VLOOKUP(A231,OFFSET(CLASSEMENTS!$B$3:$R$22,(INT(ROW()/12)-1)*23,0),16,FALSE)</f>
        <v>1</v>
      </c>
      <c r="J231" s="9">
        <f ca="1">VLOOKUP(B231,OFFSET(CLASSEMENTS!$B$3:$R$22,(INT(ROW()/12)-1)*23,0),17,FALSE)</f>
        <v>0.60000000000000009</v>
      </c>
      <c r="K231" s="9">
        <f t="shared" ref="K231:K239" ca="1" si="75">(I231+J231)/2</f>
        <v>0.8</v>
      </c>
      <c r="L231" t="str">
        <f ca="1">IF(K231&lt;2.2,"VERY GOOD UNDER",IF(K231&lt;2.5,"GOOD UNDER",_xludf.IF(K231&lt;2.8,"GOOD OVER","VERY GOOD OVER")))</f>
        <v>VERY GOOD UNDER</v>
      </c>
      <c r="M231" s="14" t="str">
        <f t="shared" ref="M231:M239" ca="1" si="76">IF(AND(G231&gt;1,C231+D231&gt;2),"WON",IF(AND(G231&lt;1,C231+D231&lt;3),"WON","LOST"))</f>
        <v>WON</v>
      </c>
      <c r="N231" s="14" t="str">
        <f t="shared" ref="N231:N239" ca="1" si="77">IF(AND(K231&gt;1,C231+D231&gt;2),"WON",IF(AND(K231&lt;1,C231+D231&lt;3),"WON","LOST"))</f>
        <v>LOST</v>
      </c>
      <c r="O231" s="14" t="str">
        <f t="shared" ref="O231:O239" ca="1" si="78">IF(AND(M231="WON",N231="WON"),"WON",IF(AND(M231="LOST",N231="LOST"),"LOST","DP"))</f>
        <v>DP</v>
      </c>
    </row>
    <row r="232" spans="1:15">
      <c r="A232" s="12" t="s">
        <v>5</v>
      </c>
      <c r="B232" s="12" t="s">
        <v>14</v>
      </c>
      <c r="C232" s="13">
        <v>1</v>
      </c>
      <c r="D232" s="13">
        <v>0</v>
      </c>
      <c r="E232" s="9">
        <f ca="1">VLOOKUP(A232,OFFSET(CLASSEMENTS!$B$3:$R$22,(INT(ROW()/12)-1)*23,0),14,FALSE)</f>
        <v>0.84210526315789469</v>
      </c>
      <c r="F232" s="9">
        <f ca="1">VLOOKUP(B232,OFFSET(CLASSEMENTS!$B$3:$R$22,(INT(ROW()/12)-1)*23,0),15,FALSE)</f>
        <v>1.6842105263157894</v>
      </c>
      <c r="G232" s="9">
        <f t="shared" ca="1" si="74"/>
        <v>1.263157894736842</v>
      </c>
      <c r="H232" t="str">
        <f ca="1">IF(G232&lt;2.2,"VERY GOOD UNDER",IF(G232&lt;2.5,"GOOD UNDER",_xludf.IF(G232&lt;2.8,"GOOD OVER","VERY GOOD OVER")))</f>
        <v>VERY GOOD UNDER</v>
      </c>
      <c r="I232" s="9">
        <f ca="1">VLOOKUP(A232,OFFSET(CLASSEMENTS!$B$3:$R$22,(INT(ROW()/12)-1)*23,0),16,FALSE)</f>
        <v>1</v>
      </c>
      <c r="J232" s="9">
        <f ca="1">VLOOKUP(B232,OFFSET(CLASSEMENTS!$B$3:$R$22,(INT(ROW()/12)-1)*23,0),17,FALSE)</f>
        <v>1.8</v>
      </c>
      <c r="K232" s="9">
        <f t="shared" ca="1" si="75"/>
        <v>1.4</v>
      </c>
      <c r="L232" t="str">
        <f ca="1">IF(K232&lt;2.2,"VERY GOOD UNDER",IF(K232&lt;2.5,"GOOD UNDER",_xludf.IF(K232&lt;2.8,"GOOD OVER","VERY GOOD OVER")))</f>
        <v>VERY GOOD UNDER</v>
      </c>
      <c r="M232" s="14" t="str">
        <f t="shared" ca="1" si="76"/>
        <v>LOST</v>
      </c>
      <c r="N232" s="14" t="str">
        <f t="shared" ca="1" si="77"/>
        <v>LOST</v>
      </c>
      <c r="O232" s="14" t="str">
        <f t="shared" ca="1" si="78"/>
        <v>LOST</v>
      </c>
    </row>
    <row r="233" spans="1:15">
      <c r="A233" s="12" t="s">
        <v>2</v>
      </c>
      <c r="B233" s="12" t="s">
        <v>4</v>
      </c>
      <c r="C233" s="13">
        <v>1</v>
      </c>
      <c r="D233" s="13">
        <v>2</v>
      </c>
      <c r="E233" s="9">
        <f ca="1">VLOOKUP(A233,OFFSET(CLASSEMENTS!$B$3:$R$22,(INT(ROW()/12)-1)*23,0),14,FALSE)</f>
        <v>1.5789473684210527</v>
      </c>
      <c r="F233" s="9">
        <f ca="1">VLOOKUP(B233,OFFSET(CLASSEMENTS!$B$3:$R$22,(INT(ROW()/12)-1)*23,0),15,FALSE)</f>
        <v>0.84210526315789469</v>
      </c>
      <c r="G233" s="9">
        <f t="shared" ca="1" si="74"/>
        <v>1.2105263157894737</v>
      </c>
      <c r="H233" t="str">
        <f ca="1">IF(G233&lt;2.2,"VERY GOOD UNDER",IF(G233&lt;2.5,"GOOD UNDER",_xludf.IF(G233&lt;2.8,"GOOD OVER","VERY GOOD OVER")))</f>
        <v>VERY GOOD UNDER</v>
      </c>
      <c r="I233" s="9">
        <f ca="1">VLOOKUP(A233,OFFSET(CLASSEMENTS!$B$3:$R$22,(INT(ROW()/12)-1)*23,0),16,FALSE)</f>
        <v>2.5999999999999996</v>
      </c>
      <c r="J233" s="9">
        <f ca="1">VLOOKUP(B233,OFFSET(CLASSEMENTS!$B$3:$R$22,(INT(ROW()/12)-1)*23,0),17,FALSE)</f>
        <v>0.4</v>
      </c>
      <c r="K233" s="9">
        <f t="shared" ca="1" si="75"/>
        <v>1.4999999999999998</v>
      </c>
      <c r="L233" t="str">
        <f ca="1">IF(K233&lt;2.2,"VERY GOOD UNDER",IF(K233&lt;2.5,"GOOD UNDER",_xludf.IF(K233&lt;2.8,"GOOD OVER","VERY GOOD OVER")))</f>
        <v>VERY GOOD UNDER</v>
      </c>
      <c r="M233" s="14" t="str">
        <f t="shared" ca="1" si="76"/>
        <v>WON</v>
      </c>
      <c r="N233" s="14" t="str">
        <f t="shared" ca="1" si="77"/>
        <v>WON</v>
      </c>
      <c r="O233" s="14" t="str">
        <f t="shared" ca="1" si="78"/>
        <v>WON</v>
      </c>
    </row>
    <row r="234" spans="1:15">
      <c r="A234" s="12" t="s">
        <v>6</v>
      </c>
      <c r="B234" s="12" t="s">
        <v>12</v>
      </c>
      <c r="C234" s="13">
        <v>1</v>
      </c>
      <c r="D234" s="13">
        <v>1</v>
      </c>
      <c r="E234" s="9">
        <f ca="1">VLOOKUP(A234,OFFSET(CLASSEMENTS!$B$3:$R$22,(INT(ROW()/12)-1)*23,0),14,FALSE)</f>
        <v>1.2105263157894737</v>
      </c>
      <c r="F234" s="9">
        <f ca="1">VLOOKUP(B234,OFFSET(CLASSEMENTS!$B$3:$R$22,(INT(ROW()/12)-1)*23,0),15,FALSE)</f>
        <v>0.89473684210526316</v>
      </c>
      <c r="G234" s="9">
        <f t="shared" ca="1" si="74"/>
        <v>1.0526315789473684</v>
      </c>
      <c r="H234" t="str">
        <f ca="1">IF(G234&lt;2.2,"VERY GOOD UNDER",IF(G234&lt;2.5,"GOOD UNDER",_xludf.IF(G234&lt;2.8,"GOOD OVER","VERY GOOD OVER")))</f>
        <v>VERY GOOD UNDER</v>
      </c>
      <c r="I234" s="9">
        <f ca="1">VLOOKUP(A234,OFFSET(CLASSEMENTS!$B$3:$R$22,(INT(ROW()/12)-1)*23,0),16,FALSE)</f>
        <v>1.4</v>
      </c>
      <c r="J234" s="9">
        <f ca="1">VLOOKUP(B234,OFFSET(CLASSEMENTS!$B$3:$R$22,(INT(ROW()/12)-1)*23,0),17,FALSE)</f>
        <v>1</v>
      </c>
      <c r="K234" s="9">
        <f t="shared" ca="1" si="75"/>
        <v>1.2</v>
      </c>
      <c r="L234" t="str">
        <f ca="1">IF(K234&lt;2.2,"VERY GOOD UNDER",IF(K234&lt;2.5,"GOOD UNDER",_xludf.IF(K234&lt;2.8,"GOOD OVER","VERY GOOD OVER")))</f>
        <v>VERY GOOD UNDER</v>
      </c>
      <c r="M234" s="14" t="str">
        <f t="shared" ca="1" si="76"/>
        <v>LOST</v>
      </c>
      <c r="N234" s="14" t="str">
        <f t="shared" ca="1" si="77"/>
        <v>LOST</v>
      </c>
      <c r="O234" s="14" t="str">
        <f t="shared" ca="1" si="78"/>
        <v>LOST</v>
      </c>
    </row>
    <row r="235" spans="1:15">
      <c r="A235" s="12" t="s">
        <v>17</v>
      </c>
      <c r="B235" s="12" t="s">
        <v>19</v>
      </c>
      <c r="C235" s="13">
        <v>3</v>
      </c>
      <c r="D235" s="13">
        <v>1</v>
      </c>
      <c r="E235" s="9">
        <f ca="1">VLOOKUP(A235,OFFSET(CLASSEMENTS!$B$3:$R$22,(INT(ROW()/12)-1)*23,0),14,FALSE)</f>
        <v>1.1052631578947367</v>
      </c>
      <c r="F235" s="9">
        <f ca="1">VLOOKUP(B235,OFFSET(CLASSEMENTS!$B$3:$R$22,(INT(ROW()/12)-1)*23,0),15,FALSE)</f>
        <v>1.3684210526315788</v>
      </c>
      <c r="G235" s="9">
        <f t="shared" ca="1" si="74"/>
        <v>1.2368421052631577</v>
      </c>
      <c r="H235" t="str">
        <f ca="1">IF(G235&lt;2.2,"VERY GOOD UNDER",IF(G235&lt;2.5,"GOOD UNDER",_xludf.IF(G235&lt;2.8,"GOOD OVER","VERY GOOD OVER")))</f>
        <v>VERY GOOD UNDER</v>
      </c>
      <c r="I235" s="9">
        <f ca="1">VLOOKUP(A235,OFFSET(CLASSEMENTS!$B$3:$R$22,(INT(ROW()/12)-1)*23,0),16,FALSE)</f>
        <v>0.60000000000000009</v>
      </c>
      <c r="J235" s="9">
        <f ca="1">VLOOKUP(B235,OFFSET(CLASSEMENTS!$B$3:$R$22,(INT(ROW()/12)-1)*23,0),17,FALSE)</f>
        <v>2</v>
      </c>
      <c r="K235" s="9">
        <f t="shared" ca="1" si="75"/>
        <v>1.3</v>
      </c>
      <c r="L235" t="str">
        <f ca="1">IF(K235&lt;2.2,"VERY GOOD UNDER",IF(K235&lt;2.5,"GOOD UNDER",_xludf.IF(K235&lt;2.8,"GOOD OVER","VERY GOOD OVER")))</f>
        <v>VERY GOOD UNDER</v>
      </c>
      <c r="M235" s="14" t="str">
        <f t="shared" ca="1" si="76"/>
        <v>WON</v>
      </c>
      <c r="N235" s="14" t="str">
        <f t="shared" ca="1" si="77"/>
        <v>WON</v>
      </c>
      <c r="O235" s="14" t="str">
        <f t="shared" ca="1" si="78"/>
        <v>WON</v>
      </c>
    </row>
    <row r="236" spans="1:15">
      <c r="A236" s="12" t="s">
        <v>9</v>
      </c>
      <c r="B236" s="12" t="s">
        <v>0</v>
      </c>
      <c r="C236" s="13">
        <v>2</v>
      </c>
      <c r="D236" s="13">
        <v>0</v>
      </c>
      <c r="E236" s="9">
        <f ca="1">VLOOKUP(A236,OFFSET(CLASSEMENTS!$B$3:$R$22,(INT(ROW()/12)-1)*23,0),14,FALSE)</f>
        <v>1.368421052631579</v>
      </c>
      <c r="F236" s="9">
        <f ca="1">VLOOKUP(B236,OFFSET(CLASSEMENTS!$B$3:$R$22,(INT(ROW()/12)-1)*23,0),15,FALSE)</f>
        <v>1.2105263157894737</v>
      </c>
      <c r="G236" s="9">
        <f t="shared" ca="1" si="74"/>
        <v>1.2894736842105263</v>
      </c>
      <c r="H236" t="str">
        <f ca="1">IF(G236&lt;2.2,"VERY GOOD UNDER",IF(G236&lt;2.5,"GOOD UNDER",_xludf.IF(G236&lt;2.8,"GOOD OVER","VERY GOOD OVER")))</f>
        <v>VERY GOOD UNDER</v>
      </c>
      <c r="I236" s="9">
        <f ca="1">VLOOKUP(A236,OFFSET(CLASSEMENTS!$B$3:$R$22,(INT(ROW()/12)-1)*23,0),16,FALSE)</f>
        <v>1.4</v>
      </c>
      <c r="J236" s="9">
        <f ca="1">VLOOKUP(B236,OFFSET(CLASSEMENTS!$B$3:$R$22,(INT(ROW()/12)-1)*23,0),17,FALSE)</f>
        <v>1.6</v>
      </c>
      <c r="K236" s="9">
        <f t="shared" ca="1" si="75"/>
        <v>1.5</v>
      </c>
      <c r="L236" t="str">
        <f ca="1">IF(K236&lt;2.2,"VERY GOOD UNDER",IF(K236&lt;2.5,"GOOD UNDER",_xludf.IF(K236&lt;2.8,"GOOD OVER","VERY GOOD OVER")))</f>
        <v>VERY GOOD UNDER</v>
      </c>
      <c r="M236" s="14" t="str">
        <f t="shared" ca="1" si="76"/>
        <v>LOST</v>
      </c>
      <c r="N236" s="14" t="str">
        <f t="shared" ca="1" si="77"/>
        <v>LOST</v>
      </c>
      <c r="O236" s="14" t="str">
        <f t="shared" ca="1" si="78"/>
        <v>LOST</v>
      </c>
    </row>
    <row r="237" spans="1:15">
      <c r="A237" s="12" t="s">
        <v>16</v>
      </c>
      <c r="B237" s="12" t="s">
        <v>10</v>
      </c>
      <c r="C237" s="13">
        <v>3</v>
      </c>
      <c r="D237" s="13">
        <v>0</v>
      </c>
      <c r="E237" s="9">
        <f ca="1">VLOOKUP(A237,OFFSET(CLASSEMENTS!$B$3:$R$22,(INT(ROW()/12)-1)*23,0),14,FALSE)</f>
        <v>1.6315789473684212</v>
      </c>
      <c r="F237" s="9">
        <f ca="1">VLOOKUP(B237,OFFSET(CLASSEMENTS!$B$3:$R$22,(INT(ROW()/12)-1)*23,0),15,FALSE)</f>
        <v>1.3157894736842104</v>
      </c>
      <c r="G237" s="9">
        <f t="shared" ca="1" si="74"/>
        <v>1.4736842105263159</v>
      </c>
      <c r="H237" t="str">
        <f ca="1">IF(G237&lt;2.2,"VERY GOOD UNDER",IF(G237&lt;2.5,"GOOD UNDER",_xludf.IF(G237&lt;2.8,"GOOD OVER","VERY GOOD OVER")))</f>
        <v>VERY GOOD UNDER</v>
      </c>
      <c r="I237" s="9">
        <f ca="1">VLOOKUP(A237,OFFSET(CLASSEMENTS!$B$3:$R$22,(INT(ROW()/12)-1)*23,0),16,FALSE)</f>
        <v>1.2</v>
      </c>
      <c r="J237" s="9">
        <f ca="1">VLOOKUP(B237,OFFSET(CLASSEMENTS!$B$3:$R$22,(INT(ROW()/12)-1)*23,0),17,FALSE)</f>
        <v>1.2000000000000002</v>
      </c>
      <c r="K237" s="9">
        <f t="shared" ca="1" si="75"/>
        <v>1.2000000000000002</v>
      </c>
      <c r="L237" t="str">
        <f ca="1">IF(K237&lt;2.2,"VERY GOOD UNDER",IF(K237&lt;2.5,"GOOD UNDER",_xludf.IF(K237&lt;2.8,"GOOD OVER","VERY GOOD OVER")))</f>
        <v>VERY GOOD UNDER</v>
      </c>
      <c r="M237" s="14" t="str">
        <f t="shared" ca="1" si="76"/>
        <v>WON</v>
      </c>
      <c r="N237" s="14" t="str">
        <f t="shared" ca="1" si="77"/>
        <v>WON</v>
      </c>
      <c r="O237" s="14" t="str">
        <f t="shared" ca="1" si="78"/>
        <v>WON</v>
      </c>
    </row>
    <row r="238" spans="1:15">
      <c r="A238" s="12" t="s">
        <v>13</v>
      </c>
      <c r="B238" s="12" t="s">
        <v>15</v>
      </c>
      <c r="C238" s="13">
        <v>0</v>
      </c>
      <c r="D238" s="13">
        <v>0</v>
      </c>
      <c r="E238" s="9">
        <f ca="1">VLOOKUP(A238,OFFSET(CLASSEMENTS!$B$3:$R$22,(INT(ROW()/12)-1)*23,0),14,FALSE)</f>
        <v>0.94736842105263153</v>
      </c>
      <c r="F238" s="9">
        <f ca="1">VLOOKUP(B238,OFFSET(CLASSEMENTS!$B$3:$R$22,(INT(ROW()/12)-1)*23,0),15,FALSE)</f>
        <v>1.1052631578947367</v>
      </c>
      <c r="G238" s="9">
        <f t="shared" ca="1" si="74"/>
        <v>1.0263157894736841</v>
      </c>
      <c r="H238" t="str">
        <f ca="1">IF(G238&lt;2.2,"VERY GOOD UNDER",IF(G238&lt;2.5,"GOOD UNDER",_xludf.IF(G238&lt;2.8,"GOOD OVER","VERY GOOD OVER")))</f>
        <v>VERY GOOD UNDER</v>
      </c>
      <c r="I238" s="9">
        <f ca="1">VLOOKUP(A238,OFFSET(CLASSEMENTS!$B$3:$R$22,(INT(ROW()/12)-1)*23,0),16,FALSE)</f>
        <v>1.2</v>
      </c>
      <c r="J238" s="9">
        <f ca="1">VLOOKUP(B238,OFFSET(CLASSEMENTS!$B$3:$R$22,(INT(ROW()/12)-1)*23,0),17,FALSE)</f>
        <v>2</v>
      </c>
      <c r="K238" s="9">
        <f t="shared" ca="1" si="75"/>
        <v>1.6</v>
      </c>
      <c r="L238" t="str">
        <f ca="1">IF(K238&lt;2.2,"VERY GOOD UNDER",IF(K238&lt;2.5,"GOOD UNDER",_xludf.IF(K238&lt;2.8,"GOOD OVER","VERY GOOD OVER")))</f>
        <v>VERY GOOD UNDER</v>
      </c>
      <c r="M238" s="14" t="str">
        <f t="shared" ca="1" si="76"/>
        <v>LOST</v>
      </c>
      <c r="N238" s="14" t="str">
        <f t="shared" ca="1" si="77"/>
        <v>LOST</v>
      </c>
      <c r="O238" s="14" t="str">
        <f t="shared" ca="1" si="78"/>
        <v>LOST</v>
      </c>
    </row>
    <row r="239" spans="1:15">
      <c r="A239" s="12" t="s">
        <v>3</v>
      </c>
      <c r="B239" s="12" t="s">
        <v>11</v>
      </c>
      <c r="C239" s="13">
        <v>0</v>
      </c>
      <c r="D239" s="13">
        <v>0</v>
      </c>
      <c r="E239" s="9">
        <f ca="1">VLOOKUP(A239,OFFSET(CLASSEMENTS!$B$3:$R$22,(INT(ROW()/12)-1)*23,0),14,FALSE)</f>
        <v>0.94736842105263164</v>
      </c>
      <c r="F239" s="9">
        <f ca="1">VLOOKUP(B239,OFFSET(CLASSEMENTS!$B$3:$R$22,(INT(ROW()/12)-1)*23,0),15,FALSE)</f>
        <v>1.263157894736842</v>
      </c>
      <c r="G239" s="9">
        <f t="shared" ca="1" si="74"/>
        <v>1.1052631578947367</v>
      </c>
      <c r="H239" t="str">
        <f ca="1">IF(G239&lt;2.2,"VERY GOOD UNDER",IF(G239&lt;2.5,"GOOD UNDER",_xludf.IF(G239&lt;2.8,"GOOD OVER","VERY GOOD OVER")))</f>
        <v>VERY GOOD UNDER</v>
      </c>
      <c r="I239" s="9">
        <f ca="1">VLOOKUP(A239,OFFSET(CLASSEMENTS!$B$3:$R$22,(INT(ROW()/12)-1)*23,0),16,FALSE)</f>
        <v>0.6</v>
      </c>
      <c r="J239" s="9">
        <f ca="1">VLOOKUP(B239,OFFSET(CLASSEMENTS!$B$3:$R$22,(INT(ROW()/12)-1)*23,0),17,FALSE)</f>
        <v>0.60000000000000009</v>
      </c>
      <c r="K239" s="9">
        <f t="shared" ca="1" si="75"/>
        <v>0.60000000000000009</v>
      </c>
      <c r="L239" t="str">
        <f ca="1">IF(K239&lt;2.2,"VERY GOOD UNDER",IF(K239&lt;2.5,"GOOD UNDER",_xludf.IF(K239&lt;2.8,"GOOD OVER","VERY GOOD OVER")))</f>
        <v>VERY GOOD UNDER</v>
      </c>
      <c r="M239" s="14" t="str">
        <f t="shared" ca="1" si="76"/>
        <v>LOST</v>
      </c>
      <c r="N239" s="14" t="str">
        <f t="shared" ca="1" si="77"/>
        <v>WON</v>
      </c>
      <c r="O239" s="14" t="str">
        <f t="shared" ca="1" si="78"/>
        <v>DP</v>
      </c>
    </row>
    <row r="240" spans="1:15">
      <c r="A240" s="12"/>
      <c r="B240" s="12"/>
      <c r="C240" s="13"/>
      <c r="D240" s="13"/>
      <c r="I240"/>
      <c r="J240"/>
      <c r="K240"/>
    </row>
    <row r="241" spans="1:15">
      <c r="A241" s="12">
        <v>21</v>
      </c>
      <c r="B241" s="12"/>
      <c r="C241" s="12"/>
      <c r="D241" s="13"/>
      <c r="I241"/>
      <c r="J241"/>
      <c r="K241"/>
    </row>
    <row r="242" spans="1:15">
      <c r="A242" s="12" t="s">
        <v>11</v>
      </c>
      <c r="B242" s="12" t="s">
        <v>17</v>
      </c>
      <c r="C242" s="13">
        <v>1</v>
      </c>
      <c r="D242" s="13">
        <v>2</v>
      </c>
      <c r="E242" s="9">
        <f ca="1">VLOOKUP(A242,OFFSET(CLASSEMENTS!$B$3:$R$22,(INT(ROW()/12)-1)*23,0),14,FALSE)</f>
        <v>1.4500000000000002</v>
      </c>
      <c r="F242" s="9">
        <f ca="1">VLOOKUP(B242,OFFSET(CLASSEMENTS!$B$3:$R$22,(INT(ROW()/12)-1)*23,0),15,FALSE)</f>
        <v>1.2999999999999998</v>
      </c>
      <c r="G242" s="9">
        <f ca="1">(E242+F242)/2</f>
        <v>1.375</v>
      </c>
      <c r="H242" t="str">
        <f ca="1">IF(G242&lt;2.2,"VERY GOOD UNDER",IF(G242&lt;2.5,"GOOD UNDER",_xludf.IF(G242&lt;2.8,"GOOD OVER","VERY GOOD OVER")))</f>
        <v>VERY GOOD UNDER</v>
      </c>
      <c r="I242" s="9">
        <f ca="1">VLOOKUP(A242,OFFSET(CLASSEMENTS!$B$3:$R$22,(INT(ROW()/12)-1)*23,0),16,FALSE)</f>
        <v>2</v>
      </c>
      <c r="J242" s="9">
        <f ca="1">VLOOKUP(B242,OFFSET(CLASSEMENTS!$B$3:$R$22,(INT(ROW()/12)-1)*23,0),17,FALSE)</f>
        <v>1.4</v>
      </c>
      <c r="K242" s="9">
        <f ca="1">(I242+J242)/2</f>
        <v>1.7</v>
      </c>
      <c r="L242" t="str">
        <f ca="1">IF(K242&lt;2.2,"VERY GOOD UNDER",IF(K242&lt;2.5,"GOOD UNDER",_xludf.IF(K242&lt;2.8,"GOOD OVER","VERY GOOD OVER")))</f>
        <v>VERY GOOD UNDER</v>
      </c>
      <c r="M242" s="14" t="str">
        <f ca="1">IF(AND(G242&gt;1,C242+D242&gt;2),"WON",IF(AND(G242&lt;1,C242+D242&lt;3),"WON","LOST"))</f>
        <v>WON</v>
      </c>
      <c r="N242" s="14" t="str">
        <f ca="1">IF(AND(K242&gt;1,C242+D242&gt;2),"WON",IF(AND(K242&lt;1,C242+D242&lt;3),"WON","LOST"))</f>
        <v>WON</v>
      </c>
      <c r="O242" s="14" t="str">
        <f ca="1">IF(AND(M242="WON",N242="WON"),"WON",IF(AND(M242="LOST",N242="LOST"),"LOST","DP"))</f>
        <v>WON</v>
      </c>
    </row>
    <row r="243" spans="1:15">
      <c r="A243" s="12" t="s">
        <v>0</v>
      </c>
      <c r="B243" s="12" t="s">
        <v>16</v>
      </c>
      <c r="C243" s="13">
        <v>0</v>
      </c>
      <c r="D243" s="13">
        <v>2</v>
      </c>
      <c r="E243" s="9">
        <f ca="1">VLOOKUP(A243,OFFSET(CLASSEMENTS!$B$3:$R$22,(INT(ROW()/12)-1)*23,0),14,FALSE)</f>
        <v>1.05</v>
      </c>
      <c r="F243" s="9">
        <f ca="1">VLOOKUP(B243,OFFSET(CLASSEMENTS!$B$3:$R$22,(INT(ROW()/12)-1)*23,0),15,FALSE)</f>
        <v>1.35</v>
      </c>
      <c r="G243" s="9">
        <f t="shared" ref="G243:G251" ca="1" si="79">(E243+F243)/2</f>
        <v>1.2000000000000002</v>
      </c>
      <c r="H243" t="str">
        <f ca="1">IF(G243&lt;2.2,"VERY GOOD UNDER",IF(G243&lt;2.5,"GOOD UNDER",_xludf.IF(G243&lt;2.8,"GOOD OVER","VERY GOOD OVER")))</f>
        <v>VERY GOOD UNDER</v>
      </c>
      <c r="I243" s="9">
        <f ca="1">VLOOKUP(A243,OFFSET(CLASSEMENTS!$B$3:$R$22,(INT(ROW()/12)-1)*23,0),16,FALSE)</f>
        <v>0.8</v>
      </c>
      <c r="J243" s="9">
        <f ca="1">VLOOKUP(B243,OFFSET(CLASSEMENTS!$B$3:$R$22,(INT(ROW()/12)-1)*23,0),17,FALSE)</f>
        <v>2</v>
      </c>
      <c r="K243" s="9">
        <f t="shared" ref="K243:K251" ca="1" si="80">(I243+J243)/2</f>
        <v>1.4</v>
      </c>
      <c r="L243" t="str">
        <f ca="1">IF(K243&lt;2.2,"VERY GOOD UNDER",IF(K243&lt;2.5,"GOOD UNDER",_xludf.IF(K243&lt;2.8,"GOOD OVER","VERY GOOD OVER")))</f>
        <v>VERY GOOD UNDER</v>
      </c>
      <c r="M243" s="14" t="str">
        <f t="shared" ref="M243:M251" ca="1" si="81">IF(AND(G243&gt;1,C243+D243&gt;2),"WON",IF(AND(G243&lt;1,C243+D243&lt;3),"WON","LOST"))</f>
        <v>LOST</v>
      </c>
      <c r="N243" s="14" t="str">
        <f t="shared" ref="N243:N251" ca="1" si="82">IF(AND(K243&gt;1,C243+D243&gt;2),"WON",IF(AND(K243&lt;1,C243+D243&lt;3),"WON","LOST"))</f>
        <v>LOST</v>
      </c>
      <c r="O243" s="14" t="str">
        <f t="shared" ref="O243:O251" ca="1" si="83">IF(AND(M243="WON",N243="WON"),"WON",IF(AND(M243="LOST",N243="LOST"),"LOST","DP"))</f>
        <v>LOST</v>
      </c>
    </row>
    <row r="244" spans="1:15">
      <c r="A244" s="12" t="s">
        <v>3</v>
      </c>
      <c r="B244" s="12" t="s">
        <v>13</v>
      </c>
      <c r="C244" s="13">
        <v>1</v>
      </c>
      <c r="D244" s="13">
        <v>0</v>
      </c>
      <c r="E244" s="9">
        <f ca="1">VLOOKUP(A244,OFFSET(CLASSEMENTS!$B$3:$R$22,(INT(ROW()/12)-1)*23,0),14,FALSE)</f>
        <v>0.9</v>
      </c>
      <c r="F244" s="9">
        <f ca="1">VLOOKUP(B244,OFFSET(CLASSEMENTS!$B$3:$R$22,(INT(ROW()/12)-1)*23,0),15,FALSE)</f>
        <v>0.9</v>
      </c>
      <c r="G244" s="9">
        <f t="shared" ca="1" si="79"/>
        <v>0.9</v>
      </c>
      <c r="H244" t="str">
        <f ca="1">IF(G244&lt;2.2,"VERY GOOD UNDER",IF(G244&lt;2.5,"GOOD UNDER",_xludf.IF(G244&lt;2.8,"GOOD OVER","VERY GOOD OVER")))</f>
        <v>VERY GOOD UNDER</v>
      </c>
      <c r="I244" s="9">
        <f ca="1">VLOOKUP(A244,OFFSET(CLASSEMENTS!$B$3:$R$22,(INT(ROW()/12)-1)*23,0),16,FALSE)</f>
        <v>0.6</v>
      </c>
      <c r="J244" s="9">
        <f ca="1">VLOOKUP(B244,OFFSET(CLASSEMENTS!$B$3:$R$22,(INT(ROW()/12)-1)*23,0),17,FALSE)</f>
        <v>1.2</v>
      </c>
      <c r="K244" s="9">
        <f t="shared" ca="1" si="80"/>
        <v>0.89999999999999991</v>
      </c>
      <c r="L244" t="str">
        <f ca="1">IF(K244&lt;2.2,"VERY GOOD UNDER",IF(K244&lt;2.5,"GOOD UNDER",_xludf.IF(K244&lt;2.8,"GOOD OVER","VERY GOOD OVER")))</f>
        <v>VERY GOOD UNDER</v>
      </c>
      <c r="M244" s="14" t="str">
        <f t="shared" ca="1" si="81"/>
        <v>WON</v>
      </c>
      <c r="N244" s="14" t="str">
        <f t="shared" ca="1" si="82"/>
        <v>WON</v>
      </c>
      <c r="O244" s="14" t="str">
        <f t="shared" ca="1" si="83"/>
        <v>WON</v>
      </c>
    </row>
    <row r="245" spans="1:15">
      <c r="A245" s="12" t="s">
        <v>19</v>
      </c>
      <c r="B245" s="12" t="s">
        <v>5</v>
      </c>
      <c r="C245" s="13">
        <v>1</v>
      </c>
      <c r="D245" s="13">
        <v>0</v>
      </c>
      <c r="E245" s="9">
        <f ca="1">VLOOKUP(A245,OFFSET(CLASSEMENTS!$B$3:$R$22,(INT(ROW()/12)-1)*23,0),14,FALSE)</f>
        <v>1.05</v>
      </c>
      <c r="F245" s="9">
        <f ca="1">VLOOKUP(B245,OFFSET(CLASSEMENTS!$B$3:$R$22,(INT(ROW()/12)-1)*23,0),15,FALSE)</f>
        <v>0.85000000000000009</v>
      </c>
      <c r="G245" s="9">
        <f t="shared" ca="1" si="79"/>
        <v>0.95000000000000007</v>
      </c>
      <c r="H245" t="str">
        <f ca="1">IF(G245&lt;2.2,"VERY GOOD UNDER",IF(G245&lt;2.5,"GOOD UNDER",_xludf.IF(G245&lt;2.8,"GOOD OVER","VERY GOOD OVER")))</f>
        <v>VERY GOOD UNDER</v>
      </c>
      <c r="I245" s="9">
        <f ca="1">VLOOKUP(A245,OFFSET(CLASSEMENTS!$B$3:$R$22,(INT(ROW()/12)-1)*23,0),16,FALSE)</f>
        <v>1.8</v>
      </c>
      <c r="J245" s="9">
        <f ca="1">VLOOKUP(B245,OFFSET(CLASSEMENTS!$B$3:$R$22,(INT(ROW()/12)-1)*23,0),17,FALSE)</f>
        <v>1</v>
      </c>
      <c r="K245" s="9">
        <f t="shared" ca="1" si="80"/>
        <v>1.4</v>
      </c>
      <c r="L245" t="str">
        <f ca="1">IF(K245&lt;2.2,"VERY GOOD UNDER",IF(K245&lt;2.5,"GOOD UNDER",_xludf.IF(K245&lt;2.8,"GOOD OVER","VERY GOOD OVER")))</f>
        <v>VERY GOOD UNDER</v>
      </c>
      <c r="M245" s="14" t="str">
        <f t="shared" ca="1" si="81"/>
        <v>WON</v>
      </c>
      <c r="N245" s="14" t="str">
        <f t="shared" ca="1" si="82"/>
        <v>LOST</v>
      </c>
      <c r="O245" s="14" t="str">
        <f t="shared" ca="1" si="83"/>
        <v>DP</v>
      </c>
    </row>
    <row r="246" spans="1:15">
      <c r="A246" s="12" t="s">
        <v>15</v>
      </c>
      <c r="B246" s="12" t="s">
        <v>7</v>
      </c>
      <c r="C246" s="13">
        <v>2</v>
      </c>
      <c r="D246" s="13">
        <v>3</v>
      </c>
      <c r="E246" s="9">
        <f ca="1">VLOOKUP(A246,OFFSET(CLASSEMENTS!$B$3:$R$22,(INT(ROW()/12)-1)*23,0),14,FALSE)</f>
        <v>1.1499999999999999</v>
      </c>
      <c r="F246" s="9">
        <f ca="1">VLOOKUP(B246,OFFSET(CLASSEMENTS!$B$3:$R$22,(INT(ROW()/12)-1)*23,0),15,FALSE)</f>
        <v>1</v>
      </c>
      <c r="G246" s="9">
        <f t="shared" ca="1" si="79"/>
        <v>1.075</v>
      </c>
      <c r="H246" t="str">
        <f ca="1">IF(G246&lt;2.2,"VERY GOOD UNDER",IF(G246&lt;2.5,"GOOD UNDER",_xludf.IF(G246&lt;2.8,"GOOD OVER","VERY GOOD OVER")))</f>
        <v>VERY GOOD UNDER</v>
      </c>
      <c r="I246" s="9">
        <f ca="1">VLOOKUP(A246,OFFSET(CLASSEMENTS!$B$3:$R$22,(INT(ROW()/12)-1)*23,0),16,FALSE)</f>
        <v>0.2</v>
      </c>
      <c r="J246" s="9">
        <f ca="1">VLOOKUP(B246,OFFSET(CLASSEMENTS!$B$3:$R$22,(INT(ROW()/12)-1)*23,0),17,FALSE)</f>
        <v>0.8</v>
      </c>
      <c r="K246" s="9">
        <f t="shared" ca="1" si="80"/>
        <v>0.5</v>
      </c>
      <c r="L246" t="str">
        <f ca="1">IF(K246&lt;2.2,"VERY GOOD UNDER",IF(K246&lt;2.5,"GOOD UNDER",_xludf.IF(K246&lt;2.8,"GOOD OVER","VERY GOOD OVER")))</f>
        <v>VERY GOOD UNDER</v>
      </c>
      <c r="M246" s="14" t="str">
        <f t="shared" ca="1" si="81"/>
        <v>WON</v>
      </c>
      <c r="N246" s="14" t="str">
        <f t="shared" ca="1" si="82"/>
        <v>LOST</v>
      </c>
      <c r="O246" s="14" t="str">
        <f t="shared" ca="1" si="83"/>
        <v>DP</v>
      </c>
    </row>
    <row r="247" spans="1:15">
      <c r="A247" s="12" t="s">
        <v>10</v>
      </c>
      <c r="B247" s="12" t="s">
        <v>8</v>
      </c>
      <c r="C247" s="13">
        <v>1</v>
      </c>
      <c r="D247" s="13">
        <v>1</v>
      </c>
      <c r="E247" s="9">
        <f ca="1">VLOOKUP(A247,OFFSET(CLASSEMENTS!$B$3:$R$22,(INT(ROW()/12)-1)*23,0),14,FALSE)</f>
        <v>1.3</v>
      </c>
      <c r="F247" s="9">
        <f ca="1">VLOOKUP(B247,OFFSET(CLASSEMENTS!$B$3:$R$22,(INT(ROW()/12)-1)*23,0),15,FALSE)</f>
        <v>0.85</v>
      </c>
      <c r="G247" s="9">
        <f t="shared" ca="1" si="79"/>
        <v>1.075</v>
      </c>
      <c r="H247" t="str">
        <f ca="1">IF(G247&lt;2.2,"VERY GOOD UNDER",IF(G247&lt;2.5,"GOOD UNDER",_xludf.IF(G247&lt;2.8,"GOOD OVER","VERY GOOD OVER")))</f>
        <v>VERY GOOD UNDER</v>
      </c>
      <c r="I247" s="9">
        <f ca="1">VLOOKUP(A247,OFFSET(CLASSEMENTS!$B$3:$R$22,(INT(ROW()/12)-1)*23,0),16,FALSE)</f>
        <v>0.8</v>
      </c>
      <c r="J247" s="9">
        <f ca="1">VLOOKUP(B247,OFFSET(CLASSEMENTS!$B$3:$R$22,(INT(ROW()/12)-1)*23,0),17,FALSE)</f>
        <v>0.60000000000000009</v>
      </c>
      <c r="K247" s="9">
        <f t="shared" ca="1" si="80"/>
        <v>0.70000000000000007</v>
      </c>
      <c r="L247" t="str">
        <f ca="1">IF(K247&lt;2.2,"VERY GOOD UNDER",IF(K247&lt;2.5,"GOOD UNDER",_xludf.IF(K247&lt;2.8,"GOOD OVER","VERY GOOD OVER")))</f>
        <v>VERY GOOD UNDER</v>
      </c>
      <c r="M247" s="14" t="str">
        <f t="shared" ca="1" si="81"/>
        <v>LOST</v>
      </c>
      <c r="N247" s="14" t="str">
        <f t="shared" ca="1" si="82"/>
        <v>WON</v>
      </c>
      <c r="O247" s="14" t="str">
        <f t="shared" ca="1" si="83"/>
        <v>DP</v>
      </c>
    </row>
    <row r="248" spans="1:15">
      <c r="A248" s="12" t="s">
        <v>14</v>
      </c>
      <c r="B248" s="12" t="s">
        <v>2</v>
      </c>
      <c r="C248" s="13">
        <v>4</v>
      </c>
      <c r="D248" s="13">
        <v>1</v>
      </c>
      <c r="E248" s="9">
        <f ca="1">VLOOKUP(A248,OFFSET(CLASSEMENTS!$B$3:$R$22,(INT(ROW()/12)-1)*23,0),14,FALSE)</f>
        <v>1.1000000000000001</v>
      </c>
      <c r="F248" s="9">
        <f ca="1">VLOOKUP(B248,OFFSET(CLASSEMENTS!$B$3:$R$22,(INT(ROW()/12)-1)*23,0),15,FALSE)</f>
        <v>1.25</v>
      </c>
      <c r="G248" s="9">
        <f t="shared" ca="1" si="79"/>
        <v>1.175</v>
      </c>
      <c r="H248" t="str">
        <f ca="1">IF(G248&lt;2.2,"VERY GOOD UNDER",IF(G248&lt;2.5,"GOOD UNDER",_xludf.IF(G248&lt;2.8,"GOOD OVER","VERY GOOD OVER")))</f>
        <v>VERY GOOD UNDER</v>
      </c>
      <c r="I248" s="9">
        <f ca="1">VLOOKUP(A248,OFFSET(CLASSEMENTS!$B$3:$R$22,(INT(ROW()/12)-1)*23,0),16,FALSE)</f>
        <v>1.4</v>
      </c>
      <c r="J248" s="9">
        <f ca="1">VLOOKUP(B248,OFFSET(CLASSEMENTS!$B$3:$R$22,(INT(ROW()/12)-1)*23,0),17,FALSE)</f>
        <v>1.4</v>
      </c>
      <c r="K248" s="9">
        <f t="shared" ca="1" si="80"/>
        <v>1.4</v>
      </c>
      <c r="L248" t="str">
        <f ca="1">IF(K248&lt;2.2,"VERY GOOD UNDER",IF(K248&lt;2.5,"GOOD UNDER",_xludf.IF(K248&lt;2.8,"GOOD OVER","VERY GOOD OVER")))</f>
        <v>VERY GOOD UNDER</v>
      </c>
      <c r="M248" s="14" t="str">
        <f t="shared" ca="1" si="81"/>
        <v>WON</v>
      </c>
      <c r="N248" s="14" t="str">
        <f t="shared" ca="1" si="82"/>
        <v>WON</v>
      </c>
      <c r="O248" s="14" t="str">
        <f t="shared" ca="1" si="83"/>
        <v>WON</v>
      </c>
    </row>
    <row r="249" spans="1:15">
      <c r="A249" s="12" t="s">
        <v>18</v>
      </c>
      <c r="B249" s="12" t="s">
        <v>6</v>
      </c>
      <c r="C249" s="13">
        <v>4</v>
      </c>
      <c r="D249" s="13">
        <v>2</v>
      </c>
      <c r="E249" s="9">
        <f ca="1">VLOOKUP(A249,OFFSET(CLASSEMENTS!$B$3:$R$22,(INT(ROW()/12)-1)*23,0),14,FALSE)</f>
        <v>1</v>
      </c>
      <c r="F249" s="9">
        <f ca="1">VLOOKUP(B249,OFFSET(CLASSEMENTS!$B$3:$R$22,(INT(ROW()/12)-1)*23,0),15,FALSE)</f>
        <v>1.5</v>
      </c>
      <c r="G249" s="9">
        <f t="shared" ca="1" si="79"/>
        <v>1.25</v>
      </c>
      <c r="H249" t="str">
        <f ca="1">IF(G249&lt;2.2,"VERY GOOD UNDER",IF(G249&lt;2.5,"GOOD UNDER",_xludf.IF(G249&lt;2.8,"GOOD OVER","VERY GOOD OVER")))</f>
        <v>VERY GOOD UNDER</v>
      </c>
      <c r="I249" s="9">
        <f ca="1">VLOOKUP(A249,OFFSET(CLASSEMENTS!$B$3:$R$22,(INT(ROW()/12)-1)*23,0),16,FALSE)</f>
        <v>0.60000000000000009</v>
      </c>
      <c r="J249" s="9">
        <f ca="1">VLOOKUP(B249,OFFSET(CLASSEMENTS!$B$3:$R$22,(INT(ROW()/12)-1)*23,0),17,FALSE)</f>
        <v>2.2000000000000002</v>
      </c>
      <c r="K249" s="9">
        <f t="shared" ca="1" si="80"/>
        <v>1.4000000000000001</v>
      </c>
      <c r="L249" t="str">
        <f ca="1">IF(K249&lt;2.2,"VERY GOOD UNDER",IF(K249&lt;2.5,"GOOD UNDER",_xludf.IF(K249&lt;2.8,"GOOD OVER","VERY GOOD OVER")))</f>
        <v>VERY GOOD UNDER</v>
      </c>
      <c r="M249" s="14" t="str">
        <f t="shared" ca="1" si="81"/>
        <v>WON</v>
      </c>
      <c r="N249" s="14" t="str">
        <f t="shared" ca="1" si="82"/>
        <v>WON</v>
      </c>
      <c r="O249" s="14" t="str">
        <f t="shared" ca="1" si="83"/>
        <v>WON</v>
      </c>
    </row>
    <row r="250" spans="1:15">
      <c r="A250" s="12" t="s">
        <v>12</v>
      </c>
      <c r="B250" s="12" t="s">
        <v>4</v>
      </c>
      <c r="C250" s="13">
        <v>0</v>
      </c>
      <c r="D250" s="13">
        <v>0</v>
      </c>
      <c r="E250" s="9">
        <f ca="1">VLOOKUP(A250,OFFSET(CLASSEMENTS!$B$3:$R$22,(INT(ROW()/12)-1)*23,0),14,FALSE)</f>
        <v>1.4</v>
      </c>
      <c r="F250" s="9">
        <f ca="1">VLOOKUP(B250,OFFSET(CLASSEMENTS!$B$3:$R$22,(INT(ROW()/12)-1)*23,0),15,FALSE)</f>
        <v>0.95</v>
      </c>
      <c r="G250" s="9">
        <f t="shared" ca="1" si="79"/>
        <v>1.1749999999999998</v>
      </c>
      <c r="H250" t="str">
        <f ca="1">IF(G250&lt;2.2,"VERY GOOD UNDER",IF(G250&lt;2.5,"GOOD UNDER",_xludf.IF(G250&lt;2.8,"GOOD OVER","VERY GOOD OVER")))</f>
        <v>VERY GOOD UNDER</v>
      </c>
      <c r="I250" s="9">
        <f ca="1">VLOOKUP(A250,OFFSET(CLASSEMENTS!$B$3:$R$22,(INT(ROW()/12)-1)*23,0),16,FALSE)</f>
        <v>1.5999999999999999</v>
      </c>
      <c r="J250" s="9">
        <f ca="1">VLOOKUP(B250,OFFSET(CLASSEMENTS!$B$3:$R$22,(INT(ROW()/12)-1)*23,0),17,FALSE)</f>
        <v>1</v>
      </c>
      <c r="K250" s="9">
        <f t="shared" ca="1" si="80"/>
        <v>1.2999999999999998</v>
      </c>
      <c r="L250" t="str">
        <f ca="1">IF(K250&lt;2.2,"VERY GOOD UNDER",IF(K250&lt;2.5,"GOOD UNDER",_xludf.IF(K250&lt;2.8,"GOOD OVER","VERY GOOD OVER")))</f>
        <v>VERY GOOD UNDER</v>
      </c>
      <c r="M250" s="14" t="str">
        <f t="shared" ca="1" si="81"/>
        <v>LOST</v>
      </c>
      <c r="N250" s="14" t="str">
        <f t="shared" ca="1" si="82"/>
        <v>LOST</v>
      </c>
      <c r="O250" s="14" t="str">
        <f t="shared" ca="1" si="83"/>
        <v>LOST</v>
      </c>
    </row>
    <row r="251" spans="1:15">
      <c r="A251" s="12" t="s">
        <v>1</v>
      </c>
      <c r="B251" s="12" t="s">
        <v>9</v>
      </c>
      <c r="C251" s="13">
        <v>2</v>
      </c>
      <c r="D251" s="13">
        <v>1</v>
      </c>
      <c r="E251" s="9">
        <f ca="1">VLOOKUP(A251,OFFSET(CLASSEMENTS!$B$3:$R$22,(INT(ROW()/12)-1)*23,0),14,FALSE)</f>
        <v>1.5</v>
      </c>
      <c r="F251" s="9">
        <f ca="1">VLOOKUP(B251,OFFSET(CLASSEMENTS!$B$3:$R$22,(INT(ROW()/12)-1)*23,0),15,FALSE)</f>
        <v>1.25</v>
      </c>
      <c r="G251" s="9">
        <f t="shared" ca="1" si="79"/>
        <v>1.375</v>
      </c>
      <c r="H251" t="str">
        <f ca="1">IF(G251&lt;2.2,"VERY GOOD UNDER",IF(G251&lt;2.5,"GOOD UNDER",_xludf.IF(G251&lt;2.8,"GOOD OVER","VERY GOOD OVER")))</f>
        <v>VERY GOOD UNDER</v>
      </c>
      <c r="I251" s="9">
        <f ca="1">VLOOKUP(A251,OFFSET(CLASSEMENTS!$B$3:$R$22,(INT(ROW()/12)-1)*23,0),16,FALSE)</f>
        <v>1.4</v>
      </c>
      <c r="J251" s="9">
        <f ca="1">VLOOKUP(B251,OFFSET(CLASSEMENTS!$B$3:$R$22,(INT(ROW()/12)-1)*23,0),17,FALSE)</f>
        <v>1.4</v>
      </c>
      <c r="K251" s="9">
        <f t="shared" ca="1" si="80"/>
        <v>1.4</v>
      </c>
      <c r="L251" t="str">
        <f ca="1">IF(K251&lt;2.2,"VERY GOOD UNDER",IF(K251&lt;2.5,"GOOD UNDER",_xludf.IF(K251&lt;2.8,"GOOD OVER","VERY GOOD OVER")))</f>
        <v>VERY GOOD UNDER</v>
      </c>
      <c r="M251" s="14" t="str">
        <f t="shared" ca="1" si="81"/>
        <v>WON</v>
      </c>
      <c r="N251" s="14" t="str">
        <f t="shared" ca="1" si="82"/>
        <v>WON</v>
      </c>
      <c r="O251" s="14" t="str">
        <f t="shared" ca="1" si="83"/>
        <v>WON</v>
      </c>
    </row>
    <row r="252" spans="1:15">
      <c r="A252" s="12"/>
      <c r="B252" s="12"/>
      <c r="C252" s="13"/>
      <c r="D252" s="13"/>
      <c r="I252"/>
      <c r="J252"/>
      <c r="K252"/>
    </row>
    <row r="253" spans="1:15">
      <c r="A253" s="12">
        <v>22</v>
      </c>
      <c r="B253" s="12"/>
      <c r="C253" s="12"/>
      <c r="D253" s="13"/>
      <c r="I253"/>
      <c r="J253"/>
      <c r="K253"/>
    </row>
    <row r="254" spans="1:15">
      <c r="A254" s="12" t="s">
        <v>17</v>
      </c>
      <c r="B254" s="12" t="s">
        <v>1</v>
      </c>
      <c r="C254" s="13">
        <v>2</v>
      </c>
      <c r="D254" s="13">
        <v>1</v>
      </c>
      <c r="E254" s="9">
        <f ca="1">VLOOKUP(A254,OFFSET(CLASSEMENTS!$B$3:$R$22,(INT(ROW()/12)-1)*23,0),14,FALSE)</f>
        <v>1.1904761904761905</v>
      </c>
      <c r="F254" s="9">
        <f ca="1">VLOOKUP(B254,OFFSET(CLASSEMENTS!$B$3:$R$22,(INT(ROW()/12)-1)*23,0),15,FALSE)</f>
        <v>1.3333333333333333</v>
      </c>
      <c r="G254" s="9">
        <f ca="1">(E254+F254)/2</f>
        <v>1.2619047619047619</v>
      </c>
      <c r="H254" t="str">
        <f ca="1">IF(G254&lt;2.2,"VERY GOOD UNDER",IF(G254&lt;2.5,"GOOD UNDER",_xludf.IF(G254&lt;2.8,"GOOD OVER","VERY GOOD OVER")))</f>
        <v>VERY GOOD UNDER</v>
      </c>
      <c r="I254" s="9">
        <f ca="1">VLOOKUP(A254,OFFSET(CLASSEMENTS!$B$3:$R$22,(INT(ROW()/12)-1)*23,0),16,FALSE)</f>
        <v>0.8</v>
      </c>
      <c r="J254" s="9">
        <f ca="1">VLOOKUP(B254,OFFSET(CLASSEMENTS!$B$3:$R$22,(INT(ROW()/12)-1)*23,0),17,FALSE)</f>
        <v>0.8</v>
      </c>
      <c r="K254" s="9">
        <f ca="1">(I254+J254)/2</f>
        <v>0.8</v>
      </c>
      <c r="L254" t="str">
        <f ca="1">IF(K254&lt;2.2,"VERY GOOD UNDER",IF(K254&lt;2.5,"GOOD UNDER",_xludf.IF(K254&lt;2.8,"GOOD OVER","VERY GOOD OVER")))</f>
        <v>VERY GOOD UNDER</v>
      </c>
      <c r="M254" s="14" t="str">
        <f ca="1">IF(AND(G254&gt;1,C254+D254&gt;2),"WON",IF(AND(G254&lt;1,C254+D254&lt;3),"WON","LOST"))</f>
        <v>WON</v>
      </c>
      <c r="N254" s="14" t="str">
        <f ca="1">IF(AND(K254&gt;1,C254+D254&gt;2),"WON",IF(AND(K254&lt;1,C254+D254&lt;3),"WON","LOST"))</f>
        <v>LOST</v>
      </c>
      <c r="O254" s="14" t="str">
        <f ca="1">IF(AND(M254="WON",N254="WON"),"WON",IF(AND(M254="LOST",N254="LOST"),"LOST","DP"))</f>
        <v>DP</v>
      </c>
    </row>
    <row r="255" spans="1:15">
      <c r="A255" s="12" t="s">
        <v>5</v>
      </c>
      <c r="B255" s="12" t="s">
        <v>3</v>
      </c>
      <c r="C255" s="13">
        <v>0</v>
      </c>
      <c r="D255" s="13">
        <v>1</v>
      </c>
      <c r="E255" s="9">
        <f ca="1">VLOOKUP(A255,OFFSET(CLASSEMENTS!$B$3:$R$22,(INT(ROW()/12)-1)*23,0),14,FALSE)</f>
        <v>0.80952380952380953</v>
      </c>
      <c r="F255" s="9">
        <f ca="1">VLOOKUP(B255,OFFSET(CLASSEMENTS!$B$3:$R$22,(INT(ROW()/12)-1)*23,0),15,FALSE)</f>
        <v>1.1428571428571428</v>
      </c>
      <c r="G255" s="9">
        <f t="shared" ref="G255:G263" ca="1" si="84">(E255+F255)/2</f>
        <v>0.97619047619047616</v>
      </c>
      <c r="H255" t="str">
        <f ca="1">IF(G255&lt;2.2,"VERY GOOD UNDER",IF(G255&lt;2.5,"GOOD UNDER",_xludf.IF(G255&lt;2.8,"GOOD OVER","VERY GOOD OVER")))</f>
        <v>VERY GOOD UNDER</v>
      </c>
      <c r="I255" s="9">
        <f ca="1">VLOOKUP(A255,OFFSET(CLASSEMENTS!$B$3:$R$22,(INT(ROW()/12)-1)*23,0),16,FALSE)</f>
        <v>0.8</v>
      </c>
      <c r="J255" s="9">
        <f ca="1">VLOOKUP(B255,OFFSET(CLASSEMENTS!$B$3:$R$22,(INT(ROW()/12)-1)*23,0),17,FALSE)</f>
        <v>0.6</v>
      </c>
      <c r="K255" s="9">
        <f t="shared" ref="K255:K263" ca="1" si="85">(I255+J255)/2</f>
        <v>0.7</v>
      </c>
      <c r="L255" t="str">
        <f ca="1">IF(K255&lt;2.2,"VERY GOOD UNDER",IF(K255&lt;2.5,"GOOD UNDER",_xludf.IF(K255&lt;2.8,"GOOD OVER","VERY GOOD OVER")))</f>
        <v>VERY GOOD UNDER</v>
      </c>
      <c r="M255" s="14" t="str">
        <f t="shared" ref="M255:M263" ca="1" si="86">IF(AND(G255&gt;1,C255+D255&gt;2),"WON",IF(AND(G255&lt;1,C255+D255&lt;3),"WON","LOST"))</f>
        <v>WON</v>
      </c>
      <c r="N255" s="14" t="str">
        <f t="shared" ref="N255:N263" ca="1" si="87">IF(AND(K255&gt;1,C255+D255&gt;2),"WON",IF(AND(K255&lt;1,C255+D255&lt;3),"WON","LOST"))</f>
        <v>WON</v>
      </c>
      <c r="O255" s="14" t="str">
        <f t="shared" ref="O255:O263" ca="1" si="88">IF(AND(M255="WON",N255="WON"),"WON",IF(AND(M255="LOST",N255="LOST"),"LOST","DP"))</f>
        <v>WON</v>
      </c>
    </row>
    <row r="256" spans="1:15">
      <c r="A256" s="12" t="s">
        <v>7</v>
      </c>
      <c r="B256" s="12" t="s">
        <v>13</v>
      </c>
      <c r="C256" s="13">
        <v>4</v>
      </c>
      <c r="D256" s="13">
        <v>0</v>
      </c>
      <c r="E256" s="9">
        <f ca="1">VLOOKUP(A256,OFFSET(CLASSEMENTS!$B$3:$R$22,(INT(ROW()/12)-1)*23,0),14,FALSE)</f>
        <v>1.0952380952380951</v>
      </c>
      <c r="F256" s="9">
        <f ca="1">VLOOKUP(B256,OFFSET(CLASSEMENTS!$B$3:$R$22,(INT(ROW()/12)-1)*23,0),15,FALSE)</f>
        <v>0.90476190476190466</v>
      </c>
      <c r="G256" s="9">
        <f t="shared" ca="1" si="84"/>
        <v>0.99999999999999989</v>
      </c>
      <c r="H256" t="str">
        <f ca="1">IF(G256&lt;2.2,"VERY GOOD UNDER",IF(G256&lt;2.5,"GOOD UNDER",_xludf.IF(G256&lt;2.8,"GOOD OVER","VERY GOOD OVER")))</f>
        <v>VERY GOOD UNDER</v>
      </c>
      <c r="I256" s="9">
        <f ca="1">VLOOKUP(A256,OFFSET(CLASSEMENTS!$B$3:$R$22,(INT(ROW()/12)-1)*23,0),16,FALSE)</f>
        <v>1.8</v>
      </c>
      <c r="J256" s="9">
        <f ca="1">VLOOKUP(B256,OFFSET(CLASSEMENTS!$B$3:$R$22,(INT(ROW()/12)-1)*23,0),17,FALSE)</f>
        <v>1.4</v>
      </c>
      <c r="K256" s="9">
        <f t="shared" ca="1" si="85"/>
        <v>1.6</v>
      </c>
      <c r="L256" t="str">
        <f ca="1">IF(K256&lt;2.2,"VERY GOOD UNDER",IF(K256&lt;2.5,"GOOD UNDER",_xludf.IF(K256&lt;2.8,"GOOD OVER","VERY GOOD OVER")))</f>
        <v>VERY GOOD UNDER</v>
      </c>
      <c r="M256" s="14" t="str">
        <f t="shared" ca="1" si="86"/>
        <v>LOST</v>
      </c>
      <c r="N256" s="14" t="str">
        <f t="shared" ca="1" si="87"/>
        <v>WON</v>
      </c>
      <c r="O256" s="14" t="str">
        <f t="shared" ca="1" si="88"/>
        <v>DP</v>
      </c>
    </row>
    <row r="257" spans="1:15">
      <c r="A257" s="12" t="s">
        <v>8</v>
      </c>
      <c r="B257" s="12" t="s">
        <v>11</v>
      </c>
      <c r="C257" s="13">
        <v>0</v>
      </c>
      <c r="D257" s="13">
        <v>0</v>
      </c>
      <c r="E257" s="9">
        <f ca="1">VLOOKUP(A257,OFFSET(CLASSEMENTS!$B$3:$R$22,(INT(ROW()/12)-1)*23,0),14,FALSE)</f>
        <v>1.3333333333333335</v>
      </c>
      <c r="F257" s="9">
        <f ca="1">VLOOKUP(B257,OFFSET(CLASSEMENTS!$B$3:$R$22,(INT(ROW()/12)-1)*23,0),15,FALSE)</f>
        <v>1.1428571428571428</v>
      </c>
      <c r="G257" s="9">
        <f t="shared" ca="1" si="84"/>
        <v>1.2380952380952381</v>
      </c>
      <c r="H257" t="str">
        <f ca="1">IF(G257&lt;2.2,"VERY GOOD UNDER",IF(G257&lt;2.5,"GOOD UNDER",_xludf.IF(G257&lt;2.8,"GOOD OVER","VERY GOOD OVER")))</f>
        <v>VERY GOOD UNDER</v>
      </c>
      <c r="I257" s="9">
        <f ca="1">VLOOKUP(A257,OFFSET(CLASSEMENTS!$B$3:$R$22,(INT(ROW()/12)-1)*23,0),16,FALSE)</f>
        <v>1.6</v>
      </c>
      <c r="J257" s="9">
        <f ca="1">VLOOKUP(B257,OFFSET(CLASSEMENTS!$B$3:$R$22,(INT(ROW()/12)-1)*23,0),17,FALSE)</f>
        <v>0.60000000000000009</v>
      </c>
      <c r="K257" s="9">
        <f t="shared" ca="1" si="85"/>
        <v>1.1000000000000001</v>
      </c>
      <c r="L257" t="str">
        <f ca="1">IF(K257&lt;2.2,"VERY GOOD UNDER",IF(K257&lt;2.5,"GOOD UNDER",_xludf.IF(K257&lt;2.8,"GOOD OVER","VERY GOOD OVER")))</f>
        <v>VERY GOOD UNDER</v>
      </c>
      <c r="M257" s="14" t="str">
        <f t="shared" ca="1" si="86"/>
        <v>LOST</v>
      </c>
      <c r="N257" s="14" t="str">
        <f t="shared" ca="1" si="87"/>
        <v>LOST</v>
      </c>
      <c r="O257" s="14" t="str">
        <f t="shared" ca="1" si="88"/>
        <v>LOST</v>
      </c>
    </row>
    <row r="258" spans="1:15">
      <c r="A258" s="12" t="s">
        <v>9</v>
      </c>
      <c r="B258" s="12" t="s">
        <v>19</v>
      </c>
      <c r="C258" s="13">
        <v>3</v>
      </c>
      <c r="D258" s="13">
        <v>2</v>
      </c>
      <c r="E258" s="9">
        <f ca="1">VLOOKUP(A258,OFFSET(CLASSEMENTS!$B$3:$R$22,(INT(ROW()/12)-1)*23,0),14,FALSE)</f>
        <v>1.3333333333333335</v>
      </c>
      <c r="F258" s="9">
        <f ca="1">VLOOKUP(B258,OFFSET(CLASSEMENTS!$B$3:$R$22,(INT(ROW()/12)-1)*23,0),15,FALSE)</f>
        <v>1.4285714285714286</v>
      </c>
      <c r="G258" s="9">
        <f t="shared" ca="1" si="84"/>
        <v>1.3809523809523809</v>
      </c>
      <c r="H258" t="str">
        <f ca="1">IF(G258&lt;2.2,"VERY GOOD UNDER",IF(G258&lt;2.5,"GOOD UNDER",_xludf.IF(G258&lt;2.8,"GOOD OVER","VERY GOOD OVER")))</f>
        <v>VERY GOOD UNDER</v>
      </c>
      <c r="I258" s="9">
        <f ca="1">VLOOKUP(A258,OFFSET(CLASSEMENTS!$B$3:$R$22,(INT(ROW()/12)-1)*23,0),16,FALSE)</f>
        <v>0.6</v>
      </c>
      <c r="J258" s="9">
        <f ca="1">VLOOKUP(B258,OFFSET(CLASSEMENTS!$B$3:$R$22,(INT(ROW()/12)-1)*23,0),17,FALSE)</f>
        <v>1.7999999999999998</v>
      </c>
      <c r="K258" s="9">
        <f t="shared" ca="1" si="85"/>
        <v>1.2</v>
      </c>
      <c r="L258" t="str">
        <f ca="1">IF(K258&lt;2.2,"VERY GOOD UNDER",IF(K258&lt;2.5,"GOOD UNDER",_xludf.IF(K258&lt;2.8,"GOOD OVER","VERY GOOD OVER")))</f>
        <v>VERY GOOD UNDER</v>
      </c>
      <c r="M258" s="14" t="str">
        <f t="shared" ca="1" si="86"/>
        <v>WON</v>
      </c>
      <c r="N258" s="14" t="str">
        <f t="shared" ca="1" si="87"/>
        <v>WON</v>
      </c>
      <c r="O258" s="14" t="str">
        <f t="shared" ca="1" si="88"/>
        <v>WON</v>
      </c>
    </row>
    <row r="259" spans="1:15">
      <c r="A259" s="12" t="s">
        <v>16</v>
      </c>
      <c r="B259" s="12" t="s">
        <v>15</v>
      </c>
      <c r="C259" s="13">
        <v>2</v>
      </c>
      <c r="D259" s="13">
        <v>0</v>
      </c>
      <c r="E259" s="9">
        <f ca="1">VLOOKUP(A259,OFFSET(CLASSEMENTS!$B$3:$R$22,(INT(ROW()/12)-1)*23,0),14,FALSE)</f>
        <v>1.6190476190476191</v>
      </c>
      <c r="F259" s="9">
        <f ca="1">VLOOKUP(B259,OFFSET(CLASSEMENTS!$B$3:$R$22,(INT(ROW()/12)-1)*23,0),15,FALSE)</f>
        <v>1</v>
      </c>
      <c r="G259" s="9">
        <f t="shared" ca="1" si="84"/>
        <v>1.3095238095238095</v>
      </c>
      <c r="H259" t="str">
        <f ca="1">IF(G259&lt;2.2,"VERY GOOD UNDER",IF(G259&lt;2.5,"GOOD UNDER",_xludf.IF(G259&lt;2.8,"GOOD OVER","VERY GOOD OVER")))</f>
        <v>VERY GOOD UNDER</v>
      </c>
      <c r="I259" s="9">
        <f ca="1">VLOOKUP(A259,OFFSET(CLASSEMENTS!$B$3:$R$22,(INT(ROW()/12)-1)*23,0),16,FALSE)</f>
        <v>1.2</v>
      </c>
      <c r="J259" s="9">
        <f ca="1">VLOOKUP(B259,OFFSET(CLASSEMENTS!$B$3:$R$22,(INT(ROW()/12)-1)*23,0),17,FALSE)</f>
        <v>1.6</v>
      </c>
      <c r="K259" s="9">
        <f t="shared" ca="1" si="85"/>
        <v>1.4</v>
      </c>
      <c r="L259" t="str">
        <f ca="1">IF(K259&lt;2.2,"VERY GOOD UNDER",IF(K259&lt;2.5,"GOOD UNDER",_xludf.IF(K259&lt;2.8,"GOOD OVER","VERY GOOD OVER")))</f>
        <v>VERY GOOD UNDER</v>
      </c>
      <c r="M259" s="14" t="str">
        <f t="shared" ca="1" si="86"/>
        <v>LOST</v>
      </c>
      <c r="N259" s="14" t="str">
        <f t="shared" ca="1" si="87"/>
        <v>LOST</v>
      </c>
      <c r="O259" s="14" t="str">
        <f t="shared" ca="1" si="88"/>
        <v>LOST</v>
      </c>
    </row>
    <row r="260" spans="1:15">
      <c r="A260" s="12" t="s">
        <v>6</v>
      </c>
      <c r="B260" s="12" t="s">
        <v>10</v>
      </c>
      <c r="C260" s="13">
        <v>1</v>
      </c>
      <c r="D260" s="13">
        <v>0</v>
      </c>
      <c r="E260" s="9">
        <f ca="1">VLOOKUP(A260,OFFSET(CLASSEMENTS!$B$3:$R$22,(INT(ROW()/12)-1)*23,0),14,FALSE)</f>
        <v>1.1904761904761905</v>
      </c>
      <c r="F260" s="9">
        <f ca="1">VLOOKUP(B260,OFFSET(CLASSEMENTS!$B$3:$R$22,(INT(ROW()/12)-1)*23,0),15,FALSE)</f>
        <v>1.3333333333333333</v>
      </c>
      <c r="G260" s="9">
        <f t="shared" ca="1" si="84"/>
        <v>1.2619047619047619</v>
      </c>
      <c r="H260" t="str">
        <f ca="1">IF(G260&lt;2.2,"VERY GOOD UNDER",IF(G260&lt;2.5,"GOOD UNDER",_xludf.IF(G260&lt;2.8,"GOOD OVER","VERY GOOD OVER")))</f>
        <v>VERY GOOD UNDER</v>
      </c>
      <c r="I260" s="9">
        <f ca="1">VLOOKUP(A260,OFFSET(CLASSEMENTS!$B$3:$R$22,(INT(ROW()/12)-1)*23,0),16,FALSE)</f>
        <v>1.4</v>
      </c>
      <c r="J260" s="9">
        <f ca="1">VLOOKUP(B260,OFFSET(CLASSEMENTS!$B$3:$R$22,(INT(ROW()/12)-1)*23,0),17,FALSE)</f>
        <v>1.2</v>
      </c>
      <c r="K260" s="9">
        <f t="shared" ca="1" si="85"/>
        <v>1.2999999999999998</v>
      </c>
      <c r="L260" t="str">
        <f ca="1">IF(K260&lt;2.2,"VERY GOOD UNDER",IF(K260&lt;2.5,"GOOD UNDER",_xludf.IF(K260&lt;2.8,"GOOD OVER","VERY GOOD OVER")))</f>
        <v>VERY GOOD UNDER</v>
      </c>
      <c r="M260" s="14" t="str">
        <f t="shared" ca="1" si="86"/>
        <v>LOST</v>
      </c>
      <c r="N260" s="14" t="str">
        <f t="shared" ca="1" si="87"/>
        <v>LOST</v>
      </c>
      <c r="O260" s="14" t="str">
        <f t="shared" ca="1" si="88"/>
        <v>LOST</v>
      </c>
    </row>
    <row r="261" spans="1:15">
      <c r="A261" s="12" t="s">
        <v>12</v>
      </c>
      <c r="B261" s="12" t="s">
        <v>14</v>
      </c>
      <c r="C261" s="13">
        <v>1</v>
      </c>
      <c r="D261" s="13">
        <v>4</v>
      </c>
      <c r="E261" s="9">
        <f ca="1">VLOOKUP(A261,OFFSET(CLASSEMENTS!$B$3:$R$22,(INT(ROW()/12)-1)*23,0),14,FALSE)</f>
        <v>1.3333333333333335</v>
      </c>
      <c r="F261" s="9">
        <f ca="1">VLOOKUP(B261,OFFSET(CLASSEMENTS!$B$3:$R$22,(INT(ROW()/12)-1)*23,0),15,FALSE)</f>
        <v>1.5714285714285714</v>
      </c>
      <c r="G261" s="9">
        <f t="shared" ca="1" si="84"/>
        <v>1.4523809523809526</v>
      </c>
      <c r="H261" t="str">
        <f ca="1">IF(G261&lt;2.2,"VERY GOOD UNDER",IF(G261&lt;2.5,"GOOD UNDER",_xludf.IF(G261&lt;2.8,"GOOD OVER","VERY GOOD OVER")))</f>
        <v>VERY GOOD UNDER</v>
      </c>
      <c r="I261" s="9">
        <f ca="1">VLOOKUP(A261,OFFSET(CLASSEMENTS!$B$3:$R$22,(INT(ROW()/12)-1)*23,0),16,FALSE)</f>
        <v>1.5999999999999999</v>
      </c>
      <c r="J261" s="9">
        <f ca="1">VLOOKUP(B261,OFFSET(CLASSEMENTS!$B$3:$R$22,(INT(ROW()/12)-1)*23,0),17,FALSE)</f>
        <v>0.8</v>
      </c>
      <c r="K261" s="9">
        <f t="shared" ca="1" si="85"/>
        <v>1.2</v>
      </c>
      <c r="L261" t="str">
        <f ca="1">IF(K261&lt;2.2,"VERY GOOD UNDER",IF(K261&lt;2.5,"GOOD UNDER",_xludf.IF(K261&lt;2.8,"GOOD OVER","VERY GOOD OVER")))</f>
        <v>VERY GOOD UNDER</v>
      </c>
      <c r="M261" s="14" t="str">
        <f t="shared" ca="1" si="86"/>
        <v>WON</v>
      </c>
      <c r="N261" s="14" t="str">
        <f t="shared" ca="1" si="87"/>
        <v>WON</v>
      </c>
      <c r="O261" s="14" t="str">
        <f t="shared" ca="1" si="88"/>
        <v>WON</v>
      </c>
    </row>
    <row r="262" spans="1:15">
      <c r="A262" s="12" t="s">
        <v>2</v>
      </c>
      <c r="B262" s="12" t="s">
        <v>0</v>
      </c>
      <c r="C262" s="13">
        <v>0</v>
      </c>
      <c r="D262" s="13">
        <v>0</v>
      </c>
      <c r="E262" s="9">
        <f ca="1">VLOOKUP(A262,OFFSET(CLASSEMENTS!$B$3:$R$22,(INT(ROW()/12)-1)*23,0),14,FALSE)</f>
        <v>1.5714285714285714</v>
      </c>
      <c r="F262" s="9">
        <f ca="1">VLOOKUP(B262,OFFSET(CLASSEMENTS!$B$3:$R$22,(INT(ROW()/12)-1)*23,0),15,FALSE)</f>
        <v>1.1904761904761905</v>
      </c>
      <c r="G262" s="9">
        <f t="shared" ca="1" si="84"/>
        <v>1.3809523809523809</v>
      </c>
      <c r="H262" t="str">
        <f ca="1">IF(G262&lt;2.2,"VERY GOOD UNDER",IF(G262&lt;2.5,"GOOD UNDER",_xludf.IF(G262&lt;2.8,"GOOD OVER","VERY GOOD OVER")))</f>
        <v>VERY GOOD UNDER</v>
      </c>
      <c r="I262" s="9">
        <f ca="1">VLOOKUP(A262,OFFSET(CLASSEMENTS!$B$3:$R$22,(INT(ROW()/12)-1)*23,0),16,FALSE)</f>
        <v>2.5999999999999996</v>
      </c>
      <c r="J262" s="9">
        <f ca="1">VLOOKUP(B262,OFFSET(CLASSEMENTS!$B$3:$R$22,(INT(ROW()/12)-1)*23,0),17,FALSE)</f>
        <v>1.6</v>
      </c>
      <c r="K262" s="9">
        <f t="shared" ca="1" si="85"/>
        <v>2.0999999999999996</v>
      </c>
      <c r="L262" t="str">
        <f ca="1">IF(K262&lt;2.2,"VERY GOOD UNDER",IF(K262&lt;2.5,"GOOD UNDER",_xludf.IF(K262&lt;2.8,"GOOD OVER","VERY GOOD OVER")))</f>
        <v>VERY GOOD UNDER</v>
      </c>
      <c r="M262" s="14" t="str">
        <f t="shared" ca="1" si="86"/>
        <v>LOST</v>
      </c>
      <c r="N262" s="14" t="str">
        <f t="shared" ca="1" si="87"/>
        <v>LOST</v>
      </c>
      <c r="O262" s="14" t="str">
        <f t="shared" ca="1" si="88"/>
        <v>LOST</v>
      </c>
    </row>
    <row r="263" spans="1:15">
      <c r="A263" s="12" t="s">
        <v>4</v>
      </c>
      <c r="B263" s="12" t="s">
        <v>18</v>
      </c>
      <c r="C263" s="13">
        <v>0</v>
      </c>
      <c r="D263" s="13">
        <v>1</v>
      </c>
      <c r="E263" s="9">
        <f ca="1">VLOOKUP(A263,OFFSET(CLASSEMENTS!$B$3:$R$22,(INT(ROW()/12)-1)*23,0),14,FALSE)</f>
        <v>0.8571428571428571</v>
      </c>
      <c r="F263" s="9">
        <f ca="1">VLOOKUP(B263,OFFSET(CLASSEMENTS!$B$3:$R$22,(INT(ROW()/12)-1)*23,0),15,FALSE)</f>
        <v>1.4761904761904763</v>
      </c>
      <c r="G263" s="9">
        <f t="shared" ca="1" si="84"/>
        <v>1.1666666666666667</v>
      </c>
      <c r="H263" t="str">
        <f ca="1">IF(G263&lt;2.2,"VERY GOOD UNDER",IF(G263&lt;2.5,"GOOD UNDER",_xludf.IF(G263&lt;2.8,"GOOD OVER","VERY GOOD OVER")))</f>
        <v>VERY GOOD UNDER</v>
      </c>
      <c r="I263" s="9">
        <f ca="1">VLOOKUP(A263,OFFSET(CLASSEMENTS!$B$3:$R$22,(INT(ROW()/12)-1)*23,0),16,FALSE)</f>
        <v>0.8</v>
      </c>
      <c r="J263" s="9">
        <f ca="1">VLOOKUP(B263,OFFSET(CLASSEMENTS!$B$3:$R$22,(INT(ROW()/12)-1)*23,0),17,FALSE)</f>
        <v>1.4</v>
      </c>
      <c r="K263" s="9">
        <f t="shared" ca="1" si="85"/>
        <v>1.1000000000000001</v>
      </c>
      <c r="L263" t="str">
        <f ca="1">IF(K263&lt;2.2,"VERY GOOD UNDER",IF(K263&lt;2.5,"GOOD UNDER",_xludf.IF(K263&lt;2.8,"GOOD OVER","VERY GOOD OVER")))</f>
        <v>VERY GOOD UNDER</v>
      </c>
      <c r="M263" s="14" t="str">
        <f t="shared" ca="1" si="86"/>
        <v>LOST</v>
      </c>
      <c r="N263" s="14" t="str">
        <f t="shared" ca="1" si="87"/>
        <v>LOST</v>
      </c>
      <c r="O263" s="14" t="str">
        <f t="shared" ca="1" si="88"/>
        <v>LOST</v>
      </c>
    </row>
    <row r="264" spans="1:15">
      <c r="A264" s="12"/>
      <c r="B264" s="12"/>
      <c r="C264" s="13"/>
      <c r="D264" s="13"/>
      <c r="I264"/>
      <c r="J264"/>
      <c r="K264"/>
    </row>
    <row r="265" spans="1:15">
      <c r="A265" s="12">
        <v>23</v>
      </c>
      <c r="B265" s="12"/>
      <c r="C265" s="12"/>
      <c r="D265" s="13"/>
      <c r="I265"/>
      <c r="J265"/>
      <c r="K265"/>
    </row>
    <row r="266" spans="1:15">
      <c r="A266" s="12" t="s">
        <v>18</v>
      </c>
      <c r="B266" s="12" t="s">
        <v>12</v>
      </c>
      <c r="C266" s="13">
        <v>1</v>
      </c>
      <c r="D266" s="13">
        <v>0</v>
      </c>
      <c r="E266" s="9">
        <f ca="1">VLOOKUP(A266,OFFSET(CLASSEMENTS!$B$3:$R$22,(INT(ROW()/12)-1)*23,0),14,FALSE)</f>
        <v>1.1818181818181819</v>
      </c>
      <c r="F266" s="9">
        <f ca="1">VLOOKUP(B266,OFFSET(CLASSEMENTS!$B$3:$R$22,(INT(ROW()/12)-1)*23,0),15,FALSE)</f>
        <v>0.86363636363636354</v>
      </c>
      <c r="G266" s="9">
        <f ca="1">(E266+F266)/2</f>
        <v>1.0227272727272727</v>
      </c>
      <c r="H266" t="str">
        <f ca="1">IF(G266&lt;2.2,"VERY GOOD UNDER",IF(G266&lt;2.5,"GOOD UNDER",_xludf.IF(G266&lt;2.8,"GOOD OVER","VERY GOOD OVER")))</f>
        <v>VERY GOOD UNDER</v>
      </c>
      <c r="I266" s="9">
        <f ca="1">VLOOKUP(A266,OFFSET(CLASSEMENTS!$B$3:$R$22,(INT(ROW()/12)-1)*23,0),16,FALSE)</f>
        <v>1.2000000000000002</v>
      </c>
      <c r="J266" s="9">
        <f ca="1">VLOOKUP(B266,OFFSET(CLASSEMENTS!$B$3:$R$22,(INT(ROW()/12)-1)*23,0),17,FALSE)</f>
        <v>0.8</v>
      </c>
      <c r="K266" s="9">
        <f ca="1">(I266+J266)/2</f>
        <v>1</v>
      </c>
      <c r="L266" t="str">
        <f ca="1">IF(K266&lt;2.2,"VERY GOOD UNDER",IF(K266&lt;2.5,"GOOD UNDER",_xludf.IF(K266&lt;2.8,"GOOD OVER","VERY GOOD OVER")))</f>
        <v>VERY GOOD UNDER</v>
      </c>
      <c r="M266" s="14" t="str">
        <f ca="1">IF(AND(G266&gt;1,C266+D266&gt;2),"WON",IF(AND(G266&lt;1,C266+D266&lt;3),"WON","LOST"))</f>
        <v>LOST</v>
      </c>
      <c r="N266" s="14" t="str">
        <f ca="1">IF(AND(K266&gt;1,C266+D266&gt;2),"WON",IF(AND(K266&lt;1,C266+D266&lt;3),"WON","LOST"))</f>
        <v>LOST</v>
      </c>
      <c r="O266" s="14" t="str">
        <f ca="1">IF(AND(M266="WON",N266="WON"),"WON",IF(AND(M266="LOST",N266="LOST"),"LOST","DP"))</f>
        <v>LOST</v>
      </c>
    </row>
    <row r="267" spans="1:15">
      <c r="A267" s="12" t="s">
        <v>1</v>
      </c>
      <c r="B267" s="12" t="s">
        <v>6</v>
      </c>
      <c r="C267" s="13">
        <v>1</v>
      </c>
      <c r="D267" s="13">
        <v>0</v>
      </c>
      <c r="E267" s="9">
        <f ca="1">VLOOKUP(A267,OFFSET(CLASSEMENTS!$B$3:$R$22,(INT(ROW()/12)-1)*23,0),14,FALSE)</f>
        <v>1.5</v>
      </c>
      <c r="F267" s="9">
        <f ca="1">VLOOKUP(B267,OFFSET(CLASSEMENTS!$B$3:$R$22,(INT(ROW()/12)-1)*23,0),15,FALSE)</f>
        <v>1.6363636363636365</v>
      </c>
      <c r="G267" s="9">
        <f t="shared" ref="G267:G275" ca="1" si="89">(E267+F267)/2</f>
        <v>1.5681818181818183</v>
      </c>
      <c r="H267" t="str">
        <f ca="1">IF(G267&lt;2.2,"VERY GOOD UNDER",IF(G267&lt;2.5,"GOOD UNDER",_xludf.IF(G267&lt;2.8,"GOOD OVER","VERY GOOD OVER")))</f>
        <v>VERY GOOD UNDER</v>
      </c>
      <c r="I267" s="9">
        <f ca="1">VLOOKUP(A267,OFFSET(CLASSEMENTS!$B$3:$R$22,(INT(ROW()/12)-1)*23,0),16,FALSE)</f>
        <v>1.2000000000000002</v>
      </c>
      <c r="J267" s="9">
        <f ca="1">VLOOKUP(B267,OFFSET(CLASSEMENTS!$B$3:$R$22,(INT(ROW()/12)-1)*23,0),17,FALSE)</f>
        <v>2.8</v>
      </c>
      <c r="K267" s="9">
        <f t="shared" ref="K267:K275" ca="1" si="90">(I267+J267)/2</f>
        <v>2</v>
      </c>
      <c r="L267" t="str">
        <f ca="1">IF(K267&lt;2.2,"VERY GOOD UNDER",IF(K267&lt;2.5,"GOOD UNDER",_xludf.IF(K267&lt;2.8,"GOOD OVER","VERY GOOD OVER")))</f>
        <v>VERY GOOD UNDER</v>
      </c>
      <c r="M267" s="14" t="str">
        <f t="shared" ref="M267:M275" ca="1" si="91">IF(AND(G267&gt;1,C267+D267&gt;2),"WON",IF(AND(G267&lt;1,C267+D267&lt;3),"WON","LOST"))</f>
        <v>LOST</v>
      </c>
      <c r="N267" s="14" t="str">
        <f t="shared" ref="N267:N275" ca="1" si="92">IF(AND(K267&gt;1,C267+D267&gt;2),"WON",IF(AND(K267&lt;1,C267+D267&lt;3),"WON","LOST"))</f>
        <v>LOST</v>
      </c>
      <c r="O267" s="14" t="str">
        <f t="shared" ref="O267:O275" ca="1" si="93">IF(AND(M267="WON",N267="WON"),"WON",IF(AND(M267="LOST",N267="LOST"),"LOST","DP"))</f>
        <v>LOST</v>
      </c>
    </row>
    <row r="268" spans="1:15">
      <c r="A268" s="12" t="s">
        <v>13</v>
      </c>
      <c r="B268" s="12" t="s">
        <v>5</v>
      </c>
      <c r="C268" s="13">
        <v>1</v>
      </c>
      <c r="D268" s="13">
        <v>1</v>
      </c>
      <c r="E268" s="9">
        <f ca="1">VLOOKUP(A268,OFFSET(CLASSEMENTS!$B$3:$R$22,(INT(ROW()/12)-1)*23,0),14,FALSE)</f>
        <v>0.81818181818181812</v>
      </c>
      <c r="F268" s="9">
        <f ca="1">VLOOKUP(B268,OFFSET(CLASSEMENTS!$B$3:$R$22,(INT(ROW()/12)-1)*23,0),15,FALSE)</f>
        <v>0.81818181818181812</v>
      </c>
      <c r="G268" s="9">
        <f t="shared" ca="1" si="89"/>
        <v>0.81818181818181812</v>
      </c>
      <c r="H268" t="str">
        <f ca="1">IF(G268&lt;2.2,"VERY GOOD UNDER",IF(G268&lt;2.5,"GOOD UNDER",_xludf.IF(G268&lt;2.8,"GOOD OVER","VERY GOOD OVER")))</f>
        <v>VERY GOOD UNDER</v>
      </c>
      <c r="I268" s="9">
        <f ca="1">VLOOKUP(A268,OFFSET(CLASSEMENTS!$B$3:$R$22,(INT(ROW()/12)-1)*23,0),16,FALSE)</f>
        <v>0.60000000000000009</v>
      </c>
      <c r="J268" s="9">
        <f ca="1">VLOOKUP(B268,OFFSET(CLASSEMENTS!$B$3:$R$22,(INT(ROW()/12)-1)*23,0),17,FALSE)</f>
        <v>0.8</v>
      </c>
      <c r="K268" s="9">
        <f t="shared" ca="1" si="90"/>
        <v>0.70000000000000007</v>
      </c>
      <c r="L268" t="str">
        <f ca="1">IF(K268&lt;2.2,"VERY GOOD UNDER",IF(K268&lt;2.5,"GOOD UNDER",_xludf.IF(K268&lt;2.8,"GOOD OVER","VERY GOOD OVER")))</f>
        <v>VERY GOOD UNDER</v>
      </c>
      <c r="M268" s="14" t="str">
        <f t="shared" ca="1" si="91"/>
        <v>WON</v>
      </c>
      <c r="N268" s="14" t="str">
        <f t="shared" ca="1" si="92"/>
        <v>WON</v>
      </c>
      <c r="O268" s="14" t="str">
        <f t="shared" ca="1" si="93"/>
        <v>WON</v>
      </c>
    </row>
    <row r="269" spans="1:15">
      <c r="A269" s="12" t="s">
        <v>19</v>
      </c>
      <c r="B269" s="12" t="s">
        <v>7</v>
      </c>
      <c r="C269" s="13">
        <v>0</v>
      </c>
      <c r="D269" s="13">
        <v>0</v>
      </c>
      <c r="E269" s="9">
        <f ca="1">VLOOKUP(A269,OFFSET(CLASSEMENTS!$B$3:$R$22,(INT(ROW()/12)-1)*23,0),14,FALSE)</f>
        <v>1</v>
      </c>
      <c r="F269" s="9">
        <f ca="1">VLOOKUP(B269,OFFSET(CLASSEMENTS!$B$3:$R$22,(INT(ROW()/12)-1)*23,0),15,FALSE)</f>
        <v>1.1363636363636362</v>
      </c>
      <c r="G269" s="9">
        <f t="shared" ca="1" si="89"/>
        <v>1.0681818181818181</v>
      </c>
      <c r="H269" t="str">
        <f ca="1">IF(G269&lt;2.2,"VERY GOOD UNDER",IF(G269&lt;2.5,"GOOD UNDER",_xludf.IF(G269&lt;2.8,"GOOD OVER","VERY GOOD OVER")))</f>
        <v>VERY GOOD UNDER</v>
      </c>
      <c r="I269" s="9">
        <f ca="1">VLOOKUP(A269,OFFSET(CLASSEMENTS!$B$3:$R$22,(INT(ROW()/12)-1)*23,0),16,FALSE)</f>
        <v>1.6</v>
      </c>
      <c r="J269" s="9">
        <f ca="1">VLOOKUP(B269,OFFSET(CLASSEMENTS!$B$3:$R$22,(INT(ROW()/12)-1)*23,0),17,FALSE)</f>
        <v>1</v>
      </c>
      <c r="K269" s="9">
        <f t="shared" ca="1" si="90"/>
        <v>1.3</v>
      </c>
      <c r="L269" t="str">
        <f ca="1">IF(K269&lt;2.2,"VERY GOOD UNDER",IF(K269&lt;2.5,"GOOD UNDER",_xludf.IF(K269&lt;2.8,"GOOD OVER","VERY GOOD OVER")))</f>
        <v>VERY GOOD UNDER</v>
      </c>
      <c r="M269" s="14" t="str">
        <f t="shared" ca="1" si="91"/>
        <v>LOST</v>
      </c>
      <c r="N269" s="14" t="str">
        <f t="shared" ca="1" si="92"/>
        <v>LOST</v>
      </c>
      <c r="O269" s="14" t="str">
        <f t="shared" ca="1" si="93"/>
        <v>LOST</v>
      </c>
    </row>
    <row r="270" spans="1:15">
      <c r="A270" s="12" t="s">
        <v>10</v>
      </c>
      <c r="B270" s="12" t="s">
        <v>2</v>
      </c>
      <c r="C270" s="13">
        <v>1</v>
      </c>
      <c r="D270" s="13">
        <v>0</v>
      </c>
      <c r="E270" s="9">
        <f ca="1">VLOOKUP(A270,OFFSET(CLASSEMENTS!$B$3:$R$22,(INT(ROW()/12)-1)*23,0),14,FALSE)</f>
        <v>1.2727272727272727</v>
      </c>
      <c r="F270" s="9">
        <f ca="1">VLOOKUP(B270,OFFSET(CLASSEMENTS!$B$3:$R$22,(INT(ROW()/12)-1)*23,0),15,FALSE)</f>
        <v>1.3636363636363638</v>
      </c>
      <c r="G270" s="9">
        <f t="shared" ca="1" si="89"/>
        <v>1.3181818181818183</v>
      </c>
      <c r="H270" t="str">
        <f ca="1">IF(G270&lt;2.2,"VERY GOOD UNDER",IF(G270&lt;2.5,"GOOD UNDER",_xludf.IF(G270&lt;2.8,"GOOD OVER","VERY GOOD OVER")))</f>
        <v>VERY GOOD UNDER</v>
      </c>
      <c r="I270" s="9">
        <f ca="1">VLOOKUP(A270,OFFSET(CLASSEMENTS!$B$3:$R$22,(INT(ROW()/12)-1)*23,0),16,FALSE)</f>
        <v>0.8</v>
      </c>
      <c r="J270" s="9">
        <f ca="1">VLOOKUP(B270,OFFSET(CLASSEMENTS!$B$3:$R$22,(INT(ROW()/12)-1)*23,0),17,FALSE)</f>
        <v>1.8</v>
      </c>
      <c r="K270" s="9">
        <f t="shared" ca="1" si="90"/>
        <v>1.3</v>
      </c>
      <c r="L270" t="str">
        <f ca="1">IF(K270&lt;2.2,"VERY GOOD UNDER",IF(K270&lt;2.5,"GOOD UNDER",_xludf.IF(K270&lt;2.8,"GOOD OVER","VERY GOOD OVER")))</f>
        <v>VERY GOOD UNDER</v>
      </c>
      <c r="M270" s="14" t="str">
        <f t="shared" ca="1" si="91"/>
        <v>LOST</v>
      </c>
      <c r="N270" s="14" t="str">
        <f t="shared" ca="1" si="92"/>
        <v>LOST</v>
      </c>
      <c r="O270" s="14" t="str">
        <f t="shared" ca="1" si="93"/>
        <v>LOST</v>
      </c>
    </row>
    <row r="271" spans="1:15">
      <c r="A271" s="12" t="s">
        <v>15</v>
      </c>
      <c r="B271" s="12" t="s">
        <v>17</v>
      </c>
      <c r="C271" s="13">
        <v>0</v>
      </c>
      <c r="D271" s="13">
        <v>0</v>
      </c>
      <c r="E271" s="9">
        <f ca="1">VLOOKUP(A271,OFFSET(CLASSEMENTS!$B$3:$R$22,(INT(ROW()/12)-1)*23,0),14,FALSE)</f>
        <v>1.2727272727272727</v>
      </c>
      <c r="F271" s="9">
        <f ca="1">VLOOKUP(B271,OFFSET(CLASSEMENTS!$B$3:$R$22,(INT(ROW()/12)-1)*23,0),15,FALSE)</f>
        <v>1.3181818181818181</v>
      </c>
      <c r="G271" s="9">
        <f t="shared" ca="1" si="89"/>
        <v>1.2954545454545454</v>
      </c>
      <c r="H271" t="str">
        <f ca="1">IF(G271&lt;2.2,"VERY GOOD UNDER",IF(G271&lt;2.5,"GOOD UNDER",_xludf.IF(G271&lt;2.8,"GOOD OVER","VERY GOOD OVER")))</f>
        <v>VERY GOOD UNDER</v>
      </c>
      <c r="I271" s="9">
        <f ca="1">VLOOKUP(A271,OFFSET(CLASSEMENTS!$B$3:$R$22,(INT(ROW()/12)-1)*23,0),16,FALSE)</f>
        <v>1.2000000000000002</v>
      </c>
      <c r="J271" s="9">
        <f ca="1">VLOOKUP(B271,OFFSET(CLASSEMENTS!$B$3:$R$22,(INT(ROW()/12)-1)*23,0),17,FALSE)</f>
        <v>1</v>
      </c>
      <c r="K271" s="9">
        <f t="shared" ca="1" si="90"/>
        <v>1.1000000000000001</v>
      </c>
      <c r="L271" t="str">
        <f ca="1">IF(K271&lt;2.2,"VERY GOOD UNDER",IF(K271&lt;2.5,"GOOD UNDER",_xludf.IF(K271&lt;2.8,"GOOD OVER","VERY GOOD OVER")))</f>
        <v>VERY GOOD UNDER</v>
      </c>
      <c r="M271" s="14" t="str">
        <f t="shared" ca="1" si="91"/>
        <v>LOST</v>
      </c>
      <c r="N271" s="14" t="str">
        <f t="shared" ca="1" si="92"/>
        <v>LOST</v>
      </c>
      <c r="O271" s="14" t="str">
        <f t="shared" ca="1" si="93"/>
        <v>LOST</v>
      </c>
    </row>
    <row r="272" spans="1:15">
      <c r="A272" s="12" t="s">
        <v>0</v>
      </c>
      <c r="B272" s="12" t="s">
        <v>8</v>
      </c>
      <c r="C272" s="13">
        <v>1</v>
      </c>
      <c r="D272" s="13">
        <v>1</v>
      </c>
      <c r="E272" s="9">
        <f ca="1">VLOOKUP(A272,OFFSET(CLASSEMENTS!$B$3:$R$22,(INT(ROW()/12)-1)*23,0),14,FALSE)</f>
        <v>1.0454545454545454</v>
      </c>
      <c r="F272" s="9">
        <f ca="1">VLOOKUP(B272,OFFSET(CLASSEMENTS!$B$3:$R$22,(INT(ROW()/12)-1)*23,0),15,FALSE)</f>
        <v>0.86363636363636365</v>
      </c>
      <c r="G272" s="9">
        <f t="shared" ca="1" si="89"/>
        <v>0.95454545454545459</v>
      </c>
      <c r="H272" t="str">
        <f ca="1">IF(G272&lt;2.2,"VERY GOOD UNDER",IF(G272&lt;2.5,"GOOD UNDER",_xludf.IF(G272&lt;2.8,"GOOD OVER","VERY GOOD OVER")))</f>
        <v>VERY GOOD UNDER</v>
      </c>
      <c r="I272" s="9">
        <f ca="1">VLOOKUP(A272,OFFSET(CLASSEMENTS!$B$3:$R$22,(INT(ROW()/12)-1)*23,0),16,FALSE)</f>
        <v>0.8</v>
      </c>
      <c r="J272" s="9">
        <f ca="1">VLOOKUP(B272,OFFSET(CLASSEMENTS!$B$3:$R$22,(INT(ROW()/12)-1)*23,0),17,FALSE)</f>
        <v>0.8</v>
      </c>
      <c r="K272" s="9">
        <f t="shared" ca="1" si="90"/>
        <v>0.8</v>
      </c>
      <c r="L272" t="str">
        <f ca="1">IF(K272&lt;2.2,"VERY GOOD UNDER",IF(K272&lt;2.5,"GOOD UNDER",_xludf.IF(K272&lt;2.8,"GOOD OVER","VERY GOOD OVER")))</f>
        <v>VERY GOOD UNDER</v>
      </c>
      <c r="M272" s="14" t="str">
        <f t="shared" ca="1" si="91"/>
        <v>WON</v>
      </c>
      <c r="N272" s="14" t="str">
        <f t="shared" ca="1" si="92"/>
        <v>WON</v>
      </c>
      <c r="O272" s="14" t="str">
        <f t="shared" ca="1" si="93"/>
        <v>WON</v>
      </c>
    </row>
    <row r="273" spans="1:15">
      <c r="A273" s="12" t="s">
        <v>14</v>
      </c>
      <c r="B273" s="12" t="s">
        <v>4</v>
      </c>
      <c r="C273" s="13">
        <v>1</v>
      </c>
      <c r="D273" s="13">
        <v>0</v>
      </c>
      <c r="E273" s="9">
        <f ca="1">VLOOKUP(A273,OFFSET(CLASSEMENTS!$B$3:$R$22,(INT(ROW()/12)-1)*23,0),14,FALSE)</f>
        <v>1.2272727272727271</v>
      </c>
      <c r="F273" s="9">
        <f ca="1">VLOOKUP(B273,OFFSET(CLASSEMENTS!$B$3:$R$22,(INT(ROW()/12)-1)*23,0),15,FALSE)</f>
        <v>0.86363636363636365</v>
      </c>
      <c r="G273" s="9">
        <f t="shared" ca="1" si="89"/>
        <v>1.0454545454545454</v>
      </c>
      <c r="H273" t="str">
        <f ca="1">IF(G273&lt;2.2,"VERY GOOD UNDER",IF(G273&lt;2.5,"GOOD UNDER",_xludf.IF(G273&lt;2.8,"GOOD OVER","VERY GOOD OVER")))</f>
        <v>VERY GOOD UNDER</v>
      </c>
      <c r="I273" s="9">
        <f ca="1">VLOOKUP(A273,OFFSET(CLASSEMENTS!$B$3:$R$22,(INT(ROW()/12)-1)*23,0),16,FALSE)</f>
        <v>1.4</v>
      </c>
      <c r="J273" s="9">
        <f ca="1">VLOOKUP(B273,OFFSET(CLASSEMENTS!$B$3:$R$22,(INT(ROW()/12)-1)*23,0),17,FALSE)</f>
        <v>0.60000000000000009</v>
      </c>
      <c r="K273" s="9">
        <f t="shared" ca="1" si="90"/>
        <v>1</v>
      </c>
      <c r="L273" t="str">
        <f ca="1">IF(K273&lt;2.2,"VERY GOOD UNDER",IF(K273&lt;2.5,"GOOD UNDER",_xludf.IF(K273&lt;2.8,"GOOD OVER","VERY GOOD OVER")))</f>
        <v>VERY GOOD UNDER</v>
      </c>
      <c r="M273" s="14" t="str">
        <f t="shared" ca="1" si="91"/>
        <v>LOST</v>
      </c>
      <c r="N273" s="14" t="str">
        <f t="shared" ca="1" si="92"/>
        <v>LOST</v>
      </c>
      <c r="O273" s="14" t="str">
        <f t="shared" ca="1" si="93"/>
        <v>LOST</v>
      </c>
    </row>
    <row r="274" spans="1:15">
      <c r="A274" s="12" t="s">
        <v>11</v>
      </c>
      <c r="B274" s="12" t="s">
        <v>9</v>
      </c>
      <c r="C274" s="13">
        <v>1</v>
      </c>
      <c r="D274" s="13">
        <v>1</v>
      </c>
      <c r="E274" s="9">
        <f ca="1">VLOOKUP(A274,OFFSET(CLASSEMENTS!$B$3:$R$22,(INT(ROW()/12)-1)*23,0),14,FALSE)</f>
        <v>1.4545454545454546</v>
      </c>
      <c r="F274" s="9">
        <f ca="1">VLOOKUP(B274,OFFSET(CLASSEMENTS!$B$3:$R$22,(INT(ROW()/12)-1)*23,0),15,FALSE)</f>
        <v>1.2727272727272727</v>
      </c>
      <c r="G274" s="9">
        <f t="shared" ca="1" si="89"/>
        <v>1.3636363636363638</v>
      </c>
      <c r="H274" t="str">
        <f ca="1">IF(G274&lt;2.2,"VERY GOOD UNDER",IF(G274&lt;2.5,"GOOD UNDER",_xludf.IF(G274&lt;2.8,"GOOD OVER","VERY GOOD OVER")))</f>
        <v>VERY GOOD UNDER</v>
      </c>
      <c r="I274" s="9">
        <f ca="1">VLOOKUP(A274,OFFSET(CLASSEMENTS!$B$3:$R$22,(INT(ROW()/12)-1)*23,0),16,FALSE)</f>
        <v>1.5999999999999999</v>
      </c>
      <c r="J274" s="9">
        <f ca="1">VLOOKUP(B274,OFFSET(CLASSEMENTS!$B$3:$R$22,(INT(ROW()/12)-1)*23,0),17,FALSE)</f>
        <v>1</v>
      </c>
      <c r="K274" s="9">
        <f t="shared" ca="1" si="90"/>
        <v>1.2999999999999998</v>
      </c>
      <c r="L274" t="str">
        <f ca="1">IF(K274&lt;2.2,"VERY GOOD UNDER",IF(K274&lt;2.5,"GOOD UNDER",_xludf.IF(K274&lt;2.8,"GOOD OVER","VERY GOOD OVER")))</f>
        <v>VERY GOOD UNDER</v>
      </c>
      <c r="M274" s="14" t="str">
        <f t="shared" ca="1" si="91"/>
        <v>LOST</v>
      </c>
      <c r="N274" s="14" t="str">
        <f t="shared" ca="1" si="92"/>
        <v>LOST</v>
      </c>
      <c r="O274" s="14" t="str">
        <f t="shared" ca="1" si="93"/>
        <v>LOST</v>
      </c>
    </row>
    <row r="275" spans="1:15">
      <c r="A275" s="12" t="s">
        <v>3</v>
      </c>
      <c r="B275" s="12" t="s">
        <v>16</v>
      </c>
      <c r="C275" s="13">
        <v>0</v>
      </c>
      <c r="D275" s="13">
        <v>0</v>
      </c>
      <c r="E275" s="9">
        <f ca="1">VLOOKUP(A275,OFFSET(CLASSEMENTS!$B$3:$R$22,(INT(ROW()/12)-1)*23,0),14,FALSE)</f>
        <v>0.86363636363636354</v>
      </c>
      <c r="F275" s="9">
        <f ca="1">VLOOKUP(B275,OFFSET(CLASSEMENTS!$B$3:$R$22,(INT(ROW()/12)-1)*23,0),15,FALSE)</f>
        <v>1.3181818181818181</v>
      </c>
      <c r="G275" s="9">
        <f t="shared" ca="1" si="89"/>
        <v>1.0909090909090908</v>
      </c>
      <c r="H275" t="str">
        <f ca="1">IF(G275&lt;2.2,"VERY GOOD UNDER",IF(G275&lt;2.5,"GOOD UNDER",_xludf.IF(G275&lt;2.8,"GOOD OVER","VERY GOOD OVER")))</f>
        <v>VERY GOOD UNDER</v>
      </c>
      <c r="I275" s="9">
        <f ca="1">VLOOKUP(A275,OFFSET(CLASSEMENTS!$B$3:$R$22,(INT(ROW()/12)-1)*23,0),16,FALSE)</f>
        <v>0.4</v>
      </c>
      <c r="J275" s="9">
        <f ca="1">VLOOKUP(B275,OFFSET(CLASSEMENTS!$B$3:$R$22,(INT(ROW()/12)-1)*23,0),17,FALSE)</f>
        <v>1.4</v>
      </c>
      <c r="K275" s="9">
        <f t="shared" ca="1" si="90"/>
        <v>0.89999999999999991</v>
      </c>
      <c r="L275" t="str">
        <f ca="1">IF(K275&lt;2.2,"VERY GOOD UNDER",IF(K275&lt;2.5,"GOOD UNDER",_xludf.IF(K275&lt;2.8,"GOOD OVER","VERY GOOD OVER")))</f>
        <v>VERY GOOD UNDER</v>
      </c>
      <c r="M275" s="14" t="str">
        <f t="shared" ca="1" si="91"/>
        <v>LOST</v>
      </c>
      <c r="N275" s="14" t="str">
        <f t="shared" ca="1" si="92"/>
        <v>WON</v>
      </c>
      <c r="O275" s="14" t="str">
        <f t="shared" ca="1" si="93"/>
        <v>DP</v>
      </c>
    </row>
    <row r="276" spans="1:15">
      <c r="A276" s="12"/>
      <c r="B276" s="12"/>
      <c r="C276" s="13"/>
      <c r="D276" s="13"/>
      <c r="I276"/>
      <c r="J276"/>
      <c r="K276"/>
    </row>
    <row r="277" spans="1:15">
      <c r="A277" s="12">
        <v>24</v>
      </c>
      <c r="B277" s="12"/>
      <c r="C277" s="12"/>
      <c r="D277" s="13"/>
      <c r="I277"/>
      <c r="J277"/>
      <c r="K277"/>
    </row>
    <row r="278" spans="1:15">
      <c r="A278" s="12" t="s">
        <v>4</v>
      </c>
      <c r="B278" s="12" t="s">
        <v>0</v>
      </c>
      <c r="C278" s="13">
        <v>3</v>
      </c>
      <c r="D278" s="13">
        <v>3</v>
      </c>
      <c r="E278" s="9">
        <f ca="1">VLOOKUP(A278,OFFSET(CLASSEMENTS!$B$3:$R$22,(INT(ROW()/12)-1)*23,0),14,FALSE)</f>
        <v>0.82608695652173914</v>
      </c>
      <c r="F278" s="9">
        <f ca="1">VLOOKUP(B278,OFFSET(CLASSEMENTS!$B$3:$R$22,(INT(ROW()/12)-1)*23,0),15,FALSE)</f>
        <v>1.0869565217391304</v>
      </c>
      <c r="G278" s="9">
        <f ca="1">(E278+F278)/2</f>
        <v>0.95652173913043481</v>
      </c>
      <c r="H278" t="str">
        <f ca="1">IF(G278&lt;2.2,"VERY GOOD UNDER",IF(G278&lt;2.5,"GOOD UNDER",_xludf.IF(G278&lt;2.8,"GOOD OVER","VERY GOOD OVER")))</f>
        <v>VERY GOOD UNDER</v>
      </c>
      <c r="I278" s="9">
        <f ca="1">VLOOKUP(A278,OFFSET(CLASSEMENTS!$B$3:$R$22,(INT(ROW()/12)-1)*23,0),16,FALSE)</f>
        <v>0.8</v>
      </c>
      <c r="J278" s="9">
        <f ca="1">VLOOKUP(B278,OFFSET(CLASSEMENTS!$B$3:$R$22,(INT(ROW()/12)-1)*23,0),17,FALSE)</f>
        <v>0.4</v>
      </c>
      <c r="K278" s="9">
        <f ca="1">(I278+J278)/2</f>
        <v>0.60000000000000009</v>
      </c>
      <c r="L278" t="str">
        <f ca="1">IF(K278&lt;2.2,"VERY GOOD UNDER",IF(K278&lt;2.5,"GOOD UNDER",_xludf.IF(K278&lt;2.8,"GOOD OVER","VERY GOOD OVER")))</f>
        <v>VERY GOOD UNDER</v>
      </c>
      <c r="M278" s="14" t="str">
        <f ca="1">IF(AND(G278&gt;1,C278+D278&gt;2),"WON",IF(AND(G278&lt;1,C278+D278&lt;3),"WON","LOST"))</f>
        <v>LOST</v>
      </c>
      <c r="N278" s="14" t="str">
        <f ca="1">IF(AND(K278&gt;1,C278+D278&gt;2),"WON",IF(AND(K278&lt;1,C278+D278&lt;3),"WON","LOST"))</f>
        <v>LOST</v>
      </c>
      <c r="O278" s="14" t="str">
        <f ca="1">IF(AND(M278="WON",N278="WON"),"WON",IF(AND(M278="LOST",N278="LOST"),"LOST","DP"))</f>
        <v>LOST</v>
      </c>
    </row>
    <row r="279" spans="1:15">
      <c r="A279" s="12" t="s">
        <v>12</v>
      </c>
      <c r="B279" s="12" t="s">
        <v>1</v>
      </c>
      <c r="C279" s="13">
        <v>1</v>
      </c>
      <c r="D279" s="13">
        <v>1</v>
      </c>
      <c r="E279" s="9">
        <f ca="1">VLOOKUP(A279,OFFSET(CLASSEMENTS!$B$3:$R$22,(INT(ROW()/12)-1)*23,0),14,FALSE)</f>
        <v>1.4347826086956521</v>
      </c>
      <c r="F279" s="9">
        <f ca="1">VLOOKUP(B279,OFFSET(CLASSEMENTS!$B$3:$R$22,(INT(ROW()/12)-1)*23,0),15,FALSE)</f>
        <v>1.3478260869565217</v>
      </c>
      <c r="G279" s="9">
        <f t="shared" ref="G279:G287" ca="1" si="94">(E279+F279)/2</f>
        <v>1.3913043478260869</v>
      </c>
      <c r="H279" t="str">
        <f ca="1">IF(G279&lt;2.2,"VERY GOOD UNDER",IF(G279&lt;2.5,"GOOD UNDER",_xludf.IF(G279&lt;2.8,"GOOD OVER","VERY GOOD OVER")))</f>
        <v>VERY GOOD UNDER</v>
      </c>
      <c r="I279" s="9">
        <f ca="1">VLOOKUP(A279,OFFSET(CLASSEMENTS!$B$3:$R$22,(INT(ROW()/12)-1)*23,0),16,FALSE)</f>
        <v>1.7999999999999998</v>
      </c>
      <c r="J279" s="9">
        <f ca="1">VLOOKUP(B279,OFFSET(CLASSEMENTS!$B$3:$R$22,(INT(ROW()/12)-1)*23,0),17,FALSE)</f>
        <v>1.2000000000000002</v>
      </c>
      <c r="K279" s="9">
        <f t="shared" ref="K279:K287" ca="1" si="95">(I279+J279)/2</f>
        <v>1.5</v>
      </c>
      <c r="L279" t="str">
        <f ca="1">IF(K279&lt;2.2,"VERY GOOD UNDER",IF(K279&lt;2.5,"GOOD UNDER",_xludf.IF(K279&lt;2.8,"GOOD OVER","VERY GOOD OVER")))</f>
        <v>VERY GOOD UNDER</v>
      </c>
      <c r="M279" s="14" t="str">
        <f t="shared" ref="M279:M287" ca="1" si="96">IF(AND(G279&gt;1,C279+D279&gt;2),"WON",IF(AND(G279&lt;1,C279+D279&lt;3),"WON","LOST"))</f>
        <v>LOST</v>
      </c>
      <c r="N279" s="14" t="str">
        <f t="shared" ref="N279:N287" ca="1" si="97">IF(AND(K279&gt;1,C279+D279&gt;2),"WON",IF(AND(K279&lt;1,C279+D279&lt;3),"WON","LOST"))</f>
        <v>LOST</v>
      </c>
      <c r="O279" s="14" t="str">
        <f t="shared" ref="O279:O287" ca="1" si="98">IF(AND(M279="WON",N279="WON"),"WON",IF(AND(M279="LOST",N279="LOST"),"LOST","DP"))</f>
        <v>LOST</v>
      </c>
    </row>
    <row r="280" spans="1:15">
      <c r="A280" s="12" t="s">
        <v>7</v>
      </c>
      <c r="B280" s="12" t="s">
        <v>5</v>
      </c>
      <c r="C280" s="13">
        <v>1</v>
      </c>
      <c r="D280" s="13">
        <v>2</v>
      </c>
      <c r="E280" s="9">
        <f ca="1">VLOOKUP(A280,OFFSET(CLASSEMENTS!$B$3:$R$22,(INT(ROW()/12)-1)*23,0),14,FALSE)</f>
        <v>1.173913043478261</v>
      </c>
      <c r="F280" s="9">
        <f ca="1">VLOOKUP(B280,OFFSET(CLASSEMENTS!$B$3:$R$22,(INT(ROW()/12)-1)*23,0),15,FALSE)</f>
        <v>0.86956521739130432</v>
      </c>
      <c r="G280" s="9">
        <f t="shared" ca="1" si="94"/>
        <v>1.0217391304347827</v>
      </c>
      <c r="H280" t="str">
        <f ca="1">IF(G280&lt;2.2,"VERY GOOD UNDER",IF(G280&lt;2.5,"GOOD UNDER",_xludf.IF(G280&lt;2.8,"GOOD OVER","VERY GOOD OVER")))</f>
        <v>VERY GOOD UNDER</v>
      </c>
      <c r="I280" s="9">
        <f ca="1">VLOOKUP(A280,OFFSET(CLASSEMENTS!$B$3:$R$22,(INT(ROW()/12)-1)*23,0),16,FALSE)</f>
        <v>1.4</v>
      </c>
      <c r="J280" s="9">
        <f ca="1">VLOOKUP(B280,OFFSET(CLASSEMENTS!$B$3:$R$22,(INT(ROW()/12)-1)*23,0),17,FALSE)</f>
        <v>1.2000000000000002</v>
      </c>
      <c r="K280" s="9">
        <f t="shared" ca="1" si="95"/>
        <v>1.3</v>
      </c>
      <c r="L280" t="str">
        <f ca="1">IF(K280&lt;2.2,"VERY GOOD UNDER",IF(K280&lt;2.5,"GOOD UNDER",_xludf.IF(K280&lt;2.8,"GOOD OVER","VERY GOOD OVER")))</f>
        <v>VERY GOOD UNDER</v>
      </c>
      <c r="M280" s="14" t="str">
        <f t="shared" ca="1" si="96"/>
        <v>WON</v>
      </c>
      <c r="N280" s="14" t="str">
        <f t="shared" ca="1" si="97"/>
        <v>WON</v>
      </c>
      <c r="O280" s="14" t="str">
        <f t="shared" ca="1" si="98"/>
        <v>WON</v>
      </c>
    </row>
    <row r="281" spans="1:15">
      <c r="A281" s="12" t="s">
        <v>6</v>
      </c>
      <c r="B281" s="12" t="s">
        <v>11</v>
      </c>
      <c r="C281" s="13">
        <v>0</v>
      </c>
      <c r="D281" s="13">
        <v>1</v>
      </c>
      <c r="E281" s="9">
        <f ca="1">VLOOKUP(A281,OFFSET(CLASSEMENTS!$B$3:$R$22,(INT(ROW()/12)-1)*23,0),14,FALSE)</f>
        <v>1.1304347826086956</v>
      </c>
      <c r="F281" s="9">
        <f ca="1">VLOOKUP(B281,OFFSET(CLASSEMENTS!$B$3:$R$22,(INT(ROW()/12)-1)*23,0),15,FALSE)</f>
        <v>1.0434782608695652</v>
      </c>
      <c r="G281" s="9">
        <f t="shared" ca="1" si="94"/>
        <v>1.0869565217391304</v>
      </c>
      <c r="H281" t="str">
        <f ca="1">IF(G281&lt;2.2,"VERY GOOD UNDER",IF(G281&lt;2.5,"GOOD UNDER",_xludf.IF(G281&lt;2.8,"GOOD OVER","VERY GOOD OVER")))</f>
        <v>VERY GOOD UNDER</v>
      </c>
      <c r="I281" s="9">
        <f ca="1">VLOOKUP(A281,OFFSET(CLASSEMENTS!$B$3:$R$22,(INT(ROW()/12)-1)*23,0),16,FALSE)</f>
        <v>0.60000000000000009</v>
      </c>
      <c r="J281" s="9">
        <f ca="1">VLOOKUP(B281,OFFSET(CLASSEMENTS!$B$3:$R$22,(INT(ROW()/12)-1)*23,0),17,FALSE)</f>
        <v>0</v>
      </c>
      <c r="K281" s="9">
        <f t="shared" ca="1" si="95"/>
        <v>0.30000000000000004</v>
      </c>
      <c r="L281" t="str">
        <f ca="1">IF(K281&lt;2.2,"VERY GOOD UNDER",IF(K281&lt;2.5,"GOOD UNDER",_xludf.IF(K281&lt;2.8,"GOOD OVER","VERY GOOD OVER")))</f>
        <v>VERY GOOD UNDER</v>
      </c>
      <c r="M281" s="14" t="str">
        <f t="shared" ca="1" si="96"/>
        <v>LOST</v>
      </c>
      <c r="N281" s="14" t="str">
        <f t="shared" ca="1" si="97"/>
        <v>WON</v>
      </c>
      <c r="O281" s="14" t="str">
        <f t="shared" ca="1" si="98"/>
        <v>DP</v>
      </c>
    </row>
    <row r="282" spans="1:15">
      <c r="A282" s="12" t="s">
        <v>14</v>
      </c>
      <c r="B282" s="12" t="s">
        <v>10</v>
      </c>
      <c r="C282" s="13">
        <v>2</v>
      </c>
      <c r="D282" s="13">
        <v>0</v>
      </c>
      <c r="E282" s="9">
        <f ca="1">VLOOKUP(A282,OFFSET(CLASSEMENTS!$B$3:$R$22,(INT(ROW()/12)-1)*23,0),14,FALSE)</f>
        <v>1.2173913043478262</v>
      </c>
      <c r="F282" s="9">
        <f ca="1">VLOOKUP(B282,OFFSET(CLASSEMENTS!$B$3:$R$22,(INT(ROW()/12)-1)*23,0),15,FALSE)</f>
        <v>1.2608695652173914</v>
      </c>
      <c r="G282" s="9">
        <f t="shared" ca="1" si="94"/>
        <v>1.2391304347826089</v>
      </c>
      <c r="H282" t="str">
        <f ca="1">IF(G282&lt;2.2,"VERY GOOD UNDER",IF(G282&lt;2.5,"GOOD UNDER",_xludf.IF(G282&lt;2.8,"GOOD OVER","VERY GOOD OVER")))</f>
        <v>VERY GOOD UNDER</v>
      </c>
      <c r="I282" s="9">
        <f ca="1">VLOOKUP(A282,OFFSET(CLASSEMENTS!$B$3:$R$22,(INT(ROW()/12)-1)*23,0),16,FALSE)</f>
        <v>1.6</v>
      </c>
      <c r="J282" s="9">
        <f ca="1">VLOOKUP(B282,OFFSET(CLASSEMENTS!$B$3:$R$22,(INT(ROW()/12)-1)*23,0),17,FALSE)</f>
        <v>0.8</v>
      </c>
      <c r="K282" s="9">
        <f t="shared" ca="1" si="95"/>
        <v>1.2000000000000002</v>
      </c>
      <c r="L282" t="str">
        <f ca="1">IF(K282&lt;2.2,"VERY GOOD UNDER",IF(K282&lt;2.5,"GOOD UNDER",_xludf.IF(K282&lt;2.8,"GOOD OVER","VERY GOOD OVER")))</f>
        <v>VERY GOOD UNDER</v>
      </c>
      <c r="M282" s="14" t="str">
        <f t="shared" ca="1" si="96"/>
        <v>LOST</v>
      </c>
      <c r="N282" s="14" t="str">
        <f t="shared" ca="1" si="97"/>
        <v>LOST</v>
      </c>
      <c r="O282" s="14" t="str">
        <f t="shared" ca="1" si="98"/>
        <v>LOST</v>
      </c>
    </row>
    <row r="283" spans="1:15">
      <c r="A283" s="12" t="s">
        <v>2</v>
      </c>
      <c r="B283" s="12" t="s">
        <v>19</v>
      </c>
      <c r="C283" s="13">
        <v>1</v>
      </c>
      <c r="D283" s="13">
        <v>3</v>
      </c>
      <c r="E283" s="9">
        <f ca="1">VLOOKUP(A283,OFFSET(CLASSEMENTS!$B$3:$R$22,(INT(ROW()/12)-1)*23,0),14,FALSE)</f>
        <v>1.4347826086956521</v>
      </c>
      <c r="F283" s="9">
        <f ca="1">VLOOKUP(B283,OFFSET(CLASSEMENTS!$B$3:$R$22,(INT(ROW()/12)-1)*23,0),15,FALSE)</f>
        <v>1.5217391304347827</v>
      </c>
      <c r="G283" s="9">
        <f t="shared" ca="1" si="94"/>
        <v>1.4782608695652173</v>
      </c>
      <c r="H283" t="str">
        <f ca="1">IF(G283&lt;2.2,"VERY GOOD UNDER",IF(G283&lt;2.5,"GOOD UNDER",_xludf.IF(G283&lt;2.8,"GOOD OVER","VERY GOOD OVER")))</f>
        <v>VERY GOOD UNDER</v>
      </c>
      <c r="I283" s="9">
        <f ca="1">VLOOKUP(A283,OFFSET(CLASSEMENTS!$B$3:$R$22,(INT(ROW()/12)-1)*23,0),16,FALSE)</f>
        <v>0.60000000000000009</v>
      </c>
      <c r="J283" s="9">
        <f ca="1">VLOOKUP(B283,OFFSET(CLASSEMENTS!$B$3:$R$22,(INT(ROW()/12)-1)*23,0),17,FALSE)</f>
        <v>1.7999999999999998</v>
      </c>
      <c r="K283" s="9">
        <f t="shared" ca="1" si="95"/>
        <v>1.2</v>
      </c>
      <c r="L283" t="str">
        <f ca="1">IF(K283&lt;2.2,"VERY GOOD UNDER",IF(K283&lt;2.5,"GOOD UNDER",_xludf.IF(K283&lt;2.8,"GOOD OVER","VERY GOOD OVER")))</f>
        <v>VERY GOOD UNDER</v>
      </c>
      <c r="M283" s="14" t="str">
        <f t="shared" ca="1" si="96"/>
        <v>WON</v>
      </c>
      <c r="N283" s="14" t="str">
        <f t="shared" ca="1" si="97"/>
        <v>WON</v>
      </c>
      <c r="O283" s="14" t="str">
        <f t="shared" ca="1" si="98"/>
        <v>WON</v>
      </c>
    </row>
    <row r="284" spans="1:15">
      <c r="A284" s="12" t="s">
        <v>8</v>
      </c>
      <c r="B284" s="12" t="s">
        <v>15</v>
      </c>
      <c r="C284" s="13">
        <v>2</v>
      </c>
      <c r="D284" s="13">
        <v>0</v>
      </c>
      <c r="E284" s="9">
        <f ca="1">VLOOKUP(A284,OFFSET(CLASSEMENTS!$B$3:$R$22,(INT(ROW()/12)-1)*23,0),14,FALSE)</f>
        <v>1.2173913043478262</v>
      </c>
      <c r="F284" s="9">
        <f ca="1">VLOOKUP(B284,OFFSET(CLASSEMENTS!$B$3:$R$22,(INT(ROW()/12)-1)*23,0),15,FALSE)</f>
        <v>1</v>
      </c>
      <c r="G284" s="9">
        <f t="shared" ca="1" si="94"/>
        <v>1.1086956521739131</v>
      </c>
      <c r="H284" t="str">
        <f ca="1">IF(G284&lt;2.2,"VERY GOOD UNDER",IF(G284&lt;2.5,"GOOD UNDER",_xludf.IF(G284&lt;2.8,"GOOD OVER","VERY GOOD OVER")))</f>
        <v>VERY GOOD UNDER</v>
      </c>
      <c r="I284" s="9">
        <f ca="1">VLOOKUP(A284,OFFSET(CLASSEMENTS!$B$3:$R$22,(INT(ROW()/12)-1)*23,0),16,FALSE)</f>
        <v>1.2000000000000002</v>
      </c>
      <c r="J284" s="9">
        <f ca="1">VLOOKUP(B284,OFFSET(CLASSEMENTS!$B$3:$R$22,(INT(ROW()/12)-1)*23,0),17,FALSE)</f>
        <v>0.4</v>
      </c>
      <c r="K284" s="9">
        <f t="shared" ca="1" si="95"/>
        <v>0.8</v>
      </c>
      <c r="L284" t="str">
        <f ca="1">IF(K284&lt;2.2,"VERY GOOD UNDER",IF(K284&lt;2.5,"GOOD UNDER",_xludf.IF(K284&lt;2.8,"GOOD OVER","VERY GOOD OVER")))</f>
        <v>VERY GOOD UNDER</v>
      </c>
      <c r="M284" s="14" t="str">
        <f t="shared" ca="1" si="96"/>
        <v>LOST</v>
      </c>
      <c r="N284" s="14" t="str">
        <f t="shared" ca="1" si="97"/>
        <v>WON</v>
      </c>
      <c r="O284" s="14" t="str">
        <f t="shared" ca="1" si="98"/>
        <v>DP</v>
      </c>
    </row>
    <row r="285" spans="1:15">
      <c r="A285" s="12" t="s">
        <v>9</v>
      </c>
      <c r="B285" s="12" t="s">
        <v>3</v>
      </c>
      <c r="C285" s="13">
        <v>1</v>
      </c>
      <c r="D285" s="13">
        <v>0</v>
      </c>
      <c r="E285" s="9">
        <f ca="1">VLOOKUP(A285,OFFSET(CLASSEMENTS!$B$3:$R$22,(INT(ROW()/12)-1)*23,0),14,FALSE)</f>
        <v>1.4347826086956521</v>
      </c>
      <c r="F285" s="9">
        <f ca="1">VLOOKUP(B285,OFFSET(CLASSEMENTS!$B$3:$R$22,(INT(ROW()/12)-1)*23,0),15,FALSE)</f>
        <v>1.0869565217391304</v>
      </c>
      <c r="G285" s="9">
        <f t="shared" ca="1" si="94"/>
        <v>1.2608695652173911</v>
      </c>
      <c r="H285" t="str">
        <f ca="1">IF(G285&lt;2.2,"VERY GOOD UNDER",IF(G285&lt;2.5,"GOOD UNDER",_xludf.IF(G285&lt;2.8,"GOOD OVER","VERY GOOD OVER")))</f>
        <v>VERY GOOD UNDER</v>
      </c>
      <c r="I285" s="9">
        <f ca="1">VLOOKUP(A285,OFFSET(CLASSEMENTS!$B$3:$R$22,(INT(ROW()/12)-1)*23,0),16,FALSE)</f>
        <v>1.4</v>
      </c>
      <c r="J285" s="9">
        <f ca="1">VLOOKUP(B285,OFFSET(CLASSEMENTS!$B$3:$R$22,(INT(ROW()/12)-1)*23,0),17,FALSE)</f>
        <v>0.4</v>
      </c>
      <c r="K285" s="9">
        <f t="shared" ca="1" si="95"/>
        <v>0.89999999999999991</v>
      </c>
      <c r="L285" t="str">
        <f ca="1">IF(K285&lt;2.2,"VERY GOOD UNDER",IF(K285&lt;2.5,"GOOD UNDER",_xludf.IF(K285&lt;2.8,"GOOD OVER","VERY GOOD OVER")))</f>
        <v>VERY GOOD UNDER</v>
      </c>
      <c r="M285" s="14" t="str">
        <f t="shared" ca="1" si="96"/>
        <v>LOST</v>
      </c>
      <c r="N285" s="14" t="str">
        <f t="shared" ca="1" si="97"/>
        <v>WON</v>
      </c>
      <c r="O285" s="14" t="str">
        <f t="shared" ca="1" si="98"/>
        <v>DP</v>
      </c>
    </row>
    <row r="286" spans="1:15">
      <c r="A286" s="12" t="s">
        <v>17</v>
      </c>
      <c r="B286" s="12" t="s">
        <v>13</v>
      </c>
      <c r="C286" s="13">
        <v>0</v>
      </c>
      <c r="D286" s="13">
        <v>0</v>
      </c>
      <c r="E286" s="9">
        <f ca="1">VLOOKUP(A286,OFFSET(CLASSEMENTS!$B$3:$R$22,(INT(ROW()/12)-1)*23,0),14,FALSE)</f>
        <v>1.2173913043478262</v>
      </c>
      <c r="F286" s="9">
        <f ca="1">VLOOKUP(B286,OFFSET(CLASSEMENTS!$B$3:$R$22,(INT(ROW()/12)-1)*23,0),15,FALSE)</f>
        <v>1</v>
      </c>
      <c r="G286" s="9">
        <f t="shared" ca="1" si="94"/>
        <v>1.1086956521739131</v>
      </c>
      <c r="H286" t="str">
        <f ca="1">IF(G286&lt;2.2,"VERY GOOD UNDER",IF(G286&lt;2.5,"GOOD UNDER",_xludf.IF(G286&lt;2.8,"GOOD OVER","VERY GOOD OVER")))</f>
        <v>VERY GOOD UNDER</v>
      </c>
      <c r="I286" s="9">
        <f ca="1">VLOOKUP(A286,OFFSET(CLASSEMENTS!$B$3:$R$22,(INT(ROW()/12)-1)*23,0),16,FALSE)</f>
        <v>1.4</v>
      </c>
      <c r="J286" s="9">
        <f ca="1">VLOOKUP(B286,OFFSET(CLASSEMENTS!$B$3:$R$22,(INT(ROW()/12)-1)*23,0),17,FALSE)</f>
        <v>1.6</v>
      </c>
      <c r="K286" s="9">
        <f t="shared" ca="1" si="95"/>
        <v>1.5</v>
      </c>
      <c r="L286" t="str">
        <f ca="1">IF(K286&lt;2.2,"VERY GOOD UNDER",IF(K286&lt;2.5,"GOOD UNDER",_xludf.IF(K286&lt;2.8,"GOOD OVER","VERY GOOD OVER")))</f>
        <v>VERY GOOD UNDER</v>
      </c>
      <c r="M286" s="14" t="str">
        <f t="shared" ca="1" si="96"/>
        <v>LOST</v>
      </c>
      <c r="N286" s="14" t="str">
        <f t="shared" ca="1" si="97"/>
        <v>LOST</v>
      </c>
      <c r="O286" s="14" t="str">
        <f t="shared" ca="1" si="98"/>
        <v>LOST</v>
      </c>
    </row>
    <row r="287" spans="1:15">
      <c r="A287" s="12" t="s">
        <v>16</v>
      </c>
      <c r="B287" s="12" t="s">
        <v>18</v>
      </c>
      <c r="C287" s="13">
        <v>1</v>
      </c>
      <c r="D287" s="13">
        <v>1</v>
      </c>
      <c r="E287" s="9">
        <f ca="1">VLOOKUP(A287,OFFSET(CLASSEMENTS!$B$3:$R$22,(INT(ROW()/12)-1)*23,0),14,FALSE)</f>
        <v>1.5652173913043479</v>
      </c>
      <c r="F287" s="9">
        <f ca="1">VLOOKUP(B287,OFFSET(CLASSEMENTS!$B$3:$R$22,(INT(ROW()/12)-1)*23,0),15,FALSE)</f>
        <v>1.3913043478260869</v>
      </c>
      <c r="G287" s="9">
        <f t="shared" ca="1" si="94"/>
        <v>1.4782608695652173</v>
      </c>
      <c r="H287" t="str">
        <f ca="1">IF(G287&lt;2.2,"VERY GOOD UNDER",IF(G287&lt;2.5,"GOOD UNDER",_xludf.IF(G287&lt;2.8,"GOOD OVER","VERY GOOD OVER")))</f>
        <v>VERY GOOD UNDER</v>
      </c>
      <c r="I287" s="9">
        <f ca="1">VLOOKUP(A287,OFFSET(CLASSEMENTS!$B$3:$R$22,(INT(ROW()/12)-1)*23,0),16,FALSE)</f>
        <v>1</v>
      </c>
      <c r="J287" s="9">
        <f ca="1">VLOOKUP(B287,OFFSET(CLASSEMENTS!$B$3:$R$22,(INT(ROW()/12)-1)*23,0),17,FALSE)</f>
        <v>1.4</v>
      </c>
      <c r="K287" s="9">
        <f t="shared" ca="1" si="95"/>
        <v>1.2</v>
      </c>
      <c r="L287" t="str">
        <f ca="1">IF(K287&lt;2.2,"VERY GOOD UNDER",IF(K287&lt;2.5,"GOOD UNDER",_xludf.IF(K287&lt;2.8,"GOOD OVER","VERY GOOD OVER")))</f>
        <v>VERY GOOD UNDER</v>
      </c>
      <c r="M287" s="14" t="str">
        <f t="shared" ca="1" si="96"/>
        <v>LOST</v>
      </c>
      <c r="N287" s="14" t="str">
        <f t="shared" ca="1" si="97"/>
        <v>LOST</v>
      </c>
      <c r="O287" s="14" t="str">
        <f t="shared" ca="1" si="98"/>
        <v>LOST</v>
      </c>
    </row>
    <row r="288" spans="1:15">
      <c r="A288" s="12"/>
      <c r="B288" s="12"/>
      <c r="C288" s="13"/>
      <c r="D288" s="13"/>
      <c r="I288"/>
      <c r="J288"/>
      <c r="K288"/>
    </row>
    <row r="289" spans="1:15">
      <c r="A289" s="12">
        <v>25</v>
      </c>
      <c r="B289" s="12"/>
      <c r="C289" s="12"/>
      <c r="D289" s="13"/>
      <c r="I289"/>
      <c r="J289"/>
      <c r="K289"/>
    </row>
    <row r="290" spans="1:15">
      <c r="A290" s="12" t="s">
        <v>1</v>
      </c>
      <c r="B290" s="12" t="s">
        <v>2</v>
      </c>
      <c r="C290" s="13">
        <v>2</v>
      </c>
      <c r="D290" s="13">
        <v>2</v>
      </c>
      <c r="E290" s="9">
        <f ca="1">VLOOKUP(A290,OFFSET(CLASSEMENTS!$B$3:$R$22,(INT(ROW()/12)-1)*23,0),14,FALSE)</f>
        <v>1.4166666666666665</v>
      </c>
      <c r="F290" s="9">
        <f ca="1">VLOOKUP(B290,OFFSET(CLASSEMENTS!$B$3:$R$22,(INT(ROW()/12)-1)*23,0),15,FALSE)</f>
        <v>1.2916666666666667</v>
      </c>
      <c r="G290" s="9">
        <f ca="1">(E290+F290)/2</f>
        <v>1.3541666666666665</v>
      </c>
      <c r="H290" t="str">
        <f ca="1">IF(G290&lt;2.2,"VERY GOOD UNDER",IF(G290&lt;2.5,"GOOD UNDER",_xludf.IF(G290&lt;2.8,"GOOD OVER","VERY GOOD OVER")))</f>
        <v>VERY GOOD UNDER</v>
      </c>
      <c r="I290" s="9">
        <f ca="1">VLOOKUP(A290,OFFSET(CLASSEMENTS!$B$3:$R$22,(INT(ROW()/12)-1)*23,0),16,FALSE)</f>
        <v>0.8</v>
      </c>
      <c r="J290" s="9">
        <f ca="1">VLOOKUP(B290,OFFSET(CLASSEMENTS!$B$3:$R$22,(INT(ROW()/12)-1)*23,0),17,FALSE)</f>
        <v>1.2</v>
      </c>
      <c r="K290" s="9">
        <f ca="1">(I290+J290)/2</f>
        <v>1</v>
      </c>
      <c r="L290" t="str">
        <f ca="1">IF(K290&lt;2.2,"VERY GOOD UNDER",IF(K290&lt;2.5,"GOOD UNDER",_xludf.IF(K290&lt;2.8,"GOOD OVER","VERY GOOD OVER")))</f>
        <v>VERY GOOD UNDER</v>
      </c>
      <c r="M290" s="14" t="str">
        <f ca="1">IF(AND(G290&gt;1,C290+D290&gt;2),"WON",IF(AND(G290&lt;1,C290+D290&lt;3),"WON","LOST"))</f>
        <v>WON</v>
      </c>
      <c r="N290" s="14" t="str">
        <f ca="1">IF(AND(K290&gt;1,C290+D290&gt;2),"WON",IF(AND(K290&lt;1,C290+D290&lt;3),"WON","LOST"))</f>
        <v>LOST</v>
      </c>
      <c r="O290" s="14" t="str">
        <f ca="1">IF(AND(M290="WON",N290="WON"),"WON",IF(AND(M290="LOST",N290="LOST"),"LOST","DP"))</f>
        <v>DP</v>
      </c>
    </row>
    <row r="291" spans="1:15">
      <c r="A291" s="12" t="s">
        <v>18</v>
      </c>
      <c r="B291" s="12" t="s">
        <v>14</v>
      </c>
      <c r="C291" s="13">
        <v>2</v>
      </c>
      <c r="D291" s="13">
        <v>2</v>
      </c>
      <c r="E291" s="9">
        <f ca="1">VLOOKUP(A291,OFFSET(CLASSEMENTS!$B$3:$R$22,(INT(ROW()/12)-1)*23,0),14,FALSE)</f>
        <v>1.125</v>
      </c>
      <c r="F291" s="9">
        <f ca="1">VLOOKUP(B291,OFFSET(CLASSEMENTS!$B$3:$R$22,(INT(ROW()/12)-1)*23,0),15,FALSE)</f>
        <v>1.5833333333333335</v>
      </c>
      <c r="G291" s="9">
        <f t="shared" ref="G291:G299" ca="1" si="99">(E291+F291)/2</f>
        <v>1.3541666666666667</v>
      </c>
      <c r="H291" t="str">
        <f ca="1">IF(G291&lt;2.2,"VERY GOOD UNDER",IF(G291&lt;2.5,"GOOD UNDER",_xludf.IF(G291&lt;2.8,"GOOD OVER","VERY GOOD OVER")))</f>
        <v>VERY GOOD UNDER</v>
      </c>
      <c r="I291" s="9">
        <f ca="1">VLOOKUP(A291,OFFSET(CLASSEMENTS!$B$3:$R$22,(INT(ROW()/12)-1)*23,0),16,FALSE)</f>
        <v>1.4</v>
      </c>
      <c r="J291" s="9">
        <f ca="1">VLOOKUP(B291,OFFSET(CLASSEMENTS!$B$3:$R$22,(INT(ROW()/12)-1)*23,0),17,FALSE)</f>
        <v>1.2000000000000002</v>
      </c>
      <c r="K291" s="9">
        <f t="shared" ref="K291:K299" ca="1" si="100">(I291+J291)/2</f>
        <v>1.3</v>
      </c>
      <c r="L291" t="str">
        <f ca="1">IF(K291&lt;2.2,"VERY GOOD UNDER",IF(K291&lt;2.5,"GOOD UNDER",_xludf.IF(K291&lt;2.8,"GOOD OVER","VERY GOOD OVER")))</f>
        <v>VERY GOOD UNDER</v>
      </c>
      <c r="M291" s="14" t="str">
        <f t="shared" ref="M291:M299" ca="1" si="101">IF(AND(G291&gt;1,C291+D291&gt;2),"WON",IF(AND(G291&lt;1,C291+D291&lt;3),"WON","LOST"))</f>
        <v>WON</v>
      </c>
      <c r="N291" s="14" t="str">
        <f t="shared" ref="N291:N299" ca="1" si="102">IF(AND(K291&gt;1,C291+D291&gt;2),"WON",IF(AND(K291&lt;1,C291+D291&lt;3),"WON","LOST"))</f>
        <v>WON</v>
      </c>
      <c r="O291" s="14" t="str">
        <f t="shared" ref="O291:O299" ca="1" si="103">IF(AND(M291="WON",N291="WON"),"WON",IF(AND(M291="LOST",N291="LOST"),"LOST","DP"))</f>
        <v>WON</v>
      </c>
    </row>
    <row r="292" spans="1:15">
      <c r="A292" s="12" t="s">
        <v>5</v>
      </c>
      <c r="B292" s="12" t="s">
        <v>17</v>
      </c>
      <c r="C292" s="13">
        <v>0</v>
      </c>
      <c r="D292" s="13">
        <v>0</v>
      </c>
      <c r="E292" s="9">
        <f ca="1">VLOOKUP(A292,OFFSET(CLASSEMENTS!$B$3:$R$22,(INT(ROW()/12)-1)*23,0),14,FALSE)</f>
        <v>0.75</v>
      </c>
      <c r="F292" s="9">
        <f ca="1">VLOOKUP(B292,OFFSET(CLASSEMENTS!$B$3:$R$22,(INT(ROW()/12)-1)*23,0),15,FALSE)</f>
        <v>1.2083333333333335</v>
      </c>
      <c r="G292" s="9">
        <f t="shared" ca="1" si="99"/>
        <v>0.97916666666666674</v>
      </c>
      <c r="H292" t="str">
        <f ca="1">IF(G292&lt;2.2,"VERY GOOD UNDER",IF(G292&lt;2.5,"GOOD UNDER",_xludf.IF(G292&lt;2.8,"GOOD OVER","VERY GOOD OVER")))</f>
        <v>VERY GOOD UNDER</v>
      </c>
      <c r="I292" s="9">
        <f ca="1">VLOOKUP(A292,OFFSET(CLASSEMENTS!$B$3:$R$22,(INT(ROW()/12)-1)*23,0),16,FALSE)</f>
        <v>0.4</v>
      </c>
      <c r="J292" s="9">
        <f ca="1">VLOOKUP(B292,OFFSET(CLASSEMENTS!$B$3:$R$22,(INT(ROW()/12)-1)*23,0),17,FALSE)</f>
        <v>0.60000000000000009</v>
      </c>
      <c r="K292" s="9">
        <f t="shared" ca="1" si="100"/>
        <v>0.5</v>
      </c>
      <c r="L292" t="str">
        <f ca="1">IF(K292&lt;2.2,"VERY GOOD UNDER",IF(K292&lt;2.5,"GOOD UNDER",_xludf.IF(K292&lt;2.8,"GOOD OVER","VERY GOOD OVER")))</f>
        <v>VERY GOOD UNDER</v>
      </c>
      <c r="M292" s="14" t="str">
        <f t="shared" ca="1" si="101"/>
        <v>WON</v>
      </c>
      <c r="N292" s="14" t="str">
        <f t="shared" ca="1" si="102"/>
        <v>WON</v>
      </c>
      <c r="O292" s="14" t="str">
        <f t="shared" ca="1" si="103"/>
        <v>WON</v>
      </c>
    </row>
    <row r="293" spans="1:15">
      <c r="A293" s="12" t="s">
        <v>10</v>
      </c>
      <c r="B293" s="12" t="s">
        <v>12</v>
      </c>
      <c r="C293" s="13">
        <v>2</v>
      </c>
      <c r="D293" s="13">
        <v>1</v>
      </c>
      <c r="E293" s="9">
        <f ca="1">VLOOKUP(A293,OFFSET(CLASSEMENTS!$B$3:$R$22,(INT(ROW()/12)-1)*23,0),14,FALSE)</f>
        <v>1.2083333333333335</v>
      </c>
      <c r="F293" s="9">
        <f ca="1">VLOOKUP(B293,OFFSET(CLASSEMENTS!$B$3:$R$22,(INT(ROW()/12)-1)*23,0),15,FALSE)</f>
        <v>0.83333333333333326</v>
      </c>
      <c r="G293" s="9">
        <f t="shared" ca="1" si="99"/>
        <v>1.0208333333333335</v>
      </c>
      <c r="H293" t="str">
        <f ca="1">IF(G293&lt;2.2,"VERY GOOD UNDER",IF(G293&lt;2.5,"GOOD UNDER",_xludf.IF(G293&lt;2.8,"GOOD OVER","VERY GOOD OVER")))</f>
        <v>VERY GOOD UNDER</v>
      </c>
      <c r="I293" s="9">
        <f ca="1">VLOOKUP(A293,OFFSET(CLASSEMENTS!$B$3:$R$22,(INT(ROW()/12)-1)*23,0),16,FALSE)</f>
        <v>0.60000000000000009</v>
      </c>
      <c r="J293" s="9">
        <f ca="1">VLOOKUP(B293,OFFSET(CLASSEMENTS!$B$3:$R$22,(INT(ROW()/12)-1)*23,0),17,FALSE)</f>
        <v>0.60000000000000009</v>
      </c>
      <c r="K293" s="9">
        <f t="shared" ca="1" si="100"/>
        <v>0.60000000000000009</v>
      </c>
      <c r="L293" t="str">
        <f ca="1">IF(K293&lt;2.2,"VERY GOOD UNDER",IF(K293&lt;2.5,"GOOD UNDER",_xludf.IF(K293&lt;2.8,"GOOD OVER","VERY GOOD OVER")))</f>
        <v>VERY GOOD UNDER</v>
      </c>
      <c r="M293" s="14" t="str">
        <f t="shared" ca="1" si="101"/>
        <v>WON</v>
      </c>
      <c r="N293" s="14" t="str">
        <f t="shared" ca="1" si="102"/>
        <v>LOST</v>
      </c>
      <c r="O293" s="14" t="str">
        <f t="shared" ca="1" si="103"/>
        <v>DP</v>
      </c>
    </row>
    <row r="294" spans="1:15">
      <c r="A294" s="12" t="s">
        <v>13</v>
      </c>
      <c r="B294" s="12" t="s">
        <v>8</v>
      </c>
      <c r="C294" s="13">
        <v>0</v>
      </c>
      <c r="D294" s="13">
        <v>2</v>
      </c>
      <c r="E294" s="9">
        <f ca="1">VLOOKUP(A294,OFFSET(CLASSEMENTS!$B$3:$R$22,(INT(ROW()/12)-1)*23,0),14,FALSE)</f>
        <v>0.83333333333333326</v>
      </c>
      <c r="F294" s="9">
        <f ca="1">VLOOKUP(B294,OFFSET(CLASSEMENTS!$B$3:$R$22,(INT(ROW()/12)-1)*23,0),15,FALSE)</f>
        <v>0.875</v>
      </c>
      <c r="G294" s="9">
        <f t="shared" ca="1" si="99"/>
        <v>0.85416666666666663</v>
      </c>
      <c r="H294" t="str">
        <f ca="1">IF(G294&lt;2.2,"VERY GOOD UNDER",IF(G294&lt;2.5,"GOOD UNDER",_xludf.IF(G294&lt;2.8,"GOOD OVER","VERY GOOD OVER")))</f>
        <v>VERY GOOD UNDER</v>
      </c>
      <c r="I294" s="9">
        <f ca="1">VLOOKUP(A294,OFFSET(CLASSEMENTS!$B$3:$R$22,(INT(ROW()/12)-1)*23,0),16,FALSE)</f>
        <v>0.4</v>
      </c>
      <c r="J294" s="9">
        <f ca="1">VLOOKUP(B294,OFFSET(CLASSEMENTS!$B$3:$R$22,(INT(ROW()/12)-1)*23,0),17,FALSE)</f>
        <v>0.8</v>
      </c>
      <c r="K294" s="9">
        <f t="shared" ca="1" si="100"/>
        <v>0.60000000000000009</v>
      </c>
      <c r="L294" t="str">
        <f ca="1">IF(K294&lt;2.2,"VERY GOOD UNDER",IF(K294&lt;2.5,"GOOD UNDER",_xludf.IF(K294&lt;2.8,"GOOD OVER","VERY GOOD OVER")))</f>
        <v>VERY GOOD UNDER</v>
      </c>
      <c r="M294" s="14" t="str">
        <f t="shared" ca="1" si="101"/>
        <v>WON</v>
      </c>
      <c r="N294" s="14" t="str">
        <f t="shared" ca="1" si="102"/>
        <v>WON</v>
      </c>
      <c r="O294" s="14" t="str">
        <f t="shared" ca="1" si="103"/>
        <v>WON</v>
      </c>
    </row>
    <row r="295" spans="1:15">
      <c r="A295" s="12" t="s">
        <v>0</v>
      </c>
      <c r="B295" s="12" t="s">
        <v>6</v>
      </c>
      <c r="C295" s="13">
        <v>0</v>
      </c>
      <c r="D295" s="13">
        <v>2</v>
      </c>
      <c r="E295" s="9">
        <f ca="1">VLOOKUP(A295,OFFSET(CLASSEMENTS!$B$3:$R$22,(INT(ROW()/12)-1)*23,0),14,FALSE)</f>
        <v>1.0416666666666665</v>
      </c>
      <c r="F295" s="9">
        <f ca="1">VLOOKUP(B295,OFFSET(CLASSEMENTS!$B$3:$R$22,(INT(ROW()/12)-1)*23,0),15,FALSE)</f>
        <v>1.5416666666666665</v>
      </c>
      <c r="G295" s="9">
        <f t="shared" ca="1" si="99"/>
        <v>1.2916666666666665</v>
      </c>
      <c r="H295" t="str">
        <f ca="1">IF(G295&lt;2.2,"VERY GOOD UNDER",IF(G295&lt;2.5,"GOOD UNDER",_xludf.IF(G295&lt;2.8,"GOOD OVER","VERY GOOD OVER")))</f>
        <v>VERY GOOD UNDER</v>
      </c>
      <c r="I295" s="9">
        <f ca="1">VLOOKUP(A295,OFFSET(CLASSEMENTS!$B$3:$R$22,(INT(ROW()/12)-1)*23,0),16,FALSE)</f>
        <v>0.8</v>
      </c>
      <c r="J295" s="9">
        <f ca="1">VLOOKUP(B295,OFFSET(CLASSEMENTS!$B$3:$R$22,(INT(ROW()/12)-1)*23,0),17,FALSE)</f>
        <v>1.4</v>
      </c>
      <c r="K295" s="9">
        <f t="shared" ca="1" si="100"/>
        <v>1.1000000000000001</v>
      </c>
      <c r="L295" t="str">
        <f ca="1">IF(K295&lt;2.2,"VERY GOOD UNDER",IF(K295&lt;2.5,"GOOD UNDER",_xludf.IF(K295&lt;2.8,"GOOD OVER","VERY GOOD OVER")))</f>
        <v>VERY GOOD UNDER</v>
      </c>
      <c r="M295" s="14" t="str">
        <f t="shared" ca="1" si="101"/>
        <v>LOST</v>
      </c>
      <c r="N295" s="14" t="str">
        <f t="shared" ca="1" si="102"/>
        <v>LOST</v>
      </c>
      <c r="O295" s="14" t="str">
        <f t="shared" ca="1" si="103"/>
        <v>LOST</v>
      </c>
    </row>
    <row r="296" spans="1:15">
      <c r="A296" s="12" t="s">
        <v>11</v>
      </c>
      <c r="B296" s="12" t="s">
        <v>4</v>
      </c>
      <c r="C296" s="13">
        <v>1</v>
      </c>
      <c r="D296" s="13">
        <v>0</v>
      </c>
      <c r="E296" s="9">
        <f ca="1">VLOOKUP(A296,OFFSET(CLASSEMENTS!$B$3:$R$22,(INT(ROW()/12)-1)*23,0),14,FALSE)</f>
        <v>1.4166666666666665</v>
      </c>
      <c r="F296" s="9">
        <f ca="1">VLOOKUP(B296,OFFSET(CLASSEMENTS!$B$3:$R$22,(INT(ROW()/12)-1)*23,0),15,FALSE)</f>
        <v>0.83333333333333337</v>
      </c>
      <c r="G296" s="9">
        <f t="shared" ca="1" si="99"/>
        <v>1.125</v>
      </c>
      <c r="H296" t="str">
        <f ca="1">IF(G296&lt;2.2,"VERY GOOD UNDER",IF(G296&lt;2.5,"GOOD UNDER",_xludf.IF(G296&lt;2.8,"GOOD OVER","VERY GOOD OVER")))</f>
        <v>VERY GOOD UNDER</v>
      </c>
      <c r="I296" s="9">
        <f ca="1">VLOOKUP(A296,OFFSET(CLASSEMENTS!$B$3:$R$22,(INT(ROW()/12)-1)*23,0),16,FALSE)</f>
        <v>1</v>
      </c>
      <c r="J296" s="9">
        <f ca="1">VLOOKUP(B296,OFFSET(CLASSEMENTS!$B$3:$R$22,(INT(ROW()/12)-1)*23,0),17,FALSE)</f>
        <v>0.8</v>
      </c>
      <c r="K296" s="9">
        <f t="shared" ca="1" si="100"/>
        <v>0.9</v>
      </c>
      <c r="L296" t="str">
        <f ca="1">IF(K296&lt;2.2,"VERY GOOD UNDER",IF(K296&lt;2.5,"GOOD UNDER",_xludf.IF(K296&lt;2.8,"GOOD OVER","VERY GOOD OVER")))</f>
        <v>VERY GOOD UNDER</v>
      </c>
      <c r="M296" s="14" t="str">
        <f t="shared" ca="1" si="101"/>
        <v>LOST</v>
      </c>
      <c r="N296" s="14" t="str">
        <f t="shared" ca="1" si="102"/>
        <v>WON</v>
      </c>
      <c r="O296" s="14" t="str">
        <f t="shared" ca="1" si="103"/>
        <v>DP</v>
      </c>
    </row>
    <row r="297" spans="1:15">
      <c r="A297" s="12" t="s">
        <v>15</v>
      </c>
      <c r="B297" s="12" t="s">
        <v>9</v>
      </c>
      <c r="C297" s="13">
        <v>0</v>
      </c>
      <c r="D297" s="13">
        <v>2</v>
      </c>
      <c r="E297" s="9">
        <f ca="1">VLOOKUP(A297,OFFSET(CLASSEMENTS!$B$3:$R$22,(INT(ROW()/12)-1)*23,0),14,FALSE)</f>
        <v>1.1666666666666665</v>
      </c>
      <c r="F297" s="9">
        <f ca="1">VLOOKUP(B297,OFFSET(CLASSEMENTS!$B$3:$R$22,(INT(ROW()/12)-1)*23,0),15,FALSE)</f>
        <v>1.25</v>
      </c>
      <c r="G297" s="9">
        <f t="shared" ca="1" si="99"/>
        <v>1.2083333333333333</v>
      </c>
      <c r="H297" t="str">
        <f ca="1">IF(G297&lt;2.2,"VERY GOOD UNDER",IF(G297&lt;2.5,"GOOD UNDER",_xludf.IF(G297&lt;2.8,"GOOD OVER","VERY GOOD OVER")))</f>
        <v>VERY GOOD UNDER</v>
      </c>
      <c r="I297" s="9">
        <f ca="1">VLOOKUP(A297,OFFSET(CLASSEMENTS!$B$3:$R$22,(INT(ROW()/12)-1)*23,0),16,FALSE)</f>
        <v>1</v>
      </c>
      <c r="J297" s="9">
        <f ca="1">VLOOKUP(B297,OFFSET(CLASSEMENTS!$B$3:$R$22,(INT(ROW()/12)-1)*23,0),17,FALSE)</f>
        <v>1</v>
      </c>
      <c r="K297" s="9">
        <f t="shared" ca="1" si="100"/>
        <v>1</v>
      </c>
      <c r="L297" t="str">
        <f ca="1">IF(K297&lt;2.2,"VERY GOOD UNDER",IF(K297&lt;2.5,"GOOD UNDER",_xludf.IF(K297&lt;2.8,"GOOD OVER","VERY GOOD OVER")))</f>
        <v>VERY GOOD UNDER</v>
      </c>
      <c r="M297" s="14" t="str">
        <f t="shared" ca="1" si="101"/>
        <v>LOST</v>
      </c>
      <c r="N297" s="14" t="str">
        <f t="shared" ca="1" si="102"/>
        <v>LOST</v>
      </c>
      <c r="O297" s="14" t="str">
        <f t="shared" ca="1" si="103"/>
        <v>LOST</v>
      </c>
    </row>
    <row r="298" spans="1:15">
      <c r="A298" s="12" t="s">
        <v>19</v>
      </c>
      <c r="B298" s="12" t="s">
        <v>16</v>
      </c>
      <c r="C298" s="13">
        <v>1</v>
      </c>
      <c r="D298" s="13">
        <v>1</v>
      </c>
      <c r="E298" s="9">
        <f ca="1">VLOOKUP(A298,OFFSET(CLASSEMENTS!$B$3:$R$22,(INT(ROW()/12)-1)*23,0),14,FALSE)</f>
        <v>0.91666666666666674</v>
      </c>
      <c r="F298" s="9">
        <f ca="1">VLOOKUP(B298,OFFSET(CLASSEMENTS!$B$3:$R$22,(INT(ROW()/12)-1)*23,0),15,FALSE)</f>
        <v>1.2083333333333335</v>
      </c>
      <c r="G298" s="9">
        <f t="shared" ca="1" si="99"/>
        <v>1.0625</v>
      </c>
      <c r="H298" t="str">
        <f ca="1">IF(G298&lt;2.2,"VERY GOOD UNDER",IF(G298&lt;2.5,"GOOD UNDER",_xludf.IF(G298&lt;2.8,"GOOD OVER","VERY GOOD OVER")))</f>
        <v>VERY GOOD UNDER</v>
      </c>
      <c r="I298" s="9">
        <f ca="1">VLOOKUP(A298,OFFSET(CLASSEMENTS!$B$3:$R$22,(INT(ROW()/12)-1)*23,0),16,FALSE)</f>
        <v>0.2</v>
      </c>
      <c r="J298" s="9">
        <f ca="1">VLOOKUP(B298,OFFSET(CLASSEMENTS!$B$3:$R$22,(INT(ROW()/12)-1)*23,0),17,FALSE)</f>
        <v>0.4</v>
      </c>
      <c r="K298" s="9">
        <f t="shared" ca="1" si="100"/>
        <v>0.30000000000000004</v>
      </c>
      <c r="L298" t="str">
        <f ca="1">IF(K298&lt;2.2,"VERY GOOD UNDER",IF(K298&lt;2.5,"GOOD UNDER",_xludf.IF(K298&lt;2.8,"GOOD OVER","VERY GOOD OVER")))</f>
        <v>VERY GOOD UNDER</v>
      </c>
      <c r="M298" s="14" t="str">
        <f t="shared" ca="1" si="101"/>
        <v>LOST</v>
      </c>
      <c r="N298" s="14" t="str">
        <f t="shared" ca="1" si="102"/>
        <v>WON</v>
      </c>
      <c r="O298" s="14" t="str">
        <f t="shared" ca="1" si="103"/>
        <v>DP</v>
      </c>
    </row>
    <row r="299" spans="1:15">
      <c r="A299" s="12" t="s">
        <v>3</v>
      </c>
      <c r="B299" s="12" t="s">
        <v>7</v>
      </c>
      <c r="C299" s="13">
        <v>0</v>
      </c>
      <c r="D299" s="13">
        <v>0</v>
      </c>
      <c r="E299" s="9">
        <f ca="1">VLOOKUP(A299,OFFSET(CLASSEMENTS!$B$3:$R$22,(INT(ROW()/12)-1)*23,0),14,FALSE)</f>
        <v>0.79166666666666674</v>
      </c>
      <c r="F299" s="9">
        <f ca="1">VLOOKUP(B299,OFFSET(CLASSEMENTS!$B$3:$R$22,(INT(ROW()/12)-1)*23,0),15,FALSE)</f>
        <v>1.0416666666666665</v>
      </c>
      <c r="G299" s="9">
        <f t="shared" ca="1" si="99"/>
        <v>0.91666666666666663</v>
      </c>
      <c r="H299" t="str">
        <f ca="1">IF(G299&lt;2.2,"VERY GOOD UNDER",IF(G299&lt;2.5,"GOOD UNDER",_xludf.IF(G299&lt;2.8,"GOOD OVER","VERY GOOD OVER")))</f>
        <v>VERY GOOD UNDER</v>
      </c>
      <c r="I299" s="9">
        <f ca="1">VLOOKUP(A299,OFFSET(CLASSEMENTS!$B$3:$R$22,(INT(ROW()/12)-1)*23,0),16,FALSE)</f>
        <v>0.2</v>
      </c>
      <c r="J299" s="9">
        <f ca="1">VLOOKUP(B299,OFFSET(CLASSEMENTS!$B$3:$R$22,(INT(ROW()/12)-1)*23,0),17,FALSE)</f>
        <v>1</v>
      </c>
      <c r="K299" s="9">
        <f t="shared" ca="1" si="100"/>
        <v>0.6</v>
      </c>
      <c r="L299" t="str">
        <f ca="1">IF(K299&lt;2.2,"VERY GOOD UNDER",IF(K299&lt;2.5,"GOOD UNDER",_xludf.IF(K299&lt;2.8,"GOOD OVER","VERY GOOD OVER")))</f>
        <v>VERY GOOD UNDER</v>
      </c>
      <c r="M299" s="14" t="str">
        <f t="shared" ca="1" si="101"/>
        <v>WON</v>
      </c>
      <c r="N299" s="14" t="str">
        <f t="shared" ca="1" si="102"/>
        <v>WON</v>
      </c>
      <c r="O299" s="14" t="str">
        <f t="shared" ca="1" si="103"/>
        <v>WON</v>
      </c>
    </row>
    <row r="300" spans="1:15">
      <c r="A300" s="12"/>
      <c r="B300" s="12"/>
      <c r="C300" s="13"/>
      <c r="D300" s="13"/>
      <c r="I300"/>
      <c r="J300"/>
      <c r="K300"/>
    </row>
    <row r="301" spans="1:15">
      <c r="A301" s="12">
        <v>26</v>
      </c>
      <c r="B301" s="12"/>
      <c r="C301" s="12"/>
      <c r="D301" s="13"/>
      <c r="I301"/>
      <c r="J301"/>
      <c r="K301"/>
    </row>
    <row r="302" spans="1:15">
      <c r="A302" s="12" t="s">
        <v>17</v>
      </c>
      <c r="B302" s="12" t="s">
        <v>3</v>
      </c>
      <c r="C302" s="13"/>
      <c r="D302" s="13"/>
      <c r="E302" s="9">
        <f ca="1">VLOOKUP(A302,OFFSET(CLASSEMENTS!$B$3:$R$22,(INT(ROW()/12)-1)*23,0),14,FALSE)</f>
        <v>1.1200000000000001</v>
      </c>
      <c r="F302" s="9">
        <f ca="1">VLOOKUP(B302,OFFSET(CLASSEMENTS!$B$3:$R$22,(INT(ROW()/12)-1)*23,0),15,FALSE)</f>
        <v>1.04</v>
      </c>
      <c r="G302" s="9">
        <f ca="1">(E302+F302)/2</f>
        <v>1.08</v>
      </c>
      <c r="H302" t="str">
        <f ca="1">IF(G302&lt;2.2,"VERY GOOD UNDER",IF(G302&lt;2.5,"GOOD UNDER",_xludf.IF(G302&lt;2.8,"GOOD OVER","VERY GOOD OVER")))</f>
        <v>VERY GOOD UNDER</v>
      </c>
      <c r="I302" s="9">
        <f ca="1">VLOOKUP(A302,OFFSET(CLASSEMENTS!$B$3:$R$22,(INT(ROW()/12)-1)*23,0),16,FALSE)</f>
        <v>0.60000000000000009</v>
      </c>
      <c r="J302" s="9">
        <f ca="1">VLOOKUP(B302,OFFSET(CLASSEMENTS!$B$3:$R$22,(INT(ROW()/12)-1)*23,0),17,FALSE)</f>
        <v>0.4</v>
      </c>
      <c r="K302" s="9">
        <f ca="1">(I302+J302)/2</f>
        <v>0.5</v>
      </c>
      <c r="L302" t="str">
        <f ca="1">IF(K302&lt;2.2,"VERY GOOD UNDER",IF(K302&lt;2.5,"GOOD UNDER",_xludf.IF(K302&lt;2.8,"GOOD OVER","VERY GOOD OVER")))</f>
        <v>VERY GOOD UNDER</v>
      </c>
      <c r="M302" s="14" t="str">
        <f ca="1">IF(AND(G302&gt;1,C302+D302&gt;2),"WON",IF(AND(G302&lt;1,C302+D302&lt;3),"WON","LOST"))</f>
        <v>LOST</v>
      </c>
      <c r="N302" s="14" t="str">
        <f ca="1">IF(AND(K302&gt;1,C302+D302&gt;2),"WON",IF(AND(K302&lt;1,C302+D302&lt;3),"WON","LOST"))</f>
        <v>WON</v>
      </c>
      <c r="O302" s="14" t="str">
        <f ca="1">IF(AND(M302="WON",N302="WON"),"WON",IF(AND(M302="LOST",N302="LOST"),"LOST","DP"))</f>
        <v>DP</v>
      </c>
    </row>
    <row r="303" spans="1:15">
      <c r="A303" s="12" t="s">
        <v>18</v>
      </c>
      <c r="B303" s="12" t="s">
        <v>10</v>
      </c>
      <c r="C303" s="13">
        <v>3</v>
      </c>
      <c r="D303" s="13">
        <v>1</v>
      </c>
      <c r="E303" s="9">
        <f ca="1">VLOOKUP(A303,OFFSET(CLASSEMENTS!$B$3:$R$22,(INT(ROW()/12)-1)*23,0),14,FALSE)</f>
        <v>1.24</v>
      </c>
      <c r="F303" s="9">
        <f ca="1">VLOOKUP(B303,OFFSET(CLASSEMENTS!$B$3:$R$22,(INT(ROW()/12)-1)*23,0),15,FALSE)</f>
        <v>1.24</v>
      </c>
      <c r="G303" s="9">
        <f t="shared" ref="G303:G311" ca="1" si="104">(E303+F303)/2</f>
        <v>1.24</v>
      </c>
      <c r="H303" t="str">
        <f ca="1">IF(G303&lt;2.2,"VERY GOOD UNDER",IF(G303&lt;2.5,"GOOD UNDER",_xludf.IF(G303&lt;2.8,"GOOD OVER","VERY GOOD OVER")))</f>
        <v>VERY GOOD UNDER</v>
      </c>
      <c r="I303" s="9">
        <f ca="1">VLOOKUP(A303,OFFSET(CLASSEMENTS!$B$3:$R$22,(INT(ROW()/12)-1)*23,0),16,FALSE)</f>
        <v>2.2000000000000002</v>
      </c>
      <c r="J303" s="9">
        <f ca="1">VLOOKUP(B303,OFFSET(CLASSEMENTS!$B$3:$R$22,(INT(ROW()/12)-1)*23,0),17,FALSE)</f>
        <v>0.6</v>
      </c>
      <c r="K303" s="9">
        <f t="shared" ref="K303:K311" ca="1" si="105">(I303+J303)/2</f>
        <v>1.4000000000000001</v>
      </c>
      <c r="L303" t="str">
        <f ca="1">IF(K303&lt;2.2,"VERY GOOD UNDER",IF(K303&lt;2.5,"GOOD UNDER",_xludf.IF(K303&lt;2.8,"GOOD OVER","VERY GOOD OVER")))</f>
        <v>VERY GOOD UNDER</v>
      </c>
      <c r="M303" s="14" t="str">
        <f t="shared" ref="M303:M311" ca="1" si="106">IF(AND(G303&gt;1,C303+D303&gt;2),"WON",IF(AND(G303&lt;1,C303+D303&lt;3),"WON","LOST"))</f>
        <v>WON</v>
      </c>
      <c r="N303" s="14" t="str">
        <f t="shared" ref="N303:N311" ca="1" si="107">IF(AND(K303&gt;1,C303+D303&gt;2),"WON",IF(AND(K303&lt;1,C303+D303&lt;3),"WON","LOST"))</f>
        <v>WON</v>
      </c>
      <c r="O303" s="14" t="str">
        <f t="shared" ref="O303:O311" ca="1" si="108">IF(AND(M303="WON",N303="WON"),"WON",IF(AND(M303="LOST",N303="LOST"),"LOST","DP"))</f>
        <v>WON</v>
      </c>
    </row>
    <row r="304" spans="1:15">
      <c r="A304" s="12" t="s">
        <v>12</v>
      </c>
      <c r="B304" s="12" t="s">
        <v>11</v>
      </c>
      <c r="C304" s="13">
        <v>1</v>
      </c>
      <c r="D304" s="13">
        <v>1</v>
      </c>
      <c r="E304" s="9">
        <f ca="1">VLOOKUP(A304,OFFSET(CLASSEMENTS!$B$3:$R$22,(INT(ROW()/12)-1)*23,0),14,FALSE)</f>
        <v>1.4</v>
      </c>
      <c r="F304" s="9">
        <f ca="1">VLOOKUP(B304,OFFSET(CLASSEMENTS!$B$3:$R$22,(INT(ROW()/12)-1)*23,0),15,FALSE)</f>
        <v>1</v>
      </c>
      <c r="G304" s="9">
        <f t="shared" ca="1" si="104"/>
        <v>1.2</v>
      </c>
      <c r="H304" t="str">
        <f ca="1">IF(G304&lt;2.2,"VERY GOOD UNDER",IF(G304&lt;2.5,"GOOD UNDER",_xludf.IF(G304&lt;2.8,"GOOD OVER","VERY GOOD OVER")))</f>
        <v>VERY GOOD UNDER</v>
      </c>
      <c r="I304" s="9">
        <f ca="1">VLOOKUP(A304,OFFSET(CLASSEMENTS!$B$3:$R$22,(INT(ROW()/12)-1)*23,0),16,FALSE)</f>
        <v>1.4</v>
      </c>
      <c r="J304" s="9">
        <f ca="1">VLOOKUP(B304,OFFSET(CLASSEMENTS!$B$3:$R$22,(INT(ROW()/12)-1)*23,0),17,FALSE)</f>
        <v>0.2</v>
      </c>
      <c r="K304" s="9">
        <f t="shared" ca="1" si="105"/>
        <v>0.79999999999999993</v>
      </c>
      <c r="L304" t="str">
        <f ca="1">IF(K304&lt;2.2,"VERY GOOD UNDER",IF(K304&lt;2.5,"GOOD UNDER",_xludf.IF(K304&lt;2.8,"GOOD OVER","VERY GOOD OVER")))</f>
        <v>VERY GOOD UNDER</v>
      </c>
      <c r="M304" s="14" t="str">
        <f t="shared" ca="1" si="106"/>
        <v>LOST</v>
      </c>
      <c r="N304" s="14" t="str">
        <f t="shared" ca="1" si="107"/>
        <v>WON</v>
      </c>
      <c r="O304" s="14" t="str">
        <f t="shared" ca="1" si="108"/>
        <v>DP</v>
      </c>
    </row>
    <row r="305" spans="1:15">
      <c r="A305" s="12" t="s">
        <v>8</v>
      </c>
      <c r="B305" s="12" t="s">
        <v>5</v>
      </c>
      <c r="C305" s="13">
        <v>2</v>
      </c>
      <c r="D305" s="13">
        <v>1</v>
      </c>
      <c r="E305" s="9">
        <f ca="1">VLOOKUP(A305,OFFSET(CLASSEMENTS!$B$3:$R$22,(INT(ROW()/12)-1)*23,0),14,FALSE)</f>
        <v>1.2000000000000002</v>
      </c>
      <c r="F305" s="9">
        <f ca="1">VLOOKUP(B305,OFFSET(CLASSEMENTS!$B$3:$R$22,(INT(ROW()/12)-1)*23,0),15,FALSE)</f>
        <v>0.92</v>
      </c>
      <c r="G305" s="9">
        <f t="shared" ca="1" si="104"/>
        <v>1.06</v>
      </c>
      <c r="H305" t="str">
        <f ca="1">IF(G305&lt;2.2,"VERY GOOD UNDER",IF(G305&lt;2.5,"GOOD UNDER",_xludf.IF(G305&lt;2.8,"GOOD OVER","VERY GOOD OVER")))</f>
        <v>VERY GOOD UNDER</v>
      </c>
      <c r="I305" s="9">
        <f ca="1">VLOOKUP(A305,OFFSET(CLASSEMENTS!$B$3:$R$22,(INT(ROW()/12)-1)*23,0),16,FALSE)</f>
        <v>0.4</v>
      </c>
      <c r="J305" s="9">
        <f ca="1">VLOOKUP(B305,OFFSET(CLASSEMENTS!$B$3:$R$22,(INT(ROW()/12)-1)*23,0),17,FALSE)</f>
        <v>1.2</v>
      </c>
      <c r="K305" s="9">
        <f t="shared" ca="1" si="105"/>
        <v>0.8</v>
      </c>
      <c r="L305" t="str">
        <f ca="1">IF(K305&lt;2.2,"VERY GOOD UNDER",IF(K305&lt;2.5,"GOOD UNDER",_xludf.IF(K305&lt;2.8,"GOOD OVER","VERY GOOD OVER")))</f>
        <v>VERY GOOD UNDER</v>
      </c>
      <c r="M305" s="14" t="str">
        <f t="shared" ca="1" si="106"/>
        <v>WON</v>
      </c>
      <c r="N305" s="14" t="str">
        <f t="shared" ca="1" si="107"/>
        <v>LOST</v>
      </c>
      <c r="O305" s="14" t="str">
        <f t="shared" ca="1" si="108"/>
        <v>DP</v>
      </c>
    </row>
    <row r="306" spans="1:15">
      <c r="A306" s="12" t="s">
        <v>14</v>
      </c>
      <c r="B306" s="12" t="s">
        <v>0</v>
      </c>
      <c r="C306" s="13">
        <v>4</v>
      </c>
      <c r="D306" s="13">
        <v>1</v>
      </c>
      <c r="E306" s="9">
        <f ca="1">VLOOKUP(A306,OFFSET(CLASSEMENTS!$B$3:$R$22,(INT(ROW()/12)-1)*23,0),14,FALSE)</f>
        <v>1.2</v>
      </c>
      <c r="F306" s="9">
        <f ca="1">VLOOKUP(B306,OFFSET(CLASSEMENTS!$B$3:$R$22,(INT(ROW()/12)-1)*23,0),15,FALSE)</f>
        <v>1.24</v>
      </c>
      <c r="G306" s="9">
        <f t="shared" ca="1" si="104"/>
        <v>1.22</v>
      </c>
      <c r="H306" t="str">
        <f ca="1">IF(G306&lt;2.2,"VERY GOOD UNDER",IF(G306&lt;2.5,"GOOD UNDER",_xludf.IF(G306&lt;2.8,"GOOD OVER","VERY GOOD OVER")))</f>
        <v>VERY GOOD UNDER</v>
      </c>
      <c r="I306" s="9">
        <f ca="1">VLOOKUP(A306,OFFSET(CLASSEMENTS!$B$3:$R$22,(INT(ROW()/12)-1)*23,0),16,FALSE)</f>
        <v>1.5999999999999999</v>
      </c>
      <c r="J306" s="9">
        <f ca="1">VLOOKUP(B306,OFFSET(CLASSEMENTS!$B$3:$R$22,(INT(ROW()/12)-1)*23,0),17,FALSE)</f>
        <v>1.2</v>
      </c>
      <c r="K306" s="9">
        <f t="shared" ca="1" si="105"/>
        <v>1.4</v>
      </c>
      <c r="L306" t="str">
        <f ca="1">IF(K306&lt;2.2,"VERY GOOD UNDER",IF(K306&lt;2.5,"GOOD UNDER",_xludf.IF(K306&lt;2.8,"GOOD OVER","VERY GOOD OVER")))</f>
        <v>VERY GOOD UNDER</v>
      </c>
      <c r="M306" s="14" t="str">
        <f t="shared" ca="1" si="106"/>
        <v>WON</v>
      </c>
      <c r="N306" s="14" t="str">
        <f t="shared" ca="1" si="107"/>
        <v>WON</v>
      </c>
      <c r="O306" s="14" t="str">
        <f t="shared" ca="1" si="108"/>
        <v>WON</v>
      </c>
    </row>
    <row r="307" spans="1:15">
      <c r="A307" s="12" t="s">
        <v>9</v>
      </c>
      <c r="B307" s="12" t="s">
        <v>7</v>
      </c>
      <c r="C307" s="13">
        <v>0</v>
      </c>
      <c r="D307" s="13">
        <v>2</v>
      </c>
      <c r="E307" s="9">
        <f ca="1">VLOOKUP(A307,OFFSET(CLASSEMENTS!$B$3:$R$22,(INT(ROW()/12)-1)*23,0),14,FALSE)</f>
        <v>1.36</v>
      </c>
      <c r="F307" s="9">
        <f ca="1">VLOOKUP(B307,OFFSET(CLASSEMENTS!$B$3:$R$22,(INT(ROW()/12)-1)*23,0),15,FALSE)</f>
        <v>1</v>
      </c>
      <c r="G307" s="9">
        <f t="shared" ca="1" si="104"/>
        <v>1.1800000000000002</v>
      </c>
      <c r="H307" t="str">
        <f ca="1">IF(G307&lt;2.2,"VERY GOOD UNDER",IF(G307&lt;2.5,"GOOD UNDER",_xludf.IF(G307&lt;2.8,"GOOD OVER","VERY GOOD OVER")))</f>
        <v>VERY GOOD UNDER</v>
      </c>
      <c r="I307" s="9">
        <f ca="1">VLOOKUP(A307,OFFSET(CLASSEMENTS!$B$3:$R$22,(INT(ROW()/12)-1)*23,0),16,FALSE)</f>
        <v>1.2000000000000002</v>
      </c>
      <c r="J307" s="9">
        <f ca="1">VLOOKUP(B307,OFFSET(CLASSEMENTS!$B$3:$R$22,(INT(ROW()/12)-1)*23,0),17,FALSE)</f>
        <v>1</v>
      </c>
      <c r="K307" s="9">
        <f t="shared" ca="1" si="105"/>
        <v>1.1000000000000001</v>
      </c>
      <c r="L307" t="str">
        <f ca="1">IF(K307&lt;2.2,"VERY GOOD UNDER",IF(K307&lt;2.5,"GOOD UNDER",_xludf.IF(K307&lt;2.8,"GOOD OVER","VERY GOOD OVER")))</f>
        <v>VERY GOOD UNDER</v>
      </c>
      <c r="M307" s="14" t="str">
        <f t="shared" ca="1" si="106"/>
        <v>LOST</v>
      </c>
      <c r="N307" s="14" t="str">
        <f t="shared" ca="1" si="107"/>
        <v>LOST</v>
      </c>
      <c r="O307" s="14" t="str">
        <f t="shared" ca="1" si="108"/>
        <v>LOST</v>
      </c>
    </row>
    <row r="308" spans="1:15">
      <c r="A308" s="12" t="s">
        <v>16</v>
      </c>
      <c r="B308" s="12" t="s">
        <v>13</v>
      </c>
      <c r="C308" s="13">
        <v>1</v>
      </c>
      <c r="D308" s="13">
        <v>0</v>
      </c>
      <c r="E308" s="9">
        <f ca="1">VLOOKUP(A308,OFFSET(CLASSEMENTS!$B$3:$R$22,(INT(ROW()/12)-1)*23,0),14,FALSE)</f>
        <v>1.52</v>
      </c>
      <c r="F308" s="9">
        <f ca="1">VLOOKUP(B308,OFFSET(CLASSEMENTS!$B$3:$R$22,(INT(ROW()/12)-1)*23,0),15,FALSE)</f>
        <v>0.92</v>
      </c>
      <c r="G308" s="9">
        <f t="shared" ca="1" si="104"/>
        <v>1.22</v>
      </c>
      <c r="H308" t="str">
        <f ca="1">IF(G308&lt;2.2,"VERY GOOD UNDER",IF(G308&lt;2.5,"GOOD UNDER",_xludf.IF(G308&lt;2.8,"GOOD OVER","VERY GOOD OVER")))</f>
        <v>VERY GOOD UNDER</v>
      </c>
      <c r="I308" s="9">
        <f ca="1">VLOOKUP(A308,OFFSET(CLASSEMENTS!$B$3:$R$22,(INT(ROW()/12)-1)*23,0),16,FALSE)</f>
        <v>0.8</v>
      </c>
      <c r="J308" s="9">
        <f ca="1">VLOOKUP(B308,OFFSET(CLASSEMENTS!$B$3:$R$22,(INT(ROW()/12)-1)*23,0),17,FALSE)</f>
        <v>1</v>
      </c>
      <c r="K308" s="9">
        <f t="shared" ca="1" si="105"/>
        <v>0.9</v>
      </c>
      <c r="L308" t="str">
        <f ca="1">IF(K308&lt;2.2,"VERY GOOD UNDER",IF(K308&lt;2.5,"GOOD UNDER",_xludf.IF(K308&lt;2.8,"GOOD OVER","VERY GOOD OVER")))</f>
        <v>VERY GOOD UNDER</v>
      </c>
      <c r="M308" s="14" t="str">
        <f t="shared" ca="1" si="106"/>
        <v>LOST</v>
      </c>
      <c r="N308" s="14" t="str">
        <f t="shared" ca="1" si="107"/>
        <v>WON</v>
      </c>
      <c r="O308" s="14" t="str">
        <f t="shared" ca="1" si="108"/>
        <v>DP</v>
      </c>
    </row>
    <row r="309" spans="1:15">
      <c r="A309" s="12" t="s">
        <v>2</v>
      </c>
      <c r="B309" s="12" t="s">
        <v>15</v>
      </c>
      <c r="C309" s="13">
        <v>0</v>
      </c>
      <c r="D309" s="13">
        <v>0</v>
      </c>
      <c r="E309" s="9">
        <f ca="1">VLOOKUP(A309,OFFSET(CLASSEMENTS!$B$3:$R$22,(INT(ROW()/12)-1)*23,0),14,FALSE)</f>
        <v>1.48</v>
      </c>
      <c r="F309" s="9">
        <f ca="1">VLOOKUP(B309,OFFSET(CLASSEMENTS!$B$3:$R$22,(INT(ROW()/12)-1)*23,0),15,FALSE)</f>
        <v>1</v>
      </c>
      <c r="G309" s="9">
        <f t="shared" ca="1" si="104"/>
        <v>1.24</v>
      </c>
      <c r="H309" t="str">
        <f ca="1">IF(G309&lt;2.2,"VERY GOOD UNDER",IF(G309&lt;2.5,"GOOD UNDER",_xludf.IF(G309&lt;2.8,"GOOD OVER","VERY GOOD OVER")))</f>
        <v>VERY GOOD UNDER</v>
      </c>
      <c r="I309" s="9">
        <f ca="1">VLOOKUP(A309,OFFSET(CLASSEMENTS!$B$3:$R$22,(INT(ROW()/12)-1)*23,0),16,FALSE)</f>
        <v>0.8</v>
      </c>
      <c r="J309" s="9">
        <f ca="1">VLOOKUP(B309,OFFSET(CLASSEMENTS!$B$3:$R$22,(INT(ROW()/12)-1)*23,0),17,FALSE)</f>
        <v>0.8</v>
      </c>
      <c r="K309" s="9">
        <f t="shared" ca="1" si="105"/>
        <v>0.8</v>
      </c>
      <c r="L309" t="str">
        <f ca="1">IF(K309&lt;2.2,"VERY GOOD UNDER",IF(K309&lt;2.5,"GOOD UNDER",_xludf.IF(K309&lt;2.8,"GOOD OVER","VERY GOOD OVER")))</f>
        <v>VERY GOOD UNDER</v>
      </c>
      <c r="M309" s="14" t="str">
        <f t="shared" ca="1" si="106"/>
        <v>LOST</v>
      </c>
      <c r="N309" s="14" t="str">
        <f t="shared" ca="1" si="107"/>
        <v>WON</v>
      </c>
      <c r="O309" s="14" t="str">
        <f t="shared" ca="1" si="108"/>
        <v>DP</v>
      </c>
    </row>
    <row r="310" spans="1:15">
      <c r="A310" s="12" t="s">
        <v>4</v>
      </c>
      <c r="B310" s="12" t="s">
        <v>1</v>
      </c>
      <c r="C310" s="13">
        <v>2</v>
      </c>
      <c r="D310" s="13">
        <v>2</v>
      </c>
      <c r="E310" s="9">
        <f ca="1">VLOOKUP(A310,OFFSET(CLASSEMENTS!$B$3:$R$22,(INT(ROW()/12)-1)*23,0),14,FALSE)</f>
        <v>1</v>
      </c>
      <c r="F310" s="9">
        <f ca="1">VLOOKUP(B310,OFFSET(CLASSEMENTS!$B$3:$R$22,(INT(ROW()/12)-1)*23,0),15,FALSE)</f>
        <v>1.3199999999999998</v>
      </c>
      <c r="G310" s="9">
        <f t="shared" ca="1" si="104"/>
        <v>1.1599999999999999</v>
      </c>
      <c r="H310" t="str">
        <f ca="1">IF(G310&lt;2.2,"VERY GOOD UNDER",IF(G310&lt;2.5,"GOOD UNDER",_xludf.IF(G310&lt;2.8,"GOOD OVER","VERY GOOD OVER")))</f>
        <v>VERY GOOD UNDER</v>
      </c>
      <c r="I310" s="9">
        <f ca="1">VLOOKUP(A310,OFFSET(CLASSEMENTS!$B$3:$R$22,(INT(ROW()/12)-1)*23,0),16,FALSE)</f>
        <v>1.4</v>
      </c>
      <c r="J310" s="9">
        <f ca="1">VLOOKUP(B310,OFFSET(CLASSEMENTS!$B$3:$R$22,(INT(ROW()/12)-1)*23,0),17,FALSE)</f>
        <v>1</v>
      </c>
      <c r="K310" s="9">
        <f t="shared" ca="1" si="105"/>
        <v>1.2</v>
      </c>
      <c r="L310" t="str">
        <f ca="1">IF(K310&lt;2.2,"VERY GOOD UNDER",IF(K310&lt;2.5,"GOOD UNDER",_xludf.IF(K310&lt;2.8,"GOOD OVER","VERY GOOD OVER")))</f>
        <v>VERY GOOD UNDER</v>
      </c>
      <c r="M310" s="14" t="str">
        <f t="shared" ca="1" si="106"/>
        <v>WON</v>
      </c>
      <c r="N310" s="14" t="str">
        <f t="shared" ca="1" si="107"/>
        <v>WON</v>
      </c>
      <c r="O310" s="14" t="str">
        <f t="shared" ca="1" si="108"/>
        <v>WON</v>
      </c>
    </row>
    <row r="311" spans="1:15">
      <c r="A311" s="12" t="s">
        <v>6</v>
      </c>
      <c r="B311" s="12" t="s">
        <v>19</v>
      </c>
      <c r="C311" s="13">
        <v>1</v>
      </c>
      <c r="D311" s="13">
        <v>0</v>
      </c>
      <c r="E311" s="9">
        <f ca="1">VLOOKUP(A311,OFFSET(CLASSEMENTS!$B$3:$R$22,(INT(ROW()/12)-1)*23,0),14,FALSE)</f>
        <v>1.08</v>
      </c>
      <c r="F311" s="9">
        <f ca="1">VLOOKUP(B311,OFFSET(CLASSEMENTS!$B$3:$R$22,(INT(ROW()/12)-1)*23,0),15,FALSE)</f>
        <v>1.56</v>
      </c>
      <c r="G311" s="9">
        <f t="shared" ca="1" si="104"/>
        <v>1.32</v>
      </c>
      <c r="H311" t="str">
        <f ca="1">IF(G311&lt;2.2,"VERY GOOD UNDER",IF(G311&lt;2.5,"GOOD UNDER",_xludf.IF(G311&lt;2.8,"GOOD OVER","VERY GOOD OVER")))</f>
        <v>VERY GOOD UNDER</v>
      </c>
      <c r="I311" s="9">
        <f ca="1">VLOOKUP(A311,OFFSET(CLASSEMENTS!$B$3:$R$22,(INT(ROW()/12)-1)*23,0),16,FALSE)</f>
        <v>0.4</v>
      </c>
      <c r="J311" s="9">
        <f ca="1">VLOOKUP(B311,OFFSET(CLASSEMENTS!$B$3:$R$22,(INT(ROW()/12)-1)*23,0),17,FALSE)</f>
        <v>1.8</v>
      </c>
      <c r="K311" s="9">
        <f t="shared" ca="1" si="105"/>
        <v>1.1000000000000001</v>
      </c>
      <c r="L311" t="str">
        <f ca="1">IF(K311&lt;2.2,"VERY GOOD UNDER",IF(K311&lt;2.5,"GOOD UNDER",_xludf.IF(K311&lt;2.8,"GOOD OVER","VERY GOOD OVER")))</f>
        <v>VERY GOOD UNDER</v>
      </c>
      <c r="M311" s="14" t="str">
        <f t="shared" ca="1" si="106"/>
        <v>LOST</v>
      </c>
      <c r="N311" s="14" t="str">
        <f t="shared" ca="1" si="107"/>
        <v>LOST</v>
      </c>
      <c r="O311" s="14" t="str">
        <f t="shared" ca="1" si="108"/>
        <v>LOST</v>
      </c>
    </row>
    <row r="312" spans="1:15">
      <c r="A312" s="12"/>
      <c r="B312" s="12"/>
      <c r="C312" s="13"/>
      <c r="D312" s="13"/>
      <c r="I312"/>
      <c r="J312"/>
      <c r="K312"/>
    </row>
    <row r="313" spans="1:15">
      <c r="A313" s="12">
        <v>27</v>
      </c>
      <c r="B313" s="12"/>
      <c r="C313" s="12"/>
      <c r="D313" s="13"/>
      <c r="I313"/>
      <c r="J313"/>
      <c r="K313"/>
    </row>
    <row r="314" spans="1:15">
      <c r="A314" s="12" t="s">
        <v>1</v>
      </c>
      <c r="B314" s="12" t="s">
        <v>14</v>
      </c>
      <c r="C314" s="13">
        <v>2</v>
      </c>
      <c r="D314" s="13">
        <v>3</v>
      </c>
      <c r="E314" s="9">
        <f ca="1">VLOOKUP(A314,OFFSET(CLASSEMENTS!$B$3:$R$22,(INT(ROW()/12)-1)*23,0),14,FALSE)</f>
        <v>1.4615384615384615</v>
      </c>
      <c r="F314" s="9">
        <f ca="1">VLOOKUP(B314,OFFSET(CLASSEMENTS!$B$3:$R$22,(INT(ROW()/12)-1)*23,0),15,FALSE)</f>
        <v>1.6153846153846154</v>
      </c>
      <c r="G314" s="9">
        <f ca="1">(E314+F314)/2</f>
        <v>1.5384615384615383</v>
      </c>
      <c r="H314" t="str">
        <f ca="1">IF(G314&lt;2.2,"VERY GOOD UNDER",IF(G314&lt;2.5,"GOOD UNDER",_xludf.IF(G314&lt;2.8,"GOOD OVER","VERY GOOD OVER")))</f>
        <v>VERY GOOD UNDER</v>
      </c>
      <c r="I314" s="9">
        <f ca="1">VLOOKUP(A314,OFFSET(CLASSEMENTS!$B$3:$R$22,(INT(ROW()/12)-1)*23,0),16,FALSE)</f>
        <v>1</v>
      </c>
      <c r="J314" s="9">
        <f ca="1">VLOOKUP(B314,OFFSET(CLASSEMENTS!$B$3:$R$22,(INT(ROW()/12)-1)*23,0),17,FALSE)</f>
        <v>1.7999999999999998</v>
      </c>
      <c r="K314" s="9">
        <f ca="1">(I314+J314)/2</f>
        <v>1.4</v>
      </c>
      <c r="L314" t="str">
        <f ca="1">IF(K314&lt;2.2,"VERY GOOD UNDER",IF(K314&lt;2.5,"GOOD UNDER",_xludf.IF(K314&lt;2.8,"GOOD OVER","VERY GOOD OVER")))</f>
        <v>VERY GOOD UNDER</v>
      </c>
      <c r="M314" s="14" t="str">
        <f ca="1">IF(AND(G314&gt;1,C314+D314&gt;2),"WON",IF(AND(G314&lt;1,C314+D314&lt;3),"WON","LOST"))</f>
        <v>WON</v>
      </c>
      <c r="N314" s="14" t="str">
        <f ca="1">IF(AND(K314&gt;1,C314+D314&gt;2),"WON",IF(AND(K314&lt;1,C314+D314&lt;3),"WON","LOST"))</f>
        <v>WON</v>
      </c>
      <c r="O314" s="14" t="str">
        <f ca="1">IF(AND(M314="WON",N314="WON"),"WON",IF(AND(M314="LOST",N314="LOST"),"LOST","DP"))</f>
        <v>WON</v>
      </c>
    </row>
    <row r="315" spans="1:15">
      <c r="A315" s="12" t="s">
        <v>5</v>
      </c>
      <c r="B315" s="12" t="s">
        <v>16</v>
      </c>
      <c r="C315" s="13">
        <v>2</v>
      </c>
      <c r="D315" s="13">
        <v>1</v>
      </c>
      <c r="E315" s="9">
        <f ca="1">VLOOKUP(A315,OFFSET(CLASSEMENTS!$B$3:$R$22,(INT(ROW()/12)-1)*23,0),14,FALSE)</f>
        <v>0.69230769230769229</v>
      </c>
      <c r="F315" s="9">
        <f ca="1">VLOOKUP(B315,OFFSET(CLASSEMENTS!$B$3:$R$22,(INT(ROW()/12)-1)*23,0),15,FALSE)</f>
        <v>1.1923076923076923</v>
      </c>
      <c r="G315" s="9">
        <f t="shared" ref="G315:G323" ca="1" si="109">(E315+F315)/2</f>
        <v>0.94230769230769229</v>
      </c>
      <c r="H315" t="str">
        <f ca="1">IF(G315&lt;2.2,"VERY GOOD UNDER",IF(G315&lt;2.5,"GOOD UNDER",_xludf.IF(G315&lt;2.8,"GOOD OVER","VERY GOOD OVER")))</f>
        <v>VERY GOOD UNDER</v>
      </c>
      <c r="I315" s="9">
        <f ca="1">VLOOKUP(A315,OFFSET(CLASSEMENTS!$B$3:$R$22,(INT(ROW()/12)-1)*23,0),16,FALSE)</f>
        <v>0.2</v>
      </c>
      <c r="J315" s="9">
        <f ca="1">VLOOKUP(B315,OFFSET(CLASSEMENTS!$B$3:$R$22,(INT(ROW()/12)-1)*23,0),17,FALSE)</f>
        <v>0.4</v>
      </c>
      <c r="K315" s="9">
        <f t="shared" ref="K315:K323" ca="1" si="110">(I315+J315)/2</f>
        <v>0.30000000000000004</v>
      </c>
      <c r="L315" t="str">
        <f ca="1">IF(K315&lt;2.2,"VERY GOOD UNDER",IF(K315&lt;2.5,"GOOD UNDER",_xludf.IF(K315&lt;2.8,"GOOD OVER","VERY GOOD OVER")))</f>
        <v>VERY GOOD UNDER</v>
      </c>
      <c r="M315" s="14" t="str">
        <f t="shared" ref="M315:M323" ca="1" si="111">IF(AND(G315&gt;1,C315+D315&gt;2),"WON",IF(AND(G315&lt;1,C315+D315&lt;3),"WON","LOST"))</f>
        <v>LOST</v>
      </c>
      <c r="N315" s="14" t="str">
        <f t="shared" ref="N315:N323" ca="1" si="112">IF(AND(K315&gt;1,C315+D315&gt;2),"WON",IF(AND(K315&lt;1,C315+D315&lt;3),"WON","LOST"))</f>
        <v>LOST</v>
      </c>
      <c r="O315" s="14" t="str">
        <f t="shared" ref="O315:O323" ca="1" si="113">IF(AND(M315="WON",N315="WON"),"WON",IF(AND(M315="LOST",N315="LOST"),"LOST","DP"))</f>
        <v>LOST</v>
      </c>
    </row>
    <row r="316" spans="1:15">
      <c r="A316" s="12" t="s">
        <v>10</v>
      </c>
      <c r="B316" s="12" t="s">
        <v>4</v>
      </c>
      <c r="C316" s="13">
        <v>1</v>
      </c>
      <c r="D316" s="13">
        <v>1</v>
      </c>
      <c r="E316" s="9">
        <f ca="1">VLOOKUP(A316,OFFSET(CLASSEMENTS!$B$3:$R$22,(INT(ROW()/12)-1)*23,0),14,FALSE)</f>
        <v>1.2307692307692308</v>
      </c>
      <c r="F316" s="9">
        <f ca="1">VLOOKUP(B316,OFFSET(CLASSEMENTS!$B$3:$R$22,(INT(ROW()/12)-1)*23,0),15,FALSE)</f>
        <v>0.80769230769230771</v>
      </c>
      <c r="G316" s="9">
        <f t="shared" ca="1" si="109"/>
        <v>1.0192307692307692</v>
      </c>
      <c r="H316" t="str">
        <f ca="1">IF(G316&lt;2.2,"VERY GOOD UNDER",IF(G316&lt;2.5,"GOOD UNDER",_xludf.IF(G316&lt;2.8,"GOOD OVER","VERY GOOD OVER")))</f>
        <v>VERY GOOD UNDER</v>
      </c>
      <c r="I316" s="9">
        <f ca="1">VLOOKUP(A316,OFFSET(CLASSEMENTS!$B$3:$R$22,(INT(ROW()/12)-1)*23,0),16,FALSE)</f>
        <v>0.8</v>
      </c>
      <c r="J316" s="9">
        <f ca="1">VLOOKUP(B316,OFFSET(CLASSEMENTS!$B$3:$R$22,(INT(ROW()/12)-1)*23,0),17,FALSE)</f>
        <v>0.4</v>
      </c>
      <c r="K316" s="9">
        <f t="shared" ca="1" si="110"/>
        <v>0.60000000000000009</v>
      </c>
      <c r="L316" t="str">
        <f ca="1">IF(K316&lt;2.2,"VERY GOOD UNDER",IF(K316&lt;2.5,"GOOD UNDER",_xludf.IF(K316&lt;2.8,"GOOD OVER","VERY GOOD OVER")))</f>
        <v>VERY GOOD UNDER</v>
      </c>
      <c r="M316" s="14" t="str">
        <f t="shared" ca="1" si="111"/>
        <v>LOST</v>
      </c>
      <c r="N316" s="14" t="str">
        <f t="shared" ca="1" si="112"/>
        <v>WON</v>
      </c>
      <c r="O316" s="14" t="str">
        <f t="shared" ca="1" si="113"/>
        <v>DP</v>
      </c>
    </row>
    <row r="317" spans="1:15">
      <c r="A317" s="12" t="s">
        <v>0</v>
      </c>
      <c r="B317" s="12" t="s">
        <v>12</v>
      </c>
      <c r="C317" s="13">
        <v>0</v>
      </c>
      <c r="D317" s="13">
        <v>1</v>
      </c>
      <c r="E317" s="9">
        <f ca="1">VLOOKUP(A317,OFFSET(CLASSEMENTS!$B$3:$R$22,(INT(ROW()/12)-1)*23,0),14,FALSE)</f>
        <v>1.0384615384615383</v>
      </c>
      <c r="F317" s="9">
        <f ca="1">VLOOKUP(B317,OFFSET(CLASSEMENTS!$B$3:$R$22,(INT(ROW()/12)-1)*23,0),15,FALSE)</f>
        <v>0.88461538461538458</v>
      </c>
      <c r="G317" s="9">
        <f t="shared" ca="1" si="109"/>
        <v>0.96153846153846145</v>
      </c>
      <c r="H317" t="str">
        <f ca="1">IF(G317&lt;2.2,"VERY GOOD UNDER",IF(G317&lt;2.5,"GOOD UNDER",_xludf.IF(G317&lt;2.8,"GOOD OVER","VERY GOOD OVER")))</f>
        <v>VERY GOOD UNDER</v>
      </c>
      <c r="I317" s="9">
        <f ca="1">VLOOKUP(A317,OFFSET(CLASSEMENTS!$B$3:$R$22,(INT(ROW()/12)-1)*23,0),16,FALSE)</f>
        <v>0.8</v>
      </c>
      <c r="J317" s="9">
        <f ca="1">VLOOKUP(B317,OFFSET(CLASSEMENTS!$B$3:$R$22,(INT(ROW()/12)-1)*23,0),17,FALSE)</f>
        <v>0.8</v>
      </c>
      <c r="K317" s="9">
        <f t="shared" ca="1" si="110"/>
        <v>0.8</v>
      </c>
      <c r="L317" t="str">
        <f ca="1">IF(K317&lt;2.2,"VERY GOOD UNDER",IF(K317&lt;2.5,"GOOD UNDER",_xludf.IF(K317&lt;2.8,"GOOD OVER","VERY GOOD OVER")))</f>
        <v>VERY GOOD UNDER</v>
      </c>
      <c r="M317" s="14" t="str">
        <f t="shared" ca="1" si="111"/>
        <v>WON</v>
      </c>
      <c r="N317" s="14" t="str">
        <f t="shared" ca="1" si="112"/>
        <v>WON</v>
      </c>
      <c r="O317" s="14" t="str">
        <f t="shared" ca="1" si="113"/>
        <v>WON</v>
      </c>
    </row>
    <row r="318" spans="1:15">
      <c r="A318" s="12" t="s">
        <v>11</v>
      </c>
      <c r="B318" s="12" t="s">
        <v>2</v>
      </c>
      <c r="C318" s="13">
        <v>1</v>
      </c>
      <c r="D318" s="13">
        <v>1</v>
      </c>
      <c r="E318" s="9">
        <f ca="1">VLOOKUP(A318,OFFSET(CLASSEMENTS!$B$3:$R$22,(INT(ROW()/12)-1)*23,0),14,FALSE)</f>
        <v>1.3461538461538463</v>
      </c>
      <c r="F318" s="9">
        <f ca="1">VLOOKUP(B318,OFFSET(CLASSEMENTS!$B$3:$R$22,(INT(ROW()/12)-1)*23,0),15,FALSE)</f>
        <v>1.3461538461538463</v>
      </c>
      <c r="G318" s="9">
        <f t="shared" ca="1" si="109"/>
        <v>1.3461538461538463</v>
      </c>
      <c r="H318" t="str">
        <f ca="1">IF(G318&lt;2.2,"VERY GOOD UNDER",IF(G318&lt;2.5,"GOOD UNDER",_xludf.IF(G318&lt;2.8,"GOOD OVER","VERY GOOD OVER")))</f>
        <v>VERY GOOD UNDER</v>
      </c>
      <c r="I318" s="9">
        <f ca="1">VLOOKUP(A318,OFFSET(CLASSEMENTS!$B$3:$R$22,(INT(ROW()/12)-1)*23,0),16,FALSE)</f>
        <v>0.60000000000000009</v>
      </c>
      <c r="J318" s="9">
        <f ca="1">VLOOKUP(B318,OFFSET(CLASSEMENTS!$B$3:$R$22,(INT(ROW()/12)-1)*23,0),17,FALSE)</f>
        <v>1</v>
      </c>
      <c r="K318" s="9">
        <f t="shared" ca="1" si="110"/>
        <v>0.8</v>
      </c>
      <c r="L318" t="str">
        <f ca="1">IF(K318&lt;2.2,"VERY GOOD UNDER",IF(K318&lt;2.5,"GOOD UNDER",_xludf.IF(K318&lt;2.8,"GOOD OVER","VERY GOOD OVER")))</f>
        <v>VERY GOOD UNDER</v>
      </c>
      <c r="M318" s="14" t="str">
        <f t="shared" ca="1" si="111"/>
        <v>LOST</v>
      </c>
      <c r="N318" s="14" t="str">
        <f t="shared" ca="1" si="112"/>
        <v>WON</v>
      </c>
      <c r="O318" s="14" t="str">
        <f t="shared" ca="1" si="113"/>
        <v>DP</v>
      </c>
    </row>
    <row r="319" spans="1:15">
      <c r="A319" s="12" t="s">
        <v>15</v>
      </c>
      <c r="B319" s="12" t="s">
        <v>6</v>
      </c>
      <c r="C319" s="13">
        <v>1</v>
      </c>
      <c r="D319" s="13">
        <v>2</v>
      </c>
      <c r="E319" s="9">
        <f ca="1">VLOOKUP(A319,OFFSET(CLASSEMENTS!$B$3:$R$22,(INT(ROW()/12)-1)*23,0),14,FALSE)</f>
        <v>1.1538461538461537</v>
      </c>
      <c r="F319" s="9">
        <f ca="1">VLOOKUP(B319,OFFSET(CLASSEMENTS!$B$3:$R$22,(INT(ROW()/12)-1)*23,0),15,FALSE)</f>
        <v>1.5</v>
      </c>
      <c r="G319" s="9">
        <f t="shared" ca="1" si="109"/>
        <v>1.3269230769230769</v>
      </c>
      <c r="H319" t="str">
        <f ca="1">IF(G319&lt;2.2,"VERY GOOD UNDER",IF(G319&lt;2.5,"GOOD UNDER",_xludf.IF(G319&lt;2.8,"GOOD OVER","VERY GOOD OVER")))</f>
        <v>VERY GOOD UNDER</v>
      </c>
      <c r="I319" s="9">
        <f ca="1">VLOOKUP(A319,OFFSET(CLASSEMENTS!$B$3:$R$22,(INT(ROW()/12)-1)*23,0),16,FALSE)</f>
        <v>0.4</v>
      </c>
      <c r="J319" s="9">
        <f ca="1">VLOOKUP(B319,OFFSET(CLASSEMENTS!$B$3:$R$22,(INT(ROW()/12)-1)*23,0),17,FALSE)</f>
        <v>0.60000000000000009</v>
      </c>
      <c r="K319" s="9">
        <f t="shared" ca="1" si="110"/>
        <v>0.5</v>
      </c>
      <c r="L319" t="str">
        <f ca="1">IF(K319&lt;2.2,"VERY GOOD UNDER",IF(K319&lt;2.5,"GOOD UNDER",_xludf.IF(K319&lt;2.8,"GOOD OVER","VERY GOOD OVER")))</f>
        <v>VERY GOOD UNDER</v>
      </c>
      <c r="M319" s="14" t="str">
        <f t="shared" ca="1" si="111"/>
        <v>WON</v>
      </c>
      <c r="N319" s="14" t="str">
        <f t="shared" ca="1" si="112"/>
        <v>LOST</v>
      </c>
      <c r="O319" s="14" t="str">
        <f t="shared" ca="1" si="113"/>
        <v>DP</v>
      </c>
    </row>
    <row r="320" spans="1:15">
      <c r="A320" s="12" t="s">
        <v>19</v>
      </c>
      <c r="B320" s="12" t="s">
        <v>8</v>
      </c>
      <c r="C320" s="13">
        <v>2</v>
      </c>
      <c r="D320" s="13">
        <v>0</v>
      </c>
      <c r="E320" s="9">
        <f ca="1">VLOOKUP(A320,OFFSET(CLASSEMENTS!$B$3:$R$22,(INT(ROW()/12)-1)*23,0),14,FALSE)</f>
        <v>0.92307692307692313</v>
      </c>
      <c r="F320" s="9">
        <f ca="1">VLOOKUP(B320,OFFSET(CLASSEMENTS!$B$3:$R$22,(INT(ROW()/12)-1)*23,0),15,FALSE)</f>
        <v>0.88461538461538458</v>
      </c>
      <c r="G320" s="9">
        <f t="shared" ca="1" si="109"/>
        <v>0.90384615384615385</v>
      </c>
      <c r="H320" t="str">
        <f ca="1">IF(G320&lt;2.2,"VERY GOOD UNDER",IF(G320&lt;2.5,"GOOD UNDER",_xludf.IF(G320&lt;2.8,"GOOD OVER","VERY GOOD OVER")))</f>
        <v>VERY GOOD UNDER</v>
      </c>
      <c r="I320" s="9">
        <f ca="1">VLOOKUP(A320,OFFSET(CLASSEMENTS!$B$3:$R$22,(INT(ROW()/12)-1)*23,0),16,FALSE)</f>
        <v>0.4</v>
      </c>
      <c r="J320" s="9">
        <f ca="1">VLOOKUP(B320,OFFSET(CLASSEMENTS!$B$3:$R$22,(INT(ROW()/12)-1)*23,0),17,FALSE)</f>
        <v>0.8</v>
      </c>
      <c r="K320" s="9">
        <f t="shared" ca="1" si="110"/>
        <v>0.60000000000000009</v>
      </c>
      <c r="L320" t="str">
        <f ca="1">IF(K320&lt;2.2,"VERY GOOD UNDER",IF(K320&lt;2.5,"GOOD UNDER",_xludf.IF(K320&lt;2.8,"GOOD OVER","VERY GOOD OVER")))</f>
        <v>VERY GOOD UNDER</v>
      </c>
      <c r="M320" s="14" t="str">
        <f t="shared" ca="1" si="111"/>
        <v>WON</v>
      </c>
      <c r="N320" s="14" t="str">
        <f t="shared" ca="1" si="112"/>
        <v>WON</v>
      </c>
      <c r="O320" s="14" t="str">
        <f t="shared" ca="1" si="113"/>
        <v>WON</v>
      </c>
    </row>
    <row r="321" spans="1:15">
      <c r="A321" s="12" t="s">
        <v>13</v>
      </c>
      <c r="B321" s="12" t="s">
        <v>9</v>
      </c>
      <c r="C321" s="13">
        <v>1</v>
      </c>
      <c r="D321" s="13">
        <v>0</v>
      </c>
      <c r="E321" s="9">
        <f ca="1">VLOOKUP(A321,OFFSET(CLASSEMENTS!$B$3:$R$22,(INT(ROW()/12)-1)*23,0),14,FALSE)</f>
        <v>0.84615384615384615</v>
      </c>
      <c r="F321" s="9">
        <f ca="1">VLOOKUP(B321,OFFSET(CLASSEMENTS!$B$3:$R$22,(INT(ROW()/12)-1)*23,0),15,FALSE)</f>
        <v>1.2307692307692308</v>
      </c>
      <c r="G321" s="9">
        <f t="shared" ca="1" si="109"/>
        <v>1.0384615384615385</v>
      </c>
      <c r="H321" t="str">
        <f ca="1">IF(G321&lt;2.2,"VERY GOOD UNDER",IF(G321&lt;2.5,"GOOD UNDER",_xludf.IF(G321&lt;2.8,"GOOD OVER","VERY GOOD OVER")))</f>
        <v>VERY GOOD UNDER</v>
      </c>
      <c r="I321" s="9">
        <f ca="1">VLOOKUP(A321,OFFSET(CLASSEMENTS!$B$3:$R$22,(INT(ROW()/12)-1)*23,0),16,FALSE)</f>
        <v>0.8</v>
      </c>
      <c r="J321" s="9">
        <f ca="1">VLOOKUP(B321,OFFSET(CLASSEMENTS!$B$3:$R$22,(INT(ROW()/12)-1)*23,0),17,FALSE)</f>
        <v>0.8</v>
      </c>
      <c r="K321" s="9">
        <f t="shared" ca="1" si="110"/>
        <v>0.8</v>
      </c>
      <c r="L321" t="str">
        <f ca="1">IF(K321&lt;2.2,"VERY GOOD UNDER",IF(K321&lt;2.5,"GOOD UNDER",_xludf.IF(K321&lt;2.8,"GOOD OVER","VERY GOOD OVER")))</f>
        <v>VERY GOOD UNDER</v>
      </c>
      <c r="M321" s="14" t="str">
        <f t="shared" ca="1" si="111"/>
        <v>LOST</v>
      </c>
      <c r="N321" s="14" t="str">
        <f t="shared" ca="1" si="112"/>
        <v>WON</v>
      </c>
      <c r="O321" s="14" t="str">
        <f t="shared" ca="1" si="113"/>
        <v>DP</v>
      </c>
    </row>
    <row r="322" spans="1:15">
      <c r="A322" s="12" t="s">
        <v>7</v>
      </c>
      <c r="B322" s="12" t="s">
        <v>17</v>
      </c>
      <c r="C322" s="13">
        <v>2</v>
      </c>
      <c r="D322" s="13">
        <v>1</v>
      </c>
      <c r="E322" s="9">
        <f ca="1">VLOOKUP(A322,OFFSET(CLASSEMENTS!$B$3:$R$22,(INT(ROW()/12)-1)*23,0),14,FALSE)</f>
        <v>1.1538461538461537</v>
      </c>
      <c r="F322" s="9">
        <f ca="1">VLOOKUP(B322,OFFSET(CLASSEMENTS!$B$3:$R$22,(INT(ROW()/12)-1)*23,0),15,FALSE)</f>
        <v>1.1153846153846154</v>
      </c>
      <c r="G322" s="9">
        <f t="shared" ca="1" si="109"/>
        <v>1.1346153846153846</v>
      </c>
      <c r="H322" t="str">
        <f ca="1">IF(G322&lt;2.2,"VERY GOOD UNDER",IF(G322&lt;2.5,"GOOD UNDER",_xludf.IF(G322&lt;2.8,"GOOD OVER","VERY GOOD OVER")))</f>
        <v>VERY GOOD UNDER</v>
      </c>
      <c r="I322" s="9">
        <f ca="1">VLOOKUP(A322,OFFSET(CLASSEMENTS!$B$3:$R$22,(INT(ROW()/12)-1)*23,0),16,FALSE)</f>
        <v>1.4</v>
      </c>
      <c r="J322" s="9">
        <f ca="1">VLOOKUP(B322,OFFSET(CLASSEMENTS!$B$3:$R$22,(INT(ROW()/12)-1)*23,0),17,FALSE)</f>
        <v>0</v>
      </c>
      <c r="K322" s="9">
        <f t="shared" ca="1" si="110"/>
        <v>0.7</v>
      </c>
      <c r="L322" t="str">
        <f ca="1">IF(K322&lt;2.2,"VERY GOOD UNDER",IF(K322&lt;2.5,"GOOD UNDER",_xludf.IF(K322&lt;2.8,"GOOD OVER","VERY GOOD OVER")))</f>
        <v>VERY GOOD UNDER</v>
      </c>
      <c r="M322" s="14" t="str">
        <f t="shared" ca="1" si="111"/>
        <v>WON</v>
      </c>
      <c r="N322" s="14" t="str">
        <f t="shared" ca="1" si="112"/>
        <v>LOST</v>
      </c>
      <c r="O322" s="14" t="str">
        <f t="shared" ca="1" si="113"/>
        <v>DP</v>
      </c>
    </row>
    <row r="323" spans="1:15">
      <c r="A323" s="12" t="s">
        <v>3</v>
      </c>
      <c r="B323" s="12" t="s">
        <v>18</v>
      </c>
      <c r="C323" s="13">
        <v>0</v>
      </c>
      <c r="D323" s="13">
        <v>0</v>
      </c>
      <c r="E323" s="9">
        <f ca="1">VLOOKUP(A323,OFFSET(CLASSEMENTS!$B$3:$R$22,(INT(ROW()/12)-1)*23,0),14,FALSE)</f>
        <v>0.73076923076923084</v>
      </c>
      <c r="F323" s="9">
        <f ca="1">VLOOKUP(B323,OFFSET(CLASSEMENTS!$B$3:$R$22,(INT(ROW()/12)-1)*23,0),15,FALSE)</f>
        <v>1.3076923076923075</v>
      </c>
      <c r="G323" s="9">
        <f t="shared" ca="1" si="109"/>
        <v>1.0192307692307692</v>
      </c>
      <c r="H323" t="str">
        <f ca="1">IF(G323&lt;2.2,"VERY GOOD UNDER",IF(G323&lt;2.5,"GOOD UNDER",_xludf.IF(G323&lt;2.8,"GOOD OVER","VERY GOOD OVER")))</f>
        <v>VERY GOOD UNDER</v>
      </c>
      <c r="I323" s="9">
        <f ca="1">VLOOKUP(A323,OFFSET(CLASSEMENTS!$B$3:$R$22,(INT(ROW()/12)-1)*23,0),16,FALSE)</f>
        <v>0</v>
      </c>
      <c r="J323" s="9">
        <f ca="1">VLOOKUP(B323,OFFSET(CLASSEMENTS!$B$3:$R$22,(INT(ROW()/12)-1)*23,0),17,FALSE)</f>
        <v>0.60000000000000009</v>
      </c>
      <c r="K323" s="9">
        <f t="shared" ca="1" si="110"/>
        <v>0.30000000000000004</v>
      </c>
      <c r="L323" t="str">
        <f ca="1">IF(K323&lt;2.2,"VERY GOOD UNDER",IF(K323&lt;2.5,"GOOD UNDER",_xludf.IF(K323&lt;2.8,"GOOD OVER","VERY GOOD OVER")))</f>
        <v>VERY GOOD UNDER</v>
      </c>
      <c r="M323" s="14" t="str">
        <f t="shared" ca="1" si="111"/>
        <v>LOST</v>
      </c>
      <c r="N323" s="14" t="str">
        <f t="shared" ca="1" si="112"/>
        <v>WON</v>
      </c>
      <c r="O323" s="14" t="str">
        <f t="shared" ca="1" si="113"/>
        <v>DP</v>
      </c>
    </row>
    <row r="324" spans="1:15">
      <c r="A324" s="12"/>
      <c r="B324" s="12"/>
      <c r="C324" s="13"/>
      <c r="D324" s="13"/>
      <c r="I324"/>
      <c r="J324"/>
      <c r="K324"/>
    </row>
    <row r="325" spans="1:15">
      <c r="A325" s="12">
        <v>28</v>
      </c>
      <c r="B325" s="12"/>
      <c r="C325" s="12"/>
      <c r="D325" s="13"/>
      <c r="I325"/>
      <c r="J325"/>
      <c r="K325"/>
    </row>
    <row r="326" spans="1:15">
      <c r="A326" s="12" t="s">
        <v>10</v>
      </c>
      <c r="B326" s="12" t="s">
        <v>1</v>
      </c>
      <c r="C326" s="13">
        <v>1</v>
      </c>
      <c r="D326" s="13">
        <v>6</v>
      </c>
      <c r="E326" s="9">
        <f ca="1">VLOOKUP(A326,OFFSET(CLASSEMENTS!$B$3:$R$22,(INT(ROW()/12)-1)*23,0),14,FALSE)</f>
        <v>1.2592592592592591</v>
      </c>
      <c r="F326" s="9">
        <f ca="1">VLOOKUP(B326,OFFSET(CLASSEMENTS!$B$3:$R$22,(INT(ROW()/12)-1)*23,0),15,FALSE)</f>
        <v>1.3703703703703702</v>
      </c>
      <c r="G326" s="9">
        <f ca="1">(E326+F326)/2</f>
        <v>1.3148148148148147</v>
      </c>
      <c r="H326" t="str">
        <f ca="1">IF(G326&lt;2.2,"VERY GOOD UNDER",IF(G326&lt;2.5,"GOOD UNDER",_xludf.IF(G326&lt;2.8,"GOOD OVER","VERY GOOD OVER")))</f>
        <v>VERY GOOD UNDER</v>
      </c>
      <c r="I326" s="9">
        <f ca="1">VLOOKUP(A326,OFFSET(CLASSEMENTS!$B$3:$R$22,(INT(ROW()/12)-1)*23,0),16,FALSE)</f>
        <v>1.2000000000000002</v>
      </c>
      <c r="J326" s="9">
        <f ca="1">VLOOKUP(B326,OFFSET(CLASSEMENTS!$B$3:$R$22,(INT(ROW()/12)-1)*23,0),17,FALSE)</f>
        <v>1.2</v>
      </c>
      <c r="K326" s="9">
        <f ca="1">(I326+J326)/2</f>
        <v>1.2000000000000002</v>
      </c>
      <c r="L326" t="str">
        <f ca="1">IF(K326&lt;2.2,"VERY GOOD UNDER",IF(K326&lt;2.5,"GOOD UNDER",_xludf.IF(K326&lt;2.8,"GOOD OVER","VERY GOOD OVER")))</f>
        <v>VERY GOOD UNDER</v>
      </c>
      <c r="M326" s="14" t="str">
        <f ca="1">IF(AND(G326&gt;1,C326+D326&gt;2),"WON",IF(AND(G326&lt;1,C326+D326&lt;3),"WON","LOST"))</f>
        <v>WON</v>
      </c>
      <c r="N326" s="14" t="str">
        <f ca="1">IF(AND(K326&gt;1,C326+D326&gt;2),"WON",IF(AND(K326&lt;1,C326+D326&lt;3),"WON","LOST"))</f>
        <v>WON</v>
      </c>
      <c r="O326" s="14" t="str">
        <f ca="1">IF(AND(M326="WON",N326="WON"),"WON",IF(AND(M326="LOST",N326="LOST"),"LOST","DP"))</f>
        <v>WON</v>
      </c>
    </row>
    <row r="327" spans="1:15">
      <c r="A327" s="12" t="s">
        <v>18</v>
      </c>
      <c r="B327" s="12" t="s">
        <v>0</v>
      </c>
      <c r="C327" s="13">
        <v>4</v>
      </c>
      <c r="D327" s="13">
        <v>1</v>
      </c>
      <c r="E327" s="9">
        <f ca="1">VLOOKUP(A327,OFFSET(CLASSEMENTS!$B$3:$R$22,(INT(ROW()/12)-1)*23,0),14,FALSE)</f>
        <v>1.2962962962962963</v>
      </c>
      <c r="F327" s="9">
        <f ca="1">VLOOKUP(B327,OFFSET(CLASSEMENTS!$B$3:$R$22,(INT(ROW()/12)-1)*23,0),15,FALSE)</f>
        <v>1.3333333333333333</v>
      </c>
      <c r="G327" s="9">
        <f t="shared" ref="G327:G335" ca="1" si="114">(E327+F327)/2</f>
        <v>1.3148148148148149</v>
      </c>
      <c r="H327" t="str">
        <f ca="1">IF(G327&lt;2.2,"VERY GOOD UNDER",IF(G327&lt;2.5,"GOOD UNDER",_xludf.IF(G327&lt;2.8,"GOOD OVER","VERY GOOD OVER")))</f>
        <v>VERY GOOD UNDER</v>
      </c>
      <c r="I327" s="9">
        <f ca="1">VLOOKUP(A327,OFFSET(CLASSEMENTS!$B$3:$R$22,(INT(ROW()/12)-1)*23,0),16,FALSE)</f>
        <v>1.7999999999999998</v>
      </c>
      <c r="J327" s="9">
        <f ca="1">VLOOKUP(B327,OFFSET(CLASSEMENTS!$B$3:$R$22,(INT(ROW()/12)-1)*23,0),17,FALSE)</f>
        <v>2.2000000000000002</v>
      </c>
      <c r="K327" s="9">
        <f t="shared" ref="K327:K335" ca="1" si="115">(I327+J327)/2</f>
        <v>2</v>
      </c>
      <c r="L327" t="str">
        <f ca="1">IF(K327&lt;2.2,"VERY GOOD UNDER",IF(K327&lt;2.5,"GOOD UNDER",_xludf.IF(K327&lt;2.8,"GOOD OVER","VERY GOOD OVER")))</f>
        <v>VERY GOOD UNDER</v>
      </c>
      <c r="M327" s="14" t="str">
        <f t="shared" ref="M327:M335" ca="1" si="116">IF(AND(G327&gt;1,C327+D327&gt;2),"WON",IF(AND(G327&lt;1,C327+D327&lt;3),"WON","LOST"))</f>
        <v>WON</v>
      </c>
      <c r="N327" s="14" t="str">
        <f t="shared" ref="N327:N335" ca="1" si="117">IF(AND(K327&gt;1,C327+D327&gt;2),"WON",IF(AND(K327&lt;1,C327+D327&lt;3),"WON","LOST"))</f>
        <v>WON</v>
      </c>
      <c r="O327" s="14" t="str">
        <f t="shared" ref="O327:O335" ca="1" si="118">IF(AND(M327="WON",N327="WON"),"WON",IF(AND(M327="LOST",N327="LOST"),"LOST","DP"))</f>
        <v>WON</v>
      </c>
    </row>
    <row r="328" spans="1:15">
      <c r="A328" s="12" t="s">
        <v>6</v>
      </c>
      <c r="B328" s="12" t="s">
        <v>3</v>
      </c>
      <c r="C328" s="13">
        <v>1</v>
      </c>
      <c r="D328" s="13">
        <v>3</v>
      </c>
      <c r="E328" s="9">
        <f ca="1">VLOOKUP(A328,OFFSET(CLASSEMENTS!$B$3:$R$22,(INT(ROW()/12)-1)*23,0),14,FALSE)</f>
        <v>1.037037037037037</v>
      </c>
      <c r="F328" s="9">
        <f ca="1">VLOOKUP(B328,OFFSET(CLASSEMENTS!$B$3:$R$22,(INT(ROW()/12)-1)*23,0),15,FALSE)</f>
        <v>0.96296296296296291</v>
      </c>
      <c r="G328" s="9">
        <f t="shared" ca="1" si="114"/>
        <v>1</v>
      </c>
      <c r="H328" t="str">
        <f ca="1">IF(G328&lt;2.2,"VERY GOOD UNDER",IF(G328&lt;2.5,"GOOD UNDER",_xludf.IF(G328&lt;2.8,"GOOD OVER","VERY GOOD OVER")))</f>
        <v>VERY GOOD UNDER</v>
      </c>
      <c r="I328" s="9">
        <f ca="1">VLOOKUP(A328,OFFSET(CLASSEMENTS!$B$3:$R$22,(INT(ROW()/12)-1)*23,0),16,FALSE)</f>
        <v>0.4</v>
      </c>
      <c r="J328" s="9">
        <f ca="1">VLOOKUP(B328,OFFSET(CLASSEMENTS!$B$3:$R$22,(INT(ROW()/12)-1)*23,0),17,FALSE)</f>
        <v>0.2</v>
      </c>
      <c r="K328" s="9">
        <f t="shared" ca="1" si="115"/>
        <v>0.30000000000000004</v>
      </c>
      <c r="L328" t="str">
        <f ca="1">IF(K328&lt;2.2,"VERY GOOD UNDER",IF(K328&lt;2.5,"GOOD UNDER",_xludf.IF(K328&lt;2.8,"GOOD OVER","VERY GOOD OVER")))</f>
        <v>VERY GOOD UNDER</v>
      </c>
      <c r="M328" s="14" t="str">
        <f t="shared" ca="1" si="116"/>
        <v>LOST</v>
      </c>
      <c r="N328" s="14" t="str">
        <f t="shared" ca="1" si="117"/>
        <v>LOST</v>
      </c>
      <c r="O328" s="14" t="str">
        <f t="shared" ca="1" si="118"/>
        <v>LOST</v>
      </c>
    </row>
    <row r="329" spans="1:15">
      <c r="A329" s="12" t="s">
        <v>14</v>
      </c>
      <c r="B329" s="12" t="s">
        <v>11</v>
      </c>
      <c r="C329" s="13">
        <v>1</v>
      </c>
      <c r="D329" s="13">
        <v>2</v>
      </c>
      <c r="E329" s="9">
        <f ca="1">VLOOKUP(A329,OFFSET(CLASSEMENTS!$B$3:$R$22,(INT(ROW()/12)-1)*23,0),14,FALSE)</f>
        <v>1.2962962962962963</v>
      </c>
      <c r="F329" s="9">
        <f ca="1">VLOOKUP(B329,OFFSET(CLASSEMENTS!$B$3:$R$22,(INT(ROW()/12)-1)*23,0),15,FALSE)</f>
        <v>1</v>
      </c>
      <c r="G329" s="9">
        <f t="shared" ca="1" si="114"/>
        <v>1.1481481481481481</v>
      </c>
      <c r="H329" t="str">
        <f ca="1">IF(G329&lt;2.2,"VERY GOOD UNDER",IF(G329&lt;2.5,"GOOD UNDER",_xludf.IF(G329&lt;2.8,"GOOD OVER","VERY GOOD OVER")))</f>
        <v>VERY GOOD UNDER</v>
      </c>
      <c r="I329" s="9">
        <f ca="1">VLOOKUP(A329,OFFSET(CLASSEMENTS!$B$3:$R$22,(INT(ROW()/12)-1)*23,0),16,FALSE)</f>
        <v>1.5999999999999999</v>
      </c>
      <c r="J329" s="9">
        <f ca="1">VLOOKUP(B329,OFFSET(CLASSEMENTS!$B$3:$R$22,(INT(ROW()/12)-1)*23,0),17,FALSE)</f>
        <v>0.60000000000000009</v>
      </c>
      <c r="K329" s="9">
        <f t="shared" ca="1" si="115"/>
        <v>1.1000000000000001</v>
      </c>
      <c r="L329" t="str">
        <f ca="1">IF(K329&lt;2.2,"VERY GOOD UNDER",IF(K329&lt;2.5,"GOOD UNDER",_xludf.IF(K329&lt;2.8,"GOOD OVER","VERY GOOD OVER")))</f>
        <v>VERY GOOD UNDER</v>
      </c>
      <c r="M329" s="14" t="str">
        <f t="shared" ca="1" si="116"/>
        <v>WON</v>
      </c>
      <c r="N329" s="14" t="str">
        <f t="shared" ca="1" si="117"/>
        <v>WON</v>
      </c>
      <c r="O329" s="14" t="str">
        <f t="shared" ca="1" si="118"/>
        <v>WON</v>
      </c>
    </row>
    <row r="330" spans="1:15">
      <c r="A330" s="12" t="s">
        <v>2</v>
      </c>
      <c r="B330" s="12" t="s">
        <v>13</v>
      </c>
      <c r="C330" s="13">
        <v>3</v>
      </c>
      <c r="D330" s="13">
        <v>1</v>
      </c>
      <c r="E330" s="9">
        <f ca="1">VLOOKUP(A330,OFFSET(CLASSEMENTS!$B$3:$R$22,(INT(ROW()/12)-1)*23,0),14,FALSE)</f>
        <v>1.3703703703703702</v>
      </c>
      <c r="F330" s="9">
        <f ca="1">VLOOKUP(B330,OFFSET(CLASSEMENTS!$B$3:$R$22,(INT(ROW()/12)-1)*23,0),15,FALSE)</f>
        <v>0.88888888888888884</v>
      </c>
      <c r="G330" s="9">
        <f t="shared" ca="1" si="114"/>
        <v>1.1296296296296295</v>
      </c>
      <c r="H330" t="str">
        <f ca="1">IF(G330&lt;2.2,"VERY GOOD UNDER",IF(G330&lt;2.5,"GOOD UNDER",_xludf.IF(G330&lt;2.8,"GOOD OVER","VERY GOOD OVER")))</f>
        <v>VERY GOOD UNDER</v>
      </c>
      <c r="I330" s="9">
        <f ca="1">VLOOKUP(A330,OFFSET(CLASSEMENTS!$B$3:$R$22,(INT(ROW()/12)-1)*23,0),16,FALSE)</f>
        <v>0.8</v>
      </c>
      <c r="J330" s="9">
        <f ca="1">VLOOKUP(B330,OFFSET(CLASSEMENTS!$B$3:$R$22,(INT(ROW()/12)-1)*23,0),17,FALSE)</f>
        <v>0.2</v>
      </c>
      <c r="K330" s="9">
        <f t="shared" ca="1" si="115"/>
        <v>0.5</v>
      </c>
      <c r="L330" t="str">
        <f ca="1">IF(K330&lt;2.2,"VERY GOOD UNDER",IF(K330&lt;2.5,"GOOD UNDER",_xludf.IF(K330&lt;2.8,"GOOD OVER","VERY GOOD OVER")))</f>
        <v>VERY GOOD UNDER</v>
      </c>
      <c r="M330" s="14" t="str">
        <f t="shared" ca="1" si="116"/>
        <v>WON</v>
      </c>
      <c r="N330" s="14" t="str">
        <f t="shared" ca="1" si="117"/>
        <v>LOST</v>
      </c>
      <c r="O330" s="14" t="str">
        <f t="shared" ca="1" si="118"/>
        <v>DP</v>
      </c>
    </row>
    <row r="331" spans="1:15">
      <c r="A331" s="12" t="s">
        <v>12</v>
      </c>
      <c r="B331" s="12" t="s">
        <v>15</v>
      </c>
      <c r="C331" s="13">
        <v>1</v>
      </c>
      <c r="D331" s="13">
        <v>0</v>
      </c>
      <c r="E331" s="9">
        <f ca="1">VLOOKUP(A331,OFFSET(CLASSEMENTS!$B$3:$R$22,(INT(ROW()/12)-1)*23,0),14,FALSE)</f>
        <v>1.3703703703703702</v>
      </c>
      <c r="F331" s="9">
        <f ca="1">VLOOKUP(B331,OFFSET(CLASSEMENTS!$B$3:$R$22,(INT(ROW()/12)-1)*23,0),15,FALSE)</f>
        <v>0.92592592592592582</v>
      </c>
      <c r="G331" s="9">
        <f t="shared" ca="1" si="114"/>
        <v>1.1481481481481479</v>
      </c>
      <c r="H331" t="str">
        <f ca="1">IF(G331&lt;2.2,"VERY GOOD UNDER",IF(G331&lt;2.5,"GOOD UNDER",_xludf.IF(G331&lt;2.8,"GOOD OVER","VERY GOOD OVER")))</f>
        <v>VERY GOOD UNDER</v>
      </c>
      <c r="I331" s="9">
        <f ca="1">VLOOKUP(A331,OFFSET(CLASSEMENTS!$B$3:$R$22,(INT(ROW()/12)-1)*23,0),16,FALSE)</f>
        <v>0.8</v>
      </c>
      <c r="J331" s="9">
        <f ca="1">VLOOKUP(B331,OFFSET(CLASSEMENTS!$B$3:$R$22,(INT(ROW()/12)-1)*23,0),17,FALSE)</f>
        <v>0.4</v>
      </c>
      <c r="K331" s="9">
        <f t="shared" ca="1" si="115"/>
        <v>0.60000000000000009</v>
      </c>
      <c r="L331" t="str">
        <f ca="1">IF(K331&lt;2.2,"VERY GOOD UNDER",IF(K331&lt;2.5,"GOOD UNDER",_xludf.IF(K331&lt;2.8,"GOOD OVER","VERY GOOD OVER")))</f>
        <v>VERY GOOD UNDER</v>
      </c>
      <c r="M331" s="14" t="str">
        <f t="shared" ca="1" si="116"/>
        <v>LOST</v>
      </c>
      <c r="N331" s="14" t="str">
        <f t="shared" ca="1" si="117"/>
        <v>WON</v>
      </c>
      <c r="O331" s="14" t="str">
        <f t="shared" ca="1" si="118"/>
        <v>DP</v>
      </c>
    </row>
    <row r="332" spans="1:15">
      <c r="A332" s="12" t="s">
        <v>8</v>
      </c>
      <c r="B332" s="12" t="s">
        <v>17</v>
      </c>
      <c r="C332" s="13">
        <v>2</v>
      </c>
      <c r="D332" s="13">
        <v>1</v>
      </c>
      <c r="E332" s="9">
        <f ca="1">VLOOKUP(A332,OFFSET(CLASSEMENTS!$B$3:$R$22,(INT(ROW()/12)-1)*23,0),14,FALSE)</f>
        <v>1.2222222222222223</v>
      </c>
      <c r="F332" s="9">
        <f ca="1">VLOOKUP(B332,OFFSET(CLASSEMENTS!$B$3:$R$22,(INT(ROW()/12)-1)*23,0),15,FALSE)</f>
        <v>1.1851851851851851</v>
      </c>
      <c r="G332" s="9">
        <f t="shared" ca="1" si="114"/>
        <v>1.2037037037037037</v>
      </c>
      <c r="H332" t="str">
        <f ca="1">IF(G332&lt;2.2,"VERY GOOD UNDER",IF(G332&lt;2.5,"GOOD UNDER",_xludf.IF(G332&lt;2.8,"GOOD OVER","VERY GOOD OVER")))</f>
        <v>VERY GOOD UNDER</v>
      </c>
      <c r="I332" s="9">
        <f ca="1">VLOOKUP(A332,OFFSET(CLASSEMENTS!$B$3:$R$22,(INT(ROW()/12)-1)*23,0),16,FALSE)</f>
        <v>1</v>
      </c>
      <c r="J332" s="9">
        <f ca="1">VLOOKUP(B332,OFFSET(CLASSEMENTS!$B$3:$R$22,(INT(ROW()/12)-1)*23,0),17,FALSE)</f>
        <v>0.60000000000000009</v>
      </c>
      <c r="K332" s="9">
        <f t="shared" ca="1" si="115"/>
        <v>0.8</v>
      </c>
      <c r="L332" t="str">
        <f ca="1">IF(K332&lt;2.2,"VERY GOOD UNDER",IF(K332&lt;2.5,"GOOD UNDER",_xludf.IF(K332&lt;2.8,"GOOD OVER","VERY GOOD OVER")))</f>
        <v>VERY GOOD UNDER</v>
      </c>
      <c r="M332" s="14" t="str">
        <f t="shared" ca="1" si="116"/>
        <v>WON</v>
      </c>
      <c r="N332" s="14" t="str">
        <f t="shared" ca="1" si="117"/>
        <v>LOST</v>
      </c>
      <c r="O332" s="14" t="str">
        <f t="shared" ca="1" si="118"/>
        <v>DP</v>
      </c>
    </row>
    <row r="333" spans="1:15">
      <c r="A333" s="12" t="s">
        <v>4</v>
      </c>
      <c r="B333" s="12" t="s">
        <v>19</v>
      </c>
      <c r="C333" s="13">
        <v>2</v>
      </c>
      <c r="D333" s="13">
        <v>0</v>
      </c>
      <c r="E333" s="9">
        <f ca="1">VLOOKUP(A333,OFFSET(CLASSEMENTS!$B$3:$R$22,(INT(ROW()/12)-1)*23,0),14,FALSE)</f>
        <v>1.074074074074074</v>
      </c>
      <c r="F333" s="9">
        <f ca="1">VLOOKUP(B333,OFFSET(CLASSEMENTS!$B$3:$R$22,(INT(ROW()/12)-1)*23,0),15,FALSE)</f>
        <v>1.4814814814814814</v>
      </c>
      <c r="G333" s="9">
        <f t="shared" ca="1" si="114"/>
        <v>1.2777777777777777</v>
      </c>
      <c r="H333" t="str">
        <f ca="1">IF(G333&lt;2.2,"VERY GOOD UNDER",IF(G333&lt;2.5,"GOOD UNDER",_xludf.IF(G333&lt;2.8,"GOOD OVER","VERY GOOD OVER")))</f>
        <v>VERY GOOD UNDER</v>
      </c>
      <c r="I333" s="9">
        <f ca="1">VLOOKUP(A333,OFFSET(CLASSEMENTS!$B$3:$R$22,(INT(ROW()/12)-1)*23,0),16,FALSE)</f>
        <v>2</v>
      </c>
      <c r="J333" s="9">
        <f ca="1">VLOOKUP(B333,OFFSET(CLASSEMENTS!$B$3:$R$22,(INT(ROW()/12)-1)*23,0),17,FALSE)</f>
        <v>1</v>
      </c>
      <c r="K333" s="9">
        <f t="shared" ca="1" si="115"/>
        <v>1.5</v>
      </c>
      <c r="L333" t="str">
        <f ca="1">IF(K333&lt;2.2,"VERY GOOD UNDER",IF(K333&lt;2.5,"GOOD UNDER",_xludf.IF(K333&lt;2.8,"GOOD OVER","VERY GOOD OVER")))</f>
        <v>VERY GOOD UNDER</v>
      </c>
      <c r="M333" s="14" t="str">
        <f t="shared" ca="1" si="116"/>
        <v>LOST</v>
      </c>
      <c r="N333" s="14" t="str">
        <f t="shared" ca="1" si="117"/>
        <v>LOST</v>
      </c>
      <c r="O333" s="14" t="str">
        <f t="shared" ca="1" si="118"/>
        <v>LOST</v>
      </c>
    </row>
    <row r="334" spans="1:15">
      <c r="A334" s="12" t="s">
        <v>9</v>
      </c>
      <c r="B334" s="12" t="s">
        <v>5</v>
      </c>
      <c r="C334" s="13">
        <v>0</v>
      </c>
      <c r="D334" s="13">
        <v>1</v>
      </c>
      <c r="E334" s="9">
        <f ca="1">VLOOKUP(A334,OFFSET(CLASSEMENTS!$B$3:$R$22,(INT(ROW()/12)-1)*23,0),14,FALSE)</f>
        <v>1.3333333333333335</v>
      </c>
      <c r="F334" s="9">
        <f ca="1">VLOOKUP(B334,OFFSET(CLASSEMENTS!$B$3:$R$22,(INT(ROW()/12)-1)*23,0),15,FALSE)</f>
        <v>0.96296296296296291</v>
      </c>
      <c r="G334" s="9">
        <f t="shared" ca="1" si="114"/>
        <v>1.1481481481481481</v>
      </c>
      <c r="H334" t="str">
        <f ca="1">IF(G334&lt;2.2,"VERY GOOD UNDER",IF(G334&lt;2.5,"GOOD UNDER",_xludf.IF(G334&lt;2.8,"GOOD OVER","VERY GOOD OVER")))</f>
        <v>VERY GOOD UNDER</v>
      </c>
      <c r="I334" s="9">
        <f ca="1">VLOOKUP(A334,OFFSET(CLASSEMENTS!$B$3:$R$22,(INT(ROW()/12)-1)*23,0),16,FALSE)</f>
        <v>0.60000000000000009</v>
      </c>
      <c r="J334" s="9">
        <f ca="1">VLOOKUP(B334,OFFSET(CLASSEMENTS!$B$3:$R$22,(INT(ROW()/12)-1)*23,0),17,FALSE)</f>
        <v>1.6</v>
      </c>
      <c r="K334" s="9">
        <f t="shared" ca="1" si="115"/>
        <v>1.1000000000000001</v>
      </c>
      <c r="L334" t="str">
        <f ca="1">IF(K334&lt;2.2,"VERY GOOD UNDER",IF(K334&lt;2.5,"GOOD UNDER",_xludf.IF(K334&lt;2.8,"GOOD OVER","VERY GOOD OVER")))</f>
        <v>VERY GOOD UNDER</v>
      </c>
      <c r="M334" s="14" t="str">
        <f t="shared" ca="1" si="116"/>
        <v>LOST</v>
      </c>
      <c r="N334" s="14" t="str">
        <f t="shared" ca="1" si="117"/>
        <v>LOST</v>
      </c>
      <c r="O334" s="14" t="str">
        <f t="shared" ca="1" si="118"/>
        <v>LOST</v>
      </c>
    </row>
    <row r="335" spans="1:15">
      <c r="A335" s="12" t="s">
        <v>7</v>
      </c>
      <c r="B335" s="12" t="s">
        <v>16</v>
      </c>
      <c r="C335" s="13">
        <v>1</v>
      </c>
      <c r="D335" s="13">
        <v>5</v>
      </c>
      <c r="E335" s="9">
        <f ca="1">VLOOKUP(A335,OFFSET(CLASSEMENTS!$B$3:$R$22,(INT(ROW()/12)-1)*23,0),14,FALSE)</f>
        <v>1.2222222222222223</v>
      </c>
      <c r="F335" s="9">
        <f ca="1">VLOOKUP(B335,OFFSET(CLASSEMENTS!$B$3:$R$22,(INT(ROW()/12)-1)*23,0),15,FALSE)</f>
        <v>1.2592592592592593</v>
      </c>
      <c r="G335" s="9">
        <f t="shared" ca="1" si="114"/>
        <v>1.2407407407407409</v>
      </c>
      <c r="H335" t="str">
        <f ca="1">IF(G335&lt;2.2,"VERY GOOD UNDER",IF(G335&lt;2.5,"GOOD UNDER",_xludf.IF(G335&lt;2.8,"GOOD OVER","VERY GOOD OVER")))</f>
        <v>VERY GOOD UNDER</v>
      </c>
      <c r="I335" s="9">
        <f ca="1">VLOOKUP(A335,OFFSET(CLASSEMENTS!$B$3:$R$22,(INT(ROW()/12)-1)*23,0),16,FALSE)</f>
        <v>1.2</v>
      </c>
      <c r="J335" s="9">
        <f ca="1">VLOOKUP(B335,OFFSET(CLASSEMENTS!$B$3:$R$22,(INT(ROW()/12)-1)*23,0),17,FALSE)</f>
        <v>1</v>
      </c>
      <c r="K335" s="9">
        <f t="shared" ca="1" si="115"/>
        <v>1.1000000000000001</v>
      </c>
      <c r="L335" t="str">
        <f ca="1">IF(K335&lt;2.2,"VERY GOOD UNDER",IF(K335&lt;2.5,"GOOD UNDER",_xludf.IF(K335&lt;2.8,"GOOD OVER","VERY GOOD OVER")))</f>
        <v>VERY GOOD UNDER</v>
      </c>
      <c r="M335" s="14" t="str">
        <f t="shared" ca="1" si="116"/>
        <v>WON</v>
      </c>
      <c r="N335" s="14" t="str">
        <f t="shared" ca="1" si="117"/>
        <v>WON</v>
      </c>
      <c r="O335" s="14" t="str">
        <f t="shared" ca="1" si="118"/>
        <v>WON</v>
      </c>
    </row>
    <row r="336" spans="1:15">
      <c r="A336" s="12"/>
      <c r="B336" s="12"/>
      <c r="C336" s="13"/>
      <c r="D336" s="13"/>
      <c r="I336"/>
      <c r="J336"/>
      <c r="K336"/>
    </row>
    <row r="337" spans="1:15">
      <c r="A337" s="12">
        <v>29</v>
      </c>
      <c r="B337" s="12"/>
      <c r="C337" s="12"/>
      <c r="D337" s="13"/>
      <c r="I337"/>
      <c r="J337"/>
      <c r="K337"/>
    </row>
    <row r="338" spans="1:15">
      <c r="A338" s="12" t="s">
        <v>3</v>
      </c>
      <c r="B338" s="12" t="s">
        <v>8</v>
      </c>
      <c r="C338" s="13">
        <v>3</v>
      </c>
      <c r="D338" s="13">
        <v>0</v>
      </c>
      <c r="E338" s="9">
        <f ca="1">VLOOKUP(A338,OFFSET(CLASSEMENTS!$B$3:$R$22,(INT(ROW()/12)-1)*23,0),14,FALSE)</f>
        <v>0.6785714285714286</v>
      </c>
      <c r="F338" s="9">
        <f ca="1">VLOOKUP(B338,OFFSET(CLASSEMENTS!$B$3:$R$22,(INT(ROW()/12)-1)*23,0),15,FALSE)</f>
        <v>0.89285714285714279</v>
      </c>
      <c r="G338" s="9">
        <f ca="1">(E338+F338)/2</f>
        <v>0.7857142857142857</v>
      </c>
      <c r="H338" t="str">
        <f ca="1">IF(G338&lt;2.2,"VERY GOOD UNDER",IF(G338&lt;2.5,"GOOD UNDER",_xludf.IF(G338&lt;2.8,"GOOD OVER","VERY GOOD OVER")))</f>
        <v>VERY GOOD UNDER</v>
      </c>
      <c r="I338" s="9">
        <f ca="1">VLOOKUP(A338,OFFSET(CLASSEMENTS!$B$3:$R$22,(INT(ROW()/12)-1)*23,0),16,FALSE)</f>
        <v>0</v>
      </c>
      <c r="J338" s="9">
        <f ca="1">VLOOKUP(B338,OFFSET(CLASSEMENTS!$B$3:$R$22,(INT(ROW()/12)-1)*23,0),17,FALSE)</f>
        <v>0.8</v>
      </c>
      <c r="K338" s="9">
        <f ca="1">(I338+J338)/2</f>
        <v>0.4</v>
      </c>
      <c r="L338" t="str">
        <f ca="1">IF(K338&lt;2.2,"VERY GOOD UNDER",IF(K338&lt;2.5,"GOOD UNDER",_xludf.IF(K338&lt;2.8,"GOOD OVER","VERY GOOD OVER")))</f>
        <v>VERY GOOD UNDER</v>
      </c>
      <c r="M338" s="14" t="str">
        <f ca="1">IF(AND(G338&gt;1,C338+D338&gt;2),"WON",IF(AND(G338&lt;1,C338+D338&lt;3),"WON","LOST"))</f>
        <v>LOST</v>
      </c>
      <c r="N338" s="14" t="str">
        <f ca="1">IF(AND(K338&gt;1,C338+D338&gt;2),"WON",IF(AND(K338&lt;1,C338+D338&lt;3),"WON","LOST"))</f>
        <v>LOST</v>
      </c>
      <c r="O338" s="14" t="str">
        <f ca="1">IF(AND(M338="WON",N338="WON"),"WON",IF(AND(M338="LOST",N338="LOST"),"LOST","DP"))</f>
        <v>LOST</v>
      </c>
    </row>
    <row r="339" spans="1:15">
      <c r="A339" s="12" t="s">
        <v>17</v>
      </c>
      <c r="B339" s="12" t="s">
        <v>9</v>
      </c>
      <c r="C339" s="13">
        <v>1</v>
      </c>
      <c r="D339" s="13">
        <v>2</v>
      </c>
      <c r="E339" s="9">
        <f ca="1">VLOOKUP(A339,OFFSET(CLASSEMENTS!$B$3:$R$22,(INT(ROW()/12)-1)*23,0),14,FALSE)</f>
        <v>1</v>
      </c>
      <c r="F339" s="9">
        <f ca="1">VLOOKUP(B339,OFFSET(CLASSEMENTS!$B$3:$R$22,(INT(ROW()/12)-1)*23,0),15,FALSE)</f>
        <v>1.1785714285714286</v>
      </c>
      <c r="G339" s="9">
        <f t="shared" ref="G339:G347" ca="1" si="119">(E339+F339)/2</f>
        <v>1.0892857142857144</v>
      </c>
      <c r="H339" t="str">
        <f ca="1">IF(G339&lt;2.2,"VERY GOOD UNDER",IF(G339&lt;2.5,"GOOD UNDER",_xludf.IF(G339&lt;2.8,"GOOD OVER","VERY GOOD OVER")))</f>
        <v>VERY GOOD UNDER</v>
      </c>
      <c r="I339" s="9">
        <f ca="1">VLOOKUP(A339,OFFSET(CLASSEMENTS!$B$3:$R$22,(INT(ROW()/12)-1)*23,0),16,FALSE)</f>
        <v>0</v>
      </c>
      <c r="J339" s="9">
        <f ca="1">VLOOKUP(B339,OFFSET(CLASSEMENTS!$B$3:$R$22,(INT(ROW()/12)-1)*23,0),17,FALSE)</f>
        <v>0.60000000000000009</v>
      </c>
      <c r="K339" s="9">
        <f t="shared" ref="K339:K347" ca="1" si="120">(I339+J339)/2</f>
        <v>0.30000000000000004</v>
      </c>
      <c r="L339" t="str">
        <f ca="1">IF(K339&lt;2.2,"VERY GOOD UNDER",IF(K339&lt;2.5,"GOOD UNDER",_xludf.IF(K339&lt;2.8,"GOOD OVER","VERY GOOD OVER")))</f>
        <v>VERY GOOD UNDER</v>
      </c>
      <c r="M339" s="14" t="str">
        <f t="shared" ref="M339:M347" ca="1" si="121">IF(AND(G339&gt;1,C339+D339&gt;2),"WON",IF(AND(G339&lt;1,C339+D339&lt;3),"WON","LOST"))</f>
        <v>WON</v>
      </c>
      <c r="N339" s="14" t="str">
        <f t="shared" ref="N339:N347" ca="1" si="122">IF(AND(K339&gt;1,C339+D339&gt;2),"WON",IF(AND(K339&lt;1,C339+D339&lt;3),"WON","LOST"))</f>
        <v>LOST</v>
      </c>
      <c r="O339" s="14" t="str">
        <f t="shared" ref="O339:O347" ca="1" si="123">IF(AND(M339="WON",N339="WON"),"WON",IF(AND(M339="LOST",N339="LOST"),"LOST","DP"))</f>
        <v>DP</v>
      </c>
    </row>
    <row r="340" spans="1:15">
      <c r="A340" s="12" t="s">
        <v>15</v>
      </c>
      <c r="B340" s="12" t="s">
        <v>4</v>
      </c>
      <c r="C340" s="13">
        <v>2</v>
      </c>
      <c r="D340" s="13">
        <v>3</v>
      </c>
      <c r="E340" s="9">
        <f ca="1">VLOOKUP(A340,OFFSET(CLASSEMENTS!$B$3:$R$22,(INT(ROW()/12)-1)*23,0),14,FALSE)</f>
        <v>1.1785714285714284</v>
      </c>
      <c r="F340" s="9">
        <f ca="1">VLOOKUP(B340,OFFSET(CLASSEMENTS!$B$3:$R$22,(INT(ROW()/12)-1)*23,0),15,FALSE)</f>
        <v>0.8214285714285714</v>
      </c>
      <c r="G340" s="9">
        <f t="shared" ca="1" si="119"/>
        <v>0.99999999999999989</v>
      </c>
      <c r="H340" t="str">
        <f ca="1">IF(G340&lt;2.2,"VERY GOOD UNDER",IF(G340&lt;2.5,"GOOD UNDER",_xludf.IF(G340&lt;2.8,"GOOD OVER","VERY GOOD OVER")))</f>
        <v>VERY GOOD UNDER</v>
      </c>
      <c r="I340" s="9">
        <f ca="1">VLOOKUP(A340,OFFSET(CLASSEMENTS!$B$3:$R$22,(INT(ROW()/12)-1)*23,0),16,FALSE)</f>
        <v>1</v>
      </c>
      <c r="J340" s="9">
        <f ca="1">VLOOKUP(B340,OFFSET(CLASSEMENTS!$B$3:$R$22,(INT(ROW()/12)-1)*23,0),17,FALSE)</f>
        <v>0.60000000000000009</v>
      </c>
      <c r="K340" s="9">
        <f t="shared" ca="1" si="120"/>
        <v>0.8</v>
      </c>
      <c r="L340" t="str">
        <f ca="1">IF(K340&lt;2.2,"VERY GOOD UNDER",IF(K340&lt;2.5,"GOOD UNDER",_xludf.IF(K340&lt;2.8,"GOOD OVER","VERY GOOD OVER")))</f>
        <v>VERY GOOD UNDER</v>
      </c>
      <c r="M340" s="14" t="str">
        <f t="shared" ca="1" si="121"/>
        <v>LOST</v>
      </c>
      <c r="N340" s="14" t="str">
        <f t="shared" ca="1" si="122"/>
        <v>LOST</v>
      </c>
      <c r="O340" s="14" t="str">
        <f t="shared" ca="1" si="123"/>
        <v>LOST</v>
      </c>
    </row>
    <row r="341" spans="1:15">
      <c r="A341" s="12" t="s">
        <v>0</v>
      </c>
      <c r="B341" s="12" t="s">
        <v>10</v>
      </c>
      <c r="C341" s="13">
        <v>1</v>
      </c>
      <c r="D341" s="13">
        <v>0</v>
      </c>
      <c r="E341" s="9">
        <f ca="1">VLOOKUP(A341,OFFSET(CLASSEMENTS!$B$3:$R$22,(INT(ROW()/12)-1)*23,0),14,FALSE)</f>
        <v>1</v>
      </c>
      <c r="F341" s="9">
        <f ca="1">VLOOKUP(B341,OFFSET(CLASSEMENTS!$B$3:$R$22,(INT(ROW()/12)-1)*23,0),15,FALSE)</f>
        <v>1.25</v>
      </c>
      <c r="G341" s="9">
        <f t="shared" ca="1" si="119"/>
        <v>1.125</v>
      </c>
      <c r="H341" t="str">
        <f ca="1">IF(G341&lt;2.2,"VERY GOOD UNDER",IF(G341&lt;2.5,"GOOD UNDER",_xludf.IF(G341&lt;2.8,"GOOD OVER","VERY GOOD OVER")))</f>
        <v>VERY GOOD UNDER</v>
      </c>
      <c r="I341" s="9">
        <f ca="1">VLOOKUP(A341,OFFSET(CLASSEMENTS!$B$3:$R$22,(INT(ROW()/12)-1)*23,0),16,FALSE)</f>
        <v>0.6</v>
      </c>
      <c r="J341" s="9">
        <f ca="1">VLOOKUP(B341,OFFSET(CLASSEMENTS!$B$3:$R$22,(INT(ROW()/12)-1)*23,0),17,FALSE)</f>
        <v>1.2</v>
      </c>
      <c r="K341" s="9">
        <f t="shared" ca="1" si="120"/>
        <v>0.89999999999999991</v>
      </c>
      <c r="L341" t="str">
        <f ca="1">IF(K341&lt;2.2,"VERY GOOD UNDER",IF(K341&lt;2.5,"GOOD UNDER",_xludf.IF(K341&lt;2.8,"GOOD OVER","VERY GOOD OVER")))</f>
        <v>VERY GOOD UNDER</v>
      </c>
      <c r="M341" s="14" t="str">
        <f t="shared" ca="1" si="121"/>
        <v>LOST</v>
      </c>
      <c r="N341" s="14" t="str">
        <f t="shared" ca="1" si="122"/>
        <v>WON</v>
      </c>
      <c r="O341" s="14" t="str">
        <f t="shared" ca="1" si="123"/>
        <v>DP</v>
      </c>
    </row>
    <row r="342" spans="1:15">
      <c r="A342" s="12" t="s">
        <v>13</v>
      </c>
      <c r="B342" s="12" t="s">
        <v>6</v>
      </c>
      <c r="C342" s="13">
        <v>2</v>
      </c>
      <c r="D342" s="13">
        <v>1</v>
      </c>
      <c r="E342" s="9">
        <f ca="1">VLOOKUP(A342,OFFSET(CLASSEMENTS!$B$3:$R$22,(INT(ROW()/12)-1)*23,0),14,FALSE)</f>
        <v>0.8214285714285714</v>
      </c>
      <c r="F342" s="9">
        <f ca="1">VLOOKUP(B342,OFFSET(CLASSEMENTS!$B$3:$R$22,(INT(ROW()/12)-1)*23,0),15,FALSE)</f>
        <v>1.5</v>
      </c>
      <c r="G342" s="9">
        <f t="shared" ca="1" si="119"/>
        <v>1.1607142857142856</v>
      </c>
      <c r="H342" t="str">
        <f ca="1">IF(G342&lt;2.2,"VERY GOOD UNDER",IF(G342&lt;2.5,"GOOD UNDER",_xludf.IF(G342&lt;2.8,"GOOD OVER","VERY GOOD OVER")))</f>
        <v>VERY GOOD UNDER</v>
      </c>
      <c r="I342" s="9">
        <f ca="1">VLOOKUP(A342,OFFSET(CLASSEMENTS!$B$3:$R$22,(INT(ROW()/12)-1)*23,0),16,FALSE)</f>
        <v>0.60000000000000009</v>
      </c>
      <c r="J342" s="9">
        <f ca="1">VLOOKUP(B342,OFFSET(CLASSEMENTS!$B$3:$R$22,(INT(ROW()/12)-1)*23,0),17,FALSE)</f>
        <v>1</v>
      </c>
      <c r="K342" s="9">
        <f t="shared" ca="1" si="120"/>
        <v>0.8</v>
      </c>
      <c r="L342" t="str">
        <f ca="1">IF(K342&lt;2.2,"VERY GOOD UNDER",IF(K342&lt;2.5,"GOOD UNDER",_xludf.IF(K342&lt;2.8,"GOOD OVER","VERY GOOD OVER")))</f>
        <v>VERY GOOD UNDER</v>
      </c>
      <c r="M342" s="14" t="str">
        <f t="shared" ca="1" si="121"/>
        <v>WON</v>
      </c>
      <c r="N342" s="14" t="str">
        <f t="shared" ca="1" si="122"/>
        <v>LOST</v>
      </c>
      <c r="O342" s="14" t="str">
        <f t="shared" ca="1" si="123"/>
        <v>DP</v>
      </c>
    </row>
    <row r="343" spans="1:15">
      <c r="A343" s="12" t="s">
        <v>7</v>
      </c>
      <c r="B343" s="12" t="s">
        <v>2</v>
      </c>
      <c r="C343" s="13">
        <v>3</v>
      </c>
      <c r="D343" s="13">
        <v>1</v>
      </c>
      <c r="E343" s="9">
        <f ca="1">VLOOKUP(A343,OFFSET(CLASSEMENTS!$B$3:$R$22,(INT(ROW()/12)-1)*23,0),14,FALSE)</f>
        <v>1.3928571428571428</v>
      </c>
      <c r="F343" s="9">
        <f ca="1">VLOOKUP(B343,OFFSET(CLASSEMENTS!$B$3:$R$22,(INT(ROW()/12)-1)*23,0),15,FALSE)</f>
        <v>1.3214285714285714</v>
      </c>
      <c r="G343" s="9">
        <f t="shared" ca="1" si="119"/>
        <v>1.3571428571428572</v>
      </c>
      <c r="H343" t="str">
        <f ca="1">IF(G343&lt;2.2,"VERY GOOD UNDER",IF(G343&lt;2.5,"GOOD UNDER",_xludf.IF(G343&lt;2.8,"GOOD OVER","VERY GOOD OVER")))</f>
        <v>VERY GOOD UNDER</v>
      </c>
      <c r="I343" s="9">
        <f ca="1">VLOOKUP(A343,OFFSET(CLASSEMENTS!$B$3:$R$22,(INT(ROW()/12)-1)*23,0),16,FALSE)</f>
        <v>2.4000000000000004</v>
      </c>
      <c r="J343" s="9">
        <f ca="1">VLOOKUP(B343,OFFSET(CLASSEMENTS!$B$3:$R$22,(INT(ROW()/12)-1)*23,0),17,FALSE)</f>
        <v>1.2</v>
      </c>
      <c r="K343" s="9">
        <f t="shared" ca="1" si="120"/>
        <v>1.8000000000000003</v>
      </c>
      <c r="L343" t="str">
        <f ca="1">IF(K343&lt;2.2,"VERY GOOD UNDER",IF(K343&lt;2.5,"GOOD UNDER",_xludf.IF(K343&lt;2.8,"GOOD OVER","VERY GOOD OVER")))</f>
        <v>VERY GOOD UNDER</v>
      </c>
      <c r="M343" s="14" t="str">
        <f t="shared" ca="1" si="121"/>
        <v>WON</v>
      </c>
      <c r="N343" s="14" t="str">
        <f t="shared" ca="1" si="122"/>
        <v>WON</v>
      </c>
      <c r="O343" s="14" t="str">
        <f t="shared" ca="1" si="123"/>
        <v>WON</v>
      </c>
    </row>
    <row r="344" spans="1:15">
      <c r="A344" s="12" t="s">
        <v>19</v>
      </c>
      <c r="B344" s="12" t="s">
        <v>14</v>
      </c>
      <c r="C344" s="13">
        <v>2</v>
      </c>
      <c r="D344" s="13">
        <v>1</v>
      </c>
      <c r="E344" s="9">
        <f ca="1">VLOOKUP(A344,OFFSET(CLASSEMENTS!$B$3:$R$22,(INT(ROW()/12)-1)*23,0),14,FALSE)</f>
        <v>0.9285714285714286</v>
      </c>
      <c r="F344" s="9">
        <f ca="1">VLOOKUP(B344,OFFSET(CLASSEMENTS!$B$3:$R$22,(INT(ROW()/12)-1)*23,0),15,FALSE)</f>
        <v>1.6785714285714284</v>
      </c>
      <c r="G344" s="9">
        <f t="shared" ca="1" si="119"/>
        <v>1.3035714285714284</v>
      </c>
      <c r="H344" t="str">
        <f ca="1">IF(G344&lt;2.2,"VERY GOOD UNDER",IF(G344&lt;2.5,"GOOD UNDER",_xludf.IF(G344&lt;2.8,"GOOD OVER","VERY GOOD OVER")))</f>
        <v>VERY GOOD UNDER</v>
      </c>
      <c r="I344" s="9">
        <f ca="1">VLOOKUP(A344,OFFSET(CLASSEMENTS!$B$3:$R$22,(INT(ROW()/12)-1)*23,0),16,FALSE)</f>
        <v>0.8</v>
      </c>
      <c r="J344" s="9">
        <f ca="1">VLOOKUP(B344,OFFSET(CLASSEMENTS!$B$3:$R$22,(INT(ROW()/12)-1)*23,0),17,FALSE)</f>
        <v>1.8</v>
      </c>
      <c r="K344" s="9">
        <f t="shared" ca="1" si="120"/>
        <v>1.3</v>
      </c>
      <c r="L344" t="str">
        <f ca="1">IF(K344&lt;2.2,"VERY GOOD UNDER",IF(K344&lt;2.5,"GOOD UNDER",_xludf.IF(K344&lt;2.8,"GOOD OVER","VERY GOOD OVER")))</f>
        <v>VERY GOOD UNDER</v>
      </c>
      <c r="M344" s="14" t="str">
        <f t="shared" ca="1" si="121"/>
        <v>WON</v>
      </c>
      <c r="N344" s="14" t="str">
        <f t="shared" ca="1" si="122"/>
        <v>WON</v>
      </c>
      <c r="O344" s="14" t="str">
        <f t="shared" ca="1" si="123"/>
        <v>WON</v>
      </c>
    </row>
    <row r="345" spans="1:15">
      <c r="A345" s="12" t="s">
        <v>5</v>
      </c>
      <c r="B345" s="12" t="s">
        <v>12</v>
      </c>
      <c r="C345" s="13">
        <v>3</v>
      </c>
      <c r="D345" s="13">
        <v>0</v>
      </c>
      <c r="E345" s="9">
        <f ca="1">VLOOKUP(A345,OFFSET(CLASSEMENTS!$B$3:$R$22,(INT(ROW()/12)-1)*23,0),14,FALSE)</f>
        <v>0.75</v>
      </c>
      <c r="F345" s="9">
        <f ca="1">VLOOKUP(B345,OFFSET(CLASSEMENTS!$B$3:$R$22,(INT(ROW()/12)-1)*23,0),15,FALSE)</f>
        <v>0.85714285714285721</v>
      </c>
      <c r="G345" s="9">
        <f t="shared" ca="1" si="119"/>
        <v>0.8035714285714286</v>
      </c>
      <c r="H345" t="str">
        <f ca="1">IF(G345&lt;2.2,"VERY GOOD UNDER",IF(G345&lt;2.5,"GOOD UNDER",_xludf.IF(G345&lt;2.8,"GOOD OVER","VERY GOOD OVER")))</f>
        <v>VERY GOOD UNDER</v>
      </c>
      <c r="I345" s="9">
        <f ca="1">VLOOKUP(A345,OFFSET(CLASSEMENTS!$B$3:$R$22,(INT(ROW()/12)-1)*23,0),16,FALSE)</f>
        <v>0.60000000000000009</v>
      </c>
      <c r="J345" s="9">
        <f ca="1">VLOOKUP(B345,OFFSET(CLASSEMENTS!$B$3:$R$22,(INT(ROW()/12)-1)*23,0),17,FALSE)</f>
        <v>0.8</v>
      </c>
      <c r="K345" s="9">
        <f t="shared" ca="1" si="120"/>
        <v>0.70000000000000007</v>
      </c>
      <c r="L345" t="str">
        <f ca="1">IF(K345&lt;2.2,"VERY GOOD UNDER",IF(K345&lt;2.5,"GOOD UNDER",_xludf.IF(K345&lt;2.8,"GOOD OVER","VERY GOOD OVER")))</f>
        <v>VERY GOOD UNDER</v>
      </c>
      <c r="M345" s="14" t="str">
        <f t="shared" ca="1" si="121"/>
        <v>LOST</v>
      </c>
      <c r="N345" s="14" t="str">
        <f t="shared" ca="1" si="122"/>
        <v>LOST</v>
      </c>
      <c r="O345" s="14" t="str">
        <f t="shared" ca="1" si="123"/>
        <v>LOST</v>
      </c>
    </row>
    <row r="346" spans="1:15">
      <c r="A346" s="12" t="s">
        <v>11</v>
      </c>
      <c r="B346" s="12" t="s">
        <v>18</v>
      </c>
      <c r="C346" s="13">
        <v>3</v>
      </c>
      <c r="D346" s="13">
        <v>2</v>
      </c>
      <c r="E346" s="9">
        <f ca="1">VLOOKUP(A346,OFFSET(CLASSEMENTS!$B$3:$R$22,(INT(ROW()/12)-1)*23,0),14,FALSE)</f>
        <v>1.3214285714285714</v>
      </c>
      <c r="F346" s="9">
        <f ca="1">VLOOKUP(B346,OFFSET(CLASSEMENTS!$B$3:$R$22,(INT(ROW()/12)-1)*23,0),15,FALSE)</f>
        <v>1.2142857142857144</v>
      </c>
      <c r="G346" s="9">
        <f t="shared" ca="1" si="119"/>
        <v>1.2678571428571428</v>
      </c>
      <c r="H346" t="str">
        <f ca="1">IF(G346&lt;2.2,"VERY GOOD UNDER",IF(G346&lt;2.5,"GOOD UNDER",_xludf.IF(G346&lt;2.8,"GOOD OVER","VERY GOOD OVER")))</f>
        <v>VERY GOOD UNDER</v>
      </c>
      <c r="I346" s="9">
        <f ca="1">VLOOKUP(A346,OFFSET(CLASSEMENTS!$B$3:$R$22,(INT(ROW()/12)-1)*23,0),16,FALSE)</f>
        <v>0.60000000000000009</v>
      </c>
      <c r="J346" s="9">
        <f ca="1">VLOOKUP(B346,OFFSET(CLASSEMENTS!$B$3:$R$22,(INT(ROW()/12)-1)*23,0),17,FALSE)</f>
        <v>0.4</v>
      </c>
      <c r="K346" s="9">
        <f t="shared" ca="1" si="120"/>
        <v>0.5</v>
      </c>
      <c r="L346" t="str">
        <f ca="1">IF(K346&lt;2.2,"VERY GOOD UNDER",IF(K346&lt;2.5,"GOOD UNDER",_xludf.IF(K346&lt;2.8,"GOOD OVER","VERY GOOD OVER")))</f>
        <v>VERY GOOD UNDER</v>
      </c>
      <c r="M346" s="14" t="str">
        <f t="shared" ca="1" si="121"/>
        <v>WON</v>
      </c>
      <c r="N346" s="14" t="str">
        <f t="shared" ca="1" si="122"/>
        <v>LOST</v>
      </c>
      <c r="O346" s="14" t="str">
        <f t="shared" ca="1" si="123"/>
        <v>DP</v>
      </c>
    </row>
    <row r="347" spans="1:15">
      <c r="A347" s="12" t="s">
        <v>1</v>
      </c>
      <c r="B347" s="12" t="s">
        <v>16</v>
      </c>
      <c r="C347" s="13">
        <v>0</v>
      </c>
      <c r="D347" s="13">
        <v>0</v>
      </c>
      <c r="E347" s="9">
        <f ca="1">VLOOKUP(A347,OFFSET(CLASSEMENTS!$B$3:$R$22,(INT(ROW()/12)-1)*23,0),14,FALSE)</f>
        <v>1.5357142857142856</v>
      </c>
      <c r="F347" s="9">
        <f ca="1">VLOOKUP(B347,OFFSET(CLASSEMENTS!$B$3:$R$22,(INT(ROW()/12)-1)*23,0),15,FALSE)</f>
        <v>1.4285714285714284</v>
      </c>
      <c r="G347" s="9">
        <f t="shared" ca="1" si="119"/>
        <v>1.482142857142857</v>
      </c>
      <c r="H347" t="str">
        <f ca="1">IF(G347&lt;2.2,"VERY GOOD UNDER",IF(G347&lt;2.5,"GOOD UNDER",_xludf.IF(G347&lt;2.8,"GOOD OVER","VERY GOOD OVER")))</f>
        <v>VERY GOOD UNDER</v>
      </c>
      <c r="I347" s="9">
        <f ca="1">VLOOKUP(A347,OFFSET(CLASSEMENTS!$B$3:$R$22,(INT(ROW()/12)-1)*23,0),16,FALSE)</f>
        <v>1.8</v>
      </c>
      <c r="J347" s="9">
        <f ca="1">VLOOKUP(B347,OFFSET(CLASSEMENTS!$B$3:$R$22,(INT(ROW()/12)-1)*23,0),17,FALSE)</f>
        <v>2.2000000000000002</v>
      </c>
      <c r="K347" s="9">
        <f t="shared" ca="1" si="120"/>
        <v>2</v>
      </c>
      <c r="L347" t="str">
        <f ca="1">IF(K347&lt;2.2,"VERY GOOD UNDER",IF(K347&lt;2.5,"GOOD UNDER",_xludf.IF(K347&lt;2.8,"GOOD OVER","VERY GOOD OVER")))</f>
        <v>VERY GOOD UNDER</v>
      </c>
      <c r="M347" s="14" t="str">
        <f t="shared" ca="1" si="121"/>
        <v>LOST</v>
      </c>
      <c r="N347" s="14" t="str">
        <f t="shared" ca="1" si="122"/>
        <v>LOST</v>
      </c>
      <c r="O347" s="14" t="str">
        <f t="shared" ca="1" si="123"/>
        <v>LOST</v>
      </c>
    </row>
    <row r="348" spans="1:15">
      <c r="A348" s="12"/>
      <c r="B348" s="12"/>
      <c r="C348" s="13"/>
      <c r="D348" s="13"/>
      <c r="I348"/>
      <c r="J348"/>
      <c r="K348"/>
    </row>
    <row r="349" spans="1:15">
      <c r="A349" s="12">
        <v>30</v>
      </c>
      <c r="B349" s="12"/>
      <c r="C349" s="12"/>
      <c r="D349" s="13"/>
      <c r="I349"/>
      <c r="J349"/>
      <c r="K349"/>
    </row>
    <row r="350" spans="1:15">
      <c r="A350" s="12" t="s">
        <v>18</v>
      </c>
      <c r="B350" s="12" t="s">
        <v>19</v>
      </c>
      <c r="C350" s="13">
        <v>3</v>
      </c>
      <c r="D350" s="13">
        <v>1</v>
      </c>
      <c r="E350" s="9">
        <f ca="1">VLOOKUP(A350,OFFSET(CLASSEMENTS!$B$3:$R$22,(INT(ROW()/12)-1)*23,0),14,FALSE)</f>
        <v>1.3793103448275861</v>
      </c>
      <c r="F350" s="9">
        <f ca="1">VLOOKUP(B350,OFFSET(CLASSEMENTS!$B$3:$R$22,(INT(ROW()/12)-1)*23,0),15,FALSE)</f>
        <v>1.4482758620689655</v>
      </c>
      <c r="G350" s="9">
        <f ca="1">(E350+F350)/2</f>
        <v>1.4137931034482758</v>
      </c>
      <c r="H350" t="str">
        <f ca="1">IF(G350&lt;2.2,"VERY GOOD UNDER",IF(G350&lt;2.5,"GOOD UNDER",_xludf.IF(G350&lt;2.8,"GOOD OVER","VERY GOOD OVER")))</f>
        <v>VERY GOOD UNDER</v>
      </c>
      <c r="I350" s="9">
        <f ca="1">VLOOKUP(A350,OFFSET(CLASSEMENTS!$B$3:$R$22,(INT(ROW()/12)-1)*23,0),16,FALSE)</f>
        <v>2.6</v>
      </c>
      <c r="J350" s="9">
        <f ca="1">VLOOKUP(B350,OFFSET(CLASSEMENTS!$B$3:$R$22,(INT(ROW()/12)-1)*23,0),17,FALSE)</f>
        <v>0.6</v>
      </c>
      <c r="K350" s="9">
        <f ca="1">(I350+J350)/2</f>
        <v>1.6</v>
      </c>
      <c r="L350" t="str">
        <f ca="1">IF(K350&lt;2.2,"VERY GOOD UNDER",IF(K350&lt;2.5,"GOOD UNDER",_xludf.IF(K350&lt;2.8,"GOOD OVER","VERY GOOD OVER")))</f>
        <v>VERY GOOD UNDER</v>
      </c>
      <c r="M350" s="14" t="str">
        <f ca="1">IF(AND(G350&gt;1,C350+D350&gt;2),"WON",IF(AND(G350&lt;1,C350+D350&lt;3),"WON","LOST"))</f>
        <v>WON</v>
      </c>
      <c r="N350" s="14" t="str">
        <f ca="1">IF(AND(K350&gt;1,C350+D350&gt;2),"WON",IF(AND(K350&lt;1,C350+D350&lt;3),"WON","LOST"))</f>
        <v>WON</v>
      </c>
      <c r="O350" s="14" t="str">
        <f ca="1">IF(AND(M350="WON",N350="WON"),"WON",IF(AND(M350="LOST",N350="LOST"),"LOST","DP"))</f>
        <v>WON</v>
      </c>
    </row>
    <row r="351" spans="1:15">
      <c r="A351" s="12" t="s">
        <v>16</v>
      </c>
      <c r="B351" s="12" t="s">
        <v>17</v>
      </c>
      <c r="C351" s="13">
        <v>1</v>
      </c>
      <c r="D351" s="13">
        <v>2</v>
      </c>
      <c r="E351" s="9">
        <f ca="1">VLOOKUP(A351,OFFSET(CLASSEMENTS!$B$3:$R$22,(INT(ROW()/12)-1)*23,0),14,FALSE)</f>
        <v>1.3448275862068966</v>
      </c>
      <c r="F351" s="9">
        <f ca="1">VLOOKUP(B351,OFFSET(CLASSEMENTS!$B$3:$R$22,(INT(ROW()/12)-1)*23,0),15,FALSE)</f>
        <v>1.2068965517241379</v>
      </c>
      <c r="G351" s="9">
        <f t="shared" ref="G351:G359" ca="1" si="124">(E351+F351)/2</f>
        <v>1.2758620689655173</v>
      </c>
      <c r="H351" t="str">
        <f ca="1">IF(G351&lt;2.2,"VERY GOOD UNDER",IF(G351&lt;2.5,"GOOD UNDER",_xludf.IF(G351&lt;2.8,"GOOD OVER","VERY GOOD OVER")))</f>
        <v>VERY GOOD UNDER</v>
      </c>
      <c r="I351" s="9">
        <f ca="1">VLOOKUP(A351,OFFSET(CLASSEMENTS!$B$3:$R$22,(INT(ROW()/12)-1)*23,0),16,FALSE)</f>
        <v>0.2</v>
      </c>
      <c r="J351" s="9">
        <f ca="1">VLOOKUP(B351,OFFSET(CLASSEMENTS!$B$3:$R$22,(INT(ROW()/12)-1)*23,0),17,FALSE)</f>
        <v>1.2000000000000002</v>
      </c>
      <c r="K351" s="9">
        <f t="shared" ref="K351:K359" ca="1" si="125">(I351+J351)/2</f>
        <v>0.70000000000000007</v>
      </c>
      <c r="L351" t="str">
        <f ca="1">IF(K351&lt;2.2,"VERY GOOD UNDER",IF(K351&lt;2.5,"GOOD UNDER",_xludf.IF(K351&lt;2.8,"GOOD OVER","VERY GOOD OVER")))</f>
        <v>VERY GOOD UNDER</v>
      </c>
      <c r="M351" s="14" t="str">
        <f t="shared" ref="M351:M359" ca="1" si="126">IF(AND(G351&gt;1,C351+D351&gt;2),"WON",IF(AND(G351&lt;1,C351+D351&lt;3),"WON","LOST"))</f>
        <v>WON</v>
      </c>
      <c r="N351" s="14" t="str">
        <f t="shared" ref="N351:N359" ca="1" si="127">IF(AND(K351&gt;1,C351+D351&gt;2),"WON",IF(AND(K351&lt;1,C351+D351&lt;3),"WON","LOST"))</f>
        <v>LOST</v>
      </c>
      <c r="O351" s="14" t="str">
        <f t="shared" ref="O351:O359" ca="1" si="128">IF(AND(M351="WON",N351="WON"),"WON",IF(AND(M351="LOST",N351="LOST"),"LOST","DP"))</f>
        <v>DP</v>
      </c>
    </row>
    <row r="352" spans="1:15">
      <c r="A352" s="12" t="s">
        <v>10</v>
      </c>
      <c r="B352" s="12" t="s">
        <v>11</v>
      </c>
      <c r="C352" s="13">
        <v>2</v>
      </c>
      <c r="D352" s="13">
        <v>1</v>
      </c>
      <c r="E352" s="9">
        <f ca="1">VLOOKUP(A352,OFFSET(CLASSEMENTS!$B$3:$R$22,(INT(ROW()/12)-1)*23,0),14,FALSE)</f>
        <v>1.4137931034482758</v>
      </c>
      <c r="F352" s="9">
        <f ca="1">VLOOKUP(B352,OFFSET(CLASSEMENTS!$B$3:$R$22,(INT(ROW()/12)-1)*23,0),15,FALSE)</f>
        <v>1.0344827586206897</v>
      </c>
      <c r="G352" s="9">
        <f t="shared" ca="1" si="124"/>
        <v>1.2241379310344827</v>
      </c>
      <c r="H352" t="str">
        <f ca="1">IF(G352&lt;2.2,"VERY GOOD UNDER",IF(G352&lt;2.5,"GOOD UNDER",_xludf.IF(G352&lt;2.8,"GOOD OVER","VERY GOOD OVER")))</f>
        <v>VERY GOOD UNDER</v>
      </c>
      <c r="I352" s="9">
        <f ca="1">VLOOKUP(A352,OFFSET(CLASSEMENTS!$B$3:$R$22,(INT(ROW()/12)-1)*23,0),16,FALSE)</f>
        <v>2.4000000000000004</v>
      </c>
      <c r="J352" s="9">
        <f ca="1">VLOOKUP(B352,OFFSET(CLASSEMENTS!$B$3:$R$22,(INT(ROW()/12)-1)*23,0),17,FALSE)</f>
        <v>1</v>
      </c>
      <c r="K352" s="9">
        <f t="shared" ca="1" si="125"/>
        <v>1.7000000000000002</v>
      </c>
      <c r="L352" t="str">
        <f ca="1">IF(K352&lt;2.2,"VERY GOOD UNDER",IF(K352&lt;2.5,"GOOD UNDER",_xludf.IF(K352&lt;2.8,"GOOD OVER","VERY GOOD OVER")))</f>
        <v>VERY GOOD UNDER</v>
      </c>
      <c r="M352" s="14" t="str">
        <f t="shared" ca="1" si="126"/>
        <v>WON</v>
      </c>
      <c r="N352" s="14" t="str">
        <f t="shared" ca="1" si="127"/>
        <v>WON</v>
      </c>
      <c r="O352" s="14" t="str">
        <f t="shared" ca="1" si="128"/>
        <v>WON</v>
      </c>
    </row>
    <row r="353" spans="1:15">
      <c r="A353" s="12" t="s">
        <v>12</v>
      </c>
      <c r="B353" s="12" t="s">
        <v>13</v>
      </c>
      <c r="C353" s="13">
        <v>0</v>
      </c>
      <c r="D353" s="13">
        <v>0</v>
      </c>
      <c r="E353" s="9">
        <f ca="1">VLOOKUP(A353,OFFSET(CLASSEMENTS!$B$3:$R$22,(INT(ROW()/12)-1)*23,0),14,FALSE)</f>
        <v>1.3103448275862069</v>
      </c>
      <c r="F353" s="9">
        <f ca="1">VLOOKUP(B353,OFFSET(CLASSEMENTS!$B$3:$R$22,(INT(ROW()/12)-1)*23,0),15,FALSE)</f>
        <v>0.96551724137931039</v>
      </c>
      <c r="G353" s="9">
        <f t="shared" ca="1" si="124"/>
        <v>1.1379310344827587</v>
      </c>
      <c r="H353" t="str">
        <f ca="1">IF(G353&lt;2.2,"VERY GOOD UNDER",IF(G353&lt;2.5,"GOOD UNDER",_xludf.IF(G353&lt;2.8,"GOOD OVER","VERY GOOD OVER")))</f>
        <v>VERY GOOD UNDER</v>
      </c>
      <c r="I353" s="9">
        <f ca="1">VLOOKUP(A353,OFFSET(CLASSEMENTS!$B$3:$R$22,(INT(ROW()/12)-1)*23,0),16,FALSE)</f>
        <v>0.60000000000000009</v>
      </c>
      <c r="J353" s="9">
        <f ca="1">VLOOKUP(B353,OFFSET(CLASSEMENTS!$B$3:$R$22,(INT(ROW()/12)-1)*23,0),17,FALSE)</f>
        <v>1</v>
      </c>
      <c r="K353" s="9">
        <f t="shared" ca="1" si="125"/>
        <v>0.8</v>
      </c>
      <c r="L353" t="str">
        <f ca="1">IF(K353&lt;2.2,"VERY GOOD UNDER",IF(K353&lt;2.5,"GOOD UNDER",_xludf.IF(K353&lt;2.8,"GOOD OVER","VERY GOOD OVER")))</f>
        <v>VERY GOOD UNDER</v>
      </c>
      <c r="M353" s="14" t="str">
        <f t="shared" ca="1" si="126"/>
        <v>LOST</v>
      </c>
      <c r="N353" s="14" t="str">
        <f t="shared" ca="1" si="127"/>
        <v>WON</v>
      </c>
      <c r="O353" s="14" t="str">
        <f t="shared" ca="1" si="128"/>
        <v>DP</v>
      </c>
    </row>
    <row r="354" spans="1:15">
      <c r="A354" s="12" t="s">
        <v>6</v>
      </c>
      <c r="B354" s="12" t="s">
        <v>7</v>
      </c>
      <c r="C354" s="13">
        <v>1</v>
      </c>
      <c r="D354" s="13">
        <v>0</v>
      </c>
      <c r="E354" s="9">
        <f ca="1">VLOOKUP(A354,OFFSET(CLASSEMENTS!$B$3:$R$22,(INT(ROW()/12)-1)*23,0),14,FALSE)</f>
        <v>1.103448275862069</v>
      </c>
      <c r="F354" s="9">
        <f ca="1">VLOOKUP(B354,OFFSET(CLASSEMENTS!$B$3:$R$22,(INT(ROW()/12)-1)*23,0),15,FALSE)</f>
        <v>0.93103448275862077</v>
      </c>
      <c r="G354" s="9">
        <f t="shared" ca="1" si="124"/>
        <v>1.0172413793103448</v>
      </c>
      <c r="H354" t="str">
        <f ca="1">IF(G354&lt;2.2,"VERY GOOD UNDER",IF(G354&lt;2.5,"GOOD UNDER",_xludf.IF(G354&lt;2.8,"GOOD OVER","VERY GOOD OVER")))</f>
        <v>VERY GOOD UNDER</v>
      </c>
      <c r="I354" s="9">
        <f ca="1">VLOOKUP(A354,OFFSET(CLASSEMENTS!$B$3:$R$22,(INT(ROW()/12)-1)*23,0),16,FALSE)</f>
        <v>1</v>
      </c>
      <c r="J354" s="9">
        <f ca="1">VLOOKUP(B354,OFFSET(CLASSEMENTS!$B$3:$R$22,(INT(ROW()/12)-1)*23,0),17,FALSE)</f>
        <v>0.4</v>
      </c>
      <c r="K354" s="9">
        <f t="shared" ca="1" si="125"/>
        <v>0.7</v>
      </c>
      <c r="L354" t="str">
        <f ca="1">IF(K354&lt;2.2,"VERY GOOD UNDER",IF(K354&lt;2.5,"GOOD UNDER",_xludf.IF(K354&lt;2.8,"GOOD OVER","VERY GOOD OVER")))</f>
        <v>VERY GOOD UNDER</v>
      </c>
      <c r="M354" s="14" t="str">
        <f t="shared" ca="1" si="126"/>
        <v>LOST</v>
      </c>
      <c r="N354" s="14" t="str">
        <f t="shared" ca="1" si="127"/>
        <v>WON</v>
      </c>
      <c r="O354" s="14" t="str">
        <f t="shared" ca="1" si="128"/>
        <v>DP</v>
      </c>
    </row>
    <row r="355" spans="1:15">
      <c r="A355" s="12" t="s">
        <v>14</v>
      </c>
      <c r="B355" s="12" t="s">
        <v>15</v>
      </c>
      <c r="C355" s="13">
        <v>0</v>
      </c>
      <c r="D355" s="13">
        <v>0</v>
      </c>
      <c r="E355" s="9">
        <f ca="1">VLOOKUP(A355,OFFSET(CLASSEMENTS!$B$3:$R$22,(INT(ROW()/12)-1)*23,0),14,FALSE)</f>
        <v>1.3103448275862069</v>
      </c>
      <c r="F355" s="9">
        <f ca="1">VLOOKUP(B355,OFFSET(CLASSEMENTS!$B$3:$R$22,(INT(ROW()/12)-1)*23,0),15,FALSE)</f>
        <v>0.89655172413793105</v>
      </c>
      <c r="G355" s="9">
        <f t="shared" ca="1" si="124"/>
        <v>1.103448275862069</v>
      </c>
      <c r="H355" t="str">
        <f ca="1">IF(G355&lt;2.2,"VERY GOOD UNDER",IF(G355&lt;2.5,"GOOD UNDER",_xludf.IF(G355&lt;2.8,"GOOD OVER","VERY GOOD OVER")))</f>
        <v>VERY GOOD UNDER</v>
      </c>
      <c r="I355" s="9">
        <f ca="1">VLOOKUP(A355,OFFSET(CLASSEMENTS!$B$3:$R$22,(INT(ROW()/12)-1)*23,0),16,FALSE)</f>
        <v>1.6</v>
      </c>
      <c r="J355" s="9">
        <f ca="1">VLOOKUP(B355,OFFSET(CLASSEMENTS!$B$3:$R$22,(INT(ROW()/12)-1)*23,0),17,FALSE)</f>
        <v>0.2</v>
      </c>
      <c r="K355" s="9">
        <f t="shared" ca="1" si="125"/>
        <v>0.9</v>
      </c>
      <c r="L355" t="str">
        <f ca="1">IF(K355&lt;2.2,"VERY GOOD UNDER",IF(K355&lt;2.5,"GOOD UNDER",_xludf.IF(K355&lt;2.8,"GOOD OVER","VERY GOOD OVER")))</f>
        <v>VERY GOOD UNDER</v>
      </c>
      <c r="M355" s="14" t="str">
        <f t="shared" ca="1" si="126"/>
        <v>LOST</v>
      </c>
      <c r="N355" s="14" t="str">
        <f t="shared" ca="1" si="127"/>
        <v>WON</v>
      </c>
      <c r="O355" s="14" t="str">
        <f t="shared" ca="1" si="128"/>
        <v>DP</v>
      </c>
    </row>
    <row r="356" spans="1:15">
      <c r="A356" s="12" t="s">
        <v>8</v>
      </c>
      <c r="B356" s="12" t="s">
        <v>9</v>
      </c>
      <c r="C356" s="13">
        <v>0</v>
      </c>
      <c r="D356" s="13">
        <v>0</v>
      </c>
      <c r="E356" s="9">
        <f ca="1">VLOOKUP(A356,OFFSET(CLASSEMENTS!$B$3:$R$22,(INT(ROW()/12)-1)*23,0),14,FALSE)</f>
        <v>1.2413793103448276</v>
      </c>
      <c r="F356" s="9">
        <f ca="1">VLOOKUP(B356,OFFSET(CLASSEMENTS!$B$3:$R$22,(INT(ROW()/12)-1)*23,0),15,FALSE)</f>
        <v>1.2413793103448276</v>
      </c>
      <c r="G356" s="9">
        <f t="shared" ca="1" si="124"/>
        <v>1.2413793103448276</v>
      </c>
      <c r="H356" t="str">
        <f ca="1">IF(G356&lt;2.2,"VERY GOOD UNDER",IF(G356&lt;2.5,"GOOD UNDER",_xludf.IF(G356&lt;2.8,"GOOD OVER","VERY GOOD OVER")))</f>
        <v>VERY GOOD UNDER</v>
      </c>
      <c r="I356" s="9">
        <f ca="1">VLOOKUP(A356,OFFSET(CLASSEMENTS!$B$3:$R$22,(INT(ROW()/12)-1)*23,0),16,FALSE)</f>
        <v>1.2000000000000002</v>
      </c>
      <c r="J356" s="9">
        <f ca="1">VLOOKUP(B356,OFFSET(CLASSEMENTS!$B$3:$R$22,(INT(ROW()/12)-1)*23,0),17,FALSE)</f>
        <v>1.2000000000000002</v>
      </c>
      <c r="K356" s="9">
        <f t="shared" ca="1" si="125"/>
        <v>1.2000000000000002</v>
      </c>
      <c r="L356" t="str">
        <f ca="1">IF(K356&lt;2.2,"VERY GOOD UNDER",IF(K356&lt;2.5,"GOOD UNDER",_xludf.IF(K356&lt;2.8,"GOOD OVER","VERY GOOD OVER")))</f>
        <v>VERY GOOD UNDER</v>
      </c>
      <c r="M356" s="14" t="str">
        <f t="shared" ca="1" si="126"/>
        <v>LOST</v>
      </c>
      <c r="N356" s="14" t="str">
        <f t="shared" ca="1" si="127"/>
        <v>LOST</v>
      </c>
      <c r="O356" s="14" t="str">
        <f t="shared" ca="1" si="128"/>
        <v>LOST</v>
      </c>
    </row>
    <row r="357" spans="1:15">
      <c r="A357" s="12" t="s">
        <v>4</v>
      </c>
      <c r="B357" s="12" t="s">
        <v>5</v>
      </c>
      <c r="C357" s="13">
        <v>2</v>
      </c>
      <c r="D357" s="13">
        <v>0</v>
      </c>
      <c r="E357" s="9">
        <f ca="1">VLOOKUP(A357,OFFSET(CLASSEMENTS!$B$3:$R$22,(INT(ROW()/12)-1)*23,0),14,FALSE)</f>
        <v>1.0689655172413794</v>
      </c>
      <c r="F357" s="9">
        <f ca="1">VLOOKUP(B357,OFFSET(CLASSEMENTS!$B$3:$R$22,(INT(ROW()/12)-1)*23,0),15,FALSE)</f>
        <v>0.93103448275862077</v>
      </c>
      <c r="G357" s="9">
        <f t="shared" ca="1" si="124"/>
        <v>1</v>
      </c>
      <c r="H357" t="str">
        <f ca="1">IF(G357&lt;2.2,"VERY GOOD UNDER",IF(G357&lt;2.5,"GOOD UNDER",_xludf.IF(G357&lt;2.8,"GOOD OVER","VERY GOOD OVER")))</f>
        <v>VERY GOOD UNDER</v>
      </c>
      <c r="I357" s="9">
        <f ca="1">VLOOKUP(A357,OFFSET(CLASSEMENTS!$B$3:$R$22,(INT(ROW()/12)-1)*23,0),16,FALSE)</f>
        <v>1.2000000000000002</v>
      </c>
      <c r="J357" s="9">
        <f ca="1">VLOOKUP(B357,OFFSET(CLASSEMENTS!$B$3:$R$22,(INT(ROW()/12)-1)*23,0),17,FALSE)</f>
        <v>0.8</v>
      </c>
      <c r="K357" s="9">
        <f t="shared" ca="1" si="125"/>
        <v>1</v>
      </c>
      <c r="L357" t="str">
        <f ca="1">IF(K357&lt;2.2,"VERY GOOD UNDER",IF(K357&lt;2.5,"GOOD UNDER",_xludf.IF(K357&lt;2.8,"GOOD OVER","VERY GOOD OVER")))</f>
        <v>VERY GOOD UNDER</v>
      </c>
      <c r="M357" s="14" t="str">
        <f t="shared" ca="1" si="126"/>
        <v>LOST</v>
      </c>
      <c r="N357" s="14" t="str">
        <f t="shared" ca="1" si="127"/>
        <v>LOST</v>
      </c>
      <c r="O357" s="14" t="str">
        <f t="shared" ca="1" si="128"/>
        <v>LOST</v>
      </c>
    </row>
    <row r="358" spans="1:15">
      <c r="A358" s="12" t="s">
        <v>2</v>
      </c>
      <c r="B358" s="12" t="s">
        <v>3</v>
      </c>
      <c r="C358" s="13">
        <v>1</v>
      </c>
      <c r="D358" s="13">
        <v>3</v>
      </c>
      <c r="E358" s="9">
        <f ca="1">VLOOKUP(A358,OFFSET(CLASSEMENTS!$B$3:$R$22,(INT(ROW()/12)-1)*23,0),14,FALSE)</f>
        <v>1.4137931034482758</v>
      </c>
      <c r="F358" s="9">
        <f ca="1">VLOOKUP(B358,OFFSET(CLASSEMENTS!$B$3:$R$22,(INT(ROW()/12)-1)*23,0),15,FALSE)</f>
        <v>1.0344827586206895</v>
      </c>
      <c r="G358" s="9">
        <f t="shared" ca="1" si="124"/>
        <v>1.2241379310344827</v>
      </c>
      <c r="H358" t="str">
        <f ca="1">IF(G358&lt;2.2,"VERY GOOD UNDER",IF(G358&lt;2.5,"GOOD UNDER",_xludf.IF(G358&lt;2.8,"GOOD OVER","VERY GOOD OVER")))</f>
        <v>VERY GOOD UNDER</v>
      </c>
      <c r="I358" s="9">
        <f ca="1">VLOOKUP(A358,OFFSET(CLASSEMENTS!$B$3:$R$22,(INT(ROW()/12)-1)*23,0),16,FALSE)</f>
        <v>0.8</v>
      </c>
      <c r="J358" s="9">
        <f ca="1">VLOOKUP(B358,OFFSET(CLASSEMENTS!$B$3:$R$22,(INT(ROW()/12)-1)*23,0),17,FALSE)</f>
        <v>0.8</v>
      </c>
      <c r="K358" s="9">
        <f t="shared" ca="1" si="125"/>
        <v>0.8</v>
      </c>
      <c r="L358" t="str">
        <f ca="1">IF(K358&lt;2.2,"VERY GOOD UNDER",IF(K358&lt;2.5,"GOOD UNDER",_xludf.IF(K358&lt;2.8,"GOOD OVER","VERY GOOD OVER")))</f>
        <v>VERY GOOD UNDER</v>
      </c>
      <c r="M358" s="14" t="str">
        <f t="shared" ca="1" si="126"/>
        <v>WON</v>
      </c>
      <c r="N358" s="14" t="str">
        <f t="shared" ca="1" si="127"/>
        <v>LOST</v>
      </c>
      <c r="O358" s="14" t="str">
        <f t="shared" ca="1" si="128"/>
        <v>DP</v>
      </c>
    </row>
    <row r="359" spans="1:15">
      <c r="A359" s="12" t="s">
        <v>0</v>
      </c>
      <c r="B359" s="12" t="s">
        <v>1</v>
      </c>
      <c r="C359" s="13">
        <v>0</v>
      </c>
      <c r="D359" s="13">
        <v>4</v>
      </c>
      <c r="E359" s="9">
        <f ca="1">VLOOKUP(A359,OFFSET(CLASSEMENTS!$B$3:$R$22,(INT(ROW()/12)-1)*23,0),14,FALSE)</f>
        <v>1</v>
      </c>
      <c r="F359" s="9">
        <f ca="1">VLOOKUP(B359,OFFSET(CLASSEMENTS!$B$3:$R$22,(INT(ROW()/12)-1)*23,0),15,FALSE)</f>
        <v>1.5172413793103448</v>
      </c>
      <c r="G359" s="9">
        <f t="shared" ca="1" si="124"/>
        <v>1.2586206896551724</v>
      </c>
      <c r="H359" t="str">
        <f ca="1">IF(G359&lt;2.2,"VERY GOOD UNDER",IF(G359&lt;2.5,"GOOD UNDER",_xludf.IF(G359&lt;2.8,"GOOD OVER","VERY GOOD OVER")))</f>
        <v>VERY GOOD UNDER</v>
      </c>
      <c r="I359" s="9">
        <f ca="1">VLOOKUP(A359,OFFSET(CLASSEMENTS!$B$3:$R$22,(INT(ROW()/12)-1)*23,0),16,FALSE)</f>
        <v>0.8</v>
      </c>
      <c r="J359" s="9">
        <f ca="1">VLOOKUP(B359,OFFSET(CLASSEMENTS!$B$3:$R$22,(INT(ROW()/12)-1)*23,0),17,FALSE)</f>
        <v>2.2000000000000002</v>
      </c>
      <c r="K359" s="9">
        <f t="shared" ca="1" si="125"/>
        <v>1.5</v>
      </c>
      <c r="L359" t="str">
        <f ca="1">IF(K359&lt;2.2,"VERY GOOD UNDER",IF(K359&lt;2.5,"GOOD UNDER",_xludf.IF(K359&lt;2.8,"GOOD OVER","VERY GOOD OVER")))</f>
        <v>VERY GOOD UNDER</v>
      </c>
      <c r="M359" s="14" t="str">
        <f t="shared" ca="1" si="126"/>
        <v>WON</v>
      </c>
      <c r="N359" s="14" t="str">
        <f t="shared" ca="1" si="127"/>
        <v>WON</v>
      </c>
      <c r="O359" s="14" t="str">
        <f t="shared" ca="1" si="128"/>
        <v>WON</v>
      </c>
    </row>
    <row r="360" spans="1:15">
      <c r="A360" s="12"/>
      <c r="B360" s="12"/>
      <c r="C360" s="13"/>
      <c r="D360" s="13"/>
      <c r="I360"/>
      <c r="J360"/>
      <c r="K360"/>
    </row>
    <row r="361" spans="1:15">
      <c r="A361" s="12">
        <v>31</v>
      </c>
      <c r="B361" s="12"/>
      <c r="C361" s="12"/>
      <c r="D361" s="13"/>
      <c r="I361"/>
      <c r="J361"/>
      <c r="K361"/>
    </row>
    <row r="362" spans="1:15">
      <c r="A362" s="12" t="s">
        <v>3</v>
      </c>
      <c r="B362" s="12" t="s">
        <v>4</v>
      </c>
      <c r="C362" s="13">
        <v>1</v>
      </c>
      <c r="D362" s="13">
        <v>1</v>
      </c>
      <c r="E362" s="9">
        <f ca="1">VLOOKUP(A362,OFFSET(CLASSEMENTS!$B$3:$R$22,(INT(ROW()/12)-1)*23,0),14,FALSE)</f>
        <v>0.73333333333333339</v>
      </c>
      <c r="F362" s="9">
        <f ca="1">VLOOKUP(B362,OFFSET(CLASSEMENTS!$B$3:$R$22,(INT(ROW()/12)-1)*23,0),15,FALSE)</f>
        <v>0.93333333333333335</v>
      </c>
      <c r="G362" s="9">
        <f ca="1">(E362+F362)/2</f>
        <v>0.83333333333333337</v>
      </c>
      <c r="H362" t="str">
        <f ca="1">IF(G362&lt;2.2,"VERY GOOD UNDER",IF(G362&lt;2.5,"GOOD UNDER",_xludf.IF(G362&lt;2.8,"GOOD OVER","VERY GOOD OVER")))</f>
        <v>VERY GOOD UNDER</v>
      </c>
      <c r="I362" s="9">
        <f ca="1">VLOOKUP(A362,OFFSET(CLASSEMENTS!$B$3:$R$22,(INT(ROW()/12)-1)*23,0),16,FALSE)</f>
        <v>0.6</v>
      </c>
      <c r="J362" s="9">
        <f ca="1">VLOOKUP(B362,OFFSET(CLASSEMENTS!$B$3:$R$22,(INT(ROW()/12)-1)*23,0),17,FALSE)</f>
        <v>1.4</v>
      </c>
      <c r="K362" s="9">
        <f ca="1">(I362+J362)/2</f>
        <v>1</v>
      </c>
      <c r="L362" t="str">
        <f ca="1">IF(K362&lt;2.2,"VERY GOOD UNDER",IF(K362&lt;2.5,"GOOD UNDER",_xludf.IF(K362&lt;2.8,"GOOD OVER","VERY GOOD OVER")))</f>
        <v>VERY GOOD UNDER</v>
      </c>
      <c r="M362" s="14" t="str">
        <f ca="1">IF(AND(G362&gt;1,C362+D362&gt;2),"WON",IF(AND(G362&lt;1,C362+D362&lt;3),"WON","LOST"))</f>
        <v>WON</v>
      </c>
      <c r="N362" s="14" t="str">
        <f ca="1">IF(AND(K362&gt;1,C362+D362&gt;2),"WON",IF(AND(K362&lt;1,C362+D362&lt;3),"WON","LOST"))</f>
        <v>LOST</v>
      </c>
      <c r="O362" s="14" t="str">
        <f ca="1">IF(AND(M362="WON",N362="WON"),"WON",IF(AND(M362="LOST",N362="LOST"),"LOST","DP"))</f>
        <v>DP</v>
      </c>
    </row>
    <row r="363" spans="1:15">
      <c r="A363" s="12" t="s">
        <v>9</v>
      </c>
      <c r="B363" s="12" t="s">
        <v>16</v>
      </c>
      <c r="C363" s="13">
        <v>1</v>
      </c>
      <c r="D363" s="13">
        <v>3</v>
      </c>
      <c r="E363" s="9">
        <f ca="1">VLOOKUP(A363,OFFSET(CLASSEMENTS!$B$3:$R$22,(INT(ROW()/12)-1)*23,0),14,FALSE)</f>
        <v>1.2333333333333334</v>
      </c>
      <c r="F363" s="9">
        <f ca="1">VLOOKUP(B363,OFFSET(CLASSEMENTS!$B$3:$R$22,(INT(ROW()/12)-1)*23,0),15,FALSE)</f>
        <v>1.3333333333333335</v>
      </c>
      <c r="G363" s="9">
        <f t="shared" ref="G363:G371" ca="1" si="129">(E363+F363)/2</f>
        <v>1.2833333333333334</v>
      </c>
      <c r="H363" t="str">
        <f ca="1">IF(G363&lt;2.2,"VERY GOOD UNDER",IF(G363&lt;2.5,"GOOD UNDER",_xludf.IF(G363&lt;2.8,"GOOD OVER","VERY GOOD OVER")))</f>
        <v>VERY GOOD UNDER</v>
      </c>
      <c r="I363" s="9">
        <f ca="1">VLOOKUP(A363,OFFSET(CLASSEMENTS!$B$3:$R$22,(INT(ROW()/12)-1)*23,0),16,FALSE)</f>
        <v>0.6</v>
      </c>
      <c r="J363" s="9">
        <f ca="1">VLOOKUP(B363,OFFSET(CLASSEMENTS!$B$3:$R$22,(INT(ROW()/12)-1)*23,0),17,FALSE)</f>
        <v>1.7999999999999998</v>
      </c>
      <c r="K363" s="9">
        <f t="shared" ref="K363:K371" ca="1" si="130">(I363+J363)/2</f>
        <v>1.2</v>
      </c>
      <c r="L363" t="str">
        <f ca="1">IF(K363&lt;2.2,"VERY GOOD UNDER",IF(K363&lt;2.5,"GOOD UNDER",_xludf.IF(K363&lt;2.8,"GOOD OVER","VERY GOOD OVER")))</f>
        <v>VERY GOOD UNDER</v>
      </c>
      <c r="M363" s="14" t="str">
        <f t="shared" ref="M363:M371" ca="1" si="131">IF(AND(G363&gt;1,C363+D363&gt;2),"WON",IF(AND(G363&lt;1,C363+D363&lt;3),"WON","LOST"))</f>
        <v>WON</v>
      </c>
      <c r="N363" s="14" t="str">
        <f t="shared" ref="N363:N371" ca="1" si="132">IF(AND(K363&gt;1,C363+D363&gt;2),"WON",IF(AND(K363&lt;1,C363+D363&lt;3),"WON","LOST"))</f>
        <v>WON</v>
      </c>
      <c r="O363" s="14" t="str">
        <f t="shared" ref="O363:O371" ca="1" si="133">IF(AND(M363="WON",N363="WON"),"WON",IF(AND(M363="LOST",N363="LOST"),"LOST","DP"))</f>
        <v>WON</v>
      </c>
    </row>
    <row r="364" spans="1:15">
      <c r="A364" s="12" t="s">
        <v>5</v>
      </c>
      <c r="B364" s="12" t="s">
        <v>2</v>
      </c>
      <c r="C364" s="13">
        <v>3</v>
      </c>
      <c r="D364" s="13">
        <v>1</v>
      </c>
      <c r="E364" s="9">
        <f ca="1">VLOOKUP(A364,OFFSET(CLASSEMENTS!$B$3:$R$22,(INT(ROW()/12)-1)*23,0),14,FALSE)</f>
        <v>0.8</v>
      </c>
      <c r="F364" s="9">
        <f ca="1">VLOOKUP(B364,OFFSET(CLASSEMENTS!$B$3:$R$22,(INT(ROW()/12)-1)*23,0),15,FALSE)</f>
        <v>1.3666666666666667</v>
      </c>
      <c r="G364" s="9">
        <f t="shared" ca="1" si="129"/>
        <v>1.0833333333333335</v>
      </c>
      <c r="H364" t="str">
        <f ca="1">IF(G364&lt;2.2,"VERY GOOD UNDER",IF(G364&lt;2.5,"GOOD UNDER",_xludf.IF(G364&lt;2.8,"GOOD OVER","VERY GOOD OVER")))</f>
        <v>VERY GOOD UNDER</v>
      </c>
      <c r="I364" s="9">
        <f ca="1">VLOOKUP(A364,OFFSET(CLASSEMENTS!$B$3:$R$22,(INT(ROW()/12)-1)*23,0),16,FALSE)</f>
        <v>1.2</v>
      </c>
      <c r="J364" s="9">
        <f ca="1">VLOOKUP(B364,OFFSET(CLASSEMENTS!$B$3:$R$22,(INT(ROW()/12)-1)*23,0),17,FALSE)</f>
        <v>1.2000000000000002</v>
      </c>
      <c r="K364" s="9">
        <f t="shared" ca="1" si="130"/>
        <v>1.2000000000000002</v>
      </c>
      <c r="L364" t="str">
        <f ca="1">IF(K364&lt;2.2,"VERY GOOD UNDER",IF(K364&lt;2.5,"GOOD UNDER",_xludf.IF(K364&lt;2.8,"GOOD OVER","VERY GOOD OVER")))</f>
        <v>VERY GOOD UNDER</v>
      </c>
      <c r="M364" s="14" t="str">
        <f t="shared" ca="1" si="131"/>
        <v>WON</v>
      </c>
      <c r="N364" s="14" t="str">
        <f t="shared" ca="1" si="132"/>
        <v>WON</v>
      </c>
      <c r="O364" s="14" t="str">
        <f t="shared" ca="1" si="133"/>
        <v>WON</v>
      </c>
    </row>
    <row r="365" spans="1:15">
      <c r="A365" s="12" t="s">
        <v>15</v>
      </c>
      <c r="B365" s="12" t="s">
        <v>10</v>
      </c>
      <c r="C365" s="13">
        <v>3</v>
      </c>
      <c r="D365" s="13">
        <v>2</v>
      </c>
      <c r="E365" s="9">
        <f ca="1">VLOOKUP(A365,OFFSET(CLASSEMENTS!$B$3:$R$22,(INT(ROW()/12)-1)*23,0),14,FALSE)</f>
        <v>1.2666666666666666</v>
      </c>
      <c r="F365" s="9">
        <f ca="1">VLOOKUP(B365,OFFSET(CLASSEMENTS!$B$3:$R$22,(INT(ROW()/12)-1)*23,0),15,FALSE)</f>
        <v>1.2</v>
      </c>
      <c r="G365" s="9">
        <f t="shared" ca="1" si="129"/>
        <v>1.2333333333333334</v>
      </c>
      <c r="H365" t="str">
        <f ca="1">IF(G365&lt;2.2,"VERY GOOD UNDER",IF(G365&lt;2.5,"GOOD UNDER",_xludf.IF(G365&lt;2.8,"GOOD OVER","VERY GOOD OVER")))</f>
        <v>VERY GOOD UNDER</v>
      </c>
      <c r="I365" s="9">
        <f ca="1">VLOOKUP(A365,OFFSET(CLASSEMENTS!$B$3:$R$22,(INT(ROW()/12)-1)*23,0),16,FALSE)</f>
        <v>1.6</v>
      </c>
      <c r="J365" s="9">
        <f ca="1">VLOOKUP(B365,OFFSET(CLASSEMENTS!$B$3:$R$22,(INT(ROW()/12)-1)*23,0),17,FALSE)</f>
        <v>1</v>
      </c>
      <c r="K365" s="9">
        <f t="shared" ca="1" si="130"/>
        <v>1.3</v>
      </c>
      <c r="L365" t="str">
        <f ca="1">IF(K365&lt;2.2,"VERY GOOD UNDER",IF(K365&lt;2.5,"GOOD UNDER",_xludf.IF(K365&lt;2.8,"GOOD OVER","VERY GOOD OVER")))</f>
        <v>VERY GOOD UNDER</v>
      </c>
      <c r="M365" s="14" t="str">
        <f t="shared" ca="1" si="131"/>
        <v>WON</v>
      </c>
      <c r="N365" s="14" t="str">
        <f t="shared" ca="1" si="132"/>
        <v>WON</v>
      </c>
      <c r="O365" s="14" t="str">
        <f t="shared" ca="1" si="133"/>
        <v>WON</v>
      </c>
    </row>
    <row r="366" spans="1:15">
      <c r="A366" s="12" t="s">
        <v>19</v>
      </c>
      <c r="B366" s="12" t="s">
        <v>12</v>
      </c>
      <c r="C366" s="13">
        <v>0</v>
      </c>
      <c r="D366" s="13">
        <v>3</v>
      </c>
      <c r="E366" s="9">
        <f ca="1">VLOOKUP(A366,OFFSET(CLASSEMENTS!$B$3:$R$22,(INT(ROW()/12)-1)*23,0),14,FALSE)</f>
        <v>0.96666666666666667</v>
      </c>
      <c r="F366" s="9">
        <f ca="1">VLOOKUP(B366,OFFSET(CLASSEMENTS!$B$3:$R$22,(INT(ROW()/12)-1)*23,0),15,FALSE)</f>
        <v>0.89999999999999991</v>
      </c>
      <c r="G366" s="9">
        <f t="shared" ca="1" si="129"/>
        <v>0.93333333333333335</v>
      </c>
      <c r="H366" t="str">
        <f ca="1">IF(G366&lt;2.2,"VERY GOOD UNDER",IF(G366&lt;2.5,"GOOD UNDER",_xludf.IF(G366&lt;2.8,"GOOD OVER","VERY GOOD OVER")))</f>
        <v>VERY GOOD UNDER</v>
      </c>
      <c r="I366" s="9">
        <f ca="1">VLOOKUP(A366,OFFSET(CLASSEMENTS!$B$3:$R$22,(INT(ROW()/12)-1)*23,0),16,FALSE)</f>
        <v>1</v>
      </c>
      <c r="J366" s="9">
        <f ca="1">VLOOKUP(B366,OFFSET(CLASSEMENTS!$B$3:$R$22,(INT(ROW()/12)-1)*23,0),17,FALSE)</f>
        <v>0.8</v>
      </c>
      <c r="K366" s="9">
        <f t="shared" ca="1" si="130"/>
        <v>0.9</v>
      </c>
      <c r="L366" t="str">
        <f ca="1">IF(K366&lt;2.2,"VERY GOOD UNDER",IF(K366&lt;2.5,"GOOD UNDER",_xludf.IF(K366&lt;2.8,"GOOD OVER","VERY GOOD OVER")))</f>
        <v>VERY GOOD UNDER</v>
      </c>
      <c r="M366" s="14" t="str">
        <f t="shared" ca="1" si="131"/>
        <v>LOST</v>
      </c>
      <c r="N366" s="14" t="str">
        <f t="shared" ca="1" si="132"/>
        <v>LOST</v>
      </c>
      <c r="O366" s="14" t="str">
        <f t="shared" ca="1" si="133"/>
        <v>LOST</v>
      </c>
    </row>
    <row r="367" spans="1:15">
      <c r="A367" s="12" t="s">
        <v>7</v>
      </c>
      <c r="B367" s="12" t="s">
        <v>8</v>
      </c>
      <c r="C367" s="13">
        <v>3</v>
      </c>
      <c r="D367" s="13">
        <v>1</v>
      </c>
      <c r="E367" s="9">
        <f ca="1">VLOOKUP(A367,OFFSET(CLASSEMENTS!$B$3:$R$22,(INT(ROW()/12)-1)*23,0),14,FALSE)</f>
        <v>1.4333333333333333</v>
      </c>
      <c r="F367" s="9">
        <f ca="1">VLOOKUP(B367,OFFSET(CLASSEMENTS!$B$3:$R$22,(INT(ROW()/12)-1)*23,0),15,FALSE)</f>
        <v>0.93333333333333335</v>
      </c>
      <c r="G367" s="9">
        <f t="shared" ca="1" si="129"/>
        <v>1.1833333333333333</v>
      </c>
      <c r="H367" t="str">
        <f ca="1">IF(G367&lt;2.2,"VERY GOOD UNDER",IF(G367&lt;2.5,"GOOD UNDER",_xludf.IF(G367&lt;2.8,"GOOD OVER","VERY GOOD OVER")))</f>
        <v>VERY GOOD UNDER</v>
      </c>
      <c r="I367" s="9">
        <f ca="1">VLOOKUP(A367,OFFSET(CLASSEMENTS!$B$3:$R$22,(INT(ROW()/12)-1)*23,0),16,FALSE)</f>
        <v>2.5999999999999996</v>
      </c>
      <c r="J367" s="9">
        <f ca="1">VLOOKUP(B367,OFFSET(CLASSEMENTS!$B$3:$R$22,(INT(ROW()/12)-1)*23,0),17,FALSE)</f>
        <v>1</v>
      </c>
      <c r="K367" s="9">
        <f t="shared" ca="1" si="130"/>
        <v>1.7999999999999998</v>
      </c>
      <c r="L367" t="str">
        <f ca="1">IF(K367&lt;2.2,"VERY GOOD UNDER",IF(K367&lt;2.5,"GOOD UNDER",_xludf.IF(K367&lt;2.8,"GOOD OVER","VERY GOOD OVER")))</f>
        <v>VERY GOOD UNDER</v>
      </c>
      <c r="M367" s="14" t="str">
        <f t="shared" ca="1" si="131"/>
        <v>WON</v>
      </c>
      <c r="N367" s="14" t="str">
        <f t="shared" ca="1" si="132"/>
        <v>WON</v>
      </c>
      <c r="O367" s="14" t="str">
        <f t="shared" ca="1" si="133"/>
        <v>WON</v>
      </c>
    </row>
    <row r="368" spans="1:15">
      <c r="A368" s="12" t="s">
        <v>17</v>
      </c>
      <c r="B368" s="12" t="s">
        <v>6</v>
      </c>
      <c r="C368" s="13">
        <v>2</v>
      </c>
      <c r="D368" s="13">
        <v>2</v>
      </c>
      <c r="E368" s="9">
        <f ca="1">VLOOKUP(A368,OFFSET(CLASSEMENTS!$B$3:$R$22,(INT(ROW()/12)-1)*23,0),14,FALSE)</f>
        <v>1.0333333333333332</v>
      </c>
      <c r="F368" s="9">
        <f ca="1">VLOOKUP(B368,OFFSET(CLASSEMENTS!$B$3:$R$22,(INT(ROW()/12)-1)*23,0),15,FALSE)</f>
        <v>1.5</v>
      </c>
      <c r="G368" s="9">
        <f t="shared" ca="1" si="129"/>
        <v>1.2666666666666666</v>
      </c>
      <c r="H368" t="str">
        <f ca="1">IF(G368&lt;2.2,"VERY GOOD UNDER",IF(G368&lt;2.5,"GOOD UNDER",_xludf.IF(G368&lt;2.8,"GOOD OVER","VERY GOOD OVER")))</f>
        <v>VERY GOOD UNDER</v>
      </c>
      <c r="I368" s="9">
        <f ca="1">VLOOKUP(A368,OFFSET(CLASSEMENTS!$B$3:$R$22,(INT(ROW()/12)-1)*23,0),16,FALSE)</f>
        <v>0.60000000000000009</v>
      </c>
      <c r="J368" s="9">
        <f ca="1">VLOOKUP(B368,OFFSET(CLASSEMENTS!$B$3:$R$22,(INT(ROW()/12)-1)*23,0),17,FALSE)</f>
        <v>1.2</v>
      </c>
      <c r="K368" s="9">
        <f t="shared" ca="1" si="130"/>
        <v>0.9</v>
      </c>
      <c r="L368" t="str">
        <f ca="1">IF(K368&lt;2.2,"VERY GOOD UNDER",IF(K368&lt;2.5,"GOOD UNDER",_xludf.IF(K368&lt;2.8,"GOOD OVER","VERY GOOD OVER")))</f>
        <v>VERY GOOD UNDER</v>
      </c>
      <c r="M368" s="14" t="str">
        <f t="shared" ca="1" si="131"/>
        <v>WON</v>
      </c>
      <c r="N368" s="14" t="str">
        <f t="shared" ca="1" si="132"/>
        <v>LOST</v>
      </c>
      <c r="O368" s="14" t="str">
        <f t="shared" ca="1" si="133"/>
        <v>DP</v>
      </c>
    </row>
    <row r="369" spans="1:15">
      <c r="A369" s="12" t="s">
        <v>11</v>
      </c>
      <c r="B369" s="12" t="s">
        <v>0</v>
      </c>
      <c r="C369" s="13">
        <v>2</v>
      </c>
      <c r="D369" s="13">
        <v>1</v>
      </c>
      <c r="E369" s="9">
        <f ca="1">VLOOKUP(A369,OFFSET(CLASSEMENTS!$B$3:$R$22,(INT(ROW()/12)-1)*23,0),14,FALSE)</f>
        <v>1.4</v>
      </c>
      <c r="F369" s="9">
        <f ca="1">VLOOKUP(B369,OFFSET(CLASSEMENTS!$B$3:$R$22,(INT(ROW()/12)-1)*23,0),15,FALSE)</f>
        <v>1.3666666666666667</v>
      </c>
      <c r="G369" s="9">
        <f t="shared" ca="1" si="129"/>
        <v>1.3833333333333333</v>
      </c>
      <c r="H369" t="str">
        <f ca="1">IF(G369&lt;2.2,"VERY GOOD UNDER",IF(G369&lt;2.5,"GOOD UNDER",_xludf.IF(G369&lt;2.8,"GOOD OVER","VERY GOOD OVER")))</f>
        <v>VERY GOOD UNDER</v>
      </c>
      <c r="I369" s="9">
        <f ca="1">VLOOKUP(A369,OFFSET(CLASSEMENTS!$B$3:$R$22,(INT(ROW()/12)-1)*23,0),16,FALSE)</f>
        <v>1.4</v>
      </c>
      <c r="J369" s="9">
        <f ca="1">VLOOKUP(B369,OFFSET(CLASSEMENTS!$B$3:$R$22,(INT(ROW()/12)-1)*23,0),17,FALSE)</f>
        <v>2</v>
      </c>
      <c r="K369" s="9">
        <f t="shared" ca="1" si="130"/>
        <v>1.7</v>
      </c>
      <c r="L369" t="str">
        <f ca="1">IF(K369&lt;2.2,"VERY GOOD UNDER",IF(K369&lt;2.5,"GOOD UNDER",_xludf.IF(K369&lt;2.8,"GOOD OVER","VERY GOOD OVER")))</f>
        <v>VERY GOOD UNDER</v>
      </c>
      <c r="M369" s="14" t="str">
        <f t="shared" ca="1" si="131"/>
        <v>WON</v>
      </c>
      <c r="N369" s="14" t="str">
        <f t="shared" ca="1" si="132"/>
        <v>WON</v>
      </c>
      <c r="O369" s="14" t="str">
        <f t="shared" ca="1" si="133"/>
        <v>WON</v>
      </c>
    </row>
    <row r="370" spans="1:15">
      <c r="A370" s="12" t="s">
        <v>13</v>
      </c>
      <c r="B370" s="12" t="s">
        <v>14</v>
      </c>
      <c r="C370" s="13">
        <v>1</v>
      </c>
      <c r="D370" s="13">
        <v>2</v>
      </c>
      <c r="E370" s="9">
        <f ca="1">VLOOKUP(A370,OFFSET(CLASSEMENTS!$B$3:$R$22,(INT(ROW()/12)-1)*23,0),14,FALSE)</f>
        <v>0.8666666666666667</v>
      </c>
      <c r="F370" s="9">
        <f ca="1">VLOOKUP(B370,OFFSET(CLASSEMENTS!$B$3:$R$22,(INT(ROW()/12)-1)*23,0),15,FALSE)</f>
        <v>1.6666666666666667</v>
      </c>
      <c r="G370" s="9">
        <f t="shared" ca="1" si="129"/>
        <v>1.2666666666666666</v>
      </c>
      <c r="H370" t="str">
        <f ca="1">IF(G370&lt;2.2,"VERY GOOD UNDER",IF(G370&lt;2.5,"GOOD UNDER",_xludf.IF(G370&lt;2.8,"GOOD OVER","VERY GOOD OVER")))</f>
        <v>VERY GOOD UNDER</v>
      </c>
      <c r="I370" s="9">
        <f ca="1">VLOOKUP(A370,OFFSET(CLASSEMENTS!$B$3:$R$22,(INT(ROW()/12)-1)*23,0),16,FALSE)</f>
        <v>0.8</v>
      </c>
      <c r="J370" s="9">
        <f ca="1">VLOOKUP(B370,OFFSET(CLASSEMENTS!$B$3:$R$22,(INT(ROW()/12)-1)*23,0),17,FALSE)</f>
        <v>1.6</v>
      </c>
      <c r="K370" s="9">
        <f t="shared" ca="1" si="130"/>
        <v>1.2000000000000002</v>
      </c>
      <c r="L370" t="str">
        <f ca="1">IF(K370&lt;2.2,"VERY GOOD UNDER",IF(K370&lt;2.5,"GOOD UNDER",_xludf.IF(K370&lt;2.8,"GOOD OVER","VERY GOOD OVER")))</f>
        <v>VERY GOOD UNDER</v>
      </c>
      <c r="M370" s="14" t="str">
        <f t="shared" ca="1" si="131"/>
        <v>WON</v>
      </c>
      <c r="N370" s="14" t="str">
        <f t="shared" ca="1" si="132"/>
        <v>WON</v>
      </c>
      <c r="O370" s="14" t="str">
        <f t="shared" ca="1" si="133"/>
        <v>WON</v>
      </c>
    </row>
    <row r="371" spans="1:15">
      <c r="A371" s="12" t="s">
        <v>1</v>
      </c>
      <c r="B371" s="12" t="s">
        <v>18</v>
      </c>
      <c r="C371" s="13">
        <v>2</v>
      </c>
      <c r="D371" s="13">
        <v>3</v>
      </c>
      <c r="E371" s="9">
        <f ca="1">VLOOKUP(A371,OFFSET(CLASSEMENTS!$B$3:$R$22,(INT(ROW()/12)-1)*23,0),14,FALSE)</f>
        <v>1.4333333333333333</v>
      </c>
      <c r="F371" s="9">
        <f ca="1">VLOOKUP(B371,OFFSET(CLASSEMENTS!$B$3:$R$22,(INT(ROW()/12)-1)*23,0),15,FALSE)</f>
        <v>1.2999999999999998</v>
      </c>
      <c r="G371" s="9">
        <f t="shared" ca="1" si="129"/>
        <v>1.3666666666666667</v>
      </c>
      <c r="H371" t="str">
        <f ca="1">IF(G371&lt;2.2,"VERY GOOD UNDER",IF(G371&lt;2.5,"GOOD UNDER",_xludf.IF(G371&lt;2.8,"GOOD OVER","VERY GOOD OVER")))</f>
        <v>VERY GOOD UNDER</v>
      </c>
      <c r="I371" s="9">
        <f ca="1">VLOOKUP(A371,OFFSET(CLASSEMENTS!$B$3:$R$22,(INT(ROW()/12)-1)*23,0),16,FALSE)</f>
        <v>1</v>
      </c>
      <c r="J371" s="9">
        <f ca="1">VLOOKUP(B371,OFFSET(CLASSEMENTS!$B$3:$R$22,(INT(ROW()/12)-1)*23,0),17,FALSE)</f>
        <v>1</v>
      </c>
      <c r="K371" s="9">
        <f t="shared" ca="1" si="130"/>
        <v>1</v>
      </c>
      <c r="L371" t="str">
        <f ca="1">IF(K371&lt;2.2,"VERY GOOD UNDER",IF(K371&lt;2.5,"GOOD UNDER",_xludf.IF(K371&lt;2.8,"GOOD OVER","VERY GOOD OVER")))</f>
        <v>VERY GOOD UNDER</v>
      </c>
      <c r="M371" s="14" t="str">
        <f t="shared" ca="1" si="131"/>
        <v>WON</v>
      </c>
      <c r="N371" s="14" t="str">
        <f t="shared" ca="1" si="132"/>
        <v>LOST</v>
      </c>
      <c r="O371" s="14" t="str">
        <f t="shared" ca="1" si="133"/>
        <v>DP</v>
      </c>
    </row>
    <row r="372" spans="1:15">
      <c r="A372" s="12"/>
      <c r="B372" s="12"/>
      <c r="C372" s="13"/>
      <c r="D372" s="13"/>
      <c r="I372"/>
      <c r="J372"/>
      <c r="K372"/>
    </row>
    <row r="373" spans="1:15">
      <c r="A373" s="12">
        <v>32</v>
      </c>
      <c r="B373" s="12"/>
      <c r="C373" s="12"/>
      <c r="D373" s="13"/>
      <c r="I373"/>
      <c r="J373"/>
      <c r="K373"/>
    </row>
    <row r="374" spans="1:15">
      <c r="A374" s="12" t="s">
        <v>14</v>
      </c>
      <c r="B374" s="12" t="s">
        <v>3</v>
      </c>
      <c r="C374" s="13">
        <v>0</v>
      </c>
      <c r="D374" s="13">
        <v>3</v>
      </c>
      <c r="E374" s="9">
        <f ca="1">VLOOKUP(A374,OFFSET(CLASSEMENTS!$B$3:$R$22,(INT(ROW()/12)-1)*23,0),14,FALSE)</f>
        <v>1.2258064516129032</v>
      </c>
      <c r="F374" s="9">
        <f ca="1">VLOOKUP(B374,OFFSET(CLASSEMENTS!$B$3:$R$22,(INT(ROW()/12)-1)*23,0),15,FALSE)</f>
        <v>1.096774193548387</v>
      </c>
      <c r="G374" s="9">
        <f ca="1">(E374+F374)/2</f>
        <v>1.161290322580645</v>
      </c>
      <c r="H374" t="str">
        <f ca="1">IF(G374&lt;2.2,"VERY GOOD UNDER",IF(G374&lt;2.5,"GOOD UNDER",_xludf.IF(G374&lt;2.8,"GOOD OVER","VERY GOOD OVER")))</f>
        <v>VERY GOOD UNDER</v>
      </c>
      <c r="I374" s="9">
        <f ca="1">VLOOKUP(A374,OFFSET(CLASSEMENTS!$B$3:$R$22,(INT(ROW()/12)-1)*23,0),16,FALSE)</f>
        <v>0.60000000000000009</v>
      </c>
      <c r="J374" s="9">
        <f ca="1">VLOOKUP(B374,OFFSET(CLASSEMENTS!$B$3:$R$22,(INT(ROW()/12)-1)*23,0),17,FALSE)</f>
        <v>1.6</v>
      </c>
      <c r="K374" s="9">
        <f ca="1">(I374+J374)/2</f>
        <v>1.1000000000000001</v>
      </c>
      <c r="L374" t="str">
        <f ca="1">IF(K374&lt;2.2,"VERY GOOD UNDER",IF(K374&lt;2.5,"GOOD UNDER",_xludf.IF(K374&lt;2.8,"GOOD OVER","VERY GOOD OVER")))</f>
        <v>VERY GOOD UNDER</v>
      </c>
      <c r="M374" s="14" t="str">
        <f ca="1">IF(AND(G374&gt;1,C374+D374&gt;2),"WON",IF(AND(G374&lt;1,C374+D374&lt;3),"WON","LOST"))</f>
        <v>WON</v>
      </c>
      <c r="N374" s="14" t="str">
        <f ca="1">IF(AND(K374&gt;1,C374+D374&gt;2),"WON",IF(AND(K374&lt;1,C374+D374&lt;3),"WON","LOST"))</f>
        <v>WON</v>
      </c>
      <c r="O374" s="14" t="str">
        <f ca="1">IF(AND(M374="WON",N374="WON"),"WON",IF(AND(M374="LOST",N374="LOST"),"LOST","DP"))</f>
        <v>WON</v>
      </c>
    </row>
    <row r="375" spans="1:15">
      <c r="A375" s="12" t="s">
        <v>4</v>
      </c>
      <c r="B375" s="12" t="s">
        <v>13</v>
      </c>
      <c r="C375" s="13">
        <v>1</v>
      </c>
      <c r="D375" s="13">
        <v>0</v>
      </c>
      <c r="E375" s="9">
        <f ca="1">VLOOKUP(A375,OFFSET(CLASSEMENTS!$B$3:$R$22,(INT(ROW()/12)-1)*23,0),14,FALSE)</f>
        <v>1.064516129032258</v>
      </c>
      <c r="F375" s="9">
        <f ca="1">VLOOKUP(B375,OFFSET(CLASSEMENTS!$B$3:$R$22,(INT(ROW()/12)-1)*23,0),15,FALSE)</f>
        <v>0.90322580645161299</v>
      </c>
      <c r="G375" s="9">
        <f t="shared" ref="G375:G383" ca="1" si="134">(E375+F375)/2</f>
        <v>0.9838709677419355</v>
      </c>
      <c r="H375" t="str">
        <f ca="1">IF(G375&lt;2.2,"VERY GOOD UNDER",IF(G375&lt;2.5,"GOOD UNDER",_xludf.IF(G375&lt;2.8,"GOOD OVER","VERY GOOD OVER")))</f>
        <v>VERY GOOD UNDER</v>
      </c>
      <c r="I375" s="9">
        <f ca="1">VLOOKUP(A375,OFFSET(CLASSEMENTS!$B$3:$R$22,(INT(ROW()/12)-1)*23,0),16,FALSE)</f>
        <v>0.8</v>
      </c>
      <c r="J375" s="9">
        <f ca="1">VLOOKUP(B375,OFFSET(CLASSEMENTS!$B$3:$R$22,(INT(ROW()/12)-1)*23,0),17,FALSE)</f>
        <v>0.8</v>
      </c>
      <c r="K375" s="9">
        <f t="shared" ref="K375:K383" ca="1" si="135">(I375+J375)/2</f>
        <v>0.8</v>
      </c>
      <c r="L375" t="str">
        <f ca="1">IF(K375&lt;2.2,"VERY GOOD UNDER",IF(K375&lt;2.5,"GOOD UNDER",_xludf.IF(K375&lt;2.8,"GOOD OVER","VERY GOOD OVER")))</f>
        <v>VERY GOOD UNDER</v>
      </c>
      <c r="M375" s="14" t="str">
        <f t="shared" ref="M375:M383" ca="1" si="136">IF(AND(G375&gt;1,C375+D375&gt;2),"WON",IF(AND(G375&lt;1,C375+D375&lt;3),"WON","LOST"))</f>
        <v>WON</v>
      </c>
      <c r="N375" s="14" t="str">
        <f t="shared" ref="N375:N383" ca="1" si="137">IF(AND(K375&gt;1,C375+D375&gt;2),"WON",IF(AND(K375&lt;1,C375+D375&lt;3),"WON","LOST"))</f>
        <v>WON</v>
      </c>
      <c r="O375" s="14" t="str">
        <f t="shared" ref="O375:O383" ca="1" si="138">IF(AND(M375="WON",N375="WON"),"WON",IF(AND(M375="LOST",N375="LOST"),"LOST","DP"))</f>
        <v>WON</v>
      </c>
    </row>
    <row r="376" spans="1:15">
      <c r="A376" s="12" t="s">
        <v>10</v>
      </c>
      <c r="B376" s="12" t="s">
        <v>7</v>
      </c>
      <c r="C376" s="13">
        <v>1</v>
      </c>
      <c r="D376" s="13">
        <v>0</v>
      </c>
      <c r="E376" s="9">
        <f ca="1">VLOOKUP(A376,OFFSET(CLASSEMENTS!$B$3:$R$22,(INT(ROW()/12)-1)*23,0),14,FALSE)</f>
        <v>1.4193548387096775</v>
      </c>
      <c r="F376" s="9">
        <f ca="1">VLOOKUP(B376,OFFSET(CLASSEMENTS!$B$3:$R$22,(INT(ROW()/12)-1)*23,0),15,FALSE)</f>
        <v>0.90322580645161288</v>
      </c>
      <c r="G376" s="9">
        <f t="shared" ca="1" si="134"/>
        <v>1.1612903225806452</v>
      </c>
      <c r="H376" t="str">
        <f ca="1">IF(G376&lt;2.2,"VERY GOOD UNDER",IF(G376&lt;2.5,"GOOD UNDER",_xludf.IF(G376&lt;2.8,"GOOD OVER","VERY GOOD OVER")))</f>
        <v>VERY GOOD UNDER</v>
      </c>
      <c r="I376" s="9">
        <f ca="1">VLOOKUP(A376,OFFSET(CLASSEMENTS!$B$3:$R$22,(INT(ROW()/12)-1)*23,0),16,FALSE)</f>
        <v>2.4000000000000004</v>
      </c>
      <c r="J376" s="9">
        <f ca="1">VLOOKUP(B376,OFFSET(CLASSEMENTS!$B$3:$R$22,(INT(ROW()/12)-1)*23,0),17,FALSE)</f>
        <v>0.2</v>
      </c>
      <c r="K376" s="9">
        <f t="shared" ca="1" si="135"/>
        <v>1.3000000000000003</v>
      </c>
      <c r="L376" t="str">
        <f ca="1">IF(K376&lt;2.2,"VERY GOOD UNDER",IF(K376&lt;2.5,"GOOD UNDER",_xludf.IF(K376&lt;2.8,"GOOD OVER","VERY GOOD OVER")))</f>
        <v>VERY GOOD UNDER</v>
      </c>
      <c r="M376" s="14" t="str">
        <f t="shared" ca="1" si="136"/>
        <v>LOST</v>
      </c>
      <c r="N376" s="14" t="str">
        <f t="shared" ca="1" si="137"/>
        <v>LOST</v>
      </c>
      <c r="O376" s="14" t="str">
        <f t="shared" ca="1" si="138"/>
        <v>LOST</v>
      </c>
    </row>
    <row r="377" spans="1:15">
      <c r="A377" s="12" t="s">
        <v>6</v>
      </c>
      <c r="B377" s="12" t="s">
        <v>5</v>
      </c>
      <c r="C377" s="13">
        <v>0</v>
      </c>
      <c r="D377" s="13">
        <v>1</v>
      </c>
      <c r="E377" s="9">
        <f ca="1">VLOOKUP(A377,OFFSET(CLASSEMENTS!$B$3:$R$22,(INT(ROW()/12)-1)*23,0),14,FALSE)</f>
        <v>1.064516129032258</v>
      </c>
      <c r="F377" s="9">
        <f ca="1">VLOOKUP(B377,OFFSET(CLASSEMENTS!$B$3:$R$22,(INT(ROW()/12)-1)*23,0),15,FALSE)</f>
        <v>0.93548387096774199</v>
      </c>
      <c r="G377" s="9">
        <f t="shared" ca="1" si="134"/>
        <v>1</v>
      </c>
      <c r="H377" t="str">
        <f ca="1">IF(G377&lt;2.2,"VERY GOOD UNDER",IF(G377&lt;2.5,"GOOD UNDER",_xludf.IF(G377&lt;2.8,"GOOD OVER","VERY GOOD OVER")))</f>
        <v>VERY GOOD UNDER</v>
      </c>
      <c r="I377" s="9">
        <f ca="1">VLOOKUP(A377,OFFSET(CLASSEMENTS!$B$3:$R$22,(INT(ROW()/12)-1)*23,0),16,FALSE)</f>
        <v>1</v>
      </c>
      <c r="J377" s="9">
        <f ca="1">VLOOKUP(B377,OFFSET(CLASSEMENTS!$B$3:$R$22,(INT(ROW()/12)-1)*23,0),17,FALSE)</f>
        <v>0.60000000000000009</v>
      </c>
      <c r="K377" s="9">
        <f t="shared" ca="1" si="135"/>
        <v>0.8</v>
      </c>
      <c r="L377" t="str">
        <f ca="1">IF(K377&lt;2.2,"VERY GOOD UNDER",IF(K377&lt;2.5,"GOOD UNDER",_xludf.IF(K377&lt;2.8,"GOOD OVER","VERY GOOD OVER")))</f>
        <v>VERY GOOD UNDER</v>
      </c>
      <c r="M377" s="14" t="str">
        <f t="shared" ca="1" si="136"/>
        <v>LOST</v>
      </c>
      <c r="N377" s="14" t="str">
        <f t="shared" ca="1" si="137"/>
        <v>WON</v>
      </c>
      <c r="O377" s="14" t="str">
        <f t="shared" ca="1" si="138"/>
        <v>DP</v>
      </c>
    </row>
    <row r="378" spans="1:15">
      <c r="A378" s="12" t="s">
        <v>12</v>
      </c>
      <c r="B378" s="12" t="s">
        <v>9</v>
      </c>
      <c r="C378" s="13">
        <v>1</v>
      </c>
      <c r="D378" s="13">
        <v>0</v>
      </c>
      <c r="E378" s="9">
        <f ca="1">VLOOKUP(A378,OFFSET(CLASSEMENTS!$B$3:$R$22,(INT(ROW()/12)-1)*23,0),14,FALSE)</f>
        <v>1.2258064516129032</v>
      </c>
      <c r="F378" s="9">
        <f ca="1">VLOOKUP(B378,OFFSET(CLASSEMENTS!$B$3:$R$22,(INT(ROW()/12)-1)*23,0),15,FALSE)</f>
        <v>1.161290322580645</v>
      </c>
      <c r="G378" s="9">
        <f t="shared" ca="1" si="134"/>
        <v>1.193548387096774</v>
      </c>
      <c r="H378" t="str">
        <f ca="1">IF(G378&lt;2.2,"VERY GOOD UNDER",IF(G378&lt;2.5,"GOOD UNDER",_xludf.IF(G378&lt;2.8,"GOOD OVER","VERY GOOD OVER")))</f>
        <v>VERY GOOD UNDER</v>
      </c>
      <c r="I378" s="9">
        <f ca="1">VLOOKUP(A378,OFFSET(CLASSEMENTS!$B$3:$R$22,(INT(ROW()/12)-1)*23,0),16,FALSE)</f>
        <v>0.2</v>
      </c>
      <c r="J378" s="9">
        <f ca="1">VLOOKUP(B378,OFFSET(CLASSEMENTS!$B$3:$R$22,(INT(ROW()/12)-1)*23,0),17,FALSE)</f>
        <v>0.8</v>
      </c>
      <c r="K378" s="9">
        <f t="shared" ca="1" si="135"/>
        <v>0.5</v>
      </c>
      <c r="L378" t="str">
        <f ca="1">IF(K378&lt;2.2,"VERY GOOD UNDER",IF(K378&lt;2.5,"GOOD UNDER",_xludf.IF(K378&lt;2.8,"GOOD OVER","VERY GOOD OVER")))</f>
        <v>VERY GOOD UNDER</v>
      </c>
      <c r="M378" s="14" t="str">
        <f t="shared" ca="1" si="136"/>
        <v>LOST</v>
      </c>
      <c r="N378" s="14" t="str">
        <f t="shared" ca="1" si="137"/>
        <v>WON</v>
      </c>
      <c r="O378" s="14" t="str">
        <f t="shared" ca="1" si="138"/>
        <v>DP</v>
      </c>
    </row>
    <row r="379" spans="1:15">
      <c r="A379" s="12" t="s">
        <v>0</v>
      </c>
      <c r="B379" s="12" t="s">
        <v>19</v>
      </c>
      <c r="C379" s="13">
        <v>0</v>
      </c>
      <c r="D379" s="13">
        <v>0</v>
      </c>
      <c r="E379" s="9">
        <f ca="1">VLOOKUP(A379,OFFSET(CLASSEMENTS!$B$3:$R$22,(INT(ROW()/12)-1)*23,0),14,FALSE)</f>
        <v>1.064516129032258</v>
      </c>
      <c r="F379" s="9">
        <f ca="1">VLOOKUP(B379,OFFSET(CLASSEMENTS!$B$3:$R$22,(INT(ROW()/12)-1)*23,0),15,FALSE)</f>
        <v>1.4838709677419355</v>
      </c>
      <c r="G379" s="9">
        <f t="shared" ca="1" si="134"/>
        <v>1.2741935483870968</v>
      </c>
      <c r="H379" t="str">
        <f ca="1">IF(G379&lt;2.2,"VERY GOOD UNDER",IF(G379&lt;2.5,"GOOD UNDER",_xludf.IF(G379&lt;2.8,"GOOD OVER","VERY GOOD OVER")))</f>
        <v>VERY GOOD UNDER</v>
      </c>
      <c r="I379" s="9">
        <f ca="1">VLOOKUP(A379,OFFSET(CLASSEMENTS!$B$3:$R$22,(INT(ROW()/12)-1)*23,0),16,FALSE)</f>
        <v>1.2</v>
      </c>
      <c r="J379" s="9">
        <f ca="1">VLOOKUP(B379,OFFSET(CLASSEMENTS!$B$3:$R$22,(INT(ROW()/12)-1)*23,0),17,FALSE)</f>
        <v>1.2</v>
      </c>
      <c r="K379" s="9">
        <f t="shared" ca="1" si="135"/>
        <v>1.2</v>
      </c>
      <c r="L379" t="str">
        <f ca="1">IF(K379&lt;2.2,"VERY GOOD UNDER",IF(K379&lt;2.5,"GOOD UNDER",_xludf.IF(K379&lt;2.8,"GOOD OVER","VERY GOOD OVER")))</f>
        <v>VERY GOOD UNDER</v>
      </c>
      <c r="M379" s="14" t="str">
        <f t="shared" ca="1" si="136"/>
        <v>LOST</v>
      </c>
      <c r="N379" s="14" t="str">
        <f t="shared" ca="1" si="137"/>
        <v>LOST</v>
      </c>
      <c r="O379" s="14" t="str">
        <f t="shared" ca="1" si="138"/>
        <v>LOST</v>
      </c>
    </row>
    <row r="380" spans="1:15">
      <c r="A380" s="12" t="s">
        <v>2</v>
      </c>
      <c r="B380" s="12" t="s">
        <v>17</v>
      </c>
      <c r="C380" s="13">
        <v>0</v>
      </c>
      <c r="D380" s="13">
        <v>1</v>
      </c>
      <c r="E380" s="9">
        <f ca="1">VLOOKUP(A380,OFFSET(CLASSEMENTS!$B$3:$R$22,(INT(ROW()/12)-1)*23,0),14,FALSE)</f>
        <v>1.4516129032258065</v>
      </c>
      <c r="F380" s="9">
        <f ca="1">VLOOKUP(B380,OFFSET(CLASSEMENTS!$B$3:$R$22,(INT(ROW()/12)-1)*23,0),15,FALSE)</f>
        <v>1.2258064516129032</v>
      </c>
      <c r="G380" s="9">
        <f t="shared" ca="1" si="134"/>
        <v>1.338709677419355</v>
      </c>
      <c r="H380" t="str">
        <f ca="1">IF(G380&lt;2.2,"VERY GOOD UNDER",IF(G380&lt;2.5,"GOOD UNDER",_xludf.IF(G380&lt;2.8,"GOOD OVER","VERY GOOD OVER")))</f>
        <v>VERY GOOD UNDER</v>
      </c>
      <c r="I380" s="9">
        <f ca="1">VLOOKUP(A380,OFFSET(CLASSEMENTS!$B$3:$R$22,(INT(ROW()/12)-1)*23,0),16,FALSE)</f>
        <v>1.6</v>
      </c>
      <c r="J380" s="9">
        <f ca="1">VLOOKUP(B380,OFFSET(CLASSEMENTS!$B$3:$R$22,(INT(ROW()/12)-1)*23,0),17,FALSE)</f>
        <v>1.8</v>
      </c>
      <c r="K380" s="9">
        <f t="shared" ca="1" si="135"/>
        <v>1.7000000000000002</v>
      </c>
      <c r="L380" t="str">
        <f ca="1">IF(K380&lt;2.2,"VERY GOOD UNDER",IF(K380&lt;2.5,"GOOD UNDER",_xludf.IF(K380&lt;2.8,"GOOD OVER","VERY GOOD OVER")))</f>
        <v>VERY GOOD UNDER</v>
      </c>
      <c r="M380" s="14" t="str">
        <f t="shared" ca="1" si="136"/>
        <v>LOST</v>
      </c>
      <c r="N380" s="14" t="str">
        <f t="shared" ca="1" si="137"/>
        <v>LOST</v>
      </c>
      <c r="O380" s="14" t="str">
        <f t="shared" ca="1" si="138"/>
        <v>LOST</v>
      </c>
    </row>
    <row r="381" spans="1:15">
      <c r="A381" s="12" t="s">
        <v>11</v>
      </c>
      <c r="B381" s="12" t="s">
        <v>1</v>
      </c>
      <c r="C381" s="13">
        <v>1</v>
      </c>
      <c r="D381" s="13">
        <v>0</v>
      </c>
      <c r="E381" s="9">
        <f ca="1">VLOOKUP(A381,OFFSET(CLASSEMENTS!$B$3:$R$22,(INT(ROW()/12)-1)*23,0),14,FALSE)</f>
        <v>1.4516129032258065</v>
      </c>
      <c r="F381" s="9">
        <f ca="1">VLOOKUP(B381,OFFSET(CLASSEMENTS!$B$3:$R$22,(INT(ROW()/12)-1)*23,0),15,FALSE)</f>
        <v>1.5483870967741935</v>
      </c>
      <c r="G381" s="9">
        <f t="shared" ca="1" si="134"/>
        <v>1.5</v>
      </c>
      <c r="H381" t="str">
        <f ca="1">IF(G381&lt;2.2,"VERY GOOD UNDER",IF(G381&lt;2.5,"GOOD UNDER",_xludf.IF(G381&lt;2.8,"GOOD OVER","VERY GOOD OVER")))</f>
        <v>VERY GOOD UNDER</v>
      </c>
      <c r="I381" s="9">
        <f ca="1">VLOOKUP(A381,OFFSET(CLASSEMENTS!$B$3:$R$22,(INT(ROW()/12)-1)*23,0),16,FALSE)</f>
        <v>2</v>
      </c>
      <c r="J381" s="9">
        <f ca="1">VLOOKUP(B381,OFFSET(CLASSEMENTS!$B$3:$R$22,(INT(ROW()/12)-1)*23,0),17,FALSE)</f>
        <v>2.2000000000000002</v>
      </c>
      <c r="K381" s="9">
        <f t="shared" ca="1" si="135"/>
        <v>2.1</v>
      </c>
      <c r="L381" t="str">
        <f ca="1">IF(K381&lt;2.2,"VERY GOOD UNDER",IF(K381&lt;2.5,"GOOD UNDER",_xludf.IF(K381&lt;2.8,"GOOD OVER","VERY GOOD OVER")))</f>
        <v>VERY GOOD UNDER</v>
      </c>
      <c r="M381" s="14" t="str">
        <f t="shared" ca="1" si="136"/>
        <v>LOST</v>
      </c>
      <c r="N381" s="14" t="str">
        <f t="shared" ca="1" si="137"/>
        <v>LOST</v>
      </c>
      <c r="O381" s="14" t="str">
        <f t="shared" ca="1" si="138"/>
        <v>LOST</v>
      </c>
    </row>
    <row r="382" spans="1:15">
      <c r="A382" s="12" t="s">
        <v>16</v>
      </c>
      <c r="B382" s="12" t="s">
        <v>8</v>
      </c>
      <c r="C382" s="13">
        <v>2</v>
      </c>
      <c r="D382" s="13">
        <v>0</v>
      </c>
      <c r="E382" s="9">
        <f ca="1">VLOOKUP(A382,OFFSET(CLASSEMENTS!$B$3:$R$22,(INT(ROW()/12)-1)*23,0),14,FALSE)</f>
        <v>1.3548387096774193</v>
      </c>
      <c r="F382" s="9">
        <f ca="1">VLOOKUP(B382,OFFSET(CLASSEMENTS!$B$3:$R$22,(INT(ROW()/12)-1)*23,0),15,FALSE)</f>
        <v>1.032258064516129</v>
      </c>
      <c r="G382" s="9">
        <f t="shared" ca="1" si="134"/>
        <v>1.193548387096774</v>
      </c>
      <c r="H382" t="str">
        <f ca="1">IF(G382&lt;2.2,"VERY GOOD UNDER",IF(G382&lt;2.5,"GOOD UNDER",_xludf.IF(G382&lt;2.8,"GOOD OVER","VERY GOOD OVER")))</f>
        <v>VERY GOOD UNDER</v>
      </c>
      <c r="I382" s="9">
        <f ca="1">VLOOKUP(A382,OFFSET(CLASSEMENTS!$B$3:$R$22,(INT(ROW()/12)-1)*23,0),16,FALSE)</f>
        <v>0.60000000000000009</v>
      </c>
      <c r="J382" s="9">
        <f ca="1">VLOOKUP(B382,OFFSET(CLASSEMENTS!$B$3:$R$22,(INT(ROW()/12)-1)*23,0),17,FALSE)</f>
        <v>1.8</v>
      </c>
      <c r="K382" s="9">
        <f t="shared" ca="1" si="135"/>
        <v>1.2000000000000002</v>
      </c>
      <c r="L382" t="str">
        <f ca="1">IF(K382&lt;2.2,"VERY GOOD UNDER",IF(K382&lt;2.5,"GOOD UNDER",_xludf.IF(K382&lt;2.8,"GOOD OVER","VERY GOOD OVER")))</f>
        <v>VERY GOOD UNDER</v>
      </c>
      <c r="M382" s="14" t="str">
        <f t="shared" ca="1" si="136"/>
        <v>LOST</v>
      </c>
      <c r="N382" s="14" t="str">
        <f t="shared" ca="1" si="137"/>
        <v>LOST</v>
      </c>
      <c r="O382" s="14" t="str">
        <f t="shared" ca="1" si="138"/>
        <v>LOST</v>
      </c>
    </row>
    <row r="383" spans="1:15">
      <c r="A383" s="12" t="s">
        <v>18</v>
      </c>
      <c r="B383" s="12" t="s">
        <v>15</v>
      </c>
      <c r="C383" s="13">
        <v>3</v>
      </c>
      <c r="D383" s="13">
        <v>1</v>
      </c>
      <c r="E383" s="9">
        <f ca="1">VLOOKUP(A383,OFFSET(CLASSEMENTS!$B$3:$R$22,(INT(ROW()/12)-1)*23,0),14,FALSE)</f>
        <v>1.4193548387096773</v>
      </c>
      <c r="F383" s="9">
        <f ca="1">VLOOKUP(B383,OFFSET(CLASSEMENTS!$B$3:$R$22,(INT(ROW()/12)-1)*23,0),15,FALSE)</f>
        <v>0.83870967741935487</v>
      </c>
      <c r="G383" s="9">
        <f t="shared" ca="1" si="134"/>
        <v>1.129032258064516</v>
      </c>
      <c r="H383" t="str">
        <f ca="1">IF(G383&lt;2.2,"VERY GOOD UNDER",IF(G383&lt;2.5,"GOOD UNDER",_xludf.IF(G383&lt;2.8,"GOOD OVER","VERY GOOD OVER")))</f>
        <v>VERY GOOD UNDER</v>
      </c>
      <c r="I383" s="9">
        <f ca="1">VLOOKUP(A383,OFFSET(CLASSEMENTS!$B$3:$R$22,(INT(ROW()/12)-1)*23,0),16,FALSE)</f>
        <v>1.7999999999999998</v>
      </c>
      <c r="J383" s="9">
        <f ca="1">VLOOKUP(B383,OFFSET(CLASSEMENTS!$B$3:$R$22,(INT(ROW()/12)-1)*23,0),17,FALSE)</f>
        <v>0.2</v>
      </c>
      <c r="K383" s="9">
        <f t="shared" ca="1" si="135"/>
        <v>0.99999999999999989</v>
      </c>
      <c r="L383" t="str">
        <f ca="1">IF(K383&lt;2.2,"VERY GOOD UNDER",IF(K383&lt;2.5,"GOOD UNDER",_xludf.IF(K383&lt;2.8,"GOOD OVER","VERY GOOD OVER")))</f>
        <v>VERY GOOD UNDER</v>
      </c>
      <c r="M383" s="14" t="str">
        <f t="shared" ca="1" si="136"/>
        <v>WON</v>
      </c>
      <c r="N383" s="14" t="str">
        <f t="shared" ca="1" si="137"/>
        <v>LOST</v>
      </c>
      <c r="O383" s="14" t="str">
        <f t="shared" ca="1" si="138"/>
        <v>DP</v>
      </c>
    </row>
    <row r="384" spans="1:15">
      <c r="A384" s="12"/>
      <c r="B384" s="12"/>
      <c r="C384" s="13"/>
      <c r="D384" s="13"/>
      <c r="I384"/>
      <c r="J384"/>
      <c r="K384"/>
    </row>
    <row r="385" spans="1:15">
      <c r="A385" s="12">
        <v>33</v>
      </c>
      <c r="B385" s="12"/>
      <c r="C385" s="12"/>
      <c r="D385" s="13"/>
      <c r="I385"/>
      <c r="J385"/>
      <c r="K385"/>
    </row>
    <row r="386" spans="1:15">
      <c r="A386" s="12" t="s">
        <v>13</v>
      </c>
      <c r="B386" s="12" t="s">
        <v>1</v>
      </c>
      <c r="C386" s="13">
        <v>1</v>
      </c>
      <c r="D386" s="13">
        <v>0</v>
      </c>
      <c r="E386" s="9">
        <f ca="1">VLOOKUP(A386,OFFSET(CLASSEMENTS!$B$3:$R$22,(INT(ROW()/12)-1)*23,0),14,FALSE)</f>
        <v>0.90625</v>
      </c>
      <c r="F386" s="9">
        <f ca="1">VLOOKUP(B386,OFFSET(CLASSEMENTS!$B$3:$R$22,(INT(ROW()/12)-1)*23,0),15,FALSE)</f>
        <v>1.53125</v>
      </c>
      <c r="G386" s="9">
        <f ca="1">(E386+F386)/2</f>
        <v>1.21875</v>
      </c>
      <c r="H386" t="str">
        <f ca="1">IF(G386&lt;2.2,"VERY GOOD UNDER",IF(G386&lt;2.5,"GOOD UNDER",_xludf.IF(G386&lt;2.8,"GOOD OVER","VERY GOOD OVER")))</f>
        <v>VERY GOOD UNDER</v>
      </c>
      <c r="I386" s="9">
        <f ca="1">VLOOKUP(A386,OFFSET(CLASSEMENTS!$B$3:$R$22,(INT(ROW()/12)-1)*23,0),16,FALSE)</f>
        <v>1.2</v>
      </c>
      <c r="J386" s="9">
        <f ca="1">VLOOKUP(B386,OFFSET(CLASSEMENTS!$B$3:$R$22,(INT(ROW()/12)-1)*23,0),17,FALSE)</f>
        <v>2.4</v>
      </c>
      <c r="K386" s="9">
        <f ca="1">(I386+J386)/2</f>
        <v>1.7999999999999998</v>
      </c>
      <c r="L386" t="str">
        <f ca="1">IF(K386&lt;2.2,"VERY GOOD UNDER",IF(K386&lt;2.5,"GOOD UNDER",_xludf.IF(K386&lt;2.8,"GOOD OVER","VERY GOOD OVER")))</f>
        <v>VERY GOOD UNDER</v>
      </c>
      <c r="M386" s="14" t="str">
        <f ca="1">IF(AND(G386&gt;1,C386+D386&gt;2),"WON",IF(AND(G386&lt;1,C386+D386&lt;3),"WON","LOST"))</f>
        <v>LOST</v>
      </c>
      <c r="N386" s="14" t="str">
        <f ca="1">IF(AND(K386&gt;1,C386+D386&gt;2),"WON",IF(AND(K386&lt;1,C386+D386&lt;3),"WON","LOST"))</f>
        <v>LOST</v>
      </c>
      <c r="O386" s="14" t="str">
        <f ca="1">IF(AND(M386="WON",N386="WON"),"WON",IF(AND(M386="LOST",N386="LOST"),"LOST","DP"))</f>
        <v>LOST</v>
      </c>
    </row>
    <row r="387" spans="1:15">
      <c r="A387" s="12" t="s">
        <v>17</v>
      </c>
      <c r="B387" s="12" t="s">
        <v>18</v>
      </c>
      <c r="C387" s="13">
        <v>1</v>
      </c>
      <c r="D387" s="13">
        <v>3</v>
      </c>
      <c r="E387" s="9">
        <f ca="1">VLOOKUP(A387,OFFSET(CLASSEMENTS!$B$3:$R$22,(INT(ROW()/12)-1)*23,0),14,FALSE)</f>
        <v>1.09375</v>
      </c>
      <c r="F387" s="9">
        <f ca="1">VLOOKUP(B387,OFFSET(CLASSEMENTS!$B$3:$R$22,(INT(ROW()/12)-1)*23,0),15,FALSE)</f>
        <v>1.375</v>
      </c>
      <c r="G387" s="9">
        <f t="shared" ref="G387:G395" ca="1" si="139">(E387+F387)/2</f>
        <v>1.234375</v>
      </c>
      <c r="H387" t="str">
        <f ca="1">IF(G387&lt;2.2,"VERY GOOD UNDER",IF(G387&lt;2.5,"GOOD UNDER",_xludf.IF(G387&lt;2.8,"GOOD OVER","VERY GOOD OVER")))</f>
        <v>VERY GOOD UNDER</v>
      </c>
      <c r="I387" s="9">
        <f ca="1">VLOOKUP(A387,OFFSET(CLASSEMENTS!$B$3:$R$22,(INT(ROW()/12)-1)*23,0),16,FALSE)</f>
        <v>1.4</v>
      </c>
      <c r="J387" s="9">
        <f ca="1">VLOOKUP(B387,OFFSET(CLASSEMENTS!$B$3:$R$22,(INT(ROW()/12)-1)*23,0),17,FALSE)</f>
        <v>2</v>
      </c>
      <c r="K387" s="9">
        <f t="shared" ref="K387:K395" ca="1" si="140">(I387+J387)/2</f>
        <v>1.7</v>
      </c>
      <c r="L387" t="str">
        <f ca="1">IF(K387&lt;2.2,"VERY GOOD UNDER",IF(K387&lt;2.5,"GOOD UNDER",_xludf.IF(K387&lt;2.8,"GOOD OVER","VERY GOOD OVER")))</f>
        <v>VERY GOOD UNDER</v>
      </c>
      <c r="M387" s="14" t="str">
        <f t="shared" ref="M387:M395" ca="1" si="141">IF(AND(G387&gt;1,C387+D387&gt;2),"WON",IF(AND(G387&lt;1,C387+D387&lt;3),"WON","LOST"))</f>
        <v>WON</v>
      </c>
      <c r="N387" s="14" t="str">
        <f t="shared" ref="N387:N395" ca="1" si="142">IF(AND(K387&gt;1,C387+D387&gt;2),"WON",IF(AND(K387&lt;1,C387+D387&lt;3),"WON","LOST"))</f>
        <v>WON</v>
      </c>
      <c r="O387" s="14" t="str">
        <f t="shared" ref="O387:O395" ca="1" si="143">IF(AND(M387="WON",N387="WON"),"WON",IF(AND(M387="LOST",N387="LOST"),"LOST","DP"))</f>
        <v>WON</v>
      </c>
    </row>
    <row r="388" spans="1:15">
      <c r="A388" s="12" t="s">
        <v>3</v>
      </c>
      <c r="B388" s="12" t="s">
        <v>12</v>
      </c>
      <c r="C388" s="13">
        <v>1</v>
      </c>
      <c r="D388" s="13">
        <v>1</v>
      </c>
      <c r="E388" s="9">
        <f ca="1">VLOOKUP(A388,OFFSET(CLASSEMENTS!$B$3:$R$22,(INT(ROW()/12)-1)*23,0),14,FALSE)</f>
        <v>0.75</v>
      </c>
      <c r="F388" s="9">
        <f ca="1">VLOOKUP(B388,OFFSET(CLASSEMENTS!$B$3:$R$22,(INT(ROW()/12)-1)*23,0),15,FALSE)</f>
        <v>0.9375</v>
      </c>
      <c r="G388" s="9">
        <f t="shared" ca="1" si="139"/>
        <v>0.84375</v>
      </c>
      <c r="H388" t="str">
        <f ca="1">IF(G388&lt;2.2,"VERY GOOD UNDER",IF(G388&lt;2.5,"GOOD UNDER",_xludf.IF(G388&lt;2.8,"GOOD OVER","VERY GOOD OVER")))</f>
        <v>VERY GOOD UNDER</v>
      </c>
      <c r="I388" s="9">
        <f ca="1">VLOOKUP(A388,OFFSET(CLASSEMENTS!$B$3:$R$22,(INT(ROW()/12)-1)*23,0),16,FALSE)</f>
        <v>1</v>
      </c>
      <c r="J388" s="9">
        <f ca="1">VLOOKUP(B388,OFFSET(CLASSEMENTS!$B$3:$R$22,(INT(ROW()/12)-1)*23,0),17,FALSE)</f>
        <v>1.2</v>
      </c>
      <c r="K388" s="9">
        <f t="shared" ca="1" si="140"/>
        <v>1.1000000000000001</v>
      </c>
      <c r="L388" t="str">
        <f ca="1">IF(K388&lt;2.2,"VERY GOOD UNDER",IF(K388&lt;2.5,"GOOD UNDER",_xludf.IF(K388&lt;2.8,"GOOD OVER","VERY GOOD OVER")))</f>
        <v>VERY GOOD UNDER</v>
      </c>
      <c r="M388" s="14" t="str">
        <f t="shared" ca="1" si="141"/>
        <v>WON</v>
      </c>
      <c r="N388" s="14" t="str">
        <f t="shared" ca="1" si="142"/>
        <v>LOST</v>
      </c>
      <c r="O388" s="14" t="str">
        <f t="shared" ca="1" si="143"/>
        <v>DP</v>
      </c>
    </row>
    <row r="389" spans="1:15">
      <c r="A389" s="12" t="s">
        <v>19</v>
      </c>
      <c r="B389" s="12" t="s">
        <v>10</v>
      </c>
      <c r="C389" s="13">
        <v>0</v>
      </c>
      <c r="D389" s="13">
        <v>1</v>
      </c>
      <c r="E389" s="9">
        <f ca="1">VLOOKUP(A389,OFFSET(CLASSEMENTS!$B$3:$R$22,(INT(ROW()/12)-1)*23,0),14,FALSE)</f>
        <v>1</v>
      </c>
      <c r="F389" s="9">
        <f ca="1">VLOOKUP(B389,OFFSET(CLASSEMENTS!$B$3:$R$22,(INT(ROW()/12)-1)*23,0),15,FALSE)</f>
        <v>1.28125</v>
      </c>
      <c r="G389" s="9">
        <f t="shared" ca="1" si="139"/>
        <v>1.140625</v>
      </c>
      <c r="H389" t="str">
        <f ca="1">IF(G389&lt;2.2,"VERY GOOD UNDER",IF(G389&lt;2.5,"GOOD UNDER",_xludf.IF(G389&lt;2.8,"GOOD OVER","VERY GOOD OVER")))</f>
        <v>VERY GOOD UNDER</v>
      </c>
      <c r="I389" s="9">
        <f ca="1">VLOOKUP(A389,OFFSET(CLASSEMENTS!$B$3:$R$22,(INT(ROW()/12)-1)*23,0),16,FALSE)</f>
        <v>1.2000000000000002</v>
      </c>
      <c r="J389" s="9">
        <f ca="1">VLOOKUP(B389,OFFSET(CLASSEMENTS!$B$3:$R$22,(INT(ROW()/12)-1)*23,0),17,FALSE)</f>
        <v>1.2000000000000002</v>
      </c>
      <c r="K389" s="9">
        <f t="shared" ca="1" si="140"/>
        <v>1.2000000000000002</v>
      </c>
      <c r="L389" t="str">
        <f ca="1">IF(K389&lt;2.2,"VERY GOOD UNDER",IF(K389&lt;2.5,"GOOD UNDER",_xludf.IF(K389&lt;2.8,"GOOD OVER","VERY GOOD OVER")))</f>
        <v>VERY GOOD UNDER</v>
      </c>
      <c r="M389" s="14" t="str">
        <f t="shared" ca="1" si="141"/>
        <v>LOST</v>
      </c>
      <c r="N389" s="14" t="str">
        <f t="shared" ca="1" si="142"/>
        <v>LOST</v>
      </c>
      <c r="O389" s="14" t="str">
        <f t="shared" ca="1" si="143"/>
        <v>LOST</v>
      </c>
    </row>
    <row r="390" spans="1:15">
      <c r="A390" s="12" t="s">
        <v>15</v>
      </c>
      <c r="B390" s="12" t="s">
        <v>0</v>
      </c>
      <c r="C390" s="13">
        <v>3</v>
      </c>
      <c r="D390" s="13">
        <v>1</v>
      </c>
      <c r="E390" s="9">
        <f ca="1">VLOOKUP(A390,OFFSET(CLASSEMENTS!$B$3:$R$22,(INT(ROW()/12)-1)*23,0),14,FALSE)</f>
        <v>1.34375</v>
      </c>
      <c r="F390" s="9">
        <f ca="1">VLOOKUP(B390,OFFSET(CLASSEMENTS!$B$3:$R$22,(INT(ROW()/12)-1)*23,0),15,FALSE)</f>
        <v>1.375</v>
      </c>
      <c r="G390" s="9">
        <f t="shared" ca="1" si="139"/>
        <v>1.359375</v>
      </c>
      <c r="H390" t="str">
        <f ca="1">IF(G390&lt;2.2,"VERY GOOD UNDER",IF(G390&lt;2.5,"GOOD UNDER",_xludf.IF(G390&lt;2.8,"GOOD OVER","VERY GOOD OVER")))</f>
        <v>VERY GOOD UNDER</v>
      </c>
      <c r="I390" s="9">
        <f ca="1">VLOOKUP(A390,OFFSET(CLASSEMENTS!$B$3:$R$22,(INT(ROW()/12)-1)*23,0),16,FALSE)</f>
        <v>2</v>
      </c>
      <c r="J390" s="9">
        <f ca="1">VLOOKUP(B390,OFFSET(CLASSEMENTS!$B$3:$R$22,(INT(ROW()/12)-1)*23,0),17,FALSE)</f>
        <v>1.6</v>
      </c>
      <c r="K390" s="9">
        <f t="shared" ca="1" si="140"/>
        <v>1.8</v>
      </c>
      <c r="L390" t="str">
        <f ca="1">IF(K390&lt;2.2,"VERY GOOD UNDER",IF(K390&lt;2.5,"GOOD UNDER",_xludf.IF(K390&lt;2.8,"GOOD OVER","VERY GOOD OVER")))</f>
        <v>VERY GOOD UNDER</v>
      </c>
      <c r="M390" s="14" t="str">
        <f t="shared" ca="1" si="141"/>
        <v>WON</v>
      </c>
      <c r="N390" s="14" t="str">
        <f t="shared" ca="1" si="142"/>
        <v>WON</v>
      </c>
      <c r="O390" s="14" t="str">
        <f t="shared" ca="1" si="143"/>
        <v>WON</v>
      </c>
    </row>
    <row r="391" spans="1:15">
      <c r="A391" s="12" t="s">
        <v>9</v>
      </c>
      <c r="B391" s="12" t="s">
        <v>6</v>
      </c>
      <c r="C391" s="13">
        <v>1</v>
      </c>
      <c r="D391" s="13">
        <v>1</v>
      </c>
      <c r="E391" s="9">
        <f ca="1">VLOOKUP(A391,OFFSET(CLASSEMENTS!$B$3:$R$22,(INT(ROW()/12)-1)*23,0),14,FALSE)</f>
        <v>1.28125</v>
      </c>
      <c r="F391" s="9">
        <f ca="1">VLOOKUP(B391,OFFSET(CLASSEMENTS!$B$3:$R$22,(INT(ROW()/12)-1)*23,0),15,FALSE)</f>
        <v>1.53125</v>
      </c>
      <c r="G391" s="9">
        <f t="shared" ca="1" si="139"/>
        <v>1.40625</v>
      </c>
      <c r="H391" t="str">
        <f ca="1">IF(G391&lt;2.2,"VERY GOOD UNDER",IF(G391&lt;2.5,"GOOD UNDER",_xludf.IF(G391&lt;2.8,"GOOD OVER","VERY GOOD OVER")))</f>
        <v>VERY GOOD UNDER</v>
      </c>
      <c r="I391" s="9">
        <f ca="1">VLOOKUP(A391,OFFSET(CLASSEMENTS!$B$3:$R$22,(INT(ROW()/12)-1)*23,0),16,FALSE)</f>
        <v>1</v>
      </c>
      <c r="J391" s="9">
        <f ca="1">VLOOKUP(B391,OFFSET(CLASSEMENTS!$B$3:$R$22,(INT(ROW()/12)-1)*23,0),17,FALSE)</f>
        <v>1.4</v>
      </c>
      <c r="K391" s="9">
        <f t="shared" ca="1" si="140"/>
        <v>1.2</v>
      </c>
      <c r="L391" t="str">
        <f ca="1">IF(K391&lt;2.2,"VERY GOOD UNDER",IF(K391&lt;2.5,"GOOD UNDER",_xludf.IF(K391&lt;2.8,"GOOD OVER","VERY GOOD OVER")))</f>
        <v>VERY GOOD UNDER</v>
      </c>
      <c r="M391" s="14" t="str">
        <f t="shared" ca="1" si="141"/>
        <v>LOST</v>
      </c>
      <c r="N391" s="14" t="str">
        <f t="shared" ca="1" si="142"/>
        <v>LOST</v>
      </c>
      <c r="O391" s="14" t="str">
        <f t="shared" ca="1" si="143"/>
        <v>LOST</v>
      </c>
    </row>
    <row r="392" spans="1:15">
      <c r="A392" s="12" t="s">
        <v>8</v>
      </c>
      <c r="B392" s="12" t="s">
        <v>2</v>
      </c>
      <c r="C392" s="13">
        <v>1</v>
      </c>
      <c r="D392" s="13">
        <v>2</v>
      </c>
      <c r="E392" s="9">
        <f ca="1">VLOOKUP(A392,OFFSET(CLASSEMENTS!$B$3:$R$22,(INT(ROW()/12)-1)*23,0),14,FALSE)</f>
        <v>1.125</v>
      </c>
      <c r="F392" s="9">
        <f ca="1">VLOOKUP(B392,OFFSET(CLASSEMENTS!$B$3:$R$22,(INT(ROW()/12)-1)*23,0),15,FALSE)</f>
        <v>1.40625</v>
      </c>
      <c r="G392" s="9">
        <f t="shared" ca="1" si="139"/>
        <v>1.265625</v>
      </c>
      <c r="H392" t="str">
        <f ca="1">IF(G392&lt;2.2,"VERY GOOD UNDER",IF(G392&lt;2.5,"GOOD UNDER",_xludf.IF(G392&lt;2.8,"GOOD OVER","VERY GOOD OVER")))</f>
        <v>VERY GOOD UNDER</v>
      </c>
      <c r="I392" s="9">
        <f ca="1">VLOOKUP(A392,OFFSET(CLASSEMENTS!$B$3:$R$22,(INT(ROW()/12)-1)*23,0),16,FALSE)</f>
        <v>0.60000000000000009</v>
      </c>
      <c r="J392" s="9">
        <f ca="1">VLOOKUP(B392,OFFSET(CLASSEMENTS!$B$3:$R$22,(INT(ROW()/12)-1)*23,0),17,FALSE)</f>
        <v>1.6</v>
      </c>
      <c r="K392" s="9">
        <f t="shared" ca="1" si="140"/>
        <v>1.1000000000000001</v>
      </c>
      <c r="L392" t="str">
        <f ca="1">IF(K392&lt;2.2,"VERY GOOD UNDER",IF(K392&lt;2.5,"GOOD UNDER",_xludf.IF(K392&lt;2.8,"GOOD OVER","VERY GOOD OVER")))</f>
        <v>VERY GOOD UNDER</v>
      </c>
      <c r="M392" s="14" t="str">
        <f t="shared" ca="1" si="141"/>
        <v>WON</v>
      </c>
      <c r="N392" s="14" t="str">
        <f t="shared" ca="1" si="142"/>
        <v>WON</v>
      </c>
      <c r="O392" s="14" t="str">
        <f t="shared" ca="1" si="143"/>
        <v>WON</v>
      </c>
    </row>
    <row r="393" spans="1:15">
      <c r="A393" s="12" t="s">
        <v>5</v>
      </c>
      <c r="B393" s="12" t="s">
        <v>11</v>
      </c>
      <c r="C393" s="13">
        <v>2</v>
      </c>
      <c r="D393" s="13">
        <v>0</v>
      </c>
      <c r="E393" s="9">
        <f ca="1">VLOOKUP(A393,OFFSET(CLASSEMENTS!$B$3:$R$22,(INT(ROW()/12)-1)*23,0),14,FALSE)</f>
        <v>0.875</v>
      </c>
      <c r="F393" s="9">
        <f ca="1">VLOOKUP(B393,OFFSET(CLASSEMENTS!$B$3:$R$22,(INT(ROW()/12)-1)*23,0),15,FALSE)</f>
        <v>1.03125</v>
      </c>
      <c r="G393" s="9">
        <f t="shared" ca="1" si="139"/>
        <v>0.953125</v>
      </c>
      <c r="H393" t="str">
        <f ca="1">IF(G393&lt;2.2,"VERY GOOD UNDER",IF(G393&lt;2.5,"GOOD UNDER",_xludf.IF(G393&lt;2.8,"GOOD OVER","VERY GOOD OVER")))</f>
        <v>VERY GOOD UNDER</v>
      </c>
      <c r="I393" s="9">
        <f ca="1">VLOOKUP(A393,OFFSET(CLASSEMENTS!$B$3:$R$22,(INT(ROW()/12)-1)*23,0),16,FALSE)</f>
        <v>1.4</v>
      </c>
      <c r="J393" s="9">
        <f ca="1">VLOOKUP(B393,OFFSET(CLASSEMENTS!$B$3:$R$22,(INT(ROW()/12)-1)*23,0),17,FALSE)</f>
        <v>1.2</v>
      </c>
      <c r="K393" s="9">
        <f t="shared" ca="1" si="140"/>
        <v>1.2999999999999998</v>
      </c>
      <c r="L393" t="str">
        <f ca="1">IF(K393&lt;2.2,"VERY GOOD UNDER",IF(K393&lt;2.5,"GOOD UNDER",_xludf.IF(K393&lt;2.8,"GOOD OVER","VERY GOOD OVER")))</f>
        <v>VERY GOOD UNDER</v>
      </c>
      <c r="M393" s="14" t="str">
        <f t="shared" ca="1" si="141"/>
        <v>WON</v>
      </c>
      <c r="N393" s="14" t="str">
        <f t="shared" ca="1" si="142"/>
        <v>LOST</v>
      </c>
      <c r="O393" s="14" t="str">
        <f t="shared" ca="1" si="143"/>
        <v>DP</v>
      </c>
    </row>
    <row r="394" spans="1:15">
      <c r="A394" s="12" t="s">
        <v>7</v>
      </c>
      <c r="B394" s="12" t="s">
        <v>14</v>
      </c>
      <c r="C394" s="13">
        <v>1</v>
      </c>
      <c r="D394" s="13">
        <v>0</v>
      </c>
      <c r="E394" s="9">
        <f ca="1">VLOOKUP(A394,OFFSET(CLASSEMENTS!$B$3:$R$22,(INT(ROW()/12)-1)*23,0),14,FALSE)</f>
        <v>1.46875</v>
      </c>
      <c r="F394" s="9">
        <f ca="1">VLOOKUP(B394,OFFSET(CLASSEMENTS!$B$3:$R$22,(INT(ROW()/12)-1)*23,0),15,FALSE)</f>
        <v>1.65625</v>
      </c>
      <c r="G394" s="9">
        <f t="shared" ca="1" si="139"/>
        <v>1.5625</v>
      </c>
      <c r="H394" t="str">
        <f ca="1">IF(G394&lt;2.2,"VERY GOOD UNDER",IF(G394&lt;2.5,"GOOD UNDER",_xludf.IF(G394&lt;2.8,"GOOD OVER","VERY GOOD OVER")))</f>
        <v>VERY GOOD UNDER</v>
      </c>
      <c r="I394" s="9">
        <f ca="1">VLOOKUP(A394,OFFSET(CLASSEMENTS!$B$3:$R$22,(INT(ROW()/12)-1)*23,0),16,FALSE)</f>
        <v>2.8</v>
      </c>
      <c r="J394" s="9">
        <f ca="1">VLOOKUP(B394,OFFSET(CLASSEMENTS!$B$3:$R$22,(INT(ROW()/12)-1)*23,0),17,FALSE)</f>
        <v>1.2</v>
      </c>
      <c r="K394" s="9">
        <f t="shared" ca="1" si="140"/>
        <v>2</v>
      </c>
      <c r="L394" t="str">
        <f ca="1">IF(K394&lt;2.2,"VERY GOOD UNDER",IF(K394&lt;2.5,"GOOD UNDER",_xludf.IF(K394&lt;2.8,"GOOD OVER","VERY GOOD OVER")))</f>
        <v>VERY GOOD UNDER</v>
      </c>
      <c r="M394" s="14" t="str">
        <f t="shared" ca="1" si="141"/>
        <v>LOST</v>
      </c>
      <c r="N394" s="14" t="str">
        <f t="shared" ca="1" si="142"/>
        <v>LOST</v>
      </c>
      <c r="O394" s="14" t="str">
        <f t="shared" ca="1" si="143"/>
        <v>LOST</v>
      </c>
    </row>
    <row r="395" spans="1:15">
      <c r="A395" s="12" t="s">
        <v>16</v>
      </c>
      <c r="B395" s="12" t="s">
        <v>4</v>
      </c>
      <c r="C395" s="13">
        <v>2</v>
      </c>
      <c r="D395" s="13">
        <v>2</v>
      </c>
      <c r="E395" s="9">
        <f ca="1">VLOOKUP(A395,OFFSET(CLASSEMENTS!$B$3:$R$22,(INT(ROW()/12)-1)*23,0),14,FALSE)</f>
        <v>1.375</v>
      </c>
      <c r="F395" s="9">
        <f ca="1">VLOOKUP(B395,OFFSET(CLASSEMENTS!$B$3:$R$22,(INT(ROW()/12)-1)*23,0),15,FALSE)</f>
        <v>0.9375</v>
      </c>
      <c r="G395" s="9">
        <f t="shared" ca="1" si="139"/>
        <v>1.15625</v>
      </c>
      <c r="H395" t="str">
        <f ca="1">IF(G395&lt;2.2,"VERY GOOD UNDER",IF(G395&lt;2.5,"GOOD UNDER",_xludf.IF(G395&lt;2.8,"GOOD OVER","VERY GOOD OVER")))</f>
        <v>VERY GOOD UNDER</v>
      </c>
      <c r="I395" s="9">
        <f ca="1">VLOOKUP(A395,OFFSET(CLASSEMENTS!$B$3:$R$22,(INT(ROW()/12)-1)*23,0),16,FALSE)</f>
        <v>1</v>
      </c>
      <c r="J395" s="9">
        <f ca="1">VLOOKUP(B395,OFFSET(CLASSEMENTS!$B$3:$R$22,(INT(ROW()/12)-1)*23,0),17,FALSE)</f>
        <v>1.4</v>
      </c>
      <c r="K395" s="9">
        <f t="shared" ca="1" si="140"/>
        <v>1.2</v>
      </c>
      <c r="L395" t="str">
        <f ca="1">IF(K395&lt;2.2,"VERY GOOD UNDER",IF(K395&lt;2.5,"GOOD UNDER",_xludf.IF(K395&lt;2.8,"GOOD OVER","VERY GOOD OVER")))</f>
        <v>VERY GOOD UNDER</v>
      </c>
      <c r="M395" s="14" t="str">
        <f t="shared" ca="1" si="141"/>
        <v>WON</v>
      </c>
      <c r="N395" s="14" t="str">
        <f t="shared" ca="1" si="142"/>
        <v>WON</v>
      </c>
      <c r="O395" s="14" t="str">
        <f t="shared" ca="1" si="143"/>
        <v>WON</v>
      </c>
    </row>
    <row r="396" spans="1:15">
      <c r="A396" s="12"/>
      <c r="B396" s="12"/>
      <c r="C396" s="13"/>
      <c r="D396" s="13"/>
      <c r="I396"/>
      <c r="J396"/>
      <c r="K396"/>
    </row>
    <row r="397" spans="1:15">
      <c r="A397" s="12">
        <v>34</v>
      </c>
      <c r="B397" s="12"/>
      <c r="C397" s="12"/>
      <c r="D397" s="13"/>
      <c r="I397"/>
      <c r="J397"/>
      <c r="K397"/>
    </row>
    <row r="398" spans="1:15">
      <c r="A398" s="12" t="s">
        <v>18</v>
      </c>
      <c r="B398" s="12" t="s">
        <v>5</v>
      </c>
      <c r="C398" s="13">
        <v>3</v>
      </c>
      <c r="D398" s="13">
        <v>5</v>
      </c>
      <c r="E398" s="9">
        <f ca="1">VLOOKUP(A398,OFFSET(CLASSEMENTS!$B$3:$R$22,(INT(ROW()/12)-1)*23,0),14,FALSE)</f>
        <v>1.4545454545454544</v>
      </c>
      <c r="F398" s="9">
        <f ca="1">VLOOKUP(B398,OFFSET(CLASSEMENTS!$B$3:$R$22,(INT(ROW()/12)-1)*23,0),15,FALSE)</f>
        <v>0.90909090909090917</v>
      </c>
      <c r="G398" s="9">
        <f ca="1">(E398+F398)/2</f>
        <v>1.1818181818181817</v>
      </c>
      <c r="H398" t="str">
        <f ca="1">IF(G398&lt;2.2,"VERY GOOD UNDER",IF(G398&lt;2.5,"GOOD UNDER",_xludf.IF(G398&lt;2.8,"GOOD OVER","VERY GOOD OVER")))</f>
        <v>VERY GOOD UNDER</v>
      </c>
      <c r="I398" s="9">
        <f ca="1">VLOOKUP(A398,OFFSET(CLASSEMENTS!$B$3:$R$22,(INT(ROW()/12)-1)*23,0),16,FALSE)</f>
        <v>1.6</v>
      </c>
      <c r="J398" s="9">
        <f ca="1">VLOOKUP(B398,OFFSET(CLASSEMENTS!$B$3:$R$22,(INT(ROW()/12)-1)*23,0),17,FALSE)</f>
        <v>0.60000000000000009</v>
      </c>
      <c r="K398" s="9">
        <f ca="1">(I398+J398)/2</f>
        <v>1.1000000000000001</v>
      </c>
      <c r="L398" t="str">
        <f ca="1">IF(K398&lt;2.2,"VERY GOOD UNDER",IF(K398&lt;2.5,"GOOD UNDER",_xludf.IF(K398&lt;2.8,"GOOD OVER","VERY GOOD OVER")))</f>
        <v>VERY GOOD UNDER</v>
      </c>
      <c r="M398" s="14" t="str">
        <f ca="1">IF(AND(G398&gt;1,C398+D398&gt;2),"WON",IF(AND(G398&lt;1,C398+D398&lt;3),"WON","LOST"))</f>
        <v>WON</v>
      </c>
      <c r="N398" s="14" t="str">
        <f ca="1">IF(AND(K398&gt;1,C398+D398&gt;2),"WON",IF(AND(K398&lt;1,C398+D398&lt;3),"WON","LOST"))</f>
        <v>WON</v>
      </c>
      <c r="O398" s="14" t="str">
        <f ca="1">IF(AND(M398="WON",N398="WON"),"WON",IF(AND(M398="LOST",N398="LOST"),"LOST","DP"))</f>
        <v>WON</v>
      </c>
    </row>
    <row r="399" spans="1:15">
      <c r="A399" s="12" t="s">
        <v>4</v>
      </c>
      <c r="B399" s="12" t="s">
        <v>7</v>
      </c>
      <c r="C399" s="13">
        <v>1</v>
      </c>
      <c r="D399" s="13">
        <v>0</v>
      </c>
      <c r="E399" s="9">
        <f ca="1">VLOOKUP(A399,OFFSET(CLASSEMENTS!$B$3:$R$22,(INT(ROW()/12)-1)*23,0),14,FALSE)</f>
        <v>1.0303030303030303</v>
      </c>
      <c r="F399" s="9">
        <f ca="1">VLOOKUP(B399,OFFSET(CLASSEMENTS!$B$3:$R$22,(INT(ROW()/12)-1)*23,0),15,FALSE)</f>
        <v>0.87878787878787878</v>
      </c>
      <c r="G399" s="9">
        <f t="shared" ref="G399:G407" ca="1" si="144">(E399+F399)/2</f>
        <v>0.95454545454545459</v>
      </c>
      <c r="H399" t="str">
        <f ca="1">IF(G399&lt;2.2,"VERY GOOD UNDER",IF(G399&lt;2.5,"GOOD UNDER",_xludf.IF(G399&lt;2.8,"GOOD OVER","VERY GOOD OVER")))</f>
        <v>VERY GOOD UNDER</v>
      </c>
      <c r="I399" s="9">
        <f ca="1">VLOOKUP(A399,OFFSET(CLASSEMENTS!$B$3:$R$22,(INT(ROW()/12)-1)*23,0),16,FALSE)</f>
        <v>0.6</v>
      </c>
      <c r="J399" s="9">
        <f ca="1">VLOOKUP(B399,OFFSET(CLASSEMENTS!$B$3:$R$22,(INT(ROW()/12)-1)*23,0),17,FALSE)</f>
        <v>0.4</v>
      </c>
      <c r="K399" s="9">
        <f t="shared" ref="K399:K407" ca="1" si="145">(I399+J399)/2</f>
        <v>0.5</v>
      </c>
      <c r="L399" t="str">
        <f ca="1">IF(K399&lt;2.2,"VERY GOOD UNDER",IF(K399&lt;2.5,"GOOD UNDER",_xludf.IF(K399&lt;2.8,"GOOD OVER","VERY GOOD OVER")))</f>
        <v>VERY GOOD UNDER</v>
      </c>
      <c r="M399" s="14" t="str">
        <f t="shared" ref="M399:M407" ca="1" si="146">IF(AND(G399&gt;1,C399+D399&gt;2),"WON",IF(AND(G399&lt;1,C399+D399&lt;3),"WON","LOST"))</f>
        <v>WON</v>
      </c>
      <c r="N399" s="14" t="str">
        <f t="shared" ref="N399:N407" ca="1" si="147">IF(AND(K399&gt;1,C399+D399&gt;2),"WON",IF(AND(K399&lt;1,C399+D399&lt;3),"WON","LOST"))</f>
        <v>WON</v>
      </c>
      <c r="O399" s="14" t="str">
        <f t="shared" ref="O399:O407" ca="1" si="148">IF(AND(M399="WON",N399="WON"),"WON",IF(AND(M399="LOST",N399="LOST"),"LOST","DP"))</f>
        <v>WON</v>
      </c>
    </row>
    <row r="400" spans="1:15">
      <c r="A400" s="12" t="s">
        <v>0</v>
      </c>
      <c r="B400" s="12" t="s">
        <v>3</v>
      </c>
      <c r="C400" s="13">
        <v>0</v>
      </c>
      <c r="D400" s="13">
        <v>3</v>
      </c>
      <c r="E400" s="9">
        <f ca="1">VLOOKUP(A400,OFFSET(CLASSEMENTS!$B$3:$R$22,(INT(ROW()/12)-1)*23,0),14,FALSE)</f>
        <v>1</v>
      </c>
      <c r="F400" s="9">
        <f ca="1">VLOOKUP(B400,OFFSET(CLASSEMENTS!$B$3:$R$22,(INT(ROW()/12)-1)*23,0),15,FALSE)</f>
        <v>1.1212121212121213</v>
      </c>
      <c r="G400" s="9">
        <f t="shared" ca="1" si="144"/>
        <v>1.0606060606060606</v>
      </c>
      <c r="H400" t="str">
        <f ca="1">IF(G400&lt;2.2,"VERY GOOD UNDER",IF(G400&lt;2.5,"GOOD UNDER",_xludf.IF(G400&lt;2.8,"GOOD OVER","VERY GOOD OVER")))</f>
        <v>VERY GOOD UNDER</v>
      </c>
      <c r="I400" s="9">
        <f ca="1">VLOOKUP(A400,OFFSET(CLASSEMENTS!$B$3:$R$22,(INT(ROW()/12)-1)*23,0),16,FALSE)</f>
        <v>1</v>
      </c>
      <c r="J400" s="9">
        <f ca="1">VLOOKUP(B400,OFFSET(CLASSEMENTS!$B$3:$R$22,(INT(ROW()/12)-1)*23,0),17,FALSE)</f>
        <v>1.4</v>
      </c>
      <c r="K400" s="9">
        <f t="shared" ca="1" si="145"/>
        <v>1.2</v>
      </c>
      <c r="L400" t="str">
        <f ca="1">IF(K400&lt;2.2,"VERY GOOD UNDER",IF(K400&lt;2.5,"GOOD UNDER",_xludf.IF(K400&lt;2.8,"GOOD OVER","VERY GOOD OVER")))</f>
        <v>VERY GOOD UNDER</v>
      </c>
      <c r="M400" s="14" t="str">
        <f t="shared" ca="1" si="146"/>
        <v>WON</v>
      </c>
      <c r="N400" s="14" t="str">
        <f t="shared" ca="1" si="147"/>
        <v>WON</v>
      </c>
      <c r="O400" s="14" t="str">
        <f t="shared" ca="1" si="148"/>
        <v>WON</v>
      </c>
    </row>
    <row r="401" spans="1:15">
      <c r="A401" s="12" t="s">
        <v>1</v>
      </c>
      <c r="B401" s="12" t="s">
        <v>19</v>
      </c>
      <c r="C401" s="13">
        <v>3</v>
      </c>
      <c r="D401" s="13">
        <v>5</v>
      </c>
      <c r="E401" s="9">
        <f ca="1">VLOOKUP(A401,OFFSET(CLASSEMENTS!$B$3:$R$22,(INT(ROW()/12)-1)*23,0),14,FALSE)</f>
        <v>1.4545454545454546</v>
      </c>
      <c r="F401" s="9">
        <f ca="1">VLOOKUP(B401,OFFSET(CLASSEMENTS!$B$3:$R$22,(INT(ROW()/12)-1)*23,0),15,FALSE)</f>
        <v>1.393939393939394</v>
      </c>
      <c r="G401" s="9">
        <f t="shared" ca="1" si="144"/>
        <v>1.4242424242424243</v>
      </c>
      <c r="H401" t="str">
        <f ca="1">IF(G401&lt;2.2,"VERY GOOD UNDER",IF(G401&lt;2.5,"GOOD UNDER",_xludf.IF(G401&lt;2.8,"GOOD OVER","VERY GOOD OVER")))</f>
        <v>VERY GOOD UNDER</v>
      </c>
      <c r="I401" s="9">
        <f ca="1">VLOOKUP(A401,OFFSET(CLASSEMENTS!$B$3:$R$22,(INT(ROW()/12)-1)*23,0),16,FALSE)</f>
        <v>1</v>
      </c>
      <c r="J401" s="9">
        <f ca="1">VLOOKUP(B401,OFFSET(CLASSEMENTS!$B$3:$R$22,(INT(ROW()/12)-1)*23,0),17,FALSE)</f>
        <v>0.8</v>
      </c>
      <c r="K401" s="9">
        <f t="shared" ca="1" si="145"/>
        <v>0.9</v>
      </c>
      <c r="L401" t="str">
        <f ca="1">IF(K401&lt;2.2,"VERY GOOD UNDER",IF(K401&lt;2.5,"GOOD UNDER",_xludf.IF(K401&lt;2.8,"GOOD OVER","VERY GOOD OVER")))</f>
        <v>VERY GOOD UNDER</v>
      </c>
      <c r="M401" s="14" t="str">
        <f t="shared" ca="1" si="146"/>
        <v>WON</v>
      </c>
      <c r="N401" s="14" t="str">
        <f t="shared" ca="1" si="147"/>
        <v>LOST</v>
      </c>
      <c r="O401" s="14" t="str">
        <f t="shared" ca="1" si="148"/>
        <v>DP</v>
      </c>
    </row>
    <row r="402" spans="1:15">
      <c r="A402" s="12" t="s">
        <v>10</v>
      </c>
      <c r="B402" s="12" t="s">
        <v>13</v>
      </c>
      <c r="C402" s="13">
        <v>1</v>
      </c>
      <c r="D402" s="13">
        <v>1</v>
      </c>
      <c r="E402" s="9">
        <f ca="1">VLOOKUP(A402,OFFSET(CLASSEMENTS!$B$3:$R$22,(INT(ROW()/12)-1)*23,0),14,FALSE)</f>
        <v>1.3636363636363638</v>
      </c>
      <c r="F402" s="9">
        <f ca="1">VLOOKUP(B402,OFFSET(CLASSEMENTS!$B$3:$R$22,(INT(ROW()/12)-1)*23,0),15,FALSE)</f>
        <v>0.8787878787878789</v>
      </c>
      <c r="G402" s="9">
        <f t="shared" ca="1" si="144"/>
        <v>1.1212121212121213</v>
      </c>
      <c r="H402" t="str">
        <f ca="1">IF(G402&lt;2.2,"VERY GOOD UNDER",IF(G402&lt;2.5,"GOOD UNDER",_xludf.IF(G402&lt;2.8,"GOOD OVER","VERY GOOD OVER")))</f>
        <v>VERY GOOD UNDER</v>
      </c>
      <c r="I402" s="9">
        <f ca="1">VLOOKUP(A402,OFFSET(CLASSEMENTS!$B$3:$R$22,(INT(ROW()/12)-1)*23,0),16,FALSE)</f>
        <v>0.8</v>
      </c>
      <c r="J402" s="9">
        <f ca="1">VLOOKUP(B402,OFFSET(CLASSEMENTS!$B$3:$R$22,(INT(ROW()/12)-1)*23,0),17,FALSE)</f>
        <v>0.2</v>
      </c>
      <c r="K402" s="9">
        <f t="shared" ca="1" si="145"/>
        <v>0.5</v>
      </c>
      <c r="L402" t="str">
        <f ca="1">IF(K402&lt;2.2,"VERY GOOD UNDER",IF(K402&lt;2.5,"GOOD UNDER",_xludf.IF(K402&lt;2.8,"GOOD OVER","VERY GOOD OVER")))</f>
        <v>VERY GOOD UNDER</v>
      </c>
      <c r="M402" s="14" t="str">
        <f t="shared" ca="1" si="146"/>
        <v>LOST</v>
      </c>
      <c r="N402" s="14" t="str">
        <f t="shared" ca="1" si="147"/>
        <v>WON</v>
      </c>
      <c r="O402" s="14" t="str">
        <f t="shared" ca="1" si="148"/>
        <v>DP</v>
      </c>
    </row>
    <row r="403" spans="1:15">
      <c r="A403" s="12" t="s">
        <v>2</v>
      </c>
      <c r="B403" s="12" t="s">
        <v>16</v>
      </c>
      <c r="C403" s="13">
        <v>1</v>
      </c>
      <c r="D403" s="13">
        <v>0</v>
      </c>
      <c r="E403" s="9">
        <f ca="1">VLOOKUP(A403,OFFSET(CLASSEMENTS!$B$3:$R$22,(INT(ROW()/12)-1)*23,0),14,FALSE)</f>
        <v>1.393939393939394</v>
      </c>
      <c r="F403" s="9">
        <f ca="1">VLOOKUP(B403,OFFSET(CLASSEMENTS!$B$3:$R$22,(INT(ROW()/12)-1)*23,0),15,FALSE)</f>
        <v>1.3333333333333335</v>
      </c>
      <c r="G403" s="9">
        <f t="shared" ca="1" si="144"/>
        <v>1.3636363636363638</v>
      </c>
      <c r="H403" t="str">
        <f ca="1">IF(G403&lt;2.2,"VERY GOOD UNDER",IF(G403&lt;2.5,"GOOD UNDER",_xludf.IF(G403&lt;2.8,"GOOD OVER","VERY GOOD OVER")))</f>
        <v>VERY GOOD UNDER</v>
      </c>
      <c r="I403" s="9">
        <f ca="1">VLOOKUP(A403,OFFSET(CLASSEMENTS!$B$3:$R$22,(INT(ROW()/12)-1)*23,0),16,FALSE)</f>
        <v>1</v>
      </c>
      <c r="J403" s="9">
        <f ca="1">VLOOKUP(B403,OFFSET(CLASSEMENTS!$B$3:$R$22,(INT(ROW()/12)-1)*23,0),17,FALSE)</f>
        <v>0.8</v>
      </c>
      <c r="K403" s="9">
        <f t="shared" ca="1" si="145"/>
        <v>0.9</v>
      </c>
      <c r="L403" t="str">
        <f ca="1">IF(K403&lt;2.2,"VERY GOOD UNDER",IF(K403&lt;2.5,"GOOD UNDER",_xludf.IF(K403&lt;2.8,"GOOD OVER","VERY GOOD OVER")))</f>
        <v>VERY GOOD UNDER</v>
      </c>
      <c r="M403" s="14" t="str">
        <f t="shared" ca="1" si="146"/>
        <v>LOST</v>
      </c>
      <c r="N403" s="14" t="str">
        <f t="shared" ca="1" si="147"/>
        <v>WON</v>
      </c>
      <c r="O403" s="14" t="str">
        <f t="shared" ca="1" si="148"/>
        <v>DP</v>
      </c>
    </row>
    <row r="404" spans="1:15">
      <c r="A404" s="12" t="s">
        <v>12</v>
      </c>
      <c r="B404" s="12" t="s">
        <v>17</v>
      </c>
      <c r="C404" s="13">
        <v>2</v>
      </c>
      <c r="D404" s="13">
        <v>1</v>
      </c>
      <c r="E404" s="9">
        <f ca="1">VLOOKUP(A404,OFFSET(CLASSEMENTS!$B$3:$R$22,(INT(ROW()/12)-1)*23,0),14,FALSE)</f>
        <v>1.1818181818181819</v>
      </c>
      <c r="F404" s="9">
        <f ca="1">VLOOKUP(B404,OFFSET(CLASSEMENTS!$B$3:$R$22,(INT(ROW()/12)-1)*23,0),15,FALSE)</f>
        <v>1.1818181818181819</v>
      </c>
      <c r="G404" s="9">
        <f t="shared" ca="1" si="144"/>
        <v>1.1818181818181819</v>
      </c>
      <c r="H404" t="str">
        <f ca="1">IF(G404&lt;2.2,"VERY GOOD UNDER",IF(G404&lt;2.5,"GOOD UNDER",_xludf.IF(G404&lt;2.8,"GOOD OVER","VERY GOOD OVER")))</f>
        <v>VERY GOOD UNDER</v>
      </c>
      <c r="I404" s="9">
        <f ca="1">VLOOKUP(A404,OFFSET(CLASSEMENTS!$B$3:$R$22,(INT(ROW()/12)-1)*23,0),16,FALSE)</f>
        <v>0.2</v>
      </c>
      <c r="J404" s="9">
        <f ca="1">VLOOKUP(B404,OFFSET(CLASSEMENTS!$B$3:$R$22,(INT(ROW()/12)-1)*23,0),17,FALSE)</f>
        <v>0.8</v>
      </c>
      <c r="K404" s="9">
        <f t="shared" ca="1" si="145"/>
        <v>0.5</v>
      </c>
      <c r="L404" t="str">
        <f ca="1">IF(K404&lt;2.2,"VERY GOOD UNDER",IF(K404&lt;2.5,"GOOD UNDER",_xludf.IF(K404&lt;2.8,"GOOD OVER","VERY GOOD OVER")))</f>
        <v>VERY GOOD UNDER</v>
      </c>
      <c r="M404" s="14" t="str">
        <f t="shared" ca="1" si="146"/>
        <v>WON</v>
      </c>
      <c r="N404" s="14" t="str">
        <f t="shared" ca="1" si="147"/>
        <v>LOST</v>
      </c>
      <c r="O404" s="14" t="str">
        <f t="shared" ca="1" si="148"/>
        <v>DP</v>
      </c>
    </row>
    <row r="405" spans="1:15">
      <c r="A405" s="12" t="s">
        <v>11</v>
      </c>
      <c r="B405" s="12" t="s">
        <v>15</v>
      </c>
      <c r="C405" s="13">
        <v>1</v>
      </c>
      <c r="D405" s="13">
        <v>1</v>
      </c>
      <c r="E405" s="9">
        <f ca="1">VLOOKUP(A405,OFFSET(CLASSEMENTS!$B$3:$R$22,(INT(ROW()/12)-1)*23,0),14,FALSE)</f>
        <v>1.393939393939394</v>
      </c>
      <c r="F405" s="9">
        <f ca="1">VLOOKUP(B405,OFFSET(CLASSEMENTS!$B$3:$R$22,(INT(ROW()/12)-1)*23,0),15,FALSE)</f>
        <v>0.90909090909090906</v>
      </c>
      <c r="G405" s="9">
        <f t="shared" ca="1" si="144"/>
        <v>1.1515151515151516</v>
      </c>
      <c r="H405" t="str">
        <f ca="1">IF(G405&lt;2.2,"VERY GOOD UNDER",IF(G405&lt;2.5,"GOOD UNDER",_xludf.IF(G405&lt;2.8,"GOOD OVER","VERY GOOD OVER")))</f>
        <v>VERY GOOD UNDER</v>
      </c>
      <c r="I405" s="9">
        <f ca="1">VLOOKUP(A405,OFFSET(CLASSEMENTS!$B$3:$R$22,(INT(ROW()/12)-1)*23,0),16,FALSE)</f>
        <v>1.7999999999999998</v>
      </c>
      <c r="J405" s="9">
        <f ca="1">VLOOKUP(B405,OFFSET(CLASSEMENTS!$B$3:$R$22,(INT(ROW()/12)-1)*23,0),17,FALSE)</f>
        <v>0.8</v>
      </c>
      <c r="K405" s="9">
        <f t="shared" ca="1" si="145"/>
        <v>1.2999999999999998</v>
      </c>
      <c r="L405" t="str">
        <f ca="1">IF(K405&lt;2.2,"VERY GOOD UNDER",IF(K405&lt;2.5,"GOOD UNDER",_xludf.IF(K405&lt;2.8,"GOOD OVER","VERY GOOD OVER")))</f>
        <v>VERY GOOD UNDER</v>
      </c>
      <c r="M405" s="14" t="str">
        <f t="shared" ca="1" si="146"/>
        <v>LOST</v>
      </c>
      <c r="N405" s="14" t="str">
        <f t="shared" ca="1" si="147"/>
        <v>LOST</v>
      </c>
      <c r="O405" s="14" t="str">
        <f t="shared" ca="1" si="148"/>
        <v>LOST</v>
      </c>
    </row>
    <row r="406" spans="1:15">
      <c r="A406" s="12" t="s">
        <v>14</v>
      </c>
      <c r="B406" s="12" t="s">
        <v>9</v>
      </c>
      <c r="C406" s="13">
        <v>0</v>
      </c>
      <c r="D406" s="13">
        <v>2</v>
      </c>
      <c r="E406" s="9">
        <f ca="1">VLOOKUP(A406,OFFSET(CLASSEMENTS!$B$3:$R$22,(INT(ROW()/12)-1)*23,0),14,FALSE)</f>
        <v>1.2424242424242424</v>
      </c>
      <c r="F406" s="9">
        <f ca="1">VLOOKUP(B406,OFFSET(CLASSEMENTS!$B$3:$R$22,(INT(ROW()/12)-1)*23,0),15,FALSE)</f>
        <v>1.1212121212121211</v>
      </c>
      <c r="G406" s="9">
        <f t="shared" ca="1" si="144"/>
        <v>1.1818181818181817</v>
      </c>
      <c r="H406" t="str">
        <f ca="1">IF(G406&lt;2.2,"VERY GOOD UNDER",IF(G406&lt;2.5,"GOOD UNDER",_xludf.IF(G406&lt;2.8,"GOOD OVER","VERY GOOD OVER")))</f>
        <v>VERY GOOD UNDER</v>
      </c>
      <c r="I406" s="9">
        <f ca="1">VLOOKUP(A406,OFFSET(CLASSEMENTS!$B$3:$R$22,(INT(ROW()/12)-1)*23,0),16,FALSE)</f>
        <v>0.6</v>
      </c>
      <c r="J406" s="9">
        <f ca="1">VLOOKUP(B406,OFFSET(CLASSEMENTS!$B$3:$R$22,(INT(ROW()/12)-1)*23,0),17,FALSE)</f>
        <v>0.8</v>
      </c>
      <c r="K406" s="9">
        <f t="shared" ca="1" si="145"/>
        <v>0.7</v>
      </c>
      <c r="L406" t="str">
        <f ca="1">IF(K406&lt;2.2,"VERY GOOD UNDER",IF(K406&lt;2.5,"GOOD UNDER",_xludf.IF(K406&lt;2.8,"GOOD OVER","VERY GOOD OVER")))</f>
        <v>VERY GOOD UNDER</v>
      </c>
      <c r="M406" s="14" t="str">
        <f t="shared" ca="1" si="146"/>
        <v>LOST</v>
      </c>
      <c r="N406" s="14" t="str">
        <f t="shared" ca="1" si="147"/>
        <v>WON</v>
      </c>
      <c r="O406" s="14" t="str">
        <f t="shared" ca="1" si="148"/>
        <v>DP</v>
      </c>
    </row>
    <row r="407" spans="1:15">
      <c r="A407" s="12" t="s">
        <v>6</v>
      </c>
      <c r="B407" s="12" t="s">
        <v>8</v>
      </c>
      <c r="C407" s="13">
        <v>1</v>
      </c>
      <c r="D407" s="13">
        <v>2</v>
      </c>
      <c r="E407" s="9">
        <f ca="1">VLOOKUP(A407,OFFSET(CLASSEMENTS!$B$3:$R$22,(INT(ROW()/12)-1)*23,0),14,FALSE)</f>
        <v>1.0303030303030303</v>
      </c>
      <c r="F407" s="9">
        <f ca="1">VLOOKUP(B407,OFFSET(CLASSEMENTS!$B$3:$R$22,(INT(ROW()/12)-1)*23,0),15,FALSE)</f>
        <v>1.0303030303030303</v>
      </c>
      <c r="G407" s="9">
        <f t="shared" ca="1" si="144"/>
        <v>1.0303030303030303</v>
      </c>
      <c r="H407" t="str">
        <f ca="1">IF(G407&lt;2.2,"VERY GOOD UNDER",IF(G407&lt;2.5,"GOOD UNDER",_xludf.IF(G407&lt;2.8,"GOOD OVER","VERY GOOD OVER")))</f>
        <v>VERY GOOD UNDER</v>
      </c>
      <c r="I407" s="9">
        <f ca="1">VLOOKUP(A407,OFFSET(CLASSEMENTS!$B$3:$R$22,(INT(ROW()/12)-1)*23,0),16,FALSE)</f>
        <v>0.4</v>
      </c>
      <c r="J407" s="9">
        <f ca="1">VLOOKUP(B407,OFFSET(CLASSEMENTS!$B$3:$R$22,(INT(ROW()/12)-1)*23,0),17,FALSE)</f>
        <v>1.8</v>
      </c>
      <c r="K407" s="9">
        <f t="shared" ca="1" si="145"/>
        <v>1.1000000000000001</v>
      </c>
      <c r="L407" t="str">
        <f ca="1">IF(K407&lt;2.2,"VERY GOOD UNDER",IF(K407&lt;2.5,"GOOD UNDER",_xludf.IF(K407&lt;2.8,"GOOD OVER","VERY GOOD OVER")))</f>
        <v>VERY GOOD UNDER</v>
      </c>
      <c r="M407" s="14" t="str">
        <f t="shared" ca="1" si="146"/>
        <v>WON</v>
      </c>
      <c r="N407" s="14" t="str">
        <f t="shared" ca="1" si="147"/>
        <v>WON</v>
      </c>
      <c r="O407" s="14" t="str">
        <f t="shared" ca="1" si="148"/>
        <v>WON</v>
      </c>
    </row>
    <row r="408" spans="1:15">
      <c r="A408" s="12"/>
      <c r="B408" s="12"/>
      <c r="C408" s="13"/>
      <c r="D408" s="13"/>
      <c r="I408"/>
      <c r="J408"/>
      <c r="K408"/>
    </row>
    <row r="409" spans="1:15">
      <c r="A409" s="12">
        <v>35</v>
      </c>
      <c r="B409" s="12"/>
      <c r="C409" s="12"/>
      <c r="D409" s="13"/>
      <c r="I409"/>
      <c r="J409"/>
      <c r="K409"/>
    </row>
    <row r="410" spans="1:15">
      <c r="A410" s="12" t="s">
        <v>13</v>
      </c>
      <c r="B410" s="12" t="s">
        <v>18</v>
      </c>
      <c r="C410" s="13">
        <v>0</v>
      </c>
      <c r="D410" s="13">
        <v>2</v>
      </c>
      <c r="E410" s="9">
        <f ca="1">VLOOKUP(A410,OFFSET(CLASSEMENTS!$B$3:$R$22,(INT(ROW()/12)-1)*23,0),14,FALSE)</f>
        <v>0.88235294117647056</v>
      </c>
      <c r="F410" s="9">
        <f ca="1">VLOOKUP(B410,OFFSET(CLASSEMENTS!$B$3:$R$22,(INT(ROW()/12)-1)*23,0),15,FALSE)</f>
        <v>1.4117647058823528</v>
      </c>
      <c r="G410" s="9">
        <f ca="1">(E410+F410)/2</f>
        <v>1.1470588235294117</v>
      </c>
      <c r="H410" t="str">
        <f ca="1">IF(G410&lt;2.2,"VERY GOOD UNDER",IF(G410&lt;2.5,"GOOD UNDER",_xludf.IF(G410&lt;2.8,"GOOD OVER","VERY GOOD OVER")))</f>
        <v>VERY GOOD UNDER</v>
      </c>
      <c r="I410" s="9">
        <f ca="1">VLOOKUP(A410,OFFSET(CLASSEMENTS!$B$3:$R$22,(INT(ROW()/12)-1)*23,0),16,FALSE)</f>
        <v>0.8</v>
      </c>
      <c r="J410" s="9">
        <f ca="1">VLOOKUP(B410,OFFSET(CLASSEMENTS!$B$3:$R$22,(INT(ROW()/12)-1)*23,0),17,FALSE)</f>
        <v>1.7999999999999998</v>
      </c>
      <c r="K410" s="9">
        <f ca="1">(I410+J410)/2</f>
        <v>1.2999999999999998</v>
      </c>
      <c r="L410" t="str">
        <f ca="1">IF(K410&lt;2.2,"VERY GOOD UNDER",IF(K410&lt;2.5,"GOOD UNDER",_xludf.IF(K410&lt;2.8,"GOOD OVER","VERY GOOD OVER")))</f>
        <v>VERY GOOD UNDER</v>
      </c>
      <c r="M410" s="14" t="str">
        <f ca="1">IF(AND(G410&gt;1,C410+D410&gt;2),"WON",IF(AND(G410&lt;1,C410+D410&lt;3),"WON","LOST"))</f>
        <v>LOST</v>
      </c>
      <c r="N410" s="14" t="str">
        <f ca="1">IF(AND(K410&gt;1,C410+D410&gt;2),"WON",IF(AND(K410&lt;1,C410+D410&lt;3),"WON","LOST"))</f>
        <v>LOST</v>
      </c>
      <c r="O410" s="14" t="str">
        <f ca="1">IF(AND(M410="WON",N410="WON"),"WON",IF(AND(M410="LOST",N410="LOST"),"LOST","DP"))</f>
        <v>LOST</v>
      </c>
    </row>
    <row r="411" spans="1:15">
      <c r="A411" s="12" t="s">
        <v>3</v>
      </c>
      <c r="B411" s="12" t="s">
        <v>10</v>
      </c>
      <c r="C411" s="13">
        <v>4</v>
      </c>
      <c r="D411" s="13">
        <v>1</v>
      </c>
      <c r="E411" s="9">
        <f ca="1">VLOOKUP(A411,OFFSET(CLASSEMENTS!$B$3:$R$22,(INT(ROW()/12)-1)*23,0),14,FALSE)</f>
        <v>0.76470588235294112</v>
      </c>
      <c r="F411" s="9">
        <f ca="1">VLOOKUP(B411,OFFSET(CLASSEMENTS!$B$3:$R$22,(INT(ROW()/12)-1)*23,0),15,FALSE)</f>
        <v>1.2352941176470589</v>
      </c>
      <c r="G411" s="9">
        <f t="shared" ref="G411:G419" ca="1" si="149">(E411+F411)/2</f>
        <v>1</v>
      </c>
      <c r="H411" t="str">
        <f ca="1">IF(G411&lt;2.2,"VERY GOOD UNDER",IF(G411&lt;2.5,"GOOD UNDER",_xludf.IF(G411&lt;2.8,"GOOD OVER","VERY GOOD OVER")))</f>
        <v>VERY GOOD UNDER</v>
      </c>
      <c r="I411" s="9">
        <f ca="1">VLOOKUP(A411,OFFSET(CLASSEMENTS!$B$3:$R$22,(INT(ROW()/12)-1)*23,0),16,FALSE)</f>
        <v>0.8</v>
      </c>
      <c r="J411" s="9">
        <f ca="1">VLOOKUP(B411,OFFSET(CLASSEMENTS!$B$3:$R$22,(INT(ROW()/12)-1)*23,0),17,FALSE)</f>
        <v>1.2</v>
      </c>
      <c r="K411" s="9">
        <f t="shared" ref="K411:K419" ca="1" si="150">(I411+J411)/2</f>
        <v>1</v>
      </c>
      <c r="L411" t="str">
        <f ca="1">IF(K411&lt;2.2,"VERY GOOD UNDER",IF(K411&lt;2.5,"GOOD UNDER",_xludf.IF(K411&lt;2.8,"GOOD OVER","VERY GOOD OVER")))</f>
        <v>VERY GOOD UNDER</v>
      </c>
      <c r="M411" s="14" t="str">
        <f t="shared" ref="M411:M419" ca="1" si="151">IF(AND(G411&gt;1,C411+D411&gt;2),"WON",IF(AND(G411&lt;1,C411+D411&lt;3),"WON","LOST"))</f>
        <v>LOST</v>
      </c>
      <c r="N411" s="14" t="str">
        <f t="shared" ref="N411:N419" ca="1" si="152">IF(AND(K411&gt;1,C411+D411&gt;2),"WON",IF(AND(K411&lt;1,C411+D411&lt;3),"WON","LOST"))</f>
        <v>LOST</v>
      </c>
      <c r="O411" s="14" t="str">
        <f t="shared" ref="O411:O419" ca="1" si="153">IF(AND(M411="WON",N411="WON"),"WON",IF(AND(M411="LOST",N411="LOST"),"LOST","DP"))</f>
        <v>LOST</v>
      </c>
    </row>
    <row r="412" spans="1:15">
      <c r="A412" s="12" t="s">
        <v>15</v>
      </c>
      <c r="B412" s="12" t="s">
        <v>1</v>
      </c>
      <c r="C412" s="13">
        <v>0</v>
      </c>
      <c r="D412" s="13">
        <v>2</v>
      </c>
      <c r="E412" s="9">
        <f ca="1">VLOOKUP(A412,OFFSET(CLASSEMENTS!$B$3:$R$22,(INT(ROW()/12)-1)*23,0),14,FALSE)</f>
        <v>1.3823529411764706</v>
      </c>
      <c r="F412" s="9">
        <f ca="1">VLOOKUP(B412,OFFSET(CLASSEMENTS!$B$3:$R$22,(INT(ROW()/12)-1)*23,0),15,FALSE)</f>
        <v>1.4705882352941178</v>
      </c>
      <c r="G412" s="9">
        <f t="shared" ca="1" si="149"/>
        <v>1.4264705882352942</v>
      </c>
      <c r="H412" t="str">
        <f ca="1">IF(G412&lt;2.2,"VERY GOOD UNDER",IF(G412&lt;2.5,"GOOD UNDER",_xludf.IF(G412&lt;2.8,"GOOD OVER","VERY GOOD OVER")))</f>
        <v>VERY GOOD UNDER</v>
      </c>
      <c r="I412" s="9">
        <f ca="1">VLOOKUP(A412,OFFSET(CLASSEMENTS!$B$3:$R$22,(INT(ROW()/12)-1)*23,0),16,FALSE)</f>
        <v>1.7999999999999998</v>
      </c>
      <c r="J412" s="9">
        <f ca="1">VLOOKUP(B412,OFFSET(CLASSEMENTS!$B$3:$R$22,(INT(ROW()/12)-1)*23,0),17,FALSE)</f>
        <v>1.2000000000000002</v>
      </c>
      <c r="K412" s="9">
        <f t="shared" ca="1" si="150"/>
        <v>1.5</v>
      </c>
      <c r="L412" t="str">
        <f ca="1">IF(K412&lt;2.2,"VERY GOOD UNDER",IF(K412&lt;2.5,"GOOD UNDER",_xludf.IF(K412&lt;2.8,"GOOD OVER","VERY GOOD OVER")))</f>
        <v>VERY GOOD UNDER</v>
      </c>
      <c r="M412" s="14" t="str">
        <f t="shared" ca="1" si="151"/>
        <v>LOST</v>
      </c>
      <c r="N412" s="14" t="str">
        <f t="shared" ca="1" si="152"/>
        <v>LOST</v>
      </c>
      <c r="O412" s="14" t="str">
        <f t="shared" ca="1" si="153"/>
        <v>LOST</v>
      </c>
    </row>
    <row r="413" spans="1:15">
      <c r="A413" s="12" t="s">
        <v>16</v>
      </c>
      <c r="B413" s="12" t="s">
        <v>6</v>
      </c>
      <c r="C413" s="13">
        <v>2</v>
      </c>
      <c r="D413" s="13">
        <v>0</v>
      </c>
      <c r="E413" s="9">
        <f ca="1">VLOOKUP(A413,OFFSET(CLASSEMENTS!$B$3:$R$22,(INT(ROW()/12)-1)*23,0),14,FALSE)</f>
        <v>1.4117647058823528</v>
      </c>
      <c r="F413" s="9">
        <f ca="1">VLOOKUP(B413,OFFSET(CLASSEMENTS!$B$3:$R$22,(INT(ROW()/12)-1)*23,0),15,FALSE)</f>
        <v>1.5</v>
      </c>
      <c r="G413" s="9">
        <f t="shared" ca="1" si="149"/>
        <v>1.4558823529411764</v>
      </c>
      <c r="H413" t="str">
        <f ca="1">IF(G413&lt;2.2,"VERY GOOD UNDER",IF(G413&lt;2.5,"GOOD UNDER",_xludf.IF(G413&lt;2.8,"GOOD OVER","VERY GOOD OVER")))</f>
        <v>VERY GOOD UNDER</v>
      </c>
      <c r="I413" s="9">
        <f ca="1">VLOOKUP(A413,OFFSET(CLASSEMENTS!$B$3:$R$22,(INT(ROW()/12)-1)*23,0),16,FALSE)</f>
        <v>1.8</v>
      </c>
      <c r="J413" s="9">
        <f ca="1">VLOOKUP(B413,OFFSET(CLASSEMENTS!$B$3:$R$22,(INT(ROW()/12)-1)*23,0),17,FALSE)</f>
        <v>1.2</v>
      </c>
      <c r="K413" s="9">
        <f t="shared" ca="1" si="150"/>
        <v>1.5</v>
      </c>
      <c r="L413" t="str">
        <f ca="1">IF(K413&lt;2.2,"VERY GOOD UNDER",IF(K413&lt;2.5,"GOOD UNDER",_xludf.IF(K413&lt;2.8,"GOOD OVER","VERY GOOD OVER")))</f>
        <v>VERY GOOD UNDER</v>
      </c>
      <c r="M413" s="14" t="str">
        <f t="shared" ca="1" si="151"/>
        <v>LOST</v>
      </c>
      <c r="N413" s="14" t="str">
        <f t="shared" ca="1" si="152"/>
        <v>LOST</v>
      </c>
      <c r="O413" s="14" t="str">
        <f t="shared" ca="1" si="153"/>
        <v>LOST</v>
      </c>
    </row>
    <row r="414" spans="1:15">
      <c r="A414" s="12" t="s">
        <v>5</v>
      </c>
      <c r="B414" s="12" t="s">
        <v>0</v>
      </c>
      <c r="C414" s="13">
        <v>3</v>
      </c>
      <c r="D414" s="13">
        <v>1</v>
      </c>
      <c r="E414" s="9">
        <f ca="1">VLOOKUP(A414,OFFSET(CLASSEMENTS!$B$3:$R$22,(INT(ROW()/12)-1)*23,0),14,FALSE)</f>
        <v>0.88235294117647056</v>
      </c>
      <c r="F414" s="9">
        <f ca="1">VLOOKUP(B414,OFFSET(CLASSEMENTS!$B$3:$R$22,(INT(ROW()/12)-1)*23,0),15,FALSE)</f>
        <v>1.4117647058823528</v>
      </c>
      <c r="G414" s="9">
        <f t="shared" ca="1" si="149"/>
        <v>1.1470588235294117</v>
      </c>
      <c r="H414" t="str">
        <f ca="1">IF(G414&lt;2.2,"VERY GOOD UNDER",IF(G414&lt;2.5,"GOOD UNDER",_xludf.IF(G414&lt;2.8,"GOOD OVER","VERY GOOD OVER")))</f>
        <v>VERY GOOD UNDER</v>
      </c>
      <c r="I414" s="9">
        <f ca="1">VLOOKUP(A414,OFFSET(CLASSEMENTS!$B$3:$R$22,(INT(ROW()/12)-1)*23,0),16,FALSE)</f>
        <v>1.2</v>
      </c>
      <c r="J414" s="9">
        <f ca="1">VLOOKUP(B414,OFFSET(CLASSEMENTS!$B$3:$R$22,(INT(ROW()/12)-1)*23,0),17,FALSE)</f>
        <v>1.4</v>
      </c>
      <c r="K414" s="9">
        <f t="shared" ca="1" si="150"/>
        <v>1.2999999999999998</v>
      </c>
      <c r="L414" t="str">
        <f ca="1">IF(K414&lt;2.2,"VERY GOOD UNDER",IF(K414&lt;2.5,"GOOD UNDER",_xludf.IF(K414&lt;2.8,"GOOD OVER","VERY GOOD OVER")))</f>
        <v>VERY GOOD UNDER</v>
      </c>
      <c r="M414" s="14" t="str">
        <f t="shared" ca="1" si="151"/>
        <v>WON</v>
      </c>
      <c r="N414" s="14" t="str">
        <f t="shared" ca="1" si="152"/>
        <v>WON</v>
      </c>
      <c r="O414" s="14" t="str">
        <f t="shared" ca="1" si="153"/>
        <v>WON</v>
      </c>
    </row>
    <row r="415" spans="1:15">
      <c r="A415" s="12" t="s">
        <v>7</v>
      </c>
      <c r="B415" s="12" t="s">
        <v>12</v>
      </c>
      <c r="C415" s="13">
        <v>0</v>
      </c>
      <c r="D415" s="13">
        <v>0</v>
      </c>
      <c r="E415" s="9">
        <f ca="1">VLOOKUP(A415,OFFSET(CLASSEMENTS!$B$3:$R$22,(INT(ROW()/12)-1)*23,0),14,FALSE)</f>
        <v>1.4117647058823528</v>
      </c>
      <c r="F415" s="9">
        <f ca="1">VLOOKUP(B415,OFFSET(CLASSEMENTS!$B$3:$R$22,(INT(ROW()/12)-1)*23,0),15,FALSE)</f>
        <v>0.94117647058823528</v>
      </c>
      <c r="G415" s="9">
        <f t="shared" ca="1" si="149"/>
        <v>1.1764705882352939</v>
      </c>
      <c r="H415" t="str">
        <f ca="1">IF(G415&lt;2.2,"VERY GOOD UNDER",IF(G415&lt;2.5,"GOOD UNDER",_xludf.IF(G415&lt;2.8,"GOOD OVER","VERY GOOD OVER")))</f>
        <v>VERY GOOD UNDER</v>
      </c>
      <c r="I415" s="9">
        <f ca="1">VLOOKUP(A415,OFFSET(CLASSEMENTS!$B$3:$R$22,(INT(ROW()/12)-1)*23,0),16,FALSE)</f>
        <v>1</v>
      </c>
      <c r="J415" s="9">
        <f ca="1">VLOOKUP(B415,OFFSET(CLASSEMENTS!$B$3:$R$22,(INT(ROW()/12)-1)*23,0),17,FALSE)</f>
        <v>1</v>
      </c>
      <c r="K415" s="9">
        <f t="shared" ca="1" si="150"/>
        <v>1</v>
      </c>
      <c r="L415" t="str">
        <f ca="1">IF(K415&lt;2.2,"VERY GOOD UNDER",IF(K415&lt;2.5,"GOOD UNDER",_xludf.IF(K415&lt;2.8,"GOOD OVER","VERY GOOD OVER")))</f>
        <v>VERY GOOD UNDER</v>
      </c>
      <c r="M415" s="14" t="str">
        <f t="shared" ca="1" si="151"/>
        <v>LOST</v>
      </c>
      <c r="N415" s="14" t="str">
        <f t="shared" ca="1" si="152"/>
        <v>LOST</v>
      </c>
      <c r="O415" s="14" t="str">
        <f t="shared" ca="1" si="153"/>
        <v>LOST</v>
      </c>
    </row>
    <row r="416" spans="1:15">
      <c r="A416" s="12" t="s">
        <v>19</v>
      </c>
      <c r="B416" s="12" t="s">
        <v>11</v>
      </c>
      <c r="C416" s="13">
        <v>0</v>
      </c>
      <c r="D416" s="13">
        <v>0</v>
      </c>
      <c r="E416" s="9">
        <f ca="1">VLOOKUP(A416,OFFSET(CLASSEMENTS!$B$3:$R$22,(INT(ROW()/12)-1)*23,0),14,FALSE)</f>
        <v>0.97058823529411764</v>
      </c>
      <c r="F416" s="9">
        <f ca="1">VLOOKUP(B416,OFFSET(CLASSEMENTS!$B$3:$R$22,(INT(ROW()/12)-1)*23,0),15,FALSE)</f>
        <v>1.0294117647058822</v>
      </c>
      <c r="G416" s="9">
        <f t="shared" ca="1" si="149"/>
        <v>1</v>
      </c>
      <c r="H416" t="str">
        <f ca="1">IF(G416&lt;2.2,"VERY GOOD UNDER",IF(G416&lt;2.5,"GOOD UNDER",_xludf.IF(G416&lt;2.8,"GOOD OVER","VERY GOOD OVER")))</f>
        <v>VERY GOOD UNDER</v>
      </c>
      <c r="I416" s="9">
        <f ca="1">VLOOKUP(A416,OFFSET(CLASSEMENTS!$B$3:$R$22,(INT(ROW()/12)-1)*23,0),16,FALSE)</f>
        <v>0.8</v>
      </c>
      <c r="J416" s="9">
        <f ca="1">VLOOKUP(B416,OFFSET(CLASSEMENTS!$B$3:$R$22,(INT(ROW()/12)-1)*23,0),17,FALSE)</f>
        <v>1</v>
      </c>
      <c r="K416" s="9">
        <f t="shared" ca="1" si="150"/>
        <v>0.9</v>
      </c>
      <c r="L416" t="str">
        <f ca="1">IF(K416&lt;2.2,"VERY GOOD UNDER",IF(K416&lt;2.5,"GOOD UNDER",_xludf.IF(K416&lt;2.8,"GOOD OVER","VERY GOOD OVER")))</f>
        <v>VERY GOOD UNDER</v>
      </c>
      <c r="M416" s="14" t="str">
        <f t="shared" ca="1" si="151"/>
        <v>LOST</v>
      </c>
      <c r="N416" s="14" t="str">
        <f t="shared" ca="1" si="152"/>
        <v>WON</v>
      </c>
      <c r="O416" s="14" t="str">
        <f t="shared" ca="1" si="153"/>
        <v>DP</v>
      </c>
    </row>
    <row r="417" spans="1:15">
      <c r="A417" s="12" t="s">
        <v>8</v>
      </c>
      <c r="B417" s="12" t="s">
        <v>4</v>
      </c>
      <c r="C417" s="13">
        <v>1</v>
      </c>
      <c r="D417" s="13">
        <v>0</v>
      </c>
      <c r="E417" s="9">
        <f ca="1">VLOOKUP(A417,OFFSET(CLASSEMENTS!$B$3:$R$22,(INT(ROW()/12)-1)*23,0),14,FALSE)</f>
        <v>1.1470588235294117</v>
      </c>
      <c r="F417" s="9">
        <f ca="1">VLOOKUP(B417,OFFSET(CLASSEMENTS!$B$3:$R$22,(INT(ROW()/12)-1)*23,0),15,FALSE)</f>
        <v>1</v>
      </c>
      <c r="G417" s="9">
        <f t="shared" ca="1" si="149"/>
        <v>1.0735294117647058</v>
      </c>
      <c r="H417" t="str">
        <f ca="1">IF(G417&lt;2.2,"VERY GOOD UNDER",IF(G417&lt;2.5,"GOOD UNDER",_xludf.IF(G417&lt;2.8,"GOOD OVER","VERY GOOD OVER")))</f>
        <v>VERY GOOD UNDER</v>
      </c>
      <c r="I417" s="9">
        <f ca="1">VLOOKUP(A417,OFFSET(CLASSEMENTS!$B$3:$R$22,(INT(ROW()/12)-1)*23,0),16,FALSE)</f>
        <v>0.60000000000000009</v>
      </c>
      <c r="J417" s="9">
        <f ca="1">VLOOKUP(B417,OFFSET(CLASSEMENTS!$B$3:$R$22,(INT(ROW()/12)-1)*23,0),17,FALSE)</f>
        <v>1.2</v>
      </c>
      <c r="K417" s="9">
        <f t="shared" ca="1" si="150"/>
        <v>0.9</v>
      </c>
      <c r="L417" t="str">
        <f ca="1">IF(K417&lt;2.2,"VERY GOOD UNDER",IF(K417&lt;2.5,"GOOD UNDER",_xludf.IF(K417&lt;2.8,"GOOD OVER","VERY GOOD OVER")))</f>
        <v>VERY GOOD UNDER</v>
      </c>
      <c r="M417" s="14" t="str">
        <f t="shared" ca="1" si="151"/>
        <v>LOST</v>
      </c>
      <c r="N417" s="14" t="str">
        <f t="shared" ca="1" si="152"/>
        <v>WON</v>
      </c>
      <c r="O417" s="14" t="str">
        <f t="shared" ca="1" si="153"/>
        <v>DP</v>
      </c>
    </row>
    <row r="418" spans="1:15">
      <c r="A418" s="12" t="s">
        <v>17</v>
      </c>
      <c r="B418" s="12" t="s">
        <v>14</v>
      </c>
      <c r="C418" s="13">
        <v>1</v>
      </c>
      <c r="D418" s="13">
        <v>1</v>
      </c>
      <c r="E418" s="9">
        <f ca="1">VLOOKUP(A418,OFFSET(CLASSEMENTS!$B$3:$R$22,(INT(ROW()/12)-1)*23,0),14,FALSE)</f>
        <v>1.1470588235294117</v>
      </c>
      <c r="F418" s="9">
        <f ca="1">VLOOKUP(B418,OFFSET(CLASSEMENTS!$B$3:$R$22,(INT(ROW()/12)-1)*23,0),15,FALSE)</f>
        <v>1.588235294117647</v>
      </c>
      <c r="G418" s="9">
        <f t="shared" ca="1" si="149"/>
        <v>1.3676470588235294</v>
      </c>
      <c r="H418" t="str">
        <f ca="1">IF(G418&lt;2.2,"VERY GOOD UNDER",IF(G418&lt;2.5,"GOOD UNDER",_xludf.IF(G418&lt;2.8,"GOOD OVER","VERY GOOD OVER")))</f>
        <v>VERY GOOD UNDER</v>
      </c>
      <c r="I418" s="9">
        <f ca="1">VLOOKUP(A418,OFFSET(CLASSEMENTS!$B$3:$R$22,(INT(ROW()/12)-1)*23,0),16,FALSE)</f>
        <v>1.6</v>
      </c>
      <c r="J418" s="9">
        <f ca="1">VLOOKUP(B418,OFFSET(CLASSEMENTS!$B$3:$R$22,(INT(ROW()/12)-1)*23,0),17,FALSE)</f>
        <v>0.8</v>
      </c>
      <c r="K418" s="9">
        <f t="shared" ca="1" si="150"/>
        <v>1.2000000000000002</v>
      </c>
      <c r="L418" t="str">
        <f ca="1">IF(K418&lt;2.2,"VERY GOOD UNDER",IF(K418&lt;2.5,"GOOD UNDER",_xludf.IF(K418&lt;2.8,"GOOD OVER","VERY GOOD OVER")))</f>
        <v>VERY GOOD UNDER</v>
      </c>
      <c r="M418" s="14" t="str">
        <f t="shared" ca="1" si="151"/>
        <v>LOST</v>
      </c>
      <c r="N418" s="14" t="str">
        <f t="shared" ca="1" si="152"/>
        <v>LOST</v>
      </c>
      <c r="O418" s="14" t="str">
        <f t="shared" ca="1" si="153"/>
        <v>LOST</v>
      </c>
    </row>
    <row r="419" spans="1:15">
      <c r="A419" s="12" t="s">
        <v>9</v>
      </c>
      <c r="B419" s="12" t="s">
        <v>2</v>
      </c>
      <c r="C419" s="13">
        <v>2</v>
      </c>
      <c r="D419" s="13">
        <v>0</v>
      </c>
      <c r="E419" s="9">
        <f ca="1">VLOOKUP(A419,OFFSET(CLASSEMENTS!$B$3:$R$22,(INT(ROW()/12)-1)*23,0),14,FALSE)</f>
        <v>1.2647058823529411</v>
      </c>
      <c r="F419" s="9">
        <f ca="1">VLOOKUP(B419,OFFSET(CLASSEMENTS!$B$3:$R$22,(INT(ROW()/12)-1)*23,0),15,FALSE)</f>
        <v>1.4117647058823528</v>
      </c>
      <c r="G419" s="9">
        <f t="shared" ca="1" si="149"/>
        <v>1.338235294117647</v>
      </c>
      <c r="H419" t="str">
        <f ca="1">IF(G419&lt;2.2,"VERY GOOD UNDER",IF(G419&lt;2.5,"GOOD UNDER",_xludf.IF(G419&lt;2.8,"GOOD OVER","VERY GOOD OVER")))</f>
        <v>VERY GOOD UNDER</v>
      </c>
      <c r="I419" s="9">
        <f ca="1">VLOOKUP(A419,OFFSET(CLASSEMENTS!$B$3:$R$22,(INT(ROW()/12)-1)*23,0),16,FALSE)</f>
        <v>1.2000000000000002</v>
      </c>
      <c r="J419" s="9">
        <f ca="1">VLOOKUP(B419,OFFSET(CLASSEMENTS!$B$3:$R$22,(INT(ROW()/12)-1)*23,0),17,FALSE)</f>
        <v>1.4</v>
      </c>
      <c r="K419" s="9">
        <f t="shared" ca="1" si="150"/>
        <v>1.3</v>
      </c>
      <c r="L419" t="str">
        <f ca="1">IF(K419&lt;2.2,"VERY GOOD UNDER",IF(K419&lt;2.5,"GOOD UNDER",_xludf.IF(K419&lt;2.8,"GOOD OVER","VERY GOOD OVER")))</f>
        <v>VERY GOOD UNDER</v>
      </c>
      <c r="M419" s="14" t="str">
        <f t="shared" ca="1" si="151"/>
        <v>LOST</v>
      </c>
      <c r="N419" s="14" t="str">
        <f t="shared" ca="1" si="152"/>
        <v>LOST</v>
      </c>
      <c r="O419" s="14" t="str">
        <f t="shared" ca="1" si="153"/>
        <v>LOST</v>
      </c>
    </row>
    <row r="420" spans="1:15">
      <c r="A420" s="12"/>
      <c r="B420" s="12"/>
      <c r="C420" s="13"/>
      <c r="D420" s="13"/>
      <c r="I420"/>
      <c r="J420"/>
      <c r="K420"/>
    </row>
    <row r="421" spans="1:15">
      <c r="A421" s="12">
        <v>36</v>
      </c>
      <c r="B421" s="12"/>
      <c r="C421" s="12"/>
      <c r="D421" s="13"/>
      <c r="I421"/>
      <c r="J421"/>
      <c r="K421"/>
    </row>
    <row r="422" spans="1:15">
      <c r="A422" s="12" t="s">
        <v>1</v>
      </c>
      <c r="B422" s="12" t="s">
        <v>3</v>
      </c>
      <c r="C422" s="13">
        <v>2</v>
      </c>
      <c r="D422" s="13">
        <v>1</v>
      </c>
      <c r="E422" s="9">
        <f ca="1">VLOOKUP(A422,OFFSET(CLASSEMENTS!$B$3:$R$22,(INT(ROW()/12)-1)*23,0),14,FALSE)</f>
        <v>1.6</v>
      </c>
      <c r="F422" s="9">
        <f ca="1">VLOOKUP(B422,OFFSET(CLASSEMENTS!$B$3:$R$22,(INT(ROW()/12)-1)*23,0),15,FALSE)</f>
        <v>1.1428571428571428</v>
      </c>
      <c r="G422" s="9">
        <f ca="1">(E422+F422)/2</f>
        <v>1.3714285714285714</v>
      </c>
      <c r="H422" t="str">
        <f ca="1">IF(G422&lt;2.2,"VERY GOOD UNDER",IF(G422&lt;2.5,"GOOD UNDER",_xludf.IF(G422&lt;2.8,"GOOD OVER","VERY GOOD OVER")))</f>
        <v>VERY GOOD UNDER</v>
      </c>
      <c r="I422" s="9">
        <f ca="1">VLOOKUP(A422,OFFSET(CLASSEMENTS!$B$3:$R$22,(INT(ROW()/12)-1)*23,0),16,FALSE)</f>
        <v>2.6</v>
      </c>
      <c r="J422" s="9">
        <f ca="1">VLOOKUP(B422,OFFSET(CLASSEMENTS!$B$3:$R$22,(INT(ROW()/12)-1)*23,0),17,FALSE)</f>
        <v>1.2</v>
      </c>
      <c r="K422" s="9">
        <f ca="1">(I422+J422)/2</f>
        <v>1.9</v>
      </c>
      <c r="L422" t="str">
        <f ca="1">IF(K422&lt;2.2,"VERY GOOD UNDER",IF(K422&lt;2.5,"GOOD UNDER",_xludf.IF(K422&lt;2.8,"GOOD OVER","VERY GOOD OVER")))</f>
        <v>VERY GOOD UNDER</v>
      </c>
      <c r="M422" s="14" t="str">
        <f ca="1">IF(AND(G422&gt;1,C422+D422&gt;2),"WON",IF(AND(G422&lt;1,C422+D422&lt;3),"WON","LOST"))</f>
        <v>WON</v>
      </c>
      <c r="N422" s="14" t="str">
        <f ca="1">IF(AND(K422&gt;1,C422+D422&gt;2),"WON",IF(AND(K422&lt;1,C422+D422&lt;3),"WON","LOST"))</f>
        <v>WON</v>
      </c>
      <c r="O422" s="14" t="str">
        <f ca="1">IF(AND(M422="WON",N422="WON"),"WON",IF(AND(M422="LOST",N422="LOST"),"LOST","DP"))</f>
        <v>WON</v>
      </c>
    </row>
    <row r="423" spans="1:15">
      <c r="A423" s="12" t="s">
        <v>10</v>
      </c>
      <c r="B423" s="12" t="s">
        <v>5</v>
      </c>
      <c r="C423" s="13">
        <v>3</v>
      </c>
      <c r="D423" s="13">
        <v>2</v>
      </c>
      <c r="E423" s="9">
        <f ca="1">VLOOKUP(A423,OFFSET(CLASSEMENTS!$B$3:$R$22,(INT(ROW()/12)-1)*23,0),14,FALSE)</f>
        <v>1.342857142857143</v>
      </c>
      <c r="F423" s="9">
        <f ca="1">VLOOKUP(B423,OFFSET(CLASSEMENTS!$B$3:$R$22,(INT(ROW()/12)-1)*23,0),15,FALSE)</f>
        <v>1.0857142857142856</v>
      </c>
      <c r="G423" s="9">
        <f t="shared" ref="G423:G431" ca="1" si="154">(E423+F423)/2</f>
        <v>1.2142857142857144</v>
      </c>
      <c r="H423" t="str">
        <f ca="1">IF(G423&lt;2.2,"VERY GOOD UNDER",IF(G423&lt;2.5,"GOOD UNDER",_xludf.IF(G423&lt;2.8,"GOOD OVER","VERY GOOD OVER")))</f>
        <v>VERY GOOD UNDER</v>
      </c>
      <c r="I423" s="9">
        <f ca="1">VLOOKUP(A423,OFFSET(CLASSEMENTS!$B$3:$R$22,(INT(ROW()/12)-1)*23,0),16,FALSE)</f>
        <v>0.60000000000000009</v>
      </c>
      <c r="J423" s="9">
        <f ca="1">VLOOKUP(B423,OFFSET(CLASSEMENTS!$B$3:$R$22,(INT(ROW()/12)-1)*23,0),17,FALSE)</f>
        <v>1.7999999999999998</v>
      </c>
      <c r="K423" s="9">
        <f t="shared" ref="K423:K431" ca="1" si="155">(I423+J423)/2</f>
        <v>1.2</v>
      </c>
      <c r="L423" t="str">
        <f ca="1">IF(K423&lt;2.2,"VERY GOOD UNDER",IF(K423&lt;2.5,"GOOD UNDER",_xludf.IF(K423&lt;2.8,"GOOD OVER","VERY GOOD OVER")))</f>
        <v>VERY GOOD UNDER</v>
      </c>
      <c r="M423" s="14" t="str">
        <f t="shared" ref="M423:M431" ca="1" si="156">IF(AND(G423&gt;1,C423+D423&gt;2),"WON",IF(AND(G423&lt;1,C423+D423&lt;3),"WON","LOST"))</f>
        <v>WON</v>
      </c>
      <c r="N423" s="14" t="str">
        <f t="shared" ref="N423:N431" ca="1" si="157">IF(AND(K423&gt;1,C423+D423&gt;2),"WON",IF(AND(K423&lt;1,C423+D423&lt;3),"WON","LOST"))</f>
        <v>WON</v>
      </c>
      <c r="O423" s="14" t="str">
        <f t="shared" ref="O423:O431" ca="1" si="158">IF(AND(M423="WON",N423="WON"),"WON",IF(AND(M423="LOST",N423="LOST"),"LOST","DP"))</f>
        <v>WON</v>
      </c>
    </row>
    <row r="424" spans="1:15">
      <c r="A424" s="12" t="s">
        <v>11</v>
      </c>
      <c r="B424" s="12" t="s">
        <v>13</v>
      </c>
      <c r="C424" s="13">
        <v>2</v>
      </c>
      <c r="D424" s="13">
        <v>1</v>
      </c>
      <c r="E424" s="9">
        <f ca="1">VLOOKUP(A424,OFFSET(CLASSEMENTS!$B$3:$R$22,(INT(ROW()/12)-1)*23,0),14,FALSE)</f>
        <v>1.3714285714285714</v>
      </c>
      <c r="F424" s="9">
        <f ca="1">VLOOKUP(B424,OFFSET(CLASSEMENTS!$B$3:$R$22,(INT(ROW()/12)-1)*23,0),15,FALSE)</f>
        <v>0.88571428571428568</v>
      </c>
      <c r="G424" s="9">
        <f t="shared" ca="1" si="154"/>
        <v>1.1285714285714286</v>
      </c>
      <c r="H424" t="str">
        <f ca="1">IF(G424&lt;2.2,"VERY GOOD UNDER",IF(G424&lt;2.5,"GOOD UNDER",_xludf.IF(G424&lt;2.8,"GOOD OVER","VERY GOOD OVER")))</f>
        <v>VERY GOOD UNDER</v>
      </c>
      <c r="I424" s="9">
        <f ca="1">VLOOKUP(A424,OFFSET(CLASSEMENTS!$B$3:$R$22,(INT(ROW()/12)-1)*23,0),16,FALSE)</f>
        <v>1.2000000000000002</v>
      </c>
      <c r="J424" s="9">
        <f ca="1">VLOOKUP(B424,OFFSET(CLASSEMENTS!$B$3:$R$22,(INT(ROW()/12)-1)*23,0),17,FALSE)</f>
        <v>0.60000000000000009</v>
      </c>
      <c r="K424" s="9">
        <f t="shared" ca="1" si="155"/>
        <v>0.90000000000000013</v>
      </c>
      <c r="L424" t="str">
        <f ca="1">IF(K424&lt;2.2,"VERY GOOD UNDER",IF(K424&lt;2.5,"GOOD UNDER",_xludf.IF(K424&lt;2.8,"GOOD OVER","VERY GOOD OVER")))</f>
        <v>VERY GOOD UNDER</v>
      </c>
      <c r="M424" s="14" t="str">
        <f t="shared" ca="1" si="156"/>
        <v>WON</v>
      </c>
      <c r="N424" s="14" t="str">
        <f t="shared" ca="1" si="157"/>
        <v>LOST</v>
      </c>
      <c r="O424" s="14" t="str">
        <f t="shared" ca="1" si="158"/>
        <v>DP</v>
      </c>
    </row>
    <row r="425" spans="1:15">
      <c r="A425" s="12" t="s">
        <v>18</v>
      </c>
      <c r="B425" s="12" t="s">
        <v>9</v>
      </c>
      <c r="C425" s="13">
        <v>6</v>
      </c>
      <c r="D425" s="13">
        <v>0</v>
      </c>
      <c r="E425" s="9">
        <f ca="1">VLOOKUP(A425,OFFSET(CLASSEMENTS!$B$3:$R$22,(INT(ROW()/12)-1)*23,0),14,FALSE)</f>
        <v>1.5999999999999999</v>
      </c>
      <c r="F425" s="9">
        <f ca="1">VLOOKUP(B425,OFFSET(CLASSEMENTS!$B$3:$R$22,(INT(ROW()/12)-1)*23,0),15,FALSE)</f>
        <v>1.1142857142857143</v>
      </c>
      <c r="G425" s="9">
        <f t="shared" ca="1" si="154"/>
        <v>1.3571428571428572</v>
      </c>
      <c r="H425" t="str">
        <f ca="1">IF(G425&lt;2.2,"VERY GOOD UNDER",IF(G425&lt;2.5,"GOOD UNDER",_xludf.IF(G425&lt;2.8,"GOOD OVER","VERY GOOD OVER")))</f>
        <v>VERY GOOD UNDER</v>
      </c>
      <c r="I425" s="9">
        <f ca="1">VLOOKUP(A425,OFFSET(CLASSEMENTS!$B$3:$R$22,(INT(ROW()/12)-1)*23,0),16,FALSE)</f>
        <v>2.4</v>
      </c>
      <c r="J425" s="9">
        <f ca="1">VLOOKUP(B425,OFFSET(CLASSEMENTS!$B$3:$R$22,(INT(ROW()/12)-1)*23,0),17,FALSE)</f>
        <v>0.60000000000000009</v>
      </c>
      <c r="K425" s="9">
        <f t="shared" ca="1" si="155"/>
        <v>1.5</v>
      </c>
      <c r="L425" t="str">
        <f ca="1">IF(K425&lt;2.2,"VERY GOOD UNDER",IF(K425&lt;2.5,"GOOD UNDER",_xludf.IF(K425&lt;2.8,"GOOD OVER","VERY GOOD OVER")))</f>
        <v>VERY GOOD UNDER</v>
      </c>
      <c r="M425" s="14" t="str">
        <f t="shared" ca="1" si="156"/>
        <v>WON</v>
      </c>
      <c r="N425" s="14" t="str">
        <f t="shared" ca="1" si="157"/>
        <v>WON</v>
      </c>
      <c r="O425" s="14" t="str">
        <f t="shared" ca="1" si="158"/>
        <v>WON</v>
      </c>
    </row>
    <row r="426" spans="1:15">
      <c r="A426" s="12" t="s">
        <v>14</v>
      </c>
      <c r="B426" s="12" t="s">
        <v>16</v>
      </c>
      <c r="C426" s="13">
        <v>3</v>
      </c>
      <c r="D426" s="13">
        <v>0</v>
      </c>
      <c r="E426" s="9">
        <f ca="1">VLOOKUP(A426,OFFSET(CLASSEMENTS!$B$3:$R$22,(INT(ROW()/12)-1)*23,0),14,FALSE)</f>
        <v>1.2285714285714286</v>
      </c>
      <c r="F426" s="9">
        <f ca="1">VLOOKUP(B426,OFFSET(CLASSEMENTS!$B$3:$R$22,(INT(ROW()/12)-1)*23,0),15,FALSE)</f>
        <v>1.2857142857142856</v>
      </c>
      <c r="G426" s="9">
        <f t="shared" ca="1" si="154"/>
        <v>1.2571428571428571</v>
      </c>
      <c r="H426" t="str">
        <f ca="1">IF(G426&lt;2.2,"VERY GOOD UNDER",IF(G426&lt;2.5,"GOOD UNDER",_xludf.IF(G426&lt;2.8,"GOOD OVER","VERY GOOD OVER")))</f>
        <v>VERY GOOD UNDER</v>
      </c>
      <c r="I426" s="9">
        <f ca="1">VLOOKUP(A426,OFFSET(CLASSEMENTS!$B$3:$R$22,(INT(ROW()/12)-1)*23,0),16,FALSE)</f>
        <v>1</v>
      </c>
      <c r="J426" s="9">
        <f ca="1">VLOOKUP(B426,OFFSET(CLASSEMENTS!$B$3:$R$22,(INT(ROW()/12)-1)*23,0),17,FALSE)</f>
        <v>1</v>
      </c>
      <c r="K426" s="9">
        <f t="shared" ca="1" si="155"/>
        <v>1</v>
      </c>
      <c r="L426" t="str">
        <f ca="1">IF(K426&lt;2.2,"VERY GOOD UNDER",IF(K426&lt;2.5,"GOOD UNDER",_xludf.IF(K426&lt;2.8,"GOOD OVER","VERY GOOD OVER")))</f>
        <v>VERY GOOD UNDER</v>
      </c>
      <c r="M426" s="14" t="str">
        <f t="shared" ca="1" si="156"/>
        <v>WON</v>
      </c>
      <c r="N426" s="14" t="str">
        <f t="shared" ca="1" si="157"/>
        <v>LOST</v>
      </c>
      <c r="O426" s="14" t="str">
        <f t="shared" ca="1" si="158"/>
        <v>DP</v>
      </c>
    </row>
    <row r="427" spans="1:15">
      <c r="A427" s="12" t="s">
        <v>4</v>
      </c>
      <c r="B427" s="12" t="s">
        <v>17</v>
      </c>
      <c r="C427" s="13">
        <v>5</v>
      </c>
      <c r="D427" s="13">
        <v>0</v>
      </c>
      <c r="E427" s="9">
        <f ca="1">VLOOKUP(A427,OFFSET(CLASSEMENTS!$B$3:$R$22,(INT(ROW()/12)-1)*23,0),14,FALSE)</f>
        <v>1</v>
      </c>
      <c r="F427" s="9">
        <f ca="1">VLOOKUP(B427,OFFSET(CLASSEMENTS!$B$3:$R$22,(INT(ROW()/12)-1)*23,0),15,FALSE)</f>
        <v>1.2</v>
      </c>
      <c r="G427" s="9">
        <f t="shared" ca="1" si="154"/>
        <v>1.1000000000000001</v>
      </c>
      <c r="H427" t="str">
        <f ca="1">IF(G427&lt;2.2,"VERY GOOD UNDER",IF(G427&lt;2.5,"GOOD UNDER",_xludf.IF(G427&lt;2.8,"GOOD OVER","VERY GOOD OVER")))</f>
        <v>VERY GOOD UNDER</v>
      </c>
      <c r="I427" s="9">
        <f ca="1">VLOOKUP(A427,OFFSET(CLASSEMENTS!$B$3:$R$22,(INT(ROW()/12)-1)*23,0),16,FALSE)</f>
        <v>0.4</v>
      </c>
      <c r="J427" s="9">
        <f ca="1">VLOOKUP(B427,OFFSET(CLASSEMENTS!$B$3:$R$22,(INT(ROW()/12)-1)*23,0),17,FALSE)</f>
        <v>0.8</v>
      </c>
      <c r="K427" s="9">
        <f t="shared" ca="1" si="155"/>
        <v>0.60000000000000009</v>
      </c>
      <c r="L427" t="str">
        <f ca="1">IF(K427&lt;2.2,"VERY GOOD UNDER",IF(K427&lt;2.5,"GOOD UNDER",_xludf.IF(K427&lt;2.8,"GOOD OVER","VERY GOOD OVER")))</f>
        <v>VERY GOOD UNDER</v>
      </c>
      <c r="M427" s="14" t="str">
        <f t="shared" ca="1" si="156"/>
        <v>WON</v>
      </c>
      <c r="N427" s="14" t="str">
        <f t="shared" ca="1" si="157"/>
        <v>LOST</v>
      </c>
      <c r="O427" s="14" t="str">
        <f t="shared" ca="1" si="158"/>
        <v>DP</v>
      </c>
    </row>
    <row r="428" spans="1:15">
      <c r="A428" s="12" t="s">
        <v>0</v>
      </c>
      <c r="B428" s="12" t="s">
        <v>7</v>
      </c>
      <c r="C428" s="13">
        <v>0</v>
      </c>
      <c r="D428" s="13">
        <v>1</v>
      </c>
      <c r="E428" s="9">
        <f ca="1">VLOOKUP(A428,OFFSET(CLASSEMENTS!$B$3:$R$22,(INT(ROW()/12)-1)*23,0),14,FALSE)</f>
        <v>1.0285714285714285</v>
      </c>
      <c r="F428" s="9">
        <f ca="1">VLOOKUP(B428,OFFSET(CLASSEMENTS!$B$3:$R$22,(INT(ROW()/12)-1)*23,0),15,FALSE)</f>
        <v>0.85714285714285721</v>
      </c>
      <c r="G428" s="9">
        <f t="shared" ca="1" si="154"/>
        <v>0.94285714285714284</v>
      </c>
      <c r="H428" t="str">
        <f ca="1">IF(G428&lt;2.2,"VERY GOOD UNDER",IF(G428&lt;2.5,"GOOD UNDER",_xludf.IF(G428&lt;2.8,"GOOD OVER","VERY GOOD OVER")))</f>
        <v>VERY GOOD UNDER</v>
      </c>
      <c r="I428" s="9">
        <f ca="1">VLOOKUP(A428,OFFSET(CLASSEMENTS!$B$3:$R$22,(INT(ROW()/12)-1)*23,0),16,FALSE)</f>
        <v>0.6</v>
      </c>
      <c r="J428" s="9">
        <f ca="1">VLOOKUP(B428,OFFSET(CLASSEMENTS!$B$3:$R$22,(INT(ROW()/12)-1)*23,0),17,FALSE)</f>
        <v>0.4</v>
      </c>
      <c r="K428" s="9">
        <f t="shared" ca="1" si="155"/>
        <v>0.5</v>
      </c>
      <c r="L428" t="str">
        <f ca="1">IF(K428&lt;2.2,"VERY GOOD UNDER",IF(K428&lt;2.5,"GOOD UNDER",_xludf.IF(K428&lt;2.8,"GOOD OVER","VERY GOOD OVER")))</f>
        <v>VERY GOOD UNDER</v>
      </c>
      <c r="M428" s="14" t="str">
        <f t="shared" ca="1" si="156"/>
        <v>WON</v>
      </c>
      <c r="N428" s="14" t="str">
        <f t="shared" ca="1" si="157"/>
        <v>WON</v>
      </c>
      <c r="O428" s="14" t="str">
        <f t="shared" ca="1" si="158"/>
        <v>WON</v>
      </c>
    </row>
    <row r="429" spans="1:15">
      <c r="A429" s="12" t="s">
        <v>12</v>
      </c>
      <c r="B429" s="12" t="s">
        <v>8</v>
      </c>
      <c r="C429" s="13">
        <v>0</v>
      </c>
      <c r="D429" s="13">
        <v>1</v>
      </c>
      <c r="E429" s="9">
        <f ca="1">VLOOKUP(A429,OFFSET(CLASSEMENTS!$B$3:$R$22,(INT(ROW()/12)-1)*23,0),14,FALSE)</f>
        <v>1.2</v>
      </c>
      <c r="F429" s="9">
        <f ca="1">VLOOKUP(B429,OFFSET(CLASSEMENTS!$B$3:$R$22,(INT(ROW()/12)-1)*23,0),15,FALSE)</f>
        <v>1.0571428571428572</v>
      </c>
      <c r="G429" s="9">
        <f t="shared" ca="1" si="154"/>
        <v>1.1285714285714286</v>
      </c>
      <c r="H429" t="str">
        <f ca="1">IF(G429&lt;2.2,"VERY GOOD UNDER",IF(G429&lt;2.5,"GOOD UNDER",_xludf.IF(G429&lt;2.8,"GOOD OVER","VERY GOOD OVER")))</f>
        <v>VERY GOOD UNDER</v>
      </c>
      <c r="I429" s="9">
        <f ca="1">VLOOKUP(A429,OFFSET(CLASSEMENTS!$B$3:$R$22,(INT(ROW()/12)-1)*23,0),16,FALSE)</f>
        <v>0.8</v>
      </c>
      <c r="J429" s="9">
        <f ca="1">VLOOKUP(B429,OFFSET(CLASSEMENTS!$B$3:$R$22,(INT(ROW()/12)-1)*23,0),17,FALSE)</f>
        <v>1.7999999999999998</v>
      </c>
      <c r="K429" s="9">
        <f t="shared" ca="1" si="155"/>
        <v>1.2999999999999998</v>
      </c>
      <c r="L429" t="str">
        <f ca="1">IF(K429&lt;2.2,"VERY GOOD UNDER",IF(K429&lt;2.5,"GOOD UNDER",_xludf.IF(K429&lt;2.8,"GOOD OVER","VERY GOOD OVER")))</f>
        <v>VERY GOOD UNDER</v>
      </c>
      <c r="M429" s="14" t="str">
        <f t="shared" ca="1" si="156"/>
        <v>LOST</v>
      </c>
      <c r="N429" s="14" t="str">
        <f t="shared" ca="1" si="157"/>
        <v>LOST</v>
      </c>
      <c r="O429" s="14" t="str">
        <f t="shared" ca="1" si="158"/>
        <v>LOST</v>
      </c>
    </row>
    <row r="430" spans="1:15">
      <c r="A430" s="12" t="s">
        <v>15</v>
      </c>
      <c r="B430" s="12" t="s">
        <v>19</v>
      </c>
      <c r="C430" s="13">
        <v>0</v>
      </c>
      <c r="D430" s="13">
        <v>4</v>
      </c>
      <c r="E430" s="9">
        <f ca="1">VLOOKUP(A430,OFFSET(CLASSEMENTS!$B$3:$R$22,(INT(ROW()/12)-1)*23,0),14,FALSE)</f>
        <v>1.4</v>
      </c>
      <c r="F430" s="9">
        <f ca="1">VLOOKUP(B430,OFFSET(CLASSEMENTS!$B$3:$R$22,(INT(ROW()/12)-1)*23,0),15,FALSE)</f>
        <v>1.5428571428571427</v>
      </c>
      <c r="G430" s="9">
        <f t="shared" ca="1" si="154"/>
        <v>1.4714285714285713</v>
      </c>
      <c r="H430" t="str">
        <f ca="1">IF(G430&lt;2.2,"VERY GOOD UNDER",IF(G430&lt;2.5,"GOOD UNDER",_xludf.IF(G430&lt;2.8,"GOOD OVER","VERY GOOD OVER")))</f>
        <v>VERY GOOD UNDER</v>
      </c>
      <c r="I430" s="9">
        <f ca="1">VLOOKUP(A430,OFFSET(CLASSEMENTS!$B$3:$R$22,(INT(ROW()/12)-1)*23,0),16,FALSE)</f>
        <v>2.2000000000000002</v>
      </c>
      <c r="J430" s="9">
        <f ca="1">VLOOKUP(B430,OFFSET(CLASSEMENTS!$B$3:$R$22,(INT(ROW()/12)-1)*23,0),17,FALSE)</f>
        <v>1.6</v>
      </c>
      <c r="K430" s="9">
        <f t="shared" ca="1" si="155"/>
        <v>1.9000000000000001</v>
      </c>
      <c r="L430" t="str">
        <f ca="1">IF(K430&lt;2.2,"VERY GOOD UNDER",IF(K430&lt;2.5,"GOOD UNDER",_xludf.IF(K430&lt;2.8,"GOOD OVER","VERY GOOD OVER")))</f>
        <v>VERY GOOD UNDER</v>
      </c>
      <c r="M430" s="14" t="str">
        <f t="shared" ca="1" si="156"/>
        <v>WON</v>
      </c>
      <c r="N430" s="14" t="str">
        <f t="shared" ca="1" si="157"/>
        <v>WON</v>
      </c>
      <c r="O430" s="14" t="str">
        <f t="shared" ca="1" si="158"/>
        <v>WON</v>
      </c>
    </row>
    <row r="431" spans="1:15">
      <c r="A431" s="12" t="s">
        <v>6</v>
      </c>
      <c r="B431" s="12" t="s">
        <v>2</v>
      </c>
      <c r="C431" s="13">
        <v>2</v>
      </c>
      <c r="D431" s="13">
        <v>3</v>
      </c>
      <c r="E431" s="9">
        <f ca="1">VLOOKUP(A431,OFFSET(CLASSEMENTS!$B$3:$R$22,(INT(ROW()/12)-1)*23,0),14,FALSE)</f>
        <v>1.0571428571428572</v>
      </c>
      <c r="F431" s="9">
        <f ca="1">VLOOKUP(B431,OFFSET(CLASSEMENTS!$B$3:$R$22,(INT(ROW()/12)-1)*23,0),15,FALSE)</f>
        <v>1.4285714285714284</v>
      </c>
      <c r="G431" s="9">
        <f t="shared" ca="1" si="154"/>
        <v>1.2428571428571429</v>
      </c>
      <c r="H431" t="str">
        <f ca="1">IF(G431&lt;2.2,"VERY GOOD UNDER",IF(G431&lt;2.5,"GOOD UNDER",_xludf.IF(G431&lt;2.8,"GOOD OVER","VERY GOOD OVER")))</f>
        <v>VERY GOOD UNDER</v>
      </c>
      <c r="I431" s="9">
        <f ca="1">VLOOKUP(A431,OFFSET(CLASSEMENTS!$B$3:$R$22,(INT(ROW()/12)-1)*23,0),16,FALSE)</f>
        <v>0.8</v>
      </c>
      <c r="J431" s="9">
        <f ca="1">VLOOKUP(B431,OFFSET(CLASSEMENTS!$B$3:$R$22,(INT(ROW()/12)-1)*23,0),17,FALSE)</f>
        <v>1.7999999999999998</v>
      </c>
      <c r="K431" s="9">
        <f t="shared" ca="1" si="155"/>
        <v>1.2999999999999998</v>
      </c>
      <c r="L431" t="str">
        <f ca="1">IF(K431&lt;2.2,"VERY GOOD UNDER",IF(K431&lt;2.5,"GOOD UNDER",_xludf.IF(K431&lt;2.8,"GOOD OVER","VERY GOOD OVER")))</f>
        <v>VERY GOOD UNDER</v>
      </c>
      <c r="M431" s="14" t="str">
        <f t="shared" ca="1" si="156"/>
        <v>WON</v>
      </c>
      <c r="N431" s="14" t="str">
        <f t="shared" ca="1" si="157"/>
        <v>WON</v>
      </c>
      <c r="O431" s="14" t="str">
        <f t="shared" ca="1" si="158"/>
        <v>WON</v>
      </c>
    </row>
    <row r="432" spans="1:15">
      <c r="A432" s="12"/>
      <c r="B432" s="12"/>
      <c r="C432" s="13"/>
      <c r="D432" s="13"/>
      <c r="I432"/>
      <c r="J432"/>
      <c r="K432"/>
    </row>
    <row r="433" spans="1:15">
      <c r="A433" s="12">
        <v>37</v>
      </c>
      <c r="B433" s="12"/>
      <c r="C433" s="12"/>
      <c r="D433" s="13"/>
      <c r="I433"/>
      <c r="J433"/>
      <c r="K433"/>
    </row>
    <row r="434" spans="1:15">
      <c r="A434" s="12" t="s">
        <v>5</v>
      </c>
      <c r="B434" s="12" t="s">
        <v>1</v>
      </c>
      <c r="C434" s="13">
        <v>0</v>
      </c>
      <c r="D434" s="13">
        <v>4</v>
      </c>
      <c r="E434" s="9">
        <f ca="1">VLOOKUP(A434,OFFSET(CLASSEMENTS!$B$3:$R$22,(INT(ROW()/12)-1)*23,0),14,FALSE)</f>
        <v>0.94444444444444442</v>
      </c>
      <c r="F434" s="9">
        <f ca="1">VLOOKUP(B434,OFFSET(CLASSEMENTS!$B$3:$R$22,(INT(ROW()/12)-1)*23,0),15,FALSE)</f>
        <v>1.4444444444444444</v>
      </c>
      <c r="G434" s="9">
        <f ca="1">(E434+F434)/2</f>
        <v>1.1944444444444444</v>
      </c>
      <c r="H434" t="str">
        <f ca="1">IF(G434&lt;2.2,"VERY GOOD UNDER",IF(G434&lt;2.5,"GOOD UNDER",_xludf.IF(G434&lt;2.8,"GOOD OVER","VERY GOOD OVER")))</f>
        <v>VERY GOOD UNDER</v>
      </c>
      <c r="I434" s="9">
        <f ca="1">VLOOKUP(A434,OFFSET(CLASSEMENTS!$B$3:$R$22,(INT(ROW()/12)-1)*23,0),16,FALSE)</f>
        <v>1.2</v>
      </c>
      <c r="J434" s="9">
        <f ca="1">VLOOKUP(B434,OFFSET(CLASSEMENTS!$B$3:$R$22,(INT(ROW()/12)-1)*23,0),17,FALSE)</f>
        <v>0.8</v>
      </c>
      <c r="K434" s="9">
        <f ca="1">(I434+J434)/2</f>
        <v>1</v>
      </c>
      <c r="L434" t="str">
        <f ca="1">IF(K434&lt;2.2,"VERY GOOD UNDER",IF(K434&lt;2.5,"GOOD UNDER",_xludf.IF(K434&lt;2.8,"GOOD OVER","VERY GOOD OVER")))</f>
        <v>VERY GOOD UNDER</v>
      </c>
      <c r="M434" s="14" t="str">
        <f ca="1">IF(AND(G434&gt;1,C434+D434&gt;2),"WON",IF(AND(G434&lt;1,C434+D434&lt;3),"WON","LOST"))</f>
        <v>WON</v>
      </c>
      <c r="N434" s="14" t="str">
        <f ca="1">IF(AND(K434&gt;1,C434+D434&gt;2),"WON",IF(AND(K434&lt;1,C434+D434&lt;3),"WON","LOST"))</f>
        <v>LOST</v>
      </c>
      <c r="O434" s="14" t="str">
        <f ca="1">IF(AND(M434="WON",N434="WON"),"WON",IF(AND(M434="LOST",N434="LOST"),"LOST","DP"))</f>
        <v>DP</v>
      </c>
    </row>
    <row r="435" spans="1:15">
      <c r="A435" s="12" t="s">
        <v>16</v>
      </c>
      <c r="B435" s="12" t="s">
        <v>11</v>
      </c>
      <c r="C435" s="13">
        <v>1</v>
      </c>
      <c r="D435" s="13">
        <v>1</v>
      </c>
      <c r="E435" s="9">
        <f ca="1">VLOOKUP(A435,OFFSET(CLASSEMENTS!$B$3:$R$22,(INT(ROW()/12)-1)*23,0),14,FALSE)</f>
        <v>1.3888888888888888</v>
      </c>
      <c r="F435" s="9">
        <f ca="1">VLOOKUP(B435,OFFSET(CLASSEMENTS!$B$3:$R$22,(INT(ROW()/12)-1)*23,0),15,FALSE)</f>
        <v>0.97222222222222232</v>
      </c>
      <c r="G435" s="9">
        <f t="shared" ref="G435:G443" ca="1" si="159">(E435+F435)/2</f>
        <v>1.1805555555555556</v>
      </c>
      <c r="H435" t="str">
        <f ca="1">IF(G435&lt;2.2,"VERY GOOD UNDER",IF(G435&lt;2.5,"GOOD UNDER",_xludf.IF(G435&lt;2.8,"GOOD OVER","VERY GOOD OVER")))</f>
        <v>VERY GOOD UNDER</v>
      </c>
      <c r="I435" s="9">
        <f ca="1">VLOOKUP(A435,OFFSET(CLASSEMENTS!$B$3:$R$22,(INT(ROW()/12)-1)*23,0),16,FALSE)</f>
        <v>1.6</v>
      </c>
      <c r="J435" s="9">
        <f ca="1">VLOOKUP(B435,OFFSET(CLASSEMENTS!$B$3:$R$22,(INT(ROW()/12)-1)*23,0),17,FALSE)</f>
        <v>0.4</v>
      </c>
      <c r="K435" s="9">
        <f t="shared" ref="K435:K443" ca="1" si="160">(I435+J435)/2</f>
        <v>1</v>
      </c>
      <c r="L435" t="str">
        <f ca="1">IF(K435&lt;2.2,"VERY GOOD UNDER",IF(K435&lt;2.5,"GOOD UNDER",_xludf.IF(K435&lt;2.8,"GOOD OVER","VERY GOOD OVER")))</f>
        <v>VERY GOOD UNDER</v>
      </c>
      <c r="M435" s="14" t="str">
        <f t="shared" ref="M435:M443" ca="1" si="161">IF(AND(G435&gt;1,C435+D435&gt;2),"WON",IF(AND(G435&lt;1,C435+D435&lt;3),"WON","LOST"))</f>
        <v>LOST</v>
      </c>
      <c r="N435" s="14" t="str">
        <f t="shared" ref="N435:N443" ca="1" si="162">IF(AND(K435&gt;1,C435+D435&gt;2),"WON",IF(AND(K435&lt;1,C435+D435&lt;3),"WON","LOST"))</f>
        <v>LOST</v>
      </c>
      <c r="O435" s="14" t="str">
        <f t="shared" ref="O435:O443" ca="1" si="163">IF(AND(M435="WON",N435="WON"),"WON",IF(AND(M435="LOST",N435="LOST"),"LOST","DP"))</f>
        <v>LOST</v>
      </c>
    </row>
    <row r="436" spans="1:15">
      <c r="A436" s="12" t="s">
        <v>7</v>
      </c>
      <c r="B436" s="12" t="s">
        <v>18</v>
      </c>
      <c r="C436" s="13">
        <v>1</v>
      </c>
      <c r="D436" s="13">
        <v>2</v>
      </c>
      <c r="E436" s="9">
        <f ca="1">VLOOKUP(A436,OFFSET(CLASSEMENTS!$B$3:$R$22,(INT(ROW()/12)-1)*23,0),14,FALSE)</f>
        <v>1.3333333333333335</v>
      </c>
      <c r="F436" s="9">
        <f ca="1">VLOOKUP(B436,OFFSET(CLASSEMENTS!$B$3:$R$22,(INT(ROW()/12)-1)*23,0),15,FALSE)</f>
        <v>1.3888888888888888</v>
      </c>
      <c r="G436" s="9">
        <f t="shared" ca="1" si="159"/>
        <v>1.3611111111111112</v>
      </c>
      <c r="H436" t="str">
        <f ca="1">IF(G436&lt;2.2,"VERY GOOD UNDER",IF(G436&lt;2.5,"GOOD UNDER",_xludf.IF(G436&lt;2.8,"GOOD OVER","VERY GOOD OVER")))</f>
        <v>VERY GOOD UNDER</v>
      </c>
      <c r="I436" s="9">
        <f ca="1">VLOOKUP(A436,OFFSET(CLASSEMENTS!$B$3:$R$22,(INT(ROW()/12)-1)*23,0),16,FALSE)</f>
        <v>0.2</v>
      </c>
      <c r="J436" s="9">
        <f ca="1">VLOOKUP(B436,OFFSET(CLASSEMENTS!$B$3:$R$22,(INT(ROW()/12)-1)*23,0),17,FALSE)</f>
        <v>1.2</v>
      </c>
      <c r="K436" s="9">
        <f t="shared" ca="1" si="160"/>
        <v>0.7</v>
      </c>
      <c r="L436" t="str">
        <f ca="1">IF(K436&lt;2.2,"VERY GOOD UNDER",IF(K436&lt;2.5,"GOOD UNDER",_xludf.IF(K436&lt;2.8,"GOOD OVER","VERY GOOD OVER")))</f>
        <v>VERY GOOD UNDER</v>
      </c>
      <c r="M436" s="14" t="str">
        <f t="shared" ca="1" si="161"/>
        <v>WON</v>
      </c>
      <c r="N436" s="14" t="str">
        <f t="shared" ca="1" si="162"/>
        <v>LOST</v>
      </c>
      <c r="O436" s="14" t="str">
        <f t="shared" ca="1" si="163"/>
        <v>DP</v>
      </c>
    </row>
    <row r="437" spans="1:15">
      <c r="A437" s="12" t="s">
        <v>3</v>
      </c>
      <c r="B437" s="12" t="s">
        <v>15</v>
      </c>
      <c r="C437" s="13">
        <v>2</v>
      </c>
      <c r="D437" s="13">
        <v>0</v>
      </c>
      <c r="E437" s="9">
        <f ca="1">VLOOKUP(A437,OFFSET(CLASSEMENTS!$B$3:$R$22,(INT(ROW()/12)-1)*23,0),14,FALSE)</f>
        <v>0.86111111111111116</v>
      </c>
      <c r="F437" s="9">
        <f ca="1">VLOOKUP(B437,OFFSET(CLASSEMENTS!$B$3:$R$22,(INT(ROW()/12)-1)*23,0),15,FALSE)</f>
        <v>0.88888888888888884</v>
      </c>
      <c r="G437" s="9">
        <f t="shared" ca="1" si="159"/>
        <v>0.875</v>
      </c>
      <c r="H437" t="str">
        <f ca="1">IF(G437&lt;2.2,"VERY GOOD UNDER",IF(G437&lt;2.5,"GOOD UNDER",_xludf.IF(G437&lt;2.8,"GOOD OVER","VERY GOOD OVER")))</f>
        <v>VERY GOOD UNDER</v>
      </c>
      <c r="I437" s="9">
        <f ca="1">VLOOKUP(A437,OFFSET(CLASSEMENTS!$B$3:$R$22,(INT(ROW()/12)-1)*23,0),16,FALSE)</f>
        <v>1.4</v>
      </c>
      <c r="J437" s="9">
        <f ca="1">VLOOKUP(B437,OFFSET(CLASSEMENTS!$B$3:$R$22,(INT(ROW()/12)-1)*23,0),17,FALSE)</f>
        <v>1.2000000000000002</v>
      </c>
      <c r="K437" s="9">
        <f t="shared" ca="1" si="160"/>
        <v>1.3</v>
      </c>
      <c r="L437" t="str">
        <f ca="1">IF(K437&lt;2.2,"VERY GOOD UNDER",IF(K437&lt;2.5,"GOOD UNDER",_xludf.IF(K437&lt;2.8,"GOOD OVER","VERY GOOD OVER")))</f>
        <v>VERY GOOD UNDER</v>
      </c>
      <c r="M437" s="14" t="str">
        <f t="shared" ca="1" si="161"/>
        <v>WON</v>
      </c>
      <c r="N437" s="14" t="str">
        <f t="shared" ca="1" si="162"/>
        <v>LOST</v>
      </c>
      <c r="O437" s="14" t="str">
        <f t="shared" ca="1" si="163"/>
        <v>DP</v>
      </c>
    </row>
    <row r="438" spans="1:15">
      <c r="A438" s="12" t="s">
        <v>6</v>
      </c>
      <c r="B438" s="12" t="s">
        <v>4</v>
      </c>
      <c r="C438" s="13">
        <v>1</v>
      </c>
      <c r="D438" s="13">
        <v>2</v>
      </c>
      <c r="E438" s="9">
        <f ca="1">VLOOKUP(A438,OFFSET(CLASSEMENTS!$B$3:$R$22,(INT(ROW()/12)-1)*23,0),14,FALSE)</f>
        <v>1.1666666666666665</v>
      </c>
      <c r="F438" s="9">
        <f ca="1">VLOOKUP(B438,OFFSET(CLASSEMENTS!$B$3:$R$22,(INT(ROW()/12)-1)*23,0),15,FALSE)</f>
        <v>0.97222222222222221</v>
      </c>
      <c r="G438" s="9">
        <f t="shared" ca="1" si="159"/>
        <v>1.0694444444444444</v>
      </c>
      <c r="H438" t="str">
        <f ca="1">IF(G438&lt;2.2,"VERY GOOD UNDER",IF(G438&lt;2.5,"GOOD UNDER",_xludf.IF(G438&lt;2.8,"GOOD OVER","VERY GOOD OVER")))</f>
        <v>VERY GOOD UNDER</v>
      </c>
      <c r="I438" s="9">
        <f ca="1">VLOOKUP(A438,OFFSET(CLASSEMENTS!$B$3:$R$22,(INT(ROW()/12)-1)*23,0),16,FALSE)</f>
        <v>1.7999999999999998</v>
      </c>
      <c r="J438" s="9">
        <f ca="1">VLOOKUP(B438,OFFSET(CLASSEMENTS!$B$3:$R$22,(INT(ROW()/12)-1)*23,0),17,FALSE)</f>
        <v>1</v>
      </c>
      <c r="K438" s="9">
        <f t="shared" ca="1" si="160"/>
        <v>1.4</v>
      </c>
      <c r="L438" t="str">
        <f ca="1">IF(K438&lt;2.2,"VERY GOOD UNDER",IF(K438&lt;2.5,"GOOD UNDER",_xludf.IF(K438&lt;2.8,"GOOD OVER","VERY GOOD OVER")))</f>
        <v>VERY GOOD UNDER</v>
      </c>
      <c r="M438" s="14" t="str">
        <f t="shared" ca="1" si="161"/>
        <v>WON</v>
      </c>
      <c r="N438" s="14" t="str">
        <f t="shared" ca="1" si="162"/>
        <v>WON</v>
      </c>
      <c r="O438" s="14" t="str">
        <f t="shared" ca="1" si="163"/>
        <v>WON</v>
      </c>
    </row>
    <row r="439" spans="1:15">
      <c r="A439" s="12" t="s">
        <v>13</v>
      </c>
      <c r="B439" s="12" t="s">
        <v>19</v>
      </c>
      <c r="C439" s="13">
        <v>1</v>
      </c>
      <c r="D439" s="13">
        <v>1</v>
      </c>
      <c r="E439" s="9">
        <f ca="1">VLOOKUP(A439,OFFSET(CLASSEMENTS!$B$3:$R$22,(INT(ROW()/12)-1)*23,0),14,FALSE)</f>
        <v>0.88888888888888884</v>
      </c>
      <c r="F439" s="9">
        <f ca="1">VLOOKUP(B439,OFFSET(CLASSEMENTS!$B$3:$R$22,(INT(ROW()/12)-1)*23,0),15,FALSE)</f>
        <v>1.6111111111111112</v>
      </c>
      <c r="G439" s="9">
        <f t="shared" ca="1" si="159"/>
        <v>1.25</v>
      </c>
      <c r="H439" t="str">
        <f ca="1">IF(G439&lt;2.2,"VERY GOOD UNDER",IF(G439&lt;2.5,"GOOD UNDER",_xludf.IF(G439&lt;2.8,"GOOD OVER","VERY GOOD OVER")))</f>
        <v>VERY GOOD UNDER</v>
      </c>
      <c r="I439" s="9">
        <f ca="1">VLOOKUP(A439,OFFSET(CLASSEMENTS!$B$3:$R$22,(INT(ROW()/12)-1)*23,0),16,FALSE)</f>
        <v>0.60000000000000009</v>
      </c>
      <c r="J439" s="9">
        <f ca="1">VLOOKUP(B439,OFFSET(CLASSEMENTS!$B$3:$R$22,(INT(ROW()/12)-1)*23,0),17,FALSE)</f>
        <v>2.4</v>
      </c>
      <c r="K439" s="9">
        <f t="shared" ca="1" si="160"/>
        <v>1.5</v>
      </c>
      <c r="L439" t="str">
        <f ca="1">IF(K439&lt;2.2,"VERY GOOD UNDER",IF(K439&lt;2.5,"GOOD UNDER",_xludf.IF(K439&lt;2.8,"GOOD OVER","VERY GOOD OVER")))</f>
        <v>VERY GOOD UNDER</v>
      </c>
      <c r="M439" s="14" t="str">
        <f t="shared" ca="1" si="161"/>
        <v>LOST</v>
      </c>
      <c r="N439" s="14" t="str">
        <f t="shared" ca="1" si="162"/>
        <v>LOST</v>
      </c>
      <c r="O439" s="14" t="str">
        <f t="shared" ca="1" si="163"/>
        <v>LOST</v>
      </c>
    </row>
    <row r="440" spans="1:15">
      <c r="A440" s="12" t="s">
        <v>9</v>
      </c>
      <c r="B440" s="12" t="s">
        <v>10</v>
      </c>
      <c r="C440" s="13">
        <v>2</v>
      </c>
      <c r="D440" s="13">
        <v>1</v>
      </c>
      <c r="E440" s="9">
        <f ca="1">VLOOKUP(A440,OFFSET(CLASSEMENTS!$B$3:$R$22,(INT(ROW()/12)-1)*23,0),14,FALSE)</f>
        <v>1.25</v>
      </c>
      <c r="F440" s="9">
        <f ca="1">VLOOKUP(B440,OFFSET(CLASSEMENTS!$B$3:$R$22,(INT(ROW()/12)-1)*23,0),15,FALSE)</f>
        <v>1.3055555555555556</v>
      </c>
      <c r="G440" s="9">
        <f t="shared" ca="1" si="159"/>
        <v>1.2777777777777777</v>
      </c>
      <c r="H440" t="str">
        <f ca="1">IF(G440&lt;2.2,"VERY GOOD UNDER",IF(G440&lt;2.5,"GOOD UNDER",_xludf.IF(G440&lt;2.8,"GOOD OVER","VERY GOOD OVER")))</f>
        <v>VERY GOOD UNDER</v>
      </c>
      <c r="I440" s="9">
        <f ca="1">VLOOKUP(A440,OFFSET(CLASSEMENTS!$B$3:$R$22,(INT(ROW()/12)-1)*23,0),16,FALSE)</f>
        <v>0.8</v>
      </c>
      <c r="J440" s="9">
        <f ca="1">VLOOKUP(B440,OFFSET(CLASSEMENTS!$B$3:$R$22,(INT(ROW()/12)-1)*23,0),17,FALSE)</f>
        <v>1.2000000000000002</v>
      </c>
      <c r="K440" s="9">
        <f t="shared" ca="1" si="160"/>
        <v>1</v>
      </c>
      <c r="L440" t="str">
        <f ca="1">IF(K440&lt;2.2,"VERY GOOD UNDER",IF(K440&lt;2.5,"GOOD UNDER",_xludf.IF(K440&lt;2.8,"GOOD OVER","VERY GOOD OVER")))</f>
        <v>VERY GOOD UNDER</v>
      </c>
      <c r="M440" s="14" t="str">
        <f t="shared" ca="1" si="161"/>
        <v>WON</v>
      </c>
      <c r="N440" s="14" t="str">
        <f t="shared" ca="1" si="162"/>
        <v>LOST</v>
      </c>
      <c r="O440" s="14" t="str">
        <f t="shared" ca="1" si="163"/>
        <v>DP</v>
      </c>
    </row>
    <row r="441" spans="1:15">
      <c r="A441" s="12" t="s">
        <v>17</v>
      </c>
      <c r="B441" s="12" t="s">
        <v>0</v>
      </c>
      <c r="C441" s="13">
        <v>2</v>
      </c>
      <c r="D441" s="13">
        <v>1</v>
      </c>
      <c r="E441" s="9">
        <f ca="1">VLOOKUP(A441,OFFSET(CLASSEMENTS!$B$3:$R$22,(INT(ROW()/12)-1)*23,0),14,FALSE)</f>
        <v>1.1388888888888888</v>
      </c>
      <c r="F441" s="9">
        <f ca="1">VLOOKUP(B441,OFFSET(CLASSEMENTS!$B$3:$R$22,(INT(ROW()/12)-1)*23,0),15,FALSE)</f>
        <v>1.4444444444444444</v>
      </c>
      <c r="G441" s="9">
        <f t="shared" ca="1" si="159"/>
        <v>1.2916666666666665</v>
      </c>
      <c r="H441" t="str">
        <f ca="1">IF(G441&lt;2.2,"VERY GOOD UNDER",IF(G441&lt;2.5,"GOOD UNDER",_xludf.IF(G441&lt;2.8,"GOOD OVER","VERY GOOD OVER")))</f>
        <v>VERY GOOD UNDER</v>
      </c>
      <c r="I441" s="9">
        <f ca="1">VLOOKUP(A441,OFFSET(CLASSEMENTS!$B$3:$R$22,(INT(ROW()/12)-1)*23,0),16,FALSE)</f>
        <v>1.2000000000000002</v>
      </c>
      <c r="J441" s="9">
        <f ca="1">VLOOKUP(B441,OFFSET(CLASSEMENTS!$B$3:$R$22,(INT(ROW()/12)-1)*23,0),17,FALSE)</f>
        <v>1.6</v>
      </c>
      <c r="K441" s="9">
        <f t="shared" ca="1" si="160"/>
        <v>1.4000000000000001</v>
      </c>
      <c r="L441" t="str">
        <f ca="1">IF(K441&lt;2.2,"VERY GOOD UNDER",IF(K441&lt;2.5,"GOOD UNDER",_xludf.IF(K441&lt;2.8,"GOOD OVER","VERY GOOD OVER")))</f>
        <v>VERY GOOD UNDER</v>
      </c>
      <c r="M441" s="14" t="str">
        <f t="shared" ca="1" si="161"/>
        <v>WON</v>
      </c>
      <c r="N441" s="14" t="str">
        <f t="shared" ca="1" si="162"/>
        <v>WON</v>
      </c>
      <c r="O441" s="14" t="str">
        <f t="shared" ca="1" si="163"/>
        <v>WON</v>
      </c>
    </row>
    <row r="442" spans="1:15">
      <c r="A442" s="12" t="s">
        <v>2</v>
      </c>
      <c r="B442" s="12" t="s">
        <v>12</v>
      </c>
      <c r="C442" s="13">
        <v>1</v>
      </c>
      <c r="D442" s="13">
        <v>0</v>
      </c>
      <c r="E442" s="9">
        <f ca="1">VLOOKUP(A442,OFFSET(CLASSEMENTS!$B$3:$R$22,(INT(ROW()/12)-1)*23,0),14,FALSE)</f>
        <v>1.3055555555555556</v>
      </c>
      <c r="F442" s="9">
        <f ca="1">VLOOKUP(B442,OFFSET(CLASSEMENTS!$B$3:$R$22,(INT(ROW()/12)-1)*23,0),15,FALSE)</f>
        <v>0.88888888888888884</v>
      </c>
      <c r="G442" s="9">
        <f t="shared" ca="1" si="159"/>
        <v>1.0972222222222223</v>
      </c>
      <c r="H442" t="str">
        <f ca="1">IF(G442&lt;2.2,"VERY GOOD UNDER",IF(G442&lt;2.5,"GOOD UNDER",_xludf.IF(G442&lt;2.8,"GOOD OVER","VERY GOOD OVER")))</f>
        <v>VERY GOOD UNDER</v>
      </c>
      <c r="I442" s="9">
        <f ca="1">VLOOKUP(A442,OFFSET(CLASSEMENTS!$B$3:$R$22,(INT(ROW()/12)-1)*23,0),16,FALSE)</f>
        <v>0.4</v>
      </c>
      <c r="J442" s="9">
        <f ca="1">VLOOKUP(B442,OFFSET(CLASSEMENTS!$B$3:$R$22,(INT(ROW()/12)-1)*23,0),17,FALSE)</f>
        <v>0.4</v>
      </c>
      <c r="K442" s="9">
        <f t="shared" ca="1" si="160"/>
        <v>0.4</v>
      </c>
      <c r="L442" t="str">
        <f ca="1">IF(K442&lt;2.2,"VERY GOOD UNDER",IF(K442&lt;2.5,"GOOD UNDER",_xludf.IF(K442&lt;2.8,"GOOD OVER","VERY GOOD OVER")))</f>
        <v>VERY GOOD UNDER</v>
      </c>
      <c r="M442" s="14" t="str">
        <f t="shared" ca="1" si="161"/>
        <v>LOST</v>
      </c>
      <c r="N442" s="14" t="str">
        <f t="shared" ca="1" si="162"/>
        <v>WON</v>
      </c>
      <c r="O442" s="14" t="str">
        <f t="shared" ca="1" si="163"/>
        <v>DP</v>
      </c>
    </row>
    <row r="443" spans="1:15">
      <c r="A443" s="12" t="s">
        <v>8</v>
      </c>
      <c r="B443" s="12" t="s">
        <v>14</v>
      </c>
      <c r="C443" s="13">
        <v>1</v>
      </c>
      <c r="D443" s="13">
        <v>1</v>
      </c>
      <c r="E443" s="9">
        <f ca="1">VLOOKUP(A443,OFFSET(CLASSEMENTS!$B$3:$R$22,(INT(ROW()/12)-1)*23,0),14,FALSE)</f>
        <v>1.1111111111111112</v>
      </c>
      <c r="F443" s="9">
        <f ca="1">VLOOKUP(B443,OFFSET(CLASSEMENTS!$B$3:$R$22,(INT(ROW()/12)-1)*23,0),15,FALSE)</f>
        <v>1.5555555555555556</v>
      </c>
      <c r="G443" s="9">
        <f t="shared" ca="1" si="159"/>
        <v>1.3333333333333335</v>
      </c>
      <c r="H443" t="str">
        <f ca="1">IF(G443&lt;2.2,"VERY GOOD UNDER",IF(G443&lt;2.5,"GOOD UNDER",_xludf.IF(G443&lt;2.8,"GOOD OVER","VERY GOOD OVER")))</f>
        <v>VERY GOOD UNDER</v>
      </c>
      <c r="I443" s="9">
        <f ca="1">VLOOKUP(A443,OFFSET(CLASSEMENTS!$B$3:$R$22,(INT(ROW()/12)-1)*23,0),16,FALSE)</f>
        <v>0.8</v>
      </c>
      <c r="J443" s="9">
        <f ca="1">VLOOKUP(B443,OFFSET(CLASSEMENTS!$B$3:$R$22,(INT(ROW()/12)-1)*23,0),17,FALSE)</f>
        <v>0.60000000000000009</v>
      </c>
      <c r="K443" s="9">
        <f t="shared" ca="1" si="160"/>
        <v>0.70000000000000007</v>
      </c>
      <c r="L443" t="str">
        <f ca="1">IF(K443&lt;2.2,"VERY GOOD UNDER",IF(K443&lt;2.5,"GOOD UNDER",_xludf.IF(K443&lt;2.8,"GOOD OVER","VERY GOOD OVER")))</f>
        <v>VERY GOOD UNDER</v>
      </c>
      <c r="M443" s="14" t="str">
        <f t="shared" ca="1" si="161"/>
        <v>LOST</v>
      </c>
      <c r="N443" s="14" t="str">
        <f t="shared" ca="1" si="162"/>
        <v>WON</v>
      </c>
      <c r="O443" s="14" t="str">
        <f t="shared" ca="1" si="163"/>
        <v>DP</v>
      </c>
    </row>
    <row r="444" spans="1:15">
      <c r="A444" s="12"/>
      <c r="B444" s="12"/>
      <c r="C444" s="13"/>
      <c r="D444" s="13"/>
      <c r="I444"/>
      <c r="J444"/>
      <c r="K444"/>
    </row>
    <row r="445" spans="1:15">
      <c r="A445" s="12">
        <v>38</v>
      </c>
      <c r="B445" s="12"/>
      <c r="C445" s="12"/>
      <c r="D445" s="13"/>
      <c r="I445"/>
      <c r="J445"/>
      <c r="K445"/>
    </row>
    <row r="446" spans="1:15">
      <c r="A446" s="12" t="s">
        <v>12</v>
      </c>
      <c r="B446" s="12" t="s">
        <v>16</v>
      </c>
      <c r="C446" s="13">
        <v>0</v>
      </c>
      <c r="D446" s="13">
        <v>1</v>
      </c>
      <c r="E446" s="9">
        <f ca="1">VLOOKUP(A446,OFFSET(CLASSEMENTS!$B$3:$R$22,(INT(ROW()/12)-1)*23,0),14,FALSE)</f>
        <v>1.1621621621621623</v>
      </c>
      <c r="F446" s="9">
        <f ca="1">VLOOKUP(B446,OFFSET(CLASSEMENTS!$B$3:$R$22,(INT(ROW()/12)-1)*23,0),15,FALSE)</f>
        <v>1.2972972972972974</v>
      </c>
      <c r="G446" s="9">
        <f ca="1">(E446+F446)/2</f>
        <v>1.2297297297297298</v>
      </c>
      <c r="H446" t="str">
        <f ca="1">IF(G446&lt;2.2,"VERY GOOD UNDER",IF(G446&lt;2.5,"GOOD UNDER",_xludf.IF(G446&lt;2.8,"GOOD OVER","VERY GOOD OVER")))</f>
        <v>VERY GOOD UNDER</v>
      </c>
      <c r="I446" s="9">
        <f ca="1">VLOOKUP(A446,OFFSET(CLASSEMENTS!$B$3:$R$22,(INT(ROW()/12)-1)*23,0),16,FALSE)</f>
        <v>0.8</v>
      </c>
      <c r="J446" s="9">
        <f ca="1">VLOOKUP(B446,OFFSET(CLASSEMENTS!$B$3:$R$22,(INT(ROW()/12)-1)*23,0),17,FALSE)</f>
        <v>0.8</v>
      </c>
      <c r="K446" s="9">
        <f ca="1">(I446+J446)/2</f>
        <v>0.8</v>
      </c>
      <c r="L446" t="str">
        <f ca="1">IF(K446&lt;2.2,"VERY GOOD UNDER",IF(K446&lt;2.5,"GOOD UNDER",_xludf.IF(K446&lt;2.8,"GOOD OVER","VERY GOOD OVER")))</f>
        <v>VERY GOOD UNDER</v>
      </c>
      <c r="M446" s="14" t="str">
        <f ca="1">IF(AND(G446&gt;1,C446+D446&gt;2),"WON",IF(AND(G446&lt;1,C446+D446&lt;3),"WON","LOST"))</f>
        <v>LOST</v>
      </c>
      <c r="N446" s="14" t="str">
        <f ca="1">IF(AND(K446&gt;1,C446+D446&gt;2),"WON",IF(AND(K446&lt;1,C446+D446&lt;3),"WON","LOST"))</f>
        <v>WON</v>
      </c>
      <c r="O446" s="14" t="str">
        <f ca="1">IF(AND(M446="WON",N446="WON"),"WON",IF(AND(M446="LOST",N446="LOST"),"LOST","DP"))</f>
        <v>DP</v>
      </c>
    </row>
    <row r="447" spans="1:15">
      <c r="A447" s="12" t="s">
        <v>11</v>
      </c>
      <c r="B447" s="12" t="s">
        <v>7</v>
      </c>
      <c r="C447" s="13">
        <v>2</v>
      </c>
      <c r="D447" s="13">
        <v>1</v>
      </c>
      <c r="E447" s="9">
        <f ca="1">VLOOKUP(A447,OFFSET(CLASSEMENTS!$B$3:$R$22,(INT(ROW()/12)-1)*23,0),14,FALSE)</f>
        <v>1.3783783783783785</v>
      </c>
      <c r="F447" s="9">
        <f ca="1">VLOOKUP(B447,OFFSET(CLASSEMENTS!$B$3:$R$22,(INT(ROW()/12)-1)*23,0),15,FALSE)</f>
        <v>0.83783783783783794</v>
      </c>
      <c r="G447" s="9">
        <f t="shared" ref="G447:G455" ca="1" si="164">(E447+F447)/2</f>
        <v>1.1081081081081083</v>
      </c>
      <c r="H447" t="str">
        <f ca="1">IF(G447&lt;2.2,"VERY GOOD UNDER",IF(G447&lt;2.5,"GOOD UNDER",_xludf.IF(G447&lt;2.8,"GOOD OVER","VERY GOOD OVER")))</f>
        <v>VERY GOOD UNDER</v>
      </c>
      <c r="I447" s="9">
        <f ca="1">VLOOKUP(A447,OFFSET(CLASSEMENTS!$B$3:$R$22,(INT(ROW()/12)-1)*23,0),16,FALSE)</f>
        <v>1</v>
      </c>
      <c r="J447" s="9">
        <f ca="1">VLOOKUP(B447,OFFSET(CLASSEMENTS!$B$3:$R$22,(INT(ROW()/12)-1)*23,0),17,FALSE)</f>
        <v>0.4</v>
      </c>
      <c r="K447" s="9">
        <f t="shared" ref="K447:K455" ca="1" si="165">(I447+J447)/2</f>
        <v>0.7</v>
      </c>
      <c r="L447" t="str">
        <f ca="1">IF(K447&lt;2.2,"VERY GOOD UNDER",IF(K447&lt;2.5,"GOOD UNDER",_xludf.IF(K447&lt;2.8,"GOOD OVER","VERY GOOD OVER")))</f>
        <v>VERY GOOD UNDER</v>
      </c>
      <c r="M447" s="14" t="str">
        <f t="shared" ref="M447:M455" ca="1" si="166">IF(AND(G447&gt;1,C447+D447&gt;2),"WON",IF(AND(G447&lt;1,C447+D447&lt;3),"WON","LOST"))</f>
        <v>WON</v>
      </c>
      <c r="N447" s="14" t="str">
        <f t="shared" ref="N447:N455" ca="1" si="167">IF(AND(K447&gt;1,C447+D447&gt;2),"WON",IF(AND(K447&lt;1,C447+D447&lt;3),"WON","LOST"))</f>
        <v>LOST</v>
      </c>
      <c r="O447" s="14" t="str">
        <f t="shared" ref="O447:O455" ca="1" si="168">IF(AND(M447="WON",N447="WON"),"WON",IF(AND(M447="LOST",N447="LOST"),"LOST","DP"))</f>
        <v>DP</v>
      </c>
    </row>
    <row r="448" spans="1:15">
      <c r="A448" s="12" t="s">
        <v>19</v>
      </c>
      <c r="B448" s="12" t="s">
        <v>3</v>
      </c>
      <c r="C448" s="13">
        <v>0</v>
      </c>
      <c r="D448" s="13">
        <v>1</v>
      </c>
      <c r="E448" s="9">
        <f ca="1">VLOOKUP(A448,OFFSET(CLASSEMENTS!$B$3:$R$22,(INT(ROW()/12)-1)*23,0),14,FALSE)</f>
        <v>0.89189189189189189</v>
      </c>
      <c r="F448" s="9">
        <f ca="1">VLOOKUP(B448,OFFSET(CLASSEMENTS!$B$3:$R$22,(INT(ROW()/12)-1)*23,0),15,FALSE)</f>
        <v>1.1621621621621623</v>
      </c>
      <c r="G448" s="9">
        <f t="shared" ca="1" si="164"/>
        <v>1.0270270270270272</v>
      </c>
      <c r="H448" t="str">
        <f ca="1">IF(G448&lt;2.2,"VERY GOOD UNDER",IF(G448&lt;2.5,"GOOD UNDER",_xludf.IF(G448&lt;2.8,"GOOD OVER","VERY GOOD OVER")))</f>
        <v>VERY GOOD UNDER</v>
      </c>
      <c r="I448" s="9">
        <f ca="1">VLOOKUP(A448,OFFSET(CLASSEMENTS!$B$3:$R$22,(INT(ROW()/12)-1)*23,0),16,FALSE)</f>
        <v>0.2</v>
      </c>
      <c r="J448" s="9">
        <f ca="1">VLOOKUP(B448,OFFSET(CLASSEMENTS!$B$3:$R$22,(INT(ROW()/12)-1)*23,0),17,FALSE)</f>
        <v>1.2000000000000002</v>
      </c>
      <c r="K448" s="9">
        <f t="shared" ca="1" si="165"/>
        <v>0.70000000000000007</v>
      </c>
      <c r="L448" t="str">
        <f ca="1">IF(K448&lt;2.2,"VERY GOOD UNDER",IF(K448&lt;2.5,"GOOD UNDER",_xludf.IF(K448&lt;2.8,"GOOD OVER","VERY GOOD OVER")))</f>
        <v>VERY GOOD UNDER</v>
      </c>
      <c r="M448" s="14" t="str">
        <f t="shared" ca="1" si="166"/>
        <v>LOST</v>
      </c>
      <c r="N448" s="14" t="str">
        <f t="shared" ca="1" si="167"/>
        <v>WON</v>
      </c>
      <c r="O448" s="14" t="str">
        <f t="shared" ca="1" si="168"/>
        <v>DP</v>
      </c>
    </row>
    <row r="449" spans="1:112">
      <c r="A449" s="12" t="s">
        <v>18</v>
      </c>
      <c r="B449" s="12" t="s">
        <v>2</v>
      </c>
      <c r="C449" s="13">
        <v>3</v>
      </c>
      <c r="D449" s="13">
        <v>2</v>
      </c>
      <c r="E449" s="9">
        <f ca="1">VLOOKUP(A449,OFFSET(CLASSEMENTS!$B$3:$R$22,(INT(ROW()/12)-1)*23,0),14,FALSE)</f>
        <v>1.6756756756756757</v>
      </c>
      <c r="F449" s="9">
        <f ca="1">VLOOKUP(B449,OFFSET(CLASSEMENTS!$B$3:$R$22,(INT(ROW()/12)-1)*23,0),15,FALSE)</f>
        <v>1.4864864864864864</v>
      </c>
      <c r="G449" s="9">
        <f t="shared" ca="1" si="164"/>
        <v>1.5810810810810811</v>
      </c>
      <c r="H449" t="str">
        <f ca="1">IF(G449&lt;2.2,"VERY GOOD UNDER",IF(G449&lt;2.5,"GOOD UNDER",_xludf.IF(G449&lt;2.8,"GOOD OVER","VERY GOOD OVER")))</f>
        <v>VERY GOOD UNDER</v>
      </c>
      <c r="I449" s="9">
        <f ca="1">VLOOKUP(A449,OFFSET(CLASSEMENTS!$B$3:$R$22,(INT(ROW()/12)-1)*23,0),16,FALSE)</f>
        <v>2.8</v>
      </c>
      <c r="J449" s="9">
        <f ca="1">VLOOKUP(B449,OFFSET(CLASSEMENTS!$B$3:$R$22,(INT(ROW()/12)-1)*23,0),17,FALSE)</f>
        <v>2</v>
      </c>
      <c r="K449" s="9">
        <f t="shared" ca="1" si="165"/>
        <v>2.4</v>
      </c>
      <c r="L449" t="str">
        <f ca="1">IF(K449&lt;2.2,"VERY GOOD UNDER",IF(K449&lt;2.5,"GOOD UNDER",_xludf.IF(K449&lt;2.8,"GOOD OVER","VERY GOOD OVER")))</f>
        <v>GOOD UNDER</v>
      </c>
      <c r="M449" s="14" t="str">
        <f t="shared" ca="1" si="166"/>
        <v>WON</v>
      </c>
      <c r="N449" s="14" t="str">
        <f t="shared" ca="1" si="167"/>
        <v>WON</v>
      </c>
      <c r="O449" s="14" t="str">
        <f t="shared" ca="1" si="168"/>
        <v>WON</v>
      </c>
    </row>
    <row r="450" spans="1:112">
      <c r="A450" s="12" t="s">
        <v>1</v>
      </c>
      <c r="B450" s="12" t="s">
        <v>8</v>
      </c>
      <c r="C450" s="13">
        <v>3</v>
      </c>
      <c r="D450" s="13">
        <v>0</v>
      </c>
      <c r="E450" s="9">
        <f ca="1">VLOOKUP(A450,OFFSET(CLASSEMENTS!$B$3:$R$22,(INT(ROW()/12)-1)*23,0),14,FALSE)</f>
        <v>1.5945945945945947</v>
      </c>
      <c r="F450" s="9">
        <f ca="1">VLOOKUP(B450,OFFSET(CLASSEMENTS!$B$3:$R$22,(INT(ROW()/12)-1)*23,0),15,FALSE)</f>
        <v>1.027027027027027</v>
      </c>
      <c r="G450" s="9">
        <f t="shared" ca="1" si="164"/>
        <v>1.310810810810811</v>
      </c>
      <c r="H450" t="str">
        <f ca="1">IF(G450&lt;2.2,"VERY GOOD UNDER",IF(G450&lt;2.5,"GOOD UNDER",_xludf.IF(G450&lt;2.8,"GOOD OVER","VERY GOOD OVER")))</f>
        <v>VERY GOOD UNDER</v>
      </c>
      <c r="I450" s="9">
        <f ca="1">VLOOKUP(A450,OFFSET(CLASSEMENTS!$B$3:$R$22,(INT(ROW()/12)-1)*23,0),16,FALSE)</f>
        <v>2.2000000000000002</v>
      </c>
      <c r="J450" s="9">
        <f ca="1">VLOOKUP(B450,OFFSET(CLASSEMENTS!$B$3:$R$22,(INT(ROW()/12)-1)*23,0),17,FALSE)</f>
        <v>0.8</v>
      </c>
      <c r="K450" s="9">
        <f t="shared" ca="1" si="165"/>
        <v>1.5</v>
      </c>
      <c r="L450" t="str">
        <f ca="1">IF(K450&lt;2.2,"VERY GOOD UNDER",IF(K450&lt;2.5,"GOOD UNDER",_xludf.IF(K450&lt;2.8,"GOOD OVER","VERY GOOD OVER")))</f>
        <v>VERY GOOD UNDER</v>
      </c>
      <c r="M450" s="14" t="str">
        <f t="shared" ca="1" si="166"/>
        <v>WON</v>
      </c>
      <c r="N450" s="14" t="str">
        <f t="shared" ca="1" si="167"/>
        <v>WON</v>
      </c>
      <c r="O450" s="14" t="str">
        <f t="shared" ca="1" si="168"/>
        <v>WON</v>
      </c>
    </row>
    <row r="451" spans="1:112">
      <c r="A451" s="12" t="s">
        <v>15</v>
      </c>
      <c r="B451" s="12" t="s">
        <v>5</v>
      </c>
      <c r="C451" s="13">
        <v>1</v>
      </c>
      <c r="D451" s="13">
        <v>4</v>
      </c>
      <c r="E451" s="9">
        <f ca="1">VLOOKUP(A451,OFFSET(CLASSEMENTS!$B$3:$R$22,(INT(ROW()/12)-1)*23,0),14,FALSE)</f>
        <v>1.4324324324324325</v>
      </c>
      <c r="F451" s="9">
        <f ca="1">VLOOKUP(B451,OFFSET(CLASSEMENTS!$B$3:$R$22,(INT(ROW()/12)-1)*23,0),15,FALSE)</f>
        <v>1.1621621621621623</v>
      </c>
      <c r="G451" s="9">
        <f t="shared" ca="1" si="164"/>
        <v>1.2972972972972974</v>
      </c>
      <c r="H451" t="str">
        <f ca="1">IF(G451&lt;2.2,"VERY GOOD UNDER",IF(G451&lt;2.5,"GOOD UNDER",_xludf.IF(G451&lt;2.8,"GOOD OVER","VERY GOOD OVER")))</f>
        <v>VERY GOOD UNDER</v>
      </c>
      <c r="I451" s="9">
        <f ca="1">VLOOKUP(A451,OFFSET(CLASSEMENTS!$B$3:$R$22,(INT(ROW()/12)-1)*23,0),16,FALSE)</f>
        <v>2</v>
      </c>
      <c r="J451" s="9">
        <f ca="1">VLOOKUP(B451,OFFSET(CLASSEMENTS!$B$3:$R$22,(INT(ROW()/12)-1)*23,0),17,FALSE)</f>
        <v>2.5999999999999996</v>
      </c>
      <c r="K451" s="9">
        <f t="shared" ca="1" si="165"/>
        <v>2.2999999999999998</v>
      </c>
      <c r="L451" t="str">
        <f ca="1">IF(K451&lt;2.2,"VERY GOOD UNDER",IF(K451&lt;2.5,"GOOD UNDER",_xludf.IF(K451&lt;2.8,"GOOD OVER","VERY GOOD OVER")))</f>
        <v>GOOD UNDER</v>
      </c>
      <c r="M451" s="14" t="str">
        <f t="shared" ca="1" si="166"/>
        <v>WON</v>
      </c>
      <c r="N451" s="14" t="str">
        <f t="shared" ca="1" si="167"/>
        <v>WON</v>
      </c>
      <c r="O451" s="14" t="str">
        <f t="shared" ca="1" si="168"/>
        <v>WON</v>
      </c>
    </row>
    <row r="452" spans="1:112">
      <c r="A452" s="12" t="s">
        <v>4</v>
      </c>
      <c r="B452" s="12" t="s">
        <v>9</v>
      </c>
      <c r="C452" s="13">
        <v>2</v>
      </c>
      <c r="D452" s="13">
        <v>1</v>
      </c>
      <c r="E452" s="9">
        <f ca="1">VLOOKUP(A452,OFFSET(CLASSEMENTS!$B$3:$R$22,(INT(ROW()/12)-1)*23,0),14,FALSE)</f>
        <v>1.0810810810810811</v>
      </c>
      <c r="F452" s="9">
        <f ca="1">VLOOKUP(B452,OFFSET(CLASSEMENTS!$B$3:$R$22,(INT(ROW()/12)-1)*23,0),15,FALSE)</f>
        <v>1.2162162162162162</v>
      </c>
      <c r="G452" s="9">
        <f t="shared" ca="1" si="164"/>
        <v>1.1486486486486487</v>
      </c>
      <c r="H452" t="str">
        <f ca="1">IF(G452&lt;2.2,"VERY GOOD UNDER",IF(G452&lt;2.5,"GOOD UNDER",_xludf.IF(G452&lt;2.8,"GOOD OVER","VERY GOOD OVER")))</f>
        <v>VERY GOOD UNDER</v>
      </c>
      <c r="I452" s="9">
        <f ca="1">VLOOKUP(A452,OFFSET(CLASSEMENTS!$B$3:$R$22,(INT(ROW()/12)-1)*23,0),16,FALSE)</f>
        <v>1.2</v>
      </c>
      <c r="J452" s="9">
        <f ca="1">VLOOKUP(B452,OFFSET(CLASSEMENTS!$B$3:$R$22,(INT(ROW()/12)-1)*23,0),17,FALSE)</f>
        <v>1.6</v>
      </c>
      <c r="K452" s="9">
        <f t="shared" ca="1" si="165"/>
        <v>1.4</v>
      </c>
      <c r="L452" t="str">
        <f ca="1">IF(K452&lt;2.2,"VERY GOOD UNDER",IF(K452&lt;2.5,"GOOD UNDER",_xludf.IF(K452&lt;2.8,"GOOD OVER","VERY GOOD OVER")))</f>
        <v>VERY GOOD UNDER</v>
      </c>
      <c r="M452" s="14" t="str">
        <f t="shared" ca="1" si="166"/>
        <v>WON</v>
      </c>
      <c r="N452" s="14" t="str">
        <f t="shared" ca="1" si="167"/>
        <v>WON</v>
      </c>
      <c r="O452" s="14" t="str">
        <f t="shared" ca="1" si="168"/>
        <v>WON</v>
      </c>
    </row>
    <row r="453" spans="1:112">
      <c r="A453" s="12" t="s">
        <v>10</v>
      </c>
      <c r="B453" s="12" t="s">
        <v>17</v>
      </c>
      <c r="C453" s="13">
        <v>2</v>
      </c>
      <c r="D453" s="13">
        <v>3</v>
      </c>
      <c r="E453" s="9">
        <f ca="1">VLOOKUP(A453,OFFSET(CLASSEMENTS!$B$3:$R$22,(INT(ROW()/12)-1)*23,0),14,FALSE)</f>
        <v>1.4054054054054055</v>
      </c>
      <c r="F453" s="9">
        <f ca="1">VLOOKUP(B453,OFFSET(CLASSEMENTS!$B$3:$R$22,(INT(ROW()/12)-1)*23,0),15,FALSE)</f>
        <v>1.2702702702702702</v>
      </c>
      <c r="G453" s="9">
        <f t="shared" ca="1" si="164"/>
        <v>1.3378378378378377</v>
      </c>
      <c r="H453" t="str">
        <f ca="1">IF(G453&lt;2.2,"VERY GOOD UNDER",IF(G453&lt;2.5,"GOOD UNDER",_xludf.IF(G453&lt;2.8,"GOOD OVER","VERY GOOD OVER")))</f>
        <v>VERY GOOD UNDER</v>
      </c>
      <c r="I453" s="9">
        <f ca="1">VLOOKUP(A453,OFFSET(CLASSEMENTS!$B$3:$R$22,(INT(ROW()/12)-1)*23,0),16,FALSE)</f>
        <v>1.4</v>
      </c>
      <c r="J453" s="9">
        <f ca="1">VLOOKUP(B453,OFFSET(CLASSEMENTS!$B$3:$R$22,(INT(ROW()/12)-1)*23,0),17,FALSE)</f>
        <v>1.5999999999999999</v>
      </c>
      <c r="K453" s="9">
        <f t="shared" ca="1" si="165"/>
        <v>1.5</v>
      </c>
      <c r="L453" t="str">
        <f ca="1">IF(K453&lt;2.2,"VERY GOOD UNDER",IF(K453&lt;2.5,"GOOD UNDER",_xludf.IF(K453&lt;2.8,"GOOD OVER","VERY GOOD OVER")))</f>
        <v>VERY GOOD UNDER</v>
      </c>
      <c r="M453" s="14" t="str">
        <f t="shared" ca="1" si="166"/>
        <v>WON</v>
      </c>
      <c r="N453" s="14" t="str">
        <f t="shared" ca="1" si="167"/>
        <v>WON</v>
      </c>
      <c r="O453" s="14" t="str">
        <f t="shared" ca="1" si="168"/>
        <v>WON</v>
      </c>
    </row>
    <row r="454" spans="1:112">
      <c r="A454" s="12" t="s">
        <v>0</v>
      </c>
      <c r="B454" s="12" t="s">
        <v>13</v>
      </c>
      <c r="C454" s="13">
        <v>1</v>
      </c>
      <c r="D454" s="13">
        <v>0</v>
      </c>
      <c r="E454" s="9">
        <f ca="1">VLOOKUP(A454,OFFSET(CLASSEMENTS!$B$3:$R$22,(INT(ROW()/12)-1)*23,0),14,FALSE)</f>
        <v>1</v>
      </c>
      <c r="F454" s="9">
        <f ca="1">VLOOKUP(B454,OFFSET(CLASSEMENTS!$B$3:$R$22,(INT(ROW()/12)-1)*23,0),15,FALSE)</f>
        <v>0.91891891891891897</v>
      </c>
      <c r="G454" s="9">
        <f t="shared" ca="1" si="164"/>
        <v>0.95945945945945943</v>
      </c>
      <c r="H454" t="str">
        <f ca="1">IF(G454&lt;2.2,"VERY GOOD UNDER",IF(G454&lt;2.5,"GOOD UNDER",_xludf.IF(G454&lt;2.8,"GOOD OVER","VERY GOOD OVER")))</f>
        <v>VERY GOOD UNDER</v>
      </c>
      <c r="I454" s="9">
        <f ca="1">VLOOKUP(A454,OFFSET(CLASSEMENTS!$B$3:$R$22,(INT(ROW()/12)-1)*23,0),16,FALSE)</f>
        <v>0.8</v>
      </c>
      <c r="J454" s="9">
        <f ca="1">VLOOKUP(B454,OFFSET(CLASSEMENTS!$B$3:$R$22,(INT(ROW()/12)-1)*23,0),17,FALSE)</f>
        <v>1</v>
      </c>
      <c r="K454" s="9">
        <f t="shared" ca="1" si="165"/>
        <v>0.9</v>
      </c>
      <c r="L454" t="str">
        <f ca="1">IF(K454&lt;2.2,"VERY GOOD UNDER",IF(K454&lt;2.5,"GOOD UNDER",_xludf.IF(K454&lt;2.8,"GOOD OVER","VERY GOOD OVER")))</f>
        <v>VERY GOOD UNDER</v>
      </c>
      <c r="M454" s="14" t="str">
        <f t="shared" ca="1" si="166"/>
        <v>WON</v>
      </c>
      <c r="N454" s="14" t="str">
        <f t="shared" ca="1" si="167"/>
        <v>WON</v>
      </c>
      <c r="O454" s="14" t="str">
        <f t="shared" ca="1" si="168"/>
        <v>WON</v>
      </c>
    </row>
    <row r="455" spans="1:112">
      <c r="A455" s="12" t="s">
        <v>14</v>
      </c>
      <c r="B455" s="12" t="s">
        <v>6</v>
      </c>
      <c r="C455" s="13">
        <v>3</v>
      </c>
      <c r="D455" s="13">
        <v>2</v>
      </c>
      <c r="E455" s="9">
        <f ca="1">VLOOKUP(A455,OFFSET(CLASSEMENTS!$B$3:$R$22,(INT(ROW()/12)-1)*23,0),14,FALSE)</f>
        <v>1.2432432432432432</v>
      </c>
      <c r="F455" s="9">
        <f ca="1">VLOOKUP(B455,OFFSET(CLASSEMENTS!$B$3:$R$22,(INT(ROW()/12)-1)*23,0),15,FALSE)</f>
        <v>1.4324324324324325</v>
      </c>
      <c r="G455" s="9">
        <f t="shared" ca="1" si="164"/>
        <v>1.3378378378378377</v>
      </c>
      <c r="H455" t="str">
        <f ca="1">IF(G455&lt;2.2,"VERY GOOD UNDER",IF(G455&lt;2.5,"GOOD UNDER",_xludf.IF(G455&lt;2.8,"GOOD OVER","VERY GOOD OVER")))</f>
        <v>VERY GOOD UNDER</v>
      </c>
      <c r="I455" s="9">
        <f ca="1">VLOOKUP(A455,OFFSET(CLASSEMENTS!$B$3:$R$22,(INT(ROW()/12)-1)*23,0),16,FALSE)</f>
        <v>1</v>
      </c>
      <c r="J455" s="9">
        <f ca="1">VLOOKUP(B455,OFFSET(CLASSEMENTS!$B$3:$R$22,(INT(ROW()/12)-1)*23,0),17,FALSE)</f>
        <v>0.8</v>
      </c>
      <c r="K455" s="9">
        <f t="shared" ca="1" si="165"/>
        <v>0.9</v>
      </c>
      <c r="L455" t="str">
        <f ca="1">IF(K455&lt;2.2,"VERY GOOD UNDER",IF(K455&lt;2.5,"GOOD UNDER",_xludf.IF(K455&lt;2.8,"GOOD OVER","VERY GOOD OVER")))</f>
        <v>VERY GOOD UNDER</v>
      </c>
      <c r="M455" s="14" t="str">
        <f t="shared" ca="1" si="166"/>
        <v>WON</v>
      </c>
      <c r="N455" s="14" t="str">
        <f t="shared" ca="1" si="167"/>
        <v>LOST</v>
      </c>
      <c r="O455" s="14" t="str">
        <f t="shared" ca="1" si="168"/>
        <v>DP</v>
      </c>
    </row>
    <row r="456" spans="1:112">
      <c r="C456"/>
      <c r="D456"/>
      <c r="I456"/>
      <c r="J456"/>
      <c r="K456"/>
    </row>
    <row r="457" spans="1:112">
      <c r="C457"/>
      <c r="D457"/>
      <c r="I457"/>
      <c r="J457"/>
      <c r="K457"/>
      <c r="L457" s="14" t="s">
        <v>38</v>
      </c>
      <c r="M457" s="14">
        <f ca="1">COUNTIF(M1:M455,"WON")</f>
        <v>156</v>
      </c>
      <c r="N457" s="14">
        <f ca="1">COUNTIF(N1:N455,"WON")</f>
        <v>161</v>
      </c>
      <c r="O457" s="14">
        <f ca="1">COUNTIF(O1:O455,"WON")</f>
        <v>98</v>
      </c>
    </row>
    <row r="458" spans="1:112">
      <c r="C458"/>
      <c r="D458"/>
      <c r="I458"/>
      <c r="J458"/>
      <c r="K458"/>
      <c r="L458" s="14" t="s">
        <v>39</v>
      </c>
      <c r="M458" s="14">
        <f ca="1">COUNTIF(M2:M456,"LOST")</f>
        <v>174</v>
      </c>
      <c r="N458" s="14">
        <f ca="1">COUNTIF(N2:N456,"LOST")</f>
        <v>169</v>
      </c>
      <c r="O458" s="14">
        <f ca="1">COUNTIF(O2:O456,"LOST")</f>
        <v>111</v>
      </c>
    </row>
    <row r="459" spans="1:112">
      <c r="C459"/>
      <c r="D459"/>
      <c r="I459"/>
      <c r="J459"/>
      <c r="K459"/>
      <c r="L459" s="14" t="s">
        <v>40</v>
      </c>
      <c r="M459" s="14">
        <f t="shared" ref="M459:N459" ca="1" si="169">COUNTIF(M3:M457,"DP")</f>
        <v>0</v>
      </c>
      <c r="N459" s="14">
        <f t="shared" ca="1" si="169"/>
        <v>0</v>
      </c>
      <c r="O459" s="14">
        <f ca="1">COUNTIF(O3:O457,"DP")</f>
        <v>121</v>
      </c>
    </row>
    <row r="460" spans="1:112">
      <c r="C460"/>
      <c r="D460"/>
      <c r="I460"/>
      <c r="J460"/>
      <c r="K460"/>
    </row>
    <row r="461" spans="1:112">
      <c r="C461"/>
      <c r="D461"/>
      <c r="I461"/>
      <c r="J461"/>
      <c r="K461"/>
    </row>
    <row r="462" spans="1:112">
      <c r="C462"/>
      <c r="D462"/>
      <c r="I462"/>
      <c r="J462"/>
      <c r="K462"/>
    </row>
    <row r="463" spans="1:112" s="1" customFormat="1">
      <c r="A463"/>
      <c r="B463"/>
      <c r="C463"/>
      <c r="D463"/>
      <c r="E463" s="9"/>
      <c r="F463" s="9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</row>
    <row r="464" spans="1:112">
      <c r="C464"/>
      <c r="D464"/>
      <c r="I464"/>
      <c r="J464"/>
      <c r="K464"/>
    </row>
    <row r="465" spans="3:11">
      <c r="C465"/>
      <c r="D465"/>
      <c r="I465"/>
      <c r="J465"/>
      <c r="K465"/>
    </row>
    <row r="466" spans="3:11">
      <c r="C466"/>
      <c r="D466"/>
      <c r="I466"/>
      <c r="J466"/>
      <c r="K466"/>
    </row>
    <row r="467" spans="3:11">
      <c r="C467"/>
      <c r="D467"/>
      <c r="I467"/>
      <c r="J467"/>
      <c r="K467"/>
    </row>
    <row r="468" spans="3:11">
      <c r="C468"/>
      <c r="D468"/>
      <c r="I468"/>
      <c r="J468"/>
      <c r="K468"/>
    </row>
    <row r="469" spans="3:11">
      <c r="C469"/>
      <c r="D469"/>
      <c r="I469"/>
      <c r="J469"/>
      <c r="K469"/>
    </row>
    <row r="470" spans="3:11">
      <c r="C470"/>
      <c r="D470"/>
      <c r="I470"/>
      <c r="J470"/>
      <c r="K470"/>
    </row>
    <row r="471" spans="3:11">
      <c r="C471"/>
      <c r="D471"/>
      <c r="I471"/>
      <c r="J471"/>
      <c r="K471"/>
    </row>
    <row r="472" spans="3:11">
      <c r="C472"/>
      <c r="D472"/>
      <c r="I472"/>
      <c r="J472"/>
      <c r="K472"/>
    </row>
    <row r="473" spans="3:11">
      <c r="C473"/>
      <c r="D473"/>
      <c r="I473"/>
      <c r="J473"/>
      <c r="K473"/>
    </row>
    <row r="474" spans="3:11">
      <c r="C474"/>
      <c r="D474"/>
      <c r="I474"/>
      <c r="J474"/>
      <c r="K474"/>
    </row>
    <row r="475" spans="3:11">
      <c r="C475"/>
      <c r="D475"/>
      <c r="I475"/>
      <c r="J475"/>
      <c r="K475"/>
    </row>
    <row r="476" spans="3:11">
      <c r="C476"/>
      <c r="D476"/>
      <c r="I476"/>
      <c r="J476"/>
      <c r="K476"/>
    </row>
    <row r="477" spans="3:11">
      <c r="C477"/>
      <c r="D477"/>
      <c r="I477"/>
      <c r="J477"/>
      <c r="K477"/>
    </row>
    <row r="478" spans="3:11">
      <c r="C478"/>
      <c r="D478"/>
      <c r="I478"/>
      <c r="J478"/>
      <c r="K478"/>
    </row>
    <row r="479" spans="3:11">
      <c r="C479"/>
      <c r="D479"/>
      <c r="I479"/>
      <c r="J479"/>
      <c r="K479"/>
    </row>
    <row r="480" spans="3:11">
      <c r="C480"/>
      <c r="D480"/>
      <c r="I480"/>
      <c r="J480"/>
      <c r="K480"/>
    </row>
    <row r="481" spans="3:11">
      <c r="C481"/>
      <c r="D481"/>
      <c r="I481"/>
      <c r="J481"/>
      <c r="K481"/>
    </row>
    <row r="482" spans="3:11">
      <c r="C482"/>
      <c r="D482"/>
      <c r="I482"/>
      <c r="J482"/>
      <c r="K482"/>
    </row>
    <row r="483" spans="3:11">
      <c r="C483"/>
      <c r="D483"/>
      <c r="I483"/>
      <c r="J483"/>
      <c r="K483"/>
    </row>
    <row r="484" spans="3:11">
      <c r="C484"/>
      <c r="D484"/>
      <c r="I484"/>
      <c r="J484"/>
      <c r="K484"/>
    </row>
    <row r="485" spans="3:11">
      <c r="C485"/>
      <c r="D485"/>
      <c r="I485"/>
      <c r="J485"/>
      <c r="K485"/>
    </row>
    <row r="486" spans="3:11">
      <c r="C486"/>
      <c r="D486"/>
      <c r="I486"/>
      <c r="J486"/>
      <c r="K486"/>
    </row>
    <row r="487" spans="3:11">
      <c r="C487"/>
      <c r="D487"/>
      <c r="I487"/>
      <c r="J487"/>
      <c r="K487"/>
    </row>
    <row r="488" spans="3:11">
      <c r="C488"/>
      <c r="D488"/>
      <c r="I488"/>
      <c r="J488"/>
      <c r="K488"/>
    </row>
    <row r="489" spans="3:11">
      <c r="C489"/>
      <c r="D489"/>
      <c r="I489"/>
      <c r="J489"/>
      <c r="K489"/>
    </row>
    <row r="490" spans="3:11">
      <c r="C490"/>
      <c r="D490"/>
      <c r="I490"/>
      <c r="J490"/>
      <c r="K490"/>
    </row>
    <row r="491" spans="3:11">
      <c r="C491"/>
      <c r="D491"/>
      <c r="I491"/>
      <c r="J491"/>
      <c r="K491"/>
    </row>
    <row r="492" spans="3:11">
      <c r="C492"/>
      <c r="D492"/>
      <c r="I492"/>
      <c r="J492"/>
      <c r="K492"/>
    </row>
    <row r="493" spans="3:11">
      <c r="C493"/>
      <c r="D493"/>
      <c r="I493"/>
      <c r="J493"/>
      <c r="K493"/>
    </row>
    <row r="494" spans="3:11">
      <c r="C494"/>
      <c r="D494"/>
      <c r="I494"/>
      <c r="J494"/>
      <c r="K494"/>
    </row>
    <row r="495" spans="3:11">
      <c r="C495"/>
      <c r="D495"/>
      <c r="I495"/>
      <c r="J495"/>
      <c r="K495"/>
    </row>
    <row r="496" spans="3:11">
      <c r="C496"/>
      <c r="D496"/>
      <c r="I496"/>
      <c r="J496"/>
      <c r="K496"/>
    </row>
    <row r="497" spans="3:11">
      <c r="C497"/>
      <c r="D497"/>
      <c r="I497"/>
      <c r="J497"/>
      <c r="K497"/>
    </row>
    <row r="498" spans="3:11">
      <c r="C498"/>
      <c r="D498"/>
      <c r="I498"/>
      <c r="J498"/>
      <c r="K498"/>
    </row>
    <row r="499" spans="3:11">
      <c r="C499"/>
      <c r="D499"/>
      <c r="I499"/>
      <c r="J499"/>
      <c r="K499"/>
    </row>
    <row r="500" spans="3:11">
      <c r="C500"/>
      <c r="D500"/>
      <c r="I500"/>
      <c r="J500"/>
      <c r="K500"/>
    </row>
    <row r="501" spans="3:11">
      <c r="C501"/>
      <c r="D501"/>
      <c r="I501"/>
      <c r="J501"/>
      <c r="K501"/>
    </row>
    <row r="502" spans="3:11">
      <c r="C502"/>
      <c r="D502"/>
      <c r="I502"/>
      <c r="J502"/>
      <c r="K502"/>
    </row>
    <row r="503" spans="3:11">
      <c r="C503"/>
      <c r="D503"/>
      <c r="I503"/>
      <c r="J503"/>
      <c r="K503"/>
    </row>
    <row r="504" spans="3:11">
      <c r="C504"/>
      <c r="D504"/>
      <c r="I504"/>
      <c r="J504"/>
      <c r="K504"/>
    </row>
    <row r="505" spans="3:11">
      <c r="C505"/>
      <c r="D505"/>
      <c r="I505"/>
      <c r="J505"/>
      <c r="K505"/>
    </row>
    <row r="506" spans="3:11">
      <c r="C506"/>
      <c r="D506"/>
      <c r="I506"/>
      <c r="J506"/>
      <c r="K506"/>
    </row>
    <row r="507" spans="3:11">
      <c r="C507"/>
      <c r="D507"/>
      <c r="I507"/>
      <c r="J507"/>
      <c r="K507"/>
    </row>
    <row r="508" spans="3:11">
      <c r="C508"/>
      <c r="D508"/>
      <c r="I508"/>
      <c r="J508"/>
      <c r="K508"/>
    </row>
    <row r="509" spans="3:11">
      <c r="C509"/>
      <c r="D509"/>
      <c r="I509"/>
      <c r="J509"/>
      <c r="K509"/>
    </row>
    <row r="510" spans="3:11">
      <c r="C510"/>
      <c r="D510"/>
      <c r="I510"/>
      <c r="J510"/>
      <c r="K510"/>
    </row>
    <row r="511" spans="3:11">
      <c r="C511"/>
      <c r="D511"/>
      <c r="I511"/>
      <c r="J511"/>
      <c r="K511"/>
    </row>
    <row r="512" spans="3:11">
      <c r="C512"/>
      <c r="D512"/>
      <c r="I512"/>
      <c r="J512"/>
      <c r="K512"/>
    </row>
    <row r="513" spans="3:11">
      <c r="C513"/>
      <c r="D513"/>
      <c r="I513"/>
      <c r="J513"/>
      <c r="K513"/>
    </row>
    <row r="514" spans="3:11">
      <c r="C514"/>
      <c r="D514"/>
      <c r="I514"/>
      <c r="J514"/>
      <c r="K514"/>
    </row>
    <row r="515" spans="3:11">
      <c r="C515"/>
      <c r="D515"/>
      <c r="I515"/>
      <c r="J515"/>
      <c r="K515"/>
    </row>
    <row r="516" spans="3:11">
      <c r="C516"/>
      <c r="D516"/>
      <c r="I516"/>
      <c r="J516"/>
      <c r="K516"/>
    </row>
    <row r="517" spans="3:11">
      <c r="C517"/>
      <c r="D517"/>
      <c r="I517"/>
      <c r="J517"/>
      <c r="K517"/>
    </row>
    <row r="518" spans="3:11">
      <c r="C518"/>
      <c r="D518"/>
      <c r="I518"/>
      <c r="J518"/>
      <c r="K518"/>
    </row>
    <row r="519" spans="3:11">
      <c r="C519"/>
      <c r="D519"/>
      <c r="I519"/>
      <c r="J519"/>
      <c r="K519"/>
    </row>
    <row r="520" spans="3:11">
      <c r="C520"/>
      <c r="D520"/>
      <c r="I520"/>
      <c r="J520"/>
      <c r="K520"/>
    </row>
    <row r="521" spans="3:11">
      <c r="C521"/>
      <c r="D521"/>
      <c r="I521"/>
      <c r="J521"/>
      <c r="K521"/>
    </row>
    <row r="522" spans="3:11">
      <c r="C522"/>
      <c r="D522"/>
      <c r="I522"/>
      <c r="J522"/>
      <c r="K522"/>
    </row>
    <row r="523" spans="3:11">
      <c r="C523"/>
      <c r="D523"/>
      <c r="I523"/>
      <c r="J523"/>
      <c r="K523"/>
    </row>
    <row r="524" spans="3:11">
      <c r="C524"/>
      <c r="D524"/>
      <c r="I524"/>
      <c r="J524"/>
      <c r="K524"/>
    </row>
    <row r="525" spans="3:11">
      <c r="C525"/>
      <c r="D525"/>
      <c r="I525"/>
      <c r="J525"/>
      <c r="K525"/>
    </row>
    <row r="526" spans="3:11">
      <c r="C526"/>
      <c r="D526"/>
      <c r="I526"/>
      <c r="J526"/>
      <c r="K526"/>
    </row>
    <row r="527" spans="3:11">
      <c r="C527"/>
      <c r="D527"/>
      <c r="I527"/>
      <c r="J527"/>
      <c r="K527"/>
    </row>
    <row r="528" spans="3:11">
      <c r="C528"/>
      <c r="D528"/>
      <c r="I528"/>
      <c r="J528"/>
      <c r="K528"/>
    </row>
    <row r="529" spans="3:11">
      <c r="C529"/>
      <c r="D529"/>
      <c r="I529"/>
      <c r="J529"/>
      <c r="K529"/>
    </row>
    <row r="530" spans="3:11">
      <c r="C530"/>
      <c r="D530"/>
      <c r="I530"/>
      <c r="J530"/>
      <c r="K530"/>
    </row>
    <row r="531" spans="3:11">
      <c r="C531"/>
      <c r="D531"/>
      <c r="I531"/>
      <c r="J531"/>
      <c r="K531"/>
    </row>
    <row r="532" spans="3:11">
      <c r="C532"/>
      <c r="D532"/>
      <c r="I532"/>
      <c r="J532"/>
      <c r="K532"/>
    </row>
    <row r="533" spans="3:11">
      <c r="C533"/>
      <c r="D533"/>
      <c r="I533"/>
      <c r="J533"/>
      <c r="K533"/>
    </row>
    <row r="534" spans="3:11">
      <c r="C534"/>
      <c r="D534"/>
      <c r="I534"/>
      <c r="J534"/>
      <c r="K534"/>
    </row>
    <row r="535" spans="3:11">
      <c r="C535"/>
      <c r="D535"/>
      <c r="I535"/>
      <c r="J535"/>
      <c r="K535"/>
    </row>
    <row r="536" spans="3:11">
      <c r="C536"/>
      <c r="D536"/>
      <c r="I536"/>
      <c r="J536"/>
      <c r="K536"/>
    </row>
    <row r="537" spans="3:11">
      <c r="C537"/>
      <c r="D537"/>
      <c r="I537"/>
      <c r="J537"/>
      <c r="K537"/>
    </row>
    <row r="538" spans="3:11">
      <c r="C538"/>
      <c r="D538"/>
      <c r="I538"/>
      <c r="J538"/>
      <c r="K538"/>
    </row>
    <row r="539" spans="3:11">
      <c r="C539"/>
      <c r="D539"/>
      <c r="I539"/>
      <c r="J539"/>
      <c r="K539"/>
    </row>
    <row r="540" spans="3:11">
      <c r="C540"/>
      <c r="D540"/>
      <c r="I540"/>
      <c r="J540"/>
      <c r="K540"/>
    </row>
    <row r="541" spans="3:11">
      <c r="C541"/>
      <c r="D541"/>
      <c r="I541"/>
      <c r="J541"/>
      <c r="K541"/>
    </row>
    <row r="542" spans="3:11">
      <c r="C542"/>
      <c r="D542"/>
      <c r="I542"/>
      <c r="J542"/>
      <c r="K542"/>
    </row>
  </sheetData>
  <conditionalFormatting sqref="M62:M71">
    <cfRule type="cellIs" dxfId="1421" priority="315" operator="equal">
      <formula>"LOST"</formula>
    </cfRule>
    <cfRule type="cellIs" dxfId="1420" priority="317" operator="equal">
      <formula>"WON"</formula>
    </cfRule>
  </conditionalFormatting>
  <conditionalFormatting sqref="M74:M83">
    <cfRule type="cellIs" dxfId="1419" priority="301" operator="equal">
      <formula>"LOST"</formula>
    </cfRule>
    <cfRule type="cellIs" dxfId="1418" priority="302" operator="equal">
      <formula>"WON"</formula>
    </cfRule>
  </conditionalFormatting>
  <conditionalFormatting sqref="M86:M95">
    <cfRule type="cellIs" dxfId="1417" priority="299" operator="equal">
      <formula>"LOST"</formula>
    </cfRule>
    <cfRule type="cellIs" dxfId="1416" priority="300" operator="equal">
      <formula>"WON"</formula>
    </cfRule>
  </conditionalFormatting>
  <conditionalFormatting sqref="M98:M107">
    <cfRule type="cellIs" dxfId="1415" priority="297" operator="equal">
      <formula>"LOST"</formula>
    </cfRule>
    <cfRule type="cellIs" dxfId="1414" priority="298" operator="equal">
      <formula>"WON"</formula>
    </cfRule>
  </conditionalFormatting>
  <conditionalFormatting sqref="M110:M119">
    <cfRule type="cellIs" dxfId="1413" priority="295" operator="equal">
      <formula>"LOST"</formula>
    </cfRule>
    <cfRule type="cellIs" dxfId="1412" priority="296" operator="equal">
      <formula>"WON"</formula>
    </cfRule>
  </conditionalFormatting>
  <conditionalFormatting sqref="M122:M131">
    <cfRule type="cellIs" dxfId="1411" priority="293" operator="equal">
      <formula>"LOST"</formula>
    </cfRule>
    <cfRule type="cellIs" dxfId="1410" priority="294" operator="equal">
      <formula>"WON"</formula>
    </cfRule>
  </conditionalFormatting>
  <conditionalFormatting sqref="M134:M143">
    <cfRule type="cellIs" dxfId="1409" priority="291" operator="equal">
      <formula>"LOST"</formula>
    </cfRule>
    <cfRule type="cellIs" dxfId="1408" priority="292" operator="equal">
      <formula>"WON"</formula>
    </cfRule>
  </conditionalFormatting>
  <conditionalFormatting sqref="M146:M155">
    <cfRule type="cellIs" dxfId="1407" priority="289" operator="equal">
      <formula>"LOST"</formula>
    </cfRule>
    <cfRule type="cellIs" dxfId="1406" priority="290" operator="equal">
      <formula>"WON"</formula>
    </cfRule>
  </conditionalFormatting>
  <conditionalFormatting sqref="M158:M167">
    <cfRule type="cellIs" dxfId="1405" priority="287" operator="equal">
      <formula>"LOST"</formula>
    </cfRule>
    <cfRule type="cellIs" dxfId="1404" priority="288" operator="equal">
      <formula>"WON"</formula>
    </cfRule>
  </conditionalFormatting>
  <conditionalFormatting sqref="M170:M179">
    <cfRule type="cellIs" dxfId="1403" priority="285" operator="equal">
      <formula>"LOST"</formula>
    </cfRule>
    <cfRule type="cellIs" dxfId="1402" priority="286" operator="equal">
      <formula>"WON"</formula>
    </cfRule>
  </conditionalFormatting>
  <conditionalFormatting sqref="M182:M191">
    <cfRule type="cellIs" dxfId="1401" priority="283" operator="equal">
      <formula>"LOST"</formula>
    </cfRule>
    <cfRule type="cellIs" dxfId="1400" priority="284" operator="equal">
      <formula>"WON"</formula>
    </cfRule>
  </conditionalFormatting>
  <conditionalFormatting sqref="M194:M203">
    <cfRule type="cellIs" dxfId="1399" priority="281" operator="equal">
      <formula>"LOST"</formula>
    </cfRule>
    <cfRule type="cellIs" dxfId="1398" priority="282" operator="equal">
      <formula>"WON"</formula>
    </cfRule>
  </conditionalFormatting>
  <conditionalFormatting sqref="M206:M215">
    <cfRule type="cellIs" dxfId="1397" priority="279" operator="equal">
      <formula>"LOST"</formula>
    </cfRule>
    <cfRule type="cellIs" dxfId="1396" priority="280" operator="equal">
      <formula>"WON"</formula>
    </cfRule>
  </conditionalFormatting>
  <conditionalFormatting sqref="M218:M227">
    <cfRule type="cellIs" dxfId="1395" priority="277" operator="equal">
      <formula>"LOST"</formula>
    </cfRule>
    <cfRule type="cellIs" dxfId="1394" priority="278" operator="equal">
      <formula>"WON"</formula>
    </cfRule>
  </conditionalFormatting>
  <conditionalFormatting sqref="M459:O459">
    <cfRule type="cellIs" dxfId="1393" priority="1" operator="equal">
      <formula>"LOST"</formula>
    </cfRule>
    <cfRule type="cellIs" dxfId="1392" priority="2" operator="equal">
      <formula>"WON"</formula>
    </cfRule>
  </conditionalFormatting>
  <conditionalFormatting sqref="M230:M239">
    <cfRule type="cellIs" dxfId="1391" priority="275" operator="equal">
      <formula>"LOST"</formula>
    </cfRule>
    <cfRule type="cellIs" dxfId="1390" priority="276" operator="equal">
      <formula>"WON"</formula>
    </cfRule>
  </conditionalFormatting>
  <conditionalFormatting sqref="M242:M251">
    <cfRule type="cellIs" dxfId="1389" priority="273" operator="equal">
      <formula>"LOST"</formula>
    </cfRule>
    <cfRule type="cellIs" dxfId="1388" priority="274" operator="equal">
      <formula>"WON"</formula>
    </cfRule>
  </conditionalFormatting>
  <conditionalFormatting sqref="M254:M263">
    <cfRule type="cellIs" dxfId="1387" priority="271" operator="equal">
      <formula>"LOST"</formula>
    </cfRule>
    <cfRule type="cellIs" dxfId="1386" priority="272" operator="equal">
      <formula>"WON"</formula>
    </cfRule>
  </conditionalFormatting>
  <conditionalFormatting sqref="M266:M275">
    <cfRule type="cellIs" dxfId="1385" priority="269" operator="equal">
      <formula>"LOST"</formula>
    </cfRule>
    <cfRule type="cellIs" dxfId="1384" priority="270" operator="equal">
      <formula>"WON"</formula>
    </cfRule>
  </conditionalFormatting>
  <conditionalFormatting sqref="M278:M287">
    <cfRule type="cellIs" dxfId="1383" priority="267" operator="equal">
      <formula>"LOST"</formula>
    </cfRule>
    <cfRule type="cellIs" dxfId="1382" priority="268" operator="equal">
      <formula>"WON"</formula>
    </cfRule>
  </conditionalFormatting>
  <conditionalFormatting sqref="M290:M299">
    <cfRule type="cellIs" dxfId="1381" priority="265" operator="equal">
      <formula>"LOST"</formula>
    </cfRule>
    <cfRule type="cellIs" dxfId="1380" priority="266" operator="equal">
      <formula>"WON"</formula>
    </cfRule>
  </conditionalFormatting>
  <conditionalFormatting sqref="M302:M311">
    <cfRule type="cellIs" dxfId="1379" priority="263" operator="equal">
      <formula>"LOST"</formula>
    </cfRule>
    <cfRule type="cellIs" dxfId="1378" priority="264" operator="equal">
      <formula>"WON"</formula>
    </cfRule>
  </conditionalFormatting>
  <conditionalFormatting sqref="M314:M323">
    <cfRule type="cellIs" dxfId="1377" priority="261" operator="equal">
      <formula>"LOST"</formula>
    </cfRule>
    <cfRule type="cellIs" dxfId="1376" priority="262" operator="equal">
      <formula>"WON"</formula>
    </cfRule>
  </conditionalFormatting>
  <conditionalFormatting sqref="M326:M335">
    <cfRule type="cellIs" dxfId="1375" priority="259" operator="equal">
      <formula>"LOST"</formula>
    </cfRule>
    <cfRule type="cellIs" dxfId="1374" priority="260" operator="equal">
      <formula>"WON"</formula>
    </cfRule>
  </conditionalFormatting>
  <conditionalFormatting sqref="M338:M347">
    <cfRule type="cellIs" dxfId="1373" priority="257" operator="equal">
      <formula>"LOST"</formula>
    </cfRule>
    <cfRule type="cellIs" dxfId="1372" priority="258" operator="equal">
      <formula>"WON"</formula>
    </cfRule>
  </conditionalFormatting>
  <conditionalFormatting sqref="M350:M359">
    <cfRule type="cellIs" dxfId="1371" priority="255" operator="equal">
      <formula>"LOST"</formula>
    </cfRule>
    <cfRule type="cellIs" dxfId="1370" priority="256" operator="equal">
      <formula>"WON"</formula>
    </cfRule>
  </conditionalFormatting>
  <conditionalFormatting sqref="M362:M371">
    <cfRule type="cellIs" dxfId="1369" priority="253" operator="equal">
      <formula>"LOST"</formula>
    </cfRule>
    <cfRule type="cellIs" dxfId="1368" priority="254" operator="equal">
      <formula>"WON"</formula>
    </cfRule>
  </conditionalFormatting>
  <conditionalFormatting sqref="M374:M383">
    <cfRule type="cellIs" dxfId="1367" priority="251" operator="equal">
      <formula>"LOST"</formula>
    </cfRule>
    <cfRule type="cellIs" dxfId="1366" priority="252" operator="equal">
      <formula>"WON"</formula>
    </cfRule>
  </conditionalFormatting>
  <conditionalFormatting sqref="M386:M395">
    <cfRule type="cellIs" dxfId="1365" priority="249" operator="equal">
      <formula>"LOST"</formula>
    </cfRule>
    <cfRule type="cellIs" dxfId="1364" priority="250" operator="equal">
      <formula>"WON"</formula>
    </cfRule>
  </conditionalFormatting>
  <conditionalFormatting sqref="M398:M407">
    <cfRule type="cellIs" dxfId="1363" priority="247" operator="equal">
      <formula>"LOST"</formula>
    </cfRule>
    <cfRule type="cellIs" dxfId="1362" priority="248" operator="equal">
      <formula>"WON"</formula>
    </cfRule>
  </conditionalFormatting>
  <conditionalFormatting sqref="M410:M419">
    <cfRule type="cellIs" dxfId="1361" priority="245" operator="equal">
      <formula>"LOST"</formula>
    </cfRule>
    <cfRule type="cellIs" dxfId="1360" priority="246" operator="equal">
      <formula>"WON"</formula>
    </cfRule>
  </conditionalFormatting>
  <conditionalFormatting sqref="M422:M431">
    <cfRule type="cellIs" dxfId="1359" priority="243" operator="equal">
      <formula>"LOST"</formula>
    </cfRule>
    <cfRule type="cellIs" dxfId="1358" priority="244" operator="equal">
      <formula>"WON"</formula>
    </cfRule>
  </conditionalFormatting>
  <conditionalFormatting sqref="M434:M443">
    <cfRule type="cellIs" dxfId="1357" priority="241" operator="equal">
      <formula>"LOST"</formula>
    </cfRule>
    <cfRule type="cellIs" dxfId="1356" priority="242" operator="equal">
      <formula>"WON"</formula>
    </cfRule>
  </conditionalFormatting>
  <conditionalFormatting sqref="M446:M455 M457:O457">
    <cfRule type="cellIs" dxfId="1355" priority="239" operator="equal">
      <formula>"LOST"</formula>
    </cfRule>
    <cfRule type="cellIs" dxfId="1354" priority="240" operator="equal">
      <formula>"WON"</formula>
    </cfRule>
  </conditionalFormatting>
  <conditionalFormatting sqref="N254:N263">
    <cfRule type="cellIs" dxfId="1353" priority="135" operator="equal">
      <formula>"LOST"</formula>
    </cfRule>
    <cfRule type="cellIs" dxfId="1352" priority="136" operator="equal">
      <formula>"WON"</formula>
    </cfRule>
  </conditionalFormatting>
  <conditionalFormatting sqref="N266:N275">
    <cfRule type="cellIs" dxfId="1351" priority="133" operator="equal">
      <formula>"LOST"</formula>
    </cfRule>
    <cfRule type="cellIs" dxfId="1350" priority="134" operator="equal">
      <formula>"WON"</formula>
    </cfRule>
  </conditionalFormatting>
  <conditionalFormatting sqref="M458:O458">
    <cfRule type="cellIs" dxfId="1349" priority="233" operator="equal">
      <formula>"LOST"</formula>
    </cfRule>
    <cfRule type="cellIs" dxfId="1348" priority="234" operator="equal">
      <formula>"WON"</formula>
    </cfRule>
  </conditionalFormatting>
  <conditionalFormatting sqref="N62:N71">
    <cfRule type="cellIs" dxfId="1347" priority="167" operator="equal">
      <formula>"LOST"</formula>
    </cfRule>
    <cfRule type="cellIs" dxfId="1346" priority="168" operator="equal">
      <formula>"WON"</formula>
    </cfRule>
  </conditionalFormatting>
  <conditionalFormatting sqref="N74:N83">
    <cfRule type="cellIs" dxfId="1345" priority="165" operator="equal">
      <formula>"LOST"</formula>
    </cfRule>
    <cfRule type="cellIs" dxfId="1344" priority="166" operator="equal">
      <formula>"WON"</formula>
    </cfRule>
  </conditionalFormatting>
  <conditionalFormatting sqref="N86:N95">
    <cfRule type="cellIs" dxfId="1343" priority="163" operator="equal">
      <formula>"LOST"</formula>
    </cfRule>
    <cfRule type="cellIs" dxfId="1342" priority="164" operator="equal">
      <formula>"WON"</formula>
    </cfRule>
  </conditionalFormatting>
  <conditionalFormatting sqref="N98:N107">
    <cfRule type="cellIs" dxfId="1341" priority="161" operator="equal">
      <formula>"LOST"</formula>
    </cfRule>
    <cfRule type="cellIs" dxfId="1340" priority="162" operator="equal">
      <formula>"WON"</formula>
    </cfRule>
  </conditionalFormatting>
  <conditionalFormatting sqref="N110:N119">
    <cfRule type="cellIs" dxfId="1339" priority="159" operator="equal">
      <formula>"LOST"</formula>
    </cfRule>
    <cfRule type="cellIs" dxfId="1338" priority="160" operator="equal">
      <formula>"WON"</formula>
    </cfRule>
  </conditionalFormatting>
  <conditionalFormatting sqref="N122:N131">
    <cfRule type="cellIs" dxfId="1337" priority="157" operator="equal">
      <formula>"LOST"</formula>
    </cfRule>
    <cfRule type="cellIs" dxfId="1336" priority="158" operator="equal">
      <formula>"WON"</formula>
    </cfRule>
  </conditionalFormatting>
  <conditionalFormatting sqref="N134:N143">
    <cfRule type="cellIs" dxfId="1335" priority="155" operator="equal">
      <formula>"LOST"</formula>
    </cfRule>
    <cfRule type="cellIs" dxfId="1334" priority="156" operator="equal">
      <formula>"WON"</formula>
    </cfRule>
  </conditionalFormatting>
  <conditionalFormatting sqref="N146:N155">
    <cfRule type="cellIs" dxfId="1333" priority="153" operator="equal">
      <formula>"LOST"</formula>
    </cfRule>
    <cfRule type="cellIs" dxfId="1332" priority="154" operator="equal">
      <formula>"WON"</formula>
    </cfRule>
  </conditionalFormatting>
  <conditionalFormatting sqref="N158:N167">
    <cfRule type="cellIs" dxfId="1331" priority="151" operator="equal">
      <formula>"LOST"</formula>
    </cfRule>
    <cfRule type="cellIs" dxfId="1330" priority="152" operator="equal">
      <formula>"WON"</formula>
    </cfRule>
  </conditionalFormatting>
  <conditionalFormatting sqref="N170:N179">
    <cfRule type="cellIs" dxfId="1329" priority="149" operator="equal">
      <formula>"LOST"</formula>
    </cfRule>
    <cfRule type="cellIs" dxfId="1328" priority="150" operator="equal">
      <formula>"WON"</formula>
    </cfRule>
  </conditionalFormatting>
  <conditionalFormatting sqref="N182:N191">
    <cfRule type="cellIs" dxfId="1327" priority="147" operator="equal">
      <formula>"LOST"</formula>
    </cfRule>
    <cfRule type="cellIs" dxfId="1326" priority="148" operator="equal">
      <formula>"WON"</formula>
    </cfRule>
  </conditionalFormatting>
  <conditionalFormatting sqref="N194:N203">
    <cfRule type="cellIs" dxfId="1325" priority="145" operator="equal">
      <formula>"LOST"</formula>
    </cfRule>
    <cfRule type="cellIs" dxfId="1324" priority="146" operator="equal">
      <formula>"WON"</formula>
    </cfRule>
  </conditionalFormatting>
  <conditionalFormatting sqref="N206:N215">
    <cfRule type="cellIs" dxfId="1323" priority="143" operator="equal">
      <formula>"LOST"</formula>
    </cfRule>
    <cfRule type="cellIs" dxfId="1322" priority="144" operator="equal">
      <formula>"WON"</formula>
    </cfRule>
  </conditionalFormatting>
  <conditionalFormatting sqref="N218:N227">
    <cfRule type="cellIs" dxfId="1321" priority="141" operator="equal">
      <formula>"LOST"</formula>
    </cfRule>
    <cfRule type="cellIs" dxfId="1320" priority="142" operator="equal">
      <formula>"WON"</formula>
    </cfRule>
  </conditionalFormatting>
  <conditionalFormatting sqref="N230:N239">
    <cfRule type="cellIs" dxfId="1319" priority="139" operator="equal">
      <formula>"LOST"</formula>
    </cfRule>
    <cfRule type="cellIs" dxfId="1318" priority="140" operator="equal">
      <formula>"WON"</formula>
    </cfRule>
  </conditionalFormatting>
  <conditionalFormatting sqref="N242:N251">
    <cfRule type="cellIs" dxfId="1317" priority="137" operator="equal">
      <formula>"LOST"</formula>
    </cfRule>
    <cfRule type="cellIs" dxfId="1316" priority="138" operator="equal">
      <formula>"WON"</formula>
    </cfRule>
  </conditionalFormatting>
  <conditionalFormatting sqref="N278:N287">
    <cfRule type="cellIs" dxfId="1315" priority="131" operator="equal">
      <formula>"LOST"</formula>
    </cfRule>
    <cfRule type="cellIs" dxfId="1314" priority="132" operator="equal">
      <formula>"WON"</formula>
    </cfRule>
  </conditionalFormatting>
  <conditionalFormatting sqref="N290:N299">
    <cfRule type="cellIs" dxfId="1313" priority="129" operator="equal">
      <formula>"LOST"</formula>
    </cfRule>
    <cfRule type="cellIs" dxfId="1312" priority="130" operator="equal">
      <formula>"WON"</formula>
    </cfRule>
  </conditionalFormatting>
  <conditionalFormatting sqref="N302:N311">
    <cfRule type="cellIs" dxfId="1311" priority="127" operator="equal">
      <formula>"LOST"</formula>
    </cfRule>
    <cfRule type="cellIs" dxfId="1310" priority="128" operator="equal">
      <formula>"WON"</formula>
    </cfRule>
  </conditionalFormatting>
  <conditionalFormatting sqref="N314:N323">
    <cfRule type="cellIs" dxfId="1309" priority="125" operator="equal">
      <formula>"LOST"</formula>
    </cfRule>
    <cfRule type="cellIs" dxfId="1308" priority="126" operator="equal">
      <formula>"WON"</formula>
    </cfRule>
  </conditionalFormatting>
  <conditionalFormatting sqref="N326:N335">
    <cfRule type="cellIs" dxfId="1307" priority="123" operator="equal">
      <formula>"LOST"</formula>
    </cfRule>
    <cfRule type="cellIs" dxfId="1306" priority="124" operator="equal">
      <formula>"WON"</formula>
    </cfRule>
  </conditionalFormatting>
  <conditionalFormatting sqref="N338:N347">
    <cfRule type="cellIs" dxfId="1305" priority="121" operator="equal">
      <formula>"LOST"</formula>
    </cfRule>
    <cfRule type="cellIs" dxfId="1304" priority="122" operator="equal">
      <formula>"WON"</formula>
    </cfRule>
  </conditionalFormatting>
  <conditionalFormatting sqref="N350:N359">
    <cfRule type="cellIs" dxfId="1303" priority="119" operator="equal">
      <formula>"LOST"</formula>
    </cfRule>
    <cfRule type="cellIs" dxfId="1302" priority="120" operator="equal">
      <formula>"WON"</formula>
    </cfRule>
  </conditionalFormatting>
  <conditionalFormatting sqref="N362:N371">
    <cfRule type="cellIs" dxfId="1301" priority="117" operator="equal">
      <formula>"LOST"</formula>
    </cfRule>
    <cfRule type="cellIs" dxfId="1300" priority="118" operator="equal">
      <formula>"WON"</formula>
    </cfRule>
  </conditionalFormatting>
  <conditionalFormatting sqref="N374:N383">
    <cfRule type="cellIs" dxfId="1299" priority="115" operator="equal">
      <formula>"LOST"</formula>
    </cfRule>
    <cfRule type="cellIs" dxfId="1298" priority="116" operator="equal">
      <formula>"WON"</formula>
    </cfRule>
  </conditionalFormatting>
  <conditionalFormatting sqref="N386:N395">
    <cfRule type="cellIs" dxfId="1297" priority="113" operator="equal">
      <formula>"LOST"</formula>
    </cfRule>
    <cfRule type="cellIs" dxfId="1296" priority="114" operator="equal">
      <formula>"WON"</formula>
    </cfRule>
  </conditionalFormatting>
  <conditionalFormatting sqref="N398:N407">
    <cfRule type="cellIs" dxfId="1295" priority="111" operator="equal">
      <formula>"LOST"</formula>
    </cfRule>
    <cfRule type="cellIs" dxfId="1294" priority="112" operator="equal">
      <formula>"WON"</formula>
    </cfRule>
  </conditionalFormatting>
  <conditionalFormatting sqref="N410:N419">
    <cfRule type="cellIs" dxfId="1293" priority="109" operator="equal">
      <formula>"LOST"</formula>
    </cfRule>
    <cfRule type="cellIs" dxfId="1292" priority="110" operator="equal">
      <formula>"WON"</formula>
    </cfRule>
  </conditionalFormatting>
  <conditionalFormatting sqref="N422:N431">
    <cfRule type="cellIs" dxfId="1291" priority="107" operator="equal">
      <formula>"LOST"</formula>
    </cfRule>
    <cfRule type="cellIs" dxfId="1290" priority="108" operator="equal">
      <formula>"WON"</formula>
    </cfRule>
  </conditionalFormatting>
  <conditionalFormatting sqref="N434:N443">
    <cfRule type="cellIs" dxfId="1289" priority="105" operator="equal">
      <formula>"LOST"</formula>
    </cfRule>
    <cfRule type="cellIs" dxfId="1288" priority="106" operator="equal">
      <formula>"WON"</formula>
    </cfRule>
  </conditionalFormatting>
  <conditionalFormatting sqref="N446:N455">
    <cfRule type="cellIs" dxfId="1287" priority="103" operator="equal">
      <formula>"LOST"</formula>
    </cfRule>
    <cfRule type="cellIs" dxfId="1286" priority="104" operator="equal">
      <formula>"WON"</formula>
    </cfRule>
  </conditionalFormatting>
  <conditionalFormatting sqref="O62:O71">
    <cfRule type="cellIs" dxfId="1285" priority="99" operator="equal">
      <formula>"DP"</formula>
    </cfRule>
    <cfRule type="cellIs" dxfId="1284" priority="101" operator="equal">
      <formula>"LOST"</formula>
    </cfRule>
    <cfRule type="cellIs" dxfId="1283" priority="102" operator="equal">
      <formula>"WON"</formula>
    </cfRule>
  </conditionalFormatting>
  <conditionalFormatting sqref="O74:O83">
    <cfRule type="cellIs" dxfId="1282" priority="96" operator="equal">
      <formula>"DP"</formula>
    </cfRule>
    <cfRule type="cellIs" dxfId="1281" priority="97" operator="equal">
      <formula>"LOST"</formula>
    </cfRule>
    <cfRule type="cellIs" dxfId="1280" priority="98" operator="equal">
      <formula>"WON"</formula>
    </cfRule>
  </conditionalFormatting>
  <conditionalFormatting sqref="O86:O95">
    <cfRule type="cellIs" dxfId="1279" priority="93" operator="equal">
      <formula>"DP"</formula>
    </cfRule>
    <cfRule type="cellIs" dxfId="1278" priority="94" operator="equal">
      <formula>"LOST"</formula>
    </cfRule>
    <cfRule type="cellIs" dxfId="1277" priority="95" operator="equal">
      <formula>"WON"</formula>
    </cfRule>
  </conditionalFormatting>
  <conditionalFormatting sqref="O98:O107">
    <cfRule type="cellIs" dxfId="1276" priority="90" operator="equal">
      <formula>"DP"</formula>
    </cfRule>
    <cfRule type="cellIs" dxfId="1275" priority="91" operator="equal">
      <formula>"LOST"</formula>
    </cfRule>
    <cfRule type="cellIs" dxfId="1274" priority="92" operator="equal">
      <formula>"WON"</formula>
    </cfRule>
  </conditionalFormatting>
  <conditionalFormatting sqref="O110:O119">
    <cfRule type="cellIs" dxfId="1273" priority="87" operator="equal">
      <formula>"DP"</formula>
    </cfRule>
    <cfRule type="cellIs" dxfId="1272" priority="88" operator="equal">
      <formula>"LOST"</formula>
    </cfRule>
    <cfRule type="cellIs" dxfId="1271" priority="89" operator="equal">
      <formula>"WON"</formula>
    </cfRule>
  </conditionalFormatting>
  <conditionalFormatting sqref="O122:O131">
    <cfRule type="cellIs" dxfId="1270" priority="84" operator="equal">
      <formula>"DP"</formula>
    </cfRule>
    <cfRule type="cellIs" dxfId="1269" priority="85" operator="equal">
      <formula>"LOST"</formula>
    </cfRule>
    <cfRule type="cellIs" dxfId="1268" priority="86" operator="equal">
      <formula>"WON"</formula>
    </cfRule>
  </conditionalFormatting>
  <conditionalFormatting sqref="O134:O143">
    <cfRule type="cellIs" dxfId="1267" priority="81" operator="equal">
      <formula>"DP"</formula>
    </cfRule>
    <cfRule type="cellIs" dxfId="1266" priority="82" operator="equal">
      <formula>"LOST"</formula>
    </cfRule>
    <cfRule type="cellIs" dxfId="1265" priority="83" operator="equal">
      <formula>"WON"</formula>
    </cfRule>
  </conditionalFormatting>
  <conditionalFormatting sqref="O146:O155">
    <cfRule type="cellIs" dxfId="1264" priority="78" operator="equal">
      <formula>"DP"</formula>
    </cfRule>
    <cfRule type="cellIs" dxfId="1263" priority="79" operator="equal">
      <formula>"LOST"</formula>
    </cfRule>
    <cfRule type="cellIs" dxfId="1262" priority="80" operator="equal">
      <formula>"WON"</formula>
    </cfRule>
  </conditionalFormatting>
  <conditionalFormatting sqref="O158:O167">
    <cfRule type="cellIs" dxfId="1261" priority="75" operator="equal">
      <formula>"DP"</formula>
    </cfRule>
    <cfRule type="cellIs" dxfId="1260" priority="76" operator="equal">
      <formula>"LOST"</formula>
    </cfRule>
    <cfRule type="cellIs" dxfId="1259" priority="77" operator="equal">
      <formula>"WON"</formula>
    </cfRule>
  </conditionalFormatting>
  <conditionalFormatting sqref="O170:O179">
    <cfRule type="cellIs" dxfId="1258" priority="72" operator="equal">
      <formula>"DP"</formula>
    </cfRule>
    <cfRule type="cellIs" dxfId="1257" priority="73" operator="equal">
      <formula>"LOST"</formula>
    </cfRule>
    <cfRule type="cellIs" dxfId="1256" priority="74" operator="equal">
      <formula>"WON"</formula>
    </cfRule>
  </conditionalFormatting>
  <conditionalFormatting sqref="O182:O191">
    <cfRule type="cellIs" dxfId="1255" priority="69" operator="equal">
      <formula>"DP"</formula>
    </cfRule>
    <cfRule type="cellIs" dxfId="1254" priority="70" operator="equal">
      <formula>"LOST"</formula>
    </cfRule>
    <cfRule type="cellIs" dxfId="1253" priority="71" operator="equal">
      <formula>"WON"</formula>
    </cfRule>
  </conditionalFormatting>
  <conditionalFormatting sqref="O194:O203">
    <cfRule type="cellIs" dxfId="1252" priority="66" operator="equal">
      <formula>"DP"</formula>
    </cfRule>
    <cfRule type="cellIs" dxfId="1251" priority="67" operator="equal">
      <formula>"LOST"</formula>
    </cfRule>
    <cfRule type="cellIs" dxfId="1250" priority="68" operator="equal">
      <formula>"WON"</formula>
    </cfRule>
  </conditionalFormatting>
  <conditionalFormatting sqref="O206:O215">
    <cfRule type="cellIs" dxfId="1249" priority="63" operator="equal">
      <formula>"DP"</formula>
    </cfRule>
    <cfRule type="cellIs" dxfId="1248" priority="64" operator="equal">
      <formula>"LOST"</formula>
    </cfRule>
    <cfRule type="cellIs" dxfId="1247" priority="65" operator="equal">
      <formula>"WON"</formula>
    </cfRule>
  </conditionalFormatting>
  <conditionalFormatting sqref="O218:O227">
    <cfRule type="cellIs" dxfId="1246" priority="60" operator="equal">
      <formula>"DP"</formula>
    </cfRule>
    <cfRule type="cellIs" dxfId="1245" priority="61" operator="equal">
      <formula>"LOST"</formula>
    </cfRule>
    <cfRule type="cellIs" dxfId="1244" priority="62" operator="equal">
      <formula>"WON"</formula>
    </cfRule>
  </conditionalFormatting>
  <conditionalFormatting sqref="O230:O239">
    <cfRule type="cellIs" dxfId="1243" priority="57" operator="equal">
      <formula>"DP"</formula>
    </cfRule>
    <cfRule type="cellIs" dxfId="1242" priority="58" operator="equal">
      <formula>"LOST"</formula>
    </cfRule>
    <cfRule type="cellIs" dxfId="1241" priority="59" operator="equal">
      <formula>"WON"</formula>
    </cfRule>
  </conditionalFormatting>
  <conditionalFormatting sqref="O242:O251">
    <cfRule type="cellIs" dxfId="1240" priority="54" operator="equal">
      <formula>"DP"</formula>
    </cfRule>
    <cfRule type="cellIs" dxfId="1239" priority="55" operator="equal">
      <formula>"LOST"</formula>
    </cfRule>
    <cfRule type="cellIs" dxfId="1238" priority="56" operator="equal">
      <formula>"WON"</formula>
    </cfRule>
  </conditionalFormatting>
  <conditionalFormatting sqref="O254:O263">
    <cfRule type="cellIs" dxfId="1237" priority="51" operator="equal">
      <formula>"DP"</formula>
    </cfRule>
    <cfRule type="cellIs" dxfId="1236" priority="52" operator="equal">
      <formula>"LOST"</formula>
    </cfRule>
    <cfRule type="cellIs" dxfId="1235" priority="53" operator="equal">
      <formula>"WON"</formula>
    </cfRule>
  </conditionalFormatting>
  <conditionalFormatting sqref="O266:O275">
    <cfRule type="cellIs" dxfId="1234" priority="48" operator="equal">
      <formula>"DP"</formula>
    </cfRule>
    <cfRule type="cellIs" dxfId="1233" priority="49" operator="equal">
      <formula>"LOST"</formula>
    </cfRule>
    <cfRule type="cellIs" dxfId="1232" priority="50" operator="equal">
      <formula>"WON"</formula>
    </cfRule>
  </conditionalFormatting>
  <conditionalFormatting sqref="O278:O287">
    <cfRule type="cellIs" dxfId="1231" priority="45" operator="equal">
      <formula>"DP"</formula>
    </cfRule>
    <cfRule type="cellIs" dxfId="1230" priority="46" operator="equal">
      <formula>"LOST"</formula>
    </cfRule>
    <cfRule type="cellIs" dxfId="1229" priority="47" operator="equal">
      <formula>"WON"</formula>
    </cfRule>
  </conditionalFormatting>
  <conditionalFormatting sqref="O290:O299">
    <cfRule type="cellIs" dxfId="1228" priority="42" operator="equal">
      <formula>"DP"</formula>
    </cfRule>
    <cfRule type="cellIs" dxfId="1227" priority="43" operator="equal">
      <formula>"LOST"</formula>
    </cfRule>
    <cfRule type="cellIs" dxfId="1226" priority="44" operator="equal">
      <formula>"WON"</formula>
    </cfRule>
  </conditionalFormatting>
  <conditionalFormatting sqref="O302:O311">
    <cfRule type="cellIs" dxfId="1225" priority="39" operator="equal">
      <formula>"DP"</formula>
    </cfRule>
    <cfRule type="cellIs" dxfId="1224" priority="40" operator="equal">
      <formula>"LOST"</formula>
    </cfRule>
    <cfRule type="cellIs" dxfId="1223" priority="41" operator="equal">
      <formula>"WON"</formula>
    </cfRule>
  </conditionalFormatting>
  <conditionalFormatting sqref="O314:O323">
    <cfRule type="cellIs" dxfId="1222" priority="36" operator="equal">
      <formula>"DP"</formula>
    </cfRule>
    <cfRule type="cellIs" dxfId="1221" priority="37" operator="equal">
      <formula>"LOST"</formula>
    </cfRule>
    <cfRule type="cellIs" dxfId="1220" priority="38" operator="equal">
      <formula>"WON"</formula>
    </cfRule>
  </conditionalFormatting>
  <conditionalFormatting sqref="O326:O335">
    <cfRule type="cellIs" dxfId="1219" priority="33" operator="equal">
      <formula>"DP"</formula>
    </cfRule>
    <cfRule type="cellIs" dxfId="1218" priority="34" operator="equal">
      <formula>"LOST"</formula>
    </cfRule>
    <cfRule type="cellIs" dxfId="1217" priority="35" operator="equal">
      <formula>"WON"</formula>
    </cfRule>
  </conditionalFormatting>
  <conditionalFormatting sqref="O338:O347">
    <cfRule type="cellIs" dxfId="1216" priority="30" operator="equal">
      <formula>"DP"</formula>
    </cfRule>
    <cfRule type="cellIs" dxfId="1215" priority="31" operator="equal">
      <formula>"LOST"</formula>
    </cfRule>
    <cfRule type="cellIs" dxfId="1214" priority="32" operator="equal">
      <formula>"WON"</formula>
    </cfRule>
  </conditionalFormatting>
  <conditionalFormatting sqref="O350:O359">
    <cfRule type="cellIs" dxfId="1213" priority="27" operator="equal">
      <formula>"DP"</formula>
    </cfRule>
    <cfRule type="cellIs" dxfId="1212" priority="28" operator="equal">
      <formula>"LOST"</formula>
    </cfRule>
    <cfRule type="cellIs" dxfId="1211" priority="29" operator="equal">
      <formula>"WON"</formula>
    </cfRule>
  </conditionalFormatting>
  <conditionalFormatting sqref="O362:O371">
    <cfRule type="cellIs" dxfId="1210" priority="24" operator="equal">
      <formula>"DP"</formula>
    </cfRule>
    <cfRule type="cellIs" dxfId="1209" priority="25" operator="equal">
      <formula>"LOST"</formula>
    </cfRule>
    <cfRule type="cellIs" dxfId="1208" priority="26" operator="equal">
      <formula>"WON"</formula>
    </cfRule>
  </conditionalFormatting>
  <conditionalFormatting sqref="O374:O383">
    <cfRule type="cellIs" dxfId="1207" priority="21" operator="equal">
      <formula>"DP"</formula>
    </cfRule>
    <cfRule type="cellIs" dxfId="1206" priority="22" operator="equal">
      <formula>"LOST"</formula>
    </cfRule>
    <cfRule type="cellIs" dxfId="1205" priority="23" operator="equal">
      <formula>"WON"</formula>
    </cfRule>
  </conditionalFormatting>
  <conditionalFormatting sqref="O386:O395">
    <cfRule type="cellIs" dxfId="1204" priority="18" operator="equal">
      <formula>"DP"</formula>
    </cfRule>
    <cfRule type="cellIs" dxfId="1203" priority="19" operator="equal">
      <formula>"LOST"</formula>
    </cfRule>
    <cfRule type="cellIs" dxfId="1202" priority="20" operator="equal">
      <formula>"WON"</formula>
    </cfRule>
  </conditionalFormatting>
  <conditionalFormatting sqref="O398:O407">
    <cfRule type="cellIs" dxfId="1201" priority="15" operator="equal">
      <formula>"DP"</formula>
    </cfRule>
    <cfRule type="cellIs" dxfId="1200" priority="16" operator="equal">
      <formula>"LOST"</formula>
    </cfRule>
    <cfRule type="cellIs" dxfId="1199" priority="17" operator="equal">
      <formula>"WON"</formula>
    </cfRule>
  </conditionalFormatting>
  <conditionalFormatting sqref="O410:O419">
    <cfRule type="cellIs" dxfId="1198" priority="12" operator="equal">
      <formula>"DP"</formula>
    </cfRule>
    <cfRule type="cellIs" dxfId="1197" priority="13" operator="equal">
      <formula>"LOST"</formula>
    </cfRule>
    <cfRule type="cellIs" dxfId="1196" priority="14" operator="equal">
      <formula>"WON"</formula>
    </cfRule>
  </conditionalFormatting>
  <conditionalFormatting sqref="O422:O431">
    <cfRule type="cellIs" dxfId="1195" priority="9" operator="equal">
      <formula>"DP"</formula>
    </cfRule>
    <cfRule type="cellIs" dxfId="1194" priority="10" operator="equal">
      <formula>"LOST"</formula>
    </cfRule>
    <cfRule type="cellIs" dxfId="1193" priority="11" operator="equal">
      <formula>"WON"</formula>
    </cfRule>
  </conditionalFormatting>
  <conditionalFormatting sqref="O434:O443">
    <cfRule type="cellIs" dxfId="1192" priority="6" operator="equal">
      <formula>"DP"</formula>
    </cfRule>
    <cfRule type="cellIs" dxfId="1191" priority="7" operator="equal">
      <formula>"LOST"</formula>
    </cfRule>
    <cfRule type="cellIs" dxfId="1190" priority="8" operator="equal">
      <formula>"WON"</formula>
    </cfRule>
  </conditionalFormatting>
  <conditionalFormatting sqref="O446:O455">
    <cfRule type="cellIs" dxfId="1189" priority="3" operator="equal">
      <formula>"DP"</formula>
    </cfRule>
    <cfRule type="cellIs" dxfId="1188" priority="4" operator="equal">
      <formula>"LOST"</formula>
    </cfRule>
    <cfRule type="cellIs" dxfId="1187" priority="5" operator="equal">
      <formula>"WON"</formula>
    </cfRule>
  </conditionalFormatting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84"/>
  <sheetViews>
    <sheetView topLeftCell="A189" workbookViewId="0">
      <selection activeCell="K210" sqref="K210"/>
    </sheetView>
  </sheetViews>
  <sheetFormatPr baseColWidth="10" defaultColWidth="11.5" defaultRowHeight="14" x14ac:dyDescent="0"/>
  <cols>
    <col min="3" max="4" width="8.5" bestFit="1" customWidth="1"/>
    <col min="5" max="5" width="4.5" bestFit="1" customWidth="1"/>
    <col min="6" max="6" width="5.5" bestFit="1" customWidth="1"/>
    <col min="7" max="10" width="4.5" style="9" bestFit="1" customWidth="1"/>
    <col min="11" max="11" width="5.6640625" style="9" bestFit="1" customWidth="1"/>
    <col min="12" max="14" width="4.5" style="9" bestFit="1" customWidth="1"/>
    <col min="15" max="15" width="18.5" bestFit="1" customWidth="1"/>
    <col min="16" max="16" width="18.83203125" bestFit="1" customWidth="1"/>
    <col min="17" max="18" width="13.5" bestFit="1" customWidth="1"/>
  </cols>
  <sheetData>
    <row r="1" spans="1:18">
      <c r="A1">
        <v>1</v>
      </c>
      <c r="C1" s="10" t="s">
        <v>27</v>
      </c>
      <c r="D1" s="10" t="s">
        <v>28</v>
      </c>
      <c r="E1" s="10" t="s">
        <v>29</v>
      </c>
      <c r="F1" s="10" t="s">
        <v>30</v>
      </c>
      <c r="G1" s="11" t="s">
        <v>25</v>
      </c>
      <c r="H1" s="11"/>
      <c r="I1" s="11"/>
      <c r="J1" s="11"/>
      <c r="K1" s="11" t="s">
        <v>26</v>
      </c>
      <c r="L1" s="11"/>
      <c r="M1" s="11"/>
      <c r="N1" s="11"/>
      <c r="O1" s="10" t="s">
        <v>31</v>
      </c>
      <c r="P1" s="10" t="s">
        <v>32</v>
      </c>
      <c r="Q1" s="10" t="s">
        <v>33</v>
      </c>
      <c r="R1" s="10" t="s">
        <v>34</v>
      </c>
    </row>
    <row r="2" spans="1:18">
      <c r="C2" s="10"/>
      <c r="D2" s="10"/>
      <c r="E2" s="10"/>
      <c r="F2" s="10"/>
      <c r="G2" s="7" t="s">
        <v>21</v>
      </c>
      <c r="H2" s="7" t="s">
        <v>22</v>
      </c>
      <c r="I2" s="7" t="s">
        <v>23</v>
      </c>
      <c r="J2" s="7" t="s">
        <v>24</v>
      </c>
      <c r="K2" s="7" t="s">
        <v>21</v>
      </c>
      <c r="L2" s="7" t="s">
        <v>22</v>
      </c>
      <c r="M2" s="7" t="s">
        <v>23</v>
      </c>
      <c r="N2" s="7" t="s">
        <v>24</v>
      </c>
      <c r="O2" s="10"/>
      <c r="P2" s="10"/>
      <c r="Q2" s="10"/>
      <c r="R2" s="10"/>
    </row>
    <row r="3" spans="1:18">
      <c r="A3" s="2" t="s">
        <v>20</v>
      </c>
      <c r="B3" s="2" t="s">
        <v>11</v>
      </c>
      <c r="C3" s="2">
        <f ca="1">IF(ISNA(VLOOKUP(B3,OFFSET(RESULT!$A$2:$A$11,INT(ROW()/23)*12,0),1,FALSE)),0,VLOOKUP(B3,OFFSET(RESULT!$A$2:$D$11,INT(ROW()/23)*12,0),3,FALSE))</f>
        <v>0</v>
      </c>
      <c r="D3" s="2">
        <f ca="1">IF(ISNA(VLOOKUP(CLASSEMENTS!B3,OFFSET(RESULT!$B$2:$B$11,INT(ROW()/23)*12,0),1,FALSE)),0,VLOOKUP(B3,OFFSET(RESULT!$B$2:$D$11,INT(ROW()/23)*12,0),3,FALSE))</f>
        <v>1</v>
      </c>
      <c r="E3" s="2">
        <f ca="1">IF(ISNA(VLOOKUP(CLASSEMENTS!B3,OFFSET(RESULT!$A$2:$A$11,INT(ROW()/23)*12,0),1,FALSE)),0,VLOOKUP(B3,OFFSET(RESULT!$A$2:$D$11,INT(ROW()/23)*12,0),4,FALSE))</f>
        <v>0</v>
      </c>
      <c r="F3" s="2">
        <f ca="1">IF(ISNA(VLOOKUP(CLASSEMENTS!B3,OFFSET(RESULT!$B$2:$B$11,INT(ROW()/23)*12,0),1,FALSE)),0,VLOOKUP(B3,OFFSET(RESULT!$B$2:$D$11,INT(ROW()/23)*12,0),2,FALSE))</f>
        <v>0</v>
      </c>
      <c r="G3" s="7">
        <f ca="1">C3/(INT(ROW()/23)+1)</f>
        <v>0</v>
      </c>
      <c r="H3" s="7">
        <f ca="1">D3/(INT(ROW()/23)+1)</f>
        <v>1</v>
      </c>
      <c r="I3" s="7">
        <f ca="1">E3/(INT(ROW()/23)+1)</f>
        <v>0</v>
      </c>
      <c r="J3" s="7">
        <f ca="1">F3/(INT(ROW()/23)+1)</f>
        <v>0</v>
      </c>
      <c r="K3" s="7">
        <f ca="1">C3/5</f>
        <v>0</v>
      </c>
      <c r="L3" s="7">
        <f t="shared" ref="L3:N18" ca="1" si="0">D3/5</f>
        <v>0.2</v>
      </c>
      <c r="M3" s="7">
        <f t="shared" ca="1" si="0"/>
        <v>0</v>
      </c>
      <c r="N3" s="7">
        <f t="shared" ca="1" si="0"/>
        <v>0</v>
      </c>
      <c r="O3" s="2">
        <f ca="1">G3+I3</f>
        <v>0</v>
      </c>
      <c r="P3" s="2">
        <f ca="1">H3+J3</f>
        <v>1</v>
      </c>
      <c r="Q3" s="2">
        <f ca="1">K3+M3</f>
        <v>0</v>
      </c>
      <c r="R3" s="2">
        <f ca="1">L3+N3</f>
        <v>0.2</v>
      </c>
    </row>
    <row r="4" spans="1:18">
      <c r="A4" s="2" t="s">
        <v>20</v>
      </c>
      <c r="B4" s="2" t="s">
        <v>14</v>
      </c>
      <c r="C4" s="2">
        <f ca="1">IF(ISNA(VLOOKUP(B4,OFFSET(RESULT!$A$2:$A$11,INT(ROW()/23)*12,0),1,FALSE)),0,VLOOKUP(B4,OFFSET(RESULT!$A$2:$D$11,INT(ROW()/23)*12,0),3,FALSE))</f>
        <v>0</v>
      </c>
      <c r="D4" s="2">
        <f ca="1">IF(ISNA(VLOOKUP(CLASSEMENTS!B4,OFFSET(RESULT!$B$2:$B$11,INT(ROW()/23)*12,0),1,FALSE)),0,VLOOKUP(B4,OFFSET(RESULT!$B$2:$D$11,INT(ROW()/23)*12,0),3,FALSE))</f>
        <v>3</v>
      </c>
      <c r="E4" s="2">
        <f ca="1">IF(ISNA(VLOOKUP(CLASSEMENTS!B4,OFFSET(RESULT!$A$2:$A$11,INT(ROW()/23)*12,0),1,FALSE)),0,VLOOKUP(B4,OFFSET(RESULT!$A$2:$D$11,INT(ROW()/23)*12,0),4,FALSE))</f>
        <v>0</v>
      </c>
      <c r="F4" s="2">
        <f ca="1">IF(ISNA(VLOOKUP(CLASSEMENTS!B4,OFFSET(RESULT!$B$2:$B$11,INT(ROW()/23)*12,0),1,FALSE)),0,VLOOKUP(B4,OFFSET(RESULT!$B$2:$D$11,INT(ROW()/23)*12,0),2,FALSE))</f>
        <v>0</v>
      </c>
      <c r="G4" s="7">
        <f t="shared" ref="G4:G22" ca="1" si="1">C4/(INT(ROW()/23)+1)</f>
        <v>0</v>
      </c>
      <c r="H4" s="7">
        <f t="shared" ref="H4:H21" ca="1" si="2">D4/(INT(ROW()/23)+1)</f>
        <v>3</v>
      </c>
      <c r="I4" s="7">
        <f t="shared" ref="I4:I22" ca="1" si="3">E4/(INT(ROW()/23)+1)</f>
        <v>0</v>
      </c>
      <c r="J4" s="7">
        <f t="shared" ref="J4:J22" ca="1" si="4">F4/(INT(ROW()/23)+1)</f>
        <v>0</v>
      </c>
      <c r="K4" s="7">
        <f t="shared" ref="K4:N22" ca="1" si="5">C4/5</f>
        <v>0</v>
      </c>
      <c r="L4" s="7">
        <f t="shared" ca="1" si="0"/>
        <v>0.6</v>
      </c>
      <c r="M4" s="7">
        <f t="shared" ca="1" si="0"/>
        <v>0</v>
      </c>
      <c r="N4" s="7">
        <f t="shared" ca="1" si="0"/>
        <v>0</v>
      </c>
      <c r="O4" s="2">
        <f t="shared" ref="O4:O22" ca="1" si="6">G4+I4</f>
        <v>0</v>
      </c>
      <c r="P4" s="2">
        <f t="shared" ref="P4:P22" ca="1" si="7">H4+J4</f>
        <v>3</v>
      </c>
      <c r="Q4" s="2">
        <f t="shared" ref="Q4:Q22" ca="1" si="8">K4+M4</f>
        <v>0</v>
      </c>
      <c r="R4" s="2">
        <f t="shared" ref="R4:R22" ca="1" si="9">L4+N4</f>
        <v>0.6</v>
      </c>
    </row>
    <row r="5" spans="1:18">
      <c r="A5" s="2" t="s">
        <v>20</v>
      </c>
      <c r="B5" s="2" t="s">
        <v>19</v>
      </c>
      <c r="C5" s="2">
        <f ca="1">IF(ISNA(VLOOKUP(B5,OFFSET(RESULT!$A$2:$A$11,INT(ROW()/23)*12,0),1,FALSE)),0,VLOOKUP(B5,OFFSET(RESULT!$A$2:$D$11,INT(ROW()/23)*12,0),3,FALSE))</f>
        <v>0</v>
      </c>
      <c r="D5" s="2">
        <f ca="1">IF(ISNA(VLOOKUP(CLASSEMENTS!B5,OFFSET(RESULT!$B$2:$B$11,INT(ROW()/23)*12,0),1,FALSE)),0,VLOOKUP(B5,OFFSET(RESULT!$B$2:$D$11,INT(ROW()/23)*12,0),3,FALSE))</f>
        <v>2</v>
      </c>
      <c r="E5" s="2">
        <f ca="1">IF(ISNA(VLOOKUP(CLASSEMENTS!B5,OFFSET(RESULT!$A$2:$A$11,INT(ROW()/23)*12,0),1,FALSE)),0,VLOOKUP(B5,OFFSET(RESULT!$A$2:$D$11,INT(ROW()/23)*12,0),4,FALSE))</f>
        <v>0</v>
      </c>
      <c r="F5" s="2">
        <f ca="1">IF(ISNA(VLOOKUP(CLASSEMENTS!B5,OFFSET(RESULT!$B$2:$B$11,INT(ROW()/23)*12,0),1,FALSE)),0,VLOOKUP(B5,OFFSET(RESULT!$B$2:$D$11,INT(ROW()/23)*12,0),2,FALSE))</f>
        <v>1</v>
      </c>
      <c r="G5" s="7">
        <f t="shared" ca="1" si="1"/>
        <v>0</v>
      </c>
      <c r="H5" s="7">
        <f t="shared" ca="1" si="2"/>
        <v>2</v>
      </c>
      <c r="I5" s="7">
        <f t="shared" ca="1" si="3"/>
        <v>0</v>
      </c>
      <c r="J5" s="7">
        <f t="shared" ca="1" si="4"/>
        <v>1</v>
      </c>
      <c r="K5" s="7">
        <f t="shared" ca="1" si="5"/>
        <v>0</v>
      </c>
      <c r="L5" s="7">
        <f t="shared" ca="1" si="0"/>
        <v>0.4</v>
      </c>
      <c r="M5" s="7">
        <f t="shared" ca="1" si="0"/>
        <v>0</v>
      </c>
      <c r="N5" s="7">
        <f t="shared" ca="1" si="0"/>
        <v>0.2</v>
      </c>
      <c r="O5" s="2">
        <f t="shared" ca="1" si="6"/>
        <v>0</v>
      </c>
      <c r="P5" s="2">
        <f t="shared" ca="1" si="7"/>
        <v>3</v>
      </c>
      <c r="Q5" s="2">
        <f t="shared" ca="1" si="8"/>
        <v>0</v>
      </c>
      <c r="R5" s="2">
        <f t="shared" ca="1" si="9"/>
        <v>0.60000000000000009</v>
      </c>
    </row>
    <row r="6" spans="1:18">
      <c r="A6" s="2" t="s">
        <v>20</v>
      </c>
      <c r="B6" s="2" t="s">
        <v>16</v>
      </c>
      <c r="C6" s="2">
        <f ca="1">IF(ISNA(VLOOKUP(B6,OFFSET(RESULT!$A$2:$A$11,INT(ROW()/23)*12,0),1,FALSE)),0,VLOOKUP(B6,OFFSET(RESULT!$A$2:$D$11,INT(ROW()/23)*12,0),3,FALSE))</f>
        <v>2</v>
      </c>
      <c r="D6" s="2">
        <f ca="1">IF(ISNA(VLOOKUP(CLASSEMENTS!B6,OFFSET(RESULT!$B$2:$B$11,INT(ROW()/23)*12,0),1,FALSE)),0,VLOOKUP(B6,OFFSET(RESULT!$B$2:$D$11,INT(ROW()/23)*12,0),3,FALSE))</f>
        <v>0</v>
      </c>
      <c r="E6" s="2">
        <f ca="1">IF(ISNA(VLOOKUP(CLASSEMENTS!B6,OFFSET(RESULT!$A$2:$A$11,INT(ROW()/23)*12,0),1,FALSE)),0,VLOOKUP(B6,OFFSET(RESULT!$A$2:$D$11,INT(ROW()/23)*12,0),4,FALSE))</f>
        <v>0</v>
      </c>
      <c r="F6" s="2">
        <f ca="1">IF(ISNA(VLOOKUP(CLASSEMENTS!B6,OFFSET(RESULT!$B$2:$B$11,INT(ROW()/23)*12,0),1,FALSE)),0,VLOOKUP(B6,OFFSET(RESULT!$B$2:$D$11,INT(ROW()/23)*12,0),2,FALSE))</f>
        <v>0</v>
      </c>
      <c r="G6" s="7">
        <f t="shared" ca="1" si="1"/>
        <v>2</v>
      </c>
      <c r="H6" s="7">
        <f t="shared" ca="1" si="2"/>
        <v>0</v>
      </c>
      <c r="I6" s="7">
        <f t="shared" ca="1" si="3"/>
        <v>0</v>
      </c>
      <c r="J6" s="7">
        <f t="shared" ca="1" si="4"/>
        <v>0</v>
      </c>
      <c r="K6" s="7">
        <f t="shared" ca="1" si="5"/>
        <v>0.4</v>
      </c>
      <c r="L6" s="7">
        <f t="shared" ca="1" si="0"/>
        <v>0</v>
      </c>
      <c r="M6" s="7">
        <f t="shared" ca="1" si="0"/>
        <v>0</v>
      </c>
      <c r="N6" s="7">
        <f t="shared" ca="1" si="0"/>
        <v>0</v>
      </c>
      <c r="O6" s="2">
        <f t="shared" ca="1" si="6"/>
        <v>2</v>
      </c>
      <c r="P6" s="2">
        <f t="shared" ca="1" si="7"/>
        <v>0</v>
      </c>
      <c r="Q6" s="2">
        <f t="shared" ca="1" si="8"/>
        <v>0.4</v>
      </c>
      <c r="R6" s="2">
        <f t="shared" ca="1" si="9"/>
        <v>0</v>
      </c>
    </row>
    <row r="7" spans="1:18">
      <c r="A7" s="2" t="s">
        <v>20</v>
      </c>
      <c r="B7" s="2" t="s">
        <v>13</v>
      </c>
      <c r="C7" s="2">
        <f ca="1">IF(ISNA(VLOOKUP(B7,OFFSET(RESULT!$A$2:$A$11,INT(ROW()/23)*12,0),1,FALSE)),0,VLOOKUP(B7,OFFSET(RESULT!$A$2:$D$11,INT(ROW()/23)*12,0),3,FALSE))</f>
        <v>1</v>
      </c>
      <c r="D7" s="2">
        <f ca="1">IF(ISNA(VLOOKUP(CLASSEMENTS!B7,OFFSET(RESULT!$B$2:$B$11,INT(ROW()/23)*12,0),1,FALSE)),0,VLOOKUP(B7,OFFSET(RESULT!$B$2:$D$11,INT(ROW()/23)*12,0),3,FALSE))</f>
        <v>0</v>
      </c>
      <c r="E7" s="2">
        <f ca="1">IF(ISNA(VLOOKUP(CLASSEMENTS!B7,OFFSET(RESULT!$A$2:$A$11,INT(ROW()/23)*12,0),1,FALSE)),0,VLOOKUP(B7,OFFSET(RESULT!$A$2:$D$11,INT(ROW()/23)*12,0),4,FALSE))</f>
        <v>0</v>
      </c>
      <c r="F7" s="2">
        <f ca="1">IF(ISNA(VLOOKUP(CLASSEMENTS!B7,OFFSET(RESULT!$B$2:$B$11,INT(ROW()/23)*12,0),1,FALSE)),0,VLOOKUP(B7,OFFSET(RESULT!$B$2:$D$11,INT(ROW()/23)*12,0),2,FALSE))</f>
        <v>0</v>
      </c>
      <c r="G7" s="7">
        <f t="shared" ca="1" si="1"/>
        <v>1</v>
      </c>
      <c r="H7" s="7">
        <f t="shared" ca="1" si="2"/>
        <v>0</v>
      </c>
      <c r="I7" s="7">
        <f t="shared" ca="1" si="3"/>
        <v>0</v>
      </c>
      <c r="J7" s="7">
        <f t="shared" ca="1" si="4"/>
        <v>0</v>
      </c>
      <c r="K7" s="7">
        <f t="shared" ca="1" si="5"/>
        <v>0.2</v>
      </c>
      <c r="L7" s="7">
        <f t="shared" ca="1" si="0"/>
        <v>0</v>
      </c>
      <c r="M7" s="7">
        <f t="shared" ca="1" si="0"/>
        <v>0</v>
      </c>
      <c r="N7" s="7">
        <f t="shared" ca="1" si="0"/>
        <v>0</v>
      </c>
      <c r="O7" s="2">
        <f t="shared" ca="1" si="6"/>
        <v>1</v>
      </c>
      <c r="P7" s="2">
        <f t="shared" ca="1" si="7"/>
        <v>0</v>
      </c>
      <c r="Q7" s="2">
        <f t="shared" ca="1" si="8"/>
        <v>0.2</v>
      </c>
      <c r="R7" s="2">
        <f t="shared" ca="1" si="9"/>
        <v>0</v>
      </c>
    </row>
    <row r="8" spans="1:18">
      <c r="A8" s="2" t="s">
        <v>20</v>
      </c>
      <c r="B8" s="2" t="s">
        <v>17</v>
      </c>
      <c r="C8" s="2">
        <f ca="1">IF(ISNA(VLOOKUP(B8,OFFSET(RESULT!$A$2:$A$11,INT(ROW()/23)*12,0),1,FALSE)),0,VLOOKUP(B8,OFFSET(RESULT!$A$2:$D$11,INT(ROW()/23)*12,0),3,FALSE))</f>
        <v>3</v>
      </c>
      <c r="D8" s="2">
        <f ca="1">IF(ISNA(VLOOKUP(CLASSEMENTS!B8,OFFSET(RESULT!$B$2:$B$11,INT(ROW()/23)*12,0),1,FALSE)),0,VLOOKUP(B8,OFFSET(RESULT!$B$2:$D$11,INT(ROW()/23)*12,0),3,FALSE))</f>
        <v>0</v>
      </c>
      <c r="E8" s="2">
        <f ca="1">IF(ISNA(VLOOKUP(CLASSEMENTS!B8,OFFSET(RESULT!$A$2:$A$11,INT(ROW()/23)*12,0),1,FALSE)),0,VLOOKUP(B8,OFFSET(RESULT!$A$2:$D$11,INT(ROW()/23)*12,0),4,FALSE))</f>
        <v>2</v>
      </c>
      <c r="F8" s="2">
        <f ca="1">IF(ISNA(VLOOKUP(CLASSEMENTS!B8,OFFSET(RESULT!$B$2:$B$11,INT(ROW()/23)*12,0),1,FALSE)),0,VLOOKUP(B8,OFFSET(RESULT!$B$2:$D$11,INT(ROW()/23)*12,0),2,FALSE))</f>
        <v>0</v>
      </c>
      <c r="G8" s="7">
        <f t="shared" ca="1" si="1"/>
        <v>3</v>
      </c>
      <c r="H8" s="7">
        <f t="shared" ca="1" si="2"/>
        <v>0</v>
      </c>
      <c r="I8" s="7">
        <f t="shared" ca="1" si="3"/>
        <v>2</v>
      </c>
      <c r="J8" s="7">
        <f t="shared" ca="1" si="4"/>
        <v>0</v>
      </c>
      <c r="K8" s="7">
        <f t="shared" ca="1" si="5"/>
        <v>0.6</v>
      </c>
      <c r="L8" s="7">
        <f t="shared" ca="1" si="0"/>
        <v>0</v>
      </c>
      <c r="M8" s="7">
        <f t="shared" ca="1" si="0"/>
        <v>0.4</v>
      </c>
      <c r="N8" s="7">
        <f t="shared" ca="1" si="0"/>
        <v>0</v>
      </c>
      <c r="O8" s="2">
        <f t="shared" ca="1" si="6"/>
        <v>5</v>
      </c>
      <c r="P8" s="2">
        <f t="shared" ca="1" si="7"/>
        <v>0</v>
      </c>
      <c r="Q8" s="2">
        <f t="shared" ca="1" si="8"/>
        <v>1</v>
      </c>
      <c r="R8" s="2">
        <f t="shared" ca="1" si="9"/>
        <v>0</v>
      </c>
    </row>
    <row r="9" spans="1:18">
      <c r="A9" s="2" t="s">
        <v>20</v>
      </c>
      <c r="B9" s="2" t="s">
        <v>4</v>
      </c>
      <c r="C9" s="2">
        <f ca="1">IF(ISNA(VLOOKUP(B9,OFFSET(RESULT!$A$2:$A$11,INT(ROW()/23)*12,0),1,FALSE)),0,VLOOKUP(B9,OFFSET(RESULT!$A$2:$D$11,INT(ROW()/23)*12,0),3,FALSE))</f>
        <v>0</v>
      </c>
      <c r="D9" s="2">
        <f ca="1">IF(ISNA(VLOOKUP(CLASSEMENTS!B9,OFFSET(RESULT!$B$2:$B$11,INT(ROW()/23)*12,0),1,FALSE)),0,VLOOKUP(B9,OFFSET(RESULT!$B$2:$D$11,INT(ROW()/23)*12,0),3,FALSE))</f>
        <v>2</v>
      </c>
      <c r="E9" s="2">
        <f ca="1">IF(ISNA(VLOOKUP(CLASSEMENTS!B9,OFFSET(RESULT!$A$2:$A$11,INT(ROW()/23)*12,0),1,FALSE)),0,VLOOKUP(B9,OFFSET(RESULT!$A$2:$D$11,INT(ROW()/23)*12,0),4,FALSE))</f>
        <v>0</v>
      </c>
      <c r="F9" s="2">
        <f ca="1">IF(ISNA(VLOOKUP(CLASSEMENTS!B9,OFFSET(RESULT!$B$2:$B$11,INT(ROW()/23)*12,0),1,FALSE)),0,VLOOKUP(B9,OFFSET(RESULT!$B$2:$D$11,INT(ROW()/23)*12,0),2,FALSE))</f>
        <v>0</v>
      </c>
      <c r="G9" s="7">
        <f t="shared" ca="1" si="1"/>
        <v>0</v>
      </c>
      <c r="H9" s="7">
        <f t="shared" ca="1" si="2"/>
        <v>2</v>
      </c>
      <c r="I9" s="7">
        <f t="shared" ca="1" si="3"/>
        <v>0</v>
      </c>
      <c r="J9" s="7">
        <f t="shared" ca="1" si="4"/>
        <v>0</v>
      </c>
      <c r="K9" s="7">
        <f t="shared" ca="1" si="5"/>
        <v>0</v>
      </c>
      <c r="L9" s="7">
        <f t="shared" ca="1" si="0"/>
        <v>0.4</v>
      </c>
      <c r="M9" s="7">
        <f t="shared" ca="1" si="0"/>
        <v>0</v>
      </c>
      <c r="N9" s="7">
        <f t="shared" ca="1" si="0"/>
        <v>0</v>
      </c>
      <c r="O9" s="2">
        <f t="shared" ca="1" si="6"/>
        <v>0</v>
      </c>
      <c r="P9" s="2">
        <f t="shared" ca="1" si="7"/>
        <v>2</v>
      </c>
      <c r="Q9" s="2">
        <f t="shared" ca="1" si="8"/>
        <v>0</v>
      </c>
      <c r="R9" s="2">
        <f t="shared" ca="1" si="9"/>
        <v>0.4</v>
      </c>
    </row>
    <row r="10" spans="1:18">
      <c r="A10" s="2" t="s">
        <v>20</v>
      </c>
      <c r="B10" s="2" t="s">
        <v>8</v>
      </c>
      <c r="C10" s="2">
        <f ca="1">IF(ISNA(VLOOKUP(B10,OFFSET(RESULT!$A$2:$A$11,INT(ROW()/23)*12,0),1,FALSE)),0,VLOOKUP(B10,OFFSET(RESULT!$A$2:$D$11,INT(ROW()/23)*12,0),3,FALSE))</f>
        <v>3</v>
      </c>
      <c r="D10" s="2">
        <f ca="1">IF(ISNA(VLOOKUP(CLASSEMENTS!B10,OFFSET(RESULT!$B$2:$B$11,INT(ROW()/23)*12,0),1,FALSE)),0,VLOOKUP(B10,OFFSET(RESULT!$B$2:$D$11,INT(ROW()/23)*12,0),3,FALSE))</f>
        <v>0</v>
      </c>
      <c r="E10" s="2">
        <f ca="1">IF(ISNA(VLOOKUP(CLASSEMENTS!B10,OFFSET(RESULT!$A$2:$A$11,INT(ROW()/23)*12,0),1,FALSE)),0,VLOOKUP(B10,OFFSET(RESULT!$A$2:$D$11,INT(ROW()/23)*12,0),4,FALSE))</f>
        <v>3</v>
      </c>
      <c r="F10" s="2">
        <f ca="1">IF(ISNA(VLOOKUP(CLASSEMENTS!B10,OFFSET(RESULT!$B$2:$B$11,INT(ROW()/23)*12,0),1,FALSE)),0,VLOOKUP(B10,OFFSET(RESULT!$B$2:$D$11,INT(ROW()/23)*12,0),2,FALSE))</f>
        <v>0</v>
      </c>
      <c r="G10" s="7">
        <f t="shared" ca="1" si="1"/>
        <v>3</v>
      </c>
      <c r="H10" s="7">
        <f t="shared" ca="1" si="2"/>
        <v>0</v>
      </c>
      <c r="I10" s="7">
        <f t="shared" ca="1" si="3"/>
        <v>3</v>
      </c>
      <c r="J10" s="7">
        <f t="shared" ca="1" si="4"/>
        <v>0</v>
      </c>
      <c r="K10" s="7">
        <f t="shared" ca="1" si="5"/>
        <v>0.6</v>
      </c>
      <c r="L10" s="7">
        <f t="shared" ca="1" si="0"/>
        <v>0</v>
      </c>
      <c r="M10" s="7">
        <f t="shared" ca="1" si="0"/>
        <v>0.6</v>
      </c>
      <c r="N10" s="7">
        <f t="shared" ca="1" si="0"/>
        <v>0</v>
      </c>
      <c r="O10" s="2">
        <f t="shared" ca="1" si="6"/>
        <v>6</v>
      </c>
      <c r="P10" s="2">
        <f t="shared" ca="1" si="7"/>
        <v>0</v>
      </c>
      <c r="Q10" s="2">
        <f t="shared" ca="1" si="8"/>
        <v>1.2</v>
      </c>
      <c r="R10" s="2">
        <f t="shared" ca="1" si="9"/>
        <v>0</v>
      </c>
    </row>
    <row r="11" spans="1:18">
      <c r="A11" s="2" t="s">
        <v>20</v>
      </c>
      <c r="B11" s="2" t="s">
        <v>5</v>
      </c>
      <c r="C11" s="2">
        <f ca="1">IF(ISNA(VLOOKUP(B11,OFFSET(RESULT!$A$2:$A$11,INT(ROW()/23)*12,0),1,FALSE)),0,VLOOKUP(B11,OFFSET(RESULT!$A$2:$D$11,INT(ROW()/23)*12,0),3,FALSE))</f>
        <v>0</v>
      </c>
      <c r="D11" s="2">
        <f ca="1">IF(ISNA(VLOOKUP(CLASSEMENTS!B11,OFFSET(RESULT!$B$2:$B$11,INT(ROW()/23)*12,0),1,FALSE)),0,VLOOKUP(B11,OFFSET(RESULT!$B$2:$D$11,INT(ROW()/23)*12,0),3,FALSE))</f>
        <v>0</v>
      </c>
      <c r="E11" s="2">
        <f ca="1">IF(ISNA(VLOOKUP(CLASSEMENTS!B11,OFFSET(RESULT!$A$2:$A$11,INT(ROW()/23)*12,0),1,FALSE)),0,VLOOKUP(B11,OFFSET(RESULT!$A$2:$D$11,INT(ROW()/23)*12,0),4,FALSE))</f>
        <v>0</v>
      </c>
      <c r="F11" s="2">
        <f ca="1">IF(ISNA(VLOOKUP(CLASSEMENTS!B11,OFFSET(RESULT!$B$2:$B$11,INT(ROW()/23)*12,0),1,FALSE)),0,VLOOKUP(B11,OFFSET(RESULT!$B$2:$D$11,INT(ROW()/23)*12,0),2,FALSE))</f>
        <v>0</v>
      </c>
      <c r="G11" s="7">
        <f t="shared" ca="1" si="1"/>
        <v>0</v>
      </c>
      <c r="H11" s="7">
        <f t="shared" ca="1" si="2"/>
        <v>0</v>
      </c>
      <c r="I11" s="7">
        <f t="shared" ca="1" si="3"/>
        <v>0</v>
      </c>
      <c r="J11" s="7">
        <f t="shared" ca="1" si="4"/>
        <v>0</v>
      </c>
      <c r="K11" s="7">
        <f t="shared" ca="1" si="5"/>
        <v>0</v>
      </c>
      <c r="L11" s="7">
        <f t="shared" ca="1" si="0"/>
        <v>0</v>
      </c>
      <c r="M11" s="7">
        <f t="shared" ca="1" si="0"/>
        <v>0</v>
      </c>
      <c r="N11" s="7">
        <f t="shared" ca="1" si="0"/>
        <v>0</v>
      </c>
      <c r="O11" s="2">
        <f t="shared" ca="1" si="6"/>
        <v>0</v>
      </c>
      <c r="P11" s="2">
        <f t="shared" ca="1" si="7"/>
        <v>0</v>
      </c>
      <c r="Q11" s="2">
        <f t="shared" ca="1" si="8"/>
        <v>0</v>
      </c>
      <c r="R11" s="2">
        <f t="shared" ca="1" si="9"/>
        <v>0</v>
      </c>
    </row>
    <row r="12" spans="1:18">
      <c r="A12" s="2" t="s">
        <v>20</v>
      </c>
      <c r="B12" s="2" t="s">
        <v>1</v>
      </c>
      <c r="C12" s="2">
        <f ca="1">IF(ISNA(VLOOKUP(B12,OFFSET(RESULT!$A$2:$A$11,INT(ROW()/23)*12,0),1,FALSE)),0,VLOOKUP(B12,OFFSET(RESULT!$A$2:$D$11,INT(ROW()/23)*12,0),3,FALSE))</f>
        <v>0</v>
      </c>
      <c r="D12" s="2">
        <f ca="1">IF(ISNA(VLOOKUP(CLASSEMENTS!B12,OFFSET(RESULT!$B$2:$B$11,INT(ROW()/23)*12,0),1,FALSE)),0,VLOOKUP(B12,OFFSET(RESULT!$B$2:$D$11,INT(ROW()/23)*12,0),3,FALSE))</f>
        <v>3</v>
      </c>
      <c r="E12" s="2">
        <f ca="1">IF(ISNA(VLOOKUP(CLASSEMENTS!B12,OFFSET(RESULT!$A$2:$A$11,INT(ROW()/23)*12,0),1,FALSE)),0,VLOOKUP(B12,OFFSET(RESULT!$A$2:$D$11,INT(ROW()/23)*12,0),4,FALSE))</f>
        <v>0</v>
      </c>
      <c r="F12" s="2">
        <f ca="1">IF(ISNA(VLOOKUP(CLASSEMENTS!B12,OFFSET(RESULT!$B$2:$B$11,INT(ROW()/23)*12,0),1,FALSE)),0,VLOOKUP(B12,OFFSET(RESULT!$B$2:$D$11,INT(ROW()/23)*12,0),2,FALSE))</f>
        <v>3</v>
      </c>
      <c r="G12" s="7">
        <f t="shared" ca="1" si="1"/>
        <v>0</v>
      </c>
      <c r="H12" s="7">
        <f t="shared" ca="1" si="2"/>
        <v>3</v>
      </c>
      <c r="I12" s="7">
        <f t="shared" ca="1" si="3"/>
        <v>0</v>
      </c>
      <c r="J12" s="7">
        <f t="shared" ca="1" si="4"/>
        <v>3</v>
      </c>
      <c r="K12" s="7">
        <f t="shared" ca="1" si="5"/>
        <v>0</v>
      </c>
      <c r="L12" s="7">
        <f t="shared" ca="1" si="0"/>
        <v>0.6</v>
      </c>
      <c r="M12" s="7">
        <f t="shared" ca="1" si="0"/>
        <v>0</v>
      </c>
      <c r="N12" s="7">
        <f t="shared" ca="1" si="0"/>
        <v>0.6</v>
      </c>
      <c r="O12" s="2">
        <f t="shared" ca="1" si="6"/>
        <v>0</v>
      </c>
      <c r="P12" s="2">
        <f t="shared" ca="1" si="7"/>
        <v>6</v>
      </c>
      <c r="Q12" s="2">
        <f t="shared" ca="1" si="8"/>
        <v>0</v>
      </c>
      <c r="R12" s="2">
        <f t="shared" ca="1" si="9"/>
        <v>1.2</v>
      </c>
    </row>
    <row r="13" spans="1:18">
      <c r="A13" s="2" t="s">
        <v>20</v>
      </c>
      <c r="B13" s="2" t="s">
        <v>15</v>
      </c>
      <c r="C13" s="2">
        <f ca="1">IF(ISNA(VLOOKUP(B13,OFFSET(RESULT!$A$2:$A$11,INT(ROW()/23)*12,0),1,FALSE)),0,VLOOKUP(B13,OFFSET(RESULT!$A$2:$D$11,INT(ROW()/23)*12,0),3,FALSE))</f>
        <v>0</v>
      </c>
      <c r="D13" s="2">
        <f ca="1">IF(ISNA(VLOOKUP(CLASSEMENTS!B13,OFFSET(RESULT!$B$2:$B$11,INT(ROW()/23)*12,0),1,FALSE)),0,VLOOKUP(B13,OFFSET(RESULT!$B$2:$D$11,INT(ROW()/23)*12,0),3,FALSE))</f>
        <v>0</v>
      </c>
      <c r="E13" s="2">
        <f ca="1">IF(ISNA(VLOOKUP(CLASSEMENTS!B13,OFFSET(RESULT!$A$2:$A$11,INT(ROW()/23)*12,0),1,FALSE)),0,VLOOKUP(B13,OFFSET(RESULT!$A$2:$D$11,INT(ROW()/23)*12,0),4,FALSE))</f>
        <v>0</v>
      </c>
      <c r="F13" s="2">
        <f ca="1">IF(ISNA(VLOOKUP(CLASSEMENTS!B13,OFFSET(RESULT!$B$2:$B$11,INT(ROW()/23)*12,0),1,FALSE)),0,VLOOKUP(B13,OFFSET(RESULT!$B$2:$D$11,INT(ROW()/23)*12,0),2,FALSE))</f>
        <v>0</v>
      </c>
      <c r="G13" s="7">
        <f t="shared" ca="1" si="1"/>
        <v>0</v>
      </c>
      <c r="H13" s="7">
        <f t="shared" ca="1" si="2"/>
        <v>0</v>
      </c>
      <c r="I13" s="7">
        <f t="shared" ca="1" si="3"/>
        <v>0</v>
      </c>
      <c r="J13" s="7">
        <f t="shared" ca="1" si="4"/>
        <v>0</v>
      </c>
      <c r="K13" s="7">
        <f t="shared" ca="1" si="5"/>
        <v>0</v>
      </c>
      <c r="L13" s="7">
        <f t="shared" ca="1" si="0"/>
        <v>0</v>
      </c>
      <c r="M13" s="7">
        <f t="shared" ca="1" si="0"/>
        <v>0</v>
      </c>
      <c r="N13" s="7">
        <f t="shared" ca="1" si="0"/>
        <v>0</v>
      </c>
      <c r="O13" s="2">
        <f t="shared" ca="1" si="6"/>
        <v>0</v>
      </c>
      <c r="P13" s="2">
        <f t="shared" ca="1" si="7"/>
        <v>0</v>
      </c>
      <c r="Q13" s="2">
        <f t="shared" ca="1" si="8"/>
        <v>0</v>
      </c>
      <c r="R13" s="2">
        <f t="shared" ca="1" si="9"/>
        <v>0</v>
      </c>
    </row>
    <row r="14" spans="1:18">
      <c r="A14" s="2" t="s">
        <v>20</v>
      </c>
      <c r="B14" s="2" t="s">
        <v>18</v>
      </c>
      <c r="C14" s="2">
        <f ca="1">IF(ISNA(VLOOKUP(B14,OFFSET(RESULT!$A$2:$A$11,INT(ROW()/23)*12,0),1,FALSE)),0,VLOOKUP(B14,OFFSET(RESULT!$A$2:$D$11,INT(ROW()/23)*12,0),3,FALSE))</f>
        <v>0</v>
      </c>
      <c r="D14" s="2">
        <f ca="1">IF(ISNA(VLOOKUP(CLASSEMENTS!B14,OFFSET(RESULT!$B$2:$B$11,INT(ROW()/23)*12,0),1,FALSE)),0,VLOOKUP(B14,OFFSET(RESULT!$B$2:$D$11,INT(ROW()/23)*12,0),3,FALSE))</f>
        <v>2</v>
      </c>
      <c r="E14" s="2">
        <f ca="1">IF(ISNA(VLOOKUP(CLASSEMENTS!B14,OFFSET(RESULT!$A$2:$A$11,INT(ROW()/23)*12,0),1,FALSE)),0,VLOOKUP(B14,OFFSET(RESULT!$A$2:$D$11,INT(ROW()/23)*12,0),4,FALSE))</f>
        <v>0</v>
      </c>
      <c r="F14" s="2">
        <f ca="1">IF(ISNA(VLOOKUP(CLASSEMENTS!B14,OFFSET(RESULT!$B$2:$B$11,INT(ROW()/23)*12,0),1,FALSE)),0,VLOOKUP(B14,OFFSET(RESULT!$B$2:$D$11,INT(ROW()/23)*12,0),2,FALSE))</f>
        <v>2</v>
      </c>
      <c r="G14" s="7">
        <f t="shared" ca="1" si="1"/>
        <v>0</v>
      </c>
      <c r="H14" s="7">
        <f t="shared" ca="1" si="2"/>
        <v>2</v>
      </c>
      <c r="I14" s="7">
        <f t="shared" ca="1" si="3"/>
        <v>0</v>
      </c>
      <c r="J14" s="7">
        <f t="shared" ca="1" si="4"/>
        <v>2</v>
      </c>
      <c r="K14" s="7">
        <f t="shared" ca="1" si="5"/>
        <v>0</v>
      </c>
      <c r="L14" s="7">
        <f t="shared" ca="1" si="0"/>
        <v>0.4</v>
      </c>
      <c r="M14" s="7">
        <f t="shared" ca="1" si="0"/>
        <v>0</v>
      </c>
      <c r="N14" s="7">
        <f t="shared" ca="1" si="0"/>
        <v>0.4</v>
      </c>
      <c r="O14" s="2">
        <f t="shared" ca="1" si="6"/>
        <v>0</v>
      </c>
      <c r="P14" s="2">
        <f t="shared" ca="1" si="7"/>
        <v>4</v>
      </c>
      <c r="Q14" s="2">
        <f t="shared" ca="1" si="8"/>
        <v>0</v>
      </c>
      <c r="R14" s="2">
        <f t="shared" ca="1" si="9"/>
        <v>0.8</v>
      </c>
    </row>
    <row r="15" spans="1:18">
      <c r="A15" s="2" t="s">
        <v>20</v>
      </c>
      <c r="B15" s="2" t="s">
        <v>2</v>
      </c>
      <c r="C15" s="2">
        <f ca="1">IF(ISNA(VLOOKUP(B15,OFFSET(RESULT!$A$2:$A$11,INT(ROW()/23)*12,0),1,FALSE)),0,VLOOKUP(B15,OFFSET(RESULT!$A$2:$D$11,INT(ROW()/23)*12,0),3,FALSE))</f>
        <v>2</v>
      </c>
      <c r="D15" s="2">
        <f ca="1">IF(ISNA(VLOOKUP(CLASSEMENTS!B15,OFFSET(RESULT!$B$2:$B$11,INT(ROW()/23)*12,0),1,FALSE)),0,VLOOKUP(B15,OFFSET(RESULT!$B$2:$D$11,INT(ROW()/23)*12,0),3,FALSE))</f>
        <v>0</v>
      </c>
      <c r="E15" s="2">
        <f ca="1">IF(ISNA(VLOOKUP(CLASSEMENTS!B15,OFFSET(RESULT!$A$2:$A$11,INT(ROW()/23)*12,0),1,FALSE)),0,VLOOKUP(B15,OFFSET(RESULT!$A$2:$D$11,INT(ROW()/23)*12,0),4,FALSE))</f>
        <v>2</v>
      </c>
      <c r="F15" s="2">
        <f ca="1">IF(ISNA(VLOOKUP(CLASSEMENTS!B15,OFFSET(RESULT!$B$2:$B$11,INT(ROW()/23)*12,0),1,FALSE)),0,VLOOKUP(B15,OFFSET(RESULT!$B$2:$D$11,INT(ROW()/23)*12,0),2,FALSE))</f>
        <v>0</v>
      </c>
      <c r="G15" s="7">
        <f t="shared" ca="1" si="1"/>
        <v>2</v>
      </c>
      <c r="H15" s="7">
        <f t="shared" ca="1" si="2"/>
        <v>0</v>
      </c>
      <c r="I15" s="7">
        <f t="shared" ca="1" si="3"/>
        <v>2</v>
      </c>
      <c r="J15" s="7">
        <f t="shared" ca="1" si="4"/>
        <v>0</v>
      </c>
      <c r="K15" s="7">
        <f t="shared" ca="1" si="5"/>
        <v>0.4</v>
      </c>
      <c r="L15" s="7">
        <f t="shared" ca="1" si="0"/>
        <v>0</v>
      </c>
      <c r="M15" s="7">
        <f t="shared" ca="1" si="0"/>
        <v>0.4</v>
      </c>
      <c r="N15" s="7">
        <f t="shared" ca="1" si="0"/>
        <v>0</v>
      </c>
      <c r="O15" s="2">
        <f t="shared" ca="1" si="6"/>
        <v>4</v>
      </c>
      <c r="P15" s="2">
        <f t="shared" ca="1" si="7"/>
        <v>0</v>
      </c>
      <c r="Q15" s="2">
        <f t="shared" ca="1" si="8"/>
        <v>0.8</v>
      </c>
      <c r="R15" s="2">
        <f t="shared" ca="1" si="9"/>
        <v>0</v>
      </c>
    </row>
    <row r="16" spans="1:18">
      <c r="A16" s="2" t="s">
        <v>20</v>
      </c>
      <c r="B16" s="2" t="s">
        <v>6</v>
      </c>
      <c r="C16" s="2">
        <f ca="1">IF(ISNA(VLOOKUP(B16,OFFSET(RESULT!$A$2:$A$11,INT(ROW()/23)*12,0),1,FALSE)),0,VLOOKUP(B16,OFFSET(RESULT!$A$2:$D$11,INT(ROW()/23)*12,0),3,FALSE))</f>
        <v>0</v>
      </c>
      <c r="D16" s="2">
        <f ca="1">IF(ISNA(VLOOKUP(CLASSEMENTS!B16,OFFSET(RESULT!$B$2:$B$11,INT(ROW()/23)*12,0),1,FALSE)),0,VLOOKUP(B16,OFFSET(RESULT!$B$2:$D$11,INT(ROW()/23)*12,0),3,FALSE))</f>
        <v>0</v>
      </c>
      <c r="E16" s="2">
        <f ca="1">IF(ISNA(VLOOKUP(CLASSEMENTS!B16,OFFSET(RESULT!$A$2:$A$11,INT(ROW()/23)*12,0),1,FALSE)),0,VLOOKUP(B16,OFFSET(RESULT!$A$2:$D$11,INT(ROW()/23)*12,0),4,FALSE))</f>
        <v>3</v>
      </c>
      <c r="F16" s="2">
        <f ca="1">IF(ISNA(VLOOKUP(CLASSEMENTS!B16,OFFSET(RESULT!$B$2:$B$11,INT(ROW()/23)*12,0),1,FALSE)),0,VLOOKUP(B16,OFFSET(RESULT!$B$2:$D$11,INT(ROW()/23)*12,0),2,FALSE))</f>
        <v>0</v>
      </c>
      <c r="G16" s="7">
        <f t="shared" ca="1" si="1"/>
        <v>0</v>
      </c>
      <c r="H16" s="7">
        <f t="shared" ca="1" si="2"/>
        <v>0</v>
      </c>
      <c r="I16" s="7">
        <f t="shared" ca="1" si="3"/>
        <v>3</v>
      </c>
      <c r="J16" s="7">
        <f t="shared" ca="1" si="4"/>
        <v>0</v>
      </c>
      <c r="K16" s="7">
        <f t="shared" ca="1" si="5"/>
        <v>0</v>
      </c>
      <c r="L16" s="7">
        <f t="shared" ca="1" si="0"/>
        <v>0</v>
      </c>
      <c r="M16" s="7">
        <f t="shared" ca="1" si="0"/>
        <v>0.6</v>
      </c>
      <c r="N16" s="7">
        <f t="shared" ca="1" si="0"/>
        <v>0</v>
      </c>
      <c r="O16" s="2">
        <f t="shared" ca="1" si="6"/>
        <v>3</v>
      </c>
      <c r="P16" s="2">
        <f t="shared" ca="1" si="7"/>
        <v>0</v>
      </c>
      <c r="Q16" s="2">
        <f t="shared" ca="1" si="8"/>
        <v>0.6</v>
      </c>
      <c r="R16" s="2">
        <f t="shared" ca="1" si="9"/>
        <v>0</v>
      </c>
    </row>
    <row r="17" spans="1:19">
      <c r="A17" s="2" t="s">
        <v>20</v>
      </c>
      <c r="B17" s="2" t="s">
        <v>9</v>
      </c>
      <c r="C17" s="2">
        <f ca="1">IF(ISNA(VLOOKUP(B17,OFFSET(RESULT!$A$2:$A$11,INT(ROW()/23)*12,0),1,FALSE)),0,VLOOKUP(B17,OFFSET(RESULT!$A$2:$D$11,INT(ROW()/23)*12,0),3,FALSE))</f>
        <v>0</v>
      </c>
      <c r="D17" s="2">
        <f ca="1">IF(ISNA(VLOOKUP(CLASSEMENTS!B17,OFFSET(RESULT!$B$2:$B$11,INT(ROW()/23)*12,0),1,FALSE)),0,VLOOKUP(B17,OFFSET(RESULT!$B$2:$D$11,INT(ROW()/23)*12,0),3,FALSE))</f>
        <v>0</v>
      </c>
      <c r="E17" s="2">
        <f ca="1">IF(ISNA(VLOOKUP(CLASSEMENTS!B17,OFFSET(RESULT!$A$2:$A$11,INT(ROW()/23)*12,0),1,FALSE)),0,VLOOKUP(B17,OFFSET(RESULT!$A$2:$D$11,INT(ROW()/23)*12,0),4,FALSE))</f>
        <v>2</v>
      </c>
      <c r="F17" s="2">
        <f ca="1">IF(ISNA(VLOOKUP(CLASSEMENTS!B17,OFFSET(RESULT!$B$2:$B$11,INT(ROW()/23)*12,0),1,FALSE)),0,VLOOKUP(B17,OFFSET(RESULT!$B$2:$D$11,INT(ROW()/23)*12,0),2,FALSE))</f>
        <v>0</v>
      </c>
      <c r="G17" s="7">
        <f t="shared" ca="1" si="1"/>
        <v>0</v>
      </c>
      <c r="H17" s="7">
        <f t="shared" ca="1" si="2"/>
        <v>0</v>
      </c>
      <c r="I17" s="7">
        <f t="shared" ca="1" si="3"/>
        <v>2</v>
      </c>
      <c r="J17" s="7">
        <f t="shared" ca="1" si="4"/>
        <v>0</v>
      </c>
      <c r="K17" s="7">
        <f t="shared" ca="1" si="5"/>
        <v>0</v>
      </c>
      <c r="L17" s="7">
        <f t="shared" ca="1" si="0"/>
        <v>0</v>
      </c>
      <c r="M17" s="7">
        <f t="shared" ca="1" si="0"/>
        <v>0.4</v>
      </c>
      <c r="N17" s="7">
        <f t="shared" ca="1" si="0"/>
        <v>0</v>
      </c>
      <c r="O17" s="2">
        <f t="shared" ca="1" si="6"/>
        <v>2</v>
      </c>
      <c r="P17" s="2">
        <f t="shared" ca="1" si="7"/>
        <v>0</v>
      </c>
      <c r="Q17" s="2">
        <f t="shared" ca="1" si="8"/>
        <v>0.4</v>
      </c>
      <c r="R17" s="2">
        <f t="shared" ca="1" si="9"/>
        <v>0</v>
      </c>
    </row>
    <row r="18" spans="1:19">
      <c r="A18" s="2" t="s">
        <v>20</v>
      </c>
      <c r="B18" s="2" t="s">
        <v>0</v>
      </c>
      <c r="C18" s="2">
        <f ca="1">IF(ISNA(VLOOKUP(B18,OFFSET(RESULT!$A$2:$A$11,INT(ROW()/23)*12,0),1,FALSE)),0,VLOOKUP(B18,OFFSET(RESULT!$A$2:$D$11,INT(ROW()/23)*12,0),3,FALSE))</f>
        <v>0</v>
      </c>
      <c r="D18" s="2">
        <f ca="1">IF(ISNA(VLOOKUP(CLASSEMENTS!B18,OFFSET(RESULT!$B$2:$B$11,INT(ROW()/23)*12,0),1,FALSE)),0,VLOOKUP(B18,OFFSET(RESULT!$B$2:$D$11,INT(ROW()/23)*12,0),3,FALSE))</f>
        <v>0</v>
      </c>
      <c r="E18" s="2">
        <f ca="1">IF(ISNA(VLOOKUP(CLASSEMENTS!B18,OFFSET(RESULT!$A$2:$A$11,INT(ROW()/23)*12,0),1,FALSE)),0,VLOOKUP(B18,OFFSET(RESULT!$A$2:$D$11,INT(ROW()/23)*12,0),4,FALSE))</f>
        <v>0</v>
      </c>
      <c r="F18" s="2">
        <f ca="1">IF(ISNA(VLOOKUP(CLASSEMENTS!B18,OFFSET(RESULT!$B$2:$B$11,INT(ROW()/23)*12,0),1,FALSE)),0,VLOOKUP(B18,OFFSET(RESULT!$B$2:$D$11,INT(ROW()/23)*12,0),2,FALSE))</f>
        <v>1</v>
      </c>
      <c r="G18" s="7">
        <f t="shared" ca="1" si="1"/>
        <v>0</v>
      </c>
      <c r="H18" s="7">
        <f t="shared" ca="1" si="2"/>
        <v>0</v>
      </c>
      <c r="I18" s="7">
        <f t="shared" ca="1" si="3"/>
        <v>0</v>
      </c>
      <c r="J18" s="7">
        <f t="shared" ca="1" si="4"/>
        <v>1</v>
      </c>
      <c r="K18" s="7">
        <f t="shared" ca="1" si="5"/>
        <v>0</v>
      </c>
      <c r="L18" s="7">
        <f t="shared" ca="1" si="0"/>
        <v>0</v>
      </c>
      <c r="M18" s="7">
        <f t="shared" ca="1" si="0"/>
        <v>0</v>
      </c>
      <c r="N18" s="7">
        <f t="shared" ca="1" si="0"/>
        <v>0.2</v>
      </c>
      <c r="O18" s="2">
        <f t="shared" ca="1" si="6"/>
        <v>0</v>
      </c>
      <c r="P18" s="2">
        <f t="shared" ca="1" si="7"/>
        <v>1</v>
      </c>
      <c r="Q18" s="2">
        <f t="shared" ca="1" si="8"/>
        <v>0</v>
      </c>
      <c r="R18" s="2">
        <f t="shared" ca="1" si="9"/>
        <v>0.2</v>
      </c>
    </row>
    <row r="19" spans="1:19">
      <c r="A19" s="2" t="s">
        <v>20</v>
      </c>
      <c r="B19" s="2" t="s">
        <v>3</v>
      </c>
      <c r="C19" s="2">
        <f ca="1">IF(ISNA(VLOOKUP(B19,OFFSET(RESULT!$A$2:$A$11,INT(ROW()/23)*12,0),1,FALSE)),0,VLOOKUP(B19,OFFSET(RESULT!$A$2:$D$11,INT(ROW()/23)*12,0),3,FALSE))</f>
        <v>1</v>
      </c>
      <c r="D19" s="2">
        <f ca="1">IF(ISNA(VLOOKUP(CLASSEMENTS!B19,OFFSET(RESULT!$B$2:$B$11,INT(ROW()/23)*12,0),1,FALSE)),0,VLOOKUP(B19,OFFSET(RESULT!$B$2:$D$11,INT(ROW()/23)*12,0),3,FALSE))</f>
        <v>0</v>
      </c>
      <c r="E19" s="2">
        <f ca="1">IF(ISNA(VLOOKUP(CLASSEMENTS!B19,OFFSET(RESULT!$A$2:$A$11,INT(ROW()/23)*12,0),1,FALSE)),0,VLOOKUP(B19,OFFSET(RESULT!$A$2:$D$11,INT(ROW()/23)*12,0),4,FALSE))</f>
        <v>2</v>
      </c>
      <c r="F19" s="2">
        <f ca="1">IF(ISNA(VLOOKUP(CLASSEMENTS!B19,OFFSET(RESULT!$B$2:$B$11,INT(ROW()/23)*12,0),1,FALSE)),0,VLOOKUP(B19,OFFSET(RESULT!$B$2:$D$11,INT(ROW()/23)*12,0),2,FALSE))</f>
        <v>0</v>
      </c>
      <c r="G19" s="7">
        <f t="shared" ca="1" si="1"/>
        <v>1</v>
      </c>
      <c r="H19" s="7">
        <f t="shared" ca="1" si="2"/>
        <v>0</v>
      </c>
      <c r="I19" s="7">
        <f t="shared" ca="1" si="3"/>
        <v>2</v>
      </c>
      <c r="J19" s="7">
        <f t="shared" ca="1" si="4"/>
        <v>0</v>
      </c>
      <c r="K19" s="7">
        <f t="shared" ca="1" si="5"/>
        <v>0.2</v>
      </c>
      <c r="L19" s="7">
        <f t="shared" ca="1" si="5"/>
        <v>0</v>
      </c>
      <c r="M19" s="7">
        <f t="shared" ca="1" si="5"/>
        <v>0.4</v>
      </c>
      <c r="N19" s="7">
        <f t="shared" ca="1" si="5"/>
        <v>0</v>
      </c>
      <c r="O19" s="2">
        <f t="shared" ca="1" si="6"/>
        <v>3</v>
      </c>
      <c r="P19" s="2">
        <f t="shared" ca="1" si="7"/>
        <v>0</v>
      </c>
      <c r="Q19" s="2">
        <f t="shared" ca="1" si="8"/>
        <v>0.60000000000000009</v>
      </c>
      <c r="R19" s="2">
        <f t="shared" ca="1" si="9"/>
        <v>0</v>
      </c>
    </row>
    <row r="20" spans="1:19">
      <c r="A20" s="2" t="s">
        <v>20</v>
      </c>
      <c r="B20" s="2" t="s">
        <v>7</v>
      </c>
      <c r="C20" s="2">
        <f ca="1">IF(ISNA(VLOOKUP(B20,OFFSET(RESULT!$A$2:$A$11,INT(ROW()/23)*12,0),1,FALSE)),0,VLOOKUP(B20,OFFSET(RESULT!$A$2:$D$11,INT(ROW()/23)*12,0),3,FALSE))</f>
        <v>0</v>
      </c>
      <c r="D20" s="2">
        <f ca="1">IF(ISNA(VLOOKUP(CLASSEMENTS!B20,OFFSET(RESULT!$B$2:$B$11,INT(ROW()/23)*12,0),1,FALSE)),0,VLOOKUP(B20,OFFSET(RESULT!$B$2:$D$11,INT(ROW()/23)*12,0),3,FALSE))</f>
        <v>0</v>
      </c>
      <c r="E20" s="2">
        <f ca="1">IF(ISNA(VLOOKUP(CLASSEMENTS!B20,OFFSET(RESULT!$A$2:$A$11,INT(ROW()/23)*12,0),1,FALSE)),0,VLOOKUP(B20,OFFSET(RESULT!$A$2:$D$11,INT(ROW()/23)*12,0),4,FALSE))</f>
        <v>1</v>
      </c>
      <c r="F20" s="2">
        <f ca="1">IF(ISNA(VLOOKUP(CLASSEMENTS!B20,OFFSET(RESULT!$B$2:$B$11,INT(ROW()/23)*12,0),1,FALSE)),0,VLOOKUP(B20,OFFSET(RESULT!$B$2:$D$11,INT(ROW()/23)*12,0),2,FALSE))</f>
        <v>0</v>
      </c>
      <c r="G20" s="7">
        <f t="shared" ca="1" si="1"/>
        <v>0</v>
      </c>
      <c r="H20" s="7">
        <f t="shared" ca="1" si="2"/>
        <v>0</v>
      </c>
      <c r="I20" s="7">
        <f t="shared" ca="1" si="3"/>
        <v>1</v>
      </c>
      <c r="J20" s="7">
        <f t="shared" ca="1" si="4"/>
        <v>0</v>
      </c>
      <c r="K20" s="7">
        <f t="shared" ca="1" si="5"/>
        <v>0</v>
      </c>
      <c r="L20" s="7">
        <f t="shared" ca="1" si="5"/>
        <v>0</v>
      </c>
      <c r="M20" s="7">
        <f t="shared" ca="1" si="5"/>
        <v>0.2</v>
      </c>
      <c r="N20" s="7">
        <f t="shared" ca="1" si="5"/>
        <v>0</v>
      </c>
      <c r="O20" s="2">
        <f t="shared" ca="1" si="6"/>
        <v>1</v>
      </c>
      <c r="P20" s="2">
        <f t="shared" ca="1" si="7"/>
        <v>0</v>
      </c>
      <c r="Q20" s="2">
        <f t="shared" ca="1" si="8"/>
        <v>0.2</v>
      </c>
      <c r="R20" s="2">
        <f t="shared" ca="1" si="9"/>
        <v>0</v>
      </c>
    </row>
    <row r="21" spans="1:19">
      <c r="A21" s="2" t="s">
        <v>20</v>
      </c>
      <c r="B21" s="2" t="s">
        <v>12</v>
      </c>
      <c r="C21" s="2">
        <f ca="1">IF(ISNA(VLOOKUP(B21,OFFSET(RESULT!$A$2:$A$11,INT(ROW()/23)*12,0),1,FALSE)),0,VLOOKUP(B21,OFFSET(RESULT!$A$2:$D$11,INT(ROW()/23)*12,0),3,FALSE))</f>
        <v>0</v>
      </c>
      <c r="D21" s="2">
        <f ca="1">IF(ISNA(VLOOKUP(CLASSEMENTS!B21,OFFSET(RESULT!$B$2:$B$11,INT(ROW()/23)*12,0),1,FALSE)),0,VLOOKUP(B21,OFFSET(RESULT!$B$2:$D$11,INT(ROW()/23)*12,0),3,FALSE))</f>
        <v>0</v>
      </c>
      <c r="E21" s="2">
        <f ca="1">IF(ISNA(VLOOKUP(CLASSEMENTS!B21,OFFSET(RESULT!$A$2:$A$11,INT(ROW()/23)*12,0),1,FALSE)),0,VLOOKUP(B21,OFFSET(RESULT!$A$2:$D$11,INT(ROW()/23)*12,0),4,FALSE))</f>
        <v>0</v>
      </c>
      <c r="F21" s="2">
        <f ca="1">IF(ISNA(VLOOKUP(CLASSEMENTS!B21,OFFSET(RESULT!$B$2:$B$11,INT(ROW()/23)*12,0),1,FALSE)),0,VLOOKUP(B21,OFFSET(RESULT!$B$2:$D$11,INT(ROW()/23)*12,0),2,FALSE))</f>
        <v>2</v>
      </c>
      <c r="G21" s="7">
        <f t="shared" ca="1" si="1"/>
        <v>0</v>
      </c>
      <c r="H21" s="7">
        <f t="shared" ca="1" si="2"/>
        <v>0</v>
      </c>
      <c r="I21" s="7">
        <f t="shared" ca="1" si="3"/>
        <v>0</v>
      </c>
      <c r="J21" s="7">
        <f t="shared" ca="1" si="4"/>
        <v>2</v>
      </c>
      <c r="K21" s="7">
        <f t="shared" ca="1" si="5"/>
        <v>0</v>
      </c>
      <c r="L21" s="7">
        <f t="shared" ca="1" si="5"/>
        <v>0</v>
      </c>
      <c r="M21" s="7">
        <f t="shared" ca="1" si="5"/>
        <v>0</v>
      </c>
      <c r="N21" s="7">
        <f t="shared" ca="1" si="5"/>
        <v>0.4</v>
      </c>
      <c r="O21" s="2">
        <f t="shared" ca="1" si="6"/>
        <v>0</v>
      </c>
      <c r="P21" s="2">
        <f t="shared" ca="1" si="7"/>
        <v>2</v>
      </c>
      <c r="Q21" s="2">
        <f t="shared" ca="1" si="8"/>
        <v>0</v>
      </c>
      <c r="R21" s="2">
        <f t="shared" ca="1" si="9"/>
        <v>0.4</v>
      </c>
    </row>
    <row r="22" spans="1:19">
      <c r="A22" s="2" t="s">
        <v>20</v>
      </c>
      <c r="B22" s="2" t="s">
        <v>10</v>
      </c>
      <c r="C22" s="2">
        <f ca="1">IF(ISNA(VLOOKUP(B22,OFFSET(RESULT!$A$2:$A$11,INT(ROW()/23)*12,0),1,FALSE)),0,VLOOKUP(B22,OFFSET(RESULT!$A$2:$D$11,INT(ROW()/23)*12,0),3,FALSE))</f>
        <v>0</v>
      </c>
      <c r="D22" s="2">
        <f ca="1">IF(ISNA(VLOOKUP(CLASSEMENTS!B22,OFFSET(RESULT!$B$2:$B$11,INT(ROW()/23)*12,0),1,FALSE)),0,VLOOKUP(B22,OFFSET(RESULT!$B$2:$D$11,INT(ROW()/23)*12,0),3,FALSE))</f>
        <v>2</v>
      </c>
      <c r="E22" s="2">
        <f ca="1">IF(ISNA(VLOOKUP(CLASSEMENTS!B22,OFFSET(RESULT!$A$2:$A$11,INT(ROW()/23)*12,0),1,FALSE)),0,VLOOKUP(B22,OFFSET(RESULT!$A$2:$D$11,INT(ROW()/23)*12,0),4,FALSE))</f>
        <v>0</v>
      </c>
      <c r="F22" s="2">
        <f ca="1">IF(ISNA(VLOOKUP(CLASSEMENTS!B22,OFFSET(RESULT!$B$2:$B$11,INT(ROW()/23)*12,0),1,FALSE)),0,VLOOKUP(B22,OFFSET(RESULT!$B$2:$D$11,INT(ROW()/23)*12,0),2,FALSE))</f>
        <v>3</v>
      </c>
      <c r="G22" s="7">
        <f t="shared" ca="1" si="1"/>
        <v>0</v>
      </c>
      <c r="H22" s="7">
        <f ca="1">D22/(INT(ROW()/23)+1)</f>
        <v>2</v>
      </c>
      <c r="I22" s="7">
        <f t="shared" ca="1" si="3"/>
        <v>0</v>
      </c>
      <c r="J22" s="7">
        <f t="shared" ca="1" si="4"/>
        <v>3</v>
      </c>
      <c r="K22" s="7">
        <f t="shared" ca="1" si="5"/>
        <v>0</v>
      </c>
      <c r="L22" s="7">
        <f t="shared" ca="1" si="5"/>
        <v>0.4</v>
      </c>
      <c r="M22" s="7">
        <f t="shared" ca="1" si="5"/>
        <v>0</v>
      </c>
      <c r="N22" s="7">
        <f t="shared" ca="1" si="5"/>
        <v>0.6</v>
      </c>
      <c r="O22" s="2">
        <f t="shared" ca="1" si="6"/>
        <v>0</v>
      </c>
      <c r="P22" s="2">
        <f t="shared" ca="1" si="7"/>
        <v>5</v>
      </c>
      <c r="Q22" s="2">
        <f t="shared" ca="1" si="8"/>
        <v>0</v>
      </c>
      <c r="R22" s="2">
        <f t="shared" ca="1" si="9"/>
        <v>1</v>
      </c>
    </row>
    <row r="24" spans="1:19">
      <c r="A24">
        <v>2</v>
      </c>
      <c r="C24" s="10" t="s">
        <v>27</v>
      </c>
      <c r="D24" s="10" t="s">
        <v>28</v>
      </c>
      <c r="E24" s="10" t="s">
        <v>29</v>
      </c>
      <c r="F24" s="10" t="s">
        <v>30</v>
      </c>
      <c r="G24" s="11" t="s">
        <v>25</v>
      </c>
      <c r="H24" s="11"/>
      <c r="I24" s="11"/>
      <c r="J24" s="11"/>
      <c r="K24" s="11" t="s">
        <v>26</v>
      </c>
      <c r="L24" s="11"/>
      <c r="M24" s="11"/>
      <c r="N24" s="11"/>
      <c r="O24" s="10" t="s">
        <v>31</v>
      </c>
      <c r="P24" s="10" t="s">
        <v>32</v>
      </c>
      <c r="Q24" s="10" t="s">
        <v>33</v>
      </c>
      <c r="R24" s="10" t="s">
        <v>34</v>
      </c>
    </row>
    <row r="25" spans="1:19">
      <c r="C25" s="10"/>
      <c r="D25" s="10"/>
      <c r="E25" s="10"/>
      <c r="F25" s="10"/>
      <c r="G25" s="7" t="s">
        <v>21</v>
      </c>
      <c r="H25" s="7" t="s">
        <v>22</v>
      </c>
      <c r="I25" s="7" t="s">
        <v>23</v>
      </c>
      <c r="J25" s="7" t="s">
        <v>24</v>
      </c>
      <c r="K25" s="7" t="s">
        <v>21</v>
      </c>
      <c r="L25" s="7" t="s">
        <v>22</v>
      </c>
      <c r="M25" s="7" t="s">
        <v>23</v>
      </c>
      <c r="N25" s="7" t="s">
        <v>24</v>
      </c>
      <c r="O25" s="10"/>
      <c r="P25" s="10"/>
      <c r="Q25" s="10"/>
      <c r="R25" s="10"/>
    </row>
    <row r="26" spans="1:19">
      <c r="A26" s="2" t="s">
        <v>20</v>
      </c>
      <c r="B26" s="2" t="s">
        <v>11</v>
      </c>
      <c r="C26" s="2">
        <f ca="1">IF(ISNA(VLOOKUP(B26,OFFSET(RESULT!$A$2:$A$11,INT(ROW()/23)*12,0),1,FALSE)),0,VLOOKUP(B26,OFFSET(RESULT!$A$2:$D$11,INT(ROW()/23)*12,0),3,FALSE))+C3</f>
        <v>4</v>
      </c>
      <c r="D26" s="2">
        <f ca="1">IF(ISNA(VLOOKUP(CLASSEMENTS!B26,OFFSET(RESULT!$B$2:$B$11,INT(ROW()/23)*12,0),1,FALSE)),0,VLOOKUP(B26,OFFSET(RESULT!$B$2:$D$11,INT(ROW()/23)*12,0),3,FALSE))+D3</f>
        <v>1</v>
      </c>
      <c r="E26" s="2">
        <f ca="1">IF(ISNA(VLOOKUP(CLASSEMENTS!B26,OFFSET(RESULT!$A$2:$A$11,INT(ROW()/23)*12,0),1,FALSE)),0,VLOOKUP(B26,OFFSET(RESULT!$A$2:$D$11,INT(ROW()/23)*12,0),4,FALSE))+E3</f>
        <v>1</v>
      </c>
      <c r="F26" s="2">
        <f ca="1">IF(ISNA(VLOOKUP(CLASSEMENTS!B26,OFFSET(RESULT!$B$2:$B$11,INT(ROW()/23)*12,0),1,FALSE)),0,VLOOKUP(B26,OFFSET(RESULT!$B$2:$D$11,INT(ROW()/23)*12,0),2,FALSE))+F3</f>
        <v>0</v>
      </c>
      <c r="G26" s="7">
        <f ca="1">C26/(INT(ROW()/23)+1)</f>
        <v>2</v>
      </c>
      <c r="H26" s="7">
        <f ca="1">D26/(INT(ROW()/23)+1)</f>
        <v>0.5</v>
      </c>
      <c r="I26" s="7">
        <f ca="1">E26/(INT(ROW()/23)+1)</f>
        <v>0.5</v>
      </c>
      <c r="J26" s="7">
        <f ca="1">F26/(INT(ROW()/23)+1)</f>
        <v>0</v>
      </c>
      <c r="K26" s="7">
        <f ca="1">C26/5</f>
        <v>0.8</v>
      </c>
      <c r="L26" s="7">
        <f t="shared" ref="L26:L45" ca="1" si="10">D26/5</f>
        <v>0.2</v>
      </c>
      <c r="M26" s="7">
        <f t="shared" ref="M26:M45" ca="1" si="11">E26/5</f>
        <v>0.2</v>
      </c>
      <c r="N26" s="7">
        <f t="shared" ref="N26:N45" ca="1" si="12">F26/5</f>
        <v>0</v>
      </c>
      <c r="O26" s="2">
        <f ca="1">G26+I26</f>
        <v>2.5</v>
      </c>
      <c r="P26" s="2">
        <f ca="1">H26+J26</f>
        <v>0.5</v>
      </c>
      <c r="Q26" s="2">
        <f ca="1">K26+M26</f>
        <v>1</v>
      </c>
      <c r="R26" s="2">
        <f ca="1">L26+N26</f>
        <v>0.2</v>
      </c>
      <c r="S26" s="2"/>
    </row>
    <row r="27" spans="1:19">
      <c r="A27" s="2" t="s">
        <v>20</v>
      </c>
      <c r="B27" s="2" t="s">
        <v>14</v>
      </c>
      <c r="C27" s="2">
        <f ca="1">IF(ISNA(VLOOKUP(B27,OFFSET(RESULT!$A$2:$A$11,INT(ROW()/23)*12,0),1,FALSE)),0,VLOOKUP(B27,OFFSET(RESULT!$A$2:$D$11,INT(ROW()/23)*12,0),3,FALSE))+C4</f>
        <v>0</v>
      </c>
      <c r="D27" s="2">
        <f ca="1">IF(ISNA(VLOOKUP(CLASSEMENTS!B27,OFFSET(RESULT!$B$2:$B$11,INT(ROW()/23)*12,0),1,FALSE)),0,VLOOKUP(B27,OFFSET(RESULT!$B$2:$D$11,INT(ROW()/23)*12,0),3,FALSE))+D4</f>
        <v>3</v>
      </c>
      <c r="E27" s="2">
        <f ca="1">IF(ISNA(VLOOKUP(CLASSEMENTS!B27,OFFSET(RESULT!$A$2:$A$11,INT(ROW()/23)*12,0),1,FALSE)),0,VLOOKUP(B27,OFFSET(RESULT!$A$2:$D$11,INT(ROW()/23)*12,0),4,FALSE))+E4</f>
        <v>1</v>
      </c>
      <c r="F27" s="2">
        <f ca="1">IF(ISNA(VLOOKUP(CLASSEMENTS!B27,OFFSET(RESULT!$B$2:$B$11,INT(ROW()/23)*12,0),1,FALSE)),0,VLOOKUP(B27,OFFSET(RESULT!$B$2:$D$11,INT(ROW()/23)*12,0),2,FALSE))+F4</f>
        <v>0</v>
      </c>
      <c r="G27" s="7">
        <f t="shared" ref="G27:G45" ca="1" si="13">C27/(INT(ROW()/23)+1)</f>
        <v>0</v>
      </c>
      <c r="H27" s="7">
        <f t="shared" ref="H27:H45" ca="1" si="14">D27/(INT(ROW()/23)+1)</f>
        <v>1.5</v>
      </c>
      <c r="I27" s="7">
        <f t="shared" ref="I27:I45" ca="1" si="15">E27/(INT(ROW()/23)+1)</f>
        <v>0.5</v>
      </c>
      <c r="J27" s="7">
        <f t="shared" ref="J27:J45" ca="1" si="16">F27/(INT(ROW()/23)+1)</f>
        <v>0</v>
      </c>
      <c r="K27" s="7">
        <f t="shared" ref="K27:K45" ca="1" si="17">C27/5</f>
        <v>0</v>
      </c>
      <c r="L27" s="7">
        <f t="shared" ca="1" si="10"/>
        <v>0.6</v>
      </c>
      <c r="M27" s="7">
        <f t="shared" ca="1" si="11"/>
        <v>0.2</v>
      </c>
      <c r="N27" s="7">
        <f t="shared" ca="1" si="12"/>
        <v>0</v>
      </c>
      <c r="O27" s="2">
        <f t="shared" ref="O27:O45" ca="1" si="18">G27+I27</f>
        <v>0.5</v>
      </c>
      <c r="P27" s="2">
        <f t="shared" ref="P27:P45" ca="1" si="19">H27+J27</f>
        <v>1.5</v>
      </c>
      <c r="Q27" s="2">
        <f t="shared" ref="Q27:Q45" ca="1" si="20">K27+M27</f>
        <v>0.2</v>
      </c>
      <c r="R27" s="2">
        <f t="shared" ref="R27:R45" ca="1" si="21">L27+N27</f>
        <v>0.6</v>
      </c>
    </row>
    <row r="28" spans="1:19">
      <c r="A28" s="2" t="s">
        <v>20</v>
      </c>
      <c r="B28" s="2" t="s">
        <v>19</v>
      </c>
      <c r="C28" s="2">
        <f ca="1">IF(ISNA(VLOOKUP(B28,OFFSET(RESULT!$A$2:$A$11,INT(ROW()/23)*12,0),1,FALSE)),0,VLOOKUP(B28,OFFSET(RESULT!$A$2:$D$11,INT(ROW()/23)*12,0),3,FALSE))+C5</f>
        <v>0</v>
      </c>
      <c r="D28" s="2">
        <f ca="1">IF(ISNA(VLOOKUP(CLASSEMENTS!B28,OFFSET(RESULT!$B$2:$B$11,INT(ROW()/23)*12,0),1,FALSE)),0,VLOOKUP(B28,OFFSET(RESULT!$B$2:$D$11,INT(ROW()/23)*12,0),3,FALSE))+D5</f>
        <v>2</v>
      </c>
      <c r="E28" s="2">
        <f ca="1">IF(ISNA(VLOOKUP(CLASSEMENTS!B28,OFFSET(RESULT!$A$2:$A$11,INT(ROW()/23)*12,0),1,FALSE)),0,VLOOKUP(B28,OFFSET(RESULT!$A$2:$D$11,INT(ROW()/23)*12,0),4,FALSE))+E5</f>
        <v>0</v>
      </c>
      <c r="F28" s="2">
        <f ca="1">IF(ISNA(VLOOKUP(CLASSEMENTS!B28,OFFSET(RESULT!$B$2:$B$11,INT(ROW()/23)*12,0),1,FALSE)),0,VLOOKUP(B28,OFFSET(RESULT!$B$2:$D$11,INT(ROW()/23)*12,0),2,FALSE))+F5</f>
        <v>1</v>
      </c>
      <c r="G28" s="7">
        <f t="shared" ca="1" si="13"/>
        <v>0</v>
      </c>
      <c r="H28" s="7">
        <f t="shared" ca="1" si="14"/>
        <v>1</v>
      </c>
      <c r="I28" s="7">
        <f t="shared" ca="1" si="15"/>
        <v>0</v>
      </c>
      <c r="J28" s="7">
        <f t="shared" ca="1" si="16"/>
        <v>0.5</v>
      </c>
      <c r="K28" s="7">
        <f t="shared" ca="1" si="17"/>
        <v>0</v>
      </c>
      <c r="L28" s="7">
        <f t="shared" ca="1" si="10"/>
        <v>0.4</v>
      </c>
      <c r="M28" s="7">
        <f t="shared" ca="1" si="11"/>
        <v>0</v>
      </c>
      <c r="N28" s="7">
        <f t="shared" ca="1" si="12"/>
        <v>0.2</v>
      </c>
      <c r="O28" s="2">
        <f t="shared" ca="1" si="18"/>
        <v>0</v>
      </c>
      <c r="P28" s="2">
        <f t="shared" ca="1" si="19"/>
        <v>1.5</v>
      </c>
      <c r="Q28" s="2">
        <f t="shared" ca="1" si="20"/>
        <v>0</v>
      </c>
      <c r="R28" s="2">
        <f t="shared" ca="1" si="21"/>
        <v>0.60000000000000009</v>
      </c>
    </row>
    <row r="29" spans="1:19">
      <c r="A29" s="2" t="s">
        <v>20</v>
      </c>
      <c r="B29" s="2" t="s">
        <v>16</v>
      </c>
      <c r="C29" s="2">
        <f ca="1">IF(ISNA(VLOOKUP(B29,OFFSET(RESULT!$A$2:$A$11,INT(ROW()/23)*12,0),1,FALSE)),0,VLOOKUP(B29,OFFSET(RESULT!$A$2:$D$11,INT(ROW()/23)*12,0),3,FALSE))+C6</f>
        <v>2</v>
      </c>
      <c r="D29" s="2">
        <f ca="1">IF(ISNA(VLOOKUP(CLASSEMENTS!B29,OFFSET(RESULT!$B$2:$B$11,INT(ROW()/23)*12,0),1,FALSE)),0,VLOOKUP(B29,OFFSET(RESULT!$B$2:$D$11,INT(ROW()/23)*12,0),3,FALSE))+D6</f>
        <v>1</v>
      </c>
      <c r="E29" s="2">
        <f ca="1">IF(ISNA(VLOOKUP(CLASSEMENTS!B29,OFFSET(RESULT!$A$2:$A$11,INT(ROW()/23)*12,0),1,FALSE)),0,VLOOKUP(B29,OFFSET(RESULT!$A$2:$D$11,INT(ROW()/23)*12,0),4,FALSE))+E6</f>
        <v>0</v>
      </c>
      <c r="F29" s="2">
        <f ca="1">IF(ISNA(VLOOKUP(CLASSEMENTS!B29,OFFSET(RESULT!$B$2:$B$11,INT(ROW()/23)*12,0),1,FALSE)),0,VLOOKUP(B29,OFFSET(RESULT!$B$2:$D$11,INT(ROW()/23)*12,0),2,FALSE))+F6</f>
        <v>2</v>
      </c>
      <c r="G29" s="7">
        <f t="shared" ca="1" si="13"/>
        <v>1</v>
      </c>
      <c r="H29" s="7">
        <f t="shared" ca="1" si="14"/>
        <v>0.5</v>
      </c>
      <c r="I29" s="7">
        <f t="shared" ca="1" si="15"/>
        <v>0</v>
      </c>
      <c r="J29" s="7">
        <f t="shared" ca="1" si="16"/>
        <v>1</v>
      </c>
      <c r="K29" s="7">
        <f t="shared" ca="1" si="17"/>
        <v>0.4</v>
      </c>
      <c r="L29" s="7">
        <f t="shared" ca="1" si="10"/>
        <v>0.2</v>
      </c>
      <c r="M29" s="7">
        <f t="shared" ca="1" si="11"/>
        <v>0</v>
      </c>
      <c r="N29" s="7">
        <f t="shared" ca="1" si="12"/>
        <v>0.4</v>
      </c>
      <c r="O29" s="2">
        <f t="shared" ca="1" si="18"/>
        <v>1</v>
      </c>
      <c r="P29" s="2">
        <f t="shared" ca="1" si="19"/>
        <v>1.5</v>
      </c>
      <c r="Q29" s="2">
        <f t="shared" ca="1" si="20"/>
        <v>0.4</v>
      </c>
      <c r="R29" s="2">
        <f t="shared" ca="1" si="21"/>
        <v>0.60000000000000009</v>
      </c>
    </row>
    <row r="30" spans="1:19">
      <c r="A30" s="2" t="s">
        <v>20</v>
      </c>
      <c r="B30" s="2" t="s">
        <v>13</v>
      </c>
      <c r="C30" s="2">
        <f ca="1">IF(ISNA(VLOOKUP(B30,OFFSET(RESULT!$A$2:$A$11,INT(ROW()/23)*12,0),1,FALSE)),0,VLOOKUP(B30,OFFSET(RESULT!$A$2:$D$11,INT(ROW()/23)*12,0),3,FALSE))+C7</f>
        <v>1</v>
      </c>
      <c r="D30" s="2">
        <f ca="1">IF(ISNA(VLOOKUP(CLASSEMENTS!B30,OFFSET(RESULT!$B$2:$B$11,INT(ROW()/23)*12,0),1,FALSE)),0,VLOOKUP(B30,OFFSET(RESULT!$B$2:$D$11,INT(ROW()/23)*12,0),3,FALSE))+D7</f>
        <v>1</v>
      </c>
      <c r="E30" s="2">
        <f ca="1">IF(ISNA(VLOOKUP(CLASSEMENTS!B30,OFFSET(RESULT!$A$2:$A$11,INT(ROW()/23)*12,0),1,FALSE)),0,VLOOKUP(B30,OFFSET(RESULT!$A$2:$D$11,INT(ROW()/23)*12,0),4,FALSE))+E7</f>
        <v>0</v>
      </c>
      <c r="F30" s="2">
        <f ca="1">IF(ISNA(VLOOKUP(CLASSEMENTS!B30,OFFSET(RESULT!$B$2:$B$11,INT(ROW()/23)*12,0),1,FALSE)),0,VLOOKUP(B30,OFFSET(RESULT!$B$2:$D$11,INT(ROW()/23)*12,0),2,FALSE))+F7</f>
        <v>1</v>
      </c>
      <c r="G30" s="7">
        <f t="shared" ca="1" si="13"/>
        <v>0.5</v>
      </c>
      <c r="H30" s="7">
        <f t="shared" ca="1" si="14"/>
        <v>0.5</v>
      </c>
      <c r="I30" s="7">
        <f t="shared" ca="1" si="15"/>
        <v>0</v>
      </c>
      <c r="J30" s="7">
        <f t="shared" ca="1" si="16"/>
        <v>0.5</v>
      </c>
      <c r="K30" s="7">
        <f t="shared" ca="1" si="17"/>
        <v>0.2</v>
      </c>
      <c r="L30" s="7">
        <f t="shared" ca="1" si="10"/>
        <v>0.2</v>
      </c>
      <c r="M30" s="7">
        <f t="shared" ca="1" si="11"/>
        <v>0</v>
      </c>
      <c r="N30" s="7">
        <f t="shared" ca="1" si="12"/>
        <v>0.2</v>
      </c>
      <c r="O30" s="2">
        <f t="shared" ca="1" si="18"/>
        <v>0.5</v>
      </c>
      <c r="P30" s="2">
        <f t="shared" ca="1" si="19"/>
        <v>1</v>
      </c>
      <c r="Q30" s="2">
        <f t="shared" ca="1" si="20"/>
        <v>0.2</v>
      </c>
      <c r="R30" s="2">
        <f t="shared" ca="1" si="21"/>
        <v>0.4</v>
      </c>
    </row>
    <row r="31" spans="1:19">
      <c r="A31" s="2" t="s">
        <v>20</v>
      </c>
      <c r="B31" s="2" t="s">
        <v>17</v>
      </c>
      <c r="C31" s="2">
        <f ca="1">IF(ISNA(VLOOKUP(B31,OFFSET(RESULT!$A$2:$A$11,INT(ROW()/23)*12,0),1,FALSE)),0,VLOOKUP(B31,OFFSET(RESULT!$A$2:$D$11,INT(ROW()/23)*12,0),3,FALSE))+C8</f>
        <v>3</v>
      </c>
      <c r="D31" s="2">
        <f ca="1">IF(ISNA(VLOOKUP(CLASSEMENTS!B31,OFFSET(RESULT!$B$2:$B$11,INT(ROW()/23)*12,0),1,FALSE)),0,VLOOKUP(B31,OFFSET(RESULT!$B$2:$D$11,INT(ROW()/23)*12,0),3,FALSE))+D8</f>
        <v>0</v>
      </c>
      <c r="E31" s="2">
        <f ca="1">IF(ISNA(VLOOKUP(CLASSEMENTS!B31,OFFSET(RESULT!$A$2:$A$11,INT(ROW()/23)*12,0),1,FALSE)),0,VLOOKUP(B31,OFFSET(RESULT!$A$2:$D$11,INT(ROW()/23)*12,0),4,FALSE))+E8</f>
        <v>2</v>
      </c>
      <c r="F31" s="2">
        <f ca="1">IF(ISNA(VLOOKUP(CLASSEMENTS!B31,OFFSET(RESULT!$B$2:$B$11,INT(ROW()/23)*12,0),1,FALSE)),0,VLOOKUP(B31,OFFSET(RESULT!$B$2:$D$11,INT(ROW()/23)*12,0),2,FALSE))+F8</f>
        <v>0</v>
      </c>
      <c r="G31" s="7">
        <f t="shared" ca="1" si="13"/>
        <v>1.5</v>
      </c>
      <c r="H31" s="7">
        <f t="shared" ca="1" si="14"/>
        <v>0</v>
      </c>
      <c r="I31" s="7">
        <f t="shared" ca="1" si="15"/>
        <v>1</v>
      </c>
      <c r="J31" s="7">
        <f t="shared" ca="1" si="16"/>
        <v>0</v>
      </c>
      <c r="K31" s="7">
        <f t="shared" ca="1" si="17"/>
        <v>0.6</v>
      </c>
      <c r="L31" s="7">
        <f t="shared" ca="1" si="10"/>
        <v>0</v>
      </c>
      <c r="M31" s="7">
        <f t="shared" ca="1" si="11"/>
        <v>0.4</v>
      </c>
      <c r="N31" s="7">
        <f t="shared" ca="1" si="12"/>
        <v>0</v>
      </c>
      <c r="O31" s="2">
        <f t="shared" ca="1" si="18"/>
        <v>2.5</v>
      </c>
      <c r="P31" s="2">
        <f t="shared" ca="1" si="19"/>
        <v>0</v>
      </c>
      <c r="Q31" s="2">
        <f t="shared" ca="1" si="20"/>
        <v>1</v>
      </c>
      <c r="R31" s="2">
        <f t="shared" ca="1" si="21"/>
        <v>0</v>
      </c>
    </row>
    <row r="32" spans="1:19">
      <c r="A32" s="2" t="s">
        <v>20</v>
      </c>
      <c r="B32" s="2" t="s">
        <v>4</v>
      </c>
      <c r="C32" s="2">
        <f ca="1">IF(ISNA(VLOOKUP(B32,OFFSET(RESULT!$A$2:$A$11,INT(ROW()/23)*12,0),1,FALSE)),0,VLOOKUP(B32,OFFSET(RESULT!$A$2:$D$11,INT(ROW()/23)*12,0),3,FALSE))+C9</f>
        <v>3</v>
      </c>
      <c r="D32" s="2">
        <f ca="1">IF(ISNA(VLOOKUP(CLASSEMENTS!B32,OFFSET(RESULT!$B$2:$B$11,INT(ROW()/23)*12,0),1,FALSE)),0,VLOOKUP(B32,OFFSET(RESULT!$B$2:$D$11,INT(ROW()/23)*12,0),3,FALSE))+D9</f>
        <v>2</v>
      </c>
      <c r="E32" s="2">
        <f ca="1">IF(ISNA(VLOOKUP(CLASSEMENTS!B32,OFFSET(RESULT!$A$2:$A$11,INT(ROW()/23)*12,0),1,FALSE)),0,VLOOKUP(B32,OFFSET(RESULT!$A$2:$D$11,INT(ROW()/23)*12,0),4,FALSE))+E9</f>
        <v>1</v>
      </c>
      <c r="F32" s="2">
        <f ca="1">IF(ISNA(VLOOKUP(CLASSEMENTS!B32,OFFSET(RESULT!$B$2:$B$11,INT(ROW()/23)*12,0),1,FALSE)),0,VLOOKUP(B32,OFFSET(RESULT!$B$2:$D$11,INT(ROW()/23)*12,0),2,FALSE))+F9</f>
        <v>0</v>
      </c>
      <c r="G32" s="7">
        <f t="shared" ca="1" si="13"/>
        <v>1.5</v>
      </c>
      <c r="H32" s="7">
        <f t="shared" ca="1" si="14"/>
        <v>1</v>
      </c>
      <c r="I32" s="7">
        <f t="shared" ca="1" si="15"/>
        <v>0.5</v>
      </c>
      <c r="J32" s="7">
        <f t="shared" ca="1" si="16"/>
        <v>0</v>
      </c>
      <c r="K32" s="7">
        <f t="shared" ca="1" si="17"/>
        <v>0.6</v>
      </c>
      <c r="L32" s="7">
        <f t="shared" ca="1" si="10"/>
        <v>0.4</v>
      </c>
      <c r="M32" s="7">
        <f t="shared" ca="1" si="11"/>
        <v>0.2</v>
      </c>
      <c r="N32" s="7">
        <f t="shared" ca="1" si="12"/>
        <v>0</v>
      </c>
      <c r="O32" s="2">
        <f t="shared" ca="1" si="18"/>
        <v>2</v>
      </c>
      <c r="P32" s="2">
        <f t="shared" ca="1" si="19"/>
        <v>1</v>
      </c>
      <c r="Q32" s="2">
        <f t="shared" ca="1" si="20"/>
        <v>0.8</v>
      </c>
      <c r="R32" s="2">
        <f t="shared" ca="1" si="21"/>
        <v>0.4</v>
      </c>
    </row>
    <row r="33" spans="1:18">
      <c r="A33" s="2" t="s">
        <v>20</v>
      </c>
      <c r="B33" s="2" t="s">
        <v>8</v>
      </c>
      <c r="C33" s="2">
        <f ca="1">IF(ISNA(VLOOKUP(B33,OFFSET(RESULT!$A$2:$A$11,INT(ROW()/23)*12,0),1,FALSE)),0,VLOOKUP(B33,OFFSET(RESULT!$A$2:$D$11,INT(ROW()/23)*12,0),3,FALSE))+C10</f>
        <v>3</v>
      </c>
      <c r="D33" s="2">
        <f ca="1">IF(ISNA(VLOOKUP(CLASSEMENTS!B33,OFFSET(RESULT!$B$2:$B$11,INT(ROW()/23)*12,0),1,FALSE)),0,VLOOKUP(B33,OFFSET(RESULT!$B$2:$D$11,INT(ROW()/23)*12,0),3,FALSE))+D10</f>
        <v>0</v>
      </c>
      <c r="E33" s="2">
        <f ca="1">IF(ISNA(VLOOKUP(CLASSEMENTS!B33,OFFSET(RESULT!$A$2:$A$11,INT(ROW()/23)*12,0),1,FALSE)),0,VLOOKUP(B33,OFFSET(RESULT!$A$2:$D$11,INT(ROW()/23)*12,0),4,FALSE))+E10</f>
        <v>3</v>
      </c>
      <c r="F33" s="2">
        <f ca="1">IF(ISNA(VLOOKUP(CLASSEMENTS!B33,OFFSET(RESULT!$B$2:$B$11,INT(ROW()/23)*12,0),1,FALSE)),0,VLOOKUP(B33,OFFSET(RESULT!$B$2:$D$11,INT(ROW()/23)*12,0),2,FALSE))+F10</f>
        <v>2</v>
      </c>
      <c r="G33" s="7">
        <f t="shared" ca="1" si="13"/>
        <v>1.5</v>
      </c>
      <c r="H33" s="7">
        <f t="shared" ca="1" si="14"/>
        <v>0</v>
      </c>
      <c r="I33" s="7">
        <f t="shared" ca="1" si="15"/>
        <v>1.5</v>
      </c>
      <c r="J33" s="7">
        <f t="shared" ca="1" si="16"/>
        <v>1</v>
      </c>
      <c r="K33" s="7">
        <f t="shared" ca="1" si="17"/>
        <v>0.6</v>
      </c>
      <c r="L33" s="7">
        <f t="shared" ca="1" si="10"/>
        <v>0</v>
      </c>
      <c r="M33" s="7">
        <f t="shared" ca="1" si="11"/>
        <v>0.6</v>
      </c>
      <c r="N33" s="7">
        <f t="shared" ca="1" si="12"/>
        <v>0.4</v>
      </c>
      <c r="O33" s="2">
        <f t="shared" ca="1" si="18"/>
        <v>3</v>
      </c>
      <c r="P33" s="2">
        <f t="shared" ca="1" si="19"/>
        <v>1</v>
      </c>
      <c r="Q33" s="2">
        <f t="shared" ca="1" si="20"/>
        <v>1.2</v>
      </c>
      <c r="R33" s="2">
        <f t="shared" ca="1" si="21"/>
        <v>0.4</v>
      </c>
    </row>
    <row r="34" spans="1:18">
      <c r="A34" s="2" t="s">
        <v>20</v>
      </c>
      <c r="B34" s="2" t="s">
        <v>5</v>
      </c>
      <c r="C34" s="2">
        <f ca="1">IF(ISNA(VLOOKUP(B34,OFFSET(RESULT!$A$2:$A$11,INT(ROW()/23)*12,0),1,FALSE)),0,VLOOKUP(B34,OFFSET(RESULT!$A$2:$D$11,INT(ROW()/23)*12,0),3,FALSE))+C11</f>
        <v>0</v>
      </c>
      <c r="D34" s="2">
        <f ca="1">IF(ISNA(VLOOKUP(CLASSEMENTS!B34,OFFSET(RESULT!$B$2:$B$11,INT(ROW()/23)*12,0),1,FALSE)),0,VLOOKUP(B34,OFFSET(RESULT!$B$2:$D$11,INT(ROW()/23)*12,0),3,FALSE))+D11</f>
        <v>1</v>
      </c>
      <c r="E34" s="2">
        <f ca="1">IF(ISNA(VLOOKUP(CLASSEMENTS!B34,OFFSET(RESULT!$A$2:$A$11,INT(ROW()/23)*12,0),1,FALSE)),0,VLOOKUP(B34,OFFSET(RESULT!$A$2:$D$11,INT(ROW()/23)*12,0),4,FALSE))+E11</f>
        <v>0</v>
      </c>
      <c r="F34" s="2">
        <f ca="1">IF(ISNA(VLOOKUP(CLASSEMENTS!B34,OFFSET(RESULT!$B$2:$B$11,INT(ROW()/23)*12,0),1,FALSE)),0,VLOOKUP(B34,OFFSET(RESULT!$B$2:$D$11,INT(ROW()/23)*12,0),2,FALSE))+F11</f>
        <v>0</v>
      </c>
      <c r="G34" s="7">
        <f t="shared" ca="1" si="13"/>
        <v>0</v>
      </c>
      <c r="H34" s="7">
        <f t="shared" ca="1" si="14"/>
        <v>0.5</v>
      </c>
      <c r="I34" s="7">
        <f t="shared" ca="1" si="15"/>
        <v>0</v>
      </c>
      <c r="J34" s="7">
        <f t="shared" ca="1" si="16"/>
        <v>0</v>
      </c>
      <c r="K34" s="7">
        <f t="shared" ca="1" si="17"/>
        <v>0</v>
      </c>
      <c r="L34" s="7">
        <f t="shared" ca="1" si="10"/>
        <v>0.2</v>
      </c>
      <c r="M34" s="7">
        <f t="shared" ca="1" si="11"/>
        <v>0</v>
      </c>
      <c r="N34" s="7">
        <f t="shared" ca="1" si="12"/>
        <v>0</v>
      </c>
      <c r="O34" s="2">
        <f t="shared" ca="1" si="18"/>
        <v>0</v>
      </c>
      <c r="P34" s="2">
        <f t="shared" ca="1" si="19"/>
        <v>0.5</v>
      </c>
      <c r="Q34" s="2">
        <f t="shared" ca="1" si="20"/>
        <v>0</v>
      </c>
      <c r="R34" s="2">
        <f t="shared" ca="1" si="21"/>
        <v>0.2</v>
      </c>
    </row>
    <row r="35" spans="1:18">
      <c r="A35" s="2" t="s">
        <v>20</v>
      </c>
      <c r="B35" s="2" t="s">
        <v>1</v>
      </c>
      <c r="C35" s="2">
        <f ca="1">IF(ISNA(VLOOKUP(B35,OFFSET(RESULT!$A$2:$A$11,INT(ROW()/23)*12,0),1,FALSE)),0,VLOOKUP(B35,OFFSET(RESULT!$A$2:$D$11,INT(ROW()/23)*12,0),3,FALSE))+C12</f>
        <v>0</v>
      </c>
      <c r="D35" s="2">
        <f ca="1">IF(ISNA(VLOOKUP(CLASSEMENTS!B35,OFFSET(RESULT!$B$2:$B$11,INT(ROW()/23)*12,0),1,FALSE)),0,VLOOKUP(B35,OFFSET(RESULT!$B$2:$D$11,INT(ROW()/23)*12,0),3,FALSE))+D12</f>
        <v>3</v>
      </c>
      <c r="E35" s="2">
        <f ca="1">IF(ISNA(VLOOKUP(CLASSEMENTS!B35,OFFSET(RESULT!$A$2:$A$11,INT(ROW()/23)*12,0),1,FALSE)),0,VLOOKUP(B35,OFFSET(RESULT!$A$2:$D$11,INT(ROW()/23)*12,0),4,FALSE))+E12</f>
        <v>2</v>
      </c>
      <c r="F35" s="2">
        <f ca="1">IF(ISNA(VLOOKUP(CLASSEMENTS!B35,OFFSET(RESULT!$B$2:$B$11,INT(ROW()/23)*12,0),1,FALSE)),0,VLOOKUP(B35,OFFSET(RESULT!$B$2:$D$11,INT(ROW()/23)*12,0),2,FALSE))+F12</f>
        <v>3</v>
      </c>
      <c r="G35" s="7">
        <f t="shared" ca="1" si="13"/>
        <v>0</v>
      </c>
      <c r="H35" s="7">
        <f t="shared" ca="1" si="14"/>
        <v>1.5</v>
      </c>
      <c r="I35" s="7">
        <f t="shared" ca="1" si="15"/>
        <v>1</v>
      </c>
      <c r="J35" s="7">
        <f t="shared" ca="1" si="16"/>
        <v>1.5</v>
      </c>
      <c r="K35" s="7">
        <f t="shared" ca="1" si="17"/>
        <v>0</v>
      </c>
      <c r="L35" s="7">
        <f t="shared" ca="1" si="10"/>
        <v>0.6</v>
      </c>
      <c r="M35" s="7">
        <f t="shared" ca="1" si="11"/>
        <v>0.4</v>
      </c>
      <c r="N35" s="7">
        <f t="shared" ca="1" si="12"/>
        <v>0.6</v>
      </c>
      <c r="O35" s="2">
        <f t="shared" ca="1" si="18"/>
        <v>1</v>
      </c>
      <c r="P35" s="2">
        <f t="shared" ca="1" si="19"/>
        <v>3</v>
      </c>
      <c r="Q35" s="2">
        <f t="shared" ca="1" si="20"/>
        <v>0.4</v>
      </c>
      <c r="R35" s="2">
        <f t="shared" ca="1" si="21"/>
        <v>1.2</v>
      </c>
    </row>
    <row r="36" spans="1:18">
      <c r="A36" s="2" t="s">
        <v>20</v>
      </c>
      <c r="B36" s="2" t="s">
        <v>15</v>
      </c>
      <c r="C36" s="2">
        <f ca="1">IF(ISNA(VLOOKUP(B36,OFFSET(RESULT!$A$2:$A$11,INT(ROW()/23)*12,0),1,FALSE)),0,VLOOKUP(B36,OFFSET(RESULT!$A$2:$D$11,INT(ROW()/23)*12,0),3,FALSE))+C13</f>
        <v>1</v>
      </c>
      <c r="D36" s="2">
        <f ca="1">IF(ISNA(VLOOKUP(CLASSEMENTS!B36,OFFSET(RESULT!$B$2:$B$11,INT(ROW()/23)*12,0),1,FALSE)),0,VLOOKUP(B36,OFFSET(RESULT!$B$2:$D$11,INT(ROW()/23)*12,0),3,FALSE))+D13</f>
        <v>0</v>
      </c>
      <c r="E36" s="2">
        <f ca="1">IF(ISNA(VLOOKUP(CLASSEMENTS!B36,OFFSET(RESULT!$A$2:$A$11,INT(ROW()/23)*12,0),1,FALSE)),0,VLOOKUP(B36,OFFSET(RESULT!$A$2:$D$11,INT(ROW()/23)*12,0),4,FALSE))+E13</f>
        <v>1</v>
      </c>
      <c r="F36" s="2">
        <f ca="1">IF(ISNA(VLOOKUP(CLASSEMENTS!B36,OFFSET(RESULT!$B$2:$B$11,INT(ROW()/23)*12,0),1,FALSE)),0,VLOOKUP(B36,OFFSET(RESULT!$B$2:$D$11,INT(ROW()/23)*12,0),2,FALSE))+F13</f>
        <v>0</v>
      </c>
      <c r="G36" s="7">
        <f t="shared" ca="1" si="13"/>
        <v>0.5</v>
      </c>
      <c r="H36" s="7">
        <f t="shared" ca="1" si="14"/>
        <v>0</v>
      </c>
      <c r="I36" s="7">
        <f t="shared" ca="1" si="15"/>
        <v>0.5</v>
      </c>
      <c r="J36" s="7">
        <f t="shared" ca="1" si="16"/>
        <v>0</v>
      </c>
      <c r="K36" s="7">
        <f t="shared" ca="1" si="17"/>
        <v>0.2</v>
      </c>
      <c r="L36" s="7">
        <f t="shared" ca="1" si="10"/>
        <v>0</v>
      </c>
      <c r="M36" s="7">
        <f t="shared" ca="1" si="11"/>
        <v>0.2</v>
      </c>
      <c r="N36" s="7">
        <f t="shared" ca="1" si="12"/>
        <v>0</v>
      </c>
      <c r="O36" s="2">
        <f t="shared" ca="1" si="18"/>
        <v>1</v>
      </c>
      <c r="P36" s="2">
        <f t="shared" ca="1" si="19"/>
        <v>0</v>
      </c>
      <c r="Q36" s="2">
        <f t="shared" ca="1" si="20"/>
        <v>0.4</v>
      </c>
      <c r="R36" s="2">
        <f t="shared" ca="1" si="21"/>
        <v>0</v>
      </c>
    </row>
    <row r="37" spans="1:18">
      <c r="A37" s="2" t="s">
        <v>20</v>
      </c>
      <c r="B37" s="2" t="s">
        <v>18</v>
      </c>
      <c r="C37" s="2">
        <f ca="1">IF(ISNA(VLOOKUP(B37,OFFSET(RESULT!$A$2:$A$11,INT(ROW()/23)*12,0),1,FALSE)),0,VLOOKUP(B37,OFFSET(RESULT!$A$2:$D$11,INT(ROW()/23)*12,0),3,FALSE))+C14</f>
        <v>2</v>
      </c>
      <c r="D37" s="2">
        <f ca="1">IF(ISNA(VLOOKUP(CLASSEMENTS!B37,OFFSET(RESULT!$B$2:$B$11,INT(ROW()/23)*12,0),1,FALSE)),0,VLOOKUP(B37,OFFSET(RESULT!$B$2:$D$11,INT(ROW()/23)*12,0),3,FALSE))+D14</f>
        <v>2</v>
      </c>
      <c r="E37" s="2">
        <f ca="1">IF(ISNA(VLOOKUP(CLASSEMENTS!B37,OFFSET(RESULT!$A$2:$A$11,INT(ROW()/23)*12,0),1,FALSE)),0,VLOOKUP(B37,OFFSET(RESULT!$A$2:$D$11,INT(ROW()/23)*12,0),4,FALSE))+E14</f>
        <v>0</v>
      </c>
      <c r="F37" s="2">
        <f ca="1">IF(ISNA(VLOOKUP(CLASSEMENTS!B37,OFFSET(RESULT!$B$2:$B$11,INT(ROW()/23)*12,0),1,FALSE)),0,VLOOKUP(B37,OFFSET(RESULT!$B$2:$D$11,INT(ROW()/23)*12,0),2,FALSE))+F14</f>
        <v>2</v>
      </c>
      <c r="G37" s="7">
        <f t="shared" ca="1" si="13"/>
        <v>1</v>
      </c>
      <c r="H37" s="7">
        <f t="shared" ca="1" si="14"/>
        <v>1</v>
      </c>
      <c r="I37" s="7">
        <f t="shared" ca="1" si="15"/>
        <v>0</v>
      </c>
      <c r="J37" s="7">
        <f t="shared" ca="1" si="16"/>
        <v>1</v>
      </c>
      <c r="K37" s="7">
        <f t="shared" ca="1" si="17"/>
        <v>0.4</v>
      </c>
      <c r="L37" s="7">
        <f t="shared" ca="1" si="10"/>
        <v>0.4</v>
      </c>
      <c r="M37" s="7">
        <f t="shared" ca="1" si="11"/>
        <v>0</v>
      </c>
      <c r="N37" s="7">
        <f t="shared" ca="1" si="12"/>
        <v>0.4</v>
      </c>
      <c r="O37" s="2">
        <f t="shared" ca="1" si="18"/>
        <v>1</v>
      </c>
      <c r="P37" s="2">
        <f t="shared" ca="1" si="19"/>
        <v>2</v>
      </c>
      <c r="Q37" s="2">
        <f t="shared" ca="1" si="20"/>
        <v>0.4</v>
      </c>
      <c r="R37" s="2">
        <f t="shared" ca="1" si="21"/>
        <v>0.8</v>
      </c>
    </row>
    <row r="38" spans="1:18">
      <c r="A38" s="2" t="s">
        <v>20</v>
      </c>
      <c r="B38" s="2" t="s">
        <v>2</v>
      </c>
      <c r="C38" s="2">
        <f ca="1">IF(ISNA(VLOOKUP(B38,OFFSET(RESULT!$A$2:$A$11,INT(ROW()/23)*12,0),1,FALSE)),0,VLOOKUP(B38,OFFSET(RESULT!$A$2:$D$11,INT(ROW()/23)*12,0),3,FALSE))+C15</f>
        <v>2</v>
      </c>
      <c r="D38" s="2">
        <f ca="1">IF(ISNA(VLOOKUP(CLASSEMENTS!B38,OFFSET(RESULT!$B$2:$B$11,INT(ROW()/23)*12,0),1,FALSE)),0,VLOOKUP(B38,OFFSET(RESULT!$B$2:$D$11,INT(ROW()/23)*12,0),3,FALSE))+D15</f>
        <v>1</v>
      </c>
      <c r="E38" s="2">
        <f ca="1">IF(ISNA(VLOOKUP(CLASSEMENTS!B38,OFFSET(RESULT!$A$2:$A$11,INT(ROW()/23)*12,0),1,FALSE)),0,VLOOKUP(B38,OFFSET(RESULT!$A$2:$D$11,INT(ROW()/23)*12,0),4,FALSE))+E15</f>
        <v>2</v>
      </c>
      <c r="F38" s="2">
        <f ca="1">IF(ISNA(VLOOKUP(CLASSEMENTS!B38,OFFSET(RESULT!$B$2:$B$11,INT(ROW()/23)*12,0),1,FALSE)),0,VLOOKUP(B38,OFFSET(RESULT!$B$2:$D$11,INT(ROW()/23)*12,0),2,FALSE))+F15</f>
        <v>3</v>
      </c>
      <c r="G38" s="7">
        <f t="shared" ca="1" si="13"/>
        <v>1</v>
      </c>
      <c r="H38" s="7">
        <f t="shared" ca="1" si="14"/>
        <v>0.5</v>
      </c>
      <c r="I38" s="7">
        <f t="shared" ca="1" si="15"/>
        <v>1</v>
      </c>
      <c r="J38" s="7">
        <f t="shared" ca="1" si="16"/>
        <v>1.5</v>
      </c>
      <c r="K38" s="7">
        <f t="shared" ca="1" si="17"/>
        <v>0.4</v>
      </c>
      <c r="L38" s="7">
        <f t="shared" ca="1" si="10"/>
        <v>0.2</v>
      </c>
      <c r="M38" s="7">
        <f t="shared" ca="1" si="11"/>
        <v>0.4</v>
      </c>
      <c r="N38" s="7">
        <f t="shared" ca="1" si="12"/>
        <v>0.6</v>
      </c>
      <c r="O38" s="2">
        <f t="shared" ca="1" si="18"/>
        <v>2</v>
      </c>
      <c r="P38" s="2">
        <f t="shared" ca="1" si="19"/>
        <v>2</v>
      </c>
      <c r="Q38" s="2">
        <f t="shared" ca="1" si="20"/>
        <v>0.8</v>
      </c>
      <c r="R38" s="2">
        <f t="shared" ca="1" si="21"/>
        <v>0.8</v>
      </c>
    </row>
    <row r="39" spans="1:18">
      <c r="A39" s="2" t="s">
        <v>20</v>
      </c>
      <c r="B39" s="2" t="s">
        <v>6</v>
      </c>
      <c r="C39" s="2">
        <f ca="1">IF(ISNA(VLOOKUP(B39,OFFSET(RESULT!$A$2:$A$11,INT(ROW()/23)*12,0),1,FALSE)),0,VLOOKUP(B39,OFFSET(RESULT!$A$2:$D$11,INT(ROW()/23)*12,0),3,FALSE))+C16</f>
        <v>0</v>
      </c>
      <c r="D39" s="2">
        <f ca="1">IF(ISNA(VLOOKUP(CLASSEMENTS!B39,OFFSET(RESULT!$B$2:$B$11,INT(ROW()/23)*12,0),1,FALSE)),0,VLOOKUP(B39,OFFSET(RESULT!$B$2:$D$11,INT(ROW()/23)*12,0),3,FALSE))+D16</f>
        <v>2</v>
      </c>
      <c r="E39" s="2">
        <f ca="1">IF(ISNA(VLOOKUP(CLASSEMENTS!B39,OFFSET(RESULT!$A$2:$A$11,INT(ROW()/23)*12,0),1,FALSE)),0,VLOOKUP(B39,OFFSET(RESULT!$A$2:$D$11,INT(ROW()/23)*12,0),4,FALSE))+E16</f>
        <v>3</v>
      </c>
      <c r="F39" s="2">
        <f ca="1">IF(ISNA(VLOOKUP(CLASSEMENTS!B39,OFFSET(RESULT!$B$2:$B$11,INT(ROW()/23)*12,0),1,FALSE)),0,VLOOKUP(B39,OFFSET(RESULT!$B$2:$D$11,INT(ROW()/23)*12,0),2,FALSE))+F16</f>
        <v>6</v>
      </c>
      <c r="G39" s="7">
        <f t="shared" ca="1" si="13"/>
        <v>0</v>
      </c>
      <c r="H39" s="7">
        <f t="shared" ca="1" si="14"/>
        <v>1</v>
      </c>
      <c r="I39" s="7">
        <f t="shared" ca="1" si="15"/>
        <v>1.5</v>
      </c>
      <c r="J39" s="7">
        <f t="shared" ca="1" si="16"/>
        <v>3</v>
      </c>
      <c r="K39" s="7">
        <f t="shared" ca="1" si="17"/>
        <v>0</v>
      </c>
      <c r="L39" s="7">
        <f t="shared" ca="1" si="10"/>
        <v>0.4</v>
      </c>
      <c r="M39" s="7">
        <f t="shared" ca="1" si="11"/>
        <v>0.6</v>
      </c>
      <c r="N39" s="7">
        <f t="shared" ca="1" si="12"/>
        <v>1.2</v>
      </c>
      <c r="O39" s="2">
        <f t="shared" ca="1" si="18"/>
        <v>1.5</v>
      </c>
      <c r="P39" s="2">
        <f t="shared" ca="1" si="19"/>
        <v>4</v>
      </c>
      <c r="Q39" s="2">
        <f t="shared" ca="1" si="20"/>
        <v>0.6</v>
      </c>
      <c r="R39" s="2">
        <f t="shared" ca="1" si="21"/>
        <v>1.6</v>
      </c>
    </row>
    <row r="40" spans="1:18">
      <c r="A40" s="2" t="s">
        <v>20</v>
      </c>
      <c r="B40" s="2" t="s">
        <v>9</v>
      </c>
      <c r="C40" s="2">
        <f ca="1">IF(ISNA(VLOOKUP(B40,OFFSET(RESULT!$A$2:$A$11,INT(ROW()/23)*12,0),1,FALSE)),0,VLOOKUP(B40,OFFSET(RESULT!$A$2:$D$11,INT(ROW()/23)*12,0),3,FALSE))+C17</f>
        <v>0</v>
      </c>
      <c r="D40" s="2">
        <f ca="1">IF(ISNA(VLOOKUP(CLASSEMENTS!B40,OFFSET(RESULT!$B$2:$B$11,INT(ROW()/23)*12,0),1,FALSE)),0,VLOOKUP(B40,OFFSET(RESULT!$B$2:$D$11,INT(ROW()/23)*12,0),3,FALSE))+D17</f>
        <v>1</v>
      </c>
      <c r="E40" s="2">
        <f ca="1">IF(ISNA(VLOOKUP(CLASSEMENTS!B40,OFFSET(RESULT!$A$2:$A$11,INT(ROW()/23)*12,0),1,FALSE)),0,VLOOKUP(B40,OFFSET(RESULT!$A$2:$D$11,INT(ROW()/23)*12,0),4,FALSE))+E17</f>
        <v>2</v>
      </c>
      <c r="F40" s="2">
        <f ca="1">IF(ISNA(VLOOKUP(CLASSEMENTS!B40,OFFSET(RESULT!$B$2:$B$11,INT(ROW()/23)*12,0),1,FALSE)),0,VLOOKUP(B40,OFFSET(RESULT!$B$2:$D$11,INT(ROW()/23)*12,0),2,FALSE))+F17</f>
        <v>0</v>
      </c>
      <c r="G40" s="7">
        <f t="shared" ca="1" si="13"/>
        <v>0</v>
      </c>
      <c r="H40" s="7">
        <f t="shared" ca="1" si="14"/>
        <v>0.5</v>
      </c>
      <c r="I40" s="7">
        <f t="shared" ca="1" si="15"/>
        <v>1</v>
      </c>
      <c r="J40" s="7">
        <f t="shared" ca="1" si="16"/>
        <v>0</v>
      </c>
      <c r="K40" s="7">
        <f t="shared" ca="1" si="17"/>
        <v>0</v>
      </c>
      <c r="L40" s="7">
        <f t="shared" ca="1" si="10"/>
        <v>0.2</v>
      </c>
      <c r="M40" s="7">
        <f t="shared" ca="1" si="11"/>
        <v>0.4</v>
      </c>
      <c r="N40" s="7">
        <f t="shared" ca="1" si="12"/>
        <v>0</v>
      </c>
      <c r="O40" s="2">
        <f t="shared" ca="1" si="18"/>
        <v>1</v>
      </c>
      <c r="P40" s="2">
        <f t="shared" ca="1" si="19"/>
        <v>0.5</v>
      </c>
      <c r="Q40" s="2">
        <f t="shared" ca="1" si="20"/>
        <v>0.4</v>
      </c>
      <c r="R40" s="2">
        <f t="shared" ca="1" si="21"/>
        <v>0.2</v>
      </c>
    </row>
    <row r="41" spans="1:18">
      <c r="A41" s="2" t="s">
        <v>20</v>
      </c>
      <c r="B41" s="2" t="s">
        <v>0</v>
      </c>
      <c r="C41" s="2">
        <f ca="1">IF(ISNA(VLOOKUP(B41,OFFSET(RESULT!$A$2:$A$11,INT(ROW()/23)*12,0),1,FALSE)),0,VLOOKUP(B41,OFFSET(RESULT!$A$2:$D$11,INT(ROW()/23)*12,0),3,FALSE))+C18</f>
        <v>0</v>
      </c>
      <c r="D41" s="2">
        <f ca="1">IF(ISNA(VLOOKUP(CLASSEMENTS!B41,OFFSET(RESULT!$B$2:$B$11,INT(ROW()/23)*12,0),1,FALSE)),0,VLOOKUP(B41,OFFSET(RESULT!$B$2:$D$11,INT(ROW()/23)*12,0),3,FALSE))+D18</f>
        <v>0</v>
      </c>
      <c r="E41" s="2">
        <f ca="1">IF(ISNA(VLOOKUP(CLASSEMENTS!B41,OFFSET(RESULT!$A$2:$A$11,INT(ROW()/23)*12,0),1,FALSE)),0,VLOOKUP(B41,OFFSET(RESULT!$A$2:$D$11,INT(ROW()/23)*12,0),4,FALSE))+E18</f>
        <v>1</v>
      </c>
      <c r="F41" s="2">
        <f ca="1">IF(ISNA(VLOOKUP(CLASSEMENTS!B41,OFFSET(RESULT!$B$2:$B$11,INT(ROW()/23)*12,0),1,FALSE)),0,VLOOKUP(B41,OFFSET(RESULT!$B$2:$D$11,INT(ROW()/23)*12,0),2,FALSE))+F18</f>
        <v>1</v>
      </c>
      <c r="G41" s="7">
        <f t="shared" ca="1" si="13"/>
        <v>0</v>
      </c>
      <c r="H41" s="7">
        <f t="shared" ca="1" si="14"/>
        <v>0</v>
      </c>
      <c r="I41" s="7">
        <f t="shared" ca="1" si="15"/>
        <v>0.5</v>
      </c>
      <c r="J41" s="7">
        <f t="shared" ca="1" si="16"/>
        <v>0.5</v>
      </c>
      <c r="K41" s="7">
        <f t="shared" ca="1" si="17"/>
        <v>0</v>
      </c>
      <c r="L41" s="7">
        <f t="shared" ca="1" si="10"/>
        <v>0</v>
      </c>
      <c r="M41" s="7">
        <f t="shared" ca="1" si="11"/>
        <v>0.2</v>
      </c>
      <c r="N41" s="7">
        <f t="shared" ca="1" si="12"/>
        <v>0.2</v>
      </c>
      <c r="O41" s="2">
        <f t="shared" ca="1" si="18"/>
        <v>0.5</v>
      </c>
      <c r="P41" s="2">
        <f t="shared" ca="1" si="19"/>
        <v>0.5</v>
      </c>
      <c r="Q41" s="2">
        <f t="shared" ca="1" si="20"/>
        <v>0.2</v>
      </c>
      <c r="R41" s="2">
        <f t="shared" ca="1" si="21"/>
        <v>0.2</v>
      </c>
    </row>
    <row r="42" spans="1:18">
      <c r="A42" s="2" t="s">
        <v>20</v>
      </c>
      <c r="B42" s="2" t="s">
        <v>3</v>
      </c>
      <c r="C42" s="2">
        <f ca="1">IF(ISNA(VLOOKUP(B42,OFFSET(RESULT!$A$2:$A$11,INT(ROW()/23)*12,0),1,FALSE)),0,VLOOKUP(B42,OFFSET(RESULT!$A$2:$D$11,INT(ROW()/23)*12,0),3,FALSE))+C19</f>
        <v>1</v>
      </c>
      <c r="D42" s="2">
        <f ca="1">IF(ISNA(VLOOKUP(CLASSEMENTS!B42,OFFSET(RESULT!$B$2:$B$11,INT(ROW()/23)*12,0),1,FALSE)),0,VLOOKUP(B42,OFFSET(RESULT!$B$2:$D$11,INT(ROW()/23)*12,0),3,FALSE))+D19</f>
        <v>1</v>
      </c>
      <c r="E42" s="2">
        <f ca="1">IF(ISNA(VLOOKUP(CLASSEMENTS!B42,OFFSET(RESULT!$A$2:$A$11,INT(ROW()/23)*12,0),1,FALSE)),0,VLOOKUP(B42,OFFSET(RESULT!$A$2:$D$11,INT(ROW()/23)*12,0),4,FALSE))+E19</f>
        <v>2</v>
      </c>
      <c r="F42" s="2">
        <f ca="1">IF(ISNA(VLOOKUP(CLASSEMENTS!B42,OFFSET(RESULT!$B$2:$B$11,INT(ROW()/23)*12,0),1,FALSE)),0,VLOOKUP(B42,OFFSET(RESULT!$B$2:$D$11,INT(ROW()/23)*12,0),2,FALSE))+F19</f>
        <v>4</v>
      </c>
      <c r="G42" s="7">
        <f t="shared" ca="1" si="13"/>
        <v>0.5</v>
      </c>
      <c r="H42" s="7">
        <f t="shared" ca="1" si="14"/>
        <v>0.5</v>
      </c>
      <c r="I42" s="7">
        <f t="shared" ca="1" si="15"/>
        <v>1</v>
      </c>
      <c r="J42" s="7">
        <f t="shared" ca="1" si="16"/>
        <v>2</v>
      </c>
      <c r="K42" s="7">
        <f t="shared" ca="1" si="17"/>
        <v>0.2</v>
      </c>
      <c r="L42" s="7">
        <f t="shared" ca="1" si="10"/>
        <v>0.2</v>
      </c>
      <c r="M42" s="7">
        <f t="shared" ca="1" si="11"/>
        <v>0.4</v>
      </c>
      <c r="N42" s="7">
        <f t="shared" ca="1" si="12"/>
        <v>0.8</v>
      </c>
      <c r="O42" s="2">
        <f t="shared" ca="1" si="18"/>
        <v>1.5</v>
      </c>
      <c r="P42" s="2">
        <f t="shared" ca="1" si="19"/>
        <v>2.5</v>
      </c>
      <c r="Q42" s="2">
        <f t="shared" ca="1" si="20"/>
        <v>0.60000000000000009</v>
      </c>
      <c r="R42" s="2">
        <f t="shared" ca="1" si="21"/>
        <v>1</v>
      </c>
    </row>
    <row r="43" spans="1:18">
      <c r="A43" s="2" t="s">
        <v>20</v>
      </c>
      <c r="B43" s="2" t="s">
        <v>7</v>
      </c>
      <c r="C43" s="2">
        <f ca="1">IF(ISNA(VLOOKUP(B43,OFFSET(RESULT!$A$2:$A$11,INT(ROW()/23)*12,0),1,FALSE)),0,VLOOKUP(B43,OFFSET(RESULT!$A$2:$D$11,INT(ROW()/23)*12,0),3,FALSE))+C20</f>
        <v>0</v>
      </c>
      <c r="D43" s="2">
        <f ca="1">IF(ISNA(VLOOKUP(CLASSEMENTS!B43,OFFSET(RESULT!$B$2:$B$11,INT(ROW()/23)*12,0),1,FALSE)),0,VLOOKUP(B43,OFFSET(RESULT!$B$2:$D$11,INT(ROW()/23)*12,0),3,FALSE))+D20</f>
        <v>2</v>
      </c>
      <c r="E43" s="2">
        <f ca="1">IF(ISNA(VLOOKUP(CLASSEMENTS!B43,OFFSET(RESULT!$A$2:$A$11,INT(ROW()/23)*12,0),1,FALSE)),0,VLOOKUP(B43,OFFSET(RESULT!$A$2:$D$11,INT(ROW()/23)*12,0),4,FALSE))+E20</f>
        <v>1</v>
      </c>
      <c r="F43" s="2">
        <f ca="1">IF(ISNA(VLOOKUP(CLASSEMENTS!B43,OFFSET(RESULT!$B$2:$B$11,INT(ROW()/23)*12,0),1,FALSE)),0,VLOOKUP(B43,OFFSET(RESULT!$B$2:$D$11,INT(ROW()/23)*12,0),2,FALSE))+F20</f>
        <v>0</v>
      </c>
      <c r="G43" s="7">
        <f t="shared" ca="1" si="13"/>
        <v>0</v>
      </c>
      <c r="H43" s="7">
        <f t="shared" ca="1" si="14"/>
        <v>1</v>
      </c>
      <c r="I43" s="7">
        <f t="shared" ca="1" si="15"/>
        <v>0.5</v>
      </c>
      <c r="J43" s="7">
        <f t="shared" ca="1" si="16"/>
        <v>0</v>
      </c>
      <c r="K43" s="7">
        <f t="shared" ca="1" si="17"/>
        <v>0</v>
      </c>
      <c r="L43" s="7">
        <f t="shared" ca="1" si="10"/>
        <v>0.4</v>
      </c>
      <c r="M43" s="7">
        <f t="shared" ca="1" si="11"/>
        <v>0.2</v>
      </c>
      <c r="N43" s="7">
        <f t="shared" ca="1" si="12"/>
        <v>0</v>
      </c>
      <c r="O43" s="2">
        <f t="shared" ca="1" si="18"/>
        <v>0.5</v>
      </c>
      <c r="P43" s="2">
        <f t="shared" ca="1" si="19"/>
        <v>1</v>
      </c>
      <c r="Q43" s="2">
        <f t="shared" ca="1" si="20"/>
        <v>0.2</v>
      </c>
      <c r="R43" s="2">
        <f t="shared" ca="1" si="21"/>
        <v>0.4</v>
      </c>
    </row>
    <row r="44" spans="1:18">
      <c r="A44" s="2" t="s">
        <v>20</v>
      </c>
      <c r="B44" s="2" t="s">
        <v>12</v>
      </c>
      <c r="C44" s="2">
        <f ca="1">IF(ISNA(VLOOKUP(B44,OFFSET(RESULT!$A$2:$A$11,INT(ROW()/23)*12,0),1,FALSE)),0,VLOOKUP(B44,OFFSET(RESULT!$A$2:$D$11,INT(ROW()/23)*12,0),3,FALSE))+C21</f>
        <v>6</v>
      </c>
      <c r="D44" s="2">
        <f ca="1">IF(ISNA(VLOOKUP(CLASSEMENTS!B44,OFFSET(RESULT!$B$2:$B$11,INT(ROW()/23)*12,0),1,FALSE)),0,VLOOKUP(B44,OFFSET(RESULT!$B$2:$D$11,INT(ROW()/23)*12,0),3,FALSE))+D21</f>
        <v>0</v>
      </c>
      <c r="E44" s="2">
        <f ca="1">IF(ISNA(VLOOKUP(CLASSEMENTS!B44,OFFSET(RESULT!$A$2:$A$11,INT(ROW()/23)*12,0),1,FALSE)),0,VLOOKUP(B44,OFFSET(RESULT!$A$2:$D$11,INT(ROW()/23)*12,0),4,FALSE))+E21</f>
        <v>2</v>
      </c>
      <c r="F44" s="2">
        <f ca="1">IF(ISNA(VLOOKUP(CLASSEMENTS!B44,OFFSET(RESULT!$B$2:$B$11,INT(ROW()/23)*12,0),1,FALSE)),0,VLOOKUP(B44,OFFSET(RESULT!$B$2:$D$11,INT(ROW()/23)*12,0),2,FALSE))+F21</f>
        <v>2</v>
      </c>
      <c r="G44" s="7">
        <f t="shared" ca="1" si="13"/>
        <v>3</v>
      </c>
      <c r="H44" s="7">
        <f t="shared" ca="1" si="14"/>
        <v>0</v>
      </c>
      <c r="I44" s="7">
        <f t="shared" ca="1" si="15"/>
        <v>1</v>
      </c>
      <c r="J44" s="7">
        <f t="shared" ca="1" si="16"/>
        <v>1</v>
      </c>
      <c r="K44" s="7">
        <f t="shared" ca="1" si="17"/>
        <v>1.2</v>
      </c>
      <c r="L44" s="7">
        <f t="shared" ca="1" si="10"/>
        <v>0</v>
      </c>
      <c r="M44" s="7">
        <f t="shared" ca="1" si="11"/>
        <v>0.4</v>
      </c>
      <c r="N44" s="7">
        <f t="shared" ca="1" si="12"/>
        <v>0.4</v>
      </c>
      <c r="O44" s="2">
        <f t="shared" ca="1" si="18"/>
        <v>4</v>
      </c>
      <c r="P44" s="2">
        <f t="shared" ca="1" si="19"/>
        <v>1</v>
      </c>
      <c r="Q44" s="2">
        <f t="shared" ca="1" si="20"/>
        <v>1.6</v>
      </c>
      <c r="R44" s="2">
        <f t="shared" ca="1" si="21"/>
        <v>0.4</v>
      </c>
    </row>
    <row r="45" spans="1:18">
      <c r="A45" s="2" t="s">
        <v>20</v>
      </c>
      <c r="B45" s="2" t="s">
        <v>10</v>
      </c>
      <c r="C45" s="2">
        <f ca="1">IF(ISNA(VLOOKUP(B45,OFFSET(RESULT!$A$2:$A$11,INT(ROW()/23)*12,0),1,FALSE)),0,VLOOKUP(B45,OFFSET(RESULT!$A$2:$D$11,INT(ROW()/23)*12,0),3,FALSE))+C22</f>
        <v>2</v>
      </c>
      <c r="D45" s="2">
        <f ca="1">IF(ISNA(VLOOKUP(CLASSEMENTS!B45,OFFSET(RESULT!$B$2:$B$11,INT(ROW()/23)*12,0),1,FALSE)),0,VLOOKUP(B45,OFFSET(RESULT!$B$2:$D$11,INT(ROW()/23)*12,0),3,FALSE))+D22</f>
        <v>2</v>
      </c>
      <c r="E45" s="2">
        <f ca="1">IF(ISNA(VLOOKUP(CLASSEMENTS!B45,OFFSET(RESULT!$A$2:$A$11,INT(ROW()/23)*12,0),1,FALSE)),0,VLOOKUP(B45,OFFSET(RESULT!$A$2:$D$11,INT(ROW()/23)*12,0),4,FALSE))+E22</f>
        <v>1</v>
      </c>
      <c r="F45" s="2">
        <f ca="1">IF(ISNA(VLOOKUP(CLASSEMENTS!B45,OFFSET(RESULT!$B$2:$B$11,INT(ROW()/23)*12,0),1,FALSE)),0,VLOOKUP(B45,OFFSET(RESULT!$B$2:$D$11,INT(ROW()/23)*12,0),2,FALSE))+F22</f>
        <v>3</v>
      </c>
      <c r="G45" s="7">
        <f t="shared" ca="1" si="13"/>
        <v>1</v>
      </c>
      <c r="H45" s="7">
        <f t="shared" ca="1" si="14"/>
        <v>1</v>
      </c>
      <c r="I45" s="7">
        <f t="shared" ca="1" si="15"/>
        <v>0.5</v>
      </c>
      <c r="J45" s="7">
        <f t="shared" ca="1" si="16"/>
        <v>1.5</v>
      </c>
      <c r="K45" s="7">
        <f t="shared" ca="1" si="17"/>
        <v>0.4</v>
      </c>
      <c r="L45" s="7">
        <f t="shared" ca="1" si="10"/>
        <v>0.4</v>
      </c>
      <c r="M45" s="7">
        <f t="shared" ca="1" si="11"/>
        <v>0.2</v>
      </c>
      <c r="N45" s="7">
        <f t="shared" ca="1" si="12"/>
        <v>0.6</v>
      </c>
      <c r="O45" s="2">
        <f t="shared" ca="1" si="18"/>
        <v>1.5</v>
      </c>
      <c r="P45" s="2">
        <f t="shared" ca="1" si="19"/>
        <v>2.5</v>
      </c>
      <c r="Q45" s="2">
        <f t="shared" ca="1" si="20"/>
        <v>0.60000000000000009</v>
      </c>
      <c r="R45" s="2">
        <f t="shared" ca="1" si="21"/>
        <v>1</v>
      </c>
    </row>
    <row r="46" spans="1:18">
      <c r="A46" s="3"/>
      <c r="B46" s="3"/>
      <c r="C46" s="3"/>
      <c r="D46" s="3"/>
      <c r="E46" s="3"/>
      <c r="F46" s="3"/>
      <c r="G46" s="8"/>
      <c r="H46" s="8"/>
      <c r="I46" s="8"/>
      <c r="J46" s="8"/>
      <c r="K46" s="8"/>
      <c r="L46" s="8"/>
      <c r="M46" s="8"/>
      <c r="N46" s="8"/>
      <c r="O46" s="3"/>
      <c r="P46" s="3"/>
      <c r="Q46" s="3"/>
      <c r="R46" s="3"/>
    </row>
    <row r="47" spans="1:18">
      <c r="A47">
        <v>3</v>
      </c>
      <c r="C47" s="10" t="s">
        <v>27</v>
      </c>
      <c r="D47" s="10" t="s">
        <v>28</v>
      </c>
      <c r="E47" s="10" t="s">
        <v>29</v>
      </c>
      <c r="F47" s="10" t="s">
        <v>30</v>
      </c>
      <c r="G47" s="11" t="s">
        <v>25</v>
      </c>
      <c r="H47" s="11"/>
      <c r="I47" s="11"/>
      <c r="J47" s="11"/>
      <c r="K47" s="11" t="s">
        <v>26</v>
      </c>
      <c r="L47" s="11"/>
      <c r="M47" s="11"/>
      <c r="N47" s="11"/>
      <c r="O47" s="10" t="s">
        <v>31</v>
      </c>
      <c r="P47" s="10" t="s">
        <v>32</v>
      </c>
      <c r="Q47" s="10" t="s">
        <v>33</v>
      </c>
      <c r="R47" s="10" t="s">
        <v>34</v>
      </c>
    </row>
    <row r="48" spans="1:18">
      <c r="C48" s="10"/>
      <c r="D48" s="10"/>
      <c r="E48" s="10"/>
      <c r="F48" s="10"/>
      <c r="G48" s="7" t="s">
        <v>21</v>
      </c>
      <c r="H48" s="7" t="s">
        <v>22</v>
      </c>
      <c r="I48" s="7" t="s">
        <v>23</v>
      </c>
      <c r="J48" s="7" t="s">
        <v>24</v>
      </c>
      <c r="K48" s="7" t="s">
        <v>21</v>
      </c>
      <c r="L48" s="7" t="s">
        <v>22</v>
      </c>
      <c r="M48" s="7" t="s">
        <v>23</v>
      </c>
      <c r="N48" s="7" t="s">
        <v>24</v>
      </c>
      <c r="O48" s="10"/>
      <c r="P48" s="10"/>
      <c r="Q48" s="10"/>
      <c r="R48" s="10"/>
    </row>
    <row r="49" spans="1:19">
      <c r="A49" s="2" t="s">
        <v>20</v>
      </c>
      <c r="B49" s="2" t="s">
        <v>11</v>
      </c>
      <c r="C49" s="2">
        <f ca="1">IF(ISNA(VLOOKUP(B49,OFFSET(RESULT!$A$2:$A$11,INT(ROW()/23)*12,0),1,FALSE)),0,VLOOKUP(B49,OFFSET(RESULT!$A$2:$D$11,INT(ROW()/23)*12,0),3,FALSE))+C26</f>
        <v>4</v>
      </c>
      <c r="D49" s="2">
        <f ca="1">IF(ISNA(VLOOKUP(CLASSEMENTS!B49,OFFSET(RESULT!$B$2:$B$11,INT(ROW()/23)*12,0),1,FALSE)),0,VLOOKUP(B49,OFFSET(RESULT!$B$2:$D$11,INT(ROW()/23)*12,0),3,FALSE))+D26</f>
        <v>4</v>
      </c>
      <c r="E49" s="2">
        <f ca="1">IF(ISNA(VLOOKUP(CLASSEMENTS!B49,OFFSET(RESULT!$A$2:$A$11,INT(ROW()/23)*12,0),1,FALSE)),0,VLOOKUP(B49,OFFSET(RESULT!$A$2:$D$11,INT(ROW()/23)*12,0),4,FALSE))+E26</f>
        <v>1</v>
      </c>
      <c r="F49" s="2">
        <f ca="1">IF(ISNA(VLOOKUP(CLASSEMENTS!B49,OFFSET(RESULT!$B$2:$B$11,INT(ROW()/23)*12,0),1,FALSE)),0,VLOOKUP(B49,OFFSET(RESULT!$B$2:$D$11,INT(ROW()/23)*12,0),2,FALSE))+F26</f>
        <v>1</v>
      </c>
      <c r="G49" s="7">
        <f ca="1">C49/(INT(ROW()/23)+1)</f>
        <v>1.3333333333333333</v>
      </c>
      <c r="H49" s="7">
        <f ca="1">D49/(INT(ROW()/23)+1)</f>
        <v>1.3333333333333333</v>
      </c>
      <c r="I49" s="7">
        <f ca="1">E49/(INT(ROW()/23)+1)</f>
        <v>0.33333333333333331</v>
      </c>
      <c r="J49" s="7">
        <f ca="1">F49/(INT(ROW()/23)+1)</f>
        <v>0.33333333333333331</v>
      </c>
      <c r="K49" s="7">
        <f ca="1">C49/5</f>
        <v>0.8</v>
      </c>
      <c r="L49" s="7">
        <f t="shared" ref="L49:L68" ca="1" si="22">D49/5</f>
        <v>0.8</v>
      </c>
      <c r="M49" s="7">
        <f t="shared" ref="M49:M68" ca="1" si="23">E49/5</f>
        <v>0.2</v>
      </c>
      <c r="N49" s="7">
        <f t="shared" ref="N49:N68" ca="1" si="24">F49/5</f>
        <v>0.2</v>
      </c>
      <c r="O49" s="2">
        <f ca="1">G49+I49</f>
        <v>1.6666666666666665</v>
      </c>
      <c r="P49" s="2">
        <f ca="1">H49+J49</f>
        <v>1.6666666666666665</v>
      </c>
      <c r="Q49" s="2">
        <f ca="1">K49+M49</f>
        <v>1</v>
      </c>
      <c r="R49" s="2">
        <f ca="1">L49+N49</f>
        <v>1</v>
      </c>
      <c r="S49" s="2"/>
    </row>
    <row r="50" spans="1:19">
      <c r="A50" s="2" t="s">
        <v>20</v>
      </c>
      <c r="B50" s="2" t="s">
        <v>14</v>
      </c>
      <c r="C50" s="2">
        <f ca="1">IF(ISNA(VLOOKUP(B50,OFFSET(RESULT!$A$2:$A$11,INT(ROW()/23)*12,0),1,FALSE)),0,VLOOKUP(B50,OFFSET(RESULT!$A$2:$D$11,INT(ROW()/23)*12,0),3,FALSE))+C27</f>
        <v>0</v>
      </c>
      <c r="D50" s="2">
        <f ca="1">IF(ISNA(VLOOKUP(CLASSEMENTS!B50,OFFSET(RESULT!$B$2:$B$11,INT(ROW()/23)*12,0),1,FALSE)),0,VLOOKUP(B50,OFFSET(RESULT!$B$2:$D$11,INT(ROW()/23)*12,0),3,FALSE))+D27</f>
        <v>5</v>
      </c>
      <c r="E50" s="2">
        <f ca="1">IF(ISNA(VLOOKUP(CLASSEMENTS!B50,OFFSET(RESULT!$A$2:$A$11,INT(ROW()/23)*12,0),1,FALSE)),0,VLOOKUP(B50,OFFSET(RESULT!$A$2:$D$11,INT(ROW()/23)*12,0),4,FALSE))+E27</f>
        <v>1</v>
      </c>
      <c r="F50" s="2">
        <f ca="1">IF(ISNA(VLOOKUP(CLASSEMENTS!B50,OFFSET(RESULT!$B$2:$B$11,INT(ROW()/23)*12,0),1,FALSE)),0,VLOOKUP(B50,OFFSET(RESULT!$B$2:$D$11,INT(ROW()/23)*12,0),2,FALSE))+F27</f>
        <v>0</v>
      </c>
      <c r="G50" s="7">
        <f t="shared" ref="G50:G68" ca="1" si="25">C50/(INT(ROW()/23)+1)</f>
        <v>0</v>
      </c>
      <c r="H50" s="7">
        <f t="shared" ref="H50:H68" ca="1" si="26">D50/(INT(ROW()/23)+1)</f>
        <v>1.6666666666666667</v>
      </c>
      <c r="I50" s="7">
        <f t="shared" ref="I50:I68" ca="1" si="27">E50/(INT(ROW()/23)+1)</f>
        <v>0.33333333333333331</v>
      </c>
      <c r="J50" s="7">
        <f t="shared" ref="J50:J68" ca="1" si="28">F50/(INT(ROW()/23)+1)</f>
        <v>0</v>
      </c>
      <c r="K50" s="7">
        <f t="shared" ref="K50:K68" ca="1" si="29">C50/5</f>
        <v>0</v>
      </c>
      <c r="L50" s="7">
        <f t="shared" ca="1" si="22"/>
        <v>1</v>
      </c>
      <c r="M50" s="7">
        <f t="shared" ca="1" si="23"/>
        <v>0.2</v>
      </c>
      <c r="N50" s="7">
        <f t="shared" ca="1" si="24"/>
        <v>0</v>
      </c>
      <c r="O50" s="2">
        <f t="shared" ref="O50:O68" ca="1" si="30">G50+I50</f>
        <v>0.33333333333333331</v>
      </c>
      <c r="P50" s="2">
        <f t="shared" ref="P50:P68" ca="1" si="31">H50+J50</f>
        <v>1.6666666666666667</v>
      </c>
      <c r="Q50" s="2">
        <f t="shared" ref="Q50:Q68" ca="1" si="32">K50+M50</f>
        <v>0.2</v>
      </c>
      <c r="R50" s="2">
        <f t="shared" ref="R50:R68" ca="1" si="33">L50+N50</f>
        <v>1</v>
      </c>
    </row>
    <row r="51" spans="1:19">
      <c r="A51" s="2" t="s">
        <v>20</v>
      </c>
      <c r="B51" s="2" t="s">
        <v>19</v>
      </c>
      <c r="C51" s="2">
        <f ca="1">IF(ISNA(VLOOKUP(B51,OFFSET(RESULT!$A$2:$A$11,INT(ROW()/23)*12,0),1,FALSE)),0,VLOOKUP(B51,OFFSET(RESULT!$A$2:$D$11,INT(ROW()/23)*12,0),3,FALSE))+C28</f>
        <v>0</v>
      </c>
      <c r="D51" s="2">
        <f ca="1">IF(ISNA(VLOOKUP(CLASSEMENTS!B51,OFFSET(RESULT!$B$2:$B$11,INT(ROW()/23)*12,0),1,FALSE)),0,VLOOKUP(B51,OFFSET(RESULT!$B$2:$D$11,INT(ROW()/23)*12,0),3,FALSE))+D28</f>
        <v>2</v>
      </c>
      <c r="E51" s="2">
        <f ca="1">IF(ISNA(VLOOKUP(CLASSEMENTS!B51,OFFSET(RESULT!$A$2:$A$11,INT(ROW()/23)*12,0),1,FALSE)),0,VLOOKUP(B51,OFFSET(RESULT!$A$2:$D$11,INT(ROW()/23)*12,0),4,FALSE))+E28</f>
        <v>0</v>
      </c>
      <c r="F51" s="2">
        <f ca="1">IF(ISNA(VLOOKUP(CLASSEMENTS!B51,OFFSET(RESULT!$B$2:$B$11,INT(ROW()/23)*12,0),1,FALSE)),0,VLOOKUP(B51,OFFSET(RESULT!$B$2:$D$11,INT(ROW()/23)*12,0),2,FALSE))+F28</f>
        <v>3</v>
      </c>
      <c r="G51" s="7">
        <f t="shared" ca="1" si="25"/>
        <v>0</v>
      </c>
      <c r="H51" s="7">
        <f t="shared" ca="1" si="26"/>
        <v>0.66666666666666663</v>
      </c>
      <c r="I51" s="7">
        <f t="shared" ca="1" si="27"/>
        <v>0</v>
      </c>
      <c r="J51" s="7">
        <f t="shared" ca="1" si="28"/>
        <v>1</v>
      </c>
      <c r="K51" s="7">
        <f t="shared" ca="1" si="29"/>
        <v>0</v>
      </c>
      <c r="L51" s="7">
        <f t="shared" ca="1" si="22"/>
        <v>0.4</v>
      </c>
      <c r="M51" s="7">
        <f t="shared" ca="1" si="23"/>
        <v>0</v>
      </c>
      <c r="N51" s="7">
        <f t="shared" ca="1" si="24"/>
        <v>0.6</v>
      </c>
      <c r="O51" s="2">
        <f t="shared" ca="1" si="30"/>
        <v>0</v>
      </c>
      <c r="P51" s="2">
        <f t="shared" ca="1" si="31"/>
        <v>1.6666666666666665</v>
      </c>
      <c r="Q51" s="2">
        <f t="shared" ca="1" si="32"/>
        <v>0</v>
      </c>
      <c r="R51" s="2">
        <f t="shared" ca="1" si="33"/>
        <v>1</v>
      </c>
    </row>
    <row r="52" spans="1:19">
      <c r="A52" s="2" t="s">
        <v>20</v>
      </c>
      <c r="B52" s="2" t="s">
        <v>16</v>
      </c>
      <c r="C52" s="2">
        <f ca="1">IF(ISNA(VLOOKUP(B52,OFFSET(RESULT!$A$2:$A$11,INT(ROW()/23)*12,0),1,FALSE)),0,VLOOKUP(B52,OFFSET(RESULT!$A$2:$D$11,INT(ROW()/23)*12,0),3,FALSE))+C29</f>
        <v>2</v>
      </c>
      <c r="D52" s="2">
        <f ca="1">IF(ISNA(VLOOKUP(CLASSEMENTS!B52,OFFSET(RESULT!$B$2:$B$11,INT(ROW()/23)*12,0),1,FALSE)),0,VLOOKUP(B52,OFFSET(RESULT!$B$2:$D$11,INT(ROW()/23)*12,0),3,FALSE))+D29</f>
        <v>1</v>
      </c>
      <c r="E52" s="2">
        <f ca="1">IF(ISNA(VLOOKUP(CLASSEMENTS!B52,OFFSET(RESULT!$A$2:$A$11,INT(ROW()/23)*12,0),1,FALSE)),0,VLOOKUP(B52,OFFSET(RESULT!$A$2:$D$11,INT(ROW()/23)*12,0),4,FALSE))+E29</f>
        <v>1</v>
      </c>
      <c r="F52" s="2">
        <f ca="1">IF(ISNA(VLOOKUP(CLASSEMENTS!B52,OFFSET(RESULT!$B$2:$B$11,INT(ROW()/23)*12,0),1,FALSE)),0,VLOOKUP(B52,OFFSET(RESULT!$B$2:$D$11,INT(ROW()/23)*12,0),2,FALSE))+F29</f>
        <v>2</v>
      </c>
      <c r="G52" s="7">
        <f t="shared" ca="1" si="25"/>
        <v>0.66666666666666663</v>
      </c>
      <c r="H52" s="7">
        <f t="shared" ca="1" si="26"/>
        <v>0.33333333333333331</v>
      </c>
      <c r="I52" s="7">
        <f t="shared" ca="1" si="27"/>
        <v>0.33333333333333331</v>
      </c>
      <c r="J52" s="7">
        <f t="shared" ca="1" si="28"/>
        <v>0.66666666666666663</v>
      </c>
      <c r="K52" s="7">
        <f t="shared" ca="1" si="29"/>
        <v>0.4</v>
      </c>
      <c r="L52" s="7">
        <f t="shared" ca="1" si="22"/>
        <v>0.2</v>
      </c>
      <c r="M52" s="7">
        <f t="shared" ca="1" si="23"/>
        <v>0.2</v>
      </c>
      <c r="N52" s="7">
        <f t="shared" ca="1" si="24"/>
        <v>0.4</v>
      </c>
      <c r="O52" s="2">
        <f t="shared" ca="1" si="30"/>
        <v>1</v>
      </c>
      <c r="P52" s="2">
        <f t="shared" ca="1" si="31"/>
        <v>1</v>
      </c>
      <c r="Q52" s="2">
        <f t="shared" ca="1" si="32"/>
        <v>0.60000000000000009</v>
      </c>
      <c r="R52" s="2">
        <f t="shared" ca="1" si="33"/>
        <v>0.60000000000000009</v>
      </c>
    </row>
    <row r="53" spans="1:19">
      <c r="A53" s="2" t="s">
        <v>20</v>
      </c>
      <c r="B53" s="2" t="s">
        <v>13</v>
      </c>
      <c r="C53" s="2">
        <f ca="1">IF(ISNA(VLOOKUP(B53,OFFSET(RESULT!$A$2:$A$11,INT(ROW()/23)*12,0),1,FALSE)),0,VLOOKUP(B53,OFFSET(RESULT!$A$2:$D$11,INT(ROW()/23)*12,0),3,FALSE))+C30</f>
        <v>1</v>
      </c>
      <c r="D53" s="2">
        <f ca="1">IF(ISNA(VLOOKUP(CLASSEMENTS!B53,OFFSET(RESULT!$B$2:$B$11,INT(ROW()/23)*12,0),1,FALSE)),0,VLOOKUP(B53,OFFSET(RESULT!$B$2:$D$11,INT(ROW()/23)*12,0),3,FALSE))+D30</f>
        <v>1</v>
      </c>
      <c r="E53" s="2">
        <f ca="1">IF(ISNA(VLOOKUP(CLASSEMENTS!B53,OFFSET(RESULT!$A$2:$A$11,INT(ROW()/23)*12,0),1,FALSE)),0,VLOOKUP(B53,OFFSET(RESULT!$A$2:$D$11,INT(ROW()/23)*12,0),4,FALSE))+E30</f>
        <v>1</v>
      </c>
      <c r="F53" s="2">
        <f ca="1">IF(ISNA(VLOOKUP(CLASSEMENTS!B53,OFFSET(RESULT!$B$2:$B$11,INT(ROW()/23)*12,0),1,FALSE)),0,VLOOKUP(B53,OFFSET(RESULT!$B$2:$D$11,INT(ROW()/23)*12,0),2,FALSE))+F30</f>
        <v>1</v>
      </c>
      <c r="G53" s="7">
        <f t="shared" ca="1" si="25"/>
        <v>0.33333333333333331</v>
      </c>
      <c r="H53" s="7">
        <f t="shared" ca="1" si="26"/>
        <v>0.33333333333333331</v>
      </c>
      <c r="I53" s="7">
        <f t="shared" ca="1" si="27"/>
        <v>0.33333333333333331</v>
      </c>
      <c r="J53" s="7">
        <f t="shared" ca="1" si="28"/>
        <v>0.33333333333333331</v>
      </c>
      <c r="K53" s="7">
        <f t="shared" ca="1" si="29"/>
        <v>0.2</v>
      </c>
      <c r="L53" s="7">
        <f t="shared" ca="1" si="22"/>
        <v>0.2</v>
      </c>
      <c r="M53" s="7">
        <f t="shared" ca="1" si="23"/>
        <v>0.2</v>
      </c>
      <c r="N53" s="7">
        <f t="shared" ca="1" si="24"/>
        <v>0.2</v>
      </c>
      <c r="O53" s="2">
        <f t="shared" ca="1" si="30"/>
        <v>0.66666666666666663</v>
      </c>
      <c r="P53" s="2">
        <f t="shared" ca="1" si="31"/>
        <v>0.66666666666666663</v>
      </c>
      <c r="Q53" s="2">
        <f t="shared" ca="1" si="32"/>
        <v>0.4</v>
      </c>
      <c r="R53" s="2">
        <f t="shared" ca="1" si="33"/>
        <v>0.4</v>
      </c>
    </row>
    <row r="54" spans="1:19">
      <c r="A54" s="2" t="s">
        <v>20</v>
      </c>
      <c r="B54" s="2" t="s">
        <v>17</v>
      </c>
      <c r="C54" s="2">
        <f ca="1">IF(ISNA(VLOOKUP(B54,OFFSET(RESULT!$A$2:$A$11,INT(ROW()/23)*12,0),1,FALSE)),0,VLOOKUP(B54,OFFSET(RESULT!$A$2:$D$11,INT(ROW()/23)*12,0),3,FALSE))+C31</f>
        <v>4</v>
      </c>
      <c r="D54" s="2">
        <f ca="1">IF(ISNA(VLOOKUP(CLASSEMENTS!B54,OFFSET(RESULT!$B$2:$B$11,INT(ROW()/23)*12,0),1,FALSE)),0,VLOOKUP(B54,OFFSET(RESULT!$B$2:$D$11,INT(ROW()/23)*12,0),3,FALSE))+D31</f>
        <v>0</v>
      </c>
      <c r="E54" s="2">
        <f ca="1">IF(ISNA(VLOOKUP(CLASSEMENTS!B54,OFFSET(RESULT!$A$2:$A$11,INT(ROW()/23)*12,0),1,FALSE)),0,VLOOKUP(B54,OFFSET(RESULT!$A$2:$D$11,INT(ROW()/23)*12,0),4,FALSE))+E31</f>
        <v>5</v>
      </c>
      <c r="F54" s="2">
        <f ca="1">IF(ISNA(VLOOKUP(CLASSEMENTS!B54,OFFSET(RESULT!$B$2:$B$11,INT(ROW()/23)*12,0),1,FALSE)),0,VLOOKUP(B54,OFFSET(RESULT!$B$2:$D$11,INT(ROW()/23)*12,0),2,FALSE))+F31</f>
        <v>0</v>
      </c>
      <c r="G54" s="7">
        <f t="shared" ca="1" si="25"/>
        <v>1.3333333333333333</v>
      </c>
      <c r="H54" s="7">
        <f t="shared" ca="1" si="26"/>
        <v>0</v>
      </c>
      <c r="I54" s="7">
        <f t="shared" ca="1" si="27"/>
        <v>1.6666666666666667</v>
      </c>
      <c r="J54" s="7">
        <f t="shared" ca="1" si="28"/>
        <v>0</v>
      </c>
      <c r="K54" s="7">
        <f t="shared" ca="1" si="29"/>
        <v>0.8</v>
      </c>
      <c r="L54" s="7">
        <f t="shared" ca="1" si="22"/>
        <v>0</v>
      </c>
      <c r="M54" s="7">
        <f t="shared" ca="1" si="23"/>
        <v>1</v>
      </c>
      <c r="N54" s="7">
        <f t="shared" ca="1" si="24"/>
        <v>0</v>
      </c>
      <c r="O54" s="2">
        <f t="shared" ca="1" si="30"/>
        <v>3</v>
      </c>
      <c r="P54" s="2">
        <f t="shared" ca="1" si="31"/>
        <v>0</v>
      </c>
      <c r="Q54" s="2">
        <f t="shared" ca="1" si="32"/>
        <v>1.8</v>
      </c>
      <c r="R54" s="2">
        <f t="shared" ca="1" si="33"/>
        <v>0</v>
      </c>
    </row>
    <row r="55" spans="1:19">
      <c r="A55" s="2" t="s">
        <v>20</v>
      </c>
      <c r="B55" s="2" t="s">
        <v>4</v>
      </c>
      <c r="C55" s="2">
        <f ca="1">IF(ISNA(VLOOKUP(B55,OFFSET(RESULT!$A$2:$A$11,INT(ROW()/23)*12,0),1,FALSE)),0,VLOOKUP(B55,OFFSET(RESULT!$A$2:$D$11,INT(ROW()/23)*12,0),3,FALSE))+C32</f>
        <v>3</v>
      </c>
      <c r="D55" s="2">
        <f ca="1">IF(ISNA(VLOOKUP(CLASSEMENTS!B55,OFFSET(RESULT!$B$2:$B$11,INT(ROW()/23)*12,0),1,FALSE)),0,VLOOKUP(B55,OFFSET(RESULT!$B$2:$D$11,INT(ROW()/23)*12,0),3,FALSE))+D32</f>
        <v>2</v>
      </c>
      <c r="E55" s="2">
        <f ca="1">IF(ISNA(VLOOKUP(CLASSEMENTS!B55,OFFSET(RESULT!$A$2:$A$11,INT(ROW()/23)*12,0),1,FALSE)),0,VLOOKUP(B55,OFFSET(RESULT!$A$2:$D$11,INT(ROW()/23)*12,0),4,FALSE))+E32</f>
        <v>1</v>
      </c>
      <c r="F55" s="2">
        <f ca="1">IF(ISNA(VLOOKUP(CLASSEMENTS!B55,OFFSET(RESULT!$B$2:$B$11,INT(ROW()/23)*12,0),1,FALSE)),0,VLOOKUP(B55,OFFSET(RESULT!$B$2:$D$11,INT(ROW()/23)*12,0),2,FALSE))+F32</f>
        <v>0</v>
      </c>
      <c r="G55" s="7">
        <f t="shared" ca="1" si="25"/>
        <v>1</v>
      </c>
      <c r="H55" s="7">
        <f t="shared" ca="1" si="26"/>
        <v>0.66666666666666663</v>
      </c>
      <c r="I55" s="7">
        <f t="shared" ca="1" si="27"/>
        <v>0.33333333333333331</v>
      </c>
      <c r="J55" s="7">
        <f t="shared" ca="1" si="28"/>
        <v>0</v>
      </c>
      <c r="K55" s="7">
        <f t="shared" ca="1" si="29"/>
        <v>0.6</v>
      </c>
      <c r="L55" s="7">
        <f t="shared" ca="1" si="22"/>
        <v>0.4</v>
      </c>
      <c r="M55" s="7">
        <f t="shared" ca="1" si="23"/>
        <v>0.2</v>
      </c>
      <c r="N55" s="7">
        <f t="shared" ca="1" si="24"/>
        <v>0</v>
      </c>
      <c r="O55" s="2">
        <f t="shared" ca="1" si="30"/>
        <v>1.3333333333333333</v>
      </c>
      <c r="P55" s="2">
        <f t="shared" ca="1" si="31"/>
        <v>0.66666666666666663</v>
      </c>
      <c r="Q55" s="2">
        <f t="shared" ca="1" si="32"/>
        <v>0.8</v>
      </c>
      <c r="R55" s="2">
        <f t="shared" ca="1" si="33"/>
        <v>0.4</v>
      </c>
    </row>
    <row r="56" spans="1:19">
      <c r="A56" s="2" t="s">
        <v>20</v>
      </c>
      <c r="B56" s="2" t="s">
        <v>8</v>
      </c>
      <c r="C56" s="2">
        <f ca="1">IF(ISNA(VLOOKUP(B56,OFFSET(RESULT!$A$2:$A$11,INT(ROW()/23)*12,0),1,FALSE)),0,VLOOKUP(B56,OFFSET(RESULT!$A$2:$D$11,INT(ROW()/23)*12,0),3,FALSE))+C33</f>
        <v>4</v>
      </c>
      <c r="D56" s="2">
        <f ca="1">IF(ISNA(VLOOKUP(CLASSEMENTS!B56,OFFSET(RESULT!$B$2:$B$11,INT(ROW()/23)*12,0),1,FALSE)),0,VLOOKUP(B56,OFFSET(RESULT!$B$2:$D$11,INT(ROW()/23)*12,0),3,FALSE))+D33</f>
        <v>0</v>
      </c>
      <c r="E56" s="2">
        <f ca="1">IF(ISNA(VLOOKUP(CLASSEMENTS!B56,OFFSET(RESULT!$A$2:$A$11,INT(ROW()/23)*12,0),1,FALSE)),0,VLOOKUP(B56,OFFSET(RESULT!$A$2:$D$11,INT(ROW()/23)*12,0),4,FALSE))+E33</f>
        <v>3</v>
      </c>
      <c r="F56" s="2">
        <f ca="1">IF(ISNA(VLOOKUP(CLASSEMENTS!B56,OFFSET(RESULT!$B$2:$B$11,INT(ROW()/23)*12,0),1,FALSE)),0,VLOOKUP(B56,OFFSET(RESULT!$B$2:$D$11,INT(ROW()/23)*12,0),2,FALSE))+F33</f>
        <v>2</v>
      </c>
      <c r="G56" s="7">
        <f t="shared" ca="1" si="25"/>
        <v>1.3333333333333333</v>
      </c>
      <c r="H56" s="7">
        <f t="shared" ca="1" si="26"/>
        <v>0</v>
      </c>
      <c r="I56" s="7">
        <f t="shared" ca="1" si="27"/>
        <v>1</v>
      </c>
      <c r="J56" s="7">
        <f t="shared" ca="1" si="28"/>
        <v>0.66666666666666663</v>
      </c>
      <c r="K56" s="7">
        <f t="shared" ca="1" si="29"/>
        <v>0.8</v>
      </c>
      <c r="L56" s="7">
        <f t="shared" ca="1" si="22"/>
        <v>0</v>
      </c>
      <c r="M56" s="7">
        <f t="shared" ca="1" si="23"/>
        <v>0.6</v>
      </c>
      <c r="N56" s="7">
        <f t="shared" ca="1" si="24"/>
        <v>0.4</v>
      </c>
      <c r="O56" s="2">
        <f t="shared" ca="1" si="30"/>
        <v>2.333333333333333</v>
      </c>
      <c r="P56" s="2">
        <f t="shared" ca="1" si="31"/>
        <v>0.66666666666666663</v>
      </c>
      <c r="Q56" s="2">
        <f t="shared" ca="1" si="32"/>
        <v>1.4</v>
      </c>
      <c r="R56" s="2">
        <f t="shared" ca="1" si="33"/>
        <v>0.4</v>
      </c>
    </row>
    <row r="57" spans="1:19">
      <c r="A57" s="2" t="s">
        <v>20</v>
      </c>
      <c r="B57" s="2" t="s">
        <v>5</v>
      </c>
      <c r="C57" s="2">
        <f ca="1">IF(ISNA(VLOOKUP(B57,OFFSET(RESULT!$A$2:$A$11,INT(ROW()/23)*12,0),1,FALSE)),0,VLOOKUP(B57,OFFSET(RESULT!$A$2:$D$11,INT(ROW()/23)*12,0),3,FALSE))+C34</f>
        <v>2</v>
      </c>
      <c r="D57" s="2">
        <f ca="1">IF(ISNA(VLOOKUP(CLASSEMENTS!B57,OFFSET(RESULT!$B$2:$B$11,INT(ROW()/23)*12,0),1,FALSE)),0,VLOOKUP(B57,OFFSET(RESULT!$B$2:$D$11,INT(ROW()/23)*12,0),3,FALSE))+D34</f>
        <v>1</v>
      </c>
      <c r="E57" s="2">
        <f ca="1">IF(ISNA(VLOOKUP(CLASSEMENTS!B57,OFFSET(RESULT!$A$2:$A$11,INT(ROW()/23)*12,0),1,FALSE)),0,VLOOKUP(B57,OFFSET(RESULT!$A$2:$D$11,INT(ROW()/23)*12,0),4,FALSE))+E34</f>
        <v>0</v>
      </c>
      <c r="F57" s="2">
        <f ca="1">IF(ISNA(VLOOKUP(CLASSEMENTS!B57,OFFSET(RESULT!$B$2:$B$11,INT(ROW()/23)*12,0),1,FALSE)),0,VLOOKUP(B57,OFFSET(RESULT!$B$2:$D$11,INT(ROW()/23)*12,0),2,FALSE))+F34</f>
        <v>0</v>
      </c>
      <c r="G57" s="7">
        <f t="shared" ca="1" si="25"/>
        <v>0.66666666666666663</v>
      </c>
      <c r="H57" s="7">
        <f t="shared" ca="1" si="26"/>
        <v>0.33333333333333331</v>
      </c>
      <c r="I57" s="7">
        <f t="shared" ca="1" si="27"/>
        <v>0</v>
      </c>
      <c r="J57" s="7">
        <f t="shared" ca="1" si="28"/>
        <v>0</v>
      </c>
      <c r="K57" s="7">
        <f t="shared" ca="1" si="29"/>
        <v>0.4</v>
      </c>
      <c r="L57" s="7">
        <f t="shared" ca="1" si="22"/>
        <v>0.2</v>
      </c>
      <c r="M57" s="7">
        <f t="shared" ca="1" si="23"/>
        <v>0</v>
      </c>
      <c r="N57" s="7">
        <f t="shared" ca="1" si="24"/>
        <v>0</v>
      </c>
      <c r="O57" s="2">
        <f t="shared" ca="1" si="30"/>
        <v>0.66666666666666663</v>
      </c>
      <c r="P57" s="2">
        <f t="shared" ca="1" si="31"/>
        <v>0.33333333333333331</v>
      </c>
      <c r="Q57" s="2">
        <f t="shared" ca="1" si="32"/>
        <v>0.4</v>
      </c>
      <c r="R57" s="2">
        <f t="shared" ca="1" si="33"/>
        <v>0.2</v>
      </c>
    </row>
    <row r="58" spans="1:19">
      <c r="A58" s="2" t="s">
        <v>20</v>
      </c>
      <c r="B58" s="2" t="s">
        <v>1</v>
      </c>
      <c r="C58" s="2">
        <f ca="1">IF(ISNA(VLOOKUP(B58,OFFSET(RESULT!$A$2:$A$11,INT(ROW()/23)*12,0),1,FALSE)),0,VLOOKUP(B58,OFFSET(RESULT!$A$2:$D$11,INT(ROW()/23)*12,0),3,FALSE))+C35</f>
        <v>0</v>
      </c>
      <c r="D58" s="2">
        <f ca="1">IF(ISNA(VLOOKUP(CLASSEMENTS!B58,OFFSET(RESULT!$B$2:$B$11,INT(ROW()/23)*12,0),1,FALSE)),0,VLOOKUP(B58,OFFSET(RESULT!$B$2:$D$11,INT(ROW()/23)*12,0),3,FALSE))+D35</f>
        <v>4</v>
      </c>
      <c r="E58" s="2">
        <f ca="1">IF(ISNA(VLOOKUP(CLASSEMENTS!B58,OFFSET(RESULT!$A$2:$A$11,INT(ROW()/23)*12,0),1,FALSE)),0,VLOOKUP(B58,OFFSET(RESULT!$A$2:$D$11,INT(ROW()/23)*12,0),4,FALSE))+E35</f>
        <v>2</v>
      </c>
      <c r="F58" s="2">
        <f ca="1">IF(ISNA(VLOOKUP(CLASSEMENTS!B58,OFFSET(RESULT!$B$2:$B$11,INT(ROW()/23)*12,0),1,FALSE)),0,VLOOKUP(B58,OFFSET(RESULT!$B$2:$D$11,INT(ROW()/23)*12,0),2,FALSE))+F35</f>
        <v>3</v>
      </c>
      <c r="G58" s="7">
        <f t="shared" ca="1" si="25"/>
        <v>0</v>
      </c>
      <c r="H58" s="7">
        <f t="shared" ca="1" si="26"/>
        <v>1.3333333333333333</v>
      </c>
      <c r="I58" s="7">
        <f t="shared" ca="1" si="27"/>
        <v>0.66666666666666663</v>
      </c>
      <c r="J58" s="7">
        <f t="shared" ca="1" si="28"/>
        <v>1</v>
      </c>
      <c r="K58" s="7">
        <f t="shared" ca="1" si="29"/>
        <v>0</v>
      </c>
      <c r="L58" s="7">
        <f t="shared" ca="1" si="22"/>
        <v>0.8</v>
      </c>
      <c r="M58" s="7">
        <f t="shared" ca="1" si="23"/>
        <v>0.4</v>
      </c>
      <c r="N58" s="7">
        <f t="shared" ca="1" si="24"/>
        <v>0.6</v>
      </c>
      <c r="O58" s="2">
        <f t="shared" ca="1" si="30"/>
        <v>0.66666666666666663</v>
      </c>
      <c r="P58" s="2">
        <f t="shared" ca="1" si="31"/>
        <v>2.333333333333333</v>
      </c>
      <c r="Q58" s="2">
        <f t="shared" ca="1" si="32"/>
        <v>0.4</v>
      </c>
      <c r="R58" s="2">
        <f t="shared" ca="1" si="33"/>
        <v>1.4</v>
      </c>
    </row>
    <row r="59" spans="1:19">
      <c r="A59" s="2" t="s">
        <v>20</v>
      </c>
      <c r="B59" s="2" t="s">
        <v>15</v>
      </c>
      <c r="C59" s="2">
        <f ca="1">IF(ISNA(VLOOKUP(B59,OFFSET(RESULT!$A$2:$A$11,INT(ROW()/23)*12,0),1,FALSE)),0,VLOOKUP(B59,OFFSET(RESULT!$A$2:$D$11,INT(ROW()/23)*12,0),3,FALSE))+C36</f>
        <v>1</v>
      </c>
      <c r="D59" s="2">
        <f ca="1">IF(ISNA(VLOOKUP(CLASSEMENTS!B59,OFFSET(RESULT!$B$2:$B$11,INT(ROW()/23)*12,0),1,FALSE)),0,VLOOKUP(B59,OFFSET(RESULT!$B$2:$D$11,INT(ROW()/23)*12,0),3,FALSE))+D36</f>
        <v>0</v>
      </c>
      <c r="E59" s="2">
        <f ca="1">IF(ISNA(VLOOKUP(CLASSEMENTS!B59,OFFSET(RESULT!$A$2:$A$11,INT(ROW()/23)*12,0),1,FALSE)),0,VLOOKUP(B59,OFFSET(RESULT!$A$2:$D$11,INT(ROW()/23)*12,0),4,FALSE))+E36</f>
        <v>1</v>
      </c>
      <c r="F59" s="2">
        <f ca="1">IF(ISNA(VLOOKUP(CLASSEMENTS!B59,OFFSET(RESULT!$B$2:$B$11,INT(ROW()/23)*12,0),1,FALSE)),0,VLOOKUP(B59,OFFSET(RESULT!$B$2:$D$11,INT(ROW()/23)*12,0),2,FALSE))+F36</f>
        <v>2</v>
      </c>
      <c r="G59" s="7">
        <f t="shared" ca="1" si="25"/>
        <v>0.33333333333333331</v>
      </c>
      <c r="H59" s="7">
        <f t="shared" ca="1" si="26"/>
        <v>0</v>
      </c>
      <c r="I59" s="7">
        <f t="shared" ca="1" si="27"/>
        <v>0.33333333333333331</v>
      </c>
      <c r="J59" s="7">
        <f t="shared" ca="1" si="28"/>
        <v>0.66666666666666663</v>
      </c>
      <c r="K59" s="7">
        <f t="shared" ca="1" si="29"/>
        <v>0.2</v>
      </c>
      <c r="L59" s="7">
        <f t="shared" ca="1" si="22"/>
        <v>0</v>
      </c>
      <c r="M59" s="7">
        <f t="shared" ca="1" si="23"/>
        <v>0.2</v>
      </c>
      <c r="N59" s="7">
        <f t="shared" ca="1" si="24"/>
        <v>0.4</v>
      </c>
      <c r="O59" s="2">
        <f t="shared" ca="1" si="30"/>
        <v>0.66666666666666663</v>
      </c>
      <c r="P59" s="2">
        <f t="shared" ca="1" si="31"/>
        <v>0.66666666666666663</v>
      </c>
      <c r="Q59" s="2">
        <f t="shared" ca="1" si="32"/>
        <v>0.4</v>
      </c>
      <c r="R59" s="2">
        <f t="shared" ca="1" si="33"/>
        <v>0.4</v>
      </c>
    </row>
    <row r="60" spans="1:19">
      <c r="A60" s="2" t="s">
        <v>20</v>
      </c>
      <c r="B60" s="2" t="s">
        <v>18</v>
      </c>
      <c r="C60" s="2">
        <f ca="1">IF(ISNA(VLOOKUP(B60,OFFSET(RESULT!$A$2:$A$11,INT(ROW()/23)*12,0),1,FALSE)),0,VLOOKUP(B60,OFFSET(RESULT!$A$2:$D$11,INT(ROW()/23)*12,0),3,FALSE))+C37</f>
        <v>2</v>
      </c>
      <c r="D60" s="2">
        <f ca="1">IF(ISNA(VLOOKUP(CLASSEMENTS!B60,OFFSET(RESULT!$B$2:$B$11,INT(ROW()/23)*12,0),1,FALSE)),0,VLOOKUP(B60,OFFSET(RESULT!$B$2:$D$11,INT(ROW()/23)*12,0),3,FALSE))+D37</f>
        <v>2</v>
      </c>
      <c r="E60" s="2">
        <f ca="1">IF(ISNA(VLOOKUP(CLASSEMENTS!B60,OFFSET(RESULT!$A$2:$A$11,INT(ROW()/23)*12,0),1,FALSE)),0,VLOOKUP(B60,OFFSET(RESULT!$A$2:$D$11,INT(ROW()/23)*12,0),4,FALSE))+E37</f>
        <v>0</v>
      </c>
      <c r="F60" s="2">
        <f ca="1">IF(ISNA(VLOOKUP(CLASSEMENTS!B60,OFFSET(RESULT!$B$2:$B$11,INT(ROW()/23)*12,0),1,FALSE)),0,VLOOKUP(B60,OFFSET(RESULT!$B$2:$D$11,INT(ROW()/23)*12,0),2,FALSE))+F37</f>
        <v>2</v>
      </c>
      <c r="G60" s="7">
        <f t="shared" ca="1" si="25"/>
        <v>0.66666666666666663</v>
      </c>
      <c r="H60" s="7">
        <f t="shared" ca="1" si="26"/>
        <v>0.66666666666666663</v>
      </c>
      <c r="I60" s="7">
        <f t="shared" ca="1" si="27"/>
        <v>0</v>
      </c>
      <c r="J60" s="7">
        <f t="shared" ca="1" si="28"/>
        <v>0.66666666666666663</v>
      </c>
      <c r="K60" s="7">
        <f t="shared" ca="1" si="29"/>
        <v>0.4</v>
      </c>
      <c r="L60" s="7">
        <f t="shared" ca="1" si="22"/>
        <v>0.4</v>
      </c>
      <c r="M60" s="7">
        <f t="shared" ca="1" si="23"/>
        <v>0</v>
      </c>
      <c r="N60" s="7">
        <f t="shared" ca="1" si="24"/>
        <v>0.4</v>
      </c>
      <c r="O60" s="2">
        <f t="shared" ca="1" si="30"/>
        <v>0.66666666666666663</v>
      </c>
      <c r="P60" s="2">
        <f t="shared" ca="1" si="31"/>
        <v>1.3333333333333333</v>
      </c>
      <c r="Q60" s="2">
        <f t="shared" ca="1" si="32"/>
        <v>0.4</v>
      </c>
      <c r="R60" s="2">
        <f t="shared" ca="1" si="33"/>
        <v>0.8</v>
      </c>
    </row>
    <row r="61" spans="1:19">
      <c r="A61" s="2" t="s">
        <v>20</v>
      </c>
      <c r="B61" s="2" t="s">
        <v>2</v>
      </c>
      <c r="C61" s="2">
        <f ca="1">IF(ISNA(VLOOKUP(B61,OFFSET(RESULT!$A$2:$A$11,INT(ROW()/23)*12,0),1,FALSE)),0,VLOOKUP(B61,OFFSET(RESULT!$A$2:$D$11,INT(ROW()/23)*12,0),3,FALSE))+C38</f>
        <v>2</v>
      </c>
      <c r="D61" s="2">
        <f ca="1">IF(ISNA(VLOOKUP(CLASSEMENTS!B61,OFFSET(RESULT!$B$2:$B$11,INT(ROW()/23)*12,0),1,FALSE)),0,VLOOKUP(B61,OFFSET(RESULT!$B$2:$D$11,INT(ROW()/23)*12,0),3,FALSE))+D38</f>
        <v>1</v>
      </c>
      <c r="E61" s="2">
        <f ca="1">IF(ISNA(VLOOKUP(CLASSEMENTS!B61,OFFSET(RESULT!$A$2:$A$11,INT(ROW()/23)*12,0),1,FALSE)),0,VLOOKUP(B61,OFFSET(RESULT!$A$2:$D$11,INT(ROW()/23)*12,0),4,FALSE))+E38</f>
        <v>4</v>
      </c>
      <c r="F61" s="2">
        <f ca="1">IF(ISNA(VLOOKUP(CLASSEMENTS!B61,OFFSET(RESULT!$B$2:$B$11,INT(ROW()/23)*12,0),1,FALSE)),0,VLOOKUP(B61,OFFSET(RESULT!$B$2:$D$11,INT(ROW()/23)*12,0),2,FALSE))+F38</f>
        <v>3</v>
      </c>
      <c r="G61" s="7">
        <f t="shared" ca="1" si="25"/>
        <v>0.66666666666666663</v>
      </c>
      <c r="H61" s="7">
        <f t="shared" ca="1" si="26"/>
        <v>0.33333333333333331</v>
      </c>
      <c r="I61" s="7">
        <f t="shared" ca="1" si="27"/>
        <v>1.3333333333333333</v>
      </c>
      <c r="J61" s="7">
        <f t="shared" ca="1" si="28"/>
        <v>1</v>
      </c>
      <c r="K61" s="7">
        <f t="shared" ca="1" si="29"/>
        <v>0.4</v>
      </c>
      <c r="L61" s="7">
        <f t="shared" ca="1" si="22"/>
        <v>0.2</v>
      </c>
      <c r="M61" s="7">
        <f t="shared" ca="1" si="23"/>
        <v>0.8</v>
      </c>
      <c r="N61" s="7">
        <f t="shared" ca="1" si="24"/>
        <v>0.6</v>
      </c>
      <c r="O61" s="2">
        <f t="shared" ca="1" si="30"/>
        <v>2</v>
      </c>
      <c r="P61" s="2">
        <f t="shared" ca="1" si="31"/>
        <v>1.3333333333333333</v>
      </c>
      <c r="Q61" s="2">
        <f t="shared" ca="1" si="32"/>
        <v>1.2000000000000002</v>
      </c>
      <c r="R61" s="2">
        <f t="shared" ca="1" si="33"/>
        <v>0.8</v>
      </c>
    </row>
    <row r="62" spans="1:19">
      <c r="A62" s="2" t="s">
        <v>20</v>
      </c>
      <c r="B62" s="2" t="s">
        <v>6</v>
      </c>
      <c r="C62" s="2">
        <f ca="1">IF(ISNA(VLOOKUP(B62,OFFSET(RESULT!$A$2:$A$11,INT(ROW()/23)*12,0),1,FALSE)),0,VLOOKUP(B62,OFFSET(RESULT!$A$2:$D$11,INT(ROW()/23)*12,0),3,FALSE))+C39</f>
        <v>0</v>
      </c>
      <c r="D62" s="2">
        <f ca="1">IF(ISNA(VLOOKUP(CLASSEMENTS!B62,OFFSET(RESULT!$B$2:$B$11,INT(ROW()/23)*12,0),1,FALSE)),0,VLOOKUP(B62,OFFSET(RESULT!$B$2:$D$11,INT(ROW()/23)*12,0),3,FALSE))+D39</f>
        <v>2</v>
      </c>
      <c r="E62" s="2">
        <f ca="1">IF(ISNA(VLOOKUP(CLASSEMENTS!B62,OFFSET(RESULT!$A$2:$A$11,INT(ROW()/23)*12,0),1,FALSE)),0,VLOOKUP(B62,OFFSET(RESULT!$A$2:$D$11,INT(ROW()/23)*12,0),4,FALSE))+E39</f>
        <v>3</v>
      </c>
      <c r="F62" s="2">
        <f ca="1">IF(ISNA(VLOOKUP(CLASSEMENTS!B62,OFFSET(RESULT!$B$2:$B$11,INT(ROW()/23)*12,0),1,FALSE)),0,VLOOKUP(B62,OFFSET(RESULT!$B$2:$D$11,INT(ROW()/23)*12,0),2,FALSE))+F39</f>
        <v>6</v>
      </c>
      <c r="G62" s="7">
        <f t="shared" ca="1" si="25"/>
        <v>0</v>
      </c>
      <c r="H62" s="7">
        <f t="shared" ca="1" si="26"/>
        <v>0.66666666666666663</v>
      </c>
      <c r="I62" s="7">
        <f t="shared" ca="1" si="27"/>
        <v>1</v>
      </c>
      <c r="J62" s="7">
        <f t="shared" ca="1" si="28"/>
        <v>2</v>
      </c>
      <c r="K62" s="7">
        <f t="shared" ca="1" si="29"/>
        <v>0</v>
      </c>
      <c r="L62" s="7">
        <f t="shared" ca="1" si="22"/>
        <v>0.4</v>
      </c>
      <c r="M62" s="7">
        <f t="shared" ca="1" si="23"/>
        <v>0.6</v>
      </c>
      <c r="N62" s="7">
        <f t="shared" ca="1" si="24"/>
        <v>1.2</v>
      </c>
      <c r="O62" s="2">
        <f t="shared" ca="1" si="30"/>
        <v>1</v>
      </c>
      <c r="P62" s="2">
        <f t="shared" ca="1" si="31"/>
        <v>2.6666666666666665</v>
      </c>
      <c r="Q62" s="2">
        <f t="shared" ca="1" si="32"/>
        <v>0.6</v>
      </c>
      <c r="R62" s="2">
        <f t="shared" ca="1" si="33"/>
        <v>1.6</v>
      </c>
    </row>
    <row r="63" spans="1:19">
      <c r="A63" s="2" t="s">
        <v>20</v>
      </c>
      <c r="B63" s="2" t="s">
        <v>9</v>
      </c>
      <c r="C63" s="2">
        <f ca="1">IF(ISNA(VLOOKUP(B63,OFFSET(RESULT!$A$2:$A$11,INT(ROW()/23)*12,0),1,FALSE)),0,VLOOKUP(B63,OFFSET(RESULT!$A$2:$D$11,INT(ROW()/23)*12,0),3,FALSE))+C40</f>
        <v>0</v>
      </c>
      <c r="D63" s="2">
        <f ca="1">IF(ISNA(VLOOKUP(CLASSEMENTS!B63,OFFSET(RESULT!$B$2:$B$11,INT(ROW()/23)*12,0),1,FALSE)),0,VLOOKUP(B63,OFFSET(RESULT!$B$2:$D$11,INT(ROW()/23)*12,0),3,FALSE))+D40</f>
        <v>1</v>
      </c>
      <c r="E63" s="2">
        <f ca="1">IF(ISNA(VLOOKUP(CLASSEMENTS!B63,OFFSET(RESULT!$A$2:$A$11,INT(ROW()/23)*12,0),1,FALSE)),0,VLOOKUP(B63,OFFSET(RESULT!$A$2:$D$11,INT(ROW()/23)*12,0),4,FALSE))+E40</f>
        <v>3</v>
      </c>
      <c r="F63" s="2">
        <f ca="1">IF(ISNA(VLOOKUP(CLASSEMENTS!B63,OFFSET(RESULT!$B$2:$B$11,INT(ROW()/23)*12,0),1,FALSE)),0,VLOOKUP(B63,OFFSET(RESULT!$B$2:$D$11,INT(ROW()/23)*12,0),2,FALSE))+F40</f>
        <v>0</v>
      </c>
      <c r="G63" s="7">
        <f t="shared" ca="1" si="25"/>
        <v>0</v>
      </c>
      <c r="H63" s="7">
        <f t="shared" ca="1" si="26"/>
        <v>0.33333333333333331</v>
      </c>
      <c r="I63" s="7">
        <f t="shared" ca="1" si="27"/>
        <v>1</v>
      </c>
      <c r="J63" s="7">
        <f t="shared" ca="1" si="28"/>
        <v>0</v>
      </c>
      <c r="K63" s="7">
        <f t="shared" ca="1" si="29"/>
        <v>0</v>
      </c>
      <c r="L63" s="7">
        <f t="shared" ca="1" si="22"/>
        <v>0.2</v>
      </c>
      <c r="M63" s="7">
        <f t="shared" ca="1" si="23"/>
        <v>0.6</v>
      </c>
      <c r="N63" s="7">
        <f t="shared" ca="1" si="24"/>
        <v>0</v>
      </c>
      <c r="O63" s="2">
        <f t="shared" ca="1" si="30"/>
        <v>1</v>
      </c>
      <c r="P63" s="2">
        <f t="shared" ca="1" si="31"/>
        <v>0.33333333333333331</v>
      </c>
      <c r="Q63" s="2">
        <f t="shared" ca="1" si="32"/>
        <v>0.6</v>
      </c>
      <c r="R63" s="2">
        <f t="shared" ca="1" si="33"/>
        <v>0.2</v>
      </c>
    </row>
    <row r="64" spans="1:19">
      <c r="A64" s="2" t="s">
        <v>20</v>
      </c>
      <c r="B64" s="2" t="s">
        <v>0</v>
      </c>
      <c r="C64" s="2">
        <f ca="1">IF(ISNA(VLOOKUP(B64,OFFSET(RESULT!$A$2:$A$11,INT(ROW()/23)*12,0),1,FALSE)),0,VLOOKUP(B64,OFFSET(RESULT!$A$2:$D$11,INT(ROW()/23)*12,0),3,FALSE))+C41</f>
        <v>0</v>
      </c>
      <c r="D64" s="2">
        <f ca="1">IF(ISNA(VLOOKUP(CLASSEMENTS!B64,OFFSET(RESULT!$B$2:$B$11,INT(ROW()/23)*12,0),1,FALSE)),0,VLOOKUP(B64,OFFSET(RESULT!$B$2:$D$11,INT(ROW()/23)*12,0),3,FALSE))+D41</f>
        <v>1</v>
      </c>
      <c r="E64" s="2">
        <f ca="1">IF(ISNA(VLOOKUP(CLASSEMENTS!B64,OFFSET(RESULT!$A$2:$A$11,INT(ROW()/23)*12,0),1,FALSE)),0,VLOOKUP(B64,OFFSET(RESULT!$A$2:$D$11,INT(ROW()/23)*12,0),4,FALSE))+E41</f>
        <v>1</v>
      </c>
      <c r="F64" s="2">
        <f ca="1">IF(ISNA(VLOOKUP(CLASSEMENTS!B64,OFFSET(RESULT!$B$2:$B$11,INT(ROW()/23)*12,0),1,FALSE)),0,VLOOKUP(B64,OFFSET(RESULT!$B$2:$D$11,INT(ROW()/23)*12,0),2,FALSE))+F41</f>
        <v>1</v>
      </c>
      <c r="G64" s="7">
        <f t="shared" ca="1" si="25"/>
        <v>0</v>
      </c>
      <c r="H64" s="7">
        <f t="shared" ca="1" si="26"/>
        <v>0.33333333333333331</v>
      </c>
      <c r="I64" s="7">
        <f t="shared" ca="1" si="27"/>
        <v>0.33333333333333331</v>
      </c>
      <c r="J64" s="7">
        <f t="shared" ca="1" si="28"/>
        <v>0.33333333333333331</v>
      </c>
      <c r="K64" s="7">
        <f t="shared" ca="1" si="29"/>
        <v>0</v>
      </c>
      <c r="L64" s="7">
        <f t="shared" ca="1" si="22"/>
        <v>0.2</v>
      </c>
      <c r="M64" s="7">
        <f t="shared" ca="1" si="23"/>
        <v>0.2</v>
      </c>
      <c r="N64" s="7">
        <f t="shared" ca="1" si="24"/>
        <v>0.2</v>
      </c>
      <c r="O64" s="2">
        <f t="shared" ca="1" si="30"/>
        <v>0.33333333333333331</v>
      </c>
      <c r="P64" s="2">
        <f t="shared" ca="1" si="31"/>
        <v>0.66666666666666663</v>
      </c>
      <c r="Q64" s="2">
        <f t="shared" ca="1" si="32"/>
        <v>0.2</v>
      </c>
      <c r="R64" s="2">
        <f t="shared" ca="1" si="33"/>
        <v>0.4</v>
      </c>
    </row>
    <row r="65" spans="1:18">
      <c r="A65" s="2" t="s">
        <v>20</v>
      </c>
      <c r="B65" s="2" t="s">
        <v>3</v>
      </c>
      <c r="C65" s="2">
        <f ca="1">IF(ISNA(VLOOKUP(B65,OFFSET(RESULT!$A$2:$A$11,INT(ROW()/23)*12,0),1,FALSE)),0,VLOOKUP(B65,OFFSET(RESULT!$A$2:$D$11,INT(ROW()/23)*12,0),3,FALSE))+C42</f>
        <v>1</v>
      </c>
      <c r="D65" s="2">
        <f ca="1">IF(ISNA(VLOOKUP(CLASSEMENTS!B65,OFFSET(RESULT!$B$2:$B$11,INT(ROW()/23)*12,0),1,FALSE)),0,VLOOKUP(B65,OFFSET(RESULT!$B$2:$D$11,INT(ROW()/23)*12,0),3,FALSE))+D42</f>
        <v>2</v>
      </c>
      <c r="E65" s="2">
        <f ca="1">IF(ISNA(VLOOKUP(CLASSEMENTS!B65,OFFSET(RESULT!$A$2:$A$11,INT(ROW()/23)*12,0),1,FALSE)),0,VLOOKUP(B65,OFFSET(RESULT!$A$2:$D$11,INT(ROW()/23)*12,0),4,FALSE))+E42</f>
        <v>2</v>
      </c>
      <c r="F65" s="2">
        <f ca="1">IF(ISNA(VLOOKUP(CLASSEMENTS!B65,OFFSET(RESULT!$B$2:$B$11,INT(ROW()/23)*12,0),1,FALSE)),0,VLOOKUP(B65,OFFSET(RESULT!$B$2:$D$11,INT(ROW()/23)*12,0),2,FALSE))+F42</f>
        <v>4</v>
      </c>
      <c r="G65" s="7">
        <f t="shared" ca="1" si="25"/>
        <v>0.33333333333333331</v>
      </c>
      <c r="H65" s="7">
        <f t="shared" ca="1" si="26"/>
        <v>0.66666666666666663</v>
      </c>
      <c r="I65" s="7">
        <f t="shared" ca="1" si="27"/>
        <v>0.66666666666666663</v>
      </c>
      <c r="J65" s="7">
        <f t="shared" ca="1" si="28"/>
        <v>1.3333333333333333</v>
      </c>
      <c r="K65" s="7">
        <f t="shared" ca="1" si="29"/>
        <v>0.2</v>
      </c>
      <c r="L65" s="7">
        <f t="shared" ca="1" si="22"/>
        <v>0.4</v>
      </c>
      <c r="M65" s="7">
        <f t="shared" ca="1" si="23"/>
        <v>0.4</v>
      </c>
      <c r="N65" s="7">
        <f t="shared" ca="1" si="24"/>
        <v>0.8</v>
      </c>
      <c r="O65" s="2">
        <f t="shared" ca="1" si="30"/>
        <v>1</v>
      </c>
      <c r="P65" s="2">
        <f t="shared" ca="1" si="31"/>
        <v>2</v>
      </c>
      <c r="Q65" s="2">
        <f t="shared" ca="1" si="32"/>
        <v>0.60000000000000009</v>
      </c>
      <c r="R65" s="2">
        <f t="shared" ca="1" si="33"/>
        <v>1.2000000000000002</v>
      </c>
    </row>
    <row r="66" spans="1:18">
      <c r="A66" s="2" t="s">
        <v>20</v>
      </c>
      <c r="B66" s="2" t="s">
        <v>7</v>
      </c>
      <c r="C66" s="2">
        <f ca="1">IF(ISNA(VLOOKUP(B66,OFFSET(RESULT!$A$2:$A$11,INT(ROW()/23)*12,0),1,FALSE)),0,VLOOKUP(B66,OFFSET(RESULT!$A$2:$D$11,INT(ROW()/23)*12,0),3,FALSE))+C43</f>
        <v>2</v>
      </c>
      <c r="D66" s="2">
        <f ca="1">IF(ISNA(VLOOKUP(CLASSEMENTS!B66,OFFSET(RESULT!$B$2:$B$11,INT(ROW()/23)*12,0),1,FALSE)),0,VLOOKUP(B66,OFFSET(RESULT!$B$2:$D$11,INT(ROW()/23)*12,0),3,FALSE))+D43</f>
        <v>2</v>
      </c>
      <c r="E66" s="2">
        <f ca="1">IF(ISNA(VLOOKUP(CLASSEMENTS!B66,OFFSET(RESULT!$A$2:$A$11,INT(ROW()/23)*12,0),1,FALSE)),0,VLOOKUP(B66,OFFSET(RESULT!$A$2:$D$11,INT(ROW()/23)*12,0),4,FALSE))+E43</f>
        <v>1</v>
      </c>
      <c r="F66" s="2">
        <f ca="1">IF(ISNA(VLOOKUP(CLASSEMENTS!B66,OFFSET(RESULT!$B$2:$B$11,INT(ROW()/23)*12,0),1,FALSE)),0,VLOOKUP(B66,OFFSET(RESULT!$B$2:$D$11,INT(ROW()/23)*12,0),2,FALSE))+F43</f>
        <v>0</v>
      </c>
      <c r="G66" s="7">
        <f t="shared" ca="1" si="25"/>
        <v>0.66666666666666663</v>
      </c>
      <c r="H66" s="7">
        <f t="shared" ca="1" si="26"/>
        <v>0.66666666666666663</v>
      </c>
      <c r="I66" s="7">
        <f t="shared" ca="1" si="27"/>
        <v>0.33333333333333331</v>
      </c>
      <c r="J66" s="7">
        <f t="shared" ca="1" si="28"/>
        <v>0</v>
      </c>
      <c r="K66" s="7">
        <f t="shared" ca="1" si="29"/>
        <v>0.4</v>
      </c>
      <c r="L66" s="7">
        <f t="shared" ca="1" si="22"/>
        <v>0.4</v>
      </c>
      <c r="M66" s="7">
        <f t="shared" ca="1" si="23"/>
        <v>0.2</v>
      </c>
      <c r="N66" s="7">
        <f t="shared" ca="1" si="24"/>
        <v>0</v>
      </c>
      <c r="O66" s="2">
        <f t="shared" ca="1" si="30"/>
        <v>1</v>
      </c>
      <c r="P66" s="2">
        <f t="shared" ca="1" si="31"/>
        <v>0.66666666666666663</v>
      </c>
      <c r="Q66" s="2">
        <f t="shared" ca="1" si="32"/>
        <v>0.60000000000000009</v>
      </c>
      <c r="R66" s="2">
        <f t="shared" ca="1" si="33"/>
        <v>0.4</v>
      </c>
    </row>
    <row r="67" spans="1:18">
      <c r="A67" s="2" t="s">
        <v>20</v>
      </c>
      <c r="B67" s="2" t="s">
        <v>12</v>
      </c>
      <c r="C67" s="2">
        <f ca="1">IF(ISNA(VLOOKUP(B67,OFFSET(RESULT!$A$2:$A$11,INT(ROW()/23)*12,0),1,FALSE)),0,VLOOKUP(B67,OFFSET(RESULT!$A$2:$D$11,INT(ROW()/23)*12,0),3,FALSE))+C44</f>
        <v>6</v>
      </c>
      <c r="D67" s="2">
        <f ca="1">IF(ISNA(VLOOKUP(CLASSEMENTS!B67,OFFSET(RESULT!$B$2:$B$11,INT(ROW()/23)*12,0),1,FALSE)),0,VLOOKUP(B67,OFFSET(RESULT!$B$2:$D$11,INT(ROW()/23)*12,0),3,FALSE))+D44</f>
        <v>0</v>
      </c>
      <c r="E67" s="2">
        <f ca="1">IF(ISNA(VLOOKUP(CLASSEMENTS!B67,OFFSET(RESULT!$A$2:$A$11,INT(ROW()/23)*12,0),1,FALSE)),0,VLOOKUP(B67,OFFSET(RESULT!$A$2:$D$11,INT(ROW()/23)*12,0),4,FALSE))+E44</f>
        <v>2</v>
      </c>
      <c r="F67" s="2">
        <f ca="1">IF(ISNA(VLOOKUP(CLASSEMENTS!B67,OFFSET(RESULT!$B$2:$B$11,INT(ROW()/23)*12,0),1,FALSE)),0,VLOOKUP(B67,OFFSET(RESULT!$B$2:$D$11,INT(ROW()/23)*12,0),2,FALSE))+F44</f>
        <v>2</v>
      </c>
      <c r="G67" s="7">
        <f t="shared" ca="1" si="25"/>
        <v>2</v>
      </c>
      <c r="H67" s="7">
        <f t="shared" ca="1" si="26"/>
        <v>0</v>
      </c>
      <c r="I67" s="7">
        <f t="shared" ca="1" si="27"/>
        <v>0.66666666666666663</v>
      </c>
      <c r="J67" s="7">
        <f t="shared" ca="1" si="28"/>
        <v>0.66666666666666663</v>
      </c>
      <c r="K67" s="7">
        <f t="shared" ca="1" si="29"/>
        <v>1.2</v>
      </c>
      <c r="L67" s="7">
        <f t="shared" ca="1" si="22"/>
        <v>0</v>
      </c>
      <c r="M67" s="7">
        <f t="shared" ca="1" si="23"/>
        <v>0.4</v>
      </c>
      <c r="N67" s="7">
        <f t="shared" ca="1" si="24"/>
        <v>0.4</v>
      </c>
      <c r="O67" s="2">
        <f t="shared" ca="1" si="30"/>
        <v>2.6666666666666665</v>
      </c>
      <c r="P67" s="2">
        <f t="shared" ca="1" si="31"/>
        <v>0.66666666666666663</v>
      </c>
      <c r="Q67" s="2">
        <f t="shared" ca="1" si="32"/>
        <v>1.6</v>
      </c>
      <c r="R67" s="2">
        <f t="shared" ca="1" si="33"/>
        <v>0.4</v>
      </c>
    </row>
    <row r="68" spans="1:18">
      <c r="A68" s="2" t="s">
        <v>20</v>
      </c>
      <c r="B68" s="2" t="s">
        <v>10</v>
      </c>
      <c r="C68" s="2">
        <f ca="1">IF(ISNA(VLOOKUP(B68,OFFSET(RESULT!$A$2:$A$11,INT(ROW()/23)*12,0),1,FALSE)),0,VLOOKUP(B68,OFFSET(RESULT!$A$2:$D$11,INT(ROW()/23)*12,0),3,FALSE))+C45</f>
        <v>2</v>
      </c>
      <c r="D68" s="2">
        <f ca="1">IF(ISNA(VLOOKUP(CLASSEMENTS!B68,OFFSET(RESULT!$B$2:$B$11,INT(ROW()/23)*12,0),1,FALSE)),0,VLOOKUP(B68,OFFSET(RESULT!$B$2:$D$11,INT(ROW()/23)*12,0),3,FALSE))+D45</f>
        <v>2</v>
      </c>
      <c r="E68" s="2">
        <f ca="1">IF(ISNA(VLOOKUP(CLASSEMENTS!B68,OFFSET(RESULT!$A$2:$A$11,INT(ROW()/23)*12,0),1,FALSE)),0,VLOOKUP(B68,OFFSET(RESULT!$A$2:$D$11,INT(ROW()/23)*12,0),4,FALSE))+E45</f>
        <v>1</v>
      </c>
      <c r="F68" s="2">
        <f ca="1">IF(ISNA(VLOOKUP(CLASSEMENTS!B68,OFFSET(RESULT!$B$2:$B$11,INT(ROW()/23)*12,0),1,FALSE)),0,VLOOKUP(B68,OFFSET(RESULT!$B$2:$D$11,INT(ROW()/23)*12,0),2,FALSE))+F45</f>
        <v>4</v>
      </c>
      <c r="G68" s="7">
        <f t="shared" ca="1" si="25"/>
        <v>0.66666666666666663</v>
      </c>
      <c r="H68" s="7">
        <f t="shared" ca="1" si="26"/>
        <v>0.66666666666666663</v>
      </c>
      <c r="I68" s="7">
        <f t="shared" ca="1" si="27"/>
        <v>0.33333333333333331</v>
      </c>
      <c r="J68" s="7">
        <f t="shared" ca="1" si="28"/>
        <v>1.3333333333333333</v>
      </c>
      <c r="K68" s="7">
        <f t="shared" ca="1" si="29"/>
        <v>0.4</v>
      </c>
      <c r="L68" s="7">
        <f t="shared" ca="1" si="22"/>
        <v>0.4</v>
      </c>
      <c r="M68" s="7">
        <f t="shared" ca="1" si="23"/>
        <v>0.2</v>
      </c>
      <c r="N68" s="7">
        <f t="shared" ca="1" si="24"/>
        <v>0.8</v>
      </c>
      <c r="O68" s="2">
        <f t="shared" ca="1" si="30"/>
        <v>1</v>
      </c>
      <c r="P68" s="2">
        <f t="shared" ca="1" si="31"/>
        <v>2</v>
      </c>
      <c r="Q68" s="2">
        <f t="shared" ca="1" si="32"/>
        <v>0.60000000000000009</v>
      </c>
      <c r="R68" s="2">
        <f t="shared" ca="1" si="33"/>
        <v>1.2000000000000002</v>
      </c>
    </row>
    <row r="69" spans="1:18">
      <c r="A69" s="3"/>
      <c r="B69" s="3"/>
      <c r="C69" s="3"/>
      <c r="D69" s="3"/>
      <c r="E69" s="3"/>
      <c r="F69" s="3"/>
      <c r="G69" s="8"/>
      <c r="H69" s="8"/>
      <c r="I69" s="8"/>
      <c r="J69" s="8"/>
      <c r="K69" s="8"/>
      <c r="L69" s="8"/>
      <c r="M69" s="8"/>
      <c r="N69" s="8"/>
      <c r="O69" s="3"/>
      <c r="P69" s="3"/>
      <c r="Q69" s="3"/>
      <c r="R69" s="3"/>
    </row>
    <row r="70" spans="1:18">
      <c r="A70">
        <v>4</v>
      </c>
      <c r="C70" s="10" t="s">
        <v>27</v>
      </c>
      <c r="D70" s="10" t="s">
        <v>28</v>
      </c>
      <c r="E70" s="10" t="s">
        <v>29</v>
      </c>
      <c r="F70" s="10" t="s">
        <v>30</v>
      </c>
      <c r="G70" s="11" t="s">
        <v>25</v>
      </c>
      <c r="H70" s="11"/>
      <c r="I70" s="11"/>
      <c r="J70" s="11"/>
      <c r="K70" s="11" t="s">
        <v>26</v>
      </c>
      <c r="L70" s="11"/>
      <c r="M70" s="11"/>
      <c r="N70" s="11"/>
      <c r="O70" s="10" t="s">
        <v>31</v>
      </c>
      <c r="P70" s="10" t="s">
        <v>32</v>
      </c>
      <c r="Q70" s="10" t="s">
        <v>33</v>
      </c>
      <c r="R70" s="10" t="s">
        <v>34</v>
      </c>
    </row>
    <row r="71" spans="1:18">
      <c r="C71" s="10"/>
      <c r="D71" s="10"/>
      <c r="E71" s="10"/>
      <c r="F71" s="10"/>
      <c r="G71" s="7" t="s">
        <v>21</v>
      </c>
      <c r="H71" s="7" t="s">
        <v>22</v>
      </c>
      <c r="I71" s="7" t="s">
        <v>23</v>
      </c>
      <c r="J71" s="7" t="s">
        <v>24</v>
      </c>
      <c r="K71" s="7" t="s">
        <v>21</v>
      </c>
      <c r="L71" s="7" t="s">
        <v>22</v>
      </c>
      <c r="M71" s="7" t="s">
        <v>23</v>
      </c>
      <c r="N71" s="7" t="s">
        <v>24</v>
      </c>
      <c r="O71" s="10"/>
      <c r="P71" s="10"/>
      <c r="Q71" s="10"/>
      <c r="R71" s="10"/>
    </row>
    <row r="72" spans="1:18">
      <c r="A72" s="2" t="s">
        <v>20</v>
      </c>
      <c r="B72" s="2" t="s">
        <v>11</v>
      </c>
      <c r="C72" s="2">
        <f ca="1">IF(ISNA(VLOOKUP(B72,OFFSET(RESULT!$A$2:$A$11,INT(ROW()/23)*12,0),1,FALSE)),0,VLOOKUP(B72,OFFSET(RESULT!$A$2:$D$11,INT(ROW()/23)*12,0),3,FALSE))+C49</f>
        <v>5</v>
      </c>
      <c r="D72" s="2">
        <f ca="1">IF(ISNA(VLOOKUP(CLASSEMENTS!B72,OFFSET(RESULT!$B$2:$B$11,INT(ROW()/23)*12,0),1,FALSE)),0,VLOOKUP(B72,OFFSET(RESULT!$B$2:$D$11,INT(ROW()/23)*12,0),3,FALSE))+D49</f>
        <v>4</v>
      </c>
      <c r="E72" s="2">
        <f ca="1">IF(ISNA(VLOOKUP(CLASSEMENTS!B72,OFFSET(RESULT!$A$2:$A$11,INT(ROW()/23)*12,0),1,FALSE)),0,VLOOKUP(B72,OFFSET(RESULT!$A$2:$D$11,INT(ROW()/23)*12,0),4,FALSE))+E49</f>
        <v>2</v>
      </c>
      <c r="F72" s="2">
        <f ca="1">IF(ISNA(VLOOKUP(CLASSEMENTS!B72,OFFSET(RESULT!$B$2:$B$11,INT(ROW()/23)*12,0),1,FALSE)),0,VLOOKUP(B72,OFFSET(RESULT!$B$2:$D$11,INT(ROW()/23)*12,0),2,FALSE))+F49</f>
        <v>1</v>
      </c>
      <c r="G72" s="7">
        <f ca="1">C72/(INT(ROW()/23)+1)</f>
        <v>1.25</v>
      </c>
      <c r="H72" s="7">
        <f ca="1">D72/(INT(ROW()/23)+1)</f>
        <v>1</v>
      </c>
      <c r="I72" s="7">
        <f ca="1">E72/(INT(ROW()/23)+1)</f>
        <v>0.5</v>
      </c>
      <c r="J72" s="7">
        <f ca="1">F72/(INT(ROW()/23)+1)</f>
        <v>0.25</v>
      </c>
      <c r="K72" s="7">
        <f ca="1">C72/5</f>
        <v>1</v>
      </c>
      <c r="L72" s="7">
        <f t="shared" ref="L72:L91" ca="1" si="34">D72/5</f>
        <v>0.8</v>
      </c>
      <c r="M72" s="7">
        <f t="shared" ref="M72:M91" ca="1" si="35">E72/5</f>
        <v>0.4</v>
      </c>
      <c r="N72" s="7">
        <f t="shared" ref="N72:N91" ca="1" si="36">F72/5</f>
        <v>0.2</v>
      </c>
      <c r="O72" s="2">
        <f ca="1">G72+I72</f>
        <v>1.75</v>
      </c>
      <c r="P72" s="2">
        <f ca="1">H72+J72</f>
        <v>1.25</v>
      </c>
      <c r="Q72" s="2">
        <f ca="1">K72+M72</f>
        <v>1.4</v>
      </c>
      <c r="R72" s="2">
        <f ca="1">L72+N72</f>
        <v>1</v>
      </c>
    </row>
    <row r="73" spans="1:18">
      <c r="A73" s="2" t="s">
        <v>20</v>
      </c>
      <c r="B73" s="2" t="s">
        <v>14</v>
      </c>
      <c r="C73" s="2">
        <f ca="1">IF(ISNA(VLOOKUP(B73,OFFSET(RESULT!$A$2:$A$11,INT(ROW()/23)*12,0),1,FALSE)),0,VLOOKUP(B73,OFFSET(RESULT!$A$2:$D$11,INT(ROW()/23)*12,0),3,FALSE))+C50</f>
        <v>0</v>
      </c>
      <c r="D73" s="2">
        <f ca="1">IF(ISNA(VLOOKUP(CLASSEMENTS!B73,OFFSET(RESULT!$B$2:$B$11,INT(ROW()/23)*12,0),1,FALSE)),0,VLOOKUP(B73,OFFSET(RESULT!$B$2:$D$11,INT(ROW()/23)*12,0),3,FALSE))+D50</f>
        <v>5</v>
      </c>
      <c r="E73" s="2">
        <f ca="1">IF(ISNA(VLOOKUP(CLASSEMENTS!B73,OFFSET(RESULT!$A$2:$A$11,INT(ROW()/23)*12,0),1,FALSE)),0,VLOOKUP(B73,OFFSET(RESULT!$A$2:$D$11,INT(ROW()/23)*12,0),4,FALSE))+E50</f>
        <v>2</v>
      </c>
      <c r="F73" s="2">
        <f ca="1">IF(ISNA(VLOOKUP(CLASSEMENTS!B73,OFFSET(RESULT!$B$2:$B$11,INT(ROW()/23)*12,0),1,FALSE)),0,VLOOKUP(B73,OFFSET(RESULT!$B$2:$D$11,INT(ROW()/23)*12,0),2,FALSE))+F50</f>
        <v>0</v>
      </c>
      <c r="G73" s="7">
        <f t="shared" ref="G73:G91" ca="1" si="37">C73/(INT(ROW()/23)+1)</f>
        <v>0</v>
      </c>
      <c r="H73" s="7">
        <f t="shared" ref="H73:H91" ca="1" si="38">D73/(INT(ROW()/23)+1)</f>
        <v>1.25</v>
      </c>
      <c r="I73" s="7">
        <f t="shared" ref="I73:I91" ca="1" si="39">E73/(INT(ROW()/23)+1)</f>
        <v>0.5</v>
      </c>
      <c r="J73" s="7">
        <f t="shared" ref="J73:J91" ca="1" si="40">F73/(INT(ROW()/23)+1)</f>
        <v>0</v>
      </c>
      <c r="K73" s="7">
        <f t="shared" ref="K73:K91" ca="1" si="41">C73/5</f>
        <v>0</v>
      </c>
      <c r="L73" s="7">
        <f t="shared" ca="1" si="34"/>
        <v>1</v>
      </c>
      <c r="M73" s="7">
        <f t="shared" ca="1" si="35"/>
        <v>0.4</v>
      </c>
      <c r="N73" s="7">
        <f t="shared" ca="1" si="36"/>
        <v>0</v>
      </c>
      <c r="O73" s="2">
        <f t="shared" ref="O73:O91" ca="1" si="42">G73+I73</f>
        <v>0.5</v>
      </c>
      <c r="P73" s="2">
        <f t="shared" ref="P73:P91" ca="1" si="43">H73+J73</f>
        <v>1.25</v>
      </c>
      <c r="Q73" s="2">
        <f t="shared" ref="Q73:Q91" ca="1" si="44">K73+M73</f>
        <v>0.4</v>
      </c>
      <c r="R73" s="2">
        <f t="shared" ref="R73:R91" ca="1" si="45">L73+N73</f>
        <v>1</v>
      </c>
    </row>
    <row r="74" spans="1:18">
      <c r="A74" s="2" t="s">
        <v>20</v>
      </c>
      <c r="B74" s="2" t="s">
        <v>19</v>
      </c>
      <c r="C74" s="2">
        <f ca="1">IF(ISNA(VLOOKUP(B74,OFFSET(RESULT!$A$2:$A$11,INT(ROW()/23)*12,0),1,FALSE)),0,VLOOKUP(B74,OFFSET(RESULT!$A$2:$D$11,INT(ROW()/23)*12,0),3,FALSE))+C51</f>
        <v>4</v>
      </c>
      <c r="D74" s="2">
        <f ca="1">IF(ISNA(VLOOKUP(CLASSEMENTS!B74,OFFSET(RESULT!$B$2:$B$11,INT(ROW()/23)*12,0),1,FALSE)),0,VLOOKUP(B74,OFFSET(RESULT!$B$2:$D$11,INT(ROW()/23)*12,0),3,FALSE))+D51</f>
        <v>2</v>
      </c>
      <c r="E74" s="2">
        <f ca="1">IF(ISNA(VLOOKUP(CLASSEMENTS!B74,OFFSET(RESULT!$A$2:$A$11,INT(ROW()/23)*12,0),1,FALSE)),0,VLOOKUP(B74,OFFSET(RESULT!$A$2:$D$11,INT(ROW()/23)*12,0),4,FALSE))+E51</f>
        <v>0</v>
      </c>
      <c r="F74" s="2">
        <f ca="1">IF(ISNA(VLOOKUP(CLASSEMENTS!B74,OFFSET(RESULT!$B$2:$B$11,INT(ROW()/23)*12,0),1,FALSE)),0,VLOOKUP(B74,OFFSET(RESULT!$B$2:$D$11,INT(ROW()/23)*12,0),2,FALSE))+F51</f>
        <v>3</v>
      </c>
      <c r="G74" s="7">
        <f t="shared" ca="1" si="37"/>
        <v>1</v>
      </c>
      <c r="H74" s="7">
        <f t="shared" ca="1" si="38"/>
        <v>0.5</v>
      </c>
      <c r="I74" s="7">
        <f t="shared" ca="1" si="39"/>
        <v>0</v>
      </c>
      <c r="J74" s="7">
        <f t="shared" ca="1" si="40"/>
        <v>0.75</v>
      </c>
      <c r="K74" s="7">
        <f t="shared" ca="1" si="41"/>
        <v>0.8</v>
      </c>
      <c r="L74" s="7">
        <f t="shared" ca="1" si="34"/>
        <v>0.4</v>
      </c>
      <c r="M74" s="7">
        <f t="shared" ca="1" si="35"/>
        <v>0</v>
      </c>
      <c r="N74" s="7">
        <f t="shared" ca="1" si="36"/>
        <v>0.6</v>
      </c>
      <c r="O74" s="2">
        <f t="shared" ca="1" si="42"/>
        <v>1</v>
      </c>
      <c r="P74" s="2">
        <f t="shared" ca="1" si="43"/>
        <v>1.25</v>
      </c>
      <c r="Q74" s="2">
        <f t="shared" ca="1" si="44"/>
        <v>0.8</v>
      </c>
      <c r="R74" s="2">
        <f t="shared" ca="1" si="45"/>
        <v>1</v>
      </c>
    </row>
    <row r="75" spans="1:18">
      <c r="A75" s="2" t="s">
        <v>20</v>
      </c>
      <c r="B75" s="2" t="s">
        <v>16</v>
      </c>
      <c r="C75" s="2">
        <f ca="1">IF(ISNA(VLOOKUP(B75,OFFSET(RESULT!$A$2:$A$11,INT(ROW()/23)*12,0),1,FALSE)),0,VLOOKUP(B75,OFFSET(RESULT!$A$2:$D$11,INT(ROW()/23)*12,0),3,FALSE))+C52</f>
        <v>2</v>
      </c>
      <c r="D75" s="2">
        <f ca="1">IF(ISNA(VLOOKUP(CLASSEMENTS!B75,OFFSET(RESULT!$B$2:$B$11,INT(ROW()/23)*12,0),1,FALSE)),0,VLOOKUP(B75,OFFSET(RESULT!$B$2:$D$11,INT(ROW()/23)*12,0),3,FALSE))+D52</f>
        <v>2</v>
      </c>
      <c r="E75" s="2">
        <f ca="1">IF(ISNA(VLOOKUP(CLASSEMENTS!B75,OFFSET(RESULT!$A$2:$A$11,INT(ROW()/23)*12,0),1,FALSE)),0,VLOOKUP(B75,OFFSET(RESULT!$A$2:$D$11,INT(ROW()/23)*12,0),4,FALSE))+E52</f>
        <v>1</v>
      </c>
      <c r="F75" s="2">
        <f ca="1">IF(ISNA(VLOOKUP(CLASSEMENTS!B75,OFFSET(RESULT!$B$2:$B$11,INT(ROW()/23)*12,0),1,FALSE)),0,VLOOKUP(B75,OFFSET(RESULT!$B$2:$D$11,INT(ROW()/23)*12,0),2,FALSE))+F52</f>
        <v>4</v>
      </c>
      <c r="G75" s="7">
        <f t="shared" ca="1" si="37"/>
        <v>0.5</v>
      </c>
      <c r="H75" s="7">
        <f t="shared" ca="1" si="38"/>
        <v>0.5</v>
      </c>
      <c r="I75" s="7">
        <f t="shared" ca="1" si="39"/>
        <v>0.25</v>
      </c>
      <c r="J75" s="7">
        <f t="shared" ca="1" si="40"/>
        <v>1</v>
      </c>
      <c r="K75" s="7">
        <f t="shared" ca="1" si="41"/>
        <v>0.4</v>
      </c>
      <c r="L75" s="7">
        <f t="shared" ca="1" si="34"/>
        <v>0.4</v>
      </c>
      <c r="M75" s="7">
        <f t="shared" ca="1" si="35"/>
        <v>0.2</v>
      </c>
      <c r="N75" s="7">
        <f t="shared" ca="1" si="36"/>
        <v>0.8</v>
      </c>
      <c r="O75" s="2">
        <f t="shared" ca="1" si="42"/>
        <v>0.75</v>
      </c>
      <c r="P75" s="2">
        <f t="shared" ca="1" si="43"/>
        <v>1.5</v>
      </c>
      <c r="Q75" s="2">
        <f t="shared" ca="1" si="44"/>
        <v>0.60000000000000009</v>
      </c>
      <c r="R75" s="2">
        <f t="shared" ca="1" si="45"/>
        <v>1.2000000000000002</v>
      </c>
    </row>
    <row r="76" spans="1:18">
      <c r="A76" s="2" t="s">
        <v>20</v>
      </c>
      <c r="B76" s="2" t="s">
        <v>13</v>
      </c>
      <c r="C76" s="2">
        <f ca="1">IF(ISNA(VLOOKUP(B76,OFFSET(RESULT!$A$2:$A$11,INT(ROW()/23)*12,0),1,FALSE)),0,VLOOKUP(B76,OFFSET(RESULT!$A$2:$D$11,INT(ROW()/23)*12,0),3,FALSE))+C53</f>
        <v>2</v>
      </c>
      <c r="D76" s="2">
        <f ca="1">IF(ISNA(VLOOKUP(CLASSEMENTS!B76,OFFSET(RESULT!$B$2:$B$11,INT(ROW()/23)*12,0),1,FALSE)),0,VLOOKUP(B76,OFFSET(RESULT!$B$2:$D$11,INT(ROW()/23)*12,0),3,FALSE))+D53</f>
        <v>1</v>
      </c>
      <c r="E76" s="2">
        <f ca="1">IF(ISNA(VLOOKUP(CLASSEMENTS!B76,OFFSET(RESULT!$A$2:$A$11,INT(ROW()/23)*12,0),1,FALSE)),0,VLOOKUP(B76,OFFSET(RESULT!$A$2:$D$11,INT(ROW()/23)*12,0),4,FALSE))+E53</f>
        <v>1</v>
      </c>
      <c r="F76" s="2">
        <f ca="1">IF(ISNA(VLOOKUP(CLASSEMENTS!B76,OFFSET(RESULT!$B$2:$B$11,INT(ROW()/23)*12,0),1,FALSE)),0,VLOOKUP(B76,OFFSET(RESULT!$B$2:$D$11,INT(ROW()/23)*12,0),2,FALSE))+F53</f>
        <v>1</v>
      </c>
      <c r="G76" s="7">
        <f t="shared" ca="1" si="37"/>
        <v>0.5</v>
      </c>
      <c r="H76" s="7">
        <f t="shared" ca="1" si="38"/>
        <v>0.25</v>
      </c>
      <c r="I76" s="7">
        <f t="shared" ca="1" si="39"/>
        <v>0.25</v>
      </c>
      <c r="J76" s="7">
        <f t="shared" ca="1" si="40"/>
        <v>0.25</v>
      </c>
      <c r="K76" s="7">
        <f t="shared" ca="1" si="41"/>
        <v>0.4</v>
      </c>
      <c r="L76" s="7">
        <f t="shared" ca="1" si="34"/>
        <v>0.2</v>
      </c>
      <c r="M76" s="7">
        <f t="shared" ca="1" si="35"/>
        <v>0.2</v>
      </c>
      <c r="N76" s="7">
        <f t="shared" ca="1" si="36"/>
        <v>0.2</v>
      </c>
      <c r="O76" s="2">
        <f t="shared" ca="1" si="42"/>
        <v>0.75</v>
      </c>
      <c r="P76" s="2">
        <f t="shared" ca="1" si="43"/>
        <v>0.5</v>
      </c>
      <c r="Q76" s="2">
        <f t="shared" ca="1" si="44"/>
        <v>0.60000000000000009</v>
      </c>
      <c r="R76" s="2">
        <f t="shared" ca="1" si="45"/>
        <v>0.4</v>
      </c>
    </row>
    <row r="77" spans="1:18">
      <c r="A77" s="2" t="s">
        <v>20</v>
      </c>
      <c r="B77" s="2" t="s">
        <v>17</v>
      </c>
      <c r="C77" s="2">
        <f ca="1">IF(ISNA(VLOOKUP(B77,OFFSET(RESULT!$A$2:$A$11,INT(ROW()/23)*12,0),1,FALSE)),0,VLOOKUP(B77,OFFSET(RESULT!$A$2:$D$11,INT(ROW()/23)*12,0),3,FALSE))+C54</f>
        <v>4</v>
      </c>
      <c r="D77" s="2">
        <f ca="1">IF(ISNA(VLOOKUP(CLASSEMENTS!B77,OFFSET(RESULT!$B$2:$B$11,INT(ROW()/23)*12,0),1,FALSE)),0,VLOOKUP(B77,OFFSET(RESULT!$B$2:$D$11,INT(ROW()/23)*12,0),3,FALSE))+D54</f>
        <v>0</v>
      </c>
      <c r="E77" s="2">
        <f ca="1">IF(ISNA(VLOOKUP(CLASSEMENTS!B77,OFFSET(RESULT!$A$2:$A$11,INT(ROW()/23)*12,0),1,FALSE)),0,VLOOKUP(B77,OFFSET(RESULT!$A$2:$D$11,INT(ROW()/23)*12,0),4,FALSE))+E54</f>
        <v>5</v>
      </c>
      <c r="F77" s="2">
        <f ca="1">IF(ISNA(VLOOKUP(CLASSEMENTS!B77,OFFSET(RESULT!$B$2:$B$11,INT(ROW()/23)*12,0),1,FALSE)),0,VLOOKUP(B77,OFFSET(RESULT!$B$2:$D$11,INT(ROW()/23)*12,0),2,FALSE))+F54</f>
        <v>4</v>
      </c>
      <c r="G77" s="7">
        <f t="shared" ca="1" si="37"/>
        <v>1</v>
      </c>
      <c r="H77" s="7">
        <f t="shared" ca="1" si="38"/>
        <v>0</v>
      </c>
      <c r="I77" s="7">
        <f t="shared" ca="1" si="39"/>
        <v>1.25</v>
      </c>
      <c r="J77" s="7">
        <f t="shared" ca="1" si="40"/>
        <v>1</v>
      </c>
      <c r="K77" s="7">
        <f t="shared" ca="1" si="41"/>
        <v>0.8</v>
      </c>
      <c r="L77" s="7">
        <f t="shared" ca="1" si="34"/>
        <v>0</v>
      </c>
      <c r="M77" s="7">
        <f t="shared" ca="1" si="35"/>
        <v>1</v>
      </c>
      <c r="N77" s="7">
        <f t="shared" ca="1" si="36"/>
        <v>0.8</v>
      </c>
      <c r="O77" s="2">
        <f t="shared" ca="1" si="42"/>
        <v>2.25</v>
      </c>
      <c r="P77" s="2">
        <f t="shared" ca="1" si="43"/>
        <v>1</v>
      </c>
      <c r="Q77" s="2">
        <f t="shared" ca="1" si="44"/>
        <v>1.8</v>
      </c>
      <c r="R77" s="2">
        <f t="shared" ca="1" si="45"/>
        <v>0.8</v>
      </c>
    </row>
    <row r="78" spans="1:18">
      <c r="A78" s="2" t="s">
        <v>20</v>
      </c>
      <c r="B78" s="2" t="s">
        <v>4</v>
      </c>
      <c r="C78" s="2">
        <f ca="1">IF(ISNA(VLOOKUP(B78,OFFSET(RESULT!$A$2:$A$11,INT(ROW()/23)*12,0),1,FALSE)),0,VLOOKUP(B78,OFFSET(RESULT!$A$2:$D$11,INT(ROW()/23)*12,0),3,FALSE))+C55</f>
        <v>3</v>
      </c>
      <c r="D78" s="2">
        <f ca="1">IF(ISNA(VLOOKUP(CLASSEMENTS!B78,OFFSET(RESULT!$B$2:$B$11,INT(ROW()/23)*12,0),1,FALSE)),0,VLOOKUP(B78,OFFSET(RESULT!$B$2:$D$11,INT(ROW()/23)*12,0),3,FALSE))+D55</f>
        <v>2</v>
      </c>
      <c r="E78" s="2">
        <f ca="1">IF(ISNA(VLOOKUP(CLASSEMENTS!B78,OFFSET(RESULT!$A$2:$A$11,INT(ROW()/23)*12,0),1,FALSE)),0,VLOOKUP(B78,OFFSET(RESULT!$A$2:$D$11,INT(ROW()/23)*12,0),4,FALSE))+E55</f>
        <v>1</v>
      </c>
      <c r="F78" s="2">
        <f ca="1">IF(ISNA(VLOOKUP(CLASSEMENTS!B78,OFFSET(RESULT!$B$2:$B$11,INT(ROW()/23)*12,0),1,FALSE)),0,VLOOKUP(B78,OFFSET(RESULT!$B$2:$D$11,INT(ROW()/23)*12,0),2,FALSE))+F55</f>
        <v>5</v>
      </c>
      <c r="G78" s="7">
        <f t="shared" ca="1" si="37"/>
        <v>0.75</v>
      </c>
      <c r="H78" s="7">
        <f t="shared" ca="1" si="38"/>
        <v>0.5</v>
      </c>
      <c r="I78" s="7">
        <f t="shared" ca="1" si="39"/>
        <v>0.25</v>
      </c>
      <c r="J78" s="7">
        <f t="shared" ca="1" si="40"/>
        <v>1.25</v>
      </c>
      <c r="K78" s="7">
        <f t="shared" ca="1" si="41"/>
        <v>0.6</v>
      </c>
      <c r="L78" s="7">
        <f t="shared" ca="1" si="34"/>
        <v>0.4</v>
      </c>
      <c r="M78" s="7">
        <f t="shared" ca="1" si="35"/>
        <v>0.2</v>
      </c>
      <c r="N78" s="7">
        <f t="shared" ca="1" si="36"/>
        <v>1</v>
      </c>
      <c r="O78" s="2">
        <f t="shared" ca="1" si="42"/>
        <v>1</v>
      </c>
      <c r="P78" s="2">
        <f t="shared" ca="1" si="43"/>
        <v>1.75</v>
      </c>
      <c r="Q78" s="2">
        <f t="shared" ca="1" si="44"/>
        <v>0.8</v>
      </c>
      <c r="R78" s="2">
        <f t="shared" ca="1" si="45"/>
        <v>1.4</v>
      </c>
    </row>
    <row r="79" spans="1:18">
      <c r="A79" s="2" t="s">
        <v>20</v>
      </c>
      <c r="B79" s="2" t="s">
        <v>8</v>
      </c>
      <c r="C79" s="2">
        <f ca="1">IF(ISNA(VLOOKUP(B79,OFFSET(RESULT!$A$2:$A$11,INT(ROW()/23)*12,0),1,FALSE)),0,VLOOKUP(B79,OFFSET(RESULT!$A$2:$D$11,INT(ROW()/23)*12,0),3,FALSE))+C56</f>
        <v>4</v>
      </c>
      <c r="D79" s="2">
        <f ca="1">IF(ISNA(VLOOKUP(CLASSEMENTS!B79,OFFSET(RESULT!$B$2:$B$11,INT(ROW()/23)*12,0),1,FALSE)),0,VLOOKUP(B79,OFFSET(RESULT!$B$2:$D$11,INT(ROW()/23)*12,0),3,FALSE))+D56</f>
        <v>1</v>
      </c>
      <c r="E79" s="2">
        <f ca="1">IF(ISNA(VLOOKUP(CLASSEMENTS!B79,OFFSET(RESULT!$A$2:$A$11,INT(ROW()/23)*12,0),1,FALSE)),0,VLOOKUP(B79,OFFSET(RESULT!$A$2:$D$11,INT(ROW()/23)*12,0),4,FALSE))+E56</f>
        <v>3</v>
      </c>
      <c r="F79" s="2">
        <f ca="1">IF(ISNA(VLOOKUP(CLASSEMENTS!B79,OFFSET(RESULT!$B$2:$B$11,INT(ROW()/23)*12,0),1,FALSE)),0,VLOOKUP(B79,OFFSET(RESULT!$B$2:$D$11,INT(ROW()/23)*12,0),2,FALSE))+F56</f>
        <v>3</v>
      </c>
      <c r="G79" s="7">
        <f t="shared" ca="1" si="37"/>
        <v>1</v>
      </c>
      <c r="H79" s="7">
        <f t="shared" ca="1" si="38"/>
        <v>0.25</v>
      </c>
      <c r="I79" s="7">
        <f t="shared" ca="1" si="39"/>
        <v>0.75</v>
      </c>
      <c r="J79" s="7">
        <f t="shared" ca="1" si="40"/>
        <v>0.75</v>
      </c>
      <c r="K79" s="7">
        <f t="shared" ca="1" si="41"/>
        <v>0.8</v>
      </c>
      <c r="L79" s="7">
        <f t="shared" ca="1" si="34"/>
        <v>0.2</v>
      </c>
      <c r="M79" s="7">
        <f t="shared" ca="1" si="35"/>
        <v>0.6</v>
      </c>
      <c r="N79" s="7">
        <f t="shared" ca="1" si="36"/>
        <v>0.6</v>
      </c>
      <c r="O79" s="2">
        <f t="shared" ca="1" si="42"/>
        <v>1.75</v>
      </c>
      <c r="P79" s="2">
        <f t="shared" ca="1" si="43"/>
        <v>1</v>
      </c>
      <c r="Q79" s="2">
        <f t="shared" ca="1" si="44"/>
        <v>1.4</v>
      </c>
      <c r="R79" s="2">
        <f t="shared" ca="1" si="45"/>
        <v>0.8</v>
      </c>
    </row>
    <row r="80" spans="1:18">
      <c r="A80" s="2" t="s">
        <v>20</v>
      </c>
      <c r="B80" s="2" t="s">
        <v>5</v>
      </c>
      <c r="C80" s="2">
        <f ca="1">IF(ISNA(VLOOKUP(B80,OFFSET(RESULT!$A$2:$A$11,INT(ROW()/23)*12,0),1,FALSE)),0,VLOOKUP(B80,OFFSET(RESULT!$A$2:$D$11,INT(ROW()/23)*12,0),3,FALSE))+C57</f>
        <v>2</v>
      </c>
      <c r="D80" s="2">
        <f ca="1">IF(ISNA(VLOOKUP(CLASSEMENTS!B80,OFFSET(RESULT!$B$2:$B$11,INT(ROW()/23)*12,0),1,FALSE)),0,VLOOKUP(B80,OFFSET(RESULT!$B$2:$D$11,INT(ROW()/23)*12,0),3,FALSE))+D57</f>
        <v>2</v>
      </c>
      <c r="E80" s="2">
        <f ca="1">IF(ISNA(VLOOKUP(CLASSEMENTS!B80,OFFSET(RESULT!$A$2:$A$11,INT(ROW()/23)*12,0),1,FALSE)),0,VLOOKUP(B80,OFFSET(RESULT!$A$2:$D$11,INT(ROW()/23)*12,0),4,FALSE))+E57</f>
        <v>0</v>
      </c>
      <c r="F80" s="2">
        <f ca="1">IF(ISNA(VLOOKUP(CLASSEMENTS!B80,OFFSET(RESULT!$B$2:$B$11,INT(ROW()/23)*12,0),1,FALSE)),0,VLOOKUP(B80,OFFSET(RESULT!$B$2:$D$11,INT(ROW()/23)*12,0),2,FALSE))+F57</f>
        <v>1</v>
      </c>
      <c r="G80" s="7">
        <f t="shared" ca="1" si="37"/>
        <v>0.5</v>
      </c>
      <c r="H80" s="7">
        <f t="shared" ca="1" si="38"/>
        <v>0.5</v>
      </c>
      <c r="I80" s="7">
        <f t="shared" ca="1" si="39"/>
        <v>0</v>
      </c>
      <c r="J80" s="7">
        <f t="shared" ca="1" si="40"/>
        <v>0.25</v>
      </c>
      <c r="K80" s="7">
        <f t="shared" ca="1" si="41"/>
        <v>0.4</v>
      </c>
      <c r="L80" s="7">
        <f t="shared" ca="1" si="34"/>
        <v>0.4</v>
      </c>
      <c r="M80" s="7">
        <f t="shared" ca="1" si="35"/>
        <v>0</v>
      </c>
      <c r="N80" s="7">
        <f t="shared" ca="1" si="36"/>
        <v>0.2</v>
      </c>
      <c r="O80" s="2">
        <f t="shared" ca="1" si="42"/>
        <v>0.5</v>
      </c>
      <c r="P80" s="2">
        <f t="shared" ca="1" si="43"/>
        <v>0.75</v>
      </c>
      <c r="Q80" s="2">
        <f t="shared" ca="1" si="44"/>
        <v>0.4</v>
      </c>
      <c r="R80" s="2">
        <f t="shared" ca="1" si="45"/>
        <v>0.60000000000000009</v>
      </c>
    </row>
    <row r="81" spans="1:18">
      <c r="A81" s="2" t="s">
        <v>20</v>
      </c>
      <c r="B81" s="2" t="s">
        <v>1</v>
      </c>
      <c r="C81" s="2">
        <f ca="1">IF(ISNA(VLOOKUP(B81,OFFSET(RESULT!$A$2:$A$11,INT(ROW()/23)*12,0),1,FALSE)),0,VLOOKUP(B81,OFFSET(RESULT!$A$2:$D$11,INT(ROW()/23)*12,0),3,FALSE))+C58</f>
        <v>4</v>
      </c>
      <c r="D81" s="2">
        <f ca="1">IF(ISNA(VLOOKUP(CLASSEMENTS!B81,OFFSET(RESULT!$B$2:$B$11,INT(ROW()/23)*12,0),1,FALSE)),0,VLOOKUP(B81,OFFSET(RESULT!$B$2:$D$11,INT(ROW()/23)*12,0),3,FALSE))+D58</f>
        <v>4</v>
      </c>
      <c r="E81" s="2">
        <f ca="1">IF(ISNA(VLOOKUP(CLASSEMENTS!B81,OFFSET(RESULT!$A$2:$A$11,INT(ROW()/23)*12,0),1,FALSE)),0,VLOOKUP(B81,OFFSET(RESULT!$A$2:$D$11,INT(ROW()/23)*12,0),4,FALSE))+E58</f>
        <v>2</v>
      </c>
      <c r="F81" s="2">
        <f ca="1">IF(ISNA(VLOOKUP(CLASSEMENTS!B81,OFFSET(RESULT!$B$2:$B$11,INT(ROW()/23)*12,0),1,FALSE)),0,VLOOKUP(B81,OFFSET(RESULT!$B$2:$D$11,INT(ROW()/23)*12,0),2,FALSE))+F58</f>
        <v>3</v>
      </c>
      <c r="G81" s="7">
        <f t="shared" ca="1" si="37"/>
        <v>1</v>
      </c>
      <c r="H81" s="7">
        <f t="shared" ca="1" si="38"/>
        <v>1</v>
      </c>
      <c r="I81" s="7">
        <f t="shared" ca="1" si="39"/>
        <v>0.5</v>
      </c>
      <c r="J81" s="7">
        <f t="shared" ca="1" si="40"/>
        <v>0.75</v>
      </c>
      <c r="K81" s="7">
        <f t="shared" ca="1" si="41"/>
        <v>0.8</v>
      </c>
      <c r="L81" s="7">
        <f t="shared" ca="1" si="34"/>
        <v>0.8</v>
      </c>
      <c r="M81" s="7">
        <f t="shared" ca="1" si="35"/>
        <v>0.4</v>
      </c>
      <c r="N81" s="7">
        <f t="shared" ca="1" si="36"/>
        <v>0.6</v>
      </c>
      <c r="O81" s="2">
        <f t="shared" ca="1" si="42"/>
        <v>1.5</v>
      </c>
      <c r="P81" s="2">
        <f t="shared" ca="1" si="43"/>
        <v>1.75</v>
      </c>
      <c r="Q81" s="2">
        <f t="shared" ca="1" si="44"/>
        <v>1.2000000000000002</v>
      </c>
      <c r="R81" s="2">
        <f t="shared" ca="1" si="45"/>
        <v>1.4</v>
      </c>
    </row>
    <row r="82" spans="1:18">
      <c r="A82" s="2" t="s">
        <v>20</v>
      </c>
      <c r="B82" s="2" t="s">
        <v>15</v>
      </c>
      <c r="C82" s="2">
        <f ca="1">IF(ISNA(VLOOKUP(B82,OFFSET(RESULT!$A$2:$A$11,INT(ROW()/23)*12,0),1,FALSE)),0,VLOOKUP(B82,OFFSET(RESULT!$A$2:$D$11,INT(ROW()/23)*12,0),3,FALSE))+C59</f>
        <v>3</v>
      </c>
      <c r="D82" s="2">
        <f ca="1">IF(ISNA(VLOOKUP(CLASSEMENTS!B82,OFFSET(RESULT!$B$2:$B$11,INT(ROW()/23)*12,0),1,FALSE)),0,VLOOKUP(B82,OFFSET(RESULT!$B$2:$D$11,INT(ROW()/23)*12,0),3,FALSE))+D59</f>
        <v>0</v>
      </c>
      <c r="E82" s="2">
        <f ca="1">IF(ISNA(VLOOKUP(CLASSEMENTS!B82,OFFSET(RESULT!$A$2:$A$11,INT(ROW()/23)*12,0),1,FALSE)),0,VLOOKUP(B82,OFFSET(RESULT!$A$2:$D$11,INT(ROW()/23)*12,0),4,FALSE))+E59</f>
        <v>2</v>
      </c>
      <c r="F82" s="2">
        <f ca="1">IF(ISNA(VLOOKUP(CLASSEMENTS!B82,OFFSET(RESULT!$B$2:$B$11,INT(ROW()/23)*12,0),1,FALSE)),0,VLOOKUP(B82,OFFSET(RESULT!$B$2:$D$11,INT(ROW()/23)*12,0),2,FALSE))+F59</f>
        <v>2</v>
      </c>
      <c r="G82" s="7">
        <f t="shared" ca="1" si="37"/>
        <v>0.75</v>
      </c>
      <c r="H82" s="7">
        <f t="shared" ca="1" si="38"/>
        <v>0</v>
      </c>
      <c r="I82" s="7">
        <f t="shared" ca="1" si="39"/>
        <v>0.5</v>
      </c>
      <c r="J82" s="7">
        <f t="shared" ca="1" si="40"/>
        <v>0.5</v>
      </c>
      <c r="K82" s="7">
        <f t="shared" ca="1" si="41"/>
        <v>0.6</v>
      </c>
      <c r="L82" s="7">
        <f t="shared" ca="1" si="34"/>
        <v>0</v>
      </c>
      <c r="M82" s="7">
        <f t="shared" ca="1" si="35"/>
        <v>0.4</v>
      </c>
      <c r="N82" s="7">
        <f t="shared" ca="1" si="36"/>
        <v>0.4</v>
      </c>
      <c r="O82" s="2">
        <f t="shared" ca="1" si="42"/>
        <v>1.25</v>
      </c>
      <c r="P82" s="2">
        <f t="shared" ca="1" si="43"/>
        <v>0.5</v>
      </c>
      <c r="Q82" s="2">
        <f t="shared" ca="1" si="44"/>
        <v>1</v>
      </c>
      <c r="R82" s="2">
        <f t="shared" ca="1" si="45"/>
        <v>0.4</v>
      </c>
    </row>
    <row r="83" spans="1:18">
      <c r="A83" s="2" t="s">
        <v>20</v>
      </c>
      <c r="B83" s="2" t="s">
        <v>18</v>
      </c>
      <c r="C83" s="2">
        <f ca="1">IF(ISNA(VLOOKUP(B83,OFFSET(RESULT!$A$2:$A$11,INT(ROW()/23)*12,0),1,FALSE)),0,VLOOKUP(B83,OFFSET(RESULT!$A$2:$D$11,INT(ROW()/23)*12,0),3,FALSE))+C60</f>
        <v>7</v>
      </c>
      <c r="D83" s="2">
        <f ca="1">IF(ISNA(VLOOKUP(CLASSEMENTS!B83,OFFSET(RESULT!$B$2:$B$11,INT(ROW()/23)*12,0),1,FALSE)),0,VLOOKUP(B83,OFFSET(RESULT!$B$2:$D$11,INT(ROW()/23)*12,0),3,FALSE))+D60</f>
        <v>2</v>
      </c>
      <c r="E83" s="2">
        <f ca="1">IF(ISNA(VLOOKUP(CLASSEMENTS!B83,OFFSET(RESULT!$A$2:$A$11,INT(ROW()/23)*12,0),1,FALSE)),0,VLOOKUP(B83,OFFSET(RESULT!$A$2:$D$11,INT(ROW()/23)*12,0),4,FALSE))+E60</f>
        <v>0</v>
      </c>
      <c r="F83" s="2">
        <f ca="1">IF(ISNA(VLOOKUP(CLASSEMENTS!B83,OFFSET(RESULT!$B$2:$B$11,INT(ROW()/23)*12,0),1,FALSE)),0,VLOOKUP(B83,OFFSET(RESULT!$B$2:$D$11,INT(ROW()/23)*12,0),2,FALSE))+F60</f>
        <v>2</v>
      </c>
      <c r="G83" s="7">
        <f t="shared" ca="1" si="37"/>
        <v>1.75</v>
      </c>
      <c r="H83" s="7">
        <f t="shared" ca="1" si="38"/>
        <v>0.5</v>
      </c>
      <c r="I83" s="7">
        <f t="shared" ca="1" si="39"/>
        <v>0</v>
      </c>
      <c r="J83" s="7">
        <f t="shared" ca="1" si="40"/>
        <v>0.5</v>
      </c>
      <c r="K83" s="7">
        <f t="shared" ca="1" si="41"/>
        <v>1.4</v>
      </c>
      <c r="L83" s="7">
        <f t="shared" ca="1" si="34"/>
        <v>0.4</v>
      </c>
      <c r="M83" s="7">
        <f t="shared" ca="1" si="35"/>
        <v>0</v>
      </c>
      <c r="N83" s="7">
        <f t="shared" ca="1" si="36"/>
        <v>0.4</v>
      </c>
      <c r="O83" s="2">
        <f t="shared" ca="1" si="42"/>
        <v>1.75</v>
      </c>
      <c r="P83" s="2">
        <f t="shared" ca="1" si="43"/>
        <v>1</v>
      </c>
      <c r="Q83" s="2">
        <f t="shared" ca="1" si="44"/>
        <v>1.4</v>
      </c>
      <c r="R83" s="2">
        <f t="shared" ca="1" si="45"/>
        <v>0.8</v>
      </c>
    </row>
    <row r="84" spans="1:18">
      <c r="A84" s="2" t="s">
        <v>20</v>
      </c>
      <c r="B84" s="2" t="s">
        <v>2</v>
      </c>
      <c r="C84" s="2">
        <f ca="1">IF(ISNA(VLOOKUP(B84,OFFSET(RESULT!$A$2:$A$11,INT(ROW()/23)*12,0),1,FALSE)),0,VLOOKUP(B84,OFFSET(RESULT!$A$2:$D$11,INT(ROW()/23)*12,0),3,FALSE))+C61</f>
        <v>2</v>
      </c>
      <c r="D84" s="2">
        <f ca="1">IF(ISNA(VLOOKUP(CLASSEMENTS!B84,OFFSET(RESULT!$B$2:$B$11,INT(ROW()/23)*12,0),1,FALSE)),0,VLOOKUP(B84,OFFSET(RESULT!$B$2:$D$11,INT(ROW()/23)*12,0),3,FALSE))+D61</f>
        <v>3</v>
      </c>
      <c r="E84" s="2">
        <f ca="1">IF(ISNA(VLOOKUP(CLASSEMENTS!B84,OFFSET(RESULT!$A$2:$A$11,INT(ROW()/23)*12,0),1,FALSE)),0,VLOOKUP(B84,OFFSET(RESULT!$A$2:$D$11,INT(ROW()/23)*12,0),4,FALSE))+E61</f>
        <v>4</v>
      </c>
      <c r="F84" s="2">
        <f ca="1">IF(ISNA(VLOOKUP(CLASSEMENTS!B84,OFFSET(RESULT!$B$2:$B$11,INT(ROW()/23)*12,0),1,FALSE)),0,VLOOKUP(B84,OFFSET(RESULT!$B$2:$D$11,INT(ROW()/23)*12,0),2,FALSE))+F61</f>
        <v>7</v>
      </c>
      <c r="G84" s="7">
        <f t="shared" ca="1" si="37"/>
        <v>0.5</v>
      </c>
      <c r="H84" s="7">
        <f t="shared" ca="1" si="38"/>
        <v>0.75</v>
      </c>
      <c r="I84" s="7">
        <f t="shared" ca="1" si="39"/>
        <v>1</v>
      </c>
      <c r="J84" s="7">
        <f t="shared" ca="1" si="40"/>
        <v>1.75</v>
      </c>
      <c r="K84" s="7">
        <f t="shared" ca="1" si="41"/>
        <v>0.4</v>
      </c>
      <c r="L84" s="7">
        <f t="shared" ca="1" si="34"/>
        <v>0.6</v>
      </c>
      <c r="M84" s="7">
        <f t="shared" ca="1" si="35"/>
        <v>0.8</v>
      </c>
      <c r="N84" s="7">
        <f t="shared" ca="1" si="36"/>
        <v>1.4</v>
      </c>
      <c r="O84" s="2">
        <f t="shared" ca="1" si="42"/>
        <v>1.5</v>
      </c>
      <c r="P84" s="2">
        <f t="shared" ca="1" si="43"/>
        <v>2.5</v>
      </c>
      <c r="Q84" s="2">
        <f t="shared" ca="1" si="44"/>
        <v>1.2000000000000002</v>
      </c>
      <c r="R84" s="2">
        <f t="shared" ca="1" si="45"/>
        <v>2</v>
      </c>
    </row>
    <row r="85" spans="1:18">
      <c r="A85" s="2" t="s">
        <v>20</v>
      </c>
      <c r="B85" s="2" t="s">
        <v>6</v>
      </c>
      <c r="C85" s="2">
        <f ca="1">IF(ISNA(VLOOKUP(B85,OFFSET(RESULT!$A$2:$A$11,INT(ROW()/23)*12,0),1,FALSE)),0,VLOOKUP(B85,OFFSET(RESULT!$A$2:$D$11,INT(ROW()/23)*12,0),3,FALSE))+C62</f>
        <v>0</v>
      </c>
      <c r="D85" s="2">
        <f ca="1">IF(ISNA(VLOOKUP(CLASSEMENTS!B85,OFFSET(RESULT!$B$2:$B$11,INT(ROW()/23)*12,0),1,FALSE)),0,VLOOKUP(B85,OFFSET(RESULT!$B$2:$D$11,INT(ROW()/23)*12,0),3,FALSE))+D62</f>
        <v>2</v>
      </c>
      <c r="E85" s="2">
        <f ca="1">IF(ISNA(VLOOKUP(CLASSEMENTS!B85,OFFSET(RESULT!$A$2:$A$11,INT(ROW()/23)*12,0),1,FALSE)),0,VLOOKUP(B85,OFFSET(RESULT!$A$2:$D$11,INT(ROW()/23)*12,0),4,FALSE))+E62</f>
        <v>3</v>
      </c>
      <c r="F85" s="2">
        <f ca="1">IF(ISNA(VLOOKUP(CLASSEMENTS!B85,OFFSET(RESULT!$B$2:$B$11,INT(ROW()/23)*12,0),1,FALSE)),0,VLOOKUP(B85,OFFSET(RESULT!$B$2:$D$11,INT(ROW()/23)*12,0),2,FALSE))+F62</f>
        <v>7</v>
      </c>
      <c r="G85" s="7">
        <f t="shared" ca="1" si="37"/>
        <v>0</v>
      </c>
      <c r="H85" s="7">
        <f t="shared" ca="1" si="38"/>
        <v>0.5</v>
      </c>
      <c r="I85" s="7">
        <f t="shared" ca="1" si="39"/>
        <v>0.75</v>
      </c>
      <c r="J85" s="7">
        <f t="shared" ca="1" si="40"/>
        <v>1.75</v>
      </c>
      <c r="K85" s="7">
        <f t="shared" ca="1" si="41"/>
        <v>0</v>
      </c>
      <c r="L85" s="7">
        <f t="shared" ca="1" si="34"/>
        <v>0.4</v>
      </c>
      <c r="M85" s="7">
        <f t="shared" ca="1" si="35"/>
        <v>0.6</v>
      </c>
      <c r="N85" s="7">
        <f t="shared" ca="1" si="36"/>
        <v>1.4</v>
      </c>
      <c r="O85" s="2">
        <f t="shared" ca="1" si="42"/>
        <v>0.75</v>
      </c>
      <c r="P85" s="2">
        <f t="shared" ca="1" si="43"/>
        <v>2.25</v>
      </c>
      <c r="Q85" s="2">
        <f t="shared" ca="1" si="44"/>
        <v>0.6</v>
      </c>
      <c r="R85" s="2">
        <f t="shared" ca="1" si="45"/>
        <v>1.7999999999999998</v>
      </c>
    </row>
    <row r="86" spans="1:18">
      <c r="A86" s="2" t="s">
        <v>20</v>
      </c>
      <c r="B86" s="2" t="s">
        <v>9</v>
      </c>
      <c r="C86" s="2">
        <f ca="1">IF(ISNA(VLOOKUP(B86,OFFSET(RESULT!$A$2:$A$11,INT(ROW()/23)*12,0),1,FALSE)),0,VLOOKUP(B86,OFFSET(RESULT!$A$2:$D$11,INT(ROW()/23)*12,0),3,FALSE))+C63</f>
        <v>0</v>
      </c>
      <c r="D86" s="2">
        <f ca="1">IF(ISNA(VLOOKUP(CLASSEMENTS!B86,OFFSET(RESULT!$B$2:$B$11,INT(ROW()/23)*12,0),1,FALSE)),0,VLOOKUP(B86,OFFSET(RESULT!$B$2:$D$11,INT(ROW()/23)*12,0),3,FALSE))+D63</f>
        <v>1</v>
      </c>
      <c r="E86" s="2">
        <f ca="1">IF(ISNA(VLOOKUP(CLASSEMENTS!B86,OFFSET(RESULT!$A$2:$A$11,INT(ROW()/23)*12,0),1,FALSE)),0,VLOOKUP(B86,OFFSET(RESULT!$A$2:$D$11,INT(ROW()/23)*12,0),4,FALSE))+E63</f>
        <v>3</v>
      </c>
      <c r="F86" s="2">
        <f ca="1">IF(ISNA(VLOOKUP(CLASSEMENTS!B86,OFFSET(RESULT!$B$2:$B$11,INT(ROW()/23)*12,0),1,FALSE)),0,VLOOKUP(B86,OFFSET(RESULT!$B$2:$D$11,INT(ROW()/23)*12,0),2,FALSE))+F63</f>
        <v>4</v>
      </c>
      <c r="G86" s="7">
        <f t="shared" ca="1" si="37"/>
        <v>0</v>
      </c>
      <c r="H86" s="7">
        <f t="shared" ca="1" si="38"/>
        <v>0.25</v>
      </c>
      <c r="I86" s="7">
        <f t="shared" ca="1" si="39"/>
        <v>0.75</v>
      </c>
      <c r="J86" s="7">
        <f t="shared" ca="1" si="40"/>
        <v>1</v>
      </c>
      <c r="K86" s="7">
        <f t="shared" ca="1" si="41"/>
        <v>0</v>
      </c>
      <c r="L86" s="7">
        <f t="shared" ca="1" si="34"/>
        <v>0.2</v>
      </c>
      <c r="M86" s="7">
        <f t="shared" ca="1" si="35"/>
        <v>0.6</v>
      </c>
      <c r="N86" s="7">
        <f t="shared" ca="1" si="36"/>
        <v>0.8</v>
      </c>
      <c r="O86" s="2">
        <f t="shared" ca="1" si="42"/>
        <v>0.75</v>
      </c>
      <c r="P86" s="2">
        <f t="shared" ca="1" si="43"/>
        <v>1.25</v>
      </c>
      <c r="Q86" s="2">
        <f t="shared" ca="1" si="44"/>
        <v>0.6</v>
      </c>
      <c r="R86" s="2">
        <f t="shared" ca="1" si="45"/>
        <v>1</v>
      </c>
    </row>
    <row r="87" spans="1:18">
      <c r="A87" s="2" t="s">
        <v>20</v>
      </c>
      <c r="B87" s="2" t="s">
        <v>0</v>
      </c>
      <c r="C87" s="2">
        <f ca="1">IF(ISNA(VLOOKUP(B87,OFFSET(RESULT!$A$2:$A$11,INT(ROW()/23)*12,0),1,FALSE)),0,VLOOKUP(B87,OFFSET(RESULT!$A$2:$D$11,INT(ROW()/23)*12,0),3,FALSE))+C64</f>
        <v>4</v>
      </c>
      <c r="D87" s="2">
        <f ca="1">IF(ISNA(VLOOKUP(CLASSEMENTS!B87,OFFSET(RESULT!$B$2:$B$11,INT(ROW()/23)*12,0),1,FALSE)),0,VLOOKUP(B87,OFFSET(RESULT!$B$2:$D$11,INT(ROW()/23)*12,0),3,FALSE))+D64</f>
        <v>1</v>
      </c>
      <c r="E87" s="2">
        <f ca="1">IF(ISNA(VLOOKUP(CLASSEMENTS!B87,OFFSET(RESULT!$A$2:$A$11,INT(ROW()/23)*12,0),1,FALSE)),0,VLOOKUP(B87,OFFSET(RESULT!$A$2:$D$11,INT(ROW()/23)*12,0),4,FALSE))+E64</f>
        <v>3</v>
      </c>
      <c r="F87" s="2">
        <f ca="1">IF(ISNA(VLOOKUP(CLASSEMENTS!B87,OFFSET(RESULT!$B$2:$B$11,INT(ROW()/23)*12,0),1,FALSE)),0,VLOOKUP(B87,OFFSET(RESULT!$B$2:$D$11,INT(ROW()/23)*12,0),2,FALSE))+F64</f>
        <v>1</v>
      </c>
      <c r="G87" s="7">
        <f t="shared" ca="1" si="37"/>
        <v>1</v>
      </c>
      <c r="H87" s="7">
        <f t="shared" ca="1" si="38"/>
        <v>0.25</v>
      </c>
      <c r="I87" s="7">
        <f t="shared" ca="1" si="39"/>
        <v>0.75</v>
      </c>
      <c r="J87" s="7">
        <f t="shared" ca="1" si="40"/>
        <v>0.25</v>
      </c>
      <c r="K87" s="7">
        <f t="shared" ca="1" si="41"/>
        <v>0.8</v>
      </c>
      <c r="L87" s="7">
        <f t="shared" ca="1" si="34"/>
        <v>0.2</v>
      </c>
      <c r="M87" s="7">
        <f t="shared" ca="1" si="35"/>
        <v>0.6</v>
      </c>
      <c r="N87" s="7">
        <f t="shared" ca="1" si="36"/>
        <v>0.2</v>
      </c>
      <c r="O87" s="2">
        <f t="shared" ca="1" si="42"/>
        <v>1.75</v>
      </c>
      <c r="P87" s="2">
        <f t="shared" ca="1" si="43"/>
        <v>0.5</v>
      </c>
      <c r="Q87" s="2">
        <f t="shared" ca="1" si="44"/>
        <v>1.4</v>
      </c>
      <c r="R87" s="2">
        <f t="shared" ca="1" si="45"/>
        <v>0.4</v>
      </c>
    </row>
    <row r="88" spans="1:18">
      <c r="A88" s="2" t="s">
        <v>20</v>
      </c>
      <c r="B88" s="2" t="s">
        <v>3</v>
      </c>
      <c r="C88" s="2">
        <f ca="1">IF(ISNA(VLOOKUP(B88,OFFSET(RESULT!$A$2:$A$11,INT(ROW()/23)*12,0),1,FALSE)),0,VLOOKUP(B88,OFFSET(RESULT!$A$2:$D$11,INT(ROW()/23)*12,0),3,FALSE))+C65</f>
        <v>2</v>
      </c>
      <c r="D88" s="2">
        <f ca="1">IF(ISNA(VLOOKUP(CLASSEMENTS!B88,OFFSET(RESULT!$B$2:$B$11,INT(ROW()/23)*12,0),1,FALSE)),0,VLOOKUP(B88,OFFSET(RESULT!$B$2:$D$11,INT(ROW()/23)*12,0),3,FALSE))+D65</f>
        <v>2</v>
      </c>
      <c r="E88" s="2">
        <f ca="1">IF(ISNA(VLOOKUP(CLASSEMENTS!B88,OFFSET(RESULT!$A$2:$A$11,INT(ROW()/23)*12,0),1,FALSE)),0,VLOOKUP(B88,OFFSET(RESULT!$A$2:$D$11,INT(ROW()/23)*12,0),4,FALSE))+E65</f>
        <v>3</v>
      </c>
      <c r="F88" s="2">
        <f ca="1">IF(ISNA(VLOOKUP(CLASSEMENTS!B88,OFFSET(RESULT!$B$2:$B$11,INT(ROW()/23)*12,0),1,FALSE)),0,VLOOKUP(B88,OFFSET(RESULT!$B$2:$D$11,INT(ROW()/23)*12,0),2,FALSE))+F65</f>
        <v>4</v>
      </c>
      <c r="G88" s="7">
        <f t="shared" ca="1" si="37"/>
        <v>0.5</v>
      </c>
      <c r="H88" s="7">
        <f t="shared" ca="1" si="38"/>
        <v>0.5</v>
      </c>
      <c r="I88" s="7">
        <f t="shared" ca="1" si="39"/>
        <v>0.75</v>
      </c>
      <c r="J88" s="7">
        <f t="shared" ca="1" si="40"/>
        <v>1</v>
      </c>
      <c r="K88" s="7">
        <f t="shared" ca="1" si="41"/>
        <v>0.4</v>
      </c>
      <c r="L88" s="7">
        <f t="shared" ca="1" si="34"/>
        <v>0.4</v>
      </c>
      <c r="M88" s="7">
        <f t="shared" ca="1" si="35"/>
        <v>0.6</v>
      </c>
      <c r="N88" s="7">
        <f t="shared" ca="1" si="36"/>
        <v>0.8</v>
      </c>
      <c r="O88" s="2">
        <f t="shared" ca="1" si="42"/>
        <v>1.25</v>
      </c>
      <c r="P88" s="2">
        <f t="shared" ca="1" si="43"/>
        <v>1.5</v>
      </c>
      <c r="Q88" s="2">
        <f t="shared" ca="1" si="44"/>
        <v>1</v>
      </c>
      <c r="R88" s="2">
        <f t="shared" ca="1" si="45"/>
        <v>1.2000000000000002</v>
      </c>
    </row>
    <row r="89" spans="1:18">
      <c r="A89" s="2" t="s">
        <v>20</v>
      </c>
      <c r="B89" s="2" t="s">
        <v>7</v>
      </c>
      <c r="C89" s="2">
        <f ca="1">IF(ISNA(VLOOKUP(B89,OFFSET(RESULT!$A$2:$A$11,INT(ROW()/23)*12,0),1,FALSE)),0,VLOOKUP(B89,OFFSET(RESULT!$A$2:$D$11,INT(ROW()/23)*12,0),3,FALSE))+C66</f>
        <v>2</v>
      </c>
      <c r="D89" s="2">
        <f ca="1">IF(ISNA(VLOOKUP(CLASSEMENTS!B89,OFFSET(RESULT!$B$2:$B$11,INT(ROW()/23)*12,0),1,FALSE)),0,VLOOKUP(B89,OFFSET(RESULT!$B$2:$D$11,INT(ROW()/23)*12,0),3,FALSE))+D66</f>
        <v>2</v>
      </c>
      <c r="E89" s="2">
        <f ca="1">IF(ISNA(VLOOKUP(CLASSEMENTS!B89,OFFSET(RESULT!$A$2:$A$11,INT(ROW()/23)*12,0),1,FALSE)),0,VLOOKUP(B89,OFFSET(RESULT!$A$2:$D$11,INT(ROW()/23)*12,0),4,FALSE))+E66</f>
        <v>1</v>
      </c>
      <c r="F89" s="2">
        <f ca="1">IF(ISNA(VLOOKUP(CLASSEMENTS!B89,OFFSET(RESULT!$B$2:$B$11,INT(ROW()/23)*12,0),1,FALSE)),0,VLOOKUP(B89,OFFSET(RESULT!$B$2:$D$11,INT(ROW()/23)*12,0),2,FALSE))+F66</f>
        <v>1</v>
      </c>
      <c r="G89" s="7">
        <f t="shared" ca="1" si="37"/>
        <v>0.5</v>
      </c>
      <c r="H89" s="7">
        <f t="shared" ca="1" si="38"/>
        <v>0.5</v>
      </c>
      <c r="I89" s="7">
        <f t="shared" ca="1" si="39"/>
        <v>0.25</v>
      </c>
      <c r="J89" s="7">
        <f t="shared" ca="1" si="40"/>
        <v>0.25</v>
      </c>
      <c r="K89" s="7">
        <f t="shared" ca="1" si="41"/>
        <v>0.4</v>
      </c>
      <c r="L89" s="7">
        <f t="shared" ca="1" si="34"/>
        <v>0.4</v>
      </c>
      <c r="M89" s="7">
        <f t="shared" ca="1" si="35"/>
        <v>0.2</v>
      </c>
      <c r="N89" s="7">
        <f t="shared" ca="1" si="36"/>
        <v>0.2</v>
      </c>
      <c r="O89" s="2">
        <f t="shared" ca="1" si="42"/>
        <v>0.75</v>
      </c>
      <c r="P89" s="2">
        <f t="shared" ca="1" si="43"/>
        <v>0.75</v>
      </c>
      <c r="Q89" s="2">
        <f t="shared" ca="1" si="44"/>
        <v>0.60000000000000009</v>
      </c>
      <c r="R89" s="2">
        <f t="shared" ca="1" si="45"/>
        <v>0.60000000000000009</v>
      </c>
    </row>
    <row r="90" spans="1:18">
      <c r="A90" s="2" t="s">
        <v>20</v>
      </c>
      <c r="B90" s="2" t="s">
        <v>12</v>
      </c>
      <c r="C90" s="2">
        <f ca="1">IF(ISNA(VLOOKUP(B90,OFFSET(RESULT!$A$2:$A$11,INT(ROW()/23)*12,0),1,FALSE)),0,VLOOKUP(B90,OFFSET(RESULT!$A$2:$D$11,INT(ROW()/23)*12,0),3,FALSE))+C67</f>
        <v>6</v>
      </c>
      <c r="D90" s="2">
        <f ca="1">IF(ISNA(VLOOKUP(CLASSEMENTS!B90,OFFSET(RESULT!$B$2:$B$11,INT(ROW()/23)*12,0),1,FALSE)),0,VLOOKUP(B90,OFFSET(RESULT!$B$2:$D$11,INT(ROW()/23)*12,0),3,FALSE))+D67</f>
        <v>1</v>
      </c>
      <c r="E90" s="2">
        <f ca="1">IF(ISNA(VLOOKUP(CLASSEMENTS!B90,OFFSET(RESULT!$A$2:$A$11,INT(ROW()/23)*12,0),1,FALSE)),0,VLOOKUP(B90,OFFSET(RESULT!$A$2:$D$11,INT(ROW()/23)*12,0),4,FALSE))+E67</f>
        <v>2</v>
      </c>
      <c r="F90" s="2">
        <f ca="1">IF(ISNA(VLOOKUP(CLASSEMENTS!B90,OFFSET(RESULT!$B$2:$B$11,INT(ROW()/23)*12,0),1,FALSE)),0,VLOOKUP(B90,OFFSET(RESULT!$B$2:$D$11,INT(ROW()/23)*12,0),2,FALSE))+F67</f>
        <v>2</v>
      </c>
      <c r="G90" s="7">
        <f t="shared" ca="1" si="37"/>
        <v>1.5</v>
      </c>
      <c r="H90" s="7">
        <f t="shared" ca="1" si="38"/>
        <v>0.25</v>
      </c>
      <c r="I90" s="7">
        <f t="shared" ca="1" si="39"/>
        <v>0.5</v>
      </c>
      <c r="J90" s="7">
        <f t="shared" ca="1" si="40"/>
        <v>0.5</v>
      </c>
      <c r="K90" s="7">
        <f t="shared" ca="1" si="41"/>
        <v>1.2</v>
      </c>
      <c r="L90" s="7">
        <f t="shared" ca="1" si="34"/>
        <v>0.2</v>
      </c>
      <c r="M90" s="7">
        <f t="shared" ca="1" si="35"/>
        <v>0.4</v>
      </c>
      <c r="N90" s="7">
        <f t="shared" ca="1" si="36"/>
        <v>0.4</v>
      </c>
      <c r="O90" s="2">
        <f t="shared" ca="1" si="42"/>
        <v>2</v>
      </c>
      <c r="P90" s="2">
        <f t="shared" ca="1" si="43"/>
        <v>0.75</v>
      </c>
      <c r="Q90" s="2">
        <f t="shared" ca="1" si="44"/>
        <v>1.6</v>
      </c>
      <c r="R90" s="2">
        <f t="shared" ca="1" si="45"/>
        <v>0.60000000000000009</v>
      </c>
    </row>
    <row r="91" spans="1:18">
      <c r="A91" s="2" t="s">
        <v>20</v>
      </c>
      <c r="B91" s="2" t="s">
        <v>10</v>
      </c>
      <c r="C91" s="2">
        <f ca="1">IF(ISNA(VLOOKUP(B91,OFFSET(RESULT!$A$2:$A$11,INT(ROW()/23)*12,0),1,FALSE)),0,VLOOKUP(B91,OFFSET(RESULT!$A$2:$D$11,INT(ROW()/23)*12,0),3,FALSE))+C68</f>
        <v>3</v>
      </c>
      <c r="D91" s="2">
        <f ca="1">IF(ISNA(VLOOKUP(CLASSEMENTS!B91,OFFSET(RESULT!$B$2:$B$11,INT(ROW()/23)*12,0),1,FALSE)),0,VLOOKUP(B91,OFFSET(RESULT!$B$2:$D$11,INT(ROW()/23)*12,0),3,FALSE))+D68</f>
        <v>2</v>
      </c>
      <c r="E91" s="2">
        <f ca="1">IF(ISNA(VLOOKUP(CLASSEMENTS!B91,OFFSET(RESULT!$A$2:$A$11,INT(ROW()/23)*12,0),1,FALSE)),0,VLOOKUP(B91,OFFSET(RESULT!$A$2:$D$11,INT(ROW()/23)*12,0),4,FALSE))+E68</f>
        <v>1</v>
      </c>
      <c r="F91" s="2">
        <f ca="1">IF(ISNA(VLOOKUP(CLASSEMENTS!B91,OFFSET(RESULT!$B$2:$B$11,INT(ROW()/23)*12,0),1,FALSE)),0,VLOOKUP(B91,OFFSET(RESULT!$B$2:$D$11,INT(ROW()/23)*12,0),2,FALSE))+F68</f>
        <v>4</v>
      </c>
      <c r="G91" s="7">
        <f t="shared" ca="1" si="37"/>
        <v>0.75</v>
      </c>
      <c r="H91" s="7">
        <f t="shared" ca="1" si="38"/>
        <v>0.5</v>
      </c>
      <c r="I91" s="7">
        <f t="shared" ca="1" si="39"/>
        <v>0.25</v>
      </c>
      <c r="J91" s="7">
        <f t="shared" ca="1" si="40"/>
        <v>1</v>
      </c>
      <c r="K91" s="7">
        <f t="shared" ca="1" si="41"/>
        <v>0.6</v>
      </c>
      <c r="L91" s="7">
        <f t="shared" ca="1" si="34"/>
        <v>0.4</v>
      </c>
      <c r="M91" s="7">
        <f t="shared" ca="1" si="35"/>
        <v>0.2</v>
      </c>
      <c r="N91" s="7">
        <f t="shared" ca="1" si="36"/>
        <v>0.8</v>
      </c>
      <c r="O91" s="2">
        <f t="shared" ca="1" si="42"/>
        <v>1</v>
      </c>
      <c r="P91" s="2">
        <f t="shared" ca="1" si="43"/>
        <v>1.5</v>
      </c>
      <c r="Q91" s="2">
        <f t="shared" ca="1" si="44"/>
        <v>0.8</v>
      </c>
      <c r="R91" s="2">
        <f t="shared" ca="1" si="45"/>
        <v>1.2000000000000002</v>
      </c>
    </row>
    <row r="92" spans="1:18">
      <c r="A92" s="3"/>
      <c r="B92" s="3"/>
      <c r="C92" s="3"/>
      <c r="D92" s="3"/>
      <c r="E92" s="3"/>
      <c r="F92" s="3"/>
      <c r="G92" s="8"/>
      <c r="H92" s="8"/>
      <c r="I92" s="8"/>
      <c r="J92" s="8"/>
      <c r="K92" s="8"/>
      <c r="L92" s="8"/>
      <c r="M92" s="8"/>
      <c r="N92" s="8"/>
      <c r="O92" s="3"/>
      <c r="P92" s="3"/>
      <c r="Q92" s="3"/>
      <c r="R92" s="3"/>
    </row>
    <row r="93" spans="1:18">
      <c r="A93">
        <v>5</v>
      </c>
      <c r="C93" s="10" t="s">
        <v>27</v>
      </c>
      <c r="D93" s="10" t="s">
        <v>28</v>
      </c>
      <c r="E93" s="10" t="s">
        <v>29</v>
      </c>
      <c r="F93" s="10" t="s">
        <v>30</v>
      </c>
      <c r="G93" s="11" t="s">
        <v>25</v>
      </c>
      <c r="H93" s="11"/>
      <c r="I93" s="11"/>
      <c r="J93" s="11"/>
      <c r="K93" s="11" t="s">
        <v>26</v>
      </c>
      <c r="L93" s="11"/>
      <c r="M93" s="11"/>
      <c r="N93" s="11"/>
      <c r="O93" s="10" t="s">
        <v>31</v>
      </c>
      <c r="P93" s="10" t="s">
        <v>32</v>
      </c>
      <c r="Q93" s="10" t="s">
        <v>33</v>
      </c>
      <c r="R93" s="10" t="s">
        <v>34</v>
      </c>
    </row>
    <row r="94" spans="1:18">
      <c r="C94" s="10"/>
      <c r="D94" s="10"/>
      <c r="E94" s="10"/>
      <c r="F94" s="10"/>
      <c r="G94" s="7" t="s">
        <v>21</v>
      </c>
      <c r="H94" s="7" t="s">
        <v>22</v>
      </c>
      <c r="I94" s="7" t="s">
        <v>23</v>
      </c>
      <c r="J94" s="7" t="s">
        <v>24</v>
      </c>
      <c r="K94" s="7" t="s">
        <v>21</v>
      </c>
      <c r="L94" s="7" t="s">
        <v>22</v>
      </c>
      <c r="M94" s="7" t="s">
        <v>23</v>
      </c>
      <c r="N94" s="7" t="s">
        <v>24</v>
      </c>
      <c r="O94" s="10"/>
      <c r="P94" s="10"/>
      <c r="Q94" s="10"/>
      <c r="R94" s="10"/>
    </row>
    <row r="95" spans="1:18">
      <c r="A95" s="2" t="s">
        <v>20</v>
      </c>
      <c r="B95" s="2" t="s">
        <v>11</v>
      </c>
      <c r="C95" s="2">
        <f ca="1">IF(ISNA(VLOOKUP(B95,OFFSET(RESULT!$A$2:$A$11,INT(ROW()/23)*12,0),1,FALSE)),0,VLOOKUP(B95,OFFSET(RESULT!$A$2:$D$11,INT(ROW()/23)*12,0),3,FALSE))+C72</f>
        <v>5</v>
      </c>
      <c r="D95" s="2">
        <f ca="1">IF(ISNA(VLOOKUP(CLASSEMENTS!B95,OFFSET(RESULT!$B$2:$B$11,INT(ROW()/23)*12,0),1,FALSE)),0,VLOOKUP(B95,OFFSET(RESULT!$B$2:$D$11,INT(ROW()/23)*12,0),3,FALSE))+D72</f>
        <v>5</v>
      </c>
      <c r="E95" s="2">
        <f ca="1">IF(ISNA(VLOOKUP(CLASSEMENTS!B95,OFFSET(RESULT!$A$2:$A$11,INT(ROW()/23)*12,0),1,FALSE)),0,VLOOKUP(B95,OFFSET(RESULT!$A$2:$D$11,INT(ROW()/23)*12,0),4,FALSE))+E72</f>
        <v>2</v>
      </c>
      <c r="F95" s="2">
        <f ca="1">IF(ISNA(VLOOKUP(CLASSEMENTS!B95,OFFSET(RESULT!$B$2:$B$11,INT(ROW()/23)*12,0),1,FALSE)),0,VLOOKUP(B95,OFFSET(RESULT!$B$2:$D$11,INT(ROW()/23)*12,0),2,FALSE))+F72</f>
        <v>3</v>
      </c>
      <c r="G95" s="7">
        <f ca="1">C95/(INT(ROW()/23)+1)</f>
        <v>1</v>
      </c>
      <c r="H95" s="7">
        <f ca="1">D95/(INT(ROW()/23)+1)</f>
        <v>1</v>
      </c>
      <c r="I95" s="7">
        <f ca="1">E95/(INT(ROW()/23)+1)</f>
        <v>0.4</v>
      </c>
      <c r="J95" s="7">
        <f ca="1">F95/(INT(ROW()/23)+1)</f>
        <v>0.6</v>
      </c>
      <c r="K95" s="7">
        <f ca="1">C95/5</f>
        <v>1</v>
      </c>
      <c r="L95" s="7">
        <f t="shared" ref="L95:L114" ca="1" si="46">D95/5</f>
        <v>1</v>
      </c>
      <c r="M95" s="7">
        <f t="shared" ref="M95:M114" ca="1" si="47">E95/5</f>
        <v>0.4</v>
      </c>
      <c r="N95" s="7">
        <f t="shared" ref="N95:N114" ca="1" si="48">F95/5</f>
        <v>0.6</v>
      </c>
      <c r="O95" s="2">
        <f ca="1">G95+I95</f>
        <v>1.4</v>
      </c>
      <c r="P95" s="2">
        <f ca="1">H95+J95</f>
        <v>1.6</v>
      </c>
      <c r="Q95" s="2">
        <f ca="1">K95+M95</f>
        <v>1.4</v>
      </c>
      <c r="R95" s="2">
        <f ca="1">L95+N95</f>
        <v>1.6</v>
      </c>
    </row>
    <row r="96" spans="1:18">
      <c r="A96" s="2" t="s">
        <v>20</v>
      </c>
      <c r="B96" s="2" t="s">
        <v>14</v>
      </c>
      <c r="C96" s="2">
        <f ca="1">IF(ISNA(VLOOKUP(B96,OFFSET(RESULT!$A$2:$A$11,INT(ROW()/23)*12,0),1,FALSE)),0,VLOOKUP(B96,OFFSET(RESULT!$A$2:$D$11,INT(ROW()/23)*12,0),3,FALSE))+C73</f>
        <v>0</v>
      </c>
      <c r="D96" s="2">
        <f ca="1">IF(ISNA(VLOOKUP(CLASSEMENTS!B96,OFFSET(RESULT!$B$2:$B$11,INT(ROW()/23)*12,0),1,FALSE)),0,VLOOKUP(B96,OFFSET(RESULT!$B$2:$D$11,INT(ROW()/23)*12,0),3,FALSE))+D73</f>
        <v>5</v>
      </c>
      <c r="E96" s="2">
        <f ca="1">IF(ISNA(VLOOKUP(CLASSEMENTS!B96,OFFSET(RESULT!$A$2:$A$11,INT(ROW()/23)*12,0),1,FALSE)),0,VLOOKUP(B96,OFFSET(RESULT!$A$2:$D$11,INT(ROW()/23)*12,0),4,FALSE))+E73</f>
        <v>2</v>
      </c>
      <c r="F96" s="2">
        <f ca="1">IF(ISNA(VLOOKUP(CLASSEMENTS!B96,OFFSET(RESULT!$B$2:$B$11,INT(ROW()/23)*12,0),1,FALSE)),0,VLOOKUP(B96,OFFSET(RESULT!$B$2:$D$11,INT(ROW()/23)*12,0),2,FALSE))+F73</f>
        <v>1</v>
      </c>
      <c r="G96" s="7">
        <f t="shared" ref="G96:G114" ca="1" si="49">C96/(INT(ROW()/23)+1)</f>
        <v>0</v>
      </c>
      <c r="H96" s="7">
        <f t="shared" ref="H96:H114" ca="1" si="50">D96/(INT(ROW()/23)+1)</f>
        <v>1</v>
      </c>
      <c r="I96" s="7">
        <f t="shared" ref="I96:I114" ca="1" si="51">E96/(INT(ROW()/23)+1)</f>
        <v>0.4</v>
      </c>
      <c r="J96" s="7">
        <f t="shared" ref="J96:J114" ca="1" si="52">F96/(INT(ROW()/23)+1)</f>
        <v>0.2</v>
      </c>
      <c r="K96" s="7">
        <f t="shared" ref="K96:K114" ca="1" si="53">C96/5</f>
        <v>0</v>
      </c>
      <c r="L96" s="7">
        <f t="shared" ca="1" si="46"/>
        <v>1</v>
      </c>
      <c r="M96" s="7">
        <f t="shared" ca="1" si="47"/>
        <v>0.4</v>
      </c>
      <c r="N96" s="7">
        <f t="shared" ca="1" si="48"/>
        <v>0.2</v>
      </c>
      <c r="O96" s="2">
        <f t="shared" ref="O96:O114" ca="1" si="54">G96+I96</f>
        <v>0.4</v>
      </c>
      <c r="P96" s="2">
        <f t="shared" ref="P96:P114" ca="1" si="55">H96+J96</f>
        <v>1.2</v>
      </c>
      <c r="Q96" s="2">
        <f t="shared" ref="Q96:Q114" ca="1" si="56">K96+M96</f>
        <v>0.4</v>
      </c>
      <c r="R96" s="2">
        <f t="shared" ref="R96:R114" ca="1" si="57">L96+N96</f>
        <v>1.2</v>
      </c>
    </row>
    <row r="97" spans="1:18">
      <c r="A97" s="2" t="s">
        <v>20</v>
      </c>
      <c r="B97" s="2" t="s">
        <v>19</v>
      </c>
      <c r="C97" s="2">
        <f ca="1">IF(ISNA(VLOOKUP(B97,OFFSET(RESULT!$A$2:$A$11,INT(ROW()/23)*12,0),1,FALSE)),0,VLOOKUP(B97,OFFSET(RESULT!$A$2:$D$11,INT(ROW()/23)*12,0),3,FALSE))+C74</f>
        <v>4</v>
      </c>
      <c r="D97" s="2">
        <f ca="1">IF(ISNA(VLOOKUP(CLASSEMENTS!B97,OFFSET(RESULT!$B$2:$B$11,INT(ROW()/23)*12,0),1,FALSE)),0,VLOOKUP(B97,OFFSET(RESULT!$B$2:$D$11,INT(ROW()/23)*12,0),3,FALSE))+D74</f>
        <v>2</v>
      </c>
      <c r="E97" s="2">
        <f ca="1">IF(ISNA(VLOOKUP(CLASSEMENTS!B97,OFFSET(RESULT!$A$2:$A$11,INT(ROW()/23)*12,0),1,FALSE)),0,VLOOKUP(B97,OFFSET(RESULT!$A$2:$D$11,INT(ROW()/23)*12,0),4,FALSE))+E74</f>
        <v>0</v>
      </c>
      <c r="F97" s="2">
        <f ca="1">IF(ISNA(VLOOKUP(CLASSEMENTS!B97,OFFSET(RESULT!$B$2:$B$11,INT(ROW()/23)*12,0),1,FALSE)),0,VLOOKUP(B97,OFFSET(RESULT!$B$2:$D$11,INT(ROW()/23)*12,0),2,FALSE))+F74</f>
        <v>4</v>
      </c>
      <c r="G97" s="7">
        <f t="shared" ca="1" si="49"/>
        <v>0.8</v>
      </c>
      <c r="H97" s="7">
        <f t="shared" ca="1" si="50"/>
        <v>0.4</v>
      </c>
      <c r="I97" s="7">
        <f t="shared" ca="1" si="51"/>
        <v>0</v>
      </c>
      <c r="J97" s="7">
        <f t="shared" ca="1" si="52"/>
        <v>0.8</v>
      </c>
      <c r="K97" s="7">
        <f t="shared" ca="1" si="53"/>
        <v>0.8</v>
      </c>
      <c r="L97" s="7">
        <f t="shared" ca="1" si="46"/>
        <v>0.4</v>
      </c>
      <c r="M97" s="7">
        <f t="shared" ca="1" si="47"/>
        <v>0</v>
      </c>
      <c r="N97" s="7">
        <f t="shared" ca="1" si="48"/>
        <v>0.8</v>
      </c>
      <c r="O97" s="2">
        <f t="shared" ca="1" si="54"/>
        <v>0.8</v>
      </c>
      <c r="P97" s="2">
        <f t="shared" ca="1" si="55"/>
        <v>1.2000000000000002</v>
      </c>
      <c r="Q97" s="2">
        <f t="shared" ca="1" si="56"/>
        <v>0.8</v>
      </c>
      <c r="R97" s="2">
        <f t="shared" ca="1" si="57"/>
        <v>1.2000000000000002</v>
      </c>
    </row>
    <row r="98" spans="1:18">
      <c r="A98" s="2" t="s">
        <v>20</v>
      </c>
      <c r="B98" s="2" t="s">
        <v>16</v>
      </c>
      <c r="C98" s="2">
        <f ca="1">IF(ISNA(VLOOKUP(B98,OFFSET(RESULT!$A$2:$A$11,INT(ROW()/23)*12,0),1,FALSE)),0,VLOOKUP(B98,OFFSET(RESULT!$A$2:$D$11,INT(ROW()/23)*12,0),3,FALSE))+C75</f>
        <v>4</v>
      </c>
      <c r="D98" s="2">
        <f ca="1">IF(ISNA(VLOOKUP(CLASSEMENTS!B98,OFFSET(RESULT!$B$2:$B$11,INT(ROW()/23)*12,0),1,FALSE)),0,VLOOKUP(B98,OFFSET(RESULT!$B$2:$D$11,INT(ROW()/23)*12,0),3,FALSE))+D75</f>
        <v>2</v>
      </c>
      <c r="E98" s="2">
        <f ca="1">IF(ISNA(VLOOKUP(CLASSEMENTS!B98,OFFSET(RESULT!$A$2:$A$11,INT(ROW()/23)*12,0),1,FALSE)),0,VLOOKUP(B98,OFFSET(RESULT!$A$2:$D$11,INT(ROW()/23)*12,0),4,FALSE))+E75</f>
        <v>3</v>
      </c>
      <c r="F98" s="2">
        <f ca="1">IF(ISNA(VLOOKUP(CLASSEMENTS!B98,OFFSET(RESULT!$B$2:$B$11,INT(ROW()/23)*12,0),1,FALSE)),0,VLOOKUP(B98,OFFSET(RESULT!$B$2:$D$11,INT(ROW()/23)*12,0),2,FALSE))+F75</f>
        <v>4</v>
      </c>
      <c r="G98" s="7">
        <f t="shared" ca="1" si="49"/>
        <v>0.8</v>
      </c>
      <c r="H98" s="7">
        <f t="shared" ca="1" si="50"/>
        <v>0.4</v>
      </c>
      <c r="I98" s="7">
        <f t="shared" ca="1" si="51"/>
        <v>0.6</v>
      </c>
      <c r="J98" s="7">
        <f t="shared" ca="1" si="52"/>
        <v>0.8</v>
      </c>
      <c r="K98" s="7">
        <f t="shared" ca="1" si="53"/>
        <v>0.8</v>
      </c>
      <c r="L98" s="7">
        <f t="shared" ca="1" si="46"/>
        <v>0.4</v>
      </c>
      <c r="M98" s="7">
        <f t="shared" ca="1" si="47"/>
        <v>0.6</v>
      </c>
      <c r="N98" s="7">
        <f t="shared" ca="1" si="48"/>
        <v>0.8</v>
      </c>
      <c r="O98" s="2">
        <f t="shared" ca="1" si="54"/>
        <v>1.4</v>
      </c>
      <c r="P98" s="2">
        <f t="shared" ca="1" si="55"/>
        <v>1.2000000000000002</v>
      </c>
      <c r="Q98" s="2">
        <f t="shared" ca="1" si="56"/>
        <v>1.4</v>
      </c>
      <c r="R98" s="2">
        <f t="shared" ca="1" si="57"/>
        <v>1.2000000000000002</v>
      </c>
    </row>
    <row r="99" spans="1:18">
      <c r="A99" s="2" t="s">
        <v>20</v>
      </c>
      <c r="B99" s="2" t="s">
        <v>13</v>
      </c>
      <c r="C99" s="2">
        <f ca="1">IF(ISNA(VLOOKUP(B99,OFFSET(RESULT!$A$2:$A$11,INT(ROW()/23)*12,0),1,FALSE)),0,VLOOKUP(B99,OFFSET(RESULT!$A$2:$D$11,INT(ROW()/23)*12,0),3,FALSE))+C76</f>
        <v>2</v>
      </c>
      <c r="D99" s="2">
        <f ca="1">IF(ISNA(VLOOKUP(CLASSEMENTS!B99,OFFSET(RESULT!$B$2:$B$11,INT(ROW()/23)*12,0),1,FALSE)),0,VLOOKUP(B99,OFFSET(RESULT!$B$2:$D$11,INT(ROW()/23)*12,0),3,FALSE))+D76</f>
        <v>1</v>
      </c>
      <c r="E99" s="2">
        <f ca="1">IF(ISNA(VLOOKUP(CLASSEMENTS!B99,OFFSET(RESULT!$A$2:$A$11,INT(ROW()/23)*12,0),1,FALSE)),0,VLOOKUP(B99,OFFSET(RESULT!$A$2:$D$11,INT(ROW()/23)*12,0),4,FALSE))+E76</f>
        <v>1</v>
      </c>
      <c r="F99" s="2">
        <f ca="1">IF(ISNA(VLOOKUP(CLASSEMENTS!B99,OFFSET(RESULT!$B$2:$B$11,INT(ROW()/23)*12,0),1,FALSE)),0,VLOOKUP(B99,OFFSET(RESULT!$B$2:$D$11,INT(ROW()/23)*12,0),2,FALSE))+F76</f>
        <v>3</v>
      </c>
      <c r="G99" s="7">
        <f t="shared" ca="1" si="49"/>
        <v>0.4</v>
      </c>
      <c r="H99" s="7">
        <f t="shared" ca="1" si="50"/>
        <v>0.2</v>
      </c>
      <c r="I99" s="7">
        <f t="shared" ca="1" si="51"/>
        <v>0.2</v>
      </c>
      <c r="J99" s="7">
        <f t="shared" ca="1" si="52"/>
        <v>0.6</v>
      </c>
      <c r="K99" s="7">
        <f t="shared" ca="1" si="53"/>
        <v>0.4</v>
      </c>
      <c r="L99" s="7">
        <f t="shared" ca="1" si="46"/>
        <v>0.2</v>
      </c>
      <c r="M99" s="7">
        <f t="shared" ca="1" si="47"/>
        <v>0.2</v>
      </c>
      <c r="N99" s="7">
        <f t="shared" ca="1" si="48"/>
        <v>0.6</v>
      </c>
      <c r="O99" s="2">
        <f t="shared" ca="1" si="54"/>
        <v>0.60000000000000009</v>
      </c>
      <c r="P99" s="2">
        <f t="shared" ca="1" si="55"/>
        <v>0.8</v>
      </c>
      <c r="Q99" s="2">
        <f t="shared" ca="1" si="56"/>
        <v>0.60000000000000009</v>
      </c>
      <c r="R99" s="2">
        <f t="shared" ca="1" si="57"/>
        <v>0.8</v>
      </c>
    </row>
    <row r="100" spans="1:18">
      <c r="A100" s="2" t="s">
        <v>20</v>
      </c>
      <c r="B100" s="2" t="s">
        <v>17</v>
      </c>
      <c r="C100" s="2">
        <f ca="1">IF(ISNA(VLOOKUP(B100,OFFSET(RESULT!$A$2:$A$11,INT(ROW()/23)*12,0),1,FALSE)),0,VLOOKUP(B100,OFFSET(RESULT!$A$2:$D$11,INT(ROW()/23)*12,0),3,FALSE))+C77</f>
        <v>5</v>
      </c>
      <c r="D100" s="2">
        <f ca="1">IF(ISNA(VLOOKUP(CLASSEMENTS!B100,OFFSET(RESULT!$B$2:$B$11,INT(ROW()/23)*12,0),1,FALSE)),0,VLOOKUP(B100,OFFSET(RESULT!$B$2:$D$11,INT(ROW()/23)*12,0),3,FALSE))+D77</f>
        <v>0</v>
      </c>
      <c r="E100" s="2">
        <f ca="1">IF(ISNA(VLOOKUP(CLASSEMENTS!B100,OFFSET(RESULT!$A$2:$A$11,INT(ROW()/23)*12,0),1,FALSE)),0,VLOOKUP(B100,OFFSET(RESULT!$A$2:$D$11,INT(ROW()/23)*12,0),4,FALSE))+E77</f>
        <v>5</v>
      </c>
      <c r="F100" s="2">
        <f ca="1">IF(ISNA(VLOOKUP(CLASSEMENTS!B100,OFFSET(RESULT!$B$2:$B$11,INT(ROW()/23)*12,0),1,FALSE)),0,VLOOKUP(B100,OFFSET(RESULT!$B$2:$D$11,INT(ROW()/23)*12,0),2,FALSE))+F77</f>
        <v>4</v>
      </c>
      <c r="G100" s="7">
        <f t="shared" ca="1" si="49"/>
        <v>1</v>
      </c>
      <c r="H100" s="7">
        <f t="shared" ca="1" si="50"/>
        <v>0</v>
      </c>
      <c r="I100" s="7">
        <f t="shared" ca="1" si="51"/>
        <v>1</v>
      </c>
      <c r="J100" s="7">
        <f t="shared" ca="1" si="52"/>
        <v>0.8</v>
      </c>
      <c r="K100" s="7">
        <f t="shared" ca="1" si="53"/>
        <v>1</v>
      </c>
      <c r="L100" s="7">
        <f t="shared" ca="1" si="46"/>
        <v>0</v>
      </c>
      <c r="M100" s="7">
        <f t="shared" ca="1" si="47"/>
        <v>1</v>
      </c>
      <c r="N100" s="7">
        <f t="shared" ca="1" si="48"/>
        <v>0.8</v>
      </c>
      <c r="O100" s="2">
        <f t="shared" ca="1" si="54"/>
        <v>2</v>
      </c>
      <c r="P100" s="2">
        <f t="shared" ca="1" si="55"/>
        <v>0.8</v>
      </c>
      <c r="Q100" s="2">
        <f t="shared" ca="1" si="56"/>
        <v>2</v>
      </c>
      <c r="R100" s="2">
        <f t="shared" ca="1" si="57"/>
        <v>0.8</v>
      </c>
    </row>
    <row r="101" spans="1:18">
      <c r="A101" s="2" t="s">
        <v>20</v>
      </c>
      <c r="B101" s="2" t="s">
        <v>4</v>
      </c>
      <c r="C101" s="2">
        <f ca="1">IF(ISNA(VLOOKUP(B101,OFFSET(RESULT!$A$2:$A$11,INT(ROW()/23)*12,0),1,FALSE)),0,VLOOKUP(B101,OFFSET(RESULT!$A$2:$D$11,INT(ROW()/23)*12,0),3,FALSE))+C78</f>
        <v>4</v>
      </c>
      <c r="D101" s="2">
        <f ca="1">IF(ISNA(VLOOKUP(CLASSEMENTS!B101,OFFSET(RESULT!$B$2:$B$11,INT(ROW()/23)*12,0),1,FALSE)),0,VLOOKUP(B101,OFFSET(RESULT!$B$2:$D$11,INT(ROW()/23)*12,0),3,FALSE))+D78</f>
        <v>2</v>
      </c>
      <c r="E101" s="2">
        <f ca="1">IF(ISNA(VLOOKUP(CLASSEMENTS!B101,OFFSET(RESULT!$A$2:$A$11,INT(ROW()/23)*12,0),1,FALSE)),0,VLOOKUP(B101,OFFSET(RESULT!$A$2:$D$11,INT(ROW()/23)*12,0),4,FALSE))+E78</f>
        <v>1</v>
      </c>
      <c r="F101" s="2">
        <f ca="1">IF(ISNA(VLOOKUP(CLASSEMENTS!B101,OFFSET(RESULT!$B$2:$B$11,INT(ROW()/23)*12,0),1,FALSE)),0,VLOOKUP(B101,OFFSET(RESULT!$B$2:$D$11,INT(ROW()/23)*12,0),2,FALSE))+F78</f>
        <v>5</v>
      </c>
      <c r="G101" s="7">
        <f t="shared" ca="1" si="49"/>
        <v>0.8</v>
      </c>
      <c r="H101" s="7">
        <f t="shared" ca="1" si="50"/>
        <v>0.4</v>
      </c>
      <c r="I101" s="7">
        <f t="shared" ca="1" si="51"/>
        <v>0.2</v>
      </c>
      <c r="J101" s="7">
        <f t="shared" ca="1" si="52"/>
        <v>1</v>
      </c>
      <c r="K101" s="7">
        <f t="shared" ca="1" si="53"/>
        <v>0.8</v>
      </c>
      <c r="L101" s="7">
        <f t="shared" ca="1" si="46"/>
        <v>0.4</v>
      </c>
      <c r="M101" s="7">
        <f t="shared" ca="1" si="47"/>
        <v>0.2</v>
      </c>
      <c r="N101" s="7">
        <f t="shared" ca="1" si="48"/>
        <v>1</v>
      </c>
      <c r="O101" s="2">
        <f t="shared" ca="1" si="54"/>
        <v>1</v>
      </c>
      <c r="P101" s="2">
        <f t="shared" ca="1" si="55"/>
        <v>1.4</v>
      </c>
      <c r="Q101" s="2">
        <f t="shared" ca="1" si="56"/>
        <v>1</v>
      </c>
      <c r="R101" s="2">
        <f t="shared" ca="1" si="57"/>
        <v>1.4</v>
      </c>
    </row>
    <row r="102" spans="1:18">
      <c r="A102" s="2" t="s">
        <v>20</v>
      </c>
      <c r="B102" s="2" t="s">
        <v>8</v>
      </c>
      <c r="C102" s="2">
        <f ca="1">IF(ISNA(VLOOKUP(B102,OFFSET(RESULT!$A$2:$A$11,INT(ROW()/23)*12,0),1,FALSE)),0,VLOOKUP(B102,OFFSET(RESULT!$A$2:$D$11,INT(ROW()/23)*12,0),3,FALSE))+C79</f>
        <v>5</v>
      </c>
      <c r="D102" s="2">
        <f ca="1">IF(ISNA(VLOOKUP(CLASSEMENTS!B102,OFFSET(RESULT!$B$2:$B$11,INT(ROW()/23)*12,0),1,FALSE)),0,VLOOKUP(B102,OFFSET(RESULT!$B$2:$D$11,INT(ROW()/23)*12,0),3,FALSE))+D79</f>
        <v>1</v>
      </c>
      <c r="E102" s="2">
        <f ca="1">IF(ISNA(VLOOKUP(CLASSEMENTS!B102,OFFSET(RESULT!$A$2:$A$11,INT(ROW()/23)*12,0),1,FALSE)),0,VLOOKUP(B102,OFFSET(RESULT!$A$2:$D$11,INT(ROW()/23)*12,0),4,FALSE))+E79</f>
        <v>4</v>
      </c>
      <c r="F102" s="2">
        <f ca="1">IF(ISNA(VLOOKUP(CLASSEMENTS!B102,OFFSET(RESULT!$B$2:$B$11,INT(ROW()/23)*12,0),1,FALSE)),0,VLOOKUP(B102,OFFSET(RESULT!$B$2:$D$11,INT(ROW()/23)*12,0),2,FALSE))+F79</f>
        <v>3</v>
      </c>
      <c r="G102" s="7">
        <f t="shared" ca="1" si="49"/>
        <v>1</v>
      </c>
      <c r="H102" s="7">
        <f t="shared" ca="1" si="50"/>
        <v>0.2</v>
      </c>
      <c r="I102" s="7">
        <f t="shared" ca="1" si="51"/>
        <v>0.8</v>
      </c>
      <c r="J102" s="7">
        <f t="shared" ca="1" si="52"/>
        <v>0.6</v>
      </c>
      <c r="K102" s="7">
        <f t="shared" ca="1" si="53"/>
        <v>1</v>
      </c>
      <c r="L102" s="7">
        <f t="shared" ca="1" si="46"/>
        <v>0.2</v>
      </c>
      <c r="M102" s="7">
        <f t="shared" ca="1" si="47"/>
        <v>0.8</v>
      </c>
      <c r="N102" s="7">
        <f t="shared" ca="1" si="48"/>
        <v>0.6</v>
      </c>
      <c r="O102" s="2">
        <f t="shared" ca="1" si="54"/>
        <v>1.8</v>
      </c>
      <c r="P102" s="2">
        <f t="shared" ca="1" si="55"/>
        <v>0.8</v>
      </c>
      <c r="Q102" s="2">
        <f t="shared" ca="1" si="56"/>
        <v>1.8</v>
      </c>
      <c r="R102" s="2">
        <f t="shared" ca="1" si="57"/>
        <v>0.8</v>
      </c>
    </row>
    <row r="103" spans="1:18">
      <c r="A103" s="2" t="s">
        <v>20</v>
      </c>
      <c r="B103" s="2" t="s">
        <v>5</v>
      </c>
      <c r="C103" s="2">
        <f ca="1">IF(ISNA(VLOOKUP(B103,OFFSET(RESULT!$A$2:$A$11,INT(ROW()/23)*12,0),1,FALSE)),0,VLOOKUP(B103,OFFSET(RESULT!$A$2:$D$11,INT(ROW()/23)*12,0),3,FALSE))+C80</f>
        <v>4</v>
      </c>
      <c r="D103" s="2">
        <f ca="1">IF(ISNA(VLOOKUP(CLASSEMENTS!B103,OFFSET(RESULT!$B$2:$B$11,INT(ROW()/23)*12,0),1,FALSE)),0,VLOOKUP(B103,OFFSET(RESULT!$B$2:$D$11,INT(ROW()/23)*12,0),3,FALSE))+D80</f>
        <v>2</v>
      </c>
      <c r="E103" s="2">
        <f ca="1">IF(ISNA(VLOOKUP(CLASSEMENTS!B103,OFFSET(RESULT!$A$2:$A$11,INT(ROW()/23)*12,0),1,FALSE)),0,VLOOKUP(B103,OFFSET(RESULT!$A$2:$D$11,INT(ROW()/23)*12,0),4,FALSE))+E80</f>
        <v>0</v>
      </c>
      <c r="F103" s="2">
        <f ca="1">IF(ISNA(VLOOKUP(CLASSEMENTS!B103,OFFSET(RESULT!$B$2:$B$11,INT(ROW()/23)*12,0),1,FALSE)),0,VLOOKUP(B103,OFFSET(RESULT!$B$2:$D$11,INT(ROW()/23)*12,0),2,FALSE))+F80</f>
        <v>1</v>
      </c>
      <c r="G103" s="7">
        <f t="shared" ca="1" si="49"/>
        <v>0.8</v>
      </c>
      <c r="H103" s="7">
        <f t="shared" ca="1" si="50"/>
        <v>0.4</v>
      </c>
      <c r="I103" s="7">
        <f t="shared" ca="1" si="51"/>
        <v>0</v>
      </c>
      <c r="J103" s="7">
        <f t="shared" ca="1" si="52"/>
        <v>0.2</v>
      </c>
      <c r="K103" s="7">
        <f t="shared" ca="1" si="53"/>
        <v>0.8</v>
      </c>
      <c r="L103" s="7">
        <f t="shared" ca="1" si="46"/>
        <v>0.4</v>
      </c>
      <c r="M103" s="7">
        <f t="shared" ca="1" si="47"/>
        <v>0</v>
      </c>
      <c r="N103" s="7">
        <f t="shared" ca="1" si="48"/>
        <v>0.2</v>
      </c>
      <c r="O103" s="2">
        <f t="shared" ca="1" si="54"/>
        <v>0.8</v>
      </c>
      <c r="P103" s="2">
        <f t="shared" ca="1" si="55"/>
        <v>0.60000000000000009</v>
      </c>
      <c r="Q103" s="2">
        <f t="shared" ca="1" si="56"/>
        <v>0.8</v>
      </c>
      <c r="R103" s="2">
        <f t="shared" ca="1" si="57"/>
        <v>0.60000000000000009</v>
      </c>
    </row>
    <row r="104" spans="1:18">
      <c r="A104" s="2" t="s">
        <v>20</v>
      </c>
      <c r="B104" s="2" t="s">
        <v>1</v>
      </c>
      <c r="C104" s="2">
        <f ca="1">IF(ISNA(VLOOKUP(B104,OFFSET(RESULT!$A$2:$A$11,INT(ROW()/23)*12,0),1,FALSE)),0,VLOOKUP(B104,OFFSET(RESULT!$A$2:$D$11,INT(ROW()/23)*12,0),3,FALSE))+C81</f>
        <v>4</v>
      </c>
      <c r="D104" s="2">
        <f ca="1">IF(ISNA(VLOOKUP(CLASSEMENTS!B104,OFFSET(RESULT!$B$2:$B$11,INT(ROW()/23)*12,0),1,FALSE)),0,VLOOKUP(B104,OFFSET(RESULT!$B$2:$D$11,INT(ROW()/23)*12,0),3,FALSE))+D81</f>
        <v>7</v>
      </c>
      <c r="E104" s="2">
        <f ca="1">IF(ISNA(VLOOKUP(CLASSEMENTS!B104,OFFSET(RESULT!$A$2:$A$11,INT(ROW()/23)*12,0),1,FALSE)),0,VLOOKUP(B104,OFFSET(RESULT!$A$2:$D$11,INT(ROW()/23)*12,0),4,FALSE))+E81</f>
        <v>2</v>
      </c>
      <c r="F104" s="2">
        <f ca="1">IF(ISNA(VLOOKUP(CLASSEMENTS!B104,OFFSET(RESULT!$B$2:$B$11,INT(ROW()/23)*12,0),1,FALSE)),0,VLOOKUP(B104,OFFSET(RESULT!$B$2:$D$11,INT(ROW()/23)*12,0),2,FALSE))+F81</f>
        <v>4</v>
      </c>
      <c r="G104" s="7">
        <f t="shared" ca="1" si="49"/>
        <v>0.8</v>
      </c>
      <c r="H104" s="7">
        <f t="shared" ca="1" si="50"/>
        <v>1.4</v>
      </c>
      <c r="I104" s="7">
        <f t="shared" ca="1" si="51"/>
        <v>0.4</v>
      </c>
      <c r="J104" s="7">
        <f t="shared" ca="1" si="52"/>
        <v>0.8</v>
      </c>
      <c r="K104" s="7">
        <f t="shared" ca="1" si="53"/>
        <v>0.8</v>
      </c>
      <c r="L104" s="7">
        <f t="shared" ca="1" si="46"/>
        <v>1.4</v>
      </c>
      <c r="M104" s="7">
        <f t="shared" ca="1" si="47"/>
        <v>0.4</v>
      </c>
      <c r="N104" s="7">
        <f t="shared" ca="1" si="48"/>
        <v>0.8</v>
      </c>
      <c r="O104" s="2">
        <f t="shared" ca="1" si="54"/>
        <v>1.2000000000000002</v>
      </c>
      <c r="P104" s="2">
        <f t="shared" ca="1" si="55"/>
        <v>2.2000000000000002</v>
      </c>
      <c r="Q104" s="2">
        <f t="shared" ca="1" si="56"/>
        <v>1.2000000000000002</v>
      </c>
      <c r="R104" s="2">
        <f t="shared" ca="1" si="57"/>
        <v>2.2000000000000002</v>
      </c>
    </row>
    <row r="105" spans="1:18">
      <c r="A105" s="2" t="s">
        <v>20</v>
      </c>
      <c r="B105" s="2" t="s">
        <v>15</v>
      </c>
      <c r="C105" s="2">
        <f ca="1">IF(ISNA(VLOOKUP(B105,OFFSET(RESULT!$A$2:$A$11,INT(ROW()/23)*12,0),1,FALSE)),0,VLOOKUP(B105,OFFSET(RESULT!$A$2:$D$11,INT(ROW()/23)*12,0),3,FALSE))+C82</f>
        <v>3</v>
      </c>
      <c r="D105" s="2">
        <f ca="1">IF(ISNA(VLOOKUP(CLASSEMENTS!B105,OFFSET(RESULT!$B$2:$B$11,INT(ROW()/23)*12,0),1,FALSE)),0,VLOOKUP(B105,OFFSET(RESULT!$B$2:$D$11,INT(ROW()/23)*12,0),3,FALSE))+D82</f>
        <v>0</v>
      </c>
      <c r="E105" s="2">
        <f ca="1">IF(ISNA(VLOOKUP(CLASSEMENTS!B105,OFFSET(RESULT!$A$2:$A$11,INT(ROW()/23)*12,0),1,FALSE)),0,VLOOKUP(B105,OFFSET(RESULT!$A$2:$D$11,INT(ROW()/23)*12,0),4,FALSE))+E82</f>
        <v>2</v>
      </c>
      <c r="F105" s="2">
        <f ca="1">IF(ISNA(VLOOKUP(CLASSEMENTS!B105,OFFSET(RESULT!$B$2:$B$11,INT(ROW()/23)*12,0),1,FALSE)),0,VLOOKUP(B105,OFFSET(RESULT!$B$2:$D$11,INT(ROW()/23)*12,0),2,FALSE))+F82</f>
        <v>3</v>
      </c>
      <c r="G105" s="7">
        <f t="shared" ca="1" si="49"/>
        <v>0.6</v>
      </c>
      <c r="H105" s="7">
        <f t="shared" ca="1" si="50"/>
        <v>0</v>
      </c>
      <c r="I105" s="7">
        <f t="shared" ca="1" si="51"/>
        <v>0.4</v>
      </c>
      <c r="J105" s="7">
        <f t="shared" ca="1" si="52"/>
        <v>0.6</v>
      </c>
      <c r="K105" s="7">
        <f t="shared" ca="1" si="53"/>
        <v>0.6</v>
      </c>
      <c r="L105" s="7">
        <f t="shared" ca="1" si="46"/>
        <v>0</v>
      </c>
      <c r="M105" s="7">
        <f t="shared" ca="1" si="47"/>
        <v>0.4</v>
      </c>
      <c r="N105" s="7">
        <f t="shared" ca="1" si="48"/>
        <v>0.6</v>
      </c>
      <c r="O105" s="2">
        <f t="shared" ca="1" si="54"/>
        <v>1</v>
      </c>
      <c r="P105" s="2">
        <f t="shared" ca="1" si="55"/>
        <v>0.6</v>
      </c>
      <c r="Q105" s="2">
        <f t="shared" ca="1" si="56"/>
        <v>1</v>
      </c>
      <c r="R105" s="2">
        <f t="shared" ca="1" si="57"/>
        <v>0.6</v>
      </c>
    </row>
    <row r="106" spans="1:18">
      <c r="A106" s="2" t="s">
        <v>20</v>
      </c>
      <c r="B106" s="2" t="s">
        <v>18</v>
      </c>
      <c r="C106" s="2">
        <f ca="1">IF(ISNA(VLOOKUP(B106,OFFSET(RESULT!$A$2:$A$11,INT(ROW()/23)*12,0),1,FALSE)),0,VLOOKUP(B106,OFFSET(RESULT!$A$2:$D$11,INT(ROW()/23)*12,0),3,FALSE))+C83</f>
        <v>7</v>
      </c>
      <c r="D106" s="2">
        <f ca="1">IF(ISNA(VLOOKUP(CLASSEMENTS!B106,OFFSET(RESULT!$B$2:$B$11,INT(ROW()/23)*12,0),1,FALSE)),0,VLOOKUP(B106,OFFSET(RESULT!$B$2:$D$11,INT(ROW()/23)*12,0),3,FALSE))+D83</f>
        <v>3</v>
      </c>
      <c r="E106" s="2">
        <f ca="1">IF(ISNA(VLOOKUP(CLASSEMENTS!B106,OFFSET(RESULT!$A$2:$A$11,INT(ROW()/23)*12,0),1,FALSE)),0,VLOOKUP(B106,OFFSET(RESULT!$A$2:$D$11,INT(ROW()/23)*12,0),4,FALSE))+E83</f>
        <v>0</v>
      </c>
      <c r="F106" s="2">
        <f ca="1">IF(ISNA(VLOOKUP(CLASSEMENTS!B106,OFFSET(RESULT!$B$2:$B$11,INT(ROW()/23)*12,0),1,FALSE)),0,VLOOKUP(B106,OFFSET(RESULT!$B$2:$D$11,INT(ROW()/23)*12,0),2,FALSE))+F83</f>
        <v>3</v>
      </c>
      <c r="G106" s="7">
        <f t="shared" ca="1" si="49"/>
        <v>1.4</v>
      </c>
      <c r="H106" s="7">
        <f t="shared" ca="1" si="50"/>
        <v>0.6</v>
      </c>
      <c r="I106" s="7">
        <f t="shared" ca="1" si="51"/>
        <v>0</v>
      </c>
      <c r="J106" s="7">
        <f t="shared" ca="1" si="52"/>
        <v>0.6</v>
      </c>
      <c r="K106" s="7">
        <f t="shared" ca="1" si="53"/>
        <v>1.4</v>
      </c>
      <c r="L106" s="7">
        <f t="shared" ca="1" si="46"/>
        <v>0.6</v>
      </c>
      <c r="M106" s="7">
        <f t="shared" ca="1" si="47"/>
        <v>0</v>
      </c>
      <c r="N106" s="7">
        <f t="shared" ca="1" si="48"/>
        <v>0.6</v>
      </c>
      <c r="O106" s="2">
        <f t="shared" ca="1" si="54"/>
        <v>1.4</v>
      </c>
      <c r="P106" s="2">
        <f t="shared" ca="1" si="55"/>
        <v>1.2</v>
      </c>
      <c r="Q106" s="2">
        <f t="shared" ca="1" si="56"/>
        <v>1.4</v>
      </c>
      <c r="R106" s="2">
        <f t="shared" ca="1" si="57"/>
        <v>1.2</v>
      </c>
    </row>
    <row r="107" spans="1:18">
      <c r="A107" s="2" t="s">
        <v>20</v>
      </c>
      <c r="B107" s="2" t="s">
        <v>2</v>
      </c>
      <c r="C107" s="2">
        <f ca="1">IF(ISNA(VLOOKUP(B107,OFFSET(RESULT!$A$2:$A$11,INT(ROW()/23)*12,0),1,FALSE)),0,VLOOKUP(B107,OFFSET(RESULT!$A$2:$D$11,INT(ROW()/23)*12,0),3,FALSE))+C84</f>
        <v>4</v>
      </c>
      <c r="D107" s="2">
        <f ca="1">IF(ISNA(VLOOKUP(CLASSEMENTS!B107,OFFSET(RESULT!$B$2:$B$11,INT(ROW()/23)*12,0),1,FALSE)),0,VLOOKUP(B107,OFFSET(RESULT!$B$2:$D$11,INT(ROW()/23)*12,0),3,FALSE))+D84</f>
        <v>3</v>
      </c>
      <c r="E107" s="2">
        <f ca="1">IF(ISNA(VLOOKUP(CLASSEMENTS!B107,OFFSET(RESULT!$A$2:$A$11,INT(ROW()/23)*12,0),1,FALSE)),0,VLOOKUP(B107,OFFSET(RESULT!$A$2:$D$11,INT(ROW()/23)*12,0),4,FALSE))+E84</f>
        <v>4</v>
      </c>
      <c r="F107" s="2">
        <f ca="1">IF(ISNA(VLOOKUP(CLASSEMENTS!B107,OFFSET(RESULT!$B$2:$B$11,INT(ROW()/23)*12,0),1,FALSE)),0,VLOOKUP(B107,OFFSET(RESULT!$B$2:$D$11,INT(ROW()/23)*12,0),2,FALSE))+F84</f>
        <v>7</v>
      </c>
      <c r="G107" s="7">
        <f t="shared" ca="1" si="49"/>
        <v>0.8</v>
      </c>
      <c r="H107" s="7">
        <f t="shared" ca="1" si="50"/>
        <v>0.6</v>
      </c>
      <c r="I107" s="7">
        <f t="shared" ca="1" si="51"/>
        <v>0.8</v>
      </c>
      <c r="J107" s="7">
        <f t="shared" ca="1" si="52"/>
        <v>1.4</v>
      </c>
      <c r="K107" s="7">
        <f t="shared" ca="1" si="53"/>
        <v>0.8</v>
      </c>
      <c r="L107" s="7">
        <f t="shared" ca="1" si="46"/>
        <v>0.6</v>
      </c>
      <c r="M107" s="7">
        <f t="shared" ca="1" si="47"/>
        <v>0.8</v>
      </c>
      <c r="N107" s="7">
        <f t="shared" ca="1" si="48"/>
        <v>1.4</v>
      </c>
      <c r="O107" s="2">
        <f t="shared" ca="1" si="54"/>
        <v>1.6</v>
      </c>
      <c r="P107" s="2">
        <f t="shared" ca="1" si="55"/>
        <v>2</v>
      </c>
      <c r="Q107" s="2">
        <f t="shared" ca="1" si="56"/>
        <v>1.6</v>
      </c>
      <c r="R107" s="2">
        <f t="shared" ca="1" si="57"/>
        <v>2</v>
      </c>
    </row>
    <row r="108" spans="1:18">
      <c r="A108" s="2" t="s">
        <v>20</v>
      </c>
      <c r="B108" s="2" t="s">
        <v>6</v>
      </c>
      <c r="C108" s="2">
        <f ca="1">IF(ISNA(VLOOKUP(B108,OFFSET(RESULT!$A$2:$A$11,INT(ROW()/23)*12,0),1,FALSE)),0,VLOOKUP(B108,OFFSET(RESULT!$A$2:$D$11,INT(ROW()/23)*12,0),3,FALSE))+C85</f>
        <v>1</v>
      </c>
      <c r="D108" s="2">
        <f ca="1">IF(ISNA(VLOOKUP(CLASSEMENTS!B108,OFFSET(RESULT!$B$2:$B$11,INT(ROW()/23)*12,0),1,FALSE)),0,VLOOKUP(B108,OFFSET(RESULT!$B$2:$D$11,INT(ROW()/23)*12,0),3,FALSE))+D85</f>
        <v>2</v>
      </c>
      <c r="E108" s="2">
        <f ca="1">IF(ISNA(VLOOKUP(CLASSEMENTS!B108,OFFSET(RESULT!$A$2:$A$11,INT(ROW()/23)*12,0),1,FALSE)),0,VLOOKUP(B108,OFFSET(RESULT!$A$2:$D$11,INT(ROW()/23)*12,0),4,FALSE))+E85</f>
        <v>6</v>
      </c>
      <c r="F108" s="2">
        <f ca="1">IF(ISNA(VLOOKUP(CLASSEMENTS!B108,OFFSET(RESULT!$B$2:$B$11,INT(ROW()/23)*12,0),1,FALSE)),0,VLOOKUP(B108,OFFSET(RESULT!$B$2:$D$11,INT(ROW()/23)*12,0),2,FALSE))+F85</f>
        <v>7</v>
      </c>
      <c r="G108" s="7">
        <f t="shared" ca="1" si="49"/>
        <v>0.2</v>
      </c>
      <c r="H108" s="7">
        <f t="shared" ca="1" si="50"/>
        <v>0.4</v>
      </c>
      <c r="I108" s="7">
        <f t="shared" ca="1" si="51"/>
        <v>1.2</v>
      </c>
      <c r="J108" s="7">
        <f t="shared" ca="1" si="52"/>
        <v>1.4</v>
      </c>
      <c r="K108" s="7">
        <f t="shared" ca="1" si="53"/>
        <v>0.2</v>
      </c>
      <c r="L108" s="7">
        <f t="shared" ca="1" si="46"/>
        <v>0.4</v>
      </c>
      <c r="M108" s="7">
        <f t="shared" ca="1" si="47"/>
        <v>1.2</v>
      </c>
      <c r="N108" s="7">
        <f t="shared" ca="1" si="48"/>
        <v>1.4</v>
      </c>
      <c r="O108" s="2">
        <f t="shared" ca="1" si="54"/>
        <v>1.4</v>
      </c>
      <c r="P108" s="2">
        <f t="shared" ca="1" si="55"/>
        <v>1.7999999999999998</v>
      </c>
      <c r="Q108" s="2">
        <f t="shared" ca="1" si="56"/>
        <v>1.4</v>
      </c>
      <c r="R108" s="2">
        <f t="shared" ca="1" si="57"/>
        <v>1.7999999999999998</v>
      </c>
    </row>
    <row r="109" spans="1:18">
      <c r="A109" s="2" t="s">
        <v>20</v>
      </c>
      <c r="B109" s="2" t="s">
        <v>9</v>
      </c>
      <c r="C109" s="2">
        <f ca="1">IF(ISNA(VLOOKUP(B109,OFFSET(RESULT!$A$2:$A$11,INT(ROW()/23)*12,0),1,FALSE)),0,VLOOKUP(B109,OFFSET(RESULT!$A$2:$D$11,INT(ROW()/23)*12,0),3,FALSE))+C86</f>
        <v>2</v>
      </c>
      <c r="D109" s="2">
        <f ca="1">IF(ISNA(VLOOKUP(CLASSEMENTS!B109,OFFSET(RESULT!$B$2:$B$11,INT(ROW()/23)*12,0),1,FALSE)),0,VLOOKUP(B109,OFFSET(RESULT!$B$2:$D$11,INT(ROW()/23)*12,0),3,FALSE))+D86</f>
        <v>1</v>
      </c>
      <c r="E109" s="2">
        <f ca="1">IF(ISNA(VLOOKUP(CLASSEMENTS!B109,OFFSET(RESULT!$A$2:$A$11,INT(ROW()/23)*12,0),1,FALSE)),0,VLOOKUP(B109,OFFSET(RESULT!$A$2:$D$11,INT(ROW()/23)*12,0),4,FALSE))+E86</f>
        <v>4</v>
      </c>
      <c r="F109" s="2">
        <f ca="1">IF(ISNA(VLOOKUP(CLASSEMENTS!B109,OFFSET(RESULT!$B$2:$B$11,INT(ROW()/23)*12,0),1,FALSE)),0,VLOOKUP(B109,OFFSET(RESULT!$B$2:$D$11,INT(ROW()/23)*12,0),2,FALSE))+F86</f>
        <v>4</v>
      </c>
      <c r="G109" s="7">
        <f t="shared" ca="1" si="49"/>
        <v>0.4</v>
      </c>
      <c r="H109" s="7">
        <f t="shared" ca="1" si="50"/>
        <v>0.2</v>
      </c>
      <c r="I109" s="7">
        <f t="shared" ca="1" si="51"/>
        <v>0.8</v>
      </c>
      <c r="J109" s="7">
        <f t="shared" ca="1" si="52"/>
        <v>0.8</v>
      </c>
      <c r="K109" s="7">
        <f t="shared" ca="1" si="53"/>
        <v>0.4</v>
      </c>
      <c r="L109" s="7">
        <f t="shared" ca="1" si="46"/>
        <v>0.2</v>
      </c>
      <c r="M109" s="7">
        <f t="shared" ca="1" si="47"/>
        <v>0.8</v>
      </c>
      <c r="N109" s="7">
        <f t="shared" ca="1" si="48"/>
        <v>0.8</v>
      </c>
      <c r="O109" s="2">
        <f t="shared" ca="1" si="54"/>
        <v>1.2000000000000002</v>
      </c>
      <c r="P109" s="2">
        <f t="shared" ca="1" si="55"/>
        <v>1</v>
      </c>
      <c r="Q109" s="2">
        <f t="shared" ca="1" si="56"/>
        <v>1.2000000000000002</v>
      </c>
      <c r="R109" s="2">
        <f t="shared" ca="1" si="57"/>
        <v>1</v>
      </c>
    </row>
    <row r="110" spans="1:18">
      <c r="A110" s="2" t="s">
        <v>20</v>
      </c>
      <c r="B110" s="2" t="s">
        <v>0</v>
      </c>
      <c r="C110" s="2">
        <f ca="1">IF(ISNA(VLOOKUP(B110,OFFSET(RESULT!$A$2:$A$11,INT(ROW()/23)*12,0),1,FALSE)),0,VLOOKUP(B110,OFFSET(RESULT!$A$2:$D$11,INT(ROW()/23)*12,0),3,FALSE))+C87</f>
        <v>4</v>
      </c>
      <c r="D110" s="2">
        <f ca="1">IF(ISNA(VLOOKUP(CLASSEMENTS!B110,OFFSET(RESULT!$B$2:$B$11,INT(ROW()/23)*12,0),1,FALSE)),0,VLOOKUP(B110,OFFSET(RESULT!$B$2:$D$11,INT(ROW()/23)*12,0),3,FALSE))+D87</f>
        <v>2</v>
      </c>
      <c r="E110" s="2">
        <f ca="1">IF(ISNA(VLOOKUP(CLASSEMENTS!B110,OFFSET(RESULT!$A$2:$A$11,INT(ROW()/23)*12,0),1,FALSE)),0,VLOOKUP(B110,OFFSET(RESULT!$A$2:$D$11,INT(ROW()/23)*12,0),4,FALSE))+E87</f>
        <v>3</v>
      </c>
      <c r="F110" s="2">
        <f ca="1">IF(ISNA(VLOOKUP(CLASSEMENTS!B110,OFFSET(RESULT!$B$2:$B$11,INT(ROW()/23)*12,0),1,FALSE)),0,VLOOKUP(B110,OFFSET(RESULT!$B$2:$D$11,INT(ROW()/23)*12,0),2,FALSE))+F87</f>
        <v>2</v>
      </c>
      <c r="G110" s="7">
        <f t="shared" ca="1" si="49"/>
        <v>0.8</v>
      </c>
      <c r="H110" s="7">
        <f t="shared" ca="1" si="50"/>
        <v>0.4</v>
      </c>
      <c r="I110" s="7">
        <f t="shared" ca="1" si="51"/>
        <v>0.6</v>
      </c>
      <c r="J110" s="7">
        <f t="shared" ca="1" si="52"/>
        <v>0.4</v>
      </c>
      <c r="K110" s="7">
        <f t="shared" ca="1" si="53"/>
        <v>0.8</v>
      </c>
      <c r="L110" s="7">
        <f t="shared" ca="1" si="46"/>
        <v>0.4</v>
      </c>
      <c r="M110" s="7">
        <f t="shared" ca="1" si="47"/>
        <v>0.6</v>
      </c>
      <c r="N110" s="7">
        <f t="shared" ca="1" si="48"/>
        <v>0.4</v>
      </c>
      <c r="O110" s="2">
        <f t="shared" ca="1" si="54"/>
        <v>1.4</v>
      </c>
      <c r="P110" s="2">
        <f t="shared" ca="1" si="55"/>
        <v>0.8</v>
      </c>
      <c r="Q110" s="2">
        <f t="shared" ca="1" si="56"/>
        <v>1.4</v>
      </c>
      <c r="R110" s="2">
        <f t="shared" ca="1" si="57"/>
        <v>0.8</v>
      </c>
    </row>
    <row r="111" spans="1:18">
      <c r="A111" s="2" t="s">
        <v>20</v>
      </c>
      <c r="B111" s="2" t="s">
        <v>3</v>
      </c>
      <c r="C111" s="2">
        <f ca="1">IF(ISNA(VLOOKUP(B111,OFFSET(RESULT!$A$2:$A$11,INT(ROW()/23)*12,0),1,FALSE)),0,VLOOKUP(B111,OFFSET(RESULT!$A$2:$D$11,INT(ROW()/23)*12,0),3,FALSE))+C88</f>
        <v>2</v>
      </c>
      <c r="D111" s="2">
        <f ca="1">IF(ISNA(VLOOKUP(CLASSEMENTS!B111,OFFSET(RESULT!$B$2:$B$11,INT(ROW()/23)*12,0),1,FALSE)),0,VLOOKUP(B111,OFFSET(RESULT!$B$2:$D$11,INT(ROW()/23)*12,0),3,FALSE))+D88</f>
        <v>4</v>
      </c>
      <c r="E111" s="2">
        <f ca="1">IF(ISNA(VLOOKUP(CLASSEMENTS!B111,OFFSET(RESULT!$A$2:$A$11,INT(ROW()/23)*12,0),1,FALSE)),0,VLOOKUP(B111,OFFSET(RESULT!$A$2:$D$11,INT(ROW()/23)*12,0),4,FALSE))+E88</f>
        <v>3</v>
      </c>
      <c r="F111" s="2">
        <f ca="1">IF(ISNA(VLOOKUP(CLASSEMENTS!B111,OFFSET(RESULT!$B$2:$B$11,INT(ROW()/23)*12,0),1,FALSE)),0,VLOOKUP(B111,OFFSET(RESULT!$B$2:$D$11,INT(ROW()/23)*12,0),2,FALSE))+F88</f>
        <v>6</v>
      </c>
      <c r="G111" s="7">
        <f t="shared" ca="1" si="49"/>
        <v>0.4</v>
      </c>
      <c r="H111" s="7">
        <f t="shared" ca="1" si="50"/>
        <v>0.8</v>
      </c>
      <c r="I111" s="7">
        <f t="shared" ca="1" si="51"/>
        <v>0.6</v>
      </c>
      <c r="J111" s="7">
        <f t="shared" ca="1" si="52"/>
        <v>1.2</v>
      </c>
      <c r="K111" s="7">
        <f t="shared" ca="1" si="53"/>
        <v>0.4</v>
      </c>
      <c r="L111" s="7">
        <f t="shared" ca="1" si="46"/>
        <v>0.8</v>
      </c>
      <c r="M111" s="7">
        <f t="shared" ca="1" si="47"/>
        <v>0.6</v>
      </c>
      <c r="N111" s="7">
        <f t="shared" ca="1" si="48"/>
        <v>1.2</v>
      </c>
      <c r="O111" s="2">
        <f t="shared" ca="1" si="54"/>
        <v>1</v>
      </c>
      <c r="P111" s="2">
        <f t="shared" ca="1" si="55"/>
        <v>2</v>
      </c>
      <c r="Q111" s="2">
        <f t="shared" ca="1" si="56"/>
        <v>1</v>
      </c>
      <c r="R111" s="2">
        <f t="shared" ca="1" si="57"/>
        <v>2</v>
      </c>
    </row>
    <row r="112" spans="1:18">
      <c r="A112" s="2" t="s">
        <v>20</v>
      </c>
      <c r="B112" s="2" t="s">
        <v>7</v>
      </c>
      <c r="C112" s="2">
        <f ca="1">IF(ISNA(VLOOKUP(B112,OFFSET(RESULT!$A$2:$A$11,INT(ROW()/23)*12,0),1,FALSE)),0,VLOOKUP(B112,OFFSET(RESULT!$A$2:$D$11,INT(ROW()/23)*12,0),3,FALSE))+C89</f>
        <v>3</v>
      </c>
      <c r="D112" s="2">
        <f ca="1">IF(ISNA(VLOOKUP(CLASSEMENTS!B112,OFFSET(RESULT!$B$2:$B$11,INT(ROW()/23)*12,0),1,FALSE)),0,VLOOKUP(B112,OFFSET(RESULT!$B$2:$D$11,INT(ROW()/23)*12,0),3,FALSE))+D89</f>
        <v>2</v>
      </c>
      <c r="E112" s="2">
        <f ca="1">IF(ISNA(VLOOKUP(CLASSEMENTS!B112,OFFSET(RESULT!$A$2:$A$11,INT(ROW()/23)*12,0),1,FALSE)),0,VLOOKUP(B112,OFFSET(RESULT!$A$2:$D$11,INT(ROW()/23)*12,0),4,FALSE))+E89</f>
        <v>1</v>
      </c>
      <c r="F112" s="2">
        <f ca="1">IF(ISNA(VLOOKUP(CLASSEMENTS!B112,OFFSET(RESULT!$B$2:$B$11,INT(ROW()/23)*12,0),1,FALSE)),0,VLOOKUP(B112,OFFSET(RESULT!$B$2:$D$11,INT(ROW()/23)*12,0),2,FALSE))+F89</f>
        <v>1</v>
      </c>
      <c r="G112" s="7">
        <f t="shared" ca="1" si="49"/>
        <v>0.6</v>
      </c>
      <c r="H112" s="7">
        <f t="shared" ca="1" si="50"/>
        <v>0.4</v>
      </c>
      <c r="I112" s="7">
        <f t="shared" ca="1" si="51"/>
        <v>0.2</v>
      </c>
      <c r="J112" s="7">
        <f t="shared" ca="1" si="52"/>
        <v>0.2</v>
      </c>
      <c r="K112" s="7">
        <f t="shared" ca="1" si="53"/>
        <v>0.6</v>
      </c>
      <c r="L112" s="7">
        <f t="shared" ca="1" si="46"/>
        <v>0.4</v>
      </c>
      <c r="M112" s="7">
        <f t="shared" ca="1" si="47"/>
        <v>0.2</v>
      </c>
      <c r="N112" s="7">
        <f t="shared" ca="1" si="48"/>
        <v>0.2</v>
      </c>
      <c r="O112" s="2">
        <f t="shared" ca="1" si="54"/>
        <v>0.8</v>
      </c>
      <c r="P112" s="2">
        <f t="shared" ca="1" si="55"/>
        <v>0.60000000000000009</v>
      </c>
      <c r="Q112" s="2">
        <f t="shared" ca="1" si="56"/>
        <v>0.8</v>
      </c>
      <c r="R112" s="2">
        <f t="shared" ca="1" si="57"/>
        <v>0.60000000000000009</v>
      </c>
    </row>
    <row r="113" spans="1:18">
      <c r="A113" s="2" t="s">
        <v>20</v>
      </c>
      <c r="B113" s="2" t="s">
        <v>12</v>
      </c>
      <c r="C113" s="2">
        <f ca="1">IF(ISNA(VLOOKUP(B113,OFFSET(RESULT!$A$2:$A$11,INT(ROW()/23)*12,0),1,FALSE)),0,VLOOKUP(B113,OFFSET(RESULT!$A$2:$D$11,INT(ROW()/23)*12,0),3,FALSE))+C90</f>
        <v>7</v>
      </c>
      <c r="D113" s="2">
        <f ca="1">IF(ISNA(VLOOKUP(CLASSEMENTS!B113,OFFSET(RESULT!$B$2:$B$11,INT(ROW()/23)*12,0),1,FALSE)),0,VLOOKUP(B113,OFFSET(RESULT!$B$2:$D$11,INT(ROW()/23)*12,0),3,FALSE))+D90</f>
        <v>1</v>
      </c>
      <c r="E113" s="2">
        <f ca="1">IF(ISNA(VLOOKUP(CLASSEMENTS!B113,OFFSET(RESULT!$A$2:$A$11,INT(ROW()/23)*12,0),1,FALSE)),0,VLOOKUP(B113,OFFSET(RESULT!$A$2:$D$11,INT(ROW()/23)*12,0),4,FALSE))+E90</f>
        <v>3</v>
      </c>
      <c r="F113" s="2">
        <f ca="1">IF(ISNA(VLOOKUP(CLASSEMENTS!B113,OFFSET(RESULT!$B$2:$B$11,INT(ROW()/23)*12,0),1,FALSE)),0,VLOOKUP(B113,OFFSET(RESULT!$B$2:$D$11,INT(ROW()/23)*12,0),2,FALSE))+F90</f>
        <v>2</v>
      </c>
      <c r="G113" s="7">
        <f t="shared" ca="1" si="49"/>
        <v>1.4</v>
      </c>
      <c r="H113" s="7">
        <f t="shared" ca="1" si="50"/>
        <v>0.2</v>
      </c>
      <c r="I113" s="7">
        <f t="shared" ca="1" si="51"/>
        <v>0.6</v>
      </c>
      <c r="J113" s="7">
        <f t="shared" ca="1" si="52"/>
        <v>0.4</v>
      </c>
      <c r="K113" s="7">
        <f t="shared" ca="1" si="53"/>
        <v>1.4</v>
      </c>
      <c r="L113" s="7">
        <f t="shared" ca="1" si="46"/>
        <v>0.2</v>
      </c>
      <c r="M113" s="7">
        <f t="shared" ca="1" si="47"/>
        <v>0.6</v>
      </c>
      <c r="N113" s="7">
        <f t="shared" ca="1" si="48"/>
        <v>0.4</v>
      </c>
      <c r="O113" s="2">
        <f t="shared" ca="1" si="54"/>
        <v>2</v>
      </c>
      <c r="P113" s="2">
        <f t="shared" ca="1" si="55"/>
        <v>0.60000000000000009</v>
      </c>
      <c r="Q113" s="2">
        <f t="shared" ca="1" si="56"/>
        <v>2</v>
      </c>
      <c r="R113" s="2">
        <f t="shared" ca="1" si="57"/>
        <v>0.60000000000000009</v>
      </c>
    </row>
    <row r="114" spans="1:18">
      <c r="A114" s="2" t="s">
        <v>20</v>
      </c>
      <c r="B114" s="2" t="s">
        <v>10</v>
      </c>
      <c r="C114" s="2">
        <f ca="1">IF(ISNA(VLOOKUP(B114,OFFSET(RESULT!$A$2:$A$11,INT(ROW()/23)*12,0),1,FALSE)),0,VLOOKUP(B114,OFFSET(RESULT!$A$2:$D$11,INT(ROW()/23)*12,0),3,FALSE))+C91</f>
        <v>3</v>
      </c>
      <c r="D114" s="2">
        <f ca="1">IF(ISNA(VLOOKUP(CLASSEMENTS!B114,OFFSET(RESULT!$B$2:$B$11,INT(ROW()/23)*12,0),1,FALSE)),0,VLOOKUP(B114,OFFSET(RESULT!$B$2:$D$11,INT(ROW()/23)*12,0),3,FALSE))+D91</f>
        <v>2</v>
      </c>
      <c r="E114" s="2">
        <f ca="1">IF(ISNA(VLOOKUP(CLASSEMENTS!B114,OFFSET(RESULT!$A$2:$A$11,INT(ROW()/23)*12,0),1,FALSE)),0,VLOOKUP(B114,OFFSET(RESULT!$A$2:$D$11,INT(ROW()/23)*12,0),4,FALSE))+E91</f>
        <v>1</v>
      </c>
      <c r="F114" s="2">
        <f ca="1">IF(ISNA(VLOOKUP(CLASSEMENTS!B114,OFFSET(RESULT!$B$2:$B$11,INT(ROW()/23)*12,0),1,FALSE)),0,VLOOKUP(B114,OFFSET(RESULT!$B$2:$D$11,INT(ROW()/23)*12,0),2,FALSE))+F91</f>
        <v>6</v>
      </c>
      <c r="G114" s="7">
        <f t="shared" ca="1" si="49"/>
        <v>0.6</v>
      </c>
      <c r="H114" s="7">
        <f t="shared" ca="1" si="50"/>
        <v>0.4</v>
      </c>
      <c r="I114" s="7">
        <f t="shared" ca="1" si="51"/>
        <v>0.2</v>
      </c>
      <c r="J114" s="7">
        <f t="shared" ca="1" si="52"/>
        <v>1.2</v>
      </c>
      <c r="K114" s="7">
        <f t="shared" ca="1" si="53"/>
        <v>0.6</v>
      </c>
      <c r="L114" s="7">
        <f t="shared" ca="1" si="46"/>
        <v>0.4</v>
      </c>
      <c r="M114" s="7">
        <f t="shared" ca="1" si="47"/>
        <v>0.2</v>
      </c>
      <c r="N114" s="7">
        <f t="shared" ca="1" si="48"/>
        <v>1.2</v>
      </c>
      <c r="O114" s="2">
        <f t="shared" ca="1" si="54"/>
        <v>0.8</v>
      </c>
      <c r="P114" s="2">
        <f t="shared" ca="1" si="55"/>
        <v>1.6</v>
      </c>
      <c r="Q114" s="2">
        <f t="shared" ca="1" si="56"/>
        <v>0.8</v>
      </c>
      <c r="R114" s="2">
        <f t="shared" ca="1" si="57"/>
        <v>1.6</v>
      </c>
    </row>
    <row r="115" spans="1:18">
      <c r="A115" s="3"/>
      <c r="B115" s="3"/>
      <c r="C115" s="3"/>
      <c r="D115" s="3"/>
      <c r="E115" s="3"/>
      <c r="F115" s="3"/>
      <c r="G115" s="8"/>
      <c r="H115" s="8"/>
      <c r="I115" s="8"/>
      <c r="J115" s="8"/>
      <c r="K115" s="8"/>
      <c r="L115" s="8"/>
      <c r="M115" s="8"/>
      <c r="N115" s="8"/>
      <c r="O115" s="3"/>
      <c r="P115" s="3"/>
      <c r="Q115" s="3"/>
      <c r="R115" s="3"/>
    </row>
    <row r="116" spans="1:18">
      <c r="A116">
        <v>6</v>
      </c>
      <c r="C116" s="10" t="s">
        <v>27</v>
      </c>
      <c r="D116" s="10" t="s">
        <v>28</v>
      </c>
      <c r="E116" s="10" t="s">
        <v>29</v>
      </c>
      <c r="F116" s="10" t="s">
        <v>30</v>
      </c>
      <c r="G116" s="11" t="s">
        <v>25</v>
      </c>
      <c r="H116" s="11"/>
      <c r="I116" s="11"/>
      <c r="J116" s="11"/>
      <c r="K116" s="11" t="s">
        <v>26</v>
      </c>
      <c r="L116" s="11"/>
      <c r="M116" s="11"/>
      <c r="N116" s="11"/>
      <c r="O116" s="10" t="s">
        <v>31</v>
      </c>
      <c r="P116" s="10" t="s">
        <v>32</v>
      </c>
      <c r="Q116" s="10" t="s">
        <v>33</v>
      </c>
      <c r="R116" s="10" t="s">
        <v>34</v>
      </c>
    </row>
    <row r="117" spans="1:18">
      <c r="C117" s="10"/>
      <c r="D117" s="10"/>
      <c r="E117" s="10"/>
      <c r="F117" s="10"/>
      <c r="G117" s="7" t="s">
        <v>21</v>
      </c>
      <c r="H117" s="7" t="s">
        <v>22</v>
      </c>
      <c r="I117" s="7" t="s">
        <v>23</v>
      </c>
      <c r="J117" s="7" t="s">
        <v>24</v>
      </c>
      <c r="K117" s="7" t="s">
        <v>21</v>
      </c>
      <c r="L117" s="7" t="s">
        <v>22</v>
      </c>
      <c r="M117" s="7" t="s">
        <v>23</v>
      </c>
      <c r="N117" s="7" t="s">
        <v>24</v>
      </c>
      <c r="O117" s="10"/>
      <c r="P117" s="10"/>
      <c r="Q117" s="10"/>
      <c r="R117" s="10"/>
    </row>
    <row r="118" spans="1:18">
      <c r="A118" s="2" t="s">
        <v>20</v>
      </c>
      <c r="B118" s="2" t="s">
        <v>11</v>
      </c>
      <c r="C118" s="2">
        <f ca="1">IF(ISNA(VLOOKUP(B118,OFFSET(RESULT!$A$2:$A$11,INT(ROW()/23)*12,0),1,FALSE)),0,VLOOKUP(B118,OFFSET(RESULT!$A$2:$D$11,INT(ROW()/23)*12,0),3,FALSE))+C95</f>
        <v>7</v>
      </c>
      <c r="D118" s="2">
        <f ca="1">IF(ISNA(VLOOKUP(CLASSEMENTS!B118,OFFSET(RESULT!$B$2:$B$11,INT(ROW()/23)*12,0),1,FALSE)),0,VLOOKUP(B118,OFFSET(RESULT!$B$2:$D$11,INT(ROW()/23)*12,0),3,FALSE))+D95</f>
        <v>5</v>
      </c>
      <c r="E118" s="2">
        <f ca="1">IF(ISNA(VLOOKUP(CLASSEMENTS!B118,OFFSET(RESULT!$A$2:$A$11,INT(ROW()/23)*12,0),1,FALSE)),0,VLOOKUP(B118,OFFSET(RESULT!$A$2:$D$11,INT(ROW()/23)*12,0),4,FALSE))+E95</f>
        <v>3</v>
      </c>
      <c r="F118" s="2">
        <f ca="1">IF(ISNA(VLOOKUP(CLASSEMENTS!B118,OFFSET(RESULT!$B$2:$B$11,INT(ROW()/23)*12,0),1,FALSE)),0,VLOOKUP(B118,OFFSET(RESULT!$B$2:$D$11,INT(ROW()/23)*12,0),2,FALSE))+F95</f>
        <v>3</v>
      </c>
      <c r="G118" s="7">
        <f ca="1">C118/(INT(ROW()/23)+1)</f>
        <v>1.1666666666666667</v>
      </c>
      <c r="H118" s="7">
        <f ca="1">D118/(INT(ROW()/23)+1)</f>
        <v>0.83333333333333337</v>
      </c>
      <c r="I118" s="7">
        <f ca="1">E118/(INT(ROW()/23)+1)</f>
        <v>0.5</v>
      </c>
      <c r="J118" s="7">
        <f ca="1">F118/(INT(ROW()/23)+1)</f>
        <v>0.5</v>
      </c>
      <c r="K118" s="7">
        <f ca="1">(C118 - OFFSET(C118,-115,0))/5</f>
        <v>1.4</v>
      </c>
      <c r="L118" s="7">
        <f t="shared" ref="L118:N133" ca="1" si="58">(D118 - OFFSET(D118,-115,0))/5</f>
        <v>0.8</v>
      </c>
      <c r="M118" s="7">
        <f t="shared" ca="1" si="58"/>
        <v>0.6</v>
      </c>
      <c r="N118" s="7">
        <f t="shared" ca="1" si="58"/>
        <v>0.6</v>
      </c>
      <c r="O118" s="2">
        <f ca="1">G118+I118</f>
        <v>1.6666666666666667</v>
      </c>
      <c r="P118" s="2">
        <f ca="1">H118+J118</f>
        <v>1.3333333333333335</v>
      </c>
      <c r="Q118" s="2">
        <f ca="1">K118+M118</f>
        <v>2</v>
      </c>
      <c r="R118" s="2">
        <f ca="1">L118+N118</f>
        <v>1.4</v>
      </c>
    </row>
    <row r="119" spans="1:18">
      <c r="A119" s="2" t="s">
        <v>20</v>
      </c>
      <c r="B119" s="2" t="s">
        <v>14</v>
      </c>
      <c r="C119" s="2">
        <f ca="1">IF(ISNA(VLOOKUP(B119,OFFSET(RESULT!$A$2:$A$11,INT(ROW()/23)*12,0),1,FALSE)),0,VLOOKUP(B119,OFFSET(RESULT!$A$2:$D$11,INT(ROW()/23)*12,0),3,FALSE))+C96</f>
        <v>0</v>
      </c>
      <c r="D119" s="2">
        <f ca="1">IF(ISNA(VLOOKUP(CLASSEMENTS!B119,OFFSET(RESULT!$B$2:$B$11,INT(ROW()/23)*12,0),1,FALSE)),0,VLOOKUP(B119,OFFSET(RESULT!$B$2:$D$11,INT(ROW()/23)*12,0),3,FALSE))+D96</f>
        <v>8</v>
      </c>
      <c r="E119" s="2">
        <f ca="1">IF(ISNA(VLOOKUP(CLASSEMENTS!B119,OFFSET(RESULT!$A$2:$A$11,INT(ROW()/23)*12,0),1,FALSE)),0,VLOOKUP(B119,OFFSET(RESULT!$A$2:$D$11,INT(ROW()/23)*12,0),4,FALSE))+E96</f>
        <v>2</v>
      </c>
      <c r="F119" s="2">
        <f ca="1">IF(ISNA(VLOOKUP(CLASSEMENTS!B119,OFFSET(RESULT!$B$2:$B$11,INT(ROW()/23)*12,0),1,FALSE)),0,VLOOKUP(B119,OFFSET(RESULT!$B$2:$D$11,INT(ROW()/23)*12,0),2,FALSE))+F96</f>
        <v>4</v>
      </c>
      <c r="G119" s="7">
        <f t="shared" ref="G119:G137" ca="1" si="59">C119/(INT(ROW()/23)+1)</f>
        <v>0</v>
      </c>
      <c r="H119" s="7">
        <f t="shared" ref="H119:H137" ca="1" si="60">D119/(INT(ROW()/23)+1)</f>
        <v>1.3333333333333333</v>
      </c>
      <c r="I119" s="7">
        <f t="shared" ref="I119:I137" ca="1" si="61">E119/(INT(ROW()/23)+1)</f>
        <v>0.33333333333333331</v>
      </c>
      <c r="J119" s="7">
        <f t="shared" ref="J119:J137" ca="1" si="62">F119/(INT(ROW()/23)+1)</f>
        <v>0.66666666666666663</v>
      </c>
      <c r="K119" s="7">
        <f t="shared" ref="K119:N137" ca="1" si="63">(C119 - OFFSET(C119,-115,0))/5</f>
        <v>0</v>
      </c>
      <c r="L119" s="7">
        <f t="shared" ca="1" si="58"/>
        <v>1</v>
      </c>
      <c r="M119" s="7">
        <f t="shared" ca="1" si="58"/>
        <v>0.4</v>
      </c>
      <c r="N119" s="7">
        <f t="shared" ca="1" si="58"/>
        <v>0.8</v>
      </c>
      <c r="O119" s="2">
        <f t="shared" ref="O119:O137" ca="1" si="64">G119+I119</f>
        <v>0.33333333333333331</v>
      </c>
      <c r="P119" s="2">
        <f t="shared" ref="P119:P137" ca="1" si="65">H119+J119</f>
        <v>2</v>
      </c>
      <c r="Q119" s="2">
        <f t="shared" ref="Q119:Q137" ca="1" si="66">K119+M119</f>
        <v>0.4</v>
      </c>
      <c r="R119" s="2">
        <f t="shared" ref="R119:R137" ca="1" si="67">L119+N119</f>
        <v>1.8</v>
      </c>
    </row>
    <row r="120" spans="1:18">
      <c r="A120" s="2" t="s">
        <v>20</v>
      </c>
      <c r="B120" s="2" t="s">
        <v>19</v>
      </c>
      <c r="C120" s="2">
        <f ca="1">IF(ISNA(VLOOKUP(B120,OFFSET(RESULT!$A$2:$A$11,INT(ROW()/23)*12,0),1,FALSE)),0,VLOOKUP(B120,OFFSET(RESULT!$A$2:$D$11,INT(ROW()/23)*12,0),3,FALSE))+C97</f>
        <v>4</v>
      </c>
      <c r="D120" s="2">
        <f ca="1">IF(ISNA(VLOOKUP(CLASSEMENTS!B120,OFFSET(RESULT!$B$2:$B$11,INT(ROW()/23)*12,0),1,FALSE)),0,VLOOKUP(B120,OFFSET(RESULT!$B$2:$D$11,INT(ROW()/23)*12,0),3,FALSE))+D97</f>
        <v>2</v>
      </c>
      <c r="E120" s="2">
        <f ca="1">IF(ISNA(VLOOKUP(CLASSEMENTS!B120,OFFSET(RESULT!$A$2:$A$11,INT(ROW()/23)*12,0),1,FALSE)),0,VLOOKUP(B120,OFFSET(RESULT!$A$2:$D$11,INT(ROW()/23)*12,0),4,FALSE))+E97</f>
        <v>1</v>
      </c>
      <c r="F120" s="2">
        <f ca="1">IF(ISNA(VLOOKUP(CLASSEMENTS!B120,OFFSET(RESULT!$B$2:$B$11,INT(ROW()/23)*12,0),1,FALSE)),0,VLOOKUP(B120,OFFSET(RESULT!$B$2:$D$11,INT(ROW()/23)*12,0),2,FALSE))+F97</f>
        <v>4</v>
      </c>
      <c r="G120" s="7">
        <f t="shared" ca="1" si="59"/>
        <v>0.66666666666666663</v>
      </c>
      <c r="H120" s="7">
        <f t="shared" ca="1" si="60"/>
        <v>0.33333333333333331</v>
      </c>
      <c r="I120" s="7">
        <f t="shared" ca="1" si="61"/>
        <v>0.16666666666666666</v>
      </c>
      <c r="J120" s="7">
        <f t="shared" ca="1" si="62"/>
        <v>0.66666666666666663</v>
      </c>
      <c r="K120" s="7">
        <f t="shared" ca="1" si="63"/>
        <v>0.8</v>
      </c>
      <c r="L120" s="7">
        <f t="shared" ca="1" si="58"/>
        <v>0</v>
      </c>
      <c r="M120" s="7">
        <f t="shared" ca="1" si="58"/>
        <v>0.2</v>
      </c>
      <c r="N120" s="7">
        <f t="shared" ca="1" si="58"/>
        <v>0.6</v>
      </c>
      <c r="O120" s="2">
        <f t="shared" ca="1" si="64"/>
        <v>0.83333333333333326</v>
      </c>
      <c r="P120" s="2">
        <f t="shared" ca="1" si="65"/>
        <v>1</v>
      </c>
      <c r="Q120" s="2">
        <f t="shared" ca="1" si="66"/>
        <v>1</v>
      </c>
      <c r="R120" s="2">
        <f t="shared" ca="1" si="67"/>
        <v>0.6</v>
      </c>
    </row>
    <row r="121" spans="1:18">
      <c r="A121" s="2" t="s">
        <v>20</v>
      </c>
      <c r="B121" s="2" t="s">
        <v>16</v>
      </c>
      <c r="C121" s="2">
        <f ca="1">IF(ISNA(VLOOKUP(B121,OFFSET(RESULT!$A$2:$A$11,INT(ROW()/23)*12,0),1,FALSE)),0,VLOOKUP(B121,OFFSET(RESULT!$A$2:$D$11,INT(ROW()/23)*12,0),3,FALSE))+C98</f>
        <v>4</v>
      </c>
      <c r="D121" s="2">
        <f ca="1">IF(ISNA(VLOOKUP(CLASSEMENTS!B121,OFFSET(RESULT!$B$2:$B$11,INT(ROW()/23)*12,0),1,FALSE)),0,VLOOKUP(B121,OFFSET(RESULT!$B$2:$D$11,INT(ROW()/23)*12,0),3,FALSE))+D98</f>
        <v>3</v>
      </c>
      <c r="E121" s="2">
        <f ca="1">IF(ISNA(VLOOKUP(CLASSEMENTS!B121,OFFSET(RESULT!$A$2:$A$11,INT(ROW()/23)*12,0),1,FALSE)),0,VLOOKUP(B121,OFFSET(RESULT!$A$2:$D$11,INT(ROW()/23)*12,0),4,FALSE))+E98</f>
        <v>3</v>
      </c>
      <c r="F121" s="2">
        <f ca="1">IF(ISNA(VLOOKUP(CLASSEMENTS!B121,OFFSET(RESULT!$B$2:$B$11,INT(ROW()/23)*12,0),1,FALSE)),0,VLOOKUP(B121,OFFSET(RESULT!$B$2:$D$11,INT(ROW()/23)*12,0),2,FALSE))+F98</f>
        <v>5</v>
      </c>
      <c r="G121" s="7">
        <f t="shared" ca="1" si="59"/>
        <v>0.66666666666666663</v>
      </c>
      <c r="H121" s="7">
        <f t="shared" ca="1" si="60"/>
        <v>0.5</v>
      </c>
      <c r="I121" s="7">
        <f t="shared" ca="1" si="61"/>
        <v>0.5</v>
      </c>
      <c r="J121" s="7">
        <f t="shared" ca="1" si="62"/>
        <v>0.83333333333333337</v>
      </c>
      <c r="K121" s="7">
        <f t="shared" ca="1" si="63"/>
        <v>0.4</v>
      </c>
      <c r="L121" s="7">
        <f t="shared" ca="1" si="58"/>
        <v>0.6</v>
      </c>
      <c r="M121" s="7">
        <f t="shared" ca="1" si="58"/>
        <v>0.6</v>
      </c>
      <c r="N121" s="7">
        <f t="shared" ca="1" si="58"/>
        <v>1</v>
      </c>
      <c r="O121" s="2">
        <f t="shared" ca="1" si="64"/>
        <v>1.1666666666666665</v>
      </c>
      <c r="P121" s="2">
        <f t="shared" ca="1" si="65"/>
        <v>1.3333333333333335</v>
      </c>
      <c r="Q121" s="2">
        <f t="shared" ca="1" si="66"/>
        <v>1</v>
      </c>
      <c r="R121" s="2">
        <f t="shared" ca="1" si="67"/>
        <v>1.6</v>
      </c>
    </row>
    <row r="122" spans="1:18">
      <c r="A122" s="2" t="s">
        <v>20</v>
      </c>
      <c r="B122" s="2" t="s">
        <v>13</v>
      </c>
      <c r="C122" s="2">
        <f ca="1">IF(ISNA(VLOOKUP(B122,OFFSET(RESULT!$A$2:$A$11,INT(ROW()/23)*12,0),1,FALSE)),0,VLOOKUP(B122,OFFSET(RESULT!$A$2:$D$11,INT(ROW()/23)*12,0),3,FALSE))+C99</f>
        <v>4</v>
      </c>
      <c r="D122" s="2">
        <f ca="1">IF(ISNA(VLOOKUP(CLASSEMENTS!B122,OFFSET(RESULT!$B$2:$B$11,INT(ROW()/23)*12,0),1,FALSE)),0,VLOOKUP(B122,OFFSET(RESULT!$B$2:$D$11,INT(ROW()/23)*12,0),3,FALSE))+D99</f>
        <v>1</v>
      </c>
      <c r="E122" s="2">
        <f ca="1">IF(ISNA(VLOOKUP(CLASSEMENTS!B122,OFFSET(RESULT!$A$2:$A$11,INT(ROW()/23)*12,0),1,FALSE)),0,VLOOKUP(B122,OFFSET(RESULT!$A$2:$D$11,INT(ROW()/23)*12,0),4,FALSE))+E99</f>
        <v>2</v>
      </c>
      <c r="F122" s="2">
        <f ca="1">IF(ISNA(VLOOKUP(CLASSEMENTS!B122,OFFSET(RESULT!$B$2:$B$11,INT(ROW()/23)*12,0),1,FALSE)),0,VLOOKUP(B122,OFFSET(RESULT!$B$2:$D$11,INT(ROW()/23)*12,0),2,FALSE))+F99</f>
        <v>3</v>
      </c>
      <c r="G122" s="7">
        <f t="shared" ca="1" si="59"/>
        <v>0.66666666666666663</v>
      </c>
      <c r="H122" s="7">
        <f t="shared" ca="1" si="60"/>
        <v>0.16666666666666666</v>
      </c>
      <c r="I122" s="7">
        <f t="shared" ca="1" si="61"/>
        <v>0.33333333333333331</v>
      </c>
      <c r="J122" s="7">
        <f t="shared" ca="1" si="62"/>
        <v>0.5</v>
      </c>
      <c r="K122" s="7">
        <f t="shared" ca="1" si="63"/>
        <v>0.6</v>
      </c>
      <c r="L122" s="7">
        <f t="shared" ca="1" si="58"/>
        <v>0.2</v>
      </c>
      <c r="M122" s="7">
        <f t="shared" ca="1" si="58"/>
        <v>0.4</v>
      </c>
      <c r="N122" s="7">
        <f t="shared" ca="1" si="58"/>
        <v>0.6</v>
      </c>
      <c r="O122" s="2">
        <f t="shared" ca="1" si="64"/>
        <v>1</v>
      </c>
      <c r="P122" s="2">
        <f t="shared" ca="1" si="65"/>
        <v>0.66666666666666663</v>
      </c>
      <c r="Q122" s="2">
        <f t="shared" ca="1" si="66"/>
        <v>1</v>
      </c>
      <c r="R122" s="2">
        <f t="shared" ca="1" si="67"/>
        <v>0.8</v>
      </c>
    </row>
    <row r="123" spans="1:18">
      <c r="A123" s="2" t="s">
        <v>20</v>
      </c>
      <c r="B123" s="2" t="s">
        <v>17</v>
      </c>
      <c r="C123" s="2">
        <f ca="1">IF(ISNA(VLOOKUP(B123,OFFSET(RESULT!$A$2:$A$11,INT(ROW()/23)*12,0),1,FALSE)),0,VLOOKUP(B123,OFFSET(RESULT!$A$2:$D$11,INT(ROW()/23)*12,0),3,FALSE))+C100</f>
        <v>5</v>
      </c>
      <c r="D123" s="2">
        <f ca="1">IF(ISNA(VLOOKUP(CLASSEMENTS!B123,OFFSET(RESULT!$B$2:$B$11,INT(ROW()/23)*12,0),1,FALSE)),0,VLOOKUP(B123,OFFSET(RESULT!$B$2:$D$11,INT(ROW()/23)*12,0),3,FALSE))+D100</f>
        <v>1</v>
      </c>
      <c r="E123" s="2">
        <f ca="1">IF(ISNA(VLOOKUP(CLASSEMENTS!B123,OFFSET(RESULT!$A$2:$A$11,INT(ROW()/23)*12,0),1,FALSE)),0,VLOOKUP(B123,OFFSET(RESULT!$A$2:$D$11,INT(ROW()/23)*12,0),4,FALSE))+E100</f>
        <v>5</v>
      </c>
      <c r="F123" s="2">
        <f ca="1">IF(ISNA(VLOOKUP(CLASSEMENTS!B123,OFFSET(RESULT!$B$2:$B$11,INT(ROW()/23)*12,0),1,FALSE)),0,VLOOKUP(B123,OFFSET(RESULT!$B$2:$D$11,INT(ROW()/23)*12,0),2,FALSE))+F100</f>
        <v>6</v>
      </c>
      <c r="G123" s="7">
        <f t="shared" ca="1" si="59"/>
        <v>0.83333333333333337</v>
      </c>
      <c r="H123" s="7">
        <f t="shared" ca="1" si="60"/>
        <v>0.16666666666666666</v>
      </c>
      <c r="I123" s="7">
        <f t="shared" ca="1" si="61"/>
        <v>0.83333333333333337</v>
      </c>
      <c r="J123" s="7">
        <f t="shared" ca="1" si="62"/>
        <v>1</v>
      </c>
      <c r="K123" s="7">
        <f t="shared" ca="1" si="63"/>
        <v>0.4</v>
      </c>
      <c r="L123" s="7">
        <f t="shared" ca="1" si="58"/>
        <v>0.2</v>
      </c>
      <c r="M123" s="7">
        <f t="shared" ca="1" si="58"/>
        <v>0.6</v>
      </c>
      <c r="N123" s="7">
        <f t="shared" ca="1" si="58"/>
        <v>1.2</v>
      </c>
      <c r="O123" s="2">
        <f t="shared" ca="1" si="64"/>
        <v>1.6666666666666667</v>
      </c>
      <c r="P123" s="2">
        <f t="shared" ca="1" si="65"/>
        <v>1.1666666666666667</v>
      </c>
      <c r="Q123" s="2">
        <f t="shared" ca="1" si="66"/>
        <v>1</v>
      </c>
      <c r="R123" s="2">
        <f t="shared" ca="1" si="67"/>
        <v>1.4</v>
      </c>
    </row>
    <row r="124" spans="1:18">
      <c r="A124" s="2" t="s">
        <v>20</v>
      </c>
      <c r="B124" s="2" t="s">
        <v>4</v>
      </c>
      <c r="C124" s="2">
        <f ca="1">IF(ISNA(VLOOKUP(B124,OFFSET(RESULT!$A$2:$A$11,INT(ROW()/23)*12,0),1,FALSE)),0,VLOOKUP(B124,OFFSET(RESULT!$A$2:$D$11,INT(ROW()/23)*12,0),3,FALSE))+C101</f>
        <v>4</v>
      </c>
      <c r="D124" s="2">
        <f ca="1">IF(ISNA(VLOOKUP(CLASSEMENTS!B124,OFFSET(RESULT!$B$2:$B$11,INT(ROW()/23)*12,0),1,FALSE)),0,VLOOKUP(B124,OFFSET(RESULT!$B$2:$D$11,INT(ROW()/23)*12,0),3,FALSE))+D101</f>
        <v>3</v>
      </c>
      <c r="E124" s="2">
        <f ca="1">IF(ISNA(VLOOKUP(CLASSEMENTS!B124,OFFSET(RESULT!$A$2:$A$11,INT(ROW()/23)*12,0),1,FALSE)),0,VLOOKUP(B124,OFFSET(RESULT!$A$2:$D$11,INT(ROW()/23)*12,0),4,FALSE))+E101</f>
        <v>1</v>
      </c>
      <c r="F124" s="2">
        <f ca="1">IF(ISNA(VLOOKUP(CLASSEMENTS!B124,OFFSET(RESULT!$B$2:$B$11,INT(ROW()/23)*12,0),1,FALSE)),0,VLOOKUP(B124,OFFSET(RESULT!$B$2:$D$11,INT(ROW()/23)*12,0),2,FALSE))+F101</f>
        <v>5</v>
      </c>
      <c r="G124" s="7">
        <f t="shared" ca="1" si="59"/>
        <v>0.66666666666666663</v>
      </c>
      <c r="H124" s="7">
        <f t="shared" ca="1" si="60"/>
        <v>0.5</v>
      </c>
      <c r="I124" s="7">
        <f t="shared" ca="1" si="61"/>
        <v>0.16666666666666666</v>
      </c>
      <c r="J124" s="7">
        <f t="shared" ca="1" si="62"/>
        <v>0.83333333333333337</v>
      </c>
      <c r="K124" s="7">
        <f t="shared" ca="1" si="63"/>
        <v>0.8</v>
      </c>
      <c r="L124" s="7">
        <f t="shared" ca="1" si="58"/>
        <v>0.2</v>
      </c>
      <c r="M124" s="7">
        <f t="shared" ca="1" si="58"/>
        <v>0.2</v>
      </c>
      <c r="N124" s="7">
        <f t="shared" ca="1" si="58"/>
        <v>1</v>
      </c>
      <c r="O124" s="2">
        <f t="shared" ca="1" si="64"/>
        <v>0.83333333333333326</v>
      </c>
      <c r="P124" s="2">
        <f t="shared" ca="1" si="65"/>
        <v>1.3333333333333335</v>
      </c>
      <c r="Q124" s="2">
        <f t="shared" ca="1" si="66"/>
        <v>1</v>
      </c>
      <c r="R124" s="2">
        <f t="shared" ca="1" si="67"/>
        <v>1.2</v>
      </c>
    </row>
    <row r="125" spans="1:18">
      <c r="A125" s="2" t="s">
        <v>20</v>
      </c>
      <c r="B125" s="2" t="s">
        <v>8</v>
      </c>
      <c r="C125" s="2">
        <f ca="1">IF(ISNA(VLOOKUP(B125,OFFSET(RESULT!$A$2:$A$11,INT(ROW()/23)*12,0),1,FALSE)),0,VLOOKUP(B125,OFFSET(RESULT!$A$2:$D$11,INT(ROW()/23)*12,0),3,FALSE))+C102</f>
        <v>5</v>
      </c>
      <c r="D125" s="2">
        <f ca="1">IF(ISNA(VLOOKUP(CLASSEMENTS!B125,OFFSET(RESULT!$B$2:$B$11,INT(ROW()/23)*12,0),1,FALSE)),0,VLOOKUP(B125,OFFSET(RESULT!$B$2:$D$11,INT(ROW()/23)*12,0),3,FALSE))+D102</f>
        <v>2</v>
      </c>
      <c r="E125" s="2">
        <f ca="1">IF(ISNA(VLOOKUP(CLASSEMENTS!B125,OFFSET(RESULT!$A$2:$A$11,INT(ROW()/23)*12,0),1,FALSE)),0,VLOOKUP(B125,OFFSET(RESULT!$A$2:$D$11,INT(ROW()/23)*12,0),4,FALSE))+E102</f>
        <v>4</v>
      </c>
      <c r="F125" s="2">
        <f ca="1">IF(ISNA(VLOOKUP(CLASSEMENTS!B125,OFFSET(RESULT!$B$2:$B$11,INT(ROW()/23)*12,0),1,FALSE)),0,VLOOKUP(B125,OFFSET(RESULT!$B$2:$D$11,INT(ROW()/23)*12,0),2,FALSE))+F102</f>
        <v>6</v>
      </c>
      <c r="G125" s="7">
        <f t="shared" ca="1" si="59"/>
        <v>0.83333333333333337</v>
      </c>
      <c r="H125" s="7">
        <f t="shared" ca="1" si="60"/>
        <v>0.33333333333333331</v>
      </c>
      <c r="I125" s="7">
        <f t="shared" ca="1" si="61"/>
        <v>0.66666666666666663</v>
      </c>
      <c r="J125" s="7">
        <f t="shared" ca="1" si="62"/>
        <v>1</v>
      </c>
      <c r="K125" s="7">
        <f t="shared" ca="1" si="63"/>
        <v>0.4</v>
      </c>
      <c r="L125" s="7">
        <f t="shared" ca="1" si="58"/>
        <v>0.4</v>
      </c>
      <c r="M125" s="7">
        <f t="shared" ca="1" si="58"/>
        <v>0.2</v>
      </c>
      <c r="N125" s="7">
        <f t="shared" ca="1" si="58"/>
        <v>1.2</v>
      </c>
      <c r="O125" s="2">
        <f t="shared" ca="1" si="64"/>
        <v>1.5</v>
      </c>
      <c r="P125" s="2">
        <f t="shared" ca="1" si="65"/>
        <v>1.3333333333333333</v>
      </c>
      <c r="Q125" s="2">
        <f t="shared" ca="1" si="66"/>
        <v>0.60000000000000009</v>
      </c>
      <c r="R125" s="2">
        <f t="shared" ca="1" si="67"/>
        <v>1.6</v>
      </c>
    </row>
    <row r="126" spans="1:18">
      <c r="A126" s="2" t="s">
        <v>20</v>
      </c>
      <c r="B126" s="2" t="s">
        <v>5</v>
      </c>
      <c r="C126" s="2">
        <f ca="1">IF(ISNA(VLOOKUP(B126,OFFSET(RESULT!$A$2:$A$11,INT(ROW()/23)*12,0),1,FALSE)),0,VLOOKUP(B126,OFFSET(RESULT!$A$2:$D$11,INT(ROW()/23)*12,0),3,FALSE))+C103</f>
        <v>4</v>
      </c>
      <c r="D126" s="2">
        <f ca="1">IF(ISNA(VLOOKUP(CLASSEMENTS!B126,OFFSET(RESULT!$B$2:$B$11,INT(ROW()/23)*12,0),1,FALSE)),0,VLOOKUP(B126,OFFSET(RESULT!$B$2:$D$11,INT(ROW()/23)*12,0),3,FALSE))+D103</f>
        <v>2</v>
      </c>
      <c r="E126" s="2">
        <f ca="1">IF(ISNA(VLOOKUP(CLASSEMENTS!B126,OFFSET(RESULT!$A$2:$A$11,INT(ROW()/23)*12,0),1,FALSE)),0,VLOOKUP(B126,OFFSET(RESULT!$A$2:$D$11,INT(ROW()/23)*12,0),4,FALSE))+E103</f>
        <v>0</v>
      </c>
      <c r="F126" s="2">
        <f ca="1">IF(ISNA(VLOOKUP(CLASSEMENTS!B126,OFFSET(RESULT!$B$2:$B$11,INT(ROW()/23)*12,0),1,FALSE)),0,VLOOKUP(B126,OFFSET(RESULT!$B$2:$D$11,INT(ROW()/23)*12,0),2,FALSE))+F103</f>
        <v>1</v>
      </c>
      <c r="G126" s="7">
        <f t="shared" ca="1" si="59"/>
        <v>0.66666666666666663</v>
      </c>
      <c r="H126" s="7">
        <f t="shared" ca="1" si="60"/>
        <v>0.33333333333333331</v>
      </c>
      <c r="I126" s="7">
        <f t="shared" ca="1" si="61"/>
        <v>0</v>
      </c>
      <c r="J126" s="7">
        <f t="shared" ca="1" si="62"/>
        <v>0.16666666666666666</v>
      </c>
      <c r="K126" s="7">
        <f t="shared" ca="1" si="63"/>
        <v>0.8</v>
      </c>
      <c r="L126" s="7">
        <f t="shared" ca="1" si="58"/>
        <v>0.4</v>
      </c>
      <c r="M126" s="7">
        <f t="shared" ca="1" si="58"/>
        <v>0</v>
      </c>
      <c r="N126" s="7">
        <f t="shared" ca="1" si="58"/>
        <v>0.2</v>
      </c>
      <c r="O126" s="2">
        <f t="shared" ca="1" si="64"/>
        <v>0.66666666666666663</v>
      </c>
      <c r="P126" s="2">
        <f t="shared" ca="1" si="65"/>
        <v>0.5</v>
      </c>
      <c r="Q126" s="2">
        <f t="shared" ca="1" si="66"/>
        <v>0.8</v>
      </c>
      <c r="R126" s="2">
        <f t="shared" ca="1" si="67"/>
        <v>0.60000000000000009</v>
      </c>
    </row>
    <row r="127" spans="1:18">
      <c r="A127" s="2" t="s">
        <v>20</v>
      </c>
      <c r="B127" s="2" t="s">
        <v>1</v>
      </c>
      <c r="C127" s="2">
        <f ca="1">IF(ISNA(VLOOKUP(B127,OFFSET(RESULT!$A$2:$A$11,INT(ROW()/23)*12,0),1,FALSE)),0,VLOOKUP(B127,OFFSET(RESULT!$A$2:$D$11,INT(ROW()/23)*12,0),3,FALSE))+C104</f>
        <v>7</v>
      </c>
      <c r="D127" s="2">
        <f ca="1">IF(ISNA(VLOOKUP(CLASSEMENTS!B127,OFFSET(RESULT!$B$2:$B$11,INT(ROW()/23)*12,0),1,FALSE)),0,VLOOKUP(B127,OFFSET(RESULT!$B$2:$D$11,INT(ROW()/23)*12,0),3,FALSE))+D104</f>
        <v>7</v>
      </c>
      <c r="E127" s="2">
        <f ca="1">IF(ISNA(VLOOKUP(CLASSEMENTS!B127,OFFSET(RESULT!$A$2:$A$11,INT(ROW()/23)*12,0),1,FALSE)),0,VLOOKUP(B127,OFFSET(RESULT!$A$2:$D$11,INT(ROW()/23)*12,0),4,FALSE))+E104</f>
        <v>2</v>
      </c>
      <c r="F127" s="2">
        <f ca="1">IF(ISNA(VLOOKUP(CLASSEMENTS!B127,OFFSET(RESULT!$B$2:$B$11,INT(ROW()/23)*12,0),1,FALSE)),0,VLOOKUP(B127,OFFSET(RESULT!$B$2:$D$11,INT(ROW()/23)*12,0),2,FALSE))+F104</f>
        <v>4</v>
      </c>
      <c r="G127" s="7">
        <f t="shared" ca="1" si="59"/>
        <v>1.1666666666666667</v>
      </c>
      <c r="H127" s="7">
        <f t="shared" ca="1" si="60"/>
        <v>1.1666666666666667</v>
      </c>
      <c r="I127" s="7">
        <f t="shared" ca="1" si="61"/>
        <v>0.33333333333333331</v>
      </c>
      <c r="J127" s="7">
        <f t="shared" ca="1" si="62"/>
        <v>0.66666666666666663</v>
      </c>
      <c r="K127" s="7">
        <f t="shared" ca="1" si="63"/>
        <v>1.4</v>
      </c>
      <c r="L127" s="7">
        <f t="shared" ca="1" si="58"/>
        <v>0.8</v>
      </c>
      <c r="M127" s="7">
        <f t="shared" ca="1" si="58"/>
        <v>0.4</v>
      </c>
      <c r="N127" s="7">
        <f t="shared" ca="1" si="58"/>
        <v>0.2</v>
      </c>
      <c r="O127" s="2">
        <f t="shared" ca="1" si="64"/>
        <v>1.5</v>
      </c>
      <c r="P127" s="2">
        <f t="shared" ca="1" si="65"/>
        <v>1.8333333333333335</v>
      </c>
      <c r="Q127" s="2">
        <f t="shared" ca="1" si="66"/>
        <v>1.7999999999999998</v>
      </c>
      <c r="R127" s="2">
        <f t="shared" ca="1" si="67"/>
        <v>1</v>
      </c>
    </row>
    <row r="128" spans="1:18">
      <c r="A128" s="2" t="s">
        <v>20</v>
      </c>
      <c r="B128" s="2" t="s">
        <v>15</v>
      </c>
      <c r="C128" s="2">
        <f ca="1">IF(ISNA(VLOOKUP(B128,OFFSET(RESULT!$A$2:$A$11,INT(ROW()/23)*12,0),1,FALSE)),0,VLOOKUP(B128,OFFSET(RESULT!$A$2:$D$11,INT(ROW()/23)*12,0),3,FALSE))+C105</f>
        <v>6</v>
      </c>
      <c r="D128" s="2">
        <f ca="1">IF(ISNA(VLOOKUP(CLASSEMENTS!B128,OFFSET(RESULT!$B$2:$B$11,INT(ROW()/23)*12,0),1,FALSE)),0,VLOOKUP(B128,OFFSET(RESULT!$B$2:$D$11,INT(ROW()/23)*12,0),3,FALSE))+D105</f>
        <v>0</v>
      </c>
      <c r="E128" s="2">
        <f ca="1">IF(ISNA(VLOOKUP(CLASSEMENTS!B128,OFFSET(RESULT!$A$2:$A$11,INT(ROW()/23)*12,0),1,FALSE)),0,VLOOKUP(B128,OFFSET(RESULT!$A$2:$D$11,INT(ROW()/23)*12,0),4,FALSE))+E105</f>
        <v>3</v>
      </c>
      <c r="F128" s="2">
        <f ca="1">IF(ISNA(VLOOKUP(CLASSEMENTS!B128,OFFSET(RESULT!$B$2:$B$11,INT(ROW()/23)*12,0),1,FALSE)),0,VLOOKUP(B128,OFFSET(RESULT!$B$2:$D$11,INT(ROW()/23)*12,0),2,FALSE))+F105</f>
        <v>3</v>
      </c>
      <c r="G128" s="7">
        <f t="shared" ca="1" si="59"/>
        <v>1</v>
      </c>
      <c r="H128" s="7">
        <f t="shared" ca="1" si="60"/>
        <v>0</v>
      </c>
      <c r="I128" s="7">
        <f t="shared" ca="1" si="61"/>
        <v>0.5</v>
      </c>
      <c r="J128" s="7">
        <f t="shared" ca="1" si="62"/>
        <v>0.5</v>
      </c>
      <c r="K128" s="7">
        <f t="shared" ca="1" si="63"/>
        <v>1.2</v>
      </c>
      <c r="L128" s="7">
        <f t="shared" ca="1" si="58"/>
        <v>0</v>
      </c>
      <c r="M128" s="7">
        <f t="shared" ca="1" si="58"/>
        <v>0.6</v>
      </c>
      <c r="N128" s="7">
        <f t="shared" ca="1" si="58"/>
        <v>0.6</v>
      </c>
      <c r="O128" s="2">
        <f t="shared" ca="1" si="64"/>
        <v>1.5</v>
      </c>
      <c r="P128" s="2">
        <f t="shared" ca="1" si="65"/>
        <v>0.5</v>
      </c>
      <c r="Q128" s="2">
        <f t="shared" ca="1" si="66"/>
        <v>1.7999999999999998</v>
      </c>
      <c r="R128" s="2">
        <f t="shared" ca="1" si="67"/>
        <v>0.6</v>
      </c>
    </row>
    <row r="129" spans="1:18">
      <c r="A129" s="2" t="s">
        <v>20</v>
      </c>
      <c r="B129" s="2" t="s">
        <v>18</v>
      </c>
      <c r="C129" s="2">
        <f ca="1">IF(ISNA(VLOOKUP(B129,OFFSET(RESULT!$A$2:$A$11,INT(ROW()/23)*12,0),1,FALSE)),0,VLOOKUP(B129,OFFSET(RESULT!$A$2:$D$11,INT(ROW()/23)*12,0),3,FALSE))+C106</f>
        <v>8</v>
      </c>
      <c r="D129" s="2">
        <f ca="1">IF(ISNA(VLOOKUP(CLASSEMENTS!B129,OFFSET(RESULT!$B$2:$B$11,INT(ROW()/23)*12,0),1,FALSE)),0,VLOOKUP(B129,OFFSET(RESULT!$B$2:$D$11,INT(ROW()/23)*12,0),3,FALSE))+D106</f>
        <v>3</v>
      </c>
      <c r="E129" s="2">
        <f ca="1">IF(ISNA(VLOOKUP(CLASSEMENTS!B129,OFFSET(RESULT!$A$2:$A$11,INT(ROW()/23)*12,0),1,FALSE)),0,VLOOKUP(B129,OFFSET(RESULT!$A$2:$D$11,INT(ROW()/23)*12,0),4,FALSE))+E106</f>
        <v>1</v>
      </c>
      <c r="F129" s="2">
        <f ca="1">IF(ISNA(VLOOKUP(CLASSEMENTS!B129,OFFSET(RESULT!$B$2:$B$11,INT(ROW()/23)*12,0),1,FALSE)),0,VLOOKUP(B129,OFFSET(RESULT!$B$2:$D$11,INT(ROW()/23)*12,0),2,FALSE))+F106</f>
        <v>3</v>
      </c>
      <c r="G129" s="7">
        <f t="shared" ca="1" si="59"/>
        <v>1.3333333333333333</v>
      </c>
      <c r="H129" s="7">
        <f t="shared" ca="1" si="60"/>
        <v>0.5</v>
      </c>
      <c r="I129" s="7">
        <f t="shared" ca="1" si="61"/>
        <v>0.16666666666666666</v>
      </c>
      <c r="J129" s="7">
        <f t="shared" ca="1" si="62"/>
        <v>0.5</v>
      </c>
      <c r="K129" s="7">
        <f t="shared" ca="1" si="63"/>
        <v>1.6</v>
      </c>
      <c r="L129" s="7">
        <f t="shared" ca="1" si="58"/>
        <v>0.2</v>
      </c>
      <c r="M129" s="7">
        <f t="shared" ca="1" si="58"/>
        <v>0.2</v>
      </c>
      <c r="N129" s="7">
        <f t="shared" ca="1" si="58"/>
        <v>0.2</v>
      </c>
      <c r="O129" s="2">
        <f t="shared" ca="1" si="64"/>
        <v>1.5</v>
      </c>
      <c r="P129" s="2">
        <f t="shared" ca="1" si="65"/>
        <v>1</v>
      </c>
      <c r="Q129" s="2">
        <f t="shared" ca="1" si="66"/>
        <v>1.8</v>
      </c>
      <c r="R129" s="2">
        <f t="shared" ca="1" si="67"/>
        <v>0.4</v>
      </c>
    </row>
    <row r="130" spans="1:18">
      <c r="A130" s="2" t="s">
        <v>20</v>
      </c>
      <c r="B130" s="2" t="s">
        <v>2</v>
      </c>
      <c r="C130" s="2">
        <f ca="1">IF(ISNA(VLOOKUP(B130,OFFSET(RESULT!$A$2:$A$11,INT(ROW()/23)*12,0),1,FALSE)),0,VLOOKUP(B130,OFFSET(RESULT!$A$2:$D$11,INT(ROW()/23)*12,0),3,FALSE))+C107</f>
        <v>4</v>
      </c>
      <c r="D130" s="2">
        <f ca="1">IF(ISNA(VLOOKUP(CLASSEMENTS!B130,OFFSET(RESULT!$B$2:$B$11,INT(ROW()/23)*12,0),1,FALSE)),0,VLOOKUP(B130,OFFSET(RESULT!$B$2:$D$11,INT(ROW()/23)*12,0),3,FALSE))+D107</f>
        <v>4</v>
      </c>
      <c r="E130" s="2">
        <f ca="1">IF(ISNA(VLOOKUP(CLASSEMENTS!B130,OFFSET(RESULT!$A$2:$A$11,INT(ROW()/23)*12,0),1,FALSE)),0,VLOOKUP(B130,OFFSET(RESULT!$A$2:$D$11,INT(ROW()/23)*12,0),4,FALSE))+E107</f>
        <v>4</v>
      </c>
      <c r="F130" s="2">
        <f ca="1">IF(ISNA(VLOOKUP(CLASSEMENTS!B130,OFFSET(RESULT!$B$2:$B$11,INT(ROW()/23)*12,0),1,FALSE)),0,VLOOKUP(B130,OFFSET(RESULT!$B$2:$D$11,INT(ROW()/23)*12,0),2,FALSE))+F107</f>
        <v>7</v>
      </c>
      <c r="G130" s="7">
        <f t="shared" ca="1" si="59"/>
        <v>0.66666666666666663</v>
      </c>
      <c r="H130" s="7">
        <f t="shared" ca="1" si="60"/>
        <v>0.66666666666666663</v>
      </c>
      <c r="I130" s="7">
        <f t="shared" ca="1" si="61"/>
        <v>0.66666666666666663</v>
      </c>
      <c r="J130" s="7">
        <f t="shared" ca="1" si="62"/>
        <v>1.1666666666666667</v>
      </c>
      <c r="K130" s="7">
        <f t="shared" ca="1" si="63"/>
        <v>0.4</v>
      </c>
      <c r="L130" s="7">
        <f t="shared" ca="1" si="58"/>
        <v>0.8</v>
      </c>
      <c r="M130" s="7">
        <f t="shared" ca="1" si="58"/>
        <v>0.4</v>
      </c>
      <c r="N130" s="7">
        <f t="shared" ca="1" si="58"/>
        <v>1.4</v>
      </c>
      <c r="O130" s="2">
        <f t="shared" ca="1" si="64"/>
        <v>1.3333333333333333</v>
      </c>
      <c r="P130" s="2">
        <f t="shared" ca="1" si="65"/>
        <v>1.8333333333333335</v>
      </c>
      <c r="Q130" s="2">
        <f t="shared" ca="1" si="66"/>
        <v>0.8</v>
      </c>
      <c r="R130" s="2">
        <f t="shared" ca="1" si="67"/>
        <v>2.2000000000000002</v>
      </c>
    </row>
    <row r="131" spans="1:18">
      <c r="A131" s="2" t="s">
        <v>20</v>
      </c>
      <c r="B131" s="2" t="s">
        <v>6</v>
      </c>
      <c r="C131" s="2">
        <f ca="1">IF(ISNA(VLOOKUP(B131,OFFSET(RESULT!$A$2:$A$11,INT(ROW()/23)*12,0),1,FALSE)),0,VLOOKUP(B131,OFFSET(RESULT!$A$2:$D$11,INT(ROW()/23)*12,0),3,FALSE))+C108</f>
        <v>1</v>
      </c>
      <c r="D131" s="2">
        <f ca="1">IF(ISNA(VLOOKUP(CLASSEMENTS!B131,OFFSET(RESULT!$B$2:$B$11,INT(ROW()/23)*12,0),1,FALSE)),0,VLOOKUP(B131,OFFSET(RESULT!$B$2:$D$11,INT(ROW()/23)*12,0),3,FALSE))+D108</f>
        <v>3</v>
      </c>
      <c r="E131" s="2">
        <f ca="1">IF(ISNA(VLOOKUP(CLASSEMENTS!B131,OFFSET(RESULT!$A$2:$A$11,INT(ROW()/23)*12,0),1,FALSE)),0,VLOOKUP(B131,OFFSET(RESULT!$A$2:$D$11,INT(ROW()/23)*12,0),4,FALSE))+E108</f>
        <v>6</v>
      </c>
      <c r="F131" s="2">
        <f ca="1">IF(ISNA(VLOOKUP(CLASSEMENTS!B131,OFFSET(RESULT!$B$2:$B$11,INT(ROW()/23)*12,0),1,FALSE)),0,VLOOKUP(B131,OFFSET(RESULT!$B$2:$D$11,INT(ROW()/23)*12,0),2,FALSE))+F108</f>
        <v>9</v>
      </c>
      <c r="G131" s="7">
        <f t="shared" ca="1" si="59"/>
        <v>0.16666666666666666</v>
      </c>
      <c r="H131" s="7">
        <f t="shared" ca="1" si="60"/>
        <v>0.5</v>
      </c>
      <c r="I131" s="7">
        <f t="shared" ca="1" si="61"/>
        <v>1</v>
      </c>
      <c r="J131" s="7">
        <f t="shared" ca="1" si="62"/>
        <v>1.5</v>
      </c>
      <c r="K131" s="7">
        <f t="shared" ca="1" si="63"/>
        <v>0.2</v>
      </c>
      <c r="L131" s="7">
        <f t="shared" ca="1" si="58"/>
        <v>0.6</v>
      </c>
      <c r="M131" s="7">
        <f t="shared" ca="1" si="58"/>
        <v>0.6</v>
      </c>
      <c r="N131" s="7">
        <f t="shared" ca="1" si="58"/>
        <v>1.8</v>
      </c>
      <c r="O131" s="2">
        <f t="shared" ca="1" si="64"/>
        <v>1.1666666666666667</v>
      </c>
      <c r="P131" s="2">
        <f t="shared" ca="1" si="65"/>
        <v>2</v>
      </c>
      <c r="Q131" s="2">
        <f t="shared" ca="1" si="66"/>
        <v>0.8</v>
      </c>
      <c r="R131" s="2">
        <f t="shared" ca="1" si="67"/>
        <v>2.4</v>
      </c>
    </row>
    <row r="132" spans="1:18">
      <c r="A132" s="2" t="s">
        <v>20</v>
      </c>
      <c r="B132" s="2" t="s">
        <v>9</v>
      </c>
      <c r="C132" s="2">
        <f ca="1">IF(ISNA(VLOOKUP(B132,OFFSET(RESULT!$A$2:$A$11,INT(ROW()/23)*12,0),1,FALSE)),0,VLOOKUP(B132,OFFSET(RESULT!$A$2:$D$11,INT(ROW()/23)*12,0),3,FALSE))+C109</f>
        <v>2</v>
      </c>
      <c r="D132" s="2">
        <f ca="1">IF(ISNA(VLOOKUP(CLASSEMENTS!B132,OFFSET(RESULT!$B$2:$B$11,INT(ROW()/23)*12,0),1,FALSE)),0,VLOOKUP(B132,OFFSET(RESULT!$B$2:$D$11,INT(ROW()/23)*12,0),3,FALSE))+D109</f>
        <v>1</v>
      </c>
      <c r="E132" s="2">
        <f ca="1">IF(ISNA(VLOOKUP(CLASSEMENTS!B132,OFFSET(RESULT!$A$2:$A$11,INT(ROW()/23)*12,0),1,FALSE)),0,VLOOKUP(B132,OFFSET(RESULT!$A$2:$D$11,INT(ROW()/23)*12,0),4,FALSE))+E109</f>
        <v>4</v>
      </c>
      <c r="F132" s="2">
        <f ca="1">IF(ISNA(VLOOKUP(CLASSEMENTS!B132,OFFSET(RESULT!$B$2:$B$11,INT(ROW()/23)*12,0),1,FALSE)),0,VLOOKUP(B132,OFFSET(RESULT!$B$2:$D$11,INT(ROW()/23)*12,0),2,FALSE))+F109</f>
        <v>5</v>
      </c>
      <c r="G132" s="7">
        <f t="shared" ca="1" si="59"/>
        <v>0.33333333333333331</v>
      </c>
      <c r="H132" s="7">
        <f t="shared" ca="1" si="60"/>
        <v>0.16666666666666666</v>
      </c>
      <c r="I132" s="7">
        <f t="shared" ca="1" si="61"/>
        <v>0.66666666666666663</v>
      </c>
      <c r="J132" s="7">
        <f t="shared" ca="1" si="62"/>
        <v>0.83333333333333337</v>
      </c>
      <c r="K132" s="7">
        <f t="shared" ca="1" si="63"/>
        <v>0.4</v>
      </c>
      <c r="L132" s="7">
        <f t="shared" ca="1" si="58"/>
        <v>0.2</v>
      </c>
      <c r="M132" s="7">
        <f t="shared" ca="1" si="58"/>
        <v>0.4</v>
      </c>
      <c r="N132" s="7">
        <f t="shared" ca="1" si="58"/>
        <v>1</v>
      </c>
      <c r="O132" s="2">
        <f t="shared" ca="1" si="64"/>
        <v>1</v>
      </c>
      <c r="P132" s="2">
        <f t="shared" ca="1" si="65"/>
        <v>1</v>
      </c>
      <c r="Q132" s="2">
        <f t="shared" ca="1" si="66"/>
        <v>0.8</v>
      </c>
      <c r="R132" s="2">
        <f t="shared" ca="1" si="67"/>
        <v>1.2</v>
      </c>
    </row>
    <row r="133" spans="1:18">
      <c r="A133" s="2" t="s">
        <v>20</v>
      </c>
      <c r="B133" s="2" t="s">
        <v>0</v>
      </c>
      <c r="C133" s="2">
        <f ca="1">IF(ISNA(VLOOKUP(B133,OFFSET(RESULT!$A$2:$A$11,INT(ROW()/23)*12,0),1,FALSE)),0,VLOOKUP(B133,OFFSET(RESULT!$A$2:$D$11,INT(ROW()/23)*12,0),3,FALSE))+C110</f>
        <v>4</v>
      </c>
      <c r="D133" s="2">
        <f ca="1">IF(ISNA(VLOOKUP(CLASSEMENTS!B133,OFFSET(RESULT!$B$2:$B$11,INT(ROW()/23)*12,0),1,FALSE)),0,VLOOKUP(B133,OFFSET(RESULT!$B$2:$D$11,INT(ROW()/23)*12,0),3,FALSE))+D110</f>
        <v>2</v>
      </c>
      <c r="E133" s="2">
        <f ca="1">IF(ISNA(VLOOKUP(CLASSEMENTS!B133,OFFSET(RESULT!$A$2:$A$11,INT(ROW()/23)*12,0),1,FALSE)),0,VLOOKUP(B133,OFFSET(RESULT!$A$2:$D$11,INT(ROW()/23)*12,0),4,FALSE))+E110</f>
        <v>4</v>
      </c>
      <c r="F133" s="2">
        <f ca="1">IF(ISNA(VLOOKUP(CLASSEMENTS!B133,OFFSET(RESULT!$B$2:$B$11,INT(ROW()/23)*12,0),1,FALSE)),0,VLOOKUP(B133,OFFSET(RESULT!$B$2:$D$11,INT(ROW()/23)*12,0),2,FALSE))+F110</f>
        <v>2</v>
      </c>
      <c r="G133" s="7">
        <f t="shared" ca="1" si="59"/>
        <v>0.66666666666666663</v>
      </c>
      <c r="H133" s="7">
        <f t="shared" ca="1" si="60"/>
        <v>0.33333333333333331</v>
      </c>
      <c r="I133" s="7">
        <f t="shared" ca="1" si="61"/>
        <v>0.66666666666666663</v>
      </c>
      <c r="J133" s="7">
        <f t="shared" ca="1" si="62"/>
        <v>0.33333333333333331</v>
      </c>
      <c r="K133" s="7">
        <f t="shared" ca="1" si="63"/>
        <v>0.8</v>
      </c>
      <c r="L133" s="7">
        <f t="shared" ca="1" si="58"/>
        <v>0.4</v>
      </c>
      <c r="M133" s="7">
        <f t="shared" ca="1" si="58"/>
        <v>0.8</v>
      </c>
      <c r="N133" s="7">
        <f t="shared" ca="1" si="58"/>
        <v>0.2</v>
      </c>
      <c r="O133" s="2">
        <f t="shared" ca="1" si="64"/>
        <v>1.3333333333333333</v>
      </c>
      <c r="P133" s="2">
        <f t="shared" ca="1" si="65"/>
        <v>0.66666666666666663</v>
      </c>
      <c r="Q133" s="2">
        <f t="shared" ca="1" si="66"/>
        <v>1.6</v>
      </c>
      <c r="R133" s="2">
        <f t="shared" ca="1" si="67"/>
        <v>0.60000000000000009</v>
      </c>
    </row>
    <row r="134" spans="1:18">
      <c r="A134" s="2" t="s">
        <v>20</v>
      </c>
      <c r="B134" s="2" t="s">
        <v>3</v>
      </c>
      <c r="C134" s="2">
        <f ca="1">IF(ISNA(VLOOKUP(B134,OFFSET(RESULT!$A$2:$A$11,INT(ROW()/23)*12,0),1,FALSE)),0,VLOOKUP(B134,OFFSET(RESULT!$A$2:$D$11,INT(ROW()/23)*12,0),3,FALSE))+C111</f>
        <v>3</v>
      </c>
      <c r="D134" s="2">
        <f ca="1">IF(ISNA(VLOOKUP(CLASSEMENTS!B134,OFFSET(RESULT!$B$2:$B$11,INT(ROW()/23)*12,0),1,FALSE)),0,VLOOKUP(B134,OFFSET(RESULT!$B$2:$D$11,INT(ROW()/23)*12,0),3,FALSE))+D111</f>
        <v>4</v>
      </c>
      <c r="E134" s="2">
        <f ca="1">IF(ISNA(VLOOKUP(CLASSEMENTS!B134,OFFSET(RESULT!$A$2:$A$11,INT(ROW()/23)*12,0),1,FALSE)),0,VLOOKUP(B134,OFFSET(RESULT!$A$2:$D$11,INT(ROW()/23)*12,0),4,FALSE))+E111</f>
        <v>3</v>
      </c>
      <c r="F134" s="2">
        <f ca="1">IF(ISNA(VLOOKUP(CLASSEMENTS!B134,OFFSET(RESULT!$B$2:$B$11,INT(ROW()/23)*12,0),1,FALSE)),0,VLOOKUP(B134,OFFSET(RESULT!$B$2:$D$11,INT(ROW()/23)*12,0),2,FALSE))+F111</f>
        <v>6</v>
      </c>
      <c r="G134" s="7">
        <f t="shared" ca="1" si="59"/>
        <v>0.5</v>
      </c>
      <c r="H134" s="7">
        <f t="shared" ca="1" si="60"/>
        <v>0.66666666666666663</v>
      </c>
      <c r="I134" s="7">
        <f t="shared" ca="1" si="61"/>
        <v>0.5</v>
      </c>
      <c r="J134" s="7">
        <f t="shared" ca="1" si="62"/>
        <v>1</v>
      </c>
      <c r="K134" s="7">
        <f t="shared" ca="1" si="63"/>
        <v>0.4</v>
      </c>
      <c r="L134" s="7">
        <f t="shared" ca="1" si="63"/>
        <v>0.8</v>
      </c>
      <c r="M134" s="7">
        <f t="shared" ca="1" si="63"/>
        <v>0.2</v>
      </c>
      <c r="N134" s="7">
        <f t="shared" ca="1" si="63"/>
        <v>1.2</v>
      </c>
      <c r="O134" s="2">
        <f t="shared" ca="1" si="64"/>
        <v>1</v>
      </c>
      <c r="P134" s="2">
        <f t="shared" ca="1" si="65"/>
        <v>1.6666666666666665</v>
      </c>
      <c r="Q134" s="2">
        <f t="shared" ca="1" si="66"/>
        <v>0.60000000000000009</v>
      </c>
      <c r="R134" s="2">
        <f t="shared" ca="1" si="67"/>
        <v>2</v>
      </c>
    </row>
    <row r="135" spans="1:18">
      <c r="A135" s="2" t="s">
        <v>20</v>
      </c>
      <c r="B135" s="2" t="s">
        <v>7</v>
      </c>
      <c r="C135" s="2">
        <f ca="1">IF(ISNA(VLOOKUP(B135,OFFSET(RESULT!$A$2:$A$11,INT(ROW()/23)*12,0),1,FALSE)),0,VLOOKUP(B135,OFFSET(RESULT!$A$2:$D$11,INT(ROW()/23)*12,0),3,FALSE))+C112</f>
        <v>3</v>
      </c>
      <c r="D135" s="2">
        <f ca="1">IF(ISNA(VLOOKUP(CLASSEMENTS!B135,OFFSET(RESULT!$B$2:$B$11,INT(ROW()/23)*12,0),1,FALSE)),0,VLOOKUP(B135,OFFSET(RESULT!$B$2:$D$11,INT(ROW()/23)*12,0),3,FALSE))+D112</f>
        <v>2</v>
      </c>
      <c r="E135" s="2">
        <f ca="1">IF(ISNA(VLOOKUP(CLASSEMENTS!B135,OFFSET(RESULT!$A$2:$A$11,INT(ROW()/23)*12,0),1,FALSE)),0,VLOOKUP(B135,OFFSET(RESULT!$A$2:$D$11,INT(ROW()/23)*12,0),4,FALSE))+E112</f>
        <v>1</v>
      </c>
      <c r="F135" s="2">
        <f ca="1">IF(ISNA(VLOOKUP(CLASSEMENTS!B135,OFFSET(RESULT!$B$2:$B$11,INT(ROW()/23)*12,0),1,FALSE)),0,VLOOKUP(B135,OFFSET(RESULT!$B$2:$D$11,INT(ROW()/23)*12,0),2,FALSE))+F112</f>
        <v>1</v>
      </c>
      <c r="G135" s="7">
        <f t="shared" ca="1" si="59"/>
        <v>0.5</v>
      </c>
      <c r="H135" s="7">
        <f t="shared" ca="1" si="60"/>
        <v>0.33333333333333331</v>
      </c>
      <c r="I135" s="7">
        <f t="shared" ca="1" si="61"/>
        <v>0.16666666666666666</v>
      </c>
      <c r="J135" s="7">
        <f t="shared" ca="1" si="62"/>
        <v>0.16666666666666666</v>
      </c>
      <c r="K135" s="7">
        <f t="shared" ca="1" si="63"/>
        <v>0.6</v>
      </c>
      <c r="L135" s="7">
        <f t="shared" ca="1" si="63"/>
        <v>0.4</v>
      </c>
      <c r="M135" s="7">
        <f t="shared" ca="1" si="63"/>
        <v>0</v>
      </c>
      <c r="N135" s="7">
        <f t="shared" ca="1" si="63"/>
        <v>0.2</v>
      </c>
      <c r="O135" s="2">
        <f t="shared" ca="1" si="64"/>
        <v>0.66666666666666663</v>
      </c>
      <c r="P135" s="2">
        <f t="shared" ca="1" si="65"/>
        <v>0.5</v>
      </c>
      <c r="Q135" s="2">
        <f t="shared" ca="1" si="66"/>
        <v>0.6</v>
      </c>
      <c r="R135" s="2">
        <f t="shared" ca="1" si="67"/>
        <v>0.60000000000000009</v>
      </c>
    </row>
    <row r="136" spans="1:18">
      <c r="A136" s="2" t="s">
        <v>20</v>
      </c>
      <c r="B136" s="2" t="s">
        <v>12</v>
      </c>
      <c r="C136" s="2">
        <f ca="1">IF(ISNA(VLOOKUP(B136,OFFSET(RESULT!$A$2:$A$11,INT(ROW()/23)*12,0),1,FALSE)),0,VLOOKUP(B136,OFFSET(RESULT!$A$2:$D$11,INT(ROW()/23)*12,0),3,FALSE))+C113</f>
        <v>7</v>
      </c>
      <c r="D136" s="2">
        <f ca="1">IF(ISNA(VLOOKUP(CLASSEMENTS!B136,OFFSET(RESULT!$B$2:$B$11,INT(ROW()/23)*12,0),1,FALSE)),0,VLOOKUP(B136,OFFSET(RESULT!$B$2:$D$11,INT(ROW()/23)*12,0),3,FALSE))+D113</f>
        <v>1</v>
      </c>
      <c r="E136" s="2">
        <f ca="1">IF(ISNA(VLOOKUP(CLASSEMENTS!B136,OFFSET(RESULT!$A$2:$A$11,INT(ROW()/23)*12,0),1,FALSE)),0,VLOOKUP(B136,OFFSET(RESULT!$A$2:$D$11,INT(ROW()/23)*12,0),4,FALSE))+E113</f>
        <v>3</v>
      </c>
      <c r="F136" s="2">
        <f ca="1">IF(ISNA(VLOOKUP(CLASSEMENTS!B136,OFFSET(RESULT!$B$2:$B$11,INT(ROW()/23)*12,0),1,FALSE)),0,VLOOKUP(B136,OFFSET(RESULT!$B$2:$D$11,INT(ROW()/23)*12,0),2,FALSE))+F113</f>
        <v>5</v>
      </c>
      <c r="G136" s="7">
        <f t="shared" ca="1" si="59"/>
        <v>1.1666666666666667</v>
      </c>
      <c r="H136" s="7">
        <f t="shared" ca="1" si="60"/>
        <v>0.16666666666666666</v>
      </c>
      <c r="I136" s="7">
        <f t="shared" ca="1" si="61"/>
        <v>0.5</v>
      </c>
      <c r="J136" s="7">
        <f t="shared" ca="1" si="62"/>
        <v>0.83333333333333337</v>
      </c>
      <c r="K136" s="7">
        <f t="shared" ca="1" si="63"/>
        <v>1.4</v>
      </c>
      <c r="L136" s="7">
        <f t="shared" ca="1" si="63"/>
        <v>0.2</v>
      </c>
      <c r="M136" s="7">
        <f t="shared" ca="1" si="63"/>
        <v>0.6</v>
      </c>
      <c r="N136" s="7">
        <f t="shared" ca="1" si="63"/>
        <v>0.6</v>
      </c>
      <c r="O136" s="2">
        <f t="shared" ca="1" si="64"/>
        <v>1.6666666666666667</v>
      </c>
      <c r="P136" s="2">
        <f t="shared" ca="1" si="65"/>
        <v>1</v>
      </c>
      <c r="Q136" s="2">
        <f t="shared" ca="1" si="66"/>
        <v>2</v>
      </c>
      <c r="R136" s="2">
        <f t="shared" ca="1" si="67"/>
        <v>0.8</v>
      </c>
    </row>
    <row r="137" spans="1:18">
      <c r="A137" s="2" t="s">
        <v>20</v>
      </c>
      <c r="B137" s="2" t="s">
        <v>10</v>
      </c>
      <c r="C137" s="2">
        <f ca="1">IF(ISNA(VLOOKUP(B137,OFFSET(RESULT!$A$2:$A$11,INT(ROW()/23)*12,0),1,FALSE)),0,VLOOKUP(B137,OFFSET(RESULT!$A$2:$D$11,INT(ROW()/23)*12,0),3,FALSE))+C114</f>
        <v>6</v>
      </c>
      <c r="D137" s="2">
        <f ca="1">IF(ISNA(VLOOKUP(CLASSEMENTS!B137,OFFSET(RESULT!$B$2:$B$11,INT(ROW()/23)*12,0),1,FALSE)),0,VLOOKUP(B137,OFFSET(RESULT!$B$2:$D$11,INT(ROW()/23)*12,0),3,FALSE))+D114</f>
        <v>2</v>
      </c>
      <c r="E137" s="2">
        <f ca="1">IF(ISNA(VLOOKUP(CLASSEMENTS!B137,OFFSET(RESULT!$A$2:$A$11,INT(ROW()/23)*12,0),1,FALSE)),0,VLOOKUP(B137,OFFSET(RESULT!$A$2:$D$11,INT(ROW()/23)*12,0),4,FALSE))+E114</f>
        <v>4</v>
      </c>
      <c r="F137" s="2">
        <f ca="1">IF(ISNA(VLOOKUP(CLASSEMENTS!B137,OFFSET(RESULT!$B$2:$B$11,INT(ROW()/23)*12,0),1,FALSE)),0,VLOOKUP(B137,OFFSET(RESULT!$B$2:$D$11,INT(ROW()/23)*12,0),2,FALSE))+F114</f>
        <v>6</v>
      </c>
      <c r="G137" s="7">
        <f t="shared" ca="1" si="59"/>
        <v>1</v>
      </c>
      <c r="H137" s="7">
        <f t="shared" ca="1" si="60"/>
        <v>0.33333333333333331</v>
      </c>
      <c r="I137" s="7">
        <f t="shared" ca="1" si="61"/>
        <v>0.66666666666666663</v>
      </c>
      <c r="J137" s="7">
        <f t="shared" ca="1" si="62"/>
        <v>1</v>
      </c>
      <c r="K137" s="7">
        <f t="shared" ca="1" si="63"/>
        <v>1.2</v>
      </c>
      <c r="L137" s="7">
        <f t="shared" ca="1" si="63"/>
        <v>0</v>
      </c>
      <c r="M137" s="7">
        <f t="shared" ca="1" si="63"/>
        <v>0.8</v>
      </c>
      <c r="N137" s="7">
        <f t="shared" ca="1" si="63"/>
        <v>0.6</v>
      </c>
      <c r="O137" s="2">
        <f t="shared" ca="1" si="64"/>
        <v>1.6666666666666665</v>
      </c>
      <c r="P137" s="2">
        <f t="shared" ca="1" si="65"/>
        <v>1.3333333333333333</v>
      </c>
      <c r="Q137" s="2">
        <f t="shared" ca="1" si="66"/>
        <v>2</v>
      </c>
      <c r="R137" s="2">
        <f t="shared" ca="1" si="67"/>
        <v>0.6</v>
      </c>
    </row>
    <row r="138" spans="1:18">
      <c r="A138" s="3"/>
      <c r="B138" s="3"/>
      <c r="C138" s="3"/>
      <c r="D138" s="3"/>
      <c r="E138" s="3"/>
      <c r="F138" s="3"/>
      <c r="G138" s="8"/>
      <c r="H138" s="8"/>
      <c r="I138" s="8"/>
      <c r="J138" s="8"/>
      <c r="K138" s="8"/>
      <c r="L138" s="8"/>
      <c r="M138" s="8"/>
      <c r="N138" s="8"/>
      <c r="O138" s="3"/>
      <c r="P138" s="3"/>
      <c r="Q138" s="3"/>
      <c r="R138" s="3"/>
    </row>
    <row r="139" spans="1:18">
      <c r="A139">
        <v>7</v>
      </c>
      <c r="C139" s="10" t="s">
        <v>27</v>
      </c>
      <c r="D139" s="10" t="s">
        <v>28</v>
      </c>
      <c r="E139" s="10" t="s">
        <v>29</v>
      </c>
      <c r="F139" s="10" t="s">
        <v>30</v>
      </c>
      <c r="G139" s="11" t="s">
        <v>25</v>
      </c>
      <c r="H139" s="11"/>
      <c r="I139" s="11"/>
      <c r="J139" s="11"/>
      <c r="K139" s="11" t="s">
        <v>26</v>
      </c>
      <c r="L139" s="11"/>
      <c r="M139" s="11"/>
      <c r="N139" s="11"/>
      <c r="O139" s="10" t="s">
        <v>31</v>
      </c>
      <c r="P139" s="10" t="s">
        <v>32</v>
      </c>
      <c r="Q139" s="10" t="s">
        <v>33</v>
      </c>
      <c r="R139" s="10" t="s">
        <v>34</v>
      </c>
    </row>
    <row r="140" spans="1:18">
      <c r="C140" s="10"/>
      <c r="D140" s="10"/>
      <c r="E140" s="10"/>
      <c r="F140" s="10"/>
      <c r="G140" s="7" t="s">
        <v>21</v>
      </c>
      <c r="H140" s="7" t="s">
        <v>22</v>
      </c>
      <c r="I140" s="7" t="s">
        <v>23</v>
      </c>
      <c r="J140" s="7" t="s">
        <v>24</v>
      </c>
      <c r="K140" s="7" t="s">
        <v>21</v>
      </c>
      <c r="L140" s="7" t="s">
        <v>22</v>
      </c>
      <c r="M140" s="7" t="s">
        <v>23</v>
      </c>
      <c r="N140" s="7" t="s">
        <v>24</v>
      </c>
      <c r="O140" s="10"/>
      <c r="P140" s="10"/>
      <c r="Q140" s="10"/>
      <c r="R140" s="10"/>
    </row>
    <row r="141" spans="1:18">
      <c r="A141" s="2" t="s">
        <v>20</v>
      </c>
      <c r="B141" s="2" t="s">
        <v>11</v>
      </c>
      <c r="C141" s="2">
        <f ca="1">IF(ISNA(VLOOKUP(B141,OFFSET(RESULT!$A$2:$A$11,INT(ROW()/23)*12,0),1,FALSE)),0,VLOOKUP(B141,OFFSET(RESULT!$A$2:$D$11,INT(ROW()/23)*12,0),3,FALSE))+C118</f>
        <v>7</v>
      </c>
      <c r="D141" s="2">
        <f ca="1">IF(ISNA(VLOOKUP(CLASSEMENTS!B141,OFFSET(RESULT!$B$2:$B$11,INT(ROW()/23)*12,0),1,FALSE)),0,VLOOKUP(B141,OFFSET(RESULT!$B$2:$D$11,INT(ROW()/23)*12,0),3,FALSE))+D118</f>
        <v>6</v>
      </c>
      <c r="E141" s="2">
        <f ca="1">IF(ISNA(VLOOKUP(CLASSEMENTS!B141,OFFSET(RESULT!$A$2:$A$11,INT(ROW()/23)*12,0),1,FALSE)),0,VLOOKUP(B141,OFFSET(RESULT!$A$2:$D$11,INT(ROW()/23)*12,0),4,FALSE))+E118</f>
        <v>3</v>
      </c>
      <c r="F141" s="2">
        <f ca="1">IF(ISNA(VLOOKUP(CLASSEMENTS!B141,OFFSET(RESULT!$B$2:$B$11,INT(ROW()/23)*12,0),1,FALSE)),0,VLOOKUP(B141,OFFSET(RESULT!$B$2:$D$11,INT(ROW()/23)*12,0),2,FALSE))+F118</f>
        <v>4</v>
      </c>
      <c r="G141" s="7">
        <f ca="1">C141/(INT(ROW()/23)+1)</f>
        <v>1</v>
      </c>
      <c r="H141" s="7">
        <f ca="1">D141/(INT(ROW()/23)+1)</f>
        <v>0.8571428571428571</v>
      </c>
      <c r="I141" s="7">
        <f ca="1">E141/(INT(ROW()/23)+1)</f>
        <v>0.42857142857142855</v>
      </c>
      <c r="J141" s="7">
        <f ca="1">F141/(INT(ROW()/23)+1)</f>
        <v>0.5714285714285714</v>
      </c>
      <c r="K141" s="7">
        <f ca="1">(C141 - OFFSET(C141,-115,0))/5</f>
        <v>0.6</v>
      </c>
      <c r="L141" s="7">
        <f t="shared" ref="L141:L160" ca="1" si="68">(D141 - OFFSET(D141,-115,0))/5</f>
        <v>1</v>
      </c>
      <c r="M141" s="7">
        <f t="shared" ref="M141:M160" ca="1" si="69">(E141 - OFFSET(E141,-115,0))/5</f>
        <v>0.4</v>
      </c>
      <c r="N141" s="7">
        <f t="shared" ref="N141:N160" ca="1" si="70">(F141 - OFFSET(F141,-115,0))/5</f>
        <v>0.8</v>
      </c>
      <c r="O141" s="2">
        <f ca="1">G141+I141</f>
        <v>1.4285714285714286</v>
      </c>
      <c r="P141" s="2">
        <f ca="1">H141+J141</f>
        <v>1.4285714285714284</v>
      </c>
      <c r="Q141" s="2">
        <f ca="1">K141+M141</f>
        <v>1</v>
      </c>
      <c r="R141" s="2">
        <f ca="1">L141+N141</f>
        <v>1.8</v>
      </c>
    </row>
    <row r="142" spans="1:18">
      <c r="A142" s="2" t="s">
        <v>20</v>
      </c>
      <c r="B142" s="2" t="s">
        <v>14</v>
      </c>
      <c r="C142" s="2">
        <f ca="1">IF(ISNA(VLOOKUP(B142,OFFSET(RESULT!$A$2:$A$11,INT(ROW()/23)*12,0),1,FALSE)),0,VLOOKUP(B142,OFFSET(RESULT!$A$2:$D$11,INT(ROW()/23)*12,0),3,FALSE))+C119</f>
        <v>0</v>
      </c>
      <c r="D142" s="2">
        <f ca="1">IF(ISNA(VLOOKUP(CLASSEMENTS!B142,OFFSET(RESULT!$B$2:$B$11,INT(ROW()/23)*12,0),1,FALSE)),0,VLOOKUP(B142,OFFSET(RESULT!$B$2:$D$11,INT(ROW()/23)*12,0),3,FALSE))+D119</f>
        <v>8</v>
      </c>
      <c r="E142" s="2">
        <f ca="1">IF(ISNA(VLOOKUP(CLASSEMENTS!B142,OFFSET(RESULT!$A$2:$A$11,INT(ROW()/23)*12,0),1,FALSE)),0,VLOOKUP(B142,OFFSET(RESULT!$A$2:$D$11,INT(ROW()/23)*12,0),4,FALSE))+E119</f>
        <v>4</v>
      </c>
      <c r="F142" s="2">
        <f ca="1">IF(ISNA(VLOOKUP(CLASSEMENTS!B142,OFFSET(RESULT!$B$2:$B$11,INT(ROW()/23)*12,0),1,FALSE)),0,VLOOKUP(B142,OFFSET(RESULT!$B$2:$D$11,INT(ROW()/23)*12,0),2,FALSE))+F119</f>
        <v>4</v>
      </c>
      <c r="G142" s="7">
        <f t="shared" ref="G142:G160" ca="1" si="71">C142/(INT(ROW()/23)+1)</f>
        <v>0</v>
      </c>
      <c r="H142" s="7">
        <f t="shared" ref="H142:H160" ca="1" si="72">D142/(INT(ROW()/23)+1)</f>
        <v>1.1428571428571428</v>
      </c>
      <c r="I142" s="7">
        <f t="shared" ref="I142:I160" ca="1" si="73">E142/(INT(ROW()/23)+1)</f>
        <v>0.5714285714285714</v>
      </c>
      <c r="J142" s="7">
        <f t="shared" ref="J142:J160" ca="1" si="74">F142/(INT(ROW()/23)+1)</f>
        <v>0.5714285714285714</v>
      </c>
      <c r="K142" s="7">
        <f t="shared" ref="K142:K160" ca="1" si="75">(C142 - OFFSET(C142,-115,0))/5</f>
        <v>0</v>
      </c>
      <c r="L142" s="7">
        <f t="shared" ca="1" si="68"/>
        <v>1</v>
      </c>
      <c r="M142" s="7">
        <f t="shared" ca="1" si="69"/>
        <v>0.6</v>
      </c>
      <c r="N142" s="7">
        <f t="shared" ca="1" si="70"/>
        <v>0.8</v>
      </c>
      <c r="O142" s="2">
        <f t="shared" ref="O142:O160" ca="1" si="76">G142+I142</f>
        <v>0.5714285714285714</v>
      </c>
      <c r="P142" s="2">
        <f t="shared" ref="P142:P160" ca="1" si="77">H142+J142</f>
        <v>1.7142857142857142</v>
      </c>
      <c r="Q142" s="2">
        <f t="shared" ref="Q142:Q160" ca="1" si="78">K142+M142</f>
        <v>0.6</v>
      </c>
      <c r="R142" s="2">
        <f t="shared" ref="R142:R160" ca="1" si="79">L142+N142</f>
        <v>1.8</v>
      </c>
    </row>
    <row r="143" spans="1:18">
      <c r="A143" s="2" t="s">
        <v>20</v>
      </c>
      <c r="B143" s="2" t="s">
        <v>19</v>
      </c>
      <c r="C143" s="2">
        <f ca="1">IF(ISNA(VLOOKUP(B143,OFFSET(RESULT!$A$2:$A$11,INT(ROW()/23)*12,0),1,FALSE)),0,VLOOKUP(B143,OFFSET(RESULT!$A$2:$D$11,INT(ROW()/23)*12,0),3,FALSE))+C120</f>
        <v>4</v>
      </c>
      <c r="D143" s="2">
        <f ca="1">IF(ISNA(VLOOKUP(CLASSEMENTS!B143,OFFSET(RESULT!$B$2:$B$11,INT(ROW()/23)*12,0),1,FALSE)),0,VLOOKUP(B143,OFFSET(RESULT!$B$2:$D$11,INT(ROW()/23)*12,0),3,FALSE))+D120</f>
        <v>2</v>
      </c>
      <c r="E143" s="2">
        <f ca="1">IF(ISNA(VLOOKUP(CLASSEMENTS!B143,OFFSET(RESULT!$A$2:$A$11,INT(ROW()/23)*12,0),1,FALSE)),0,VLOOKUP(B143,OFFSET(RESULT!$A$2:$D$11,INT(ROW()/23)*12,0),4,FALSE))+E120</f>
        <v>1</v>
      </c>
      <c r="F143" s="2">
        <f ca="1">IF(ISNA(VLOOKUP(CLASSEMENTS!B143,OFFSET(RESULT!$B$2:$B$11,INT(ROW()/23)*12,0),1,FALSE)),0,VLOOKUP(B143,OFFSET(RESULT!$B$2:$D$11,INT(ROW()/23)*12,0),2,FALSE))+F120</f>
        <v>8</v>
      </c>
      <c r="G143" s="7">
        <f t="shared" ca="1" si="71"/>
        <v>0.5714285714285714</v>
      </c>
      <c r="H143" s="7">
        <f t="shared" ca="1" si="72"/>
        <v>0.2857142857142857</v>
      </c>
      <c r="I143" s="7">
        <f t="shared" ca="1" si="73"/>
        <v>0.14285714285714285</v>
      </c>
      <c r="J143" s="7">
        <f t="shared" ca="1" si="74"/>
        <v>1.1428571428571428</v>
      </c>
      <c r="K143" s="7">
        <f t="shared" ca="1" si="75"/>
        <v>0.8</v>
      </c>
      <c r="L143" s="7">
        <f t="shared" ca="1" si="68"/>
        <v>0</v>
      </c>
      <c r="M143" s="7">
        <f t="shared" ca="1" si="69"/>
        <v>0.2</v>
      </c>
      <c r="N143" s="7">
        <f t="shared" ca="1" si="70"/>
        <v>1.4</v>
      </c>
      <c r="O143" s="2">
        <f t="shared" ca="1" si="76"/>
        <v>0.71428571428571419</v>
      </c>
      <c r="P143" s="2">
        <f t="shared" ca="1" si="77"/>
        <v>1.4285714285714284</v>
      </c>
      <c r="Q143" s="2">
        <f t="shared" ca="1" si="78"/>
        <v>1</v>
      </c>
      <c r="R143" s="2">
        <f t="shared" ca="1" si="79"/>
        <v>1.4</v>
      </c>
    </row>
    <row r="144" spans="1:18">
      <c r="A144" s="2" t="s">
        <v>20</v>
      </c>
      <c r="B144" s="2" t="s">
        <v>16</v>
      </c>
      <c r="C144" s="2">
        <f ca="1">IF(ISNA(VLOOKUP(B144,OFFSET(RESULT!$A$2:$A$11,INT(ROW()/23)*12,0),1,FALSE)),0,VLOOKUP(B144,OFFSET(RESULT!$A$2:$D$11,INT(ROW()/23)*12,0),3,FALSE))+C121</f>
        <v>8</v>
      </c>
      <c r="D144" s="2">
        <f ca="1">IF(ISNA(VLOOKUP(CLASSEMENTS!B144,OFFSET(RESULT!$B$2:$B$11,INT(ROW()/23)*12,0),1,FALSE)),0,VLOOKUP(B144,OFFSET(RESULT!$B$2:$D$11,INT(ROW()/23)*12,0),3,FALSE))+D121</f>
        <v>3</v>
      </c>
      <c r="E144" s="2">
        <f ca="1">IF(ISNA(VLOOKUP(CLASSEMENTS!B144,OFFSET(RESULT!$A$2:$A$11,INT(ROW()/23)*12,0),1,FALSE)),0,VLOOKUP(B144,OFFSET(RESULT!$A$2:$D$11,INT(ROW()/23)*12,0),4,FALSE))+E121</f>
        <v>3</v>
      </c>
      <c r="F144" s="2">
        <f ca="1">IF(ISNA(VLOOKUP(CLASSEMENTS!B144,OFFSET(RESULT!$B$2:$B$11,INT(ROW()/23)*12,0),1,FALSE)),0,VLOOKUP(B144,OFFSET(RESULT!$B$2:$D$11,INT(ROW()/23)*12,0),2,FALSE))+F121</f>
        <v>5</v>
      </c>
      <c r="G144" s="7">
        <f t="shared" ca="1" si="71"/>
        <v>1.1428571428571428</v>
      </c>
      <c r="H144" s="7">
        <f t="shared" ca="1" si="72"/>
        <v>0.42857142857142855</v>
      </c>
      <c r="I144" s="7">
        <f t="shared" ca="1" si="73"/>
        <v>0.42857142857142855</v>
      </c>
      <c r="J144" s="7">
        <f t="shared" ca="1" si="74"/>
        <v>0.7142857142857143</v>
      </c>
      <c r="K144" s="7">
        <f t="shared" ca="1" si="75"/>
        <v>1.2</v>
      </c>
      <c r="L144" s="7">
        <f t="shared" ca="1" si="68"/>
        <v>0.4</v>
      </c>
      <c r="M144" s="7">
        <f t="shared" ca="1" si="69"/>
        <v>0.6</v>
      </c>
      <c r="N144" s="7">
        <f t="shared" ca="1" si="70"/>
        <v>0.6</v>
      </c>
      <c r="O144" s="2">
        <f t="shared" ca="1" si="76"/>
        <v>1.5714285714285714</v>
      </c>
      <c r="P144" s="2">
        <f t="shared" ca="1" si="77"/>
        <v>1.1428571428571428</v>
      </c>
      <c r="Q144" s="2">
        <f t="shared" ca="1" si="78"/>
        <v>1.7999999999999998</v>
      </c>
      <c r="R144" s="2">
        <f t="shared" ca="1" si="79"/>
        <v>1</v>
      </c>
    </row>
    <row r="145" spans="1:18">
      <c r="A145" s="2" t="s">
        <v>20</v>
      </c>
      <c r="B145" s="2" t="s">
        <v>13</v>
      </c>
      <c r="C145" s="2">
        <f ca="1">IF(ISNA(VLOOKUP(B145,OFFSET(RESULT!$A$2:$A$11,INT(ROW()/23)*12,0),1,FALSE)),0,VLOOKUP(B145,OFFSET(RESULT!$A$2:$D$11,INT(ROW()/23)*12,0),3,FALSE))+C122</f>
        <v>4</v>
      </c>
      <c r="D145" s="2">
        <f ca="1">IF(ISNA(VLOOKUP(CLASSEMENTS!B145,OFFSET(RESULT!$B$2:$B$11,INT(ROW()/23)*12,0),1,FALSE)),0,VLOOKUP(B145,OFFSET(RESULT!$B$2:$D$11,INT(ROW()/23)*12,0),3,FALSE))+D122</f>
        <v>1</v>
      </c>
      <c r="E145" s="2">
        <f ca="1">IF(ISNA(VLOOKUP(CLASSEMENTS!B145,OFFSET(RESULT!$A$2:$A$11,INT(ROW()/23)*12,0),1,FALSE)),0,VLOOKUP(B145,OFFSET(RESULT!$A$2:$D$11,INT(ROW()/23)*12,0),4,FALSE))+E122</f>
        <v>2</v>
      </c>
      <c r="F145" s="2">
        <f ca="1">IF(ISNA(VLOOKUP(CLASSEMENTS!B145,OFFSET(RESULT!$B$2:$B$11,INT(ROW()/23)*12,0),1,FALSE)),0,VLOOKUP(B145,OFFSET(RESULT!$B$2:$D$11,INT(ROW()/23)*12,0),2,FALSE))+F122</f>
        <v>3</v>
      </c>
      <c r="G145" s="7">
        <f t="shared" ca="1" si="71"/>
        <v>0.5714285714285714</v>
      </c>
      <c r="H145" s="7">
        <f t="shared" ca="1" si="72"/>
        <v>0.14285714285714285</v>
      </c>
      <c r="I145" s="7">
        <f t="shared" ca="1" si="73"/>
        <v>0.2857142857142857</v>
      </c>
      <c r="J145" s="7">
        <f t="shared" ca="1" si="74"/>
        <v>0.42857142857142855</v>
      </c>
      <c r="K145" s="7">
        <f t="shared" ca="1" si="75"/>
        <v>0.6</v>
      </c>
      <c r="L145" s="7">
        <f t="shared" ca="1" si="68"/>
        <v>0</v>
      </c>
      <c r="M145" s="7">
        <f t="shared" ca="1" si="69"/>
        <v>0.4</v>
      </c>
      <c r="N145" s="7">
        <f t="shared" ca="1" si="70"/>
        <v>0.4</v>
      </c>
      <c r="O145" s="2">
        <f t="shared" ca="1" si="76"/>
        <v>0.8571428571428571</v>
      </c>
      <c r="P145" s="2">
        <f t="shared" ca="1" si="77"/>
        <v>0.5714285714285714</v>
      </c>
      <c r="Q145" s="2">
        <f t="shared" ca="1" si="78"/>
        <v>1</v>
      </c>
      <c r="R145" s="2">
        <f t="shared" ca="1" si="79"/>
        <v>0.4</v>
      </c>
    </row>
    <row r="146" spans="1:18">
      <c r="A146" s="2" t="s">
        <v>20</v>
      </c>
      <c r="B146" s="2" t="s">
        <v>17</v>
      </c>
      <c r="C146" s="2">
        <f ca="1">IF(ISNA(VLOOKUP(B146,OFFSET(RESULT!$A$2:$A$11,INT(ROW()/23)*12,0),1,FALSE)),0,VLOOKUP(B146,OFFSET(RESULT!$A$2:$D$11,INT(ROW()/23)*12,0),3,FALSE))+C123</f>
        <v>6</v>
      </c>
      <c r="D146" s="2">
        <f ca="1">IF(ISNA(VLOOKUP(CLASSEMENTS!B146,OFFSET(RESULT!$B$2:$B$11,INT(ROW()/23)*12,0),1,FALSE)),0,VLOOKUP(B146,OFFSET(RESULT!$B$2:$D$11,INT(ROW()/23)*12,0),3,FALSE))+D123</f>
        <v>1</v>
      </c>
      <c r="E146" s="2">
        <f ca="1">IF(ISNA(VLOOKUP(CLASSEMENTS!B146,OFFSET(RESULT!$A$2:$A$11,INT(ROW()/23)*12,0),1,FALSE)),0,VLOOKUP(B146,OFFSET(RESULT!$A$2:$D$11,INT(ROW()/23)*12,0),4,FALSE))+E123</f>
        <v>5</v>
      </c>
      <c r="F146" s="2">
        <f ca="1">IF(ISNA(VLOOKUP(CLASSEMENTS!B146,OFFSET(RESULT!$B$2:$B$11,INT(ROW()/23)*12,0),1,FALSE)),0,VLOOKUP(B146,OFFSET(RESULT!$B$2:$D$11,INT(ROW()/23)*12,0),2,FALSE))+F123</f>
        <v>6</v>
      </c>
      <c r="G146" s="7">
        <f t="shared" ca="1" si="71"/>
        <v>0.8571428571428571</v>
      </c>
      <c r="H146" s="7">
        <f t="shared" ca="1" si="72"/>
        <v>0.14285714285714285</v>
      </c>
      <c r="I146" s="7">
        <f t="shared" ca="1" si="73"/>
        <v>0.7142857142857143</v>
      </c>
      <c r="J146" s="7">
        <f t="shared" ca="1" si="74"/>
        <v>0.8571428571428571</v>
      </c>
      <c r="K146" s="7">
        <f t="shared" ca="1" si="75"/>
        <v>0.6</v>
      </c>
      <c r="L146" s="7">
        <f t="shared" ca="1" si="68"/>
        <v>0.2</v>
      </c>
      <c r="M146" s="7">
        <f t="shared" ca="1" si="69"/>
        <v>0.6</v>
      </c>
      <c r="N146" s="7">
        <f t="shared" ca="1" si="70"/>
        <v>1.2</v>
      </c>
      <c r="O146" s="2">
        <f t="shared" ca="1" si="76"/>
        <v>1.5714285714285714</v>
      </c>
      <c r="P146" s="2">
        <f t="shared" ca="1" si="77"/>
        <v>1</v>
      </c>
      <c r="Q146" s="2">
        <f t="shared" ca="1" si="78"/>
        <v>1.2</v>
      </c>
      <c r="R146" s="2">
        <f t="shared" ca="1" si="79"/>
        <v>1.4</v>
      </c>
    </row>
    <row r="147" spans="1:18">
      <c r="A147" s="2" t="s">
        <v>20</v>
      </c>
      <c r="B147" s="2" t="s">
        <v>4</v>
      </c>
      <c r="C147" s="2">
        <f ca="1">IF(ISNA(VLOOKUP(B147,OFFSET(RESULT!$A$2:$A$11,INT(ROW()/23)*12,0),1,FALSE)),0,VLOOKUP(B147,OFFSET(RESULT!$A$2:$D$11,INT(ROW()/23)*12,0),3,FALSE))+C124</f>
        <v>5</v>
      </c>
      <c r="D147" s="2">
        <f ca="1">IF(ISNA(VLOOKUP(CLASSEMENTS!B147,OFFSET(RESULT!$B$2:$B$11,INT(ROW()/23)*12,0),1,FALSE)),0,VLOOKUP(B147,OFFSET(RESULT!$B$2:$D$11,INT(ROW()/23)*12,0),3,FALSE))+D124</f>
        <v>3</v>
      </c>
      <c r="E147" s="2">
        <f ca="1">IF(ISNA(VLOOKUP(CLASSEMENTS!B147,OFFSET(RESULT!$A$2:$A$11,INT(ROW()/23)*12,0),1,FALSE)),0,VLOOKUP(B147,OFFSET(RESULT!$A$2:$D$11,INT(ROW()/23)*12,0),4,FALSE))+E124</f>
        <v>2</v>
      </c>
      <c r="F147" s="2">
        <f ca="1">IF(ISNA(VLOOKUP(CLASSEMENTS!B147,OFFSET(RESULT!$B$2:$B$11,INT(ROW()/23)*12,0),1,FALSE)),0,VLOOKUP(B147,OFFSET(RESULT!$B$2:$D$11,INT(ROW()/23)*12,0),2,FALSE))+F124</f>
        <v>5</v>
      </c>
      <c r="G147" s="7">
        <f t="shared" ca="1" si="71"/>
        <v>0.7142857142857143</v>
      </c>
      <c r="H147" s="7">
        <f t="shared" ca="1" si="72"/>
        <v>0.42857142857142855</v>
      </c>
      <c r="I147" s="7">
        <f t="shared" ca="1" si="73"/>
        <v>0.2857142857142857</v>
      </c>
      <c r="J147" s="7">
        <f t="shared" ca="1" si="74"/>
        <v>0.7142857142857143</v>
      </c>
      <c r="K147" s="7">
        <f t="shared" ca="1" si="75"/>
        <v>0.4</v>
      </c>
      <c r="L147" s="7">
        <f t="shared" ca="1" si="68"/>
        <v>0.2</v>
      </c>
      <c r="M147" s="7">
        <f t="shared" ca="1" si="69"/>
        <v>0.2</v>
      </c>
      <c r="N147" s="7">
        <f t="shared" ca="1" si="70"/>
        <v>1</v>
      </c>
      <c r="O147" s="2">
        <f t="shared" ca="1" si="76"/>
        <v>1</v>
      </c>
      <c r="P147" s="2">
        <f t="shared" ca="1" si="77"/>
        <v>1.1428571428571428</v>
      </c>
      <c r="Q147" s="2">
        <f t="shared" ca="1" si="78"/>
        <v>0.60000000000000009</v>
      </c>
      <c r="R147" s="2">
        <f t="shared" ca="1" si="79"/>
        <v>1.2</v>
      </c>
    </row>
    <row r="148" spans="1:18">
      <c r="A148" s="2" t="s">
        <v>20</v>
      </c>
      <c r="B148" s="2" t="s">
        <v>8</v>
      </c>
      <c r="C148" s="2">
        <f ca="1">IF(ISNA(VLOOKUP(B148,OFFSET(RESULT!$A$2:$A$11,INT(ROW()/23)*12,0),1,FALSE)),0,VLOOKUP(B148,OFFSET(RESULT!$A$2:$D$11,INT(ROW()/23)*12,0),3,FALSE))+C125</f>
        <v>5</v>
      </c>
      <c r="D148" s="2">
        <f ca="1">IF(ISNA(VLOOKUP(CLASSEMENTS!B148,OFFSET(RESULT!$B$2:$B$11,INT(ROW()/23)*12,0),1,FALSE)),0,VLOOKUP(B148,OFFSET(RESULT!$B$2:$D$11,INT(ROW()/23)*12,0),3,FALSE))+D125</f>
        <v>2</v>
      </c>
      <c r="E148" s="2">
        <f ca="1">IF(ISNA(VLOOKUP(CLASSEMENTS!B148,OFFSET(RESULT!$A$2:$A$11,INT(ROW()/23)*12,0),1,FALSE)),0,VLOOKUP(B148,OFFSET(RESULT!$A$2:$D$11,INT(ROW()/23)*12,0),4,FALSE))+E125</f>
        <v>4</v>
      </c>
      <c r="F148" s="2">
        <f ca="1">IF(ISNA(VLOOKUP(CLASSEMENTS!B148,OFFSET(RESULT!$B$2:$B$11,INT(ROW()/23)*12,0),1,FALSE)),0,VLOOKUP(B148,OFFSET(RESULT!$B$2:$D$11,INT(ROW()/23)*12,0),2,FALSE))+F125</f>
        <v>6</v>
      </c>
      <c r="G148" s="7">
        <f t="shared" ca="1" si="71"/>
        <v>0.7142857142857143</v>
      </c>
      <c r="H148" s="7">
        <f t="shared" ca="1" si="72"/>
        <v>0.2857142857142857</v>
      </c>
      <c r="I148" s="7">
        <f t="shared" ca="1" si="73"/>
        <v>0.5714285714285714</v>
      </c>
      <c r="J148" s="7">
        <f t="shared" ca="1" si="74"/>
        <v>0.8571428571428571</v>
      </c>
      <c r="K148" s="7">
        <f t="shared" ca="1" si="75"/>
        <v>0.4</v>
      </c>
      <c r="L148" s="7">
        <f t="shared" ca="1" si="68"/>
        <v>0.4</v>
      </c>
      <c r="M148" s="7">
        <f t="shared" ca="1" si="69"/>
        <v>0.2</v>
      </c>
      <c r="N148" s="7">
        <f t="shared" ca="1" si="70"/>
        <v>0.8</v>
      </c>
      <c r="O148" s="2">
        <f t="shared" ca="1" si="76"/>
        <v>1.2857142857142856</v>
      </c>
      <c r="P148" s="2">
        <f t="shared" ca="1" si="77"/>
        <v>1.1428571428571428</v>
      </c>
      <c r="Q148" s="2">
        <f t="shared" ca="1" si="78"/>
        <v>0.60000000000000009</v>
      </c>
      <c r="R148" s="2">
        <f t="shared" ca="1" si="79"/>
        <v>1.2000000000000002</v>
      </c>
    </row>
    <row r="149" spans="1:18">
      <c r="A149" s="2" t="s">
        <v>20</v>
      </c>
      <c r="B149" s="2" t="s">
        <v>5</v>
      </c>
      <c r="C149" s="2">
        <f ca="1">IF(ISNA(VLOOKUP(B149,OFFSET(RESULT!$A$2:$A$11,INT(ROW()/23)*12,0),1,FALSE)),0,VLOOKUP(B149,OFFSET(RESULT!$A$2:$D$11,INT(ROW()/23)*12,0),3,FALSE))+C126</f>
        <v>4</v>
      </c>
      <c r="D149" s="2">
        <f ca="1">IF(ISNA(VLOOKUP(CLASSEMENTS!B149,OFFSET(RESULT!$B$2:$B$11,INT(ROW()/23)*12,0),1,FALSE)),0,VLOOKUP(B149,OFFSET(RESULT!$B$2:$D$11,INT(ROW()/23)*12,0),3,FALSE))+D126</f>
        <v>2</v>
      </c>
      <c r="E149" s="2">
        <f ca="1">IF(ISNA(VLOOKUP(CLASSEMENTS!B149,OFFSET(RESULT!$A$2:$A$11,INT(ROW()/23)*12,0),1,FALSE)),0,VLOOKUP(B149,OFFSET(RESULT!$A$2:$D$11,INT(ROW()/23)*12,0),4,FALSE))+E126</f>
        <v>0</v>
      </c>
      <c r="F149" s="2">
        <f ca="1">IF(ISNA(VLOOKUP(CLASSEMENTS!B149,OFFSET(RESULT!$B$2:$B$11,INT(ROW()/23)*12,0),1,FALSE)),0,VLOOKUP(B149,OFFSET(RESULT!$B$2:$D$11,INT(ROW()/23)*12,0),2,FALSE))+F126</f>
        <v>2</v>
      </c>
      <c r="G149" s="7">
        <f t="shared" ca="1" si="71"/>
        <v>0.5714285714285714</v>
      </c>
      <c r="H149" s="7">
        <f t="shared" ca="1" si="72"/>
        <v>0.2857142857142857</v>
      </c>
      <c r="I149" s="7">
        <f t="shared" ca="1" si="73"/>
        <v>0</v>
      </c>
      <c r="J149" s="7">
        <f t="shared" ca="1" si="74"/>
        <v>0.2857142857142857</v>
      </c>
      <c r="K149" s="7">
        <f t="shared" ca="1" si="75"/>
        <v>0.8</v>
      </c>
      <c r="L149" s="7">
        <f t="shared" ca="1" si="68"/>
        <v>0.2</v>
      </c>
      <c r="M149" s="7">
        <f t="shared" ca="1" si="69"/>
        <v>0</v>
      </c>
      <c r="N149" s="7">
        <f t="shared" ca="1" si="70"/>
        <v>0.4</v>
      </c>
      <c r="O149" s="2">
        <f t="shared" ca="1" si="76"/>
        <v>0.5714285714285714</v>
      </c>
      <c r="P149" s="2">
        <f t="shared" ca="1" si="77"/>
        <v>0.5714285714285714</v>
      </c>
      <c r="Q149" s="2">
        <f t="shared" ca="1" si="78"/>
        <v>0.8</v>
      </c>
      <c r="R149" s="2">
        <f t="shared" ca="1" si="79"/>
        <v>0.60000000000000009</v>
      </c>
    </row>
    <row r="150" spans="1:18">
      <c r="A150" s="2" t="s">
        <v>20</v>
      </c>
      <c r="B150" s="2" t="s">
        <v>1</v>
      </c>
      <c r="C150" s="2">
        <f ca="1">IF(ISNA(VLOOKUP(B150,OFFSET(RESULT!$A$2:$A$11,INT(ROW()/23)*12,0),1,FALSE)),0,VLOOKUP(B150,OFFSET(RESULT!$A$2:$D$11,INT(ROW()/23)*12,0),3,FALSE))+C127</f>
        <v>7</v>
      </c>
      <c r="D150" s="2">
        <f ca="1">IF(ISNA(VLOOKUP(CLASSEMENTS!B150,OFFSET(RESULT!$B$2:$B$11,INT(ROW()/23)*12,0),1,FALSE)),0,VLOOKUP(B150,OFFSET(RESULT!$B$2:$D$11,INT(ROW()/23)*12,0),3,FALSE))+D127</f>
        <v>12</v>
      </c>
      <c r="E150" s="2">
        <f ca="1">IF(ISNA(VLOOKUP(CLASSEMENTS!B150,OFFSET(RESULT!$A$2:$A$11,INT(ROW()/23)*12,0),1,FALSE)),0,VLOOKUP(B150,OFFSET(RESULT!$A$2:$D$11,INT(ROW()/23)*12,0),4,FALSE))+E127</f>
        <v>2</v>
      </c>
      <c r="F150" s="2">
        <f ca="1">IF(ISNA(VLOOKUP(CLASSEMENTS!B150,OFFSET(RESULT!$B$2:$B$11,INT(ROW()/23)*12,0),1,FALSE)),0,VLOOKUP(B150,OFFSET(RESULT!$B$2:$D$11,INT(ROW()/23)*12,0),2,FALSE))+F127</f>
        <v>4</v>
      </c>
      <c r="G150" s="7">
        <f t="shared" ca="1" si="71"/>
        <v>1</v>
      </c>
      <c r="H150" s="7">
        <f t="shared" ca="1" si="72"/>
        <v>1.7142857142857142</v>
      </c>
      <c r="I150" s="7">
        <f t="shared" ca="1" si="73"/>
        <v>0.2857142857142857</v>
      </c>
      <c r="J150" s="7">
        <f t="shared" ca="1" si="74"/>
        <v>0.5714285714285714</v>
      </c>
      <c r="K150" s="7">
        <f t="shared" ca="1" si="75"/>
        <v>1.4</v>
      </c>
      <c r="L150" s="7">
        <f t="shared" ca="1" si="68"/>
        <v>1.8</v>
      </c>
      <c r="M150" s="7">
        <f t="shared" ca="1" si="69"/>
        <v>0</v>
      </c>
      <c r="N150" s="7">
        <f t="shared" ca="1" si="70"/>
        <v>0.2</v>
      </c>
      <c r="O150" s="2">
        <f t="shared" ca="1" si="76"/>
        <v>1.2857142857142856</v>
      </c>
      <c r="P150" s="2">
        <f t="shared" ca="1" si="77"/>
        <v>2.2857142857142856</v>
      </c>
      <c r="Q150" s="2">
        <f t="shared" ca="1" si="78"/>
        <v>1.4</v>
      </c>
      <c r="R150" s="2">
        <f t="shared" ca="1" si="79"/>
        <v>2</v>
      </c>
    </row>
    <row r="151" spans="1:18">
      <c r="A151" s="2" t="s">
        <v>20</v>
      </c>
      <c r="B151" s="2" t="s">
        <v>15</v>
      </c>
      <c r="C151" s="2">
        <f ca="1">IF(ISNA(VLOOKUP(B151,OFFSET(RESULT!$A$2:$A$11,INT(ROW()/23)*12,0),1,FALSE)),0,VLOOKUP(B151,OFFSET(RESULT!$A$2:$D$11,INT(ROW()/23)*12,0),3,FALSE))+C128</f>
        <v>6</v>
      </c>
      <c r="D151" s="2">
        <f ca="1">IF(ISNA(VLOOKUP(CLASSEMENTS!B151,OFFSET(RESULT!$B$2:$B$11,INT(ROW()/23)*12,0),1,FALSE)),0,VLOOKUP(B151,OFFSET(RESULT!$B$2:$D$11,INT(ROW()/23)*12,0),3,FALSE))+D128</f>
        <v>1</v>
      </c>
      <c r="E151" s="2">
        <f ca="1">IF(ISNA(VLOOKUP(CLASSEMENTS!B151,OFFSET(RESULT!$A$2:$A$11,INT(ROW()/23)*12,0),1,FALSE)),0,VLOOKUP(B151,OFFSET(RESULT!$A$2:$D$11,INT(ROW()/23)*12,0),4,FALSE))+E128</f>
        <v>3</v>
      </c>
      <c r="F151" s="2">
        <f ca="1">IF(ISNA(VLOOKUP(CLASSEMENTS!B151,OFFSET(RESULT!$B$2:$B$11,INT(ROW()/23)*12,0),1,FALSE)),0,VLOOKUP(B151,OFFSET(RESULT!$B$2:$D$11,INT(ROW()/23)*12,0),2,FALSE))+F128</f>
        <v>3</v>
      </c>
      <c r="G151" s="7">
        <f t="shared" ca="1" si="71"/>
        <v>0.8571428571428571</v>
      </c>
      <c r="H151" s="7">
        <f t="shared" ca="1" si="72"/>
        <v>0.14285714285714285</v>
      </c>
      <c r="I151" s="7">
        <f t="shared" ca="1" si="73"/>
        <v>0.42857142857142855</v>
      </c>
      <c r="J151" s="7">
        <f t="shared" ca="1" si="74"/>
        <v>0.42857142857142855</v>
      </c>
      <c r="K151" s="7">
        <f t="shared" ca="1" si="75"/>
        <v>1</v>
      </c>
      <c r="L151" s="7">
        <f t="shared" ca="1" si="68"/>
        <v>0.2</v>
      </c>
      <c r="M151" s="7">
        <f t="shared" ca="1" si="69"/>
        <v>0.4</v>
      </c>
      <c r="N151" s="7">
        <f t="shared" ca="1" si="70"/>
        <v>0.6</v>
      </c>
      <c r="O151" s="2">
        <f t="shared" ca="1" si="76"/>
        <v>1.2857142857142856</v>
      </c>
      <c r="P151" s="2">
        <f t="shared" ca="1" si="77"/>
        <v>0.5714285714285714</v>
      </c>
      <c r="Q151" s="2">
        <f t="shared" ca="1" si="78"/>
        <v>1.4</v>
      </c>
      <c r="R151" s="2">
        <f t="shared" ca="1" si="79"/>
        <v>0.8</v>
      </c>
    </row>
    <row r="152" spans="1:18">
      <c r="A152" s="2" t="s">
        <v>20</v>
      </c>
      <c r="B152" s="2" t="s">
        <v>18</v>
      </c>
      <c r="C152" s="2">
        <f ca="1">IF(ISNA(VLOOKUP(B152,OFFSET(RESULT!$A$2:$A$11,INT(ROW()/23)*12,0),1,FALSE)),0,VLOOKUP(B152,OFFSET(RESULT!$A$2:$D$11,INT(ROW()/23)*12,0),3,FALSE))+C129</f>
        <v>8</v>
      </c>
      <c r="D152" s="2">
        <f ca="1">IF(ISNA(VLOOKUP(CLASSEMENTS!B152,OFFSET(RESULT!$B$2:$B$11,INT(ROW()/23)*12,0),1,FALSE)),0,VLOOKUP(B152,OFFSET(RESULT!$B$2:$D$11,INT(ROW()/23)*12,0),3,FALSE))+D129</f>
        <v>5</v>
      </c>
      <c r="E152" s="2">
        <f ca="1">IF(ISNA(VLOOKUP(CLASSEMENTS!B152,OFFSET(RESULT!$A$2:$A$11,INT(ROW()/23)*12,0),1,FALSE)),0,VLOOKUP(B152,OFFSET(RESULT!$A$2:$D$11,INT(ROW()/23)*12,0),4,FALSE))+E129</f>
        <v>1</v>
      </c>
      <c r="F152" s="2">
        <f ca="1">IF(ISNA(VLOOKUP(CLASSEMENTS!B152,OFFSET(RESULT!$B$2:$B$11,INT(ROW()/23)*12,0),1,FALSE)),0,VLOOKUP(B152,OFFSET(RESULT!$B$2:$D$11,INT(ROW()/23)*12,0),2,FALSE))+F129</f>
        <v>3</v>
      </c>
      <c r="G152" s="7">
        <f t="shared" ca="1" si="71"/>
        <v>1.1428571428571428</v>
      </c>
      <c r="H152" s="7">
        <f t="shared" ca="1" si="72"/>
        <v>0.7142857142857143</v>
      </c>
      <c r="I152" s="7">
        <f t="shared" ca="1" si="73"/>
        <v>0.14285714285714285</v>
      </c>
      <c r="J152" s="7">
        <f t="shared" ca="1" si="74"/>
        <v>0.42857142857142855</v>
      </c>
      <c r="K152" s="7">
        <f t="shared" ca="1" si="75"/>
        <v>1.2</v>
      </c>
      <c r="L152" s="7">
        <f t="shared" ca="1" si="68"/>
        <v>0.6</v>
      </c>
      <c r="M152" s="7">
        <f t="shared" ca="1" si="69"/>
        <v>0.2</v>
      </c>
      <c r="N152" s="7">
        <f t="shared" ca="1" si="70"/>
        <v>0.2</v>
      </c>
      <c r="O152" s="2">
        <f t="shared" ca="1" si="76"/>
        <v>1.2857142857142856</v>
      </c>
      <c r="P152" s="2">
        <f t="shared" ca="1" si="77"/>
        <v>1.1428571428571428</v>
      </c>
      <c r="Q152" s="2">
        <f t="shared" ca="1" si="78"/>
        <v>1.4</v>
      </c>
      <c r="R152" s="2">
        <f t="shared" ca="1" si="79"/>
        <v>0.8</v>
      </c>
    </row>
    <row r="153" spans="1:18">
      <c r="A153" s="2" t="s">
        <v>20</v>
      </c>
      <c r="B153" s="2" t="s">
        <v>2</v>
      </c>
      <c r="C153" s="2">
        <f ca="1">IF(ISNA(VLOOKUP(B153,OFFSET(RESULT!$A$2:$A$11,INT(ROW()/23)*12,0),1,FALSE)),0,VLOOKUP(B153,OFFSET(RESULT!$A$2:$D$11,INT(ROW()/23)*12,0),3,FALSE))+C130</f>
        <v>4</v>
      </c>
      <c r="D153" s="2">
        <f ca="1">IF(ISNA(VLOOKUP(CLASSEMENTS!B153,OFFSET(RESULT!$B$2:$B$11,INT(ROW()/23)*12,0),1,FALSE)),0,VLOOKUP(B153,OFFSET(RESULT!$B$2:$D$11,INT(ROW()/23)*12,0),3,FALSE))+D130</f>
        <v>4</v>
      </c>
      <c r="E153" s="2">
        <f ca="1">IF(ISNA(VLOOKUP(CLASSEMENTS!B153,OFFSET(RESULT!$A$2:$A$11,INT(ROW()/23)*12,0),1,FALSE)),0,VLOOKUP(B153,OFFSET(RESULT!$A$2:$D$11,INT(ROW()/23)*12,0),4,FALSE))+E130</f>
        <v>9</v>
      </c>
      <c r="F153" s="2">
        <f ca="1">IF(ISNA(VLOOKUP(CLASSEMENTS!B153,OFFSET(RESULT!$B$2:$B$11,INT(ROW()/23)*12,0),1,FALSE)),0,VLOOKUP(B153,OFFSET(RESULT!$B$2:$D$11,INT(ROW()/23)*12,0),2,FALSE))+F130</f>
        <v>7</v>
      </c>
      <c r="G153" s="7">
        <f t="shared" ca="1" si="71"/>
        <v>0.5714285714285714</v>
      </c>
      <c r="H153" s="7">
        <f t="shared" ca="1" si="72"/>
        <v>0.5714285714285714</v>
      </c>
      <c r="I153" s="7">
        <f t="shared" ca="1" si="73"/>
        <v>1.2857142857142858</v>
      </c>
      <c r="J153" s="7">
        <f t="shared" ca="1" si="74"/>
        <v>1</v>
      </c>
      <c r="K153" s="7">
        <f t="shared" ca="1" si="75"/>
        <v>0.4</v>
      </c>
      <c r="L153" s="7">
        <f t="shared" ca="1" si="68"/>
        <v>0.6</v>
      </c>
      <c r="M153" s="7">
        <f t="shared" ca="1" si="69"/>
        <v>1.4</v>
      </c>
      <c r="N153" s="7">
        <f t="shared" ca="1" si="70"/>
        <v>0.8</v>
      </c>
      <c r="O153" s="2">
        <f t="shared" ca="1" si="76"/>
        <v>1.8571428571428572</v>
      </c>
      <c r="P153" s="2">
        <f t="shared" ca="1" si="77"/>
        <v>1.5714285714285714</v>
      </c>
      <c r="Q153" s="2">
        <f t="shared" ca="1" si="78"/>
        <v>1.7999999999999998</v>
      </c>
      <c r="R153" s="2">
        <f t="shared" ca="1" si="79"/>
        <v>1.4</v>
      </c>
    </row>
    <row r="154" spans="1:18">
      <c r="A154" s="2" t="s">
        <v>20</v>
      </c>
      <c r="B154" s="2" t="s">
        <v>6</v>
      </c>
      <c r="C154" s="2">
        <f ca="1">IF(ISNA(VLOOKUP(B154,OFFSET(RESULT!$A$2:$A$11,INT(ROW()/23)*12,0),1,FALSE)),0,VLOOKUP(B154,OFFSET(RESULT!$A$2:$D$11,INT(ROW()/23)*12,0),3,FALSE))+C131</f>
        <v>3</v>
      </c>
      <c r="D154" s="2">
        <f ca="1">IF(ISNA(VLOOKUP(CLASSEMENTS!B154,OFFSET(RESULT!$B$2:$B$11,INT(ROW()/23)*12,0),1,FALSE)),0,VLOOKUP(B154,OFFSET(RESULT!$B$2:$D$11,INT(ROW()/23)*12,0),3,FALSE))+D131</f>
        <v>3</v>
      </c>
      <c r="E154" s="2">
        <f ca="1">IF(ISNA(VLOOKUP(CLASSEMENTS!B154,OFFSET(RESULT!$A$2:$A$11,INT(ROW()/23)*12,0),1,FALSE)),0,VLOOKUP(B154,OFFSET(RESULT!$A$2:$D$11,INT(ROW()/23)*12,0),4,FALSE))+E131</f>
        <v>7</v>
      </c>
      <c r="F154" s="2">
        <f ca="1">IF(ISNA(VLOOKUP(CLASSEMENTS!B154,OFFSET(RESULT!$B$2:$B$11,INT(ROW()/23)*12,0),1,FALSE)),0,VLOOKUP(B154,OFFSET(RESULT!$B$2:$D$11,INT(ROW()/23)*12,0),2,FALSE))+F131</f>
        <v>9</v>
      </c>
      <c r="G154" s="7">
        <f t="shared" ca="1" si="71"/>
        <v>0.42857142857142855</v>
      </c>
      <c r="H154" s="7">
        <f t="shared" ca="1" si="72"/>
        <v>0.42857142857142855</v>
      </c>
      <c r="I154" s="7">
        <f t="shared" ca="1" si="73"/>
        <v>1</v>
      </c>
      <c r="J154" s="7">
        <f t="shared" ca="1" si="74"/>
        <v>1.2857142857142858</v>
      </c>
      <c r="K154" s="7">
        <f t="shared" ca="1" si="75"/>
        <v>0.6</v>
      </c>
      <c r="L154" s="7">
        <f t="shared" ca="1" si="68"/>
        <v>0.2</v>
      </c>
      <c r="M154" s="7">
        <f t="shared" ca="1" si="69"/>
        <v>0.8</v>
      </c>
      <c r="N154" s="7">
        <f t="shared" ca="1" si="70"/>
        <v>0.6</v>
      </c>
      <c r="O154" s="2">
        <f t="shared" ca="1" si="76"/>
        <v>1.4285714285714286</v>
      </c>
      <c r="P154" s="2">
        <f t="shared" ca="1" si="77"/>
        <v>1.7142857142857144</v>
      </c>
      <c r="Q154" s="2">
        <f t="shared" ca="1" si="78"/>
        <v>1.4</v>
      </c>
      <c r="R154" s="2">
        <f t="shared" ca="1" si="79"/>
        <v>0.8</v>
      </c>
    </row>
    <row r="155" spans="1:18">
      <c r="A155" s="2" t="s">
        <v>20</v>
      </c>
      <c r="B155" s="2" t="s">
        <v>9</v>
      </c>
      <c r="C155" s="2">
        <f ca="1">IF(ISNA(VLOOKUP(B155,OFFSET(RESULT!$A$2:$A$11,INT(ROW()/23)*12,0),1,FALSE)),0,VLOOKUP(B155,OFFSET(RESULT!$A$2:$D$11,INT(ROW()/23)*12,0),3,FALSE))+C132</f>
        <v>2</v>
      </c>
      <c r="D155" s="2">
        <f ca="1">IF(ISNA(VLOOKUP(CLASSEMENTS!B155,OFFSET(RESULT!$B$2:$B$11,INT(ROW()/23)*12,0),1,FALSE)),0,VLOOKUP(B155,OFFSET(RESULT!$B$2:$D$11,INT(ROW()/23)*12,0),3,FALSE))+D132</f>
        <v>1</v>
      </c>
      <c r="E155" s="2">
        <f ca="1">IF(ISNA(VLOOKUP(CLASSEMENTS!B155,OFFSET(RESULT!$A$2:$A$11,INT(ROW()/23)*12,0),1,FALSE)),0,VLOOKUP(B155,OFFSET(RESULT!$A$2:$D$11,INT(ROW()/23)*12,0),4,FALSE))+E132</f>
        <v>5</v>
      </c>
      <c r="F155" s="2">
        <f ca="1">IF(ISNA(VLOOKUP(CLASSEMENTS!B155,OFFSET(RESULT!$B$2:$B$11,INT(ROW()/23)*12,0),1,FALSE)),0,VLOOKUP(B155,OFFSET(RESULT!$B$2:$D$11,INT(ROW()/23)*12,0),2,FALSE))+F132</f>
        <v>5</v>
      </c>
      <c r="G155" s="7">
        <f t="shared" ca="1" si="71"/>
        <v>0.2857142857142857</v>
      </c>
      <c r="H155" s="7">
        <f t="shared" ca="1" si="72"/>
        <v>0.14285714285714285</v>
      </c>
      <c r="I155" s="7">
        <f t="shared" ca="1" si="73"/>
        <v>0.7142857142857143</v>
      </c>
      <c r="J155" s="7">
        <f t="shared" ca="1" si="74"/>
        <v>0.7142857142857143</v>
      </c>
      <c r="K155" s="7">
        <f t="shared" ca="1" si="75"/>
        <v>0.4</v>
      </c>
      <c r="L155" s="7">
        <f t="shared" ca="1" si="68"/>
        <v>0</v>
      </c>
      <c r="M155" s="7">
        <f t="shared" ca="1" si="69"/>
        <v>0.6</v>
      </c>
      <c r="N155" s="7">
        <f t="shared" ca="1" si="70"/>
        <v>1</v>
      </c>
      <c r="O155" s="2">
        <f t="shared" ca="1" si="76"/>
        <v>1</v>
      </c>
      <c r="P155" s="2">
        <f t="shared" ca="1" si="77"/>
        <v>0.85714285714285721</v>
      </c>
      <c r="Q155" s="2">
        <f t="shared" ca="1" si="78"/>
        <v>1</v>
      </c>
      <c r="R155" s="2">
        <f t="shared" ca="1" si="79"/>
        <v>1</v>
      </c>
    </row>
    <row r="156" spans="1:18">
      <c r="A156" s="2" t="s">
        <v>20</v>
      </c>
      <c r="B156" s="2" t="s">
        <v>0</v>
      </c>
      <c r="C156" s="2">
        <f ca="1">IF(ISNA(VLOOKUP(B156,OFFSET(RESULT!$A$2:$A$11,INT(ROW()/23)*12,0),1,FALSE)),0,VLOOKUP(B156,OFFSET(RESULT!$A$2:$D$11,INT(ROW()/23)*12,0),3,FALSE))+C133</f>
        <v>4</v>
      </c>
      <c r="D156" s="2">
        <f ca="1">IF(ISNA(VLOOKUP(CLASSEMENTS!B156,OFFSET(RESULT!$B$2:$B$11,INT(ROW()/23)*12,0),1,FALSE)),0,VLOOKUP(B156,OFFSET(RESULT!$B$2:$D$11,INT(ROW()/23)*12,0),3,FALSE))+D133</f>
        <v>3</v>
      </c>
      <c r="E156" s="2">
        <f ca="1">IF(ISNA(VLOOKUP(CLASSEMENTS!B156,OFFSET(RESULT!$A$2:$A$11,INT(ROW()/23)*12,0),1,FALSE)),0,VLOOKUP(B156,OFFSET(RESULT!$A$2:$D$11,INT(ROW()/23)*12,0),4,FALSE))+E133</f>
        <v>4</v>
      </c>
      <c r="F156" s="2">
        <f ca="1">IF(ISNA(VLOOKUP(CLASSEMENTS!B156,OFFSET(RESULT!$B$2:$B$11,INT(ROW()/23)*12,0),1,FALSE)),0,VLOOKUP(B156,OFFSET(RESULT!$B$2:$D$11,INT(ROW()/23)*12,0),2,FALSE))+F133</f>
        <v>4</v>
      </c>
      <c r="G156" s="7">
        <f t="shared" ca="1" si="71"/>
        <v>0.5714285714285714</v>
      </c>
      <c r="H156" s="7">
        <f t="shared" ca="1" si="72"/>
        <v>0.42857142857142855</v>
      </c>
      <c r="I156" s="7">
        <f t="shared" ca="1" si="73"/>
        <v>0.5714285714285714</v>
      </c>
      <c r="J156" s="7">
        <f t="shared" ca="1" si="74"/>
        <v>0.5714285714285714</v>
      </c>
      <c r="K156" s="7">
        <f t="shared" ca="1" si="75"/>
        <v>0.8</v>
      </c>
      <c r="L156" s="7">
        <f t="shared" ca="1" si="68"/>
        <v>0.6</v>
      </c>
      <c r="M156" s="7">
        <f t="shared" ca="1" si="69"/>
        <v>0.6</v>
      </c>
      <c r="N156" s="7">
        <f t="shared" ca="1" si="70"/>
        <v>0.6</v>
      </c>
      <c r="O156" s="2">
        <f t="shared" ca="1" si="76"/>
        <v>1.1428571428571428</v>
      </c>
      <c r="P156" s="2">
        <f t="shared" ca="1" si="77"/>
        <v>1</v>
      </c>
      <c r="Q156" s="2">
        <f t="shared" ca="1" si="78"/>
        <v>1.4</v>
      </c>
      <c r="R156" s="2">
        <f t="shared" ca="1" si="79"/>
        <v>1.2</v>
      </c>
    </row>
    <row r="157" spans="1:18">
      <c r="A157" s="2" t="s">
        <v>20</v>
      </c>
      <c r="B157" s="2" t="s">
        <v>3</v>
      </c>
      <c r="C157" s="2">
        <f ca="1">IF(ISNA(VLOOKUP(B157,OFFSET(RESULT!$A$2:$A$11,INT(ROW()/23)*12,0),1,FALSE)),0,VLOOKUP(B157,OFFSET(RESULT!$A$2:$D$11,INT(ROW()/23)*12,0),3,FALSE))+C134</f>
        <v>3</v>
      </c>
      <c r="D157" s="2">
        <f ca="1">IF(ISNA(VLOOKUP(CLASSEMENTS!B157,OFFSET(RESULT!$B$2:$B$11,INT(ROW()/23)*12,0),1,FALSE)),0,VLOOKUP(B157,OFFSET(RESULT!$B$2:$D$11,INT(ROW()/23)*12,0),3,FALSE))+D134</f>
        <v>5</v>
      </c>
      <c r="E157" s="2">
        <f ca="1">IF(ISNA(VLOOKUP(CLASSEMENTS!B157,OFFSET(RESULT!$A$2:$A$11,INT(ROW()/23)*12,0),1,FALSE)),0,VLOOKUP(B157,OFFSET(RESULT!$A$2:$D$11,INT(ROW()/23)*12,0),4,FALSE))+E134</f>
        <v>3</v>
      </c>
      <c r="F157" s="2">
        <f ca="1">IF(ISNA(VLOOKUP(CLASSEMENTS!B157,OFFSET(RESULT!$B$2:$B$11,INT(ROW()/23)*12,0),1,FALSE)),0,VLOOKUP(B157,OFFSET(RESULT!$B$2:$D$11,INT(ROW()/23)*12,0),2,FALSE))+F134</f>
        <v>6</v>
      </c>
      <c r="G157" s="7">
        <f t="shared" ca="1" si="71"/>
        <v>0.42857142857142855</v>
      </c>
      <c r="H157" s="7">
        <f t="shared" ca="1" si="72"/>
        <v>0.7142857142857143</v>
      </c>
      <c r="I157" s="7">
        <f t="shared" ca="1" si="73"/>
        <v>0.42857142857142855</v>
      </c>
      <c r="J157" s="7">
        <f t="shared" ca="1" si="74"/>
        <v>0.8571428571428571</v>
      </c>
      <c r="K157" s="7">
        <f t="shared" ca="1" si="75"/>
        <v>0.4</v>
      </c>
      <c r="L157" s="7">
        <f t="shared" ca="1" si="68"/>
        <v>0.8</v>
      </c>
      <c r="M157" s="7">
        <f t="shared" ca="1" si="69"/>
        <v>0.2</v>
      </c>
      <c r="N157" s="7">
        <f t="shared" ca="1" si="70"/>
        <v>0.4</v>
      </c>
      <c r="O157" s="2">
        <f t="shared" ca="1" si="76"/>
        <v>0.8571428571428571</v>
      </c>
      <c r="P157" s="2">
        <f t="shared" ca="1" si="77"/>
        <v>1.5714285714285714</v>
      </c>
      <c r="Q157" s="2">
        <f t="shared" ca="1" si="78"/>
        <v>0.60000000000000009</v>
      </c>
      <c r="R157" s="2">
        <f t="shared" ca="1" si="79"/>
        <v>1.2000000000000002</v>
      </c>
    </row>
    <row r="158" spans="1:18">
      <c r="A158" s="2" t="s">
        <v>20</v>
      </c>
      <c r="B158" s="2" t="s">
        <v>7</v>
      </c>
      <c r="C158" s="2">
        <f ca="1">IF(ISNA(VLOOKUP(B158,OFFSET(RESULT!$A$2:$A$11,INT(ROW()/23)*12,0),1,FALSE)),0,VLOOKUP(B158,OFFSET(RESULT!$A$2:$D$11,INT(ROW()/23)*12,0),3,FALSE))+C135</f>
        <v>3</v>
      </c>
      <c r="D158" s="2">
        <f ca="1">IF(ISNA(VLOOKUP(CLASSEMENTS!B158,OFFSET(RESULT!$B$2:$B$11,INT(ROW()/23)*12,0),1,FALSE)),0,VLOOKUP(B158,OFFSET(RESULT!$B$2:$D$11,INT(ROW()/23)*12,0),3,FALSE))+D135</f>
        <v>2</v>
      </c>
      <c r="E158" s="2">
        <f ca="1">IF(ISNA(VLOOKUP(CLASSEMENTS!B158,OFFSET(RESULT!$A$2:$A$11,INT(ROW()/23)*12,0),1,FALSE)),0,VLOOKUP(B158,OFFSET(RESULT!$A$2:$D$11,INT(ROW()/23)*12,0),4,FALSE))+E135</f>
        <v>2</v>
      </c>
      <c r="F158" s="2">
        <f ca="1">IF(ISNA(VLOOKUP(CLASSEMENTS!B158,OFFSET(RESULT!$B$2:$B$11,INT(ROW()/23)*12,0),1,FALSE)),0,VLOOKUP(B158,OFFSET(RESULT!$B$2:$D$11,INT(ROW()/23)*12,0),2,FALSE))+F135</f>
        <v>1</v>
      </c>
      <c r="G158" s="7">
        <f t="shared" ca="1" si="71"/>
        <v>0.42857142857142855</v>
      </c>
      <c r="H158" s="7">
        <f t="shared" ca="1" si="72"/>
        <v>0.2857142857142857</v>
      </c>
      <c r="I158" s="7">
        <f t="shared" ca="1" si="73"/>
        <v>0.2857142857142857</v>
      </c>
      <c r="J158" s="7">
        <f t="shared" ca="1" si="74"/>
        <v>0.14285714285714285</v>
      </c>
      <c r="K158" s="7">
        <f t="shared" ca="1" si="75"/>
        <v>0.6</v>
      </c>
      <c r="L158" s="7">
        <f t="shared" ca="1" si="68"/>
        <v>0</v>
      </c>
      <c r="M158" s="7">
        <f t="shared" ca="1" si="69"/>
        <v>0.2</v>
      </c>
      <c r="N158" s="7">
        <f t="shared" ca="1" si="70"/>
        <v>0.2</v>
      </c>
      <c r="O158" s="2">
        <f t="shared" ca="1" si="76"/>
        <v>0.71428571428571419</v>
      </c>
      <c r="P158" s="2">
        <f t="shared" ca="1" si="77"/>
        <v>0.42857142857142855</v>
      </c>
      <c r="Q158" s="2">
        <f t="shared" ca="1" si="78"/>
        <v>0.8</v>
      </c>
      <c r="R158" s="2">
        <f t="shared" ca="1" si="79"/>
        <v>0.2</v>
      </c>
    </row>
    <row r="159" spans="1:18">
      <c r="A159" s="2" t="s">
        <v>20</v>
      </c>
      <c r="B159" s="2" t="s">
        <v>12</v>
      </c>
      <c r="C159" s="2">
        <f ca="1">IF(ISNA(VLOOKUP(B159,OFFSET(RESULT!$A$2:$A$11,INT(ROW()/23)*12,0),1,FALSE)),0,VLOOKUP(B159,OFFSET(RESULT!$A$2:$D$11,INT(ROW()/23)*12,0),3,FALSE))+C136</f>
        <v>7</v>
      </c>
      <c r="D159" s="2">
        <f ca="1">IF(ISNA(VLOOKUP(CLASSEMENTS!B159,OFFSET(RESULT!$B$2:$B$11,INT(ROW()/23)*12,0),1,FALSE)),0,VLOOKUP(B159,OFFSET(RESULT!$B$2:$D$11,INT(ROW()/23)*12,0),3,FALSE))+D136</f>
        <v>1</v>
      </c>
      <c r="E159" s="2">
        <f ca="1">IF(ISNA(VLOOKUP(CLASSEMENTS!B159,OFFSET(RESULT!$A$2:$A$11,INT(ROW()/23)*12,0),1,FALSE)),0,VLOOKUP(B159,OFFSET(RESULT!$A$2:$D$11,INT(ROW()/23)*12,0),4,FALSE))+E136</f>
        <v>6</v>
      </c>
      <c r="F159" s="2">
        <f ca="1">IF(ISNA(VLOOKUP(CLASSEMENTS!B159,OFFSET(RESULT!$B$2:$B$11,INT(ROW()/23)*12,0),1,FALSE)),0,VLOOKUP(B159,OFFSET(RESULT!$B$2:$D$11,INT(ROW()/23)*12,0),2,FALSE))+F136</f>
        <v>5</v>
      </c>
      <c r="G159" s="7">
        <f t="shared" ca="1" si="71"/>
        <v>1</v>
      </c>
      <c r="H159" s="7">
        <f t="shared" ca="1" si="72"/>
        <v>0.14285714285714285</v>
      </c>
      <c r="I159" s="7">
        <f t="shared" ca="1" si="73"/>
        <v>0.8571428571428571</v>
      </c>
      <c r="J159" s="7">
        <f t="shared" ca="1" si="74"/>
        <v>0.7142857142857143</v>
      </c>
      <c r="K159" s="7">
        <f t="shared" ca="1" si="75"/>
        <v>0.2</v>
      </c>
      <c r="L159" s="7">
        <f t="shared" ca="1" si="68"/>
        <v>0.2</v>
      </c>
      <c r="M159" s="7">
        <f t="shared" ca="1" si="69"/>
        <v>0.8</v>
      </c>
      <c r="N159" s="7">
        <f t="shared" ca="1" si="70"/>
        <v>0.6</v>
      </c>
      <c r="O159" s="2">
        <f t="shared" ca="1" si="76"/>
        <v>1.8571428571428572</v>
      </c>
      <c r="P159" s="2">
        <f t="shared" ca="1" si="77"/>
        <v>0.85714285714285721</v>
      </c>
      <c r="Q159" s="2">
        <f t="shared" ca="1" si="78"/>
        <v>1</v>
      </c>
      <c r="R159" s="2">
        <f t="shared" ca="1" si="79"/>
        <v>0.8</v>
      </c>
    </row>
    <row r="160" spans="1:18">
      <c r="A160" s="2" t="s">
        <v>20</v>
      </c>
      <c r="B160" s="2" t="s">
        <v>10</v>
      </c>
      <c r="C160" s="2">
        <f ca="1">IF(ISNA(VLOOKUP(B160,OFFSET(RESULT!$A$2:$A$11,INT(ROW()/23)*12,0),1,FALSE)),0,VLOOKUP(B160,OFFSET(RESULT!$A$2:$D$11,INT(ROW()/23)*12,0),3,FALSE))+C137</f>
        <v>6</v>
      </c>
      <c r="D160" s="2">
        <f ca="1">IF(ISNA(VLOOKUP(CLASSEMENTS!B160,OFFSET(RESULT!$B$2:$B$11,INT(ROW()/23)*12,0),1,FALSE)),0,VLOOKUP(B160,OFFSET(RESULT!$B$2:$D$11,INT(ROW()/23)*12,0),3,FALSE))+D137</f>
        <v>5</v>
      </c>
      <c r="E160" s="2">
        <f ca="1">IF(ISNA(VLOOKUP(CLASSEMENTS!B160,OFFSET(RESULT!$A$2:$A$11,INT(ROW()/23)*12,0),1,FALSE)),0,VLOOKUP(B160,OFFSET(RESULT!$A$2:$D$11,INT(ROW()/23)*12,0),4,FALSE))+E137</f>
        <v>4</v>
      </c>
      <c r="F160" s="2">
        <f ca="1">IF(ISNA(VLOOKUP(CLASSEMENTS!B160,OFFSET(RESULT!$B$2:$B$11,INT(ROW()/23)*12,0),1,FALSE)),0,VLOOKUP(B160,OFFSET(RESULT!$B$2:$D$11,INT(ROW()/23)*12,0),2,FALSE))+F137</f>
        <v>6</v>
      </c>
      <c r="G160" s="7">
        <f t="shared" ca="1" si="71"/>
        <v>0.8571428571428571</v>
      </c>
      <c r="H160" s="7">
        <f t="shared" ca="1" si="72"/>
        <v>0.7142857142857143</v>
      </c>
      <c r="I160" s="7">
        <f t="shared" ca="1" si="73"/>
        <v>0.5714285714285714</v>
      </c>
      <c r="J160" s="7">
        <f t="shared" ca="1" si="74"/>
        <v>0.8571428571428571</v>
      </c>
      <c r="K160" s="7">
        <f t="shared" ca="1" si="75"/>
        <v>0.8</v>
      </c>
      <c r="L160" s="7">
        <f t="shared" ca="1" si="68"/>
        <v>0.6</v>
      </c>
      <c r="M160" s="7">
        <f t="shared" ca="1" si="69"/>
        <v>0.6</v>
      </c>
      <c r="N160" s="7">
        <f t="shared" ca="1" si="70"/>
        <v>0.6</v>
      </c>
      <c r="O160" s="2">
        <f t="shared" ca="1" si="76"/>
        <v>1.4285714285714284</v>
      </c>
      <c r="P160" s="2">
        <f t="shared" ca="1" si="77"/>
        <v>1.5714285714285714</v>
      </c>
      <c r="Q160" s="2">
        <f t="shared" ca="1" si="78"/>
        <v>1.4</v>
      </c>
      <c r="R160" s="2">
        <f t="shared" ca="1" si="79"/>
        <v>1.2</v>
      </c>
    </row>
    <row r="161" spans="1:18">
      <c r="A161" s="3"/>
      <c r="B161" s="3"/>
      <c r="C161" s="3"/>
      <c r="D161" s="3"/>
      <c r="E161" s="3"/>
      <c r="F161" s="3"/>
      <c r="G161" s="8"/>
      <c r="H161" s="8"/>
      <c r="I161" s="8"/>
      <c r="J161" s="8"/>
      <c r="K161" s="8"/>
      <c r="L161" s="8"/>
      <c r="M161" s="8"/>
      <c r="N161" s="8"/>
      <c r="O161" s="3"/>
      <c r="P161" s="3"/>
      <c r="Q161" s="3"/>
      <c r="R161" s="3"/>
    </row>
    <row r="162" spans="1:18">
      <c r="A162">
        <v>8</v>
      </c>
      <c r="C162" s="10" t="s">
        <v>27</v>
      </c>
      <c r="D162" s="10" t="s">
        <v>28</v>
      </c>
      <c r="E162" s="10" t="s">
        <v>29</v>
      </c>
      <c r="F162" s="10" t="s">
        <v>30</v>
      </c>
      <c r="G162" s="11" t="s">
        <v>25</v>
      </c>
      <c r="H162" s="11"/>
      <c r="I162" s="11"/>
      <c r="J162" s="11"/>
      <c r="K162" s="11" t="s">
        <v>26</v>
      </c>
      <c r="L162" s="11"/>
      <c r="M162" s="11"/>
      <c r="N162" s="11"/>
      <c r="O162" s="10" t="s">
        <v>31</v>
      </c>
      <c r="P162" s="10" t="s">
        <v>32</v>
      </c>
      <c r="Q162" s="10" t="s">
        <v>33</v>
      </c>
      <c r="R162" s="10" t="s">
        <v>34</v>
      </c>
    </row>
    <row r="163" spans="1:18">
      <c r="C163" s="10"/>
      <c r="D163" s="10"/>
      <c r="E163" s="10"/>
      <c r="F163" s="10"/>
      <c r="G163" s="7" t="s">
        <v>21</v>
      </c>
      <c r="H163" s="7" t="s">
        <v>22</v>
      </c>
      <c r="I163" s="7" t="s">
        <v>23</v>
      </c>
      <c r="J163" s="7" t="s">
        <v>24</v>
      </c>
      <c r="K163" s="7" t="s">
        <v>21</v>
      </c>
      <c r="L163" s="7" t="s">
        <v>22</v>
      </c>
      <c r="M163" s="7" t="s">
        <v>23</v>
      </c>
      <c r="N163" s="7" t="s">
        <v>24</v>
      </c>
      <c r="O163" s="10"/>
      <c r="P163" s="10"/>
      <c r="Q163" s="10"/>
      <c r="R163" s="10"/>
    </row>
    <row r="164" spans="1:18">
      <c r="A164" s="2" t="s">
        <v>20</v>
      </c>
      <c r="B164" s="2" t="s">
        <v>11</v>
      </c>
      <c r="C164" s="2">
        <f ca="1">IF(ISNA(VLOOKUP(B164,OFFSET(RESULT!$A$2:$A$11,INT(ROW()/23)*12,0),1,FALSE)),0,VLOOKUP(B164,OFFSET(RESULT!$A$2:$D$11,INT(ROW()/23)*12,0),3,FALSE))+C141</f>
        <v>9</v>
      </c>
      <c r="D164" s="2">
        <f ca="1">IF(ISNA(VLOOKUP(CLASSEMENTS!B164,OFFSET(RESULT!$B$2:$B$11,INT(ROW()/23)*12,0),1,FALSE)),0,VLOOKUP(B164,OFFSET(RESULT!$B$2:$D$11,INT(ROW()/23)*12,0),3,FALSE))+D141</f>
        <v>6</v>
      </c>
      <c r="E164" s="2">
        <f ca="1">IF(ISNA(VLOOKUP(CLASSEMENTS!B164,OFFSET(RESULT!$A$2:$A$11,INT(ROW()/23)*12,0),1,FALSE)),0,VLOOKUP(B164,OFFSET(RESULT!$A$2:$D$11,INT(ROW()/23)*12,0),4,FALSE))+E141</f>
        <v>4</v>
      </c>
      <c r="F164" s="2">
        <f ca="1">IF(ISNA(VLOOKUP(CLASSEMENTS!B164,OFFSET(RESULT!$B$2:$B$11,INT(ROW()/23)*12,0),1,FALSE)),0,VLOOKUP(B164,OFFSET(RESULT!$B$2:$D$11,INT(ROW()/23)*12,0),2,FALSE))+F141</f>
        <v>4</v>
      </c>
      <c r="G164" s="7">
        <f ca="1">C164/(INT(ROW()/23)+1)</f>
        <v>1.125</v>
      </c>
      <c r="H164" s="7">
        <f ca="1">D164/(INT(ROW()/23)+1)</f>
        <v>0.75</v>
      </c>
      <c r="I164" s="7">
        <f ca="1">E164/(INT(ROW()/23)+1)</f>
        <v>0.5</v>
      </c>
      <c r="J164" s="7">
        <f ca="1">F164/(INT(ROW()/23)+1)</f>
        <v>0.5</v>
      </c>
      <c r="K164" s="7">
        <f ca="1">(C164 - OFFSET(C164,-115,0))/5</f>
        <v>1</v>
      </c>
      <c r="L164" s="7">
        <f t="shared" ref="L164:L183" ca="1" si="80">(D164 - OFFSET(D164,-115,0))/5</f>
        <v>0.4</v>
      </c>
      <c r="M164" s="7">
        <f t="shared" ref="M164:M183" ca="1" si="81">(E164 - OFFSET(E164,-115,0))/5</f>
        <v>0.6</v>
      </c>
      <c r="N164" s="7">
        <f t="shared" ref="N164:N183" ca="1" si="82">(F164 - OFFSET(F164,-115,0))/5</f>
        <v>0.6</v>
      </c>
      <c r="O164" s="2">
        <f ca="1">G164+I164</f>
        <v>1.625</v>
      </c>
      <c r="P164" s="2">
        <f ca="1">H164+J164</f>
        <v>1.25</v>
      </c>
      <c r="Q164" s="2">
        <f ca="1">K164+M164</f>
        <v>1.6</v>
      </c>
      <c r="R164" s="2">
        <f ca="1">L164+N164</f>
        <v>1</v>
      </c>
    </row>
    <row r="165" spans="1:18">
      <c r="A165" s="2" t="s">
        <v>20</v>
      </c>
      <c r="B165" s="2" t="s">
        <v>14</v>
      </c>
      <c r="C165" s="2">
        <f ca="1">IF(ISNA(VLOOKUP(B165,OFFSET(RESULT!$A$2:$A$11,INT(ROW()/23)*12,0),1,FALSE)),0,VLOOKUP(B165,OFFSET(RESULT!$A$2:$D$11,INT(ROW()/23)*12,0),3,FALSE))+C142</f>
        <v>0</v>
      </c>
      <c r="D165" s="2">
        <f ca="1">IF(ISNA(VLOOKUP(CLASSEMENTS!B165,OFFSET(RESULT!$B$2:$B$11,INT(ROW()/23)*12,0),1,FALSE)),0,VLOOKUP(B165,OFFSET(RESULT!$B$2:$D$11,INT(ROW()/23)*12,0),3,FALSE))+D142</f>
        <v>8</v>
      </c>
      <c r="E165" s="2">
        <f ca="1">IF(ISNA(VLOOKUP(CLASSEMENTS!B165,OFFSET(RESULT!$A$2:$A$11,INT(ROW()/23)*12,0),1,FALSE)),0,VLOOKUP(B165,OFFSET(RESULT!$A$2:$D$11,INT(ROW()/23)*12,0),4,FALSE))+E142</f>
        <v>4</v>
      </c>
      <c r="F165" s="2">
        <f ca="1">IF(ISNA(VLOOKUP(CLASSEMENTS!B165,OFFSET(RESULT!$B$2:$B$11,INT(ROW()/23)*12,0),1,FALSE)),0,VLOOKUP(B165,OFFSET(RESULT!$B$2:$D$11,INT(ROW()/23)*12,0),2,FALSE))+F142</f>
        <v>4</v>
      </c>
      <c r="G165" s="7">
        <f t="shared" ref="G165:G183" ca="1" si="83">C165/(INT(ROW()/23)+1)</f>
        <v>0</v>
      </c>
      <c r="H165" s="7">
        <f t="shared" ref="H165:H183" ca="1" si="84">D165/(INT(ROW()/23)+1)</f>
        <v>1</v>
      </c>
      <c r="I165" s="7">
        <f t="shared" ref="I165:I183" ca="1" si="85">E165/(INT(ROW()/23)+1)</f>
        <v>0.5</v>
      </c>
      <c r="J165" s="7">
        <f t="shared" ref="J165:J183" ca="1" si="86">F165/(INT(ROW()/23)+1)</f>
        <v>0.5</v>
      </c>
      <c r="K165" s="7">
        <f t="shared" ref="K165:K183" ca="1" si="87">(C165 - OFFSET(C165,-115,0))/5</f>
        <v>0</v>
      </c>
      <c r="L165" s="7">
        <f t="shared" ca="1" si="80"/>
        <v>0.6</v>
      </c>
      <c r="M165" s="7">
        <f t="shared" ca="1" si="81"/>
        <v>0.6</v>
      </c>
      <c r="N165" s="7">
        <f t="shared" ca="1" si="82"/>
        <v>0.8</v>
      </c>
      <c r="O165" s="2">
        <f t="shared" ref="O165:O183" ca="1" si="88">G165+I165</f>
        <v>0.5</v>
      </c>
      <c r="P165" s="2">
        <f t="shared" ref="P165:P183" ca="1" si="89">H165+J165</f>
        <v>1.5</v>
      </c>
      <c r="Q165" s="2">
        <f t="shared" ref="Q165:Q183" ca="1" si="90">K165+M165</f>
        <v>0.6</v>
      </c>
      <c r="R165" s="2">
        <f t="shared" ref="R165:R183" ca="1" si="91">L165+N165</f>
        <v>1.4</v>
      </c>
    </row>
    <row r="166" spans="1:18">
      <c r="A166" s="2" t="s">
        <v>20</v>
      </c>
      <c r="B166" s="2" t="s">
        <v>19</v>
      </c>
      <c r="C166" s="2">
        <f ca="1">IF(ISNA(VLOOKUP(B166,OFFSET(RESULT!$A$2:$A$11,INT(ROW()/23)*12,0),1,FALSE)),0,VLOOKUP(B166,OFFSET(RESULT!$A$2:$D$11,INT(ROW()/23)*12,0),3,FALSE))+C143</f>
        <v>4</v>
      </c>
      <c r="D166" s="2">
        <f ca="1">IF(ISNA(VLOOKUP(CLASSEMENTS!B166,OFFSET(RESULT!$B$2:$B$11,INT(ROW()/23)*12,0),1,FALSE)),0,VLOOKUP(B166,OFFSET(RESULT!$B$2:$D$11,INT(ROW()/23)*12,0),3,FALSE))+D143</f>
        <v>2</v>
      </c>
      <c r="E166" s="2">
        <f ca="1">IF(ISNA(VLOOKUP(CLASSEMENTS!B166,OFFSET(RESULT!$A$2:$A$11,INT(ROW()/23)*12,0),1,FALSE)),0,VLOOKUP(B166,OFFSET(RESULT!$A$2:$D$11,INT(ROW()/23)*12,0),4,FALSE))+E143</f>
        <v>3</v>
      </c>
      <c r="F166" s="2">
        <f ca="1">IF(ISNA(VLOOKUP(CLASSEMENTS!B166,OFFSET(RESULT!$B$2:$B$11,INT(ROW()/23)*12,0),1,FALSE)),0,VLOOKUP(B166,OFFSET(RESULT!$B$2:$D$11,INT(ROW()/23)*12,0),2,FALSE))+F143</f>
        <v>8</v>
      </c>
      <c r="G166" s="7">
        <f t="shared" ca="1" si="83"/>
        <v>0.5</v>
      </c>
      <c r="H166" s="7">
        <f t="shared" ca="1" si="84"/>
        <v>0.25</v>
      </c>
      <c r="I166" s="7">
        <f t="shared" ca="1" si="85"/>
        <v>0.375</v>
      </c>
      <c r="J166" s="7">
        <f t="shared" ca="1" si="86"/>
        <v>1</v>
      </c>
      <c r="K166" s="7">
        <f t="shared" ca="1" si="87"/>
        <v>0.8</v>
      </c>
      <c r="L166" s="7">
        <f t="shared" ca="1" si="80"/>
        <v>0</v>
      </c>
      <c r="M166" s="7">
        <f t="shared" ca="1" si="81"/>
        <v>0.6</v>
      </c>
      <c r="N166" s="7">
        <f t="shared" ca="1" si="82"/>
        <v>1</v>
      </c>
      <c r="O166" s="2">
        <f t="shared" ca="1" si="88"/>
        <v>0.875</v>
      </c>
      <c r="P166" s="2">
        <f t="shared" ca="1" si="89"/>
        <v>1.25</v>
      </c>
      <c r="Q166" s="2">
        <f t="shared" ca="1" si="90"/>
        <v>1.4</v>
      </c>
      <c r="R166" s="2">
        <f t="shared" ca="1" si="91"/>
        <v>1</v>
      </c>
    </row>
    <row r="167" spans="1:18">
      <c r="A167" s="2" t="s">
        <v>20</v>
      </c>
      <c r="B167" s="2" t="s">
        <v>16</v>
      </c>
      <c r="C167" s="2">
        <f ca="1">IF(ISNA(VLOOKUP(B167,OFFSET(RESULT!$A$2:$A$11,INT(ROW()/23)*12,0),1,FALSE)),0,VLOOKUP(B167,OFFSET(RESULT!$A$2:$D$11,INT(ROW()/23)*12,0),3,FALSE))+C144</f>
        <v>8</v>
      </c>
      <c r="D167" s="2">
        <f ca="1">IF(ISNA(VLOOKUP(CLASSEMENTS!B167,OFFSET(RESULT!$B$2:$B$11,INT(ROW()/23)*12,0),1,FALSE)),0,VLOOKUP(B167,OFFSET(RESULT!$B$2:$D$11,INT(ROW()/23)*12,0),3,FALSE))+D144</f>
        <v>4</v>
      </c>
      <c r="E167" s="2">
        <f ca="1">IF(ISNA(VLOOKUP(CLASSEMENTS!B167,OFFSET(RESULT!$A$2:$A$11,INT(ROW()/23)*12,0),1,FALSE)),0,VLOOKUP(B167,OFFSET(RESULT!$A$2:$D$11,INT(ROW()/23)*12,0),4,FALSE))+E144</f>
        <v>3</v>
      </c>
      <c r="F167" s="2">
        <f ca="1">IF(ISNA(VLOOKUP(CLASSEMENTS!B167,OFFSET(RESULT!$B$2:$B$11,INT(ROW()/23)*12,0),1,FALSE)),0,VLOOKUP(B167,OFFSET(RESULT!$B$2:$D$11,INT(ROW()/23)*12,0),2,FALSE))+F144</f>
        <v>6</v>
      </c>
      <c r="G167" s="7">
        <f t="shared" ca="1" si="83"/>
        <v>1</v>
      </c>
      <c r="H167" s="7">
        <f t="shared" ca="1" si="84"/>
        <v>0.5</v>
      </c>
      <c r="I167" s="7">
        <f t="shared" ca="1" si="85"/>
        <v>0.375</v>
      </c>
      <c r="J167" s="7">
        <f t="shared" ca="1" si="86"/>
        <v>0.75</v>
      </c>
      <c r="K167" s="7">
        <f t="shared" ca="1" si="87"/>
        <v>1.2</v>
      </c>
      <c r="L167" s="7">
        <f t="shared" ca="1" si="80"/>
        <v>0.6</v>
      </c>
      <c r="M167" s="7">
        <f t="shared" ca="1" si="81"/>
        <v>0.4</v>
      </c>
      <c r="N167" s="7">
        <f t="shared" ca="1" si="82"/>
        <v>0.8</v>
      </c>
      <c r="O167" s="2">
        <f t="shared" ca="1" si="88"/>
        <v>1.375</v>
      </c>
      <c r="P167" s="2">
        <f t="shared" ca="1" si="89"/>
        <v>1.25</v>
      </c>
      <c r="Q167" s="2">
        <f t="shared" ca="1" si="90"/>
        <v>1.6</v>
      </c>
      <c r="R167" s="2">
        <f t="shared" ca="1" si="91"/>
        <v>1.4</v>
      </c>
    </row>
    <row r="168" spans="1:18">
      <c r="A168" s="2" t="s">
        <v>20</v>
      </c>
      <c r="B168" s="2" t="s">
        <v>13</v>
      </c>
      <c r="C168" s="2">
        <f ca="1">IF(ISNA(VLOOKUP(B168,OFFSET(RESULT!$A$2:$A$11,INT(ROW()/23)*12,0),1,FALSE)),0,VLOOKUP(B168,OFFSET(RESULT!$A$2:$D$11,INT(ROW()/23)*12,0),3,FALSE))+C145</f>
        <v>5</v>
      </c>
      <c r="D168" s="2">
        <f ca="1">IF(ISNA(VLOOKUP(CLASSEMENTS!B168,OFFSET(RESULT!$B$2:$B$11,INT(ROW()/23)*12,0),1,FALSE)),0,VLOOKUP(B168,OFFSET(RESULT!$B$2:$D$11,INT(ROW()/23)*12,0),3,FALSE))+D145</f>
        <v>1</v>
      </c>
      <c r="E168" s="2">
        <f ca="1">IF(ISNA(VLOOKUP(CLASSEMENTS!B168,OFFSET(RESULT!$A$2:$A$11,INT(ROW()/23)*12,0),1,FALSE)),0,VLOOKUP(B168,OFFSET(RESULT!$A$2:$D$11,INT(ROW()/23)*12,0),4,FALSE))+E145</f>
        <v>3</v>
      </c>
      <c r="F168" s="2">
        <f ca="1">IF(ISNA(VLOOKUP(CLASSEMENTS!B168,OFFSET(RESULT!$B$2:$B$11,INT(ROW()/23)*12,0),1,FALSE)),0,VLOOKUP(B168,OFFSET(RESULT!$B$2:$D$11,INT(ROW()/23)*12,0),2,FALSE))+F145</f>
        <v>3</v>
      </c>
      <c r="G168" s="7">
        <f t="shared" ca="1" si="83"/>
        <v>0.625</v>
      </c>
      <c r="H168" s="7">
        <f t="shared" ca="1" si="84"/>
        <v>0.125</v>
      </c>
      <c r="I168" s="7">
        <f t="shared" ca="1" si="85"/>
        <v>0.375</v>
      </c>
      <c r="J168" s="7">
        <f t="shared" ca="1" si="86"/>
        <v>0.375</v>
      </c>
      <c r="K168" s="7">
        <f t="shared" ca="1" si="87"/>
        <v>0.8</v>
      </c>
      <c r="L168" s="7">
        <f t="shared" ca="1" si="80"/>
        <v>0</v>
      </c>
      <c r="M168" s="7">
        <f t="shared" ca="1" si="81"/>
        <v>0.4</v>
      </c>
      <c r="N168" s="7">
        <f t="shared" ca="1" si="82"/>
        <v>0.4</v>
      </c>
      <c r="O168" s="2">
        <f t="shared" ca="1" si="88"/>
        <v>1</v>
      </c>
      <c r="P168" s="2">
        <f t="shared" ca="1" si="89"/>
        <v>0.5</v>
      </c>
      <c r="Q168" s="2">
        <f t="shared" ca="1" si="90"/>
        <v>1.2000000000000002</v>
      </c>
      <c r="R168" s="2">
        <f t="shared" ca="1" si="91"/>
        <v>0.4</v>
      </c>
    </row>
    <row r="169" spans="1:18">
      <c r="A169" s="2" t="s">
        <v>20</v>
      </c>
      <c r="B169" s="2" t="s">
        <v>17</v>
      </c>
      <c r="C169" s="2">
        <f ca="1">IF(ISNA(VLOOKUP(B169,OFFSET(RESULT!$A$2:$A$11,INT(ROW()/23)*12,0),1,FALSE)),0,VLOOKUP(B169,OFFSET(RESULT!$A$2:$D$11,INT(ROW()/23)*12,0),3,FALSE))+C146</f>
        <v>6</v>
      </c>
      <c r="D169" s="2">
        <f ca="1">IF(ISNA(VLOOKUP(CLASSEMENTS!B169,OFFSET(RESULT!$B$2:$B$11,INT(ROW()/23)*12,0),1,FALSE)),0,VLOOKUP(B169,OFFSET(RESULT!$B$2:$D$11,INT(ROW()/23)*12,0),3,FALSE))+D146</f>
        <v>2</v>
      </c>
      <c r="E169" s="2">
        <f ca="1">IF(ISNA(VLOOKUP(CLASSEMENTS!B169,OFFSET(RESULT!$A$2:$A$11,INT(ROW()/23)*12,0),1,FALSE)),0,VLOOKUP(B169,OFFSET(RESULT!$A$2:$D$11,INT(ROW()/23)*12,0),4,FALSE))+E146</f>
        <v>5</v>
      </c>
      <c r="F169" s="2">
        <f ca="1">IF(ISNA(VLOOKUP(CLASSEMENTS!B169,OFFSET(RESULT!$B$2:$B$11,INT(ROW()/23)*12,0),1,FALSE)),0,VLOOKUP(B169,OFFSET(RESULT!$B$2:$D$11,INT(ROW()/23)*12,0),2,FALSE))+F146</f>
        <v>6</v>
      </c>
      <c r="G169" s="7">
        <f t="shared" ca="1" si="83"/>
        <v>0.75</v>
      </c>
      <c r="H169" s="7">
        <f t="shared" ca="1" si="84"/>
        <v>0.25</v>
      </c>
      <c r="I169" s="7">
        <f t="shared" ca="1" si="85"/>
        <v>0.625</v>
      </c>
      <c r="J169" s="7">
        <f t="shared" ca="1" si="86"/>
        <v>0.75</v>
      </c>
      <c r="K169" s="7">
        <f t="shared" ca="1" si="87"/>
        <v>0.4</v>
      </c>
      <c r="L169" s="7">
        <f t="shared" ca="1" si="80"/>
        <v>0.4</v>
      </c>
      <c r="M169" s="7">
        <f t="shared" ca="1" si="81"/>
        <v>0</v>
      </c>
      <c r="N169" s="7">
        <f t="shared" ca="1" si="82"/>
        <v>1.2</v>
      </c>
      <c r="O169" s="2">
        <f t="shared" ca="1" si="88"/>
        <v>1.375</v>
      </c>
      <c r="P169" s="2">
        <f t="shared" ca="1" si="89"/>
        <v>1</v>
      </c>
      <c r="Q169" s="2">
        <f t="shared" ca="1" si="90"/>
        <v>0.4</v>
      </c>
      <c r="R169" s="2">
        <f t="shared" ca="1" si="91"/>
        <v>1.6</v>
      </c>
    </row>
    <row r="170" spans="1:18">
      <c r="A170" s="2" t="s">
        <v>20</v>
      </c>
      <c r="B170" s="2" t="s">
        <v>4</v>
      </c>
      <c r="C170" s="2">
        <f ca="1">IF(ISNA(VLOOKUP(B170,OFFSET(RESULT!$A$2:$A$11,INT(ROW()/23)*12,0),1,FALSE)),0,VLOOKUP(B170,OFFSET(RESULT!$A$2:$D$11,INT(ROW()/23)*12,0),3,FALSE))+C147</f>
        <v>5</v>
      </c>
      <c r="D170" s="2">
        <f ca="1">IF(ISNA(VLOOKUP(CLASSEMENTS!B170,OFFSET(RESULT!$B$2:$B$11,INT(ROW()/23)*12,0),1,FALSE)),0,VLOOKUP(B170,OFFSET(RESULT!$B$2:$D$11,INT(ROW()/23)*12,0),3,FALSE))+D147</f>
        <v>4</v>
      </c>
      <c r="E170" s="2">
        <f ca="1">IF(ISNA(VLOOKUP(CLASSEMENTS!B170,OFFSET(RESULT!$A$2:$A$11,INT(ROW()/23)*12,0),1,FALSE)),0,VLOOKUP(B170,OFFSET(RESULT!$A$2:$D$11,INT(ROW()/23)*12,0),4,FALSE))+E147</f>
        <v>2</v>
      </c>
      <c r="F170" s="2">
        <f ca="1">IF(ISNA(VLOOKUP(CLASSEMENTS!B170,OFFSET(RESULT!$B$2:$B$11,INT(ROW()/23)*12,0),1,FALSE)),0,VLOOKUP(B170,OFFSET(RESULT!$B$2:$D$11,INT(ROW()/23)*12,0),2,FALSE))+F147</f>
        <v>7</v>
      </c>
      <c r="G170" s="7">
        <f t="shared" ca="1" si="83"/>
        <v>0.625</v>
      </c>
      <c r="H170" s="7">
        <f t="shared" ca="1" si="84"/>
        <v>0.5</v>
      </c>
      <c r="I170" s="7">
        <f t="shared" ca="1" si="85"/>
        <v>0.25</v>
      </c>
      <c r="J170" s="7">
        <f t="shared" ca="1" si="86"/>
        <v>0.875</v>
      </c>
      <c r="K170" s="7">
        <f t="shared" ca="1" si="87"/>
        <v>0.4</v>
      </c>
      <c r="L170" s="7">
        <f t="shared" ca="1" si="80"/>
        <v>0.4</v>
      </c>
      <c r="M170" s="7">
        <f t="shared" ca="1" si="81"/>
        <v>0.2</v>
      </c>
      <c r="N170" s="7">
        <f t="shared" ca="1" si="82"/>
        <v>1.4</v>
      </c>
      <c r="O170" s="2">
        <f t="shared" ca="1" si="88"/>
        <v>0.875</v>
      </c>
      <c r="P170" s="2">
        <f t="shared" ca="1" si="89"/>
        <v>1.375</v>
      </c>
      <c r="Q170" s="2">
        <f t="shared" ca="1" si="90"/>
        <v>0.60000000000000009</v>
      </c>
      <c r="R170" s="2">
        <f t="shared" ca="1" si="91"/>
        <v>1.7999999999999998</v>
      </c>
    </row>
    <row r="171" spans="1:18">
      <c r="A171" s="2" t="s">
        <v>20</v>
      </c>
      <c r="B171" s="2" t="s">
        <v>8</v>
      </c>
      <c r="C171" s="2">
        <f ca="1">IF(ISNA(VLOOKUP(B171,OFFSET(RESULT!$A$2:$A$11,INT(ROW()/23)*12,0),1,FALSE)),0,VLOOKUP(B171,OFFSET(RESULT!$A$2:$D$11,INT(ROW()/23)*12,0),3,FALSE))+C148</f>
        <v>5</v>
      </c>
      <c r="D171" s="2">
        <f ca="1">IF(ISNA(VLOOKUP(CLASSEMENTS!B171,OFFSET(RESULT!$B$2:$B$11,INT(ROW()/23)*12,0),1,FALSE)),0,VLOOKUP(B171,OFFSET(RESULT!$B$2:$D$11,INT(ROW()/23)*12,0),3,FALSE))+D148</f>
        <v>2</v>
      </c>
      <c r="E171" s="2">
        <f ca="1">IF(ISNA(VLOOKUP(CLASSEMENTS!B171,OFFSET(RESULT!$A$2:$A$11,INT(ROW()/23)*12,0),1,FALSE)),0,VLOOKUP(B171,OFFSET(RESULT!$A$2:$D$11,INT(ROW()/23)*12,0),4,FALSE))+E148</f>
        <v>4</v>
      </c>
      <c r="F171" s="2">
        <f ca="1">IF(ISNA(VLOOKUP(CLASSEMENTS!B171,OFFSET(RESULT!$B$2:$B$11,INT(ROW()/23)*12,0),1,FALSE)),0,VLOOKUP(B171,OFFSET(RESULT!$B$2:$D$11,INT(ROW()/23)*12,0),2,FALSE))+F148</f>
        <v>7</v>
      </c>
      <c r="G171" s="7">
        <f t="shared" ca="1" si="83"/>
        <v>0.625</v>
      </c>
      <c r="H171" s="7">
        <f t="shared" ca="1" si="84"/>
        <v>0.25</v>
      </c>
      <c r="I171" s="7">
        <f t="shared" ca="1" si="85"/>
        <v>0.5</v>
      </c>
      <c r="J171" s="7">
        <f t="shared" ca="1" si="86"/>
        <v>0.875</v>
      </c>
      <c r="K171" s="7">
        <f t="shared" ca="1" si="87"/>
        <v>0.2</v>
      </c>
      <c r="L171" s="7">
        <f t="shared" ca="1" si="80"/>
        <v>0.4</v>
      </c>
      <c r="M171" s="7">
        <f t="shared" ca="1" si="81"/>
        <v>0.2</v>
      </c>
      <c r="N171" s="7">
        <f t="shared" ca="1" si="82"/>
        <v>1</v>
      </c>
      <c r="O171" s="2">
        <f t="shared" ca="1" si="88"/>
        <v>1.125</v>
      </c>
      <c r="P171" s="2">
        <f t="shared" ca="1" si="89"/>
        <v>1.125</v>
      </c>
      <c r="Q171" s="2">
        <f t="shared" ca="1" si="90"/>
        <v>0.4</v>
      </c>
      <c r="R171" s="2">
        <f t="shared" ca="1" si="91"/>
        <v>1.4</v>
      </c>
    </row>
    <row r="172" spans="1:18">
      <c r="A172" s="2" t="s">
        <v>20</v>
      </c>
      <c r="B172" s="2" t="s">
        <v>5</v>
      </c>
      <c r="C172" s="2">
        <f ca="1">IF(ISNA(VLOOKUP(B172,OFFSET(RESULT!$A$2:$A$11,INT(ROW()/23)*12,0),1,FALSE)),0,VLOOKUP(B172,OFFSET(RESULT!$A$2:$D$11,INT(ROW()/23)*12,0),3,FALSE))+C149</f>
        <v>5</v>
      </c>
      <c r="D172" s="2">
        <f ca="1">IF(ISNA(VLOOKUP(CLASSEMENTS!B172,OFFSET(RESULT!$B$2:$B$11,INT(ROW()/23)*12,0),1,FALSE)),0,VLOOKUP(B172,OFFSET(RESULT!$B$2:$D$11,INT(ROW()/23)*12,0),3,FALSE))+D149</f>
        <v>2</v>
      </c>
      <c r="E172" s="2">
        <f ca="1">IF(ISNA(VLOOKUP(CLASSEMENTS!B172,OFFSET(RESULT!$A$2:$A$11,INT(ROW()/23)*12,0),1,FALSE)),0,VLOOKUP(B172,OFFSET(RESULT!$A$2:$D$11,INT(ROW()/23)*12,0),4,FALSE))+E149</f>
        <v>0</v>
      </c>
      <c r="F172" s="2">
        <f ca="1">IF(ISNA(VLOOKUP(CLASSEMENTS!B172,OFFSET(RESULT!$B$2:$B$11,INT(ROW()/23)*12,0),1,FALSE)),0,VLOOKUP(B172,OFFSET(RESULT!$B$2:$D$11,INT(ROW()/23)*12,0),2,FALSE))+F149</f>
        <v>2</v>
      </c>
      <c r="G172" s="7">
        <f t="shared" ca="1" si="83"/>
        <v>0.625</v>
      </c>
      <c r="H172" s="7">
        <f t="shared" ca="1" si="84"/>
        <v>0.25</v>
      </c>
      <c r="I172" s="7">
        <f t="shared" ca="1" si="85"/>
        <v>0</v>
      </c>
      <c r="J172" s="7">
        <f t="shared" ca="1" si="86"/>
        <v>0.25</v>
      </c>
      <c r="K172" s="7">
        <f t="shared" ca="1" si="87"/>
        <v>0.6</v>
      </c>
      <c r="L172" s="7">
        <f t="shared" ca="1" si="80"/>
        <v>0.2</v>
      </c>
      <c r="M172" s="7">
        <f t="shared" ca="1" si="81"/>
        <v>0</v>
      </c>
      <c r="N172" s="7">
        <f t="shared" ca="1" si="82"/>
        <v>0.4</v>
      </c>
      <c r="O172" s="2">
        <f t="shared" ca="1" si="88"/>
        <v>0.625</v>
      </c>
      <c r="P172" s="2">
        <f t="shared" ca="1" si="89"/>
        <v>0.5</v>
      </c>
      <c r="Q172" s="2">
        <f t="shared" ca="1" si="90"/>
        <v>0.6</v>
      </c>
      <c r="R172" s="2">
        <f t="shared" ca="1" si="91"/>
        <v>0.60000000000000009</v>
      </c>
    </row>
    <row r="173" spans="1:18">
      <c r="A173" s="2" t="s">
        <v>20</v>
      </c>
      <c r="B173" s="2" t="s">
        <v>1</v>
      </c>
      <c r="C173" s="2">
        <f ca="1">IF(ISNA(VLOOKUP(B173,OFFSET(RESULT!$A$2:$A$11,INT(ROW()/23)*12,0),1,FALSE)),0,VLOOKUP(B173,OFFSET(RESULT!$A$2:$D$11,INT(ROW()/23)*12,0),3,FALSE))+C150</f>
        <v>9</v>
      </c>
      <c r="D173" s="2">
        <f ca="1">IF(ISNA(VLOOKUP(CLASSEMENTS!B173,OFFSET(RESULT!$B$2:$B$11,INT(ROW()/23)*12,0),1,FALSE)),0,VLOOKUP(B173,OFFSET(RESULT!$B$2:$D$11,INT(ROW()/23)*12,0),3,FALSE))+D150</f>
        <v>12</v>
      </c>
      <c r="E173" s="2">
        <f ca="1">IF(ISNA(VLOOKUP(CLASSEMENTS!B173,OFFSET(RESULT!$A$2:$A$11,INT(ROW()/23)*12,0),1,FALSE)),0,VLOOKUP(B173,OFFSET(RESULT!$A$2:$D$11,INT(ROW()/23)*12,0),4,FALSE))+E150</f>
        <v>3</v>
      </c>
      <c r="F173" s="2">
        <f ca="1">IF(ISNA(VLOOKUP(CLASSEMENTS!B173,OFFSET(RESULT!$B$2:$B$11,INT(ROW()/23)*12,0),1,FALSE)),0,VLOOKUP(B173,OFFSET(RESULT!$B$2:$D$11,INT(ROW()/23)*12,0),2,FALSE))+F150</f>
        <v>4</v>
      </c>
      <c r="G173" s="7">
        <f t="shared" ca="1" si="83"/>
        <v>1.125</v>
      </c>
      <c r="H173" s="7">
        <f t="shared" ca="1" si="84"/>
        <v>1.5</v>
      </c>
      <c r="I173" s="7">
        <f t="shared" ca="1" si="85"/>
        <v>0.375</v>
      </c>
      <c r="J173" s="7">
        <f t="shared" ca="1" si="86"/>
        <v>0.5</v>
      </c>
      <c r="K173" s="7">
        <f t="shared" ca="1" si="87"/>
        <v>1.8</v>
      </c>
      <c r="L173" s="7">
        <f t="shared" ca="1" si="80"/>
        <v>1.6</v>
      </c>
      <c r="M173" s="7">
        <f t="shared" ca="1" si="81"/>
        <v>0.2</v>
      </c>
      <c r="N173" s="7">
        <f t="shared" ca="1" si="82"/>
        <v>0.2</v>
      </c>
      <c r="O173" s="2">
        <f t="shared" ca="1" si="88"/>
        <v>1.5</v>
      </c>
      <c r="P173" s="2">
        <f t="shared" ca="1" si="89"/>
        <v>2</v>
      </c>
      <c r="Q173" s="2">
        <f t="shared" ca="1" si="90"/>
        <v>2</v>
      </c>
      <c r="R173" s="2">
        <f t="shared" ca="1" si="91"/>
        <v>1.8</v>
      </c>
    </row>
    <row r="174" spans="1:18">
      <c r="A174" s="2" t="s">
        <v>20</v>
      </c>
      <c r="B174" s="2" t="s">
        <v>15</v>
      </c>
      <c r="C174" s="2">
        <f ca="1">IF(ISNA(VLOOKUP(B174,OFFSET(RESULT!$A$2:$A$11,INT(ROW()/23)*12,0),1,FALSE)),0,VLOOKUP(B174,OFFSET(RESULT!$A$2:$D$11,INT(ROW()/23)*12,0),3,FALSE))+C151</f>
        <v>9</v>
      </c>
      <c r="D174" s="2">
        <f ca="1">IF(ISNA(VLOOKUP(CLASSEMENTS!B174,OFFSET(RESULT!$B$2:$B$11,INT(ROW()/23)*12,0),1,FALSE)),0,VLOOKUP(B174,OFFSET(RESULT!$B$2:$D$11,INT(ROW()/23)*12,0),3,FALSE))+D151</f>
        <v>1</v>
      </c>
      <c r="E174" s="2">
        <f ca="1">IF(ISNA(VLOOKUP(CLASSEMENTS!B174,OFFSET(RESULT!$A$2:$A$11,INT(ROW()/23)*12,0),1,FALSE)),0,VLOOKUP(B174,OFFSET(RESULT!$A$2:$D$11,INT(ROW()/23)*12,0),4,FALSE))+E151</f>
        <v>3</v>
      </c>
      <c r="F174" s="2">
        <f ca="1">IF(ISNA(VLOOKUP(CLASSEMENTS!B174,OFFSET(RESULT!$B$2:$B$11,INT(ROW()/23)*12,0),1,FALSE)),0,VLOOKUP(B174,OFFSET(RESULT!$B$2:$D$11,INT(ROW()/23)*12,0),2,FALSE))+F151</f>
        <v>3</v>
      </c>
      <c r="G174" s="7">
        <f t="shared" ca="1" si="83"/>
        <v>1.125</v>
      </c>
      <c r="H174" s="7">
        <f t="shared" ca="1" si="84"/>
        <v>0.125</v>
      </c>
      <c r="I174" s="7">
        <f t="shared" ca="1" si="85"/>
        <v>0.375</v>
      </c>
      <c r="J174" s="7">
        <f t="shared" ca="1" si="86"/>
        <v>0.375</v>
      </c>
      <c r="K174" s="7">
        <f t="shared" ca="1" si="87"/>
        <v>1.6</v>
      </c>
      <c r="L174" s="7">
        <f t="shared" ca="1" si="80"/>
        <v>0.2</v>
      </c>
      <c r="M174" s="7">
        <f t="shared" ca="1" si="81"/>
        <v>0.4</v>
      </c>
      <c r="N174" s="7">
        <f t="shared" ca="1" si="82"/>
        <v>0.2</v>
      </c>
      <c r="O174" s="2">
        <f t="shared" ca="1" si="88"/>
        <v>1.5</v>
      </c>
      <c r="P174" s="2">
        <f t="shared" ca="1" si="89"/>
        <v>0.5</v>
      </c>
      <c r="Q174" s="2">
        <f t="shared" ca="1" si="90"/>
        <v>2</v>
      </c>
      <c r="R174" s="2">
        <f t="shared" ca="1" si="91"/>
        <v>0.4</v>
      </c>
    </row>
    <row r="175" spans="1:18">
      <c r="A175" s="2" t="s">
        <v>20</v>
      </c>
      <c r="B175" s="2" t="s">
        <v>18</v>
      </c>
      <c r="C175" s="2">
        <f ca="1">IF(ISNA(VLOOKUP(B175,OFFSET(RESULT!$A$2:$A$11,INT(ROW()/23)*12,0),1,FALSE)),0,VLOOKUP(B175,OFFSET(RESULT!$A$2:$D$11,INT(ROW()/23)*12,0),3,FALSE))+C152</f>
        <v>8</v>
      </c>
      <c r="D175" s="2">
        <f ca="1">IF(ISNA(VLOOKUP(CLASSEMENTS!B175,OFFSET(RESULT!$B$2:$B$11,INT(ROW()/23)*12,0),1,FALSE)),0,VLOOKUP(B175,OFFSET(RESULT!$B$2:$D$11,INT(ROW()/23)*12,0),3,FALSE))+D152</f>
        <v>6</v>
      </c>
      <c r="E175" s="2">
        <f ca="1">IF(ISNA(VLOOKUP(CLASSEMENTS!B175,OFFSET(RESULT!$A$2:$A$11,INT(ROW()/23)*12,0),1,FALSE)),0,VLOOKUP(B175,OFFSET(RESULT!$A$2:$D$11,INT(ROW()/23)*12,0),4,FALSE))+E152</f>
        <v>1</v>
      </c>
      <c r="F175" s="2">
        <f ca="1">IF(ISNA(VLOOKUP(CLASSEMENTS!B175,OFFSET(RESULT!$B$2:$B$11,INT(ROW()/23)*12,0),1,FALSE)),0,VLOOKUP(B175,OFFSET(RESULT!$B$2:$D$11,INT(ROW()/23)*12,0),2,FALSE))+F152</f>
        <v>4</v>
      </c>
      <c r="G175" s="7">
        <f t="shared" ca="1" si="83"/>
        <v>1</v>
      </c>
      <c r="H175" s="7">
        <f t="shared" ca="1" si="84"/>
        <v>0.75</v>
      </c>
      <c r="I175" s="7">
        <f t="shared" ca="1" si="85"/>
        <v>0.125</v>
      </c>
      <c r="J175" s="7">
        <f t="shared" ca="1" si="86"/>
        <v>0.5</v>
      </c>
      <c r="K175" s="7">
        <f t="shared" ca="1" si="87"/>
        <v>1.2</v>
      </c>
      <c r="L175" s="7">
        <f t="shared" ca="1" si="80"/>
        <v>0.8</v>
      </c>
      <c r="M175" s="7">
        <f t="shared" ca="1" si="81"/>
        <v>0.2</v>
      </c>
      <c r="N175" s="7">
        <f t="shared" ca="1" si="82"/>
        <v>0.4</v>
      </c>
      <c r="O175" s="2">
        <f t="shared" ca="1" si="88"/>
        <v>1.125</v>
      </c>
      <c r="P175" s="2">
        <f t="shared" ca="1" si="89"/>
        <v>1.25</v>
      </c>
      <c r="Q175" s="2">
        <f t="shared" ca="1" si="90"/>
        <v>1.4</v>
      </c>
      <c r="R175" s="2">
        <f t="shared" ca="1" si="91"/>
        <v>1.2000000000000002</v>
      </c>
    </row>
    <row r="176" spans="1:18">
      <c r="A176" s="2" t="s">
        <v>20</v>
      </c>
      <c r="B176" s="2" t="s">
        <v>2</v>
      </c>
      <c r="C176" s="2">
        <f ca="1">IF(ISNA(VLOOKUP(B176,OFFSET(RESULT!$A$2:$A$11,INT(ROW()/23)*12,0),1,FALSE)),0,VLOOKUP(B176,OFFSET(RESULT!$A$2:$D$11,INT(ROW()/23)*12,0),3,FALSE))+C153</f>
        <v>4</v>
      </c>
      <c r="D176" s="2">
        <f ca="1">IF(ISNA(VLOOKUP(CLASSEMENTS!B176,OFFSET(RESULT!$B$2:$B$11,INT(ROW()/23)*12,0),1,FALSE)),0,VLOOKUP(B176,OFFSET(RESULT!$B$2:$D$11,INT(ROW()/23)*12,0),3,FALSE))+D153</f>
        <v>4</v>
      </c>
      <c r="E176" s="2">
        <f ca="1">IF(ISNA(VLOOKUP(CLASSEMENTS!B176,OFFSET(RESULT!$A$2:$A$11,INT(ROW()/23)*12,0),1,FALSE)),0,VLOOKUP(B176,OFFSET(RESULT!$A$2:$D$11,INT(ROW()/23)*12,0),4,FALSE))+E153</f>
        <v>9</v>
      </c>
      <c r="F176" s="2">
        <f ca="1">IF(ISNA(VLOOKUP(CLASSEMENTS!B176,OFFSET(RESULT!$B$2:$B$11,INT(ROW()/23)*12,0),1,FALSE)),0,VLOOKUP(B176,OFFSET(RESULT!$B$2:$D$11,INT(ROW()/23)*12,0),2,FALSE))+F153</f>
        <v>10</v>
      </c>
      <c r="G176" s="7">
        <f t="shared" ca="1" si="83"/>
        <v>0.5</v>
      </c>
      <c r="H176" s="7">
        <f t="shared" ca="1" si="84"/>
        <v>0.5</v>
      </c>
      <c r="I176" s="7">
        <f t="shared" ca="1" si="85"/>
        <v>1.125</v>
      </c>
      <c r="J176" s="7">
        <f t="shared" ca="1" si="86"/>
        <v>1.25</v>
      </c>
      <c r="K176" s="7">
        <f t="shared" ca="1" si="87"/>
        <v>0.4</v>
      </c>
      <c r="L176" s="7">
        <f t="shared" ca="1" si="80"/>
        <v>0.6</v>
      </c>
      <c r="M176" s="7">
        <f t="shared" ca="1" si="81"/>
        <v>1</v>
      </c>
      <c r="N176" s="7">
        <f t="shared" ca="1" si="82"/>
        <v>1.4</v>
      </c>
      <c r="O176" s="2">
        <f t="shared" ca="1" si="88"/>
        <v>1.625</v>
      </c>
      <c r="P176" s="2">
        <f t="shared" ca="1" si="89"/>
        <v>1.75</v>
      </c>
      <c r="Q176" s="2">
        <f t="shared" ca="1" si="90"/>
        <v>1.4</v>
      </c>
      <c r="R176" s="2">
        <f t="shared" ca="1" si="91"/>
        <v>2</v>
      </c>
    </row>
    <row r="177" spans="1:18">
      <c r="A177" s="2" t="s">
        <v>20</v>
      </c>
      <c r="B177" s="2" t="s">
        <v>6</v>
      </c>
      <c r="C177" s="2">
        <f ca="1">IF(ISNA(VLOOKUP(B177,OFFSET(RESULT!$A$2:$A$11,INT(ROW()/23)*12,0),1,FALSE)),0,VLOOKUP(B177,OFFSET(RESULT!$A$2:$D$11,INT(ROW()/23)*12,0),3,FALSE))+C154</f>
        <v>3</v>
      </c>
      <c r="D177" s="2">
        <f ca="1">IF(ISNA(VLOOKUP(CLASSEMENTS!B177,OFFSET(RESULT!$B$2:$B$11,INT(ROW()/23)*12,0),1,FALSE)),0,VLOOKUP(B177,OFFSET(RESULT!$B$2:$D$11,INT(ROW()/23)*12,0),3,FALSE))+D154</f>
        <v>5</v>
      </c>
      <c r="E177" s="2">
        <f ca="1">IF(ISNA(VLOOKUP(CLASSEMENTS!B177,OFFSET(RESULT!$A$2:$A$11,INT(ROW()/23)*12,0),1,FALSE)),0,VLOOKUP(B177,OFFSET(RESULT!$A$2:$D$11,INT(ROW()/23)*12,0),4,FALSE))+E154</f>
        <v>7</v>
      </c>
      <c r="F177" s="2">
        <f ca="1">IF(ISNA(VLOOKUP(CLASSEMENTS!B177,OFFSET(RESULT!$B$2:$B$11,INT(ROW()/23)*12,0),1,FALSE)),0,VLOOKUP(B177,OFFSET(RESULT!$B$2:$D$11,INT(ROW()/23)*12,0),2,FALSE))+F154</f>
        <v>9</v>
      </c>
      <c r="G177" s="7">
        <f t="shared" ca="1" si="83"/>
        <v>0.375</v>
      </c>
      <c r="H177" s="7">
        <f t="shared" ca="1" si="84"/>
        <v>0.625</v>
      </c>
      <c r="I177" s="7">
        <f t="shared" ca="1" si="85"/>
        <v>0.875</v>
      </c>
      <c r="J177" s="7">
        <f t="shared" ca="1" si="86"/>
        <v>1.125</v>
      </c>
      <c r="K177" s="7">
        <f t="shared" ca="1" si="87"/>
        <v>0.6</v>
      </c>
      <c r="L177" s="7">
        <f t="shared" ca="1" si="80"/>
        <v>0.6</v>
      </c>
      <c r="M177" s="7">
        <f t="shared" ca="1" si="81"/>
        <v>0.8</v>
      </c>
      <c r="N177" s="7">
        <f t="shared" ca="1" si="82"/>
        <v>0.6</v>
      </c>
      <c r="O177" s="2">
        <f t="shared" ca="1" si="88"/>
        <v>1.25</v>
      </c>
      <c r="P177" s="2">
        <f t="shared" ca="1" si="89"/>
        <v>1.75</v>
      </c>
      <c r="Q177" s="2">
        <f t="shared" ca="1" si="90"/>
        <v>1.4</v>
      </c>
      <c r="R177" s="2">
        <f t="shared" ca="1" si="91"/>
        <v>1.2</v>
      </c>
    </row>
    <row r="178" spans="1:18">
      <c r="A178" s="2" t="s">
        <v>20</v>
      </c>
      <c r="B178" s="2" t="s">
        <v>9</v>
      </c>
      <c r="C178" s="2">
        <f ca="1">IF(ISNA(VLOOKUP(B178,OFFSET(RESULT!$A$2:$A$11,INT(ROW()/23)*12,0),1,FALSE)),0,VLOOKUP(B178,OFFSET(RESULT!$A$2:$D$11,INT(ROW()/23)*12,0),3,FALSE))+C155</f>
        <v>2</v>
      </c>
      <c r="D178" s="2">
        <f ca="1">IF(ISNA(VLOOKUP(CLASSEMENTS!B178,OFFSET(RESULT!$B$2:$B$11,INT(ROW()/23)*12,0),1,FALSE)),0,VLOOKUP(B178,OFFSET(RESULT!$B$2:$D$11,INT(ROW()/23)*12,0),3,FALSE))+D155</f>
        <v>2</v>
      </c>
      <c r="E178" s="2">
        <f ca="1">IF(ISNA(VLOOKUP(CLASSEMENTS!B178,OFFSET(RESULT!$A$2:$A$11,INT(ROW()/23)*12,0),1,FALSE)),0,VLOOKUP(B178,OFFSET(RESULT!$A$2:$D$11,INT(ROW()/23)*12,0),4,FALSE))+E155</f>
        <v>5</v>
      </c>
      <c r="F178" s="2">
        <f ca="1">IF(ISNA(VLOOKUP(CLASSEMENTS!B178,OFFSET(RESULT!$B$2:$B$11,INT(ROW()/23)*12,0),1,FALSE)),0,VLOOKUP(B178,OFFSET(RESULT!$B$2:$D$11,INT(ROW()/23)*12,0),2,FALSE))+F155</f>
        <v>7</v>
      </c>
      <c r="G178" s="7">
        <f t="shared" ca="1" si="83"/>
        <v>0.25</v>
      </c>
      <c r="H178" s="7">
        <f t="shared" ca="1" si="84"/>
        <v>0.25</v>
      </c>
      <c r="I178" s="7">
        <f t="shared" ca="1" si="85"/>
        <v>0.625</v>
      </c>
      <c r="J178" s="7">
        <f t="shared" ca="1" si="86"/>
        <v>0.875</v>
      </c>
      <c r="K178" s="7">
        <f t="shared" ca="1" si="87"/>
        <v>0.4</v>
      </c>
      <c r="L178" s="7">
        <f t="shared" ca="1" si="80"/>
        <v>0.2</v>
      </c>
      <c r="M178" s="7">
        <f t="shared" ca="1" si="81"/>
        <v>0.4</v>
      </c>
      <c r="N178" s="7">
        <f t="shared" ca="1" si="82"/>
        <v>1.4</v>
      </c>
      <c r="O178" s="2">
        <f t="shared" ca="1" si="88"/>
        <v>0.875</v>
      </c>
      <c r="P178" s="2">
        <f t="shared" ca="1" si="89"/>
        <v>1.125</v>
      </c>
      <c r="Q178" s="2">
        <f t="shared" ca="1" si="90"/>
        <v>0.8</v>
      </c>
      <c r="R178" s="2">
        <f t="shared" ca="1" si="91"/>
        <v>1.5999999999999999</v>
      </c>
    </row>
    <row r="179" spans="1:18">
      <c r="A179" s="2" t="s">
        <v>20</v>
      </c>
      <c r="B179" s="2" t="s">
        <v>0</v>
      </c>
      <c r="C179" s="2">
        <f ca="1">IF(ISNA(VLOOKUP(B179,OFFSET(RESULT!$A$2:$A$11,INT(ROW()/23)*12,0),1,FALSE)),0,VLOOKUP(B179,OFFSET(RESULT!$A$2:$D$11,INT(ROW()/23)*12,0),3,FALSE))+C156</f>
        <v>4</v>
      </c>
      <c r="D179" s="2">
        <f ca="1">IF(ISNA(VLOOKUP(CLASSEMENTS!B179,OFFSET(RESULT!$B$2:$B$11,INT(ROW()/23)*12,0),1,FALSE)),0,VLOOKUP(B179,OFFSET(RESULT!$B$2:$D$11,INT(ROW()/23)*12,0),3,FALSE))+D156</f>
        <v>3</v>
      </c>
      <c r="E179" s="2">
        <f ca="1">IF(ISNA(VLOOKUP(CLASSEMENTS!B179,OFFSET(RESULT!$A$2:$A$11,INT(ROW()/23)*12,0),1,FALSE)),0,VLOOKUP(B179,OFFSET(RESULT!$A$2:$D$11,INT(ROW()/23)*12,0),4,FALSE))+E156</f>
        <v>4</v>
      </c>
      <c r="F179" s="2">
        <f ca="1">IF(ISNA(VLOOKUP(CLASSEMENTS!B179,OFFSET(RESULT!$B$2:$B$11,INT(ROW()/23)*12,0),1,FALSE)),0,VLOOKUP(B179,OFFSET(RESULT!$B$2:$D$11,INT(ROW()/23)*12,0),2,FALSE))+F156</f>
        <v>4</v>
      </c>
      <c r="G179" s="7">
        <f t="shared" ca="1" si="83"/>
        <v>0.5</v>
      </c>
      <c r="H179" s="7">
        <f t="shared" ca="1" si="84"/>
        <v>0.375</v>
      </c>
      <c r="I179" s="7">
        <f t="shared" ca="1" si="85"/>
        <v>0.5</v>
      </c>
      <c r="J179" s="7">
        <f t="shared" ca="1" si="86"/>
        <v>0.5</v>
      </c>
      <c r="K179" s="7">
        <f t="shared" ca="1" si="87"/>
        <v>0.8</v>
      </c>
      <c r="L179" s="7">
        <f t="shared" ca="1" si="80"/>
        <v>0.4</v>
      </c>
      <c r="M179" s="7">
        <f t="shared" ca="1" si="81"/>
        <v>0.6</v>
      </c>
      <c r="N179" s="7">
        <f t="shared" ca="1" si="82"/>
        <v>0.6</v>
      </c>
      <c r="O179" s="2">
        <f t="shared" ca="1" si="88"/>
        <v>1</v>
      </c>
      <c r="P179" s="2">
        <f t="shared" ca="1" si="89"/>
        <v>0.875</v>
      </c>
      <c r="Q179" s="2">
        <f t="shared" ca="1" si="90"/>
        <v>1.4</v>
      </c>
      <c r="R179" s="2">
        <f t="shared" ca="1" si="91"/>
        <v>1</v>
      </c>
    </row>
    <row r="180" spans="1:18">
      <c r="A180" s="2" t="s">
        <v>20</v>
      </c>
      <c r="B180" s="2" t="s">
        <v>3</v>
      </c>
      <c r="C180" s="2">
        <f ca="1">IF(ISNA(VLOOKUP(B180,OFFSET(RESULT!$A$2:$A$11,INT(ROW()/23)*12,0),1,FALSE)),0,VLOOKUP(B180,OFFSET(RESULT!$A$2:$D$11,INT(ROW()/23)*12,0),3,FALSE))+C157</f>
        <v>3</v>
      </c>
      <c r="D180" s="2">
        <f ca="1">IF(ISNA(VLOOKUP(CLASSEMENTS!B180,OFFSET(RESULT!$B$2:$B$11,INT(ROW()/23)*12,0),1,FALSE)),0,VLOOKUP(B180,OFFSET(RESULT!$B$2:$D$11,INT(ROW()/23)*12,0),3,FALSE))+D157</f>
        <v>5</v>
      </c>
      <c r="E180" s="2">
        <f ca="1">IF(ISNA(VLOOKUP(CLASSEMENTS!B180,OFFSET(RESULT!$A$2:$A$11,INT(ROW()/23)*12,0),1,FALSE)),0,VLOOKUP(B180,OFFSET(RESULT!$A$2:$D$11,INT(ROW()/23)*12,0),4,FALSE))+E157</f>
        <v>4</v>
      </c>
      <c r="F180" s="2">
        <f ca="1">IF(ISNA(VLOOKUP(CLASSEMENTS!B180,OFFSET(RESULT!$B$2:$B$11,INT(ROW()/23)*12,0),1,FALSE)),0,VLOOKUP(B180,OFFSET(RESULT!$B$2:$D$11,INT(ROW()/23)*12,0),2,FALSE))+F157</f>
        <v>6</v>
      </c>
      <c r="G180" s="7">
        <f t="shared" ca="1" si="83"/>
        <v>0.375</v>
      </c>
      <c r="H180" s="7">
        <f t="shared" ca="1" si="84"/>
        <v>0.625</v>
      </c>
      <c r="I180" s="7">
        <f t="shared" ca="1" si="85"/>
        <v>0.5</v>
      </c>
      <c r="J180" s="7">
        <f t="shared" ca="1" si="86"/>
        <v>0.75</v>
      </c>
      <c r="K180" s="7">
        <f t="shared" ca="1" si="87"/>
        <v>0.4</v>
      </c>
      <c r="L180" s="7">
        <f t="shared" ca="1" si="80"/>
        <v>0.6</v>
      </c>
      <c r="M180" s="7">
        <f t="shared" ca="1" si="81"/>
        <v>0.4</v>
      </c>
      <c r="N180" s="7">
        <f t="shared" ca="1" si="82"/>
        <v>0.4</v>
      </c>
      <c r="O180" s="2">
        <f t="shared" ca="1" si="88"/>
        <v>0.875</v>
      </c>
      <c r="P180" s="2">
        <f t="shared" ca="1" si="89"/>
        <v>1.375</v>
      </c>
      <c r="Q180" s="2">
        <f t="shared" ca="1" si="90"/>
        <v>0.8</v>
      </c>
      <c r="R180" s="2">
        <f t="shared" ca="1" si="91"/>
        <v>1</v>
      </c>
    </row>
    <row r="181" spans="1:18">
      <c r="A181" s="2" t="s">
        <v>20</v>
      </c>
      <c r="B181" s="2" t="s">
        <v>7</v>
      </c>
      <c r="C181" s="2">
        <f ca="1">IF(ISNA(VLOOKUP(B181,OFFSET(RESULT!$A$2:$A$11,INT(ROW()/23)*12,0),1,FALSE)),0,VLOOKUP(B181,OFFSET(RESULT!$A$2:$D$11,INT(ROW()/23)*12,0),3,FALSE))+C158</f>
        <v>5</v>
      </c>
      <c r="D181" s="2">
        <f ca="1">IF(ISNA(VLOOKUP(CLASSEMENTS!B181,OFFSET(RESULT!$B$2:$B$11,INT(ROW()/23)*12,0),1,FALSE)),0,VLOOKUP(B181,OFFSET(RESULT!$B$2:$D$11,INT(ROW()/23)*12,0),3,FALSE))+D158</f>
        <v>2</v>
      </c>
      <c r="E181" s="2">
        <f ca="1">IF(ISNA(VLOOKUP(CLASSEMENTS!B181,OFFSET(RESULT!$A$2:$A$11,INT(ROW()/23)*12,0),1,FALSE)),0,VLOOKUP(B181,OFFSET(RESULT!$A$2:$D$11,INT(ROW()/23)*12,0),4,FALSE))+E158</f>
        <v>3</v>
      </c>
      <c r="F181" s="2">
        <f ca="1">IF(ISNA(VLOOKUP(CLASSEMENTS!B181,OFFSET(RESULT!$B$2:$B$11,INT(ROW()/23)*12,0),1,FALSE)),0,VLOOKUP(B181,OFFSET(RESULT!$B$2:$D$11,INT(ROW()/23)*12,0),2,FALSE))+F158</f>
        <v>1</v>
      </c>
      <c r="G181" s="7">
        <f t="shared" ca="1" si="83"/>
        <v>0.625</v>
      </c>
      <c r="H181" s="7">
        <f t="shared" ca="1" si="84"/>
        <v>0.25</v>
      </c>
      <c r="I181" s="7">
        <f t="shared" ca="1" si="85"/>
        <v>0.375</v>
      </c>
      <c r="J181" s="7">
        <f t="shared" ca="1" si="86"/>
        <v>0.125</v>
      </c>
      <c r="K181" s="7">
        <f t="shared" ca="1" si="87"/>
        <v>0.6</v>
      </c>
      <c r="L181" s="7">
        <f t="shared" ca="1" si="80"/>
        <v>0</v>
      </c>
      <c r="M181" s="7">
        <f t="shared" ca="1" si="81"/>
        <v>0.4</v>
      </c>
      <c r="N181" s="7">
        <f t="shared" ca="1" si="82"/>
        <v>0.2</v>
      </c>
      <c r="O181" s="2">
        <f t="shared" ca="1" si="88"/>
        <v>1</v>
      </c>
      <c r="P181" s="2">
        <f t="shared" ca="1" si="89"/>
        <v>0.375</v>
      </c>
      <c r="Q181" s="2">
        <f t="shared" ca="1" si="90"/>
        <v>1</v>
      </c>
      <c r="R181" s="2">
        <f t="shared" ca="1" si="91"/>
        <v>0.2</v>
      </c>
    </row>
    <row r="182" spans="1:18">
      <c r="A182" s="2" t="s">
        <v>20</v>
      </c>
      <c r="B182" s="2" t="s">
        <v>12</v>
      </c>
      <c r="C182" s="2">
        <f ca="1">IF(ISNA(VLOOKUP(B182,OFFSET(RESULT!$A$2:$A$11,INT(ROW()/23)*12,0),1,FALSE)),0,VLOOKUP(B182,OFFSET(RESULT!$A$2:$D$11,INT(ROW()/23)*12,0),3,FALSE))+C159</f>
        <v>7</v>
      </c>
      <c r="D182" s="2">
        <f ca="1">IF(ISNA(VLOOKUP(CLASSEMENTS!B182,OFFSET(RESULT!$B$2:$B$11,INT(ROW()/23)*12,0),1,FALSE)),0,VLOOKUP(B182,OFFSET(RESULT!$B$2:$D$11,INT(ROW()/23)*12,0),3,FALSE))+D159</f>
        <v>2</v>
      </c>
      <c r="E182" s="2">
        <f ca="1">IF(ISNA(VLOOKUP(CLASSEMENTS!B182,OFFSET(RESULT!$A$2:$A$11,INT(ROW()/23)*12,0),1,FALSE)),0,VLOOKUP(B182,OFFSET(RESULT!$A$2:$D$11,INT(ROW()/23)*12,0),4,FALSE))+E159</f>
        <v>6</v>
      </c>
      <c r="F182" s="2">
        <f ca="1">IF(ISNA(VLOOKUP(CLASSEMENTS!B182,OFFSET(RESULT!$B$2:$B$11,INT(ROW()/23)*12,0),1,FALSE)),0,VLOOKUP(B182,OFFSET(RESULT!$B$2:$D$11,INT(ROW()/23)*12,0),2,FALSE))+F159</f>
        <v>7</v>
      </c>
      <c r="G182" s="7">
        <f t="shared" ca="1" si="83"/>
        <v>0.875</v>
      </c>
      <c r="H182" s="7">
        <f t="shared" ca="1" si="84"/>
        <v>0.25</v>
      </c>
      <c r="I182" s="7">
        <f t="shared" ca="1" si="85"/>
        <v>0.75</v>
      </c>
      <c r="J182" s="7">
        <f t="shared" ca="1" si="86"/>
        <v>0.875</v>
      </c>
      <c r="K182" s="7">
        <f t="shared" ca="1" si="87"/>
        <v>0.2</v>
      </c>
      <c r="L182" s="7">
        <f t="shared" ca="1" si="80"/>
        <v>0.4</v>
      </c>
      <c r="M182" s="7">
        <f t="shared" ca="1" si="81"/>
        <v>0.8</v>
      </c>
      <c r="N182" s="7">
        <f t="shared" ca="1" si="82"/>
        <v>1</v>
      </c>
      <c r="O182" s="2">
        <f t="shared" ca="1" si="88"/>
        <v>1.625</v>
      </c>
      <c r="P182" s="2">
        <f t="shared" ca="1" si="89"/>
        <v>1.125</v>
      </c>
      <c r="Q182" s="2">
        <f t="shared" ca="1" si="90"/>
        <v>1</v>
      </c>
      <c r="R182" s="2">
        <f t="shared" ca="1" si="91"/>
        <v>1.4</v>
      </c>
    </row>
    <row r="183" spans="1:18">
      <c r="A183" s="2" t="s">
        <v>20</v>
      </c>
      <c r="B183" s="2" t="s">
        <v>10</v>
      </c>
      <c r="C183" s="2">
        <f ca="1">IF(ISNA(VLOOKUP(B183,OFFSET(RESULT!$A$2:$A$11,INT(ROW()/23)*12,0),1,FALSE)),0,VLOOKUP(B183,OFFSET(RESULT!$A$2:$D$11,INT(ROW()/23)*12,0),3,FALSE))+C160</f>
        <v>7</v>
      </c>
      <c r="D183" s="2">
        <f ca="1">IF(ISNA(VLOOKUP(CLASSEMENTS!B183,OFFSET(RESULT!$B$2:$B$11,INT(ROW()/23)*12,0),1,FALSE)),0,VLOOKUP(B183,OFFSET(RESULT!$B$2:$D$11,INT(ROW()/23)*12,0),3,FALSE))+D160</f>
        <v>5</v>
      </c>
      <c r="E183" s="2">
        <f ca="1">IF(ISNA(VLOOKUP(CLASSEMENTS!B183,OFFSET(RESULT!$A$2:$A$11,INT(ROW()/23)*12,0),1,FALSE)),0,VLOOKUP(B183,OFFSET(RESULT!$A$2:$D$11,INT(ROW()/23)*12,0),4,FALSE))+E160</f>
        <v>5</v>
      </c>
      <c r="F183" s="2">
        <f ca="1">IF(ISNA(VLOOKUP(CLASSEMENTS!B183,OFFSET(RESULT!$B$2:$B$11,INT(ROW()/23)*12,0),1,FALSE)),0,VLOOKUP(B183,OFFSET(RESULT!$B$2:$D$11,INT(ROW()/23)*12,0),2,FALSE))+F160</f>
        <v>6</v>
      </c>
      <c r="G183" s="7">
        <f t="shared" ca="1" si="83"/>
        <v>0.875</v>
      </c>
      <c r="H183" s="7">
        <f t="shared" ca="1" si="84"/>
        <v>0.625</v>
      </c>
      <c r="I183" s="7">
        <f t="shared" ca="1" si="85"/>
        <v>0.625</v>
      </c>
      <c r="J183" s="7">
        <f t="shared" ca="1" si="86"/>
        <v>0.75</v>
      </c>
      <c r="K183" s="7">
        <f t="shared" ca="1" si="87"/>
        <v>1</v>
      </c>
      <c r="L183" s="7">
        <f t="shared" ca="1" si="80"/>
        <v>0.6</v>
      </c>
      <c r="M183" s="7">
        <f t="shared" ca="1" si="81"/>
        <v>0.8</v>
      </c>
      <c r="N183" s="7">
        <f t="shared" ca="1" si="82"/>
        <v>0.4</v>
      </c>
      <c r="O183" s="2">
        <f t="shared" ca="1" si="88"/>
        <v>1.5</v>
      </c>
      <c r="P183" s="2">
        <f t="shared" ca="1" si="89"/>
        <v>1.375</v>
      </c>
      <c r="Q183" s="2">
        <f t="shared" ca="1" si="90"/>
        <v>1.8</v>
      </c>
      <c r="R183" s="2">
        <f t="shared" ca="1" si="91"/>
        <v>1</v>
      </c>
    </row>
    <row r="184" spans="1:18">
      <c r="A184" s="3"/>
      <c r="B184" s="3"/>
      <c r="C184" s="3"/>
      <c r="D184" s="3"/>
      <c r="E184" s="3"/>
      <c r="F184" s="3"/>
      <c r="G184" s="8"/>
      <c r="H184" s="8"/>
      <c r="I184" s="8"/>
      <c r="J184" s="8"/>
      <c r="K184" s="8"/>
      <c r="L184" s="8"/>
      <c r="M184" s="8"/>
      <c r="N184" s="8"/>
      <c r="O184" s="3"/>
      <c r="P184" s="3"/>
      <c r="Q184" s="3"/>
      <c r="R184" s="3"/>
    </row>
    <row r="185" spans="1:18">
      <c r="A185">
        <v>9</v>
      </c>
      <c r="C185" s="10" t="s">
        <v>27</v>
      </c>
      <c r="D185" s="10" t="s">
        <v>28</v>
      </c>
      <c r="E185" s="10" t="s">
        <v>29</v>
      </c>
      <c r="F185" s="10" t="s">
        <v>30</v>
      </c>
      <c r="G185" s="11" t="s">
        <v>25</v>
      </c>
      <c r="H185" s="11"/>
      <c r="I185" s="11"/>
      <c r="J185" s="11"/>
      <c r="K185" s="11" t="s">
        <v>26</v>
      </c>
      <c r="L185" s="11"/>
      <c r="M185" s="11"/>
      <c r="N185" s="11"/>
      <c r="O185" s="10" t="s">
        <v>31</v>
      </c>
      <c r="P185" s="10" t="s">
        <v>32</v>
      </c>
      <c r="Q185" s="10" t="s">
        <v>33</v>
      </c>
      <c r="R185" s="10" t="s">
        <v>34</v>
      </c>
    </row>
    <row r="186" spans="1:18">
      <c r="C186" s="10"/>
      <c r="D186" s="10"/>
      <c r="E186" s="10"/>
      <c r="F186" s="10"/>
      <c r="G186" s="7" t="s">
        <v>21</v>
      </c>
      <c r="H186" s="7" t="s">
        <v>22</v>
      </c>
      <c r="I186" s="7" t="s">
        <v>23</v>
      </c>
      <c r="J186" s="7" t="s">
        <v>24</v>
      </c>
      <c r="K186" s="7" t="s">
        <v>21</v>
      </c>
      <c r="L186" s="7" t="s">
        <v>22</v>
      </c>
      <c r="M186" s="7" t="s">
        <v>23</v>
      </c>
      <c r="N186" s="7" t="s">
        <v>24</v>
      </c>
      <c r="O186" s="10"/>
      <c r="P186" s="10"/>
      <c r="Q186" s="10"/>
      <c r="R186" s="10"/>
    </row>
    <row r="187" spans="1:18">
      <c r="A187" s="2" t="s">
        <v>20</v>
      </c>
      <c r="B187" s="2" t="s">
        <v>11</v>
      </c>
      <c r="C187" s="2">
        <f ca="1">IF(ISNA(VLOOKUP(B187,OFFSET(RESULT!$A$2:$A$11,INT(ROW()/23)*12,0),1,FALSE)),0,VLOOKUP(B187,OFFSET(RESULT!$A$2:$D$11,INT(ROW()/23)*12,0),3,FALSE))+C164</f>
        <v>9</v>
      </c>
      <c r="D187" s="2">
        <f ca="1">IF(ISNA(VLOOKUP(CLASSEMENTS!B187,OFFSET(RESULT!$B$2:$B$11,INT(ROW()/23)*12,0),1,FALSE)),0,VLOOKUP(B187,OFFSET(RESULT!$B$2:$D$11,INT(ROW()/23)*12,0),3,FALSE))+D164</f>
        <v>6</v>
      </c>
      <c r="E187" s="2">
        <f ca="1">IF(ISNA(VLOOKUP(CLASSEMENTS!B187,OFFSET(RESULT!$A$2:$A$11,INT(ROW()/23)*12,0),1,FALSE)),0,VLOOKUP(B187,OFFSET(RESULT!$A$2:$D$11,INT(ROW()/23)*12,0),4,FALSE))+E164</f>
        <v>4</v>
      </c>
      <c r="F187" s="2">
        <f ca="1">IF(ISNA(VLOOKUP(CLASSEMENTS!B187,OFFSET(RESULT!$B$2:$B$11,INT(ROW()/23)*12,0),1,FALSE)),0,VLOOKUP(B187,OFFSET(RESULT!$B$2:$D$11,INT(ROW()/23)*12,0),2,FALSE))+F164</f>
        <v>5</v>
      </c>
      <c r="G187" s="7">
        <f ca="1">C187/(INT(ROW()/23)+1)</f>
        <v>1</v>
      </c>
      <c r="H187" s="7">
        <f ca="1">D187/(INT(ROW()/23)+1)</f>
        <v>0.66666666666666663</v>
      </c>
      <c r="I187" s="7">
        <f ca="1">E187/(INT(ROW()/23)+1)</f>
        <v>0.44444444444444442</v>
      </c>
      <c r="J187" s="7">
        <f ca="1">F187/(INT(ROW()/23)+1)</f>
        <v>0.55555555555555558</v>
      </c>
      <c r="K187" s="7">
        <f ca="1">(C187 - OFFSET(C187,-115,0))/5</f>
        <v>0.8</v>
      </c>
      <c r="L187" s="7">
        <f t="shared" ref="L187:L206" ca="1" si="92">(D187 - OFFSET(D187,-115,0))/5</f>
        <v>0.4</v>
      </c>
      <c r="M187" s="7">
        <f t="shared" ref="M187:M206" ca="1" si="93">(E187 - OFFSET(E187,-115,0))/5</f>
        <v>0.4</v>
      </c>
      <c r="N187" s="7">
        <f t="shared" ref="N187:N206" ca="1" si="94">(F187 - OFFSET(F187,-115,0))/5</f>
        <v>0.8</v>
      </c>
      <c r="O187" s="2">
        <f ca="1">G187+I187</f>
        <v>1.4444444444444444</v>
      </c>
      <c r="P187" s="2">
        <f ca="1">H187+J187</f>
        <v>1.2222222222222223</v>
      </c>
      <c r="Q187" s="2">
        <f ca="1">K187+M187</f>
        <v>1.2000000000000002</v>
      </c>
      <c r="R187" s="2">
        <f ca="1">L187+N187</f>
        <v>1.2000000000000002</v>
      </c>
    </row>
    <row r="188" spans="1:18">
      <c r="A188" s="2" t="s">
        <v>20</v>
      </c>
      <c r="B188" s="2" t="s">
        <v>14</v>
      </c>
      <c r="C188" s="2">
        <f ca="1">IF(ISNA(VLOOKUP(B188,OFFSET(RESULT!$A$2:$A$11,INT(ROW()/23)*12,0),1,FALSE)),0,VLOOKUP(B188,OFFSET(RESULT!$A$2:$D$11,INT(ROW()/23)*12,0),3,FALSE))+C165</f>
        <v>1</v>
      </c>
      <c r="D188" s="2">
        <f ca="1">IF(ISNA(VLOOKUP(CLASSEMENTS!B188,OFFSET(RESULT!$B$2:$B$11,INT(ROW()/23)*12,0),1,FALSE)),0,VLOOKUP(B188,OFFSET(RESULT!$B$2:$D$11,INT(ROW()/23)*12,0),3,FALSE))+D165</f>
        <v>8</v>
      </c>
      <c r="E188" s="2">
        <f ca="1">IF(ISNA(VLOOKUP(CLASSEMENTS!B188,OFFSET(RESULT!$A$2:$A$11,INT(ROW()/23)*12,0),1,FALSE)),0,VLOOKUP(B188,OFFSET(RESULT!$A$2:$D$11,INT(ROW()/23)*12,0),4,FALSE))+E165</f>
        <v>6</v>
      </c>
      <c r="F188" s="2">
        <f ca="1">IF(ISNA(VLOOKUP(CLASSEMENTS!B188,OFFSET(RESULT!$B$2:$B$11,INT(ROW()/23)*12,0),1,FALSE)),0,VLOOKUP(B188,OFFSET(RESULT!$B$2:$D$11,INT(ROW()/23)*12,0),2,FALSE))+F165</f>
        <v>4</v>
      </c>
      <c r="G188" s="7">
        <f t="shared" ref="G188:G206" ca="1" si="95">C188/(INT(ROW()/23)+1)</f>
        <v>0.1111111111111111</v>
      </c>
      <c r="H188" s="7">
        <f t="shared" ref="H188:H206" ca="1" si="96">D188/(INT(ROW()/23)+1)</f>
        <v>0.88888888888888884</v>
      </c>
      <c r="I188" s="7">
        <f t="shared" ref="I188:I206" ca="1" si="97">E188/(INT(ROW()/23)+1)</f>
        <v>0.66666666666666663</v>
      </c>
      <c r="J188" s="7">
        <f t="shared" ref="J188:J206" ca="1" si="98">F188/(INT(ROW()/23)+1)</f>
        <v>0.44444444444444442</v>
      </c>
      <c r="K188" s="7">
        <f t="shared" ref="K188:K206" ca="1" si="99">(C188 - OFFSET(C188,-115,0))/5</f>
        <v>0.2</v>
      </c>
      <c r="L188" s="7">
        <f t="shared" ca="1" si="92"/>
        <v>0.6</v>
      </c>
      <c r="M188" s="7">
        <f t="shared" ca="1" si="93"/>
        <v>0.8</v>
      </c>
      <c r="N188" s="7">
        <f t="shared" ca="1" si="94"/>
        <v>0.8</v>
      </c>
      <c r="O188" s="2">
        <f t="shared" ref="O188:O206" ca="1" si="100">G188+I188</f>
        <v>0.77777777777777768</v>
      </c>
      <c r="P188" s="2">
        <f t="shared" ref="P188:P206" ca="1" si="101">H188+J188</f>
        <v>1.3333333333333333</v>
      </c>
      <c r="Q188" s="2">
        <f t="shared" ref="Q188:Q206" ca="1" si="102">K188+M188</f>
        <v>1</v>
      </c>
      <c r="R188" s="2">
        <f t="shared" ref="R188:R206" ca="1" si="103">L188+N188</f>
        <v>1.4</v>
      </c>
    </row>
    <row r="189" spans="1:18">
      <c r="A189" s="2" t="s">
        <v>20</v>
      </c>
      <c r="B189" s="2" t="s">
        <v>19</v>
      </c>
      <c r="C189" s="2">
        <f ca="1">IF(ISNA(VLOOKUP(B189,OFFSET(RESULT!$A$2:$A$11,INT(ROW()/23)*12,0),1,FALSE)),0,VLOOKUP(B189,OFFSET(RESULT!$A$2:$D$11,INT(ROW()/23)*12,0),3,FALSE))+C166</f>
        <v>4</v>
      </c>
      <c r="D189" s="2">
        <f ca="1">IF(ISNA(VLOOKUP(CLASSEMENTS!B189,OFFSET(RESULT!$B$2:$B$11,INT(ROW()/23)*12,0),1,FALSE)),0,VLOOKUP(B189,OFFSET(RESULT!$B$2:$D$11,INT(ROW()/23)*12,0),3,FALSE))+D166</f>
        <v>4</v>
      </c>
      <c r="E189" s="2">
        <f ca="1">IF(ISNA(VLOOKUP(CLASSEMENTS!B189,OFFSET(RESULT!$A$2:$A$11,INT(ROW()/23)*12,0),1,FALSE)),0,VLOOKUP(B189,OFFSET(RESULT!$A$2:$D$11,INT(ROW()/23)*12,0),4,FALSE))+E166</f>
        <v>3</v>
      </c>
      <c r="F189" s="2">
        <f ca="1">IF(ISNA(VLOOKUP(CLASSEMENTS!B189,OFFSET(RESULT!$B$2:$B$11,INT(ROW()/23)*12,0),1,FALSE)),0,VLOOKUP(B189,OFFSET(RESULT!$B$2:$D$11,INT(ROW()/23)*12,0),2,FALSE))+F166</f>
        <v>8</v>
      </c>
      <c r="G189" s="7">
        <f t="shared" ca="1" si="95"/>
        <v>0.44444444444444442</v>
      </c>
      <c r="H189" s="7">
        <f t="shared" ca="1" si="96"/>
        <v>0.44444444444444442</v>
      </c>
      <c r="I189" s="7">
        <f t="shared" ca="1" si="97"/>
        <v>0.33333333333333331</v>
      </c>
      <c r="J189" s="7">
        <f t="shared" ca="1" si="98"/>
        <v>0.88888888888888884</v>
      </c>
      <c r="K189" s="7">
        <f t="shared" ca="1" si="99"/>
        <v>0</v>
      </c>
      <c r="L189" s="7">
        <f t="shared" ca="1" si="92"/>
        <v>0.4</v>
      </c>
      <c r="M189" s="7">
        <f t="shared" ca="1" si="93"/>
        <v>0.6</v>
      </c>
      <c r="N189" s="7">
        <f t="shared" ca="1" si="94"/>
        <v>1</v>
      </c>
      <c r="O189" s="2">
        <f t="shared" ca="1" si="100"/>
        <v>0.77777777777777768</v>
      </c>
      <c r="P189" s="2">
        <f t="shared" ca="1" si="101"/>
        <v>1.3333333333333333</v>
      </c>
      <c r="Q189" s="2">
        <f t="shared" ca="1" si="102"/>
        <v>0.6</v>
      </c>
      <c r="R189" s="2">
        <f t="shared" ca="1" si="103"/>
        <v>1.4</v>
      </c>
    </row>
    <row r="190" spans="1:18">
      <c r="A190" s="2" t="s">
        <v>20</v>
      </c>
      <c r="B190" s="2" t="s">
        <v>16</v>
      </c>
      <c r="C190" s="2">
        <f ca="1">IF(ISNA(VLOOKUP(B190,OFFSET(RESULT!$A$2:$A$11,INT(ROW()/23)*12,0),1,FALSE)),0,VLOOKUP(B190,OFFSET(RESULT!$A$2:$D$11,INT(ROW()/23)*12,0),3,FALSE))+C167</f>
        <v>11</v>
      </c>
      <c r="D190" s="2">
        <f ca="1">IF(ISNA(VLOOKUP(CLASSEMENTS!B190,OFFSET(RESULT!$B$2:$B$11,INT(ROW()/23)*12,0),1,FALSE)),0,VLOOKUP(B190,OFFSET(RESULT!$B$2:$D$11,INT(ROW()/23)*12,0),3,FALSE))+D167</f>
        <v>4</v>
      </c>
      <c r="E190" s="2">
        <f ca="1">IF(ISNA(VLOOKUP(CLASSEMENTS!B190,OFFSET(RESULT!$A$2:$A$11,INT(ROW()/23)*12,0),1,FALSE)),0,VLOOKUP(B190,OFFSET(RESULT!$A$2:$D$11,INT(ROW()/23)*12,0),4,FALSE))+E167</f>
        <v>3</v>
      </c>
      <c r="F190" s="2">
        <f ca="1">IF(ISNA(VLOOKUP(CLASSEMENTS!B190,OFFSET(RESULT!$B$2:$B$11,INT(ROW()/23)*12,0),1,FALSE)),0,VLOOKUP(B190,OFFSET(RESULT!$B$2:$D$11,INT(ROW()/23)*12,0),2,FALSE))+F167</f>
        <v>6</v>
      </c>
      <c r="G190" s="7">
        <f t="shared" ca="1" si="95"/>
        <v>1.2222222222222223</v>
      </c>
      <c r="H190" s="7">
        <f t="shared" ca="1" si="96"/>
        <v>0.44444444444444442</v>
      </c>
      <c r="I190" s="7">
        <f t="shared" ca="1" si="97"/>
        <v>0.33333333333333331</v>
      </c>
      <c r="J190" s="7">
        <f t="shared" ca="1" si="98"/>
        <v>0.66666666666666663</v>
      </c>
      <c r="K190" s="7">
        <f t="shared" ca="1" si="99"/>
        <v>1.8</v>
      </c>
      <c r="L190" s="7">
        <f t="shared" ca="1" si="92"/>
        <v>0.4</v>
      </c>
      <c r="M190" s="7">
        <f t="shared" ca="1" si="93"/>
        <v>0.4</v>
      </c>
      <c r="N190" s="7">
        <f t="shared" ca="1" si="94"/>
        <v>0.4</v>
      </c>
      <c r="O190" s="2">
        <f t="shared" ca="1" si="100"/>
        <v>1.5555555555555556</v>
      </c>
      <c r="P190" s="2">
        <f t="shared" ca="1" si="101"/>
        <v>1.1111111111111112</v>
      </c>
      <c r="Q190" s="2">
        <f t="shared" ca="1" si="102"/>
        <v>2.2000000000000002</v>
      </c>
      <c r="R190" s="2">
        <f t="shared" ca="1" si="103"/>
        <v>0.8</v>
      </c>
    </row>
    <row r="191" spans="1:18">
      <c r="A191" s="2" t="s">
        <v>20</v>
      </c>
      <c r="B191" s="2" t="s">
        <v>13</v>
      </c>
      <c r="C191" s="2">
        <f ca="1">IF(ISNA(VLOOKUP(B191,OFFSET(RESULT!$A$2:$A$11,INT(ROW()/23)*12,0),1,FALSE)),0,VLOOKUP(B191,OFFSET(RESULT!$A$2:$D$11,INT(ROW()/23)*12,0),3,FALSE))+C168</f>
        <v>5</v>
      </c>
      <c r="D191" s="2">
        <f ca="1">IF(ISNA(VLOOKUP(CLASSEMENTS!B191,OFFSET(RESULT!$B$2:$B$11,INT(ROW()/23)*12,0),1,FALSE)),0,VLOOKUP(B191,OFFSET(RESULT!$B$2:$D$11,INT(ROW()/23)*12,0),3,FALSE))+D168</f>
        <v>2</v>
      </c>
      <c r="E191" s="2">
        <f ca="1">IF(ISNA(VLOOKUP(CLASSEMENTS!B191,OFFSET(RESULT!$A$2:$A$11,INT(ROW()/23)*12,0),1,FALSE)),0,VLOOKUP(B191,OFFSET(RESULT!$A$2:$D$11,INT(ROW()/23)*12,0),4,FALSE))+E168</f>
        <v>3</v>
      </c>
      <c r="F191" s="2">
        <f ca="1">IF(ISNA(VLOOKUP(CLASSEMENTS!B191,OFFSET(RESULT!$B$2:$B$11,INT(ROW()/23)*12,0),1,FALSE)),0,VLOOKUP(B191,OFFSET(RESULT!$B$2:$D$11,INT(ROW()/23)*12,0),2,FALSE))+F168</f>
        <v>3</v>
      </c>
      <c r="G191" s="7">
        <f t="shared" ca="1" si="95"/>
        <v>0.55555555555555558</v>
      </c>
      <c r="H191" s="7">
        <f t="shared" ca="1" si="96"/>
        <v>0.22222222222222221</v>
      </c>
      <c r="I191" s="7">
        <f t="shared" ca="1" si="97"/>
        <v>0.33333333333333331</v>
      </c>
      <c r="J191" s="7">
        <f t="shared" ca="1" si="98"/>
        <v>0.33333333333333331</v>
      </c>
      <c r="K191" s="7">
        <f t="shared" ca="1" si="99"/>
        <v>0.6</v>
      </c>
      <c r="L191" s="7">
        <f t="shared" ca="1" si="92"/>
        <v>0.2</v>
      </c>
      <c r="M191" s="7">
        <f t="shared" ca="1" si="93"/>
        <v>0.4</v>
      </c>
      <c r="N191" s="7">
        <f t="shared" ca="1" si="94"/>
        <v>0.4</v>
      </c>
      <c r="O191" s="2">
        <f t="shared" ca="1" si="100"/>
        <v>0.88888888888888884</v>
      </c>
      <c r="P191" s="2">
        <f t="shared" ca="1" si="101"/>
        <v>0.55555555555555558</v>
      </c>
      <c r="Q191" s="2">
        <f t="shared" ca="1" si="102"/>
        <v>1</v>
      </c>
      <c r="R191" s="2">
        <f t="shared" ca="1" si="103"/>
        <v>0.60000000000000009</v>
      </c>
    </row>
    <row r="192" spans="1:18">
      <c r="A192" s="2" t="s">
        <v>20</v>
      </c>
      <c r="B192" s="2" t="s">
        <v>17</v>
      </c>
      <c r="C192" s="2">
        <f ca="1">IF(ISNA(VLOOKUP(B192,OFFSET(RESULT!$A$2:$A$11,INT(ROW()/23)*12,0),1,FALSE)),0,VLOOKUP(B192,OFFSET(RESULT!$A$2:$D$11,INT(ROW()/23)*12,0),3,FALSE))+C169</f>
        <v>7</v>
      </c>
      <c r="D192" s="2">
        <f ca="1">IF(ISNA(VLOOKUP(CLASSEMENTS!B192,OFFSET(RESULT!$B$2:$B$11,INT(ROW()/23)*12,0),1,FALSE)),0,VLOOKUP(B192,OFFSET(RESULT!$B$2:$D$11,INT(ROW()/23)*12,0),3,FALSE))+D169</f>
        <v>2</v>
      </c>
      <c r="E192" s="2">
        <f ca="1">IF(ISNA(VLOOKUP(CLASSEMENTS!B192,OFFSET(RESULT!$A$2:$A$11,INT(ROW()/23)*12,0),1,FALSE)),0,VLOOKUP(B192,OFFSET(RESULT!$A$2:$D$11,INT(ROW()/23)*12,0),4,FALSE))+E169</f>
        <v>6</v>
      </c>
      <c r="F192" s="2">
        <f ca="1">IF(ISNA(VLOOKUP(CLASSEMENTS!B192,OFFSET(RESULT!$B$2:$B$11,INT(ROW()/23)*12,0),1,FALSE)),0,VLOOKUP(B192,OFFSET(RESULT!$B$2:$D$11,INT(ROW()/23)*12,0),2,FALSE))+F169</f>
        <v>6</v>
      </c>
      <c r="G192" s="7">
        <f t="shared" ca="1" si="95"/>
        <v>0.77777777777777779</v>
      </c>
      <c r="H192" s="7">
        <f t="shared" ca="1" si="96"/>
        <v>0.22222222222222221</v>
      </c>
      <c r="I192" s="7">
        <f t="shared" ca="1" si="97"/>
        <v>0.66666666666666663</v>
      </c>
      <c r="J192" s="7">
        <f t="shared" ca="1" si="98"/>
        <v>0.66666666666666663</v>
      </c>
      <c r="K192" s="7">
        <f t="shared" ca="1" si="99"/>
        <v>0.6</v>
      </c>
      <c r="L192" s="7">
        <f t="shared" ca="1" si="92"/>
        <v>0.4</v>
      </c>
      <c r="M192" s="7">
        <f t="shared" ca="1" si="93"/>
        <v>0.2</v>
      </c>
      <c r="N192" s="7">
        <f t="shared" ca="1" si="94"/>
        <v>0.4</v>
      </c>
      <c r="O192" s="2">
        <f t="shared" ca="1" si="100"/>
        <v>1.4444444444444444</v>
      </c>
      <c r="P192" s="2">
        <f t="shared" ca="1" si="101"/>
        <v>0.88888888888888884</v>
      </c>
      <c r="Q192" s="2">
        <f t="shared" ca="1" si="102"/>
        <v>0.8</v>
      </c>
      <c r="R192" s="2">
        <f t="shared" ca="1" si="103"/>
        <v>0.8</v>
      </c>
    </row>
    <row r="193" spans="1:18">
      <c r="A193" s="2" t="s">
        <v>20</v>
      </c>
      <c r="B193" s="2" t="s">
        <v>4</v>
      </c>
      <c r="C193" s="2">
        <f ca="1">IF(ISNA(VLOOKUP(B193,OFFSET(RESULT!$A$2:$A$11,INT(ROW()/23)*12,0),1,FALSE)),0,VLOOKUP(B193,OFFSET(RESULT!$A$2:$D$11,INT(ROW()/23)*12,0),3,FALSE))+C170</f>
        <v>5</v>
      </c>
      <c r="D193" s="2">
        <f ca="1">IF(ISNA(VLOOKUP(CLASSEMENTS!B193,OFFSET(RESULT!$B$2:$B$11,INT(ROW()/23)*12,0),1,FALSE)),0,VLOOKUP(B193,OFFSET(RESULT!$B$2:$D$11,INT(ROW()/23)*12,0),3,FALSE))+D170</f>
        <v>4</v>
      </c>
      <c r="E193" s="2">
        <f ca="1">IF(ISNA(VLOOKUP(CLASSEMENTS!B193,OFFSET(RESULT!$A$2:$A$11,INT(ROW()/23)*12,0),1,FALSE)),0,VLOOKUP(B193,OFFSET(RESULT!$A$2:$D$11,INT(ROW()/23)*12,0),4,FALSE))+E170</f>
        <v>3</v>
      </c>
      <c r="F193" s="2">
        <f ca="1">IF(ISNA(VLOOKUP(CLASSEMENTS!B193,OFFSET(RESULT!$B$2:$B$11,INT(ROW()/23)*12,0),1,FALSE)),0,VLOOKUP(B193,OFFSET(RESULT!$B$2:$D$11,INT(ROW()/23)*12,0),2,FALSE))+F170</f>
        <v>7</v>
      </c>
      <c r="G193" s="7">
        <f t="shared" ca="1" si="95"/>
        <v>0.55555555555555558</v>
      </c>
      <c r="H193" s="7">
        <f t="shared" ca="1" si="96"/>
        <v>0.44444444444444442</v>
      </c>
      <c r="I193" s="7">
        <f t="shared" ca="1" si="97"/>
        <v>0.33333333333333331</v>
      </c>
      <c r="J193" s="7">
        <f t="shared" ca="1" si="98"/>
        <v>0.77777777777777779</v>
      </c>
      <c r="K193" s="7">
        <f t="shared" ca="1" si="99"/>
        <v>0.4</v>
      </c>
      <c r="L193" s="7">
        <f t="shared" ca="1" si="92"/>
        <v>0.4</v>
      </c>
      <c r="M193" s="7">
        <f t="shared" ca="1" si="93"/>
        <v>0.4</v>
      </c>
      <c r="N193" s="7">
        <f t="shared" ca="1" si="94"/>
        <v>0.4</v>
      </c>
      <c r="O193" s="2">
        <f t="shared" ca="1" si="100"/>
        <v>0.88888888888888884</v>
      </c>
      <c r="P193" s="2">
        <f t="shared" ca="1" si="101"/>
        <v>1.2222222222222223</v>
      </c>
      <c r="Q193" s="2">
        <f t="shared" ca="1" si="102"/>
        <v>0.8</v>
      </c>
      <c r="R193" s="2">
        <f t="shared" ca="1" si="103"/>
        <v>0.8</v>
      </c>
    </row>
    <row r="194" spans="1:18">
      <c r="A194" s="2" t="s">
        <v>20</v>
      </c>
      <c r="B194" s="2" t="s">
        <v>8</v>
      </c>
      <c r="C194" s="2">
        <f ca="1">IF(ISNA(VLOOKUP(B194,OFFSET(RESULT!$A$2:$A$11,INT(ROW()/23)*12,0),1,FALSE)),0,VLOOKUP(B194,OFFSET(RESULT!$A$2:$D$11,INT(ROW()/23)*12,0),3,FALSE))+C171</f>
        <v>5</v>
      </c>
      <c r="D194" s="2">
        <f ca="1">IF(ISNA(VLOOKUP(CLASSEMENTS!B194,OFFSET(RESULT!$B$2:$B$11,INT(ROW()/23)*12,0),1,FALSE)),0,VLOOKUP(B194,OFFSET(RESULT!$B$2:$D$11,INT(ROW()/23)*12,0),3,FALSE))+D171</f>
        <v>2</v>
      </c>
      <c r="E194" s="2">
        <f ca="1">IF(ISNA(VLOOKUP(CLASSEMENTS!B194,OFFSET(RESULT!$A$2:$A$11,INT(ROW()/23)*12,0),1,FALSE)),0,VLOOKUP(B194,OFFSET(RESULT!$A$2:$D$11,INT(ROW()/23)*12,0),4,FALSE))+E171</f>
        <v>6</v>
      </c>
      <c r="F194" s="2">
        <f ca="1">IF(ISNA(VLOOKUP(CLASSEMENTS!B194,OFFSET(RESULT!$B$2:$B$11,INT(ROW()/23)*12,0),1,FALSE)),0,VLOOKUP(B194,OFFSET(RESULT!$B$2:$D$11,INT(ROW()/23)*12,0),2,FALSE))+F171</f>
        <v>7</v>
      </c>
      <c r="G194" s="7">
        <f t="shared" ca="1" si="95"/>
        <v>0.55555555555555558</v>
      </c>
      <c r="H194" s="7">
        <f t="shared" ca="1" si="96"/>
        <v>0.22222222222222221</v>
      </c>
      <c r="I194" s="7">
        <f t="shared" ca="1" si="97"/>
        <v>0.66666666666666663</v>
      </c>
      <c r="J194" s="7">
        <f t="shared" ca="1" si="98"/>
        <v>0.77777777777777779</v>
      </c>
      <c r="K194" s="7">
        <f t="shared" ca="1" si="99"/>
        <v>0.2</v>
      </c>
      <c r="L194" s="7">
        <f t="shared" ca="1" si="92"/>
        <v>0.2</v>
      </c>
      <c r="M194" s="7">
        <f t="shared" ca="1" si="93"/>
        <v>0.6</v>
      </c>
      <c r="N194" s="7">
        <f t="shared" ca="1" si="94"/>
        <v>0.8</v>
      </c>
      <c r="O194" s="2">
        <f t="shared" ca="1" si="100"/>
        <v>1.2222222222222223</v>
      </c>
      <c r="P194" s="2">
        <f t="shared" ca="1" si="101"/>
        <v>1</v>
      </c>
      <c r="Q194" s="2">
        <f t="shared" ca="1" si="102"/>
        <v>0.8</v>
      </c>
      <c r="R194" s="2">
        <f t="shared" ca="1" si="103"/>
        <v>1</v>
      </c>
    </row>
    <row r="195" spans="1:18">
      <c r="A195" s="2" t="s">
        <v>20</v>
      </c>
      <c r="B195" s="2" t="s">
        <v>5</v>
      </c>
      <c r="C195" s="2">
        <f ca="1">IF(ISNA(VLOOKUP(B195,OFFSET(RESULT!$A$2:$A$11,INT(ROW()/23)*12,0),1,FALSE)),0,VLOOKUP(B195,OFFSET(RESULT!$A$2:$D$11,INT(ROW()/23)*12,0),3,FALSE))+C172</f>
        <v>5</v>
      </c>
      <c r="D195" s="2">
        <f ca="1">IF(ISNA(VLOOKUP(CLASSEMENTS!B195,OFFSET(RESULT!$B$2:$B$11,INT(ROW()/23)*12,0),1,FALSE)),0,VLOOKUP(B195,OFFSET(RESULT!$B$2:$D$11,INT(ROW()/23)*12,0),3,FALSE))+D172</f>
        <v>2</v>
      </c>
      <c r="E195" s="2">
        <f ca="1">IF(ISNA(VLOOKUP(CLASSEMENTS!B195,OFFSET(RESULT!$A$2:$A$11,INT(ROW()/23)*12,0),1,FALSE)),0,VLOOKUP(B195,OFFSET(RESULT!$A$2:$D$11,INT(ROW()/23)*12,0),4,FALSE))+E172</f>
        <v>0</v>
      </c>
      <c r="F195" s="2">
        <f ca="1">IF(ISNA(VLOOKUP(CLASSEMENTS!B195,OFFSET(RESULT!$B$2:$B$11,INT(ROW()/23)*12,0),1,FALSE)),0,VLOOKUP(B195,OFFSET(RESULT!$B$2:$D$11,INT(ROW()/23)*12,0),2,FALSE))+F172</f>
        <v>5</v>
      </c>
      <c r="G195" s="7">
        <f t="shared" ca="1" si="95"/>
        <v>0.55555555555555558</v>
      </c>
      <c r="H195" s="7">
        <f t="shared" ca="1" si="96"/>
        <v>0.22222222222222221</v>
      </c>
      <c r="I195" s="7">
        <f t="shared" ca="1" si="97"/>
        <v>0</v>
      </c>
      <c r="J195" s="7">
        <f t="shared" ca="1" si="98"/>
        <v>0.55555555555555558</v>
      </c>
      <c r="K195" s="7">
        <f t="shared" ca="1" si="99"/>
        <v>0.6</v>
      </c>
      <c r="L195" s="7">
        <f t="shared" ca="1" si="92"/>
        <v>0</v>
      </c>
      <c r="M195" s="7">
        <f t="shared" ca="1" si="93"/>
        <v>0</v>
      </c>
      <c r="N195" s="7">
        <f t="shared" ca="1" si="94"/>
        <v>0.8</v>
      </c>
      <c r="O195" s="2">
        <f t="shared" ca="1" si="100"/>
        <v>0.55555555555555558</v>
      </c>
      <c r="P195" s="2">
        <f t="shared" ca="1" si="101"/>
        <v>0.77777777777777779</v>
      </c>
      <c r="Q195" s="2">
        <f t="shared" ca="1" si="102"/>
        <v>0.6</v>
      </c>
      <c r="R195" s="2">
        <f t="shared" ca="1" si="103"/>
        <v>0.8</v>
      </c>
    </row>
    <row r="196" spans="1:18">
      <c r="A196" s="2" t="s">
        <v>20</v>
      </c>
      <c r="B196" s="2" t="s">
        <v>1</v>
      </c>
      <c r="C196" s="2">
        <f ca="1">IF(ISNA(VLOOKUP(B196,OFFSET(RESULT!$A$2:$A$11,INT(ROW()/23)*12,0),1,FALSE)),0,VLOOKUP(B196,OFFSET(RESULT!$A$2:$D$11,INT(ROW()/23)*12,0),3,FALSE))+C173</f>
        <v>9</v>
      </c>
      <c r="D196" s="2">
        <f ca="1">IF(ISNA(VLOOKUP(CLASSEMENTS!B196,OFFSET(RESULT!$B$2:$B$11,INT(ROW()/23)*12,0),1,FALSE)),0,VLOOKUP(B196,OFFSET(RESULT!$B$2:$D$11,INT(ROW()/23)*12,0),3,FALSE))+D173</f>
        <v>14</v>
      </c>
      <c r="E196" s="2">
        <f ca="1">IF(ISNA(VLOOKUP(CLASSEMENTS!B196,OFFSET(RESULT!$A$2:$A$11,INT(ROW()/23)*12,0),1,FALSE)),0,VLOOKUP(B196,OFFSET(RESULT!$A$2:$D$11,INT(ROW()/23)*12,0),4,FALSE))+E173</f>
        <v>3</v>
      </c>
      <c r="F196" s="2">
        <f ca="1">IF(ISNA(VLOOKUP(CLASSEMENTS!B196,OFFSET(RESULT!$B$2:$B$11,INT(ROW()/23)*12,0),1,FALSE)),0,VLOOKUP(B196,OFFSET(RESULT!$B$2:$D$11,INT(ROW()/23)*12,0),2,FALSE))+F173</f>
        <v>5</v>
      </c>
      <c r="G196" s="7">
        <f t="shared" ca="1" si="95"/>
        <v>1</v>
      </c>
      <c r="H196" s="7">
        <f t="shared" ca="1" si="96"/>
        <v>1.5555555555555556</v>
      </c>
      <c r="I196" s="7">
        <f t="shared" ca="1" si="97"/>
        <v>0.33333333333333331</v>
      </c>
      <c r="J196" s="7">
        <f t="shared" ca="1" si="98"/>
        <v>0.55555555555555558</v>
      </c>
      <c r="K196" s="7">
        <f t="shared" ca="1" si="99"/>
        <v>1</v>
      </c>
      <c r="L196" s="7">
        <f t="shared" ca="1" si="92"/>
        <v>2</v>
      </c>
      <c r="M196" s="7">
        <f t="shared" ca="1" si="93"/>
        <v>0.2</v>
      </c>
      <c r="N196" s="7">
        <f t="shared" ca="1" si="94"/>
        <v>0.4</v>
      </c>
      <c r="O196" s="2">
        <f t="shared" ca="1" si="100"/>
        <v>1.3333333333333333</v>
      </c>
      <c r="P196" s="2">
        <f t="shared" ca="1" si="101"/>
        <v>2.1111111111111112</v>
      </c>
      <c r="Q196" s="2">
        <f t="shared" ca="1" si="102"/>
        <v>1.2</v>
      </c>
      <c r="R196" s="2">
        <f t="shared" ca="1" si="103"/>
        <v>2.4</v>
      </c>
    </row>
    <row r="197" spans="1:18">
      <c r="A197" s="2" t="s">
        <v>20</v>
      </c>
      <c r="B197" s="2" t="s">
        <v>15</v>
      </c>
      <c r="C197" s="2">
        <f ca="1">IF(ISNA(VLOOKUP(B197,OFFSET(RESULT!$A$2:$A$11,INT(ROW()/23)*12,0),1,FALSE)),0,VLOOKUP(B197,OFFSET(RESULT!$A$2:$D$11,INT(ROW()/23)*12,0),3,FALSE))+C174</f>
        <v>9</v>
      </c>
      <c r="D197" s="2">
        <f ca="1">IF(ISNA(VLOOKUP(CLASSEMENTS!B197,OFFSET(RESULT!$B$2:$B$11,INT(ROW()/23)*12,0),1,FALSE)),0,VLOOKUP(B197,OFFSET(RESULT!$B$2:$D$11,INT(ROW()/23)*12,0),3,FALSE))+D174</f>
        <v>1</v>
      </c>
      <c r="E197" s="2">
        <f ca="1">IF(ISNA(VLOOKUP(CLASSEMENTS!B197,OFFSET(RESULT!$A$2:$A$11,INT(ROW()/23)*12,0),1,FALSE)),0,VLOOKUP(B197,OFFSET(RESULT!$A$2:$D$11,INT(ROW()/23)*12,0),4,FALSE))+E174</f>
        <v>3</v>
      </c>
      <c r="F197" s="2">
        <f ca="1">IF(ISNA(VLOOKUP(CLASSEMENTS!B197,OFFSET(RESULT!$B$2:$B$11,INT(ROW()/23)*12,0),1,FALSE)),0,VLOOKUP(B197,OFFSET(RESULT!$B$2:$D$11,INT(ROW()/23)*12,0),2,FALSE))+F174</f>
        <v>6</v>
      </c>
      <c r="G197" s="7">
        <f t="shared" ca="1" si="95"/>
        <v>1</v>
      </c>
      <c r="H197" s="7">
        <f t="shared" ca="1" si="96"/>
        <v>0.1111111111111111</v>
      </c>
      <c r="I197" s="7">
        <f t="shared" ca="1" si="97"/>
        <v>0.33333333333333331</v>
      </c>
      <c r="J197" s="7">
        <f t="shared" ca="1" si="98"/>
        <v>0.66666666666666663</v>
      </c>
      <c r="K197" s="7">
        <f t="shared" ca="1" si="99"/>
        <v>1.2</v>
      </c>
      <c r="L197" s="7">
        <f t="shared" ca="1" si="92"/>
        <v>0.2</v>
      </c>
      <c r="M197" s="7">
        <f t="shared" ca="1" si="93"/>
        <v>0.2</v>
      </c>
      <c r="N197" s="7">
        <f t="shared" ca="1" si="94"/>
        <v>0.8</v>
      </c>
      <c r="O197" s="2">
        <f t="shared" ca="1" si="100"/>
        <v>1.3333333333333333</v>
      </c>
      <c r="P197" s="2">
        <f t="shared" ca="1" si="101"/>
        <v>0.77777777777777768</v>
      </c>
      <c r="Q197" s="2">
        <f t="shared" ca="1" si="102"/>
        <v>1.4</v>
      </c>
      <c r="R197" s="2">
        <f t="shared" ca="1" si="103"/>
        <v>1</v>
      </c>
    </row>
    <row r="198" spans="1:18">
      <c r="A198" s="2" t="s">
        <v>20</v>
      </c>
      <c r="B198" s="2" t="s">
        <v>18</v>
      </c>
      <c r="C198" s="2">
        <f ca="1">IF(ISNA(VLOOKUP(B198,OFFSET(RESULT!$A$2:$A$11,INT(ROW()/23)*12,0),1,FALSE)),0,VLOOKUP(B198,OFFSET(RESULT!$A$2:$D$11,INT(ROW()/23)*12,0),3,FALSE))+C175</f>
        <v>9</v>
      </c>
      <c r="D198" s="2">
        <f ca="1">IF(ISNA(VLOOKUP(CLASSEMENTS!B198,OFFSET(RESULT!$B$2:$B$11,INT(ROW()/23)*12,0),1,FALSE)),0,VLOOKUP(B198,OFFSET(RESULT!$B$2:$D$11,INT(ROW()/23)*12,0),3,FALSE))+D175</f>
        <v>6</v>
      </c>
      <c r="E198" s="2">
        <f ca="1">IF(ISNA(VLOOKUP(CLASSEMENTS!B198,OFFSET(RESULT!$A$2:$A$11,INT(ROW()/23)*12,0),1,FALSE)),0,VLOOKUP(B198,OFFSET(RESULT!$A$2:$D$11,INT(ROW()/23)*12,0),4,FALSE))+E175</f>
        <v>2</v>
      </c>
      <c r="F198" s="2">
        <f ca="1">IF(ISNA(VLOOKUP(CLASSEMENTS!B198,OFFSET(RESULT!$B$2:$B$11,INT(ROW()/23)*12,0),1,FALSE)),0,VLOOKUP(B198,OFFSET(RESULT!$B$2:$D$11,INT(ROW()/23)*12,0),2,FALSE))+F175</f>
        <v>4</v>
      </c>
      <c r="G198" s="7">
        <f t="shared" ca="1" si="95"/>
        <v>1</v>
      </c>
      <c r="H198" s="7">
        <f t="shared" ca="1" si="96"/>
        <v>0.66666666666666663</v>
      </c>
      <c r="I198" s="7">
        <f t="shared" ca="1" si="97"/>
        <v>0.22222222222222221</v>
      </c>
      <c r="J198" s="7">
        <f t="shared" ca="1" si="98"/>
        <v>0.44444444444444442</v>
      </c>
      <c r="K198" s="7">
        <f t="shared" ca="1" si="99"/>
        <v>0.4</v>
      </c>
      <c r="L198" s="7">
        <f t="shared" ca="1" si="92"/>
        <v>0.8</v>
      </c>
      <c r="M198" s="7">
        <f t="shared" ca="1" si="93"/>
        <v>0.4</v>
      </c>
      <c r="N198" s="7">
        <f t="shared" ca="1" si="94"/>
        <v>0.4</v>
      </c>
      <c r="O198" s="2">
        <f t="shared" ca="1" si="100"/>
        <v>1.2222222222222223</v>
      </c>
      <c r="P198" s="2">
        <f t="shared" ca="1" si="101"/>
        <v>1.1111111111111112</v>
      </c>
      <c r="Q198" s="2">
        <f t="shared" ca="1" si="102"/>
        <v>0.8</v>
      </c>
      <c r="R198" s="2">
        <f t="shared" ca="1" si="103"/>
        <v>1.2000000000000002</v>
      </c>
    </row>
    <row r="199" spans="1:18">
      <c r="A199" s="2" t="s">
        <v>20</v>
      </c>
      <c r="B199" s="2" t="s">
        <v>2</v>
      </c>
      <c r="C199" s="2">
        <f ca="1">IF(ISNA(VLOOKUP(B199,OFFSET(RESULT!$A$2:$A$11,INT(ROW()/23)*12,0),1,FALSE)),0,VLOOKUP(B199,OFFSET(RESULT!$A$2:$D$11,INT(ROW()/23)*12,0),3,FALSE))+C176</f>
        <v>5</v>
      </c>
      <c r="D199" s="2">
        <f ca="1">IF(ISNA(VLOOKUP(CLASSEMENTS!B199,OFFSET(RESULT!$B$2:$B$11,INT(ROW()/23)*12,0),1,FALSE)),0,VLOOKUP(B199,OFFSET(RESULT!$B$2:$D$11,INT(ROW()/23)*12,0),3,FALSE))+D176</f>
        <v>4</v>
      </c>
      <c r="E199" s="2">
        <f ca="1">IF(ISNA(VLOOKUP(CLASSEMENTS!B199,OFFSET(RESULT!$A$2:$A$11,INT(ROW()/23)*12,0),1,FALSE)),0,VLOOKUP(B199,OFFSET(RESULT!$A$2:$D$11,INT(ROW()/23)*12,0),4,FALSE))+E176</f>
        <v>9</v>
      </c>
      <c r="F199" s="2">
        <f ca="1">IF(ISNA(VLOOKUP(CLASSEMENTS!B199,OFFSET(RESULT!$B$2:$B$11,INT(ROW()/23)*12,0),1,FALSE)),0,VLOOKUP(B199,OFFSET(RESULT!$B$2:$D$11,INT(ROW()/23)*12,0),2,FALSE))+F176</f>
        <v>10</v>
      </c>
      <c r="G199" s="7">
        <f t="shared" ca="1" si="95"/>
        <v>0.55555555555555558</v>
      </c>
      <c r="H199" s="7">
        <f t="shared" ca="1" si="96"/>
        <v>0.44444444444444442</v>
      </c>
      <c r="I199" s="7">
        <f t="shared" ca="1" si="97"/>
        <v>1</v>
      </c>
      <c r="J199" s="7">
        <f t="shared" ca="1" si="98"/>
        <v>1.1111111111111112</v>
      </c>
      <c r="K199" s="7">
        <f t="shared" ca="1" si="99"/>
        <v>0.6</v>
      </c>
      <c r="L199" s="7">
        <f t="shared" ca="1" si="92"/>
        <v>0.2</v>
      </c>
      <c r="M199" s="7">
        <f t="shared" ca="1" si="93"/>
        <v>1</v>
      </c>
      <c r="N199" s="7">
        <f t="shared" ca="1" si="94"/>
        <v>0.6</v>
      </c>
      <c r="O199" s="2">
        <f t="shared" ca="1" si="100"/>
        <v>1.5555555555555556</v>
      </c>
      <c r="P199" s="2">
        <f t="shared" ca="1" si="101"/>
        <v>1.5555555555555556</v>
      </c>
      <c r="Q199" s="2">
        <f t="shared" ca="1" si="102"/>
        <v>1.6</v>
      </c>
      <c r="R199" s="2">
        <f t="shared" ca="1" si="103"/>
        <v>0.8</v>
      </c>
    </row>
    <row r="200" spans="1:18">
      <c r="A200" s="2" t="s">
        <v>20</v>
      </c>
      <c r="B200" s="2" t="s">
        <v>6</v>
      </c>
      <c r="C200" s="2">
        <f ca="1">IF(ISNA(VLOOKUP(B200,OFFSET(RESULT!$A$2:$A$11,INT(ROW()/23)*12,0),1,FALSE)),0,VLOOKUP(B200,OFFSET(RESULT!$A$2:$D$11,INT(ROW()/23)*12,0),3,FALSE))+C177</f>
        <v>6</v>
      </c>
      <c r="D200" s="2">
        <f ca="1">IF(ISNA(VLOOKUP(CLASSEMENTS!B200,OFFSET(RESULT!$B$2:$B$11,INT(ROW()/23)*12,0),1,FALSE)),0,VLOOKUP(B200,OFFSET(RESULT!$B$2:$D$11,INT(ROW()/23)*12,0),3,FALSE))+D177</f>
        <v>5</v>
      </c>
      <c r="E200" s="2">
        <f ca="1">IF(ISNA(VLOOKUP(CLASSEMENTS!B200,OFFSET(RESULT!$A$2:$A$11,INT(ROW()/23)*12,0),1,FALSE)),0,VLOOKUP(B200,OFFSET(RESULT!$A$2:$D$11,INT(ROW()/23)*12,0),4,FALSE))+E177</f>
        <v>7</v>
      </c>
      <c r="F200" s="2">
        <f ca="1">IF(ISNA(VLOOKUP(CLASSEMENTS!B200,OFFSET(RESULT!$B$2:$B$11,INT(ROW()/23)*12,0),1,FALSE)),0,VLOOKUP(B200,OFFSET(RESULT!$B$2:$D$11,INT(ROW()/23)*12,0),2,FALSE))+F177</f>
        <v>9</v>
      </c>
      <c r="G200" s="7">
        <f t="shared" ca="1" si="95"/>
        <v>0.66666666666666663</v>
      </c>
      <c r="H200" s="7">
        <f t="shared" ca="1" si="96"/>
        <v>0.55555555555555558</v>
      </c>
      <c r="I200" s="7">
        <f t="shared" ca="1" si="97"/>
        <v>0.77777777777777779</v>
      </c>
      <c r="J200" s="7">
        <f t="shared" ca="1" si="98"/>
        <v>1</v>
      </c>
      <c r="K200" s="7">
        <f t="shared" ca="1" si="99"/>
        <v>1.2</v>
      </c>
      <c r="L200" s="7">
        <f t="shared" ca="1" si="92"/>
        <v>0.6</v>
      </c>
      <c r="M200" s="7">
        <f t="shared" ca="1" si="93"/>
        <v>0.8</v>
      </c>
      <c r="N200" s="7">
        <f t="shared" ca="1" si="94"/>
        <v>0.4</v>
      </c>
      <c r="O200" s="2">
        <f t="shared" ca="1" si="100"/>
        <v>1.4444444444444444</v>
      </c>
      <c r="P200" s="2">
        <f t="shared" ca="1" si="101"/>
        <v>1.5555555555555556</v>
      </c>
      <c r="Q200" s="2">
        <f t="shared" ca="1" si="102"/>
        <v>2</v>
      </c>
      <c r="R200" s="2">
        <f t="shared" ca="1" si="103"/>
        <v>1</v>
      </c>
    </row>
    <row r="201" spans="1:18">
      <c r="A201" s="2" t="s">
        <v>20</v>
      </c>
      <c r="B201" s="2" t="s">
        <v>9</v>
      </c>
      <c r="C201" s="2">
        <f ca="1">IF(ISNA(VLOOKUP(B201,OFFSET(RESULT!$A$2:$A$11,INT(ROW()/23)*12,0),1,FALSE)),0,VLOOKUP(B201,OFFSET(RESULT!$A$2:$D$11,INT(ROW()/23)*12,0),3,FALSE))+C178</f>
        <v>2</v>
      </c>
      <c r="D201" s="2">
        <f ca="1">IF(ISNA(VLOOKUP(CLASSEMENTS!B201,OFFSET(RESULT!$B$2:$B$11,INT(ROW()/23)*12,0),1,FALSE)),0,VLOOKUP(B201,OFFSET(RESULT!$B$2:$D$11,INT(ROW()/23)*12,0),3,FALSE))+D178</f>
        <v>2</v>
      </c>
      <c r="E201" s="2">
        <f ca="1">IF(ISNA(VLOOKUP(CLASSEMENTS!B201,OFFSET(RESULT!$A$2:$A$11,INT(ROW()/23)*12,0),1,FALSE)),0,VLOOKUP(B201,OFFSET(RESULT!$A$2:$D$11,INT(ROW()/23)*12,0),4,FALSE))+E178</f>
        <v>6</v>
      </c>
      <c r="F201" s="2">
        <f ca="1">IF(ISNA(VLOOKUP(CLASSEMENTS!B201,OFFSET(RESULT!$B$2:$B$11,INT(ROW()/23)*12,0),1,FALSE)),0,VLOOKUP(B201,OFFSET(RESULT!$B$2:$D$11,INT(ROW()/23)*12,0),2,FALSE))+F178</f>
        <v>7</v>
      </c>
      <c r="G201" s="7">
        <f t="shared" ca="1" si="95"/>
        <v>0.22222222222222221</v>
      </c>
      <c r="H201" s="7">
        <f t="shared" ca="1" si="96"/>
        <v>0.22222222222222221</v>
      </c>
      <c r="I201" s="7">
        <f t="shared" ca="1" si="97"/>
        <v>0.66666666666666663</v>
      </c>
      <c r="J201" s="7">
        <f t="shared" ca="1" si="98"/>
        <v>0.77777777777777779</v>
      </c>
      <c r="K201" s="7">
        <f t="shared" ca="1" si="99"/>
        <v>0.4</v>
      </c>
      <c r="L201" s="7">
        <f t="shared" ca="1" si="92"/>
        <v>0.2</v>
      </c>
      <c r="M201" s="7">
        <f t="shared" ca="1" si="93"/>
        <v>0.6</v>
      </c>
      <c r="N201" s="7">
        <f t="shared" ca="1" si="94"/>
        <v>0.6</v>
      </c>
      <c r="O201" s="2">
        <f t="shared" ca="1" si="100"/>
        <v>0.88888888888888884</v>
      </c>
      <c r="P201" s="2">
        <f t="shared" ca="1" si="101"/>
        <v>1</v>
      </c>
      <c r="Q201" s="2">
        <f t="shared" ca="1" si="102"/>
        <v>1</v>
      </c>
      <c r="R201" s="2">
        <f t="shared" ca="1" si="103"/>
        <v>0.8</v>
      </c>
    </row>
    <row r="202" spans="1:18">
      <c r="A202" s="2" t="s">
        <v>20</v>
      </c>
      <c r="B202" s="2" t="s">
        <v>0</v>
      </c>
      <c r="C202" s="2">
        <f ca="1">IF(ISNA(VLOOKUP(B202,OFFSET(RESULT!$A$2:$A$11,INT(ROW()/23)*12,0),1,FALSE)),0,VLOOKUP(B202,OFFSET(RESULT!$A$2:$D$11,INT(ROW()/23)*12,0),3,FALSE))+C179</f>
        <v>4</v>
      </c>
      <c r="D202" s="2">
        <f ca="1">IF(ISNA(VLOOKUP(CLASSEMENTS!B202,OFFSET(RESULT!$B$2:$B$11,INT(ROW()/23)*12,0),1,FALSE)),0,VLOOKUP(B202,OFFSET(RESULT!$B$2:$D$11,INT(ROW()/23)*12,0),3,FALSE))+D179</f>
        <v>3</v>
      </c>
      <c r="E202" s="2">
        <f ca="1">IF(ISNA(VLOOKUP(CLASSEMENTS!B202,OFFSET(RESULT!$A$2:$A$11,INT(ROW()/23)*12,0),1,FALSE)),0,VLOOKUP(B202,OFFSET(RESULT!$A$2:$D$11,INT(ROW()/23)*12,0),4,FALSE))+E179</f>
        <v>4</v>
      </c>
      <c r="F202" s="2">
        <f ca="1">IF(ISNA(VLOOKUP(CLASSEMENTS!B202,OFFSET(RESULT!$B$2:$B$11,INT(ROW()/23)*12,0),1,FALSE)),0,VLOOKUP(B202,OFFSET(RESULT!$B$2:$D$11,INT(ROW()/23)*12,0),2,FALSE))+F179</f>
        <v>6</v>
      </c>
      <c r="G202" s="7">
        <f t="shared" ca="1" si="95"/>
        <v>0.44444444444444442</v>
      </c>
      <c r="H202" s="7">
        <f t="shared" ca="1" si="96"/>
        <v>0.33333333333333331</v>
      </c>
      <c r="I202" s="7">
        <f t="shared" ca="1" si="97"/>
        <v>0.44444444444444442</v>
      </c>
      <c r="J202" s="7">
        <f t="shared" ca="1" si="98"/>
        <v>0.66666666666666663</v>
      </c>
      <c r="K202" s="7">
        <f t="shared" ca="1" si="99"/>
        <v>0</v>
      </c>
      <c r="L202" s="7">
        <f t="shared" ca="1" si="92"/>
        <v>0.4</v>
      </c>
      <c r="M202" s="7">
        <f t="shared" ca="1" si="93"/>
        <v>0.2</v>
      </c>
      <c r="N202" s="7">
        <f t="shared" ca="1" si="94"/>
        <v>1</v>
      </c>
      <c r="O202" s="2">
        <f t="shared" ca="1" si="100"/>
        <v>0.88888888888888884</v>
      </c>
      <c r="P202" s="2">
        <f t="shared" ca="1" si="101"/>
        <v>1</v>
      </c>
      <c r="Q202" s="2">
        <f t="shared" ca="1" si="102"/>
        <v>0.2</v>
      </c>
      <c r="R202" s="2">
        <f t="shared" ca="1" si="103"/>
        <v>1.4</v>
      </c>
    </row>
    <row r="203" spans="1:18">
      <c r="A203" s="2" t="s">
        <v>20</v>
      </c>
      <c r="B203" s="2" t="s">
        <v>3</v>
      </c>
      <c r="C203" s="2">
        <f ca="1">IF(ISNA(VLOOKUP(B203,OFFSET(RESULT!$A$2:$A$11,INT(ROW()/23)*12,0),1,FALSE)),0,VLOOKUP(B203,OFFSET(RESULT!$A$2:$D$11,INT(ROW()/23)*12,0),3,FALSE))+C180</f>
        <v>3</v>
      </c>
      <c r="D203" s="2">
        <f ca="1">IF(ISNA(VLOOKUP(CLASSEMENTS!B203,OFFSET(RESULT!$B$2:$B$11,INT(ROW()/23)*12,0),1,FALSE)),0,VLOOKUP(B203,OFFSET(RESULT!$B$2:$D$11,INT(ROW()/23)*12,0),3,FALSE))+D180</f>
        <v>6</v>
      </c>
      <c r="E203" s="2">
        <f ca="1">IF(ISNA(VLOOKUP(CLASSEMENTS!B203,OFFSET(RESULT!$A$2:$A$11,INT(ROW()/23)*12,0),1,FALSE)),0,VLOOKUP(B203,OFFSET(RESULT!$A$2:$D$11,INT(ROW()/23)*12,0),4,FALSE))+E180</f>
        <v>4</v>
      </c>
      <c r="F203" s="2">
        <f ca="1">IF(ISNA(VLOOKUP(CLASSEMENTS!B203,OFFSET(RESULT!$B$2:$B$11,INT(ROW()/23)*12,0),1,FALSE)),0,VLOOKUP(B203,OFFSET(RESULT!$B$2:$D$11,INT(ROW()/23)*12,0),2,FALSE))+F180</f>
        <v>7</v>
      </c>
      <c r="G203" s="7">
        <f t="shared" ca="1" si="95"/>
        <v>0.33333333333333331</v>
      </c>
      <c r="H203" s="7">
        <f t="shared" ca="1" si="96"/>
        <v>0.66666666666666663</v>
      </c>
      <c r="I203" s="7">
        <f t="shared" ca="1" si="97"/>
        <v>0.44444444444444442</v>
      </c>
      <c r="J203" s="7">
        <f t="shared" ca="1" si="98"/>
        <v>0.77777777777777779</v>
      </c>
      <c r="K203" s="7">
        <f t="shared" ca="1" si="99"/>
        <v>0.2</v>
      </c>
      <c r="L203" s="7">
        <f t="shared" ca="1" si="92"/>
        <v>0.8</v>
      </c>
      <c r="M203" s="7">
        <f t="shared" ca="1" si="93"/>
        <v>0.2</v>
      </c>
      <c r="N203" s="7">
        <f t="shared" ca="1" si="94"/>
        <v>0.6</v>
      </c>
      <c r="O203" s="2">
        <f t="shared" ca="1" si="100"/>
        <v>0.77777777777777768</v>
      </c>
      <c r="P203" s="2">
        <f t="shared" ca="1" si="101"/>
        <v>1.4444444444444444</v>
      </c>
      <c r="Q203" s="2">
        <f t="shared" ca="1" si="102"/>
        <v>0.4</v>
      </c>
      <c r="R203" s="2">
        <f t="shared" ca="1" si="103"/>
        <v>1.4</v>
      </c>
    </row>
    <row r="204" spans="1:18">
      <c r="A204" s="2" t="s">
        <v>20</v>
      </c>
      <c r="B204" s="2" t="s">
        <v>7</v>
      </c>
      <c r="C204" s="2">
        <f ca="1">IF(ISNA(VLOOKUP(B204,OFFSET(RESULT!$A$2:$A$11,INT(ROW()/23)*12,0),1,FALSE)),0,VLOOKUP(B204,OFFSET(RESULT!$A$2:$D$11,INT(ROW()/23)*12,0),3,FALSE))+C181</f>
        <v>5</v>
      </c>
      <c r="D204" s="2">
        <f ca="1">IF(ISNA(VLOOKUP(CLASSEMENTS!B204,OFFSET(RESULT!$B$2:$B$11,INT(ROW()/23)*12,0),1,FALSE)),0,VLOOKUP(B204,OFFSET(RESULT!$B$2:$D$11,INT(ROW()/23)*12,0),3,FALSE))+D181</f>
        <v>3</v>
      </c>
      <c r="E204" s="2">
        <f ca="1">IF(ISNA(VLOOKUP(CLASSEMENTS!B204,OFFSET(RESULT!$A$2:$A$11,INT(ROW()/23)*12,0),1,FALSE)),0,VLOOKUP(B204,OFFSET(RESULT!$A$2:$D$11,INT(ROW()/23)*12,0),4,FALSE))+E181</f>
        <v>3</v>
      </c>
      <c r="F204" s="2">
        <f ca="1">IF(ISNA(VLOOKUP(CLASSEMENTS!B204,OFFSET(RESULT!$B$2:$B$11,INT(ROW()/23)*12,0),1,FALSE)),0,VLOOKUP(B204,OFFSET(RESULT!$B$2:$D$11,INT(ROW()/23)*12,0),2,FALSE))+F181</f>
        <v>2</v>
      </c>
      <c r="G204" s="7">
        <f t="shared" ca="1" si="95"/>
        <v>0.55555555555555558</v>
      </c>
      <c r="H204" s="7">
        <f t="shared" ca="1" si="96"/>
        <v>0.33333333333333331</v>
      </c>
      <c r="I204" s="7">
        <f t="shared" ca="1" si="97"/>
        <v>0.33333333333333331</v>
      </c>
      <c r="J204" s="7">
        <f t="shared" ca="1" si="98"/>
        <v>0.22222222222222221</v>
      </c>
      <c r="K204" s="7">
        <f t="shared" ca="1" si="99"/>
        <v>0.6</v>
      </c>
      <c r="L204" s="7">
        <f t="shared" ca="1" si="92"/>
        <v>0.2</v>
      </c>
      <c r="M204" s="7">
        <f t="shared" ca="1" si="93"/>
        <v>0.4</v>
      </c>
      <c r="N204" s="7">
        <f t="shared" ca="1" si="94"/>
        <v>0.2</v>
      </c>
      <c r="O204" s="2">
        <f t="shared" ca="1" si="100"/>
        <v>0.88888888888888884</v>
      </c>
      <c r="P204" s="2">
        <f t="shared" ca="1" si="101"/>
        <v>0.55555555555555558</v>
      </c>
      <c r="Q204" s="2">
        <f t="shared" ca="1" si="102"/>
        <v>1</v>
      </c>
      <c r="R204" s="2">
        <f t="shared" ca="1" si="103"/>
        <v>0.4</v>
      </c>
    </row>
    <row r="205" spans="1:18">
      <c r="A205" s="2" t="s">
        <v>20</v>
      </c>
      <c r="B205" s="2" t="s">
        <v>12</v>
      </c>
      <c r="C205" s="2">
        <f ca="1">IF(ISNA(VLOOKUP(B205,OFFSET(RESULT!$A$2:$A$11,INT(ROW()/23)*12,0),1,FALSE)),0,VLOOKUP(B205,OFFSET(RESULT!$A$2:$D$11,INT(ROW()/23)*12,0),3,FALSE))+C182</f>
        <v>9</v>
      </c>
      <c r="D205" s="2">
        <f ca="1">IF(ISNA(VLOOKUP(CLASSEMENTS!B205,OFFSET(RESULT!$B$2:$B$11,INT(ROW()/23)*12,0),1,FALSE)),0,VLOOKUP(B205,OFFSET(RESULT!$B$2:$D$11,INT(ROW()/23)*12,0),3,FALSE))+D182</f>
        <v>2</v>
      </c>
      <c r="E205" s="2">
        <f ca="1">IF(ISNA(VLOOKUP(CLASSEMENTS!B205,OFFSET(RESULT!$A$2:$A$11,INT(ROW()/23)*12,0),1,FALSE)),0,VLOOKUP(B205,OFFSET(RESULT!$A$2:$D$11,INT(ROW()/23)*12,0),4,FALSE))+E182</f>
        <v>6</v>
      </c>
      <c r="F205" s="2">
        <f ca="1">IF(ISNA(VLOOKUP(CLASSEMENTS!B205,OFFSET(RESULT!$B$2:$B$11,INT(ROW()/23)*12,0),1,FALSE)),0,VLOOKUP(B205,OFFSET(RESULT!$B$2:$D$11,INT(ROW()/23)*12,0),2,FALSE))+F182</f>
        <v>7</v>
      </c>
      <c r="G205" s="7">
        <f t="shared" ca="1" si="95"/>
        <v>1</v>
      </c>
      <c r="H205" s="7">
        <f t="shared" ca="1" si="96"/>
        <v>0.22222222222222221</v>
      </c>
      <c r="I205" s="7">
        <f t="shared" ca="1" si="97"/>
        <v>0.66666666666666663</v>
      </c>
      <c r="J205" s="7">
        <f t="shared" ca="1" si="98"/>
        <v>0.77777777777777779</v>
      </c>
      <c r="K205" s="7">
        <f t="shared" ca="1" si="99"/>
        <v>0.6</v>
      </c>
      <c r="L205" s="7">
        <f t="shared" ca="1" si="92"/>
        <v>0.2</v>
      </c>
      <c r="M205" s="7">
        <f t="shared" ca="1" si="93"/>
        <v>0.8</v>
      </c>
      <c r="N205" s="7">
        <f t="shared" ca="1" si="94"/>
        <v>1</v>
      </c>
      <c r="O205" s="2">
        <f t="shared" ca="1" si="100"/>
        <v>1.6666666666666665</v>
      </c>
      <c r="P205" s="2">
        <f t="shared" ca="1" si="101"/>
        <v>1</v>
      </c>
      <c r="Q205" s="2">
        <f t="shared" ca="1" si="102"/>
        <v>1.4</v>
      </c>
      <c r="R205" s="2">
        <f t="shared" ca="1" si="103"/>
        <v>1.2</v>
      </c>
    </row>
    <row r="206" spans="1:18">
      <c r="A206" s="2" t="s">
        <v>20</v>
      </c>
      <c r="B206" s="2" t="s">
        <v>10</v>
      </c>
      <c r="C206" s="2">
        <f ca="1">IF(ISNA(VLOOKUP(B206,OFFSET(RESULT!$A$2:$A$11,INT(ROW()/23)*12,0),1,FALSE)),0,VLOOKUP(B206,OFFSET(RESULT!$A$2:$D$11,INT(ROW()/23)*12,0),3,FALSE))+C183</f>
        <v>7</v>
      </c>
      <c r="D206" s="2">
        <f ca="1">IF(ISNA(VLOOKUP(CLASSEMENTS!B206,OFFSET(RESULT!$B$2:$B$11,INT(ROW()/23)*12,0),1,FALSE)),0,VLOOKUP(B206,OFFSET(RESULT!$B$2:$D$11,INT(ROW()/23)*12,0),3,FALSE))+D183</f>
        <v>6</v>
      </c>
      <c r="E206" s="2">
        <f ca="1">IF(ISNA(VLOOKUP(CLASSEMENTS!B206,OFFSET(RESULT!$A$2:$A$11,INT(ROW()/23)*12,0),1,FALSE)),0,VLOOKUP(B206,OFFSET(RESULT!$A$2:$D$11,INT(ROW()/23)*12,0),4,FALSE))+E183</f>
        <v>5</v>
      </c>
      <c r="F206" s="2">
        <f ca="1">IF(ISNA(VLOOKUP(CLASSEMENTS!B206,OFFSET(RESULT!$B$2:$B$11,INT(ROW()/23)*12,0),1,FALSE)),0,VLOOKUP(B206,OFFSET(RESULT!$B$2:$D$11,INT(ROW()/23)*12,0),2,FALSE))+F183</f>
        <v>6</v>
      </c>
      <c r="G206" s="7">
        <f t="shared" ca="1" si="95"/>
        <v>0.77777777777777779</v>
      </c>
      <c r="H206" s="7">
        <f t="shared" ca="1" si="96"/>
        <v>0.66666666666666663</v>
      </c>
      <c r="I206" s="7">
        <f t="shared" ca="1" si="97"/>
        <v>0.55555555555555558</v>
      </c>
      <c r="J206" s="7">
        <f t="shared" ca="1" si="98"/>
        <v>0.66666666666666663</v>
      </c>
      <c r="K206" s="7">
        <f t="shared" ca="1" si="99"/>
        <v>0.8</v>
      </c>
      <c r="L206" s="7">
        <f t="shared" ca="1" si="92"/>
        <v>0.8</v>
      </c>
      <c r="M206" s="7">
        <f t="shared" ca="1" si="93"/>
        <v>0.8</v>
      </c>
      <c r="N206" s="7">
        <f t="shared" ca="1" si="94"/>
        <v>0.4</v>
      </c>
      <c r="O206" s="2">
        <f t="shared" ca="1" si="100"/>
        <v>1.3333333333333335</v>
      </c>
      <c r="P206" s="2">
        <f t="shared" ca="1" si="101"/>
        <v>1.3333333333333333</v>
      </c>
      <c r="Q206" s="2">
        <f t="shared" ca="1" si="102"/>
        <v>1.6</v>
      </c>
      <c r="R206" s="2">
        <f t="shared" ca="1" si="103"/>
        <v>1.2000000000000002</v>
      </c>
    </row>
    <row r="207" spans="1:18">
      <c r="A207" s="3"/>
      <c r="B207" s="3"/>
      <c r="C207" s="3"/>
      <c r="D207" s="3"/>
      <c r="E207" s="3"/>
      <c r="F207" s="3"/>
      <c r="G207" s="8"/>
      <c r="H207" s="8"/>
      <c r="I207" s="8"/>
      <c r="J207" s="8"/>
      <c r="K207" s="8"/>
      <c r="L207" s="8"/>
      <c r="M207" s="8"/>
      <c r="N207" s="8"/>
      <c r="O207" s="3"/>
      <c r="P207" s="3"/>
      <c r="Q207" s="3"/>
      <c r="R207" s="3"/>
    </row>
    <row r="208" spans="1:18">
      <c r="A208">
        <v>10</v>
      </c>
      <c r="C208" s="10" t="s">
        <v>27</v>
      </c>
      <c r="D208" s="10" t="s">
        <v>28</v>
      </c>
      <c r="E208" s="10" t="s">
        <v>29</v>
      </c>
      <c r="F208" s="10" t="s">
        <v>30</v>
      </c>
      <c r="G208" s="11" t="s">
        <v>25</v>
      </c>
      <c r="H208" s="11"/>
      <c r="I208" s="11"/>
      <c r="J208" s="11"/>
      <c r="K208" s="11" t="s">
        <v>26</v>
      </c>
      <c r="L208" s="11"/>
      <c r="M208" s="11"/>
      <c r="N208" s="11"/>
      <c r="O208" s="10" t="s">
        <v>31</v>
      </c>
      <c r="P208" s="10" t="s">
        <v>32</v>
      </c>
      <c r="Q208" s="10" t="s">
        <v>33</v>
      </c>
      <c r="R208" s="10" t="s">
        <v>34</v>
      </c>
    </row>
    <row r="209" spans="1:18">
      <c r="C209" s="10"/>
      <c r="D209" s="10"/>
      <c r="E209" s="10"/>
      <c r="F209" s="10"/>
      <c r="G209" s="7" t="s">
        <v>21</v>
      </c>
      <c r="H209" s="7" t="s">
        <v>22</v>
      </c>
      <c r="I209" s="7" t="s">
        <v>23</v>
      </c>
      <c r="J209" s="7" t="s">
        <v>24</v>
      </c>
      <c r="K209" s="7" t="s">
        <v>21</v>
      </c>
      <c r="L209" s="7" t="s">
        <v>22</v>
      </c>
      <c r="M209" s="7" t="s">
        <v>23</v>
      </c>
      <c r="N209" s="7" t="s">
        <v>24</v>
      </c>
      <c r="O209" s="10"/>
      <c r="P209" s="10"/>
      <c r="Q209" s="10"/>
      <c r="R209" s="10"/>
    </row>
    <row r="210" spans="1:18">
      <c r="A210" s="2" t="s">
        <v>20</v>
      </c>
      <c r="B210" s="2" t="s">
        <v>11</v>
      </c>
      <c r="C210" s="2">
        <f ca="1">IF(ISNA(VLOOKUP(B210,OFFSET(RESULT!$A$2:$A$11,INT(ROW()/23)*12,0),1,FALSE)),0,VLOOKUP(B210,OFFSET(RESULT!$A$2:$D$11,INT(ROW()/23)*12,0),3,FALSE))+C187</f>
        <v>10</v>
      </c>
      <c r="D210" s="2">
        <f ca="1">IF(ISNA(VLOOKUP(CLASSEMENTS!B210,OFFSET(RESULT!$B$2:$B$11,INT(ROW()/23)*12,0),1,FALSE)),0,VLOOKUP(B210,OFFSET(RESULT!$B$2:$D$11,INT(ROW()/23)*12,0),3,FALSE))+D187</f>
        <v>6</v>
      </c>
      <c r="E210" s="2">
        <f ca="1">IF(ISNA(VLOOKUP(CLASSEMENTS!B210,OFFSET(RESULT!$A$2:$A$11,INT(ROW()/23)*12,0),1,FALSE)),0,VLOOKUP(B210,OFFSET(RESULT!$A$2:$D$11,INT(ROW()/23)*12,0),4,FALSE))+E187</f>
        <v>5</v>
      </c>
      <c r="F210" s="2">
        <f ca="1">IF(ISNA(VLOOKUP(CLASSEMENTS!B210,OFFSET(RESULT!$B$2:$B$11,INT(ROW()/23)*12,0),1,FALSE)),0,VLOOKUP(B210,OFFSET(RESULT!$B$2:$D$11,INT(ROW()/23)*12,0),2,FALSE))+F187</f>
        <v>5</v>
      </c>
      <c r="G210" s="7">
        <f ca="1">C210/(INT(ROW()/23)+1)</f>
        <v>1</v>
      </c>
      <c r="H210" s="7">
        <f ca="1">D210/(INT(ROW()/23)+1)</f>
        <v>0.6</v>
      </c>
      <c r="I210" s="7">
        <f ca="1">E210/(INT(ROW()/23)+1)</f>
        <v>0.5</v>
      </c>
      <c r="J210" s="7">
        <f ca="1">F210/(INT(ROW()/23)+1)</f>
        <v>0.5</v>
      </c>
      <c r="K210" s="7">
        <f ca="1">(C210 - OFFSET(C210,-115,0))/5</f>
        <v>1</v>
      </c>
      <c r="L210" s="7">
        <f t="shared" ref="L210:L229" ca="1" si="104">(D210 - OFFSET(D210,-115,0))/5</f>
        <v>0.2</v>
      </c>
      <c r="M210" s="7">
        <f t="shared" ref="M210:M229" ca="1" si="105">(E210 - OFFSET(E210,-115,0))/5</f>
        <v>0.6</v>
      </c>
      <c r="N210" s="7">
        <f t="shared" ref="N210:N229" ca="1" si="106">(F210 - OFFSET(F210,-115,0))/5</f>
        <v>0.4</v>
      </c>
      <c r="O210" s="2">
        <f ca="1">G210+I210</f>
        <v>1.5</v>
      </c>
      <c r="P210" s="2">
        <f ca="1">H210+J210</f>
        <v>1.1000000000000001</v>
      </c>
      <c r="Q210" s="2">
        <f ca="1">K210+M210</f>
        <v>1.6</v>
      </c>
      <c r="R210" s="2">
        <f ca="1">L210+N210</f>
        <v>0.60000000000000009</v>
      </c>
    </row>
    <row r="211" spans="1:18">
      <c r="A211" s="2" t="s">
        <v>20</v>
      </c>
      <c r="B211" s="2" t="s">
        <v>14</v>
      </c>
      <c r="C211" s="2">
        <f ca="1">IF(ISNA(VLOOKUP(B211,OFFSET(RESULT!$A$2:$A$11,INT(ROW()/23)*12,0),1,FALSE)),0,VLOOKUP(B211,OFFSET(RESULT!$A$2:$D$11,INT(ROW()/23)*12,0),3,FALSE))+C188</f>
        <v>1</v>
      </c>
      <c r="D211" s="2">
        <f ca="1">IF(ISNA(VLOOKUP(CLASSEMENTS!B211,OFFSET(RESULT!$B$2:$B$11,INT(ROW()/23)*12,0),1,FALSE)),0,VLOOKUP(B211,OFFSET(RESULT!$B$2:$D$11,INT(ROW()/23)*12,0),3,FALSE))+D188</f>
        <v>9</v>
      </c>
      <c r="E211" s="2">
        <f ca="1">IF(ISNA(VLOOKUP(CLASSEMENTS!B211,OFFSET(RESULT!$A$2:$A$11,INT(ROW()/23)*12,0),1,FALSE)),0,VLOOKUP(B211,OFFSET(RESULT!$A$2:$D$11,INT(ROW()/23)*12,0),4,FALSE))+E188</f>
        <v>6</v>
      </c>
      <c r="F211" s="2">
        <f ca="1">IF(ISNA(VLOOKUP(CLASSEMENTS!B211,OFFSET(RESULT!$B$2:$B$11,INT(ROW()/23)*12,0),1,FALSE)),0,VLOOKUP(B211,OFFSET(RESULT!$B$2:$D$11,INT(ROW()/23)*12,0),2,FALSE))+F188</f>
        <v>5</v>
      </c>
      <c r="G211" s="7">
        <f t="shared" ref="G211:G229" ca="1" si="107">C211/(INT(ROW()/23)+1)</f>
        <v>0.1</v>
      </c>
      <c r="H211" s="7">
        <f t="shared" ref="H211:H229" ca="1" si="108">D211/(INT(ROW()/23)+1)</f>
        <v>0.9</v>
      </c>
      <c r="I211" s="7">
        <f t="shared" ref="I211:I229" ca="1" si="109">E211/(INT(ROW()/23)+1)</f>
        <v>0.6</v>
      </c>
      <c r="J211" s="7">
        <f t="shared" ref="J211:J229" ca="1" si="110">F211/(INT(ROW()/23)+1)</f>
        <v>0.5</v>
      </c>
      <c r="K211" s="7">
        <f t="shared" ref="K211:K229" ca="1" si="111">(C211 - OFFSET(C211,-115,0))/5</f>
        <v>0.2</v>
      </c>
      <c r="L211" s="7">
        <f t="shared" ca="1" si="104"/>
        <v>0.8</v>
      </c>
      <c r="M211" s="7">
        <f t="shared" ca="1" si="105"/>
        <v>0.8</v>
      </c>
      <c r="N211" s="7">
        <f t="shared" ca="1" si="106"/>
        <v>0.8</v>
      </c>
      <c r="O211" s="2">
        <f t="shared" ref="O211:O229" ca="1" si="112">G211+I211</f>
        <v>0.7</v>
      </c>
      <c r="P211" s="2">
        <f t="shared" ref="P211:P229" ca="1" si="113">H211+J211</f>
        <v>1.4</v>
      </c>
      <c r="Q211" s="2">
        <f t="shared" ref="Q211:Q229" ca="1" si="114">K211+M211</f>
        <v>1</v>
      </c>
      <c r="R211" s="2">
        <f t="shared" ref="R211:R229" ca="1" si="115">L211+N211</f>
        <v>1.6</v>
      </c>
    </row>
    <row r="212" spans="1:18">
      <c r="A212" s="2" t="s">
        <v>20</v>
      </c>
      <c r="B212" s="2" t="s">
        <v>19</v>
      </c>
      <c r="C212" s="2">
        <f ca="1">IF(ISNA(VLOOKUP(B212,OFFSET(RESULT!$A$2:$A$11,INT(ROW()/23)*12,0),1,FALSE)),0,VLOOKUP(B212,OFFSET(RESULT!$A$2:$D$11,INT(ROW()/23)*12,0),3,FALSE))+C189</f>
        <v>4</v>
      </c>
      <c r="D212" s="2">
        <f ca="1">IF(ISNA(VLOOKUP(CLASSEMENTS!B212,OFFSET(RESULT!$B$2:$B$11,INT(ROW()/23)*12,0),1,FALSE)),0,VLOOKUP(B212,OFFSET(RESULT!$B$2:$D$11,INT(ROW()/23)*12,0),3,FALSE))+D189</f>
        <v>4</v>
      </c>
      <c r="E212" s="2">
        <f ca="1">IF(ISNA(VLOOKUP(CLASSEMENTS!B212,OFFSET(RESULT!$A$2:$A$11,INT(ROW()/23)*12,0),1,FALSE)),0,VLOOKUP(B212,OFFSET(RESULT!$A$2:$D$11,INT(ROW()/23)*12,0),4,FALSE))+E189</f>
        <v>4</v>
      </c>
      <c r="F212" s="2">
        <f ca="1">IF(ISNA(VLOOKUP(CLASSEMENTS!B212,OFFSET(RESULT!$B$2:$B$11,INT(ROW()/23)*12,0),1,FALSE)),0,VLOOKUP(B212,OFFSET(RESULT!$B$2:$D$11,INT(ROW()/23)*12,0),2,FALSE))+F189</f>
        <v>8</v>
      </c>
      <c r="G212" s="7">
        <f t="shared" ca="1" si="107"/>
        <v>0.4</v>
      </c>
      <c r="H212" s="7">
        <f t="shared" ca="1" si="108"/>
        <v>0.4</v>
      </c>
      <c r="I212" s="7">
        <f t="shared" ca="1" si="109"/>
        <v>0.4</v>
      </c>
      <c r="J212" s="7">
        <f t="shared" ca="1" si="110"/>
        <v>0.8</v>
      </c>
      <c r="K212" s="7">
        <f t="shared" ca="1" si="111"/>
        <v>0</v>
      </c>
      <c r="L212" s="7">
        <f t="shared" ca="1" si="104"/>
        <v>0.4</v>
      </c>
      <c r="M212" s="7">
        <f t="shared" ca="1" si="105"/>
        <v>0.8</v>
      </c>
      <c r="N212" s="7">
        <f t="shared" ca="1" si="106"/>
        <v>0.8</v>
      </c>
      <c r="O212" s="2">
        <f t="shared" ca="1" si="112"/>
        <v>0.8</v>
      </c>
      <c r="P212" s="2">
        <f t="shared" ca="1" si="113"/>
        <v>1.2000000000000002</v>
      </c>
      <c r="Q212" s="2">
        <f t="shared" ca="1" si="114"/>
        <v>0.8</v>
      </c>
      <c r="R212" s="2">
        <f t="shared" ca="1" si="115"/>
        <v>1.2000000000000002</v>
      </c>
    </row>
    <row r="213" spans="1:18">
      <c r="A213" s="2" t="s">
        <v>20</v>
      </c>
      <c r="B213" s="2" t="s">
        <v>16</v>
      </c>
      <c r="C213" s="2">
        <f ca="1">IF(ISNA(VLOOKUP(B213,OFFSET(RESULT!$A$2:$A$11,INT(ROW()/23)*12,0),1,FALSE)),0,VLOOKUP(B213,OFFSET(RESULT!$A$2:$D$11,INT(ROW()/23)*12,0),3,FALSE))+C190</f>
        <v>16</v>
      </c>
      <c r="D213" s="2">
        <f ca="1">IF(ISNA(VLOOKUP(CLASSEMENTS!B213,OFFSET(RESULT!$B$2:$B$11,INT(ROW()/23)*12,0),1,FALSE)),0,VLOOKUP(B213,OFFSET(RESULT!$B$2:$D$11,INT(ROW()/23)*12,0),3,FALSE))+D190</f>
        <v>4</v>
      </c>
      <c r="E213" s="2">
        <f ca="1">IF(ISNA(VLOOKUP(CLASSEMENTS!B213,OFFSET(RESULT!$A$2:$A$11,INT(ROW()/23)*12,0),1,FALSE)),0,VLOOKUP(B213,OFFSET(RESULT!$A$2:$D$11,INT(ROW()/23)*12,0),4,FALSE))+E190</f>
        <v>4</v>
      </c>
      <c r="F213" s="2">
        <f ca="1">IF(ISNA(VLOOKUP(CLASSEMENTS!B213,OFFSET(RESULT!$B$2:$B$11,INT(ROW()/23)*12,0),1,FALSE)),0,VLOOKUP(B213,OFFSET(RESULT!$B$2:$D$11,INT(ROW()/23)*12,0),2,FALSE))+F190</f>
        <v>6</v>
      </c>
      <c r="G213" s="7">
        <f t="shared" ca="1" si="107"/>
        <v>1.6</v>
      </c>
      <c r="H213" s="7">
        <f t="shared" ca="1" si="108"/>
        <v>0.4</v>
      </c>
      <c r="I213" s="7">
        <f t="shared" ca="1" si="109"/>
        <v>0.4</v>
      </c>
      <c r="J213" s="7">
        <f t="shared" ca="1" si="110"/>
        <v>0.6</v>
      </c>
      <c r="K213" s="7">
        <f t="shared" ca="1" si="111"/>
        <v>2.4</v>
      </c>
      <c r="L213" s="7">
        <f t="shared" ca="1" si="104"/>
        <v>0.4</v>
      </c>
      <c r="M213" s="7">
        <f t="shared" ca="1" si="105"/>
        <v>0.2</v>
      </c>
      <c r="N213" s="7">
        <f t="shared" ca="1" si="106"/>
        <v>0.4</v>
      </c>
      <c r="O213" s="2">
        <f t="shared" ca="1" si="112"/>
        <v>2</v>
      </c>
      <c r="P213" s="2">
        <f t="shared" ca="1" si="113"/>
        <v>1</v>
      </c>
      <c r="Q213" s="2">
        <f t="shared" ca="1" si="114"/>
        <v>2.6</v>
      </c>
      <c r="R213" s="2">
        <f t="shared" ca="1" si="115"/>
        <v>0.8</v>
      </c>
    </row>
    <row r="214" spans="1:18">
      <c r="A214" s="2" t="s">
        <v>20</v>
      </c>
      <c r="B214" s="2" t="s">
        <v>13</v>
      </c>
      <c r="C214" s="2">
        <f ca="1">IF(ISNA(VLOOKUP(B214,OFFSET(RESULT!$A$2:$A$11,INT(ROW()/23)*12,0),1,FALSE)),0,VLOOKUP(B214,OFFSET(RESULT!$A$2:$D$11,INT(ROW()/23)*12,0),3,FALSE))+C191</f>
        <v>6</v>
      </c>
      <c r="D214" s="2">
        <f ca="1">IF(ISNA(VLOOKUP(CLASSEMENTS!B214,OFFSET(RESULT!$B$2:$B$11,INT(ROW()/23)*12,0),1,FALSE)),0,VLOOKUP(B214,OFFSET(RESULT!$B$2:$D$11,INT(ROW()/23)*12,0),3,FALSE))+D191</f>
        <v>2</v>
      </c>
      <c r="E214" s="2">
        <f ca="1">IF(ISNA(VLOOKUP(CLASSEMENTS!B214,OFFSET(RESULT!$A$2:$A$11,INT(ROW()/23)*12,0),1,FALSE)),0,VLOOKUP(B214,OFFSET(RESULT!$A$2:$D$11,INT(ROW()/23)*12,0),4,FALSE))+E191</f>
        <v>4</v>
      </c>
      <c r="F214" s="2">
        <f ca="1">IF(ISNA(VLOOKUP(CLASSEMENTS!B214,OFFSET(RESULT!$B$2:$B$11,INT(ROW()/23)*12,0),1,FALSE)),0,VLOOKUP(B214,OFFSET(RESULT!$B$2:$D$11,INT(ROW()/23)*12,0),2,FALSE))+F191</f>
        <v>3</v>
      </c>
      <c r="G214" s="7">
        <f t="shared" ca="1" si="107"/>
        <v>0.6</v>
      </c>
      <c r="H214" s="7">
        <f t="shared" ca="1" si="108"/>
        <v>0.2</v>
      </c>
      <c r="I214" s="7">
        <f t="shared" ca="1" si="109"/>
        <v>0.4</v>
      </c>
      <c r="J214" s="7">
        <f t="shared" ca="1" si="110"/>
        <v>0.3</v>
      </c>
      <c r="K214" s="7">
        <f t="shared" ca="1" si="111"/>
        <v>0.8</v>
      </c>
      <c r="L214" s="7">
        <f t="shared" ca="1" si="104"/>
        <v>0.2</v>
      </c>
      <c r="M214" s="7">
        <f t="shared" ca="1" si="105"/>
        <v>0.6</v>
      </c>
      <c r="N214" s="7">
        <f t="shared" ca="1" si="106"/>
        <v>0</v>
      </c>
      <c r="O214" s="2">
        <f t="shared" ca="1" si="112"/>
        <v>1</v>
      </c>
      <c r="P214" s="2">
        <f t="shared" ca="1" si="113"/>
        <v>0.5</v>
      </c>
      <c r="Q214" s="2">
        <f t="shared" ca="1" si="114"/>
        <v>1.4</v>
      </c>
      <c r="R214" s="2">
        <f t="shared" ca="1" si="115"/>
        <v>0.2</v>
      </c>
    </row>
    <row r="215" spans="1:18">
      <c r="A215" s="2" t="s">
        <v>20</v>
      </c>
      <c r="B215" s="2" t="s">
        <v>17</v>
      </c>
      <c r="C215" s="2">
        <f ca="1">IF(ISNA(VLOOKUP(B215,OFFSET(RESULT!$A$2:$A$11,INT(ROW()/23)*12,0),1,FALSE)),0,VLOOKUP(B215,OFFSET(RESULT!$A$2:$D$11,INT(ROW()/23)*12,0),3,FALSE))+C192</f>
        <v>7</v>
      </c>
      <c r="D215" s="2">
        <f ca="1">IF(ISNA(VLOOKUP(CLASSEMENTS!B215,OFFSET(RESULT!$B$2:$B$11,INT(ROW()/23)*12,0),1,FALSE)),0,VLOOKUP(B215,OFFSET(RESULT!$B$2:$D$11,INT(ROW()/23)*12,0),3,FALSE))+D192</f>
        <v>2</v>
      </c>
      <c r="E215" s="2">
        <f ca="1">IF(ISNA(VLOOKUP(CLASSEMENTS!B215,OFFSET(RESULT!$A$2:$A$11,INT(ROW()/23)*12,0),1,FALSE)),0,VLOOKUP(B215,OFFSET(RESULT!$A$2:$D$11,INT(ROW()/23)*12,0),4,FALSE))+E192</f>
        <v>7</v>
      </c>
      <c r="F215" s="2">
        <f ca="1">IF(ISNA(VLOOKUP(CLASSEMENTS!B215,OFFSET(RESULT!$B$2:$B$11,INT(ROW()/23)*12,0),1,FALSE)),0,VLOOKUP(B215,OFFSET(RESULT!$B$2:$D$11,INT(ROW()/23)*12,0),2,FALSE))+F192</f>
        <v>6</v>
      </c>
      <c r="G215" s="7">
        <f t="shared" ca="1" si="107"/>
        <v>0.7</v>
      </c>
      <c r="H215" s="7">
        <f t="shared" ca="1" si="108"/>
        <v>0.2</v>
      </c>
      <c r="I215" s="7">
        <f t="shared" ca="1" si="109"/>
        <v>0.7</v>
      </c>
      <c r="J215" s="7">
        <f t="shared" ca="1" si="110"/>
        <v>0.6</v>
      </c>
      <c r="K215" s="7">
        <f t="shared" ca="1" si="111"/>
        <v>0.4</v>
      </c>
      <c r="L215" s="7">
        <f t="shared" ca="1" si="104"/>
        <v>0.4</v>
      </c>
      <c r="M215" s="7">
        <f t="shared" ca="1" si="105"/>
        <v>0.4</v>
      </c>
      <c r="N215" s="7">
        <f t="shared" ca="1" si="106"/>
        <v>0.4</v>
      </c>
      <c r="O215" s="2">
        <f t="shared" ca="1" si="112"/>
        <v>1.4</v>
      </c>
      <c r="P215" s="2">
        <f t="shared" ca="1" si="113"/>
        <v>0.8</v>
      </c>
      <c r="Q215" s="2">
        <f t="shared" ca="1" si="114"/>
        <v>0.8</v>
      </c>
      <c r="R215" s="2">
        <f t="shared" ca="1" si="115"/>
        <v>0.8</v>
      </c>
    </row>
    <row r="216" spans="1:18">
      <c r="A216" s="2" t="s">
        <v>20</v>
      </c>
      <c r="B216" s="2" t="s">
        <v>4</v>
      </c>
      <c r="C216" s="2">
        <f ca="1">IF(ISNA(VLOOKUP(B216,OFFSET(RESULT!$A$2:$A$11,INT(ROW()/23)*12,0),1,FALSE)),0,VLOOKUP(B216,OFFSET(RESULT!$A$2:$D$11,INT(ROW()/23)*12,0),3,FALSE))+C193</f>
        <v>5</v>
      </c>
      <c r="D216" s="2">
        <f ca="1">IF(ISNA(VLOOKUP(CLASSEMENTS!B216,OFFSET(RESULT!$B$2:$B$11,INT(ROW()/23)*12,0),1,FALSE)),0,VLOOKUP(B216,OFFSET(RESULT!$B$2:$D$11,INT(ROW()/23)*12,0),3,FALSE))+D193</f>
        <v>5</v>
      </c>
      <c r="E216" s="2">
        <f ca="1">IF(ISNA(VLOOKUP(CLASSEMENTS!B216,OFFSET(RESULT!$A$2:$A$11,INT(ROW()/23)*12,0),1,FALSE)),0,VLOOKUP(B216,OFFSET(RESULT!$A$2:$D$11,INT(ROW()/23)*12,0),4,FALSE))+E193</f>
        <v>3</v>
      </c>
      <c r="F216" s="2">
        <f ca="1">IF(ISNA(VLOOKUP(CLASSEMENTS!B216,OFFSET(RESULT!$B$2:$B$11,INT(ROW()/23)*12,0),1,FALSE)),0,VLOOKUP(B216,OFFSET(RESULT!$B$2:$D$11,INT(ROW()/23)*12,0),2,FALSE))+F193</f>
        <v>7</v>
      </c>
      <c r="G216" s="7">
        <f t="shared" ca="1" si="107"/>
        <v>0.5</v>
      </c>
      <c r="H216" s="7">
        <f t="shared" ca="1" si="108"/>
        <v>0.5</v>
      </c>
      <c r="I216" s="7">
        <f t="shared" ca="1" si="109"/>
        <v>0.3</v>
      </c>
      <c r="J216" s="7">
        <f t="shared" ca="1" si="110"/>
        <v>0.7</v>
      </c>
      <c r="K216" s="7">
        <f t="shared" ca="1" si="111"/>
        <v>0.2</v>
      </c>
      <c r="L216" s="7">
        <f t="shared" ca="1" si="104"/>
        <v>0.6</v>
      </c>
      <c r="M216" s="7">
        <f t="shared" ca="1" si="105"/>
        <v>0.4</v>
      </c>
      <c r="N216" s="7">
        <f t="shared" ca="1" si="106"/>
        <v>0.4</v>
      </c>
      <c r="O216" s="2">
        <f t="shared" ca="1" si="112"/>
        <v>0.8</v>
      </c>
      <c r="P216" s="2">
        <f t="shared" ca="1" si="113"/>
        <v>1.2</v>
      </c>
      <c r="Q216" s="2">
        <f t="shared" ca="1" si="114"/>
        <v>0.60000000000000009</v>
      </c>
      <c r="R216" s="2">
        <f t="shared" ca="1" si="115"/>
        <v>1</v>
      </c>
    </row>
    <row r="217" spans="1:18">
      <c r="A217" s="2" t="s">
        <v>20</v>
      </c>
      <c r="B217" s="2" t="s">
        <v>8</v>
      </c>
      <c r="C217" s="2">
        <f ca="1">IF(ISNA(VLOOKUP(B217,OFFSET(RESULT!$A$2:$A$11,INT(ROW()/23)*12,0),1,FALSE)),0,VLOOKUP(B217,OFFSET(RESULT!$A$2:$D$11,INT(ROW()/23)*12,0),3,FALSE))+C194</f>
        <v>5</v>
      </c>
      <c r="D217" s="2">
        <f ca="1">IF(ISNA(VLOOKUP(CLASSEMENTS!B217,OFFSET(RESULT!$B$2:$B$11,INT(ROW()/23)*12,0),1,FALSE)),0,VLOOKUP(B217,OFFSET(RESULT!$B$2:$D$11,INT(ROW()/23)*12,0),3,FALSE))+D194</f>
        <v>3</v>
      </c>
      <c r="E217" s="2">
        <f ca="1">IF(ISNA(VLOOKUP(CLASSEMENTS!B217,OFFSET(RESULT!$A$2:$A$11,INT(ROW()/23)*12,0),1,FALSE)),0,VLOOKUP(B217,OFFSET(RESULT!$A$2:$D$11,INT(ROW()/23)*12,0),4,FALSE))+E194</f>
        <v>6</v>
      </c>
      <c r="F217" s="2">
        <f ca="1">IF(ISNA(VLOOKUP(CLASSEMENTS!B217,OFFSET(RESULT!$B$2:$B$11,INT(ROW()/23)*12,0),1,FALSE)),0,VLOOKUP(B217,OFFSET(RESULT!$B$2:$D$11,INT(ROW()/23)*12,0),2,FALSE))+F194</f>
        <v>7</v>
      </c>
      <c r="G217" s="7">
        <f t="shared" ca="1" si="107"/>
        <v>0.5</v>
      </c>
      <c r="H217" s="7">
        <f t="shared" ca="1" si="108"/>
        <v>0.3</v>
      </c>
      <c r="I217" s="7">
        <f t="shared" ca="1" si="109"/>
        <v>0.6</v>
      </c>
      <c r="J217" s="7">
        <f t="shared" ca="1" si="110"/>
        <v>0.7</v>
      </c>
      <c r="K217" s="7">
        <f t="shared" ca="1" si="111"/>
        <v>0</v>
      </c>
      <c r="L217" s="7">
        <f t="shared" ca="1" si="104"/>
        <v>0.4</v>
      </c>
      <c r="M217" s="7">
        <f t="shared" ca="1" si="105"/>
        <v>0.4</v>
      </c>
      <c r="N217" s="7">
        <f t="shared" ca="1" si="106"/>
        <v>0.8</v>
      </c>
      <c r="O217" s="2">
        <f t="shared" ca="1" si="112"/>
        <v>1.1000000000000001</v>
      </c>
      <c r="P217" s="2">
        <f t="shared" ca="1" si="113"/>
        <v>1</v>
      </c>
      <c r="Q217" s="2">
        <f t="shared" ca="1" si="114"/>
        <v>0.4</v>
      </c>
      <c r="R217" s="2">
        <f t="shared" ca="1" si="115"/>
        <v>1.2000000000000002</v>
      </c>
    </row>
    <row r="218" spans="1:18">
      <c r="A218" s="2" t="s">
        <v>20</v>
      </c>
      <c r="B218" s="2" t="s">
        <v>5</v>
      </c>
      <c r="C218" s="2">
        <f ca="1">IF(ISNA(VLOOKUP(B218,OFFSET(RESULT!$A$2:$A$11,INT(ROW()/23)*12,0),1,FALSE)),0,VLOOKUP(B218,OFFSET(RESULT!$A$2:$D$11,INT(ROW()/23)*12,0),3,FALSE))+C195</f>
        <v>6</v>
      </c>
      <c r="D218" s="2">
        <f ca="1">IF(ISNA(VLOOKUP(CLASSEMENTS!B218,OFFSET(RESULT!$B$2:$B$11,INT(ROW()/23)*12,0),1,FALSE)),0,VLOOKUP(B218,OFFSET(RESULT!$B$2:$D$11,INT(ROW()/23)*12,0),3,FALSE))+D195</f>
        <v>2</v>
      </c>
      <c r="E218" s="2">
        <f ca="1">IF(ISNA(VLOOKUP(CLASSEMENTS!B218,OFFSET(RESULT!$A$2:$A$11,INT(ROW()/23)*12,0),1,FALSE)),0,VLOOKUP(B218,OFFSET(RESULT!$A$2:$D$11,INT(ROW()/23)*12,0),4,FALSE))+E195</f>
        <v>2</v>
      </c>
      <c r="F218" s="2">
        <f ca="1">IF(ISNA(VLOOKUP(CLASSEMENTS!B218,OFFSET(RESULT!$B$2:$B$11,INT(ROW()/23)*12,0),1,FALSE)),0,VLOOKUP(B218,OFFSET(RESULT!$B$2:$D$11,INT(ROW()/23)*12,0),2,FALSE))+F195</f>
        <v>5</v>
      </c>
      <c r="G218" s="7">
        <f t="shared" ca="1" si="107"/>
        <v>0.6</v>
      </c>
      <c r="H218" s="7">
        <f t="shared" ca="1" si="108"/>
        <v>0.2</v>
      </c>
      <c r="I218" s="7">
        <f t="shared" ca="1" si="109"/>
        <v>0.2</v>
      </c>
      <c r="J218" s="7">
        <f t="shared" ca="1" si="110"/>
        <v>0.5</v>
      </c>
      <c r="K218" s="7">
        <f t="shared" ca="1" si="111"/>
        <v>0.4</v>
      </c>
      <c r="L218" s="7">
        <f t="shared" ca="1" si="104"/>
        <v>0</v>
      </c>
      <c r="M218" s="7">
        <f t="shared" ca="1" si="105"/>
        <v>0.4</v>
      </c>
      <c r="N218" s="7">
        <f t="shared" ca="1" si="106"/>
        <v>0.8</v>
      </c>
      <c r="O218" s="2">
        <f t="shared" ca="1" si="112"/>
        <v>0.8</v>
      </c>
      <c r="P218" s="2">
        <f t="shared" ca="1" si="113"/>
        <v>0.7</v>
      </c>
      <c r="Q218" s="2">
        <f t="shared" ca="1" si="114"/>
        <v>0.8</v>
      </c>
      <c r="R218" s="2">
        <f t="shared" ca="1" si="115"/>
        <v>0.8</v>
      </c>
    </row>
    <row r="219" spans="1:18">
      <c r="A219" s="2" t="s">
        <v>20</v>
      </c>
      <c r="B219" s="2" t="s">
        <v>1</v>
      </c>
      <c r="C219" s="2">
        <f ca="1">IF(ISNA(VLOOKUP(B219,OFFSET(RESULT!$A$2:$A$11,INT(ROW()/23)*12,0),1,FALSE)),0,VLOOKUP(B219,OFFSET(RESULT!$A$2:$D$11,INT(ROW()/23)*12,0),3,FALSE))+C196</f>
        <v>11</v>
      </c>
      <c r="D219" s="2">
        <f ca="1">IF(ISNA(VLOOKUP(CLASSEMENTS!B219,OFFSET(RESULT!$B$2:$B$11,INT(ROW()/23)*12,0),1,FALSE)),0,VLOOKUP(B219,OFFSET(RESULT!$B$2:$D$11,INT(ROW()/23)*12,0),3,FALSE))+D196</f>
        <v>14</v>
      </c>
      <c r="E219" s="2">
        <f ca="1">IF(ISNA(VLOOKUP(CLASSEMENTS!B219,OFFSET(RESULT!$A$2:$A$11,INT(ROW()/23)*12,0),1,FALSE)),0,VLOOKUP(B219,OFFSET(RESULT!$A$2:$D$11,INT(ROW()/23)*12,0),4,FALSE))+E196</f>
        <v>3</v>
      </c>
      <c r="F219" s="2">
        <f ca="1">IF(ISNA(VLOOKUP(CLASSEMENTS!B219,OFFSET(RESULT!$B$2:$B$11,INT(ROW()/23)*12,0),1,FALSE)),0,VLOOKUP(B219,OFFSET(RESULT!$B$2:$D$11,INT(ROW()/23)*12,0),2,FALSE))+F196</f>
        <v>5</v>
      </c>
      <c r="G219" s="7">
        <f t="shared" ca="1" si="107"/>
        <v>1.1000000000000001</v>
      </c>
      <c r="H219" s="7">
        <f t="shared" ca="1" si="108"/>
        <v>1.4</v>
      </c>
      <c r="I219" s="7">
        <f t="shared" ca="1" si="109"/>
        <v>0.3</v>
      </c>
      <c r="J219" s="7">
        <f t="shared" ca="1" si="110"/>
        <v>0.5</v>
      </c>
      <c r="K219" s="7">
        <f t="shared" ca="1" si="111"/>
        <v>1.4</v>
      </c>
      <c r="L219" s="7">
        <f t="shared" ca="1" si="104"/>
        <v>1.4</v>
      </c>
      <c r="M219" s="7">
        <f t="shared" ca="1" si="105"/>
        <v>0.2</v>
      </c>
      <c r="N219" s="7">
        <f t="shared" ca="1" si="106"/>
        <v>0.2</v>
      </c>
      <c r="O219" s="2">
        <f t="shared" ca="1" si="112"/>
        <v>1.4000000000000001</v>
      </c>
      <c r="P219" s="2">
        <f t="shared" ca="1" si="113"/>
        <v>1.9</v>
      </c>
      <c r="Q219" s="2">
        <f t="shared" ca="1" si="114"/>
        <v>1.5999999999999999</v>
      </c>
      <c r="R219" s="2">
        <f t="shared" ca="1" si="115"/>
        <v>1.5999999999999999</v>
      </c>
    </row>
    <row r="220" spans="1:18">
      <c r="A220" s="2" t="s">
        <v>20</v>
      </c>
      <c r="B220" s="2" t="s">
        <v>15</v>
      </c>
      <c r="C220" s="2">
        <f ca="1">IF(ISNA(VLOOKUP(B220,OFFSET(RESULT!$A$2:$A$11,INT(ROW()/23)*12,0),1,FALSE)),0,VLOOKUP(B220,OFFSET(RESULT!$A$2:$D$11,INT(ROW()/23)*12,0),3,FALSE))+C197</f>
        <v>9</v>
      </c>
      <c r="D220" s="2">
        <f ca="1">IF(ISNA(VLOOKUP(CLASSEMENTS!B220,OFFSET(RESULT!$B$2:$B$11,INT(ROW()/23)*12,0),1,FALSE)),0,VLOOKUP(B220,OFFSET(RESULT!$B$2:$D$11,INT(ROW()/23)*12,0),3,FALSE))+D197</f>
        <v>1</v>
      </c>
      <c r="E220" s="2">
        <f ca="1">IF(ISNA(VLOOKUP(CLASSEMENTS!B220,OFFSET(RESULT!$A$2:$A$11,INT(ROW()/23)*12,0),1,FALSE)),0,VLOOKUP(B220,OFFSET(RESULT!$A$2:$D$11,INT(ROW()/23)*12,0),4,FALSE))+E197</f>
        <v>3</v>
      </c>
      <c r="F220" s="2">
        <f ca="1">IF(ISNA(VLOOKUP(CLASSEMENTS!B220,OFFSET(RESULT!$B$2:$B$11,INT(ROW()/23)*12,0),1,FALSE)),0,VLOOKUP(B220,OFFSET(RESULT!$B$2:$D$11,INT(ROW()/23)*12,0),2,FALSE))+F197</f>
        <v>6</v>
      </c>
      <c r="G220" s="7">
        <f t="shared" ca="1" si="107"/>
        <v>0.9</v>
      </c>
      <c r="H220" s="7">
        <f t="shared" ca="1" si="108"/>
        <v>0.1</v>
      </c>
      <c r="I220" s="7">
        <f t="shared" ca="1" si="109"/>
        <v>0.3</v>
      </c>
      <c r="J220" s="7">
        <f t="shared" ca="1" si="110"/>
        <v>0.6</v>
      </c>
      <c r="K220" s="7">
        <f t="shared" ca="1" si="111"/>
        <v>1.2</v>
      </c>
      <c r="L220" s="7">
        <f t="shared" ca="1" si="104"/>
        <v>0.2</v>
      </c>
      <c r="M220" s="7">
        <f t="shared" ca="1" si="105"/>
        <v>0.2</v>
      </c>
      <c r="N220" s="7">
        <f t="shared" ca="1" si="106"/>
        <v>0.6</v>
      </c>
      <c r="O220" s="2">
        <f t="shared" ca="1" si="112"/>
        <v>1.2</v>
      </c>
      <c r="P220" s="2">
        <f t="shared" ca="1" si="113"/>
        <v>0.7</v>
      </c>
      <c r="Q220" s="2">
        <f t="shared" ca="1" si="114"/>
        <v>1.4</v>
      </c>
      <c r="R220" s="2">
        <f t="shared" ca="1" si="115"/>
        <v>0.8</v>
      </c>
    </row>
    <row r="221" spans="1:18">
      <c r="A221" s="2" t="s">
        <v>20</v>
      </c>
      <c r="B221" s="2" t="s">
        <v>18</v>
      </c>
      <c r="C221" s="2">
        <f ca="1">IF(ISNA(VLOOKUP(B221,OFFSET(RESULT!$A$2:$A$11,INT(ROW()/23)*12,0),1,FALSE)),0,VLOOKUP(B221,OFFSET(RESULT!$A$2:$D$11,INT(ROW()/23)*12,0),3,FALSE))+C198</f>
        <v>9</v>
      </c>
      <c r="D221" s="2">
        <f ca="1">IF(ISNA(VLOOKUP(CLASSEMENTS!B221,OFFSET(RESULT!$B$2:$B$11,INT(ROW()/23)*12,0),1,FALSE)),0,VLOOKUP(B221,OFFSET(RESULT!$B$2:$D$11,INT(ROW()/23)*12,0),3,FALSE))+D198</f>
        <v>9</v>
      </c>
      <c r="E221" s="2">
        <f ca="1">IF(ISNA(VLOOKUP(CLASSEMENTS!B221,OFFSET(RESULT!$A$2:$A$11,INT(ROW()/23)*12,0),1,FALSE)),0,VLOOKUP(B221,OFFSET(RESULT!$A$2:$D$11,INT(ROW()/23)*12,0),4,FALSE))+E198</f>
        <v>2</v>
      </c>
      <c r="F221" s="2">
        <f ca="1">IF(ISNA(VLOOKUP(CLASSEMENTS!B221,OFFSET(RESULT!$B$2:$B$11,INT(ROW()/23)*12,0),1,FALSE)),0,VLOOKUP(B221,OFFSET(RESULT!$B$2:$D$11,INT(ROW()/23)*12,0),2,FALSE))+F198</f>
        <v>5</v>
      </c>
      <c r="G221" s="7">
        <f t="shared" ca="1" si="107"/>
        <v>0.9</v>
      </c>
      <c r="H221" s="7">
        <f t="shared" ca="1" si="108"/>
        <v>0.9</v>
      </c>
      <c r="I221" s="7">
        <f t="shared" ca="1" si="109"/>
        <v>0.2</v>
      </c>
      <c r="J221" s="7">
        <f t="shared" ca="1" si="110"/>
        <v>0.5</v>
      </c>
      <c r="K221" s="7">
        <f t="shared" ca="1" si="111"/>
        <v>0.4</v>
      </c>
      <c r="L221" s="7">
        <f t="shared" ca="1" si="104"/>
        <v>1.2</v>
      </c>
      <c r="M221" s="7">
        <f t="shared" ca="1" si="105"/>
        <v>0.4</v>
      </c>
      <c r="N221" s="7">
        <f t="shared" ca="1" si="106"/>
        <v>0.4</v>
      </c>
      <c r="O221" s="2">
        <f t="shared" ca="1" si="112"/>
        <v>1.1000000000000001</v>
      </c>
      <c r="P221" s="2">
        <f t="shared" ca="1" si="113"/>
        <v>1.4</v>
      </c>
      <c r="Q221" s="2">
        <f t="shared" ca="1" si="114"/>
        <v>0.8</v>
      </c>
      <c r="R221" s="2">
        <f t="shared" ca="1" si="115"/>
        <v>1.6</v>
      </c>
    </row>
    <row r="222" spans="1:18">
      <c r="A222" s="2" t="s">
        <v>20</v>
      </c>
      <c r="B222" s="2" t="s">
        <v>2</v>
      </c>
      <c r="C222" s="2">
        <f ca="1">IF(ISNA(VLOOKUP(B222,OFFSET(RESULT!$A$2:$A$11,INT(ROW()/23)*12,0),1,FALSE)),0,VLOOKUP(B222,OFFSET(RESULT!$A$2:$D$11,INT(ROW()/23)*12,0),3,FALSE))+C199</f>
        <v>5</v>
      </c>
      <c r="D222" s="2">
        <f ca="1">IF(ISNA(VLOOKUP(CLASSEMENTS!B222,OFFSET(RESULT!$B$2:$B$11,INT(ROW()/23)*12,0),1,FALSE)),0,VLOOKUP(B222,OFFSET(RESULT!$B$2:$D$11,INT(ROW()/23)*12,0),3,FALSE))+D199</f>
        <v>5</v>
      </c>
      <c r="E222" s="2">
        <f ca="1">IF(ISNA(VLOOKUP(CLASSEMENTS!B222,OFFSET(RESULT!$A$2:$A$11,INT(ROW()/23)*12,0),1,FALSE)),0,VLOOKUP(B222,OFFSET(RESULT!$A$2:$D$11,INT(ROW()/23)*12,0),4,FALSE))+E199</f>
        <v>9</v>
      </c>
      <c r="F222" s="2">
        <f ca="1">IF(ISNA(VLOOKUP(CLASSEMENTS!B222,OFFSET(RESULT!$B$2:$B$11,INT(ROW()/23)*12,0),1,FALSE)),0,VLOOKUP(B222,OFFSET(RESULT!$B$2:$D$11,INT(ROW()/23)*12,0),2,FALSE))+F199</f>
        <v>11</v>
      </c>
      <c r="G222" s="7">
        <f t="shared" ca="1" si="107"/>
        <v>0.5</v>
      </c>
      <c r="H222" s="7">
        <f t="shared" ca="1" si="108"/>
        <v>0.5</v>
      </c>
      <c r="I222" s="7">
        <f t="shared" ca="1" si="109"/>
        <v>0.9</v>
      </c>
      <c r="J222" s="7">
        <f t="shared" ca="1" si="110"/>
        <v>1.1000000000000001</v>
      </c>
      <c r="K222" s="7">
        <f t="shared" ca="1" si="111"/>
        <v>0.2</v>
      </c>
      <c r="L222" s="7">
        <f t="shared" ca="1" si="104"/>
        <v>0.4</v>
      </c>
      <c r="M222" s="7">
        <f t="shared" ca="1" si="105"/>
        <v>1</v>
      </c>
      <c r="N222" s="7">
        <f t="shared" ca="1" si="106"/>
        <v>0.8</v>
      </c>
      <c r="O222" s="2">
        <f t="shared" ca="1" si="112"/>
        <v>1.4</v>
      </c>
      <c r="P222" s="2">
        <f t="shared" ca="1" si="113"/>
        <v>1.6</v>
      </c>
      <c r="Q222" s="2">
        <f t="shared" ca="1" si="114"/>
        <v>1.2</v>
      </c>
      <c r="R222" s="2">
        <f t="shared" ca="1" si="115"/>
        <v>1.2000000000000002</v>
      </c>
    </row>
    <row r="223" spans="1:18">
      <c r="A223" s="2" t="s">
        <v>20</v>
      </c>
      <c r="B223" s="2" t="s">
        <v>6</v>
      </c>
      <c r="C223" s="2">
        <f ca="1">IF(ISNA(VLOOKUP(B223,OFFSET(RESULT!$A$2:$A$11,INT(ROW()/23)*12,0),1,FALSE)),0,VLOOKUP(B223,OFFSET(RESULT!$A$2:$D$11,INT(ROW()/23)*12,0),3,FALSE))+C200</f>
        <v>6</v>
      </c>
      <c r="D223" s="2">
        <f ca="1">IF(ISNA(VLOOKUP(CLASSEMENTS!B223,OFFSET(RESULT!$B$2:$B$11,INT(ROW()/23)*12,0),1,FALSE)),0,VLOOKUP(B223,OFFSET(RESULT!$B$2:$D$11,INT(ROW()/23)*12,0),3,FALSE))+D200</f>
        <v>5</v>
      </c>
      <c r="E223" s="2">
        <f ca="1">IF(ISNA(VLOOKUP(CLASSEMENTS!B223,OFFSET(RESULT!$A$2:$A$11,INT(ROW()/23)*12,0),1,FALSE)),0,VLOOKUP(B223,OFFSET(RESULT!$A$2:$D$11,INT(ROW()/23)*12,0),4,FALSE))+E200</f>
        <v>7</v>
      </c>
      <c r="F223" s="2">
        <f ca="1">IF(ISNA(VLOOKUP(CLASSEMENTS!B223,OFFSET(RESULT!$B$2:$B$11,INT(ROW()/23)*12,0),1,FALSE)),0,VLOOKUP(B223,OFFSET(RESULT!$B$2:$D$11,INT(ROW()/23)*12,0),2,FALSE))+F200</f>
        <v>11</v>
      </c>
      <c r="G223" s="7">
        <f t="shared" ca="1" si="107"/>
        <v>0.6</v>
      </c>
      <c r="H223" s="7">
        <f t="shared" ca="1" si="108"/>
        <v>0.5</v>
      </c>
      <c r="I223" s="7">
        <f t="shared" ca="1" si="109"/>
        <v>0.7</v>
      </c>
      <c r="J223" s="7">
        <f t="shared" ca="1" si="110"/>
        <v>1.1000000000000001</v>
      </c>
      <c r="K223" s="7">
        <f t="shared" ca="1" si="111"/>
        <v>1</v>
      </c>
      <c r="L223" s="7">
        <f t="shared" ca="1" si="104"/>
        <v>0.6</v>
      </c>
      <c r="M223" s="7">
        <f t="shared" ca="1" si="105"/>
        <v>0.2</v>
      </c>
      <c r="N223" s="7">
        <f t="shared" ca="1" si="106"/>
        <v>0.8</v>
      </c>
      <c r="O223" s="2">
        <f t="shared" ca="1" si="112"/>
        <v>1.2999999999999998</v>
      </c>
      <c r="P223" s="2">
        <f t="shared" ca="1" si="113"/>
        <v>1.6</v>
      </c>
      <c r="Q223" s="2">
        <f t="shared" ca="1" si="114"/>
        <v>1.2</v>
      </c>
      <c r="R223" s="2">
        <f t="shared" ca="1" si="115"/>
        <v>1.4</v>
      </c>
    </row>
    <row r="224" spans="1:18">
      <c r="A224" s="2" t="s">
        <v>20</v>
      </c>
      <c r="B224" s="2" t="s">
        <v>9</v>
      </c>
      <c r="C224" s="2">
        <f ca="1">IF(ISNA(VLOOKUP(B224,OFFSET(RESULT!$A$2:$A$11,INT(ROW()/23)*12,0),1,FALSE)),0,VLOOKUP(B224,OFFSET(RESULT!$A$2:$D$11,INT(ROW()/23)*12,0),3,FALSE))+C201</f>
        <v>2</v>
      </c>
      <c r="D224" s="2">
        <f ca="1">IF(ISNA(VLOOKUP(CLASSEMENTS!B224,OFFSET(RESULT!$B$2:$B$11,INT(ROW()/23)*12,0),1,FALSE)),0,VLOOKUP(B224,OFFSET(RESULT!$B$2:$D$11,INT(ROW()/23)*12,0),3,FALSE))+D201</f>
        <v>4</v>
      </c>
      <c r="E224" s="2">
        <f ca="1">IF(ISNA(VLOOKUP(CLASSEMENTS!B224,OFFSET(RESULT!$A$2:$A$11,INT(ROW()/23)*12,0),1,FALSE)),0,VLOOKUP(B224,OFFSET(RESULT!$A$2:$D$11,INT(ROW()/23)*12,0),4,FALSE))+E201</f>
        <v>6</v>
      </c>
      <c r="F224" s="2">
        <f ca="1">IF(ISNA(VLOOKUP(CLASSEMENTS!B224,OFFSET(RESULT!$B$2:$B$11,INT(ROW()/23)*12,0),1,FALSE)),0,VLOOKUP(B224,OFFSET(RESULT!$B$2:$D$11,INT(ROW()/23)*12,0),2,FALSE))+F201</f>
        <v>8</v>
      </c>
      <c r="G224" s="7">
        <f t="shared" ca="1" si="107"/>
        <v>0.2</v>
      </c>
      <c r="H224" s="7">
        <f t="shared" ca="1" si="108"/>
        <v>0.4</v>
      </c>
      <c r="I224" s="7">
        <f t="shared" ca="1" si="109"/>
        <v>0.6</v>
      </c>
      <c r="J224" s="7">
        <f t="shared" ca="1" si="110"/>
        <v>0.8</v>
      </c>
      <c r="K224" s="7">
        <f t="shared" ca="1" si="111"/>
        <v>0</v>
      </c>
      <c r="L224" s="7">
        <f t="shared" ca="1" si="104"/>
        <v>0.6</v>
      </c>
      <c r="M224" s="7">
        <f t="shared" ca="1" si="105"/>
        <v>0.4</v>
      </c>
      <c r="N224" s="7">
        <f t="shared" ca="1" si="106"/>
        <v>0.8</v>
      </c>
      <c r="O224" s="2">
        <f t="shared" ca="1" si="112"/>
        <v>0.8</v>
      </c>
      <c r="P224" s="2">
        <f t="shared" ca="1" si="113"/>
        <v>1.2000000000000002</v>
      </c>
      <c r="Q224" s="2">
        <f t="shared" ca="1" si="114"/>
        <v>0.4</v>
      </c>
      <c r="R224" s="2">
        <f t="shared" ca="1" si="115"/>
        <v>1.4</v>
      </c>
    </row>
    <row r="225" spans="1:18">
      <c r="A225" s="2" t="s">
        <v>20</v>
      </c>
      <c r="B225" s="2" t="s">
        <v>0</v>
      </c>
      <c r="C225" s="2">
        <f ca="1">IF(ISNA(VLOOKUP(B225,OFFSET(RESULT!$A$2:$A$11,INT(ROW()/23)*12,0),1,FALSE)),0,VLOOKUP(B225,OFFSET(RESULT!$A$2:$D$11,INT(ROW()/23)*12,0),3,FALSE))+C202</f>
        <v>5</v>
      </c>
      <c r="D225" s="2">
        <f ca="1">IF(ISNA(VLOOKUP(CLASSEMENTS!B225,OFFSET(RESULT!$B$2:$B$11,INT(ROW()/23)*12,0),1,FALSE)),0,VLOOKUP(B225,OFFSET(RESULT!$B$2:$D$11,INT(ROW()/23)*12,0),3,FALSE))+D202</f>
        <v>3</v>
      </c>
      <c r="E225" s="2">
        <f ca="1">IF(ISNA(VLOOKUP(CLASSEMENTS!B225,OFFSET(RESULT!$A$2:$A$11,INT(ROW()/23)*12,0),1,FALSE)),0,VLOOKUP(B225,OFFSET(RESULT!$A$2:$D$11,INT(ROW()/23)*12,0),4,FALSE))+E202</f>
        <v>7</v>
      </c>
      <c r="F225" s="2">
        <f ca="1">IF(ISNA(VLOOKUP(CLASSEMENTS!B225,OFFSET(RESULT!$B$2:$B$11,INT(ROW()/23)*12,0),1,FALSE)),0,VLOOKUP(B225,OFFSET(RESULT!$B$2:$D$11,INT(ROW()/23)*12,0),2,FALSE))+F202</f>
        <v>6</v>
      </c>
      <c r="G225" s="7">
        <f t="shared" ca="1" si="107"/>
        <v>0.5</v>
      </c>
      <c r="H225" s="7">
        <f t="shared" ca="1" si="108"/>
        <v>0.3</v>
      </c>
      <c r="I225" s="7">
        <f t="shared" ca="1" si="109"/>
        <v>0.7</v>
      </c>
      <c r="J225" s="7">
        <f t="shared" ca="1" si="110"/>
        <v>0.6</v>
      </c>
      <c r="K225" s="7">
        <f t="shared" ca="1" si="111"/>
        <v>0.2</v>
      </c>
      <c r="L225" s="7">
        <f t="shared" ca="1" si="104"/>
        <v>0.2</v>
      </c>
      <c r="M225" s="7">
        <f t="shared" ca="1" si="105"/>
        <v>0.8</v>
      </c>
      <c r="N225" s="7">
        <f t="shared" ca="1" si="106"/>
        <v>0.8</v>
      </c>
      <c r="O225" s="2">
        <f t="shared" ca="1" si="112"/>
        <v>1.2</v>
      </c>
      <c r="P225" s="2">
        <f t="shared" ca="1" si="113"/>
        <v>0.89999999999999991</v>
      </c>
      <c r="Q225" s="2">
        <f t="shared" ca="1" si="114"/>
        <v>1</v>
      </c>
      <c r="R225" s="2">
        <f t="shared" ca="1" si="115"/>
        <v>1</v>
      </c>
    </row>
    <row r="226" spans="1:18">
      <c r="A226" s="2" t="s">
        <v>20</v>
      </c>
      <c r="B226" s="2" t="s">
        <v>3</v>
      </c>
      <c r="C226" s="2">
        <f ca="1">IF(ISNA(VLOOKUP(B226,OFFSET(RESULT!$A$2:$A$11,INT(ROW()/23)*12,0),1,FALSE)),0,VLOOKUP(B226,OFFSET(RESULT!$A$2:$D$11,INT(ROW()/23)*12,0),3,FALSE))+C203</f>
        <v>5</v>
      </c>
      <c r="D226" s="2">
        <f ca="1">IF(ISNA(VLOOKUP(CLASSEMENTS!B226,OFFSET(RESULT!$B$2:$B$11,INT(ROW()/23)*12,0),1,FALSE)),0,VLOOKUP(B226,OFFSET(RESULT!$B$2:$D$11,INT(ROW()/23)*12,0),3,FALSE))+D203</f>
        <v>6</v>
      </c>
      <c r="E226" s="2">
        <f ca="1">IF(ISNA(VLOOKUP(CLASSEMENTS!B226,OFFSET(RESULT!$A$2:$A$11,INT(ROW()/23)*12,0),1,FALSE)),0,VLOOKUP(B226,OFFSET(RESULT!$A$2:$D$11,INT(ROW()/23)*12,0),4,FALSE))+E203</f>
        <v>4</v>
      </c>
      <c r="F226" s="2">
        <f ca="1">IF(ISNA(VLOOKUP(CLASSEMENTS!B226,OFFSET(RESULT!$B$2:$B$11,INT(ROW()/23)*12,0),1,FALSE)),0,VLOOKUP(B226,OFFSET(RESULT!$B$2:$D$11,INT(ROW()/23)*12,0),2,FALSE))+F203</f>
        <v>7</v>
      </c>
      <c r="G226" s="7">
        <f t="shared" ca="1" si="107"/>
        <v>0.5</v>
      </c>
      <c r="H226" s="7">
        <f t="shared" ca="1" si="108"/>
        <v>0.6</v>
      </c>
      <c r="I226" s="7">
        <f t="shared" ca="1" si="109"/>
        <v>0.4</v>
      </c>
      <c r="J226" s="7">
        <f t="shared" ca="1" si="110"/>
        <v>0.7</v>
      </c>
      <c r="K226" s="7">
        <f t="shared" ca="1" si="111"/>
        <v>0.6</v>
      </c>
      <c r="L226" s="7">
        <f t="shared" ca="1" si="104"/>
        <v>0.4</v>
      </c>
      <c r="M226" s="7">
        <f t="shared" ca="1" si="105"/>
        <v>0.2</v>
      </c>
      <c r="N226" s="7">
        <f t="shared" ca="1" si="106"/>
        <v>0.2</v>
      </c>
      <c r="O226" s="2">
        <f t="shared" ca="1" si="112"/>
        <v>0.9</v>
      </c>
      <c r="P226" s="2">
        <f t="shared" ca="1" si="113"/>
        <v>1.2999999999999998</v>
      </c>
      <c r="Q226" s="2">
        <f t="shared" ca="1" si="114"/>
        <v>0.8</v>
      </c>
      <c r="R226" s="2">
        <f t="shared" ca="1" si="115"/>
        <v>0.60000000000000009</v>
      </c>
    </row>
    <row r="227" spans="1:18">
      <c r="A227" s="2" t="s">
        <v>20</v>
      </c>
      <c r="B227" s="2" t="s">
        <v>7</v>
      </c>
      <c r="C227" s="2">
        <f ca="1">IF(ISNA(VLOOKUP(B227,OFFSET(RESULT!$A$2:$A$11,INT(ROW()/23)*12,0),1,FALSE)),0,VLOOKUP(B227,OFFSET(RESULT!$A$2:$D$11,INT(ROW()/23)*12,0),3,FALSE))+C204</f>
        <v>5</v>
      </c>
      <c r="D227" s="2">
        <f ca="1">IF(ISNA(VLOOKUP(CLASSEMENTS!B227,OFFSET(RESULT!$B$2:$B$11,INT(ROW()/23)*12,0),1,FALSE)),0,VLOOKUP(B227,OFFSET(RESULT!$B$2:$D$11,INT(ROW()/23)*12,0),3,FALSE))+D204</f>
        <v>4</v>
      </c>
      <c r="E227" s="2">
        <f ca="1">IF(ISNA(VLOOKUP(CLASSEMENTS!B227,OFFSET(RESULT!$A$2:$A$11,INT(ROW()/23)*12,0),1,FALSE)),0,VLOOKUP(B227,OFFSET(RESULT!$A$2:$D$11,INT(ROW()/23)*12,0),4,FALSE))+E204</f>
        <v>3</v>
      </c>
      <c r="F227" s="2">
        <f ca="1">IF(ISNA(VLOOKUP(CLASSEMENTS!B227,OFFSET(RESULT!$B$2:$B$11,INT(ROW()/23)*12,0),1,FALSE)),0,VLOOKUP(B227,OFFSET(RESULT!$B$2:$D$11,INT(ROW()/23)*12,0),2,FALSE))+F204</f>
        <v>7</v>
      </c>
      <c r="G227" s="7">
        <f t="shared" ca="1" si="107"/>
        <v>0.5</v>
      </c>
      <c r="H227" s="7">
        <f t="shared" ca="1" si="108"/>
        <v>0.4</v>
      </c>
      <c r="I227" s="7">
        <f t="shared" ca="1" si="109"/>
        <v>0.3</v>
      </c>
      <c r="J227" s="7">
        <f t="shared" ca="1" si="110"/>
        <v>0.7</v>
      </c>
      <c r="K227" s="7">
        <f t="shared" ca="1" si="111"/>
        <v>0.4</v>
      </c>
      <c r="L227" s="7">
        <f t="shared" ca="1" si="104"/>
        <v>0.4</v>
      </c>
      <c r="M227" s="7">
        <f t="shared" ca="1" si="105"/>
        <v>0.4</v>
      </c>
      <c r="N227" s="7">
        <f t="shared" ca="1" si="106"/>
        <v>1.2</v>
      </c>
      <c r="O227" s="2">
        <f t="shared" ca="1" si="112"/>
        <v>0.8</v>
      </c>
      <c r="P227" s="2">
        <f t="shared" ca="1" si="113"/>
        <v>1.1000000000000001</v>
      </c>
      <c r="Q227" s="2">
        <f t="shared" ca="1" si="114"/>
        <v>0.8</v>
      </c>
      <c r="R227" s="2">
        <f t="shared" ca="1" si="115"/>
        <v>1.6</v>
      </c>
    </row>
    <row r="228" spans="1:18">
      <c r="A228" s="2" t="s">
        <v>20</v>
      </c>
      <c r="B228" s="2" t="s">
        <v>12</v>
      </c>
      <c r="C228" s="2">
        <f ca="1">IF(ISNA(VLOOKUP(B228,OFFSET(RESULT!$A$2:$A$11,INT(ROW()/23)*12,0),1,FALSE)),0,VLOOKUP(B228,OFFSET(RESULT!$A$2:$D$11,INT(ROW()/23)*12,0),3,FALSE))+C205</f>
        <v>9</v>
      </c>
      <c r="D228" s="2">
        <f ca="1">IF(ISNA(VLOOKUP(CLASSEMENTS!B228,OFFSET(RESULT!$B$2:$B$11,INT(ROW()/23)*12,0),1,FALSE)),0,VLOOKUP(B228,OFFSET(RESULT!$B$2:$D$11,INT(ROW()/23)*12,0),3,FALSE))+D205</f>
        <v>2</v>
      </c>
      <c r="E228" s="2">
        <f ca="1">IF(ISNA(VLOOKUP(CLASSEMENTS!B228,OFFSET(RESULT!$A$2:$A$11,INT(ROW()/23)*12,0),1,FALSE)),0,VLOOKUP(B228,OFFSET(RESULT!$A$2:$D$11,INT(ROW()/23)*12,0),4,FALSE))+E205</f>
        <v>6</v>
      </c>
      <c r="F228" s="2">
        <f ca="1">IF(ISNA(VLOOKUP(CLASSEMENTS!B228,OFFSET(RESULT!$B$2:$B$11,INT(ROW()/23)*12,0),1,FALSE)),0,VLOOKUP(B228,OFFSET(RESULT!$B$2:$D$11,INT(ROW()/23)*12,0),2,FALSE))+F205</f>
        <v>7</v>
      </c>
      <c r="G228" s="7">
        <f t="shared" ca="1" si="107"/>
        <v>0.9</v>
      </c>
      <c r="H228" s="7">
        <f t="shared" ca="1" si="108"/>
        <v>0.2</v>
      </c>
      <c r="I228" s="7">
        <f t="shared" ca="1" si="109"/>
        <v>0.6</v>
      </c>
      <c r="J228" s="7">
        <f t="shared" ca="1" si="110"/>
        <v>0.7</v>
      </c>
      <c r="K228" s="7">
        <f t="shared" ca="1" si="111"/>
        <v>0.4</v>
      </c>
      <c r="L228" s="7">
        <f t="shared" ca="1" si="104"/>
        <v>0.2</v>
      </c>
      <c r="M228" s="7">
        <f t="shared" ca="1" si="105"/>
        <v>0.6</v>
      </c>
      <c r="N228" s="7">
        <f t="shared" ca="1" si="106"/>
        <v>1</v>
      </c>
      <c r="O228" s="2">
        <f t="shared" ca="1" si="112"/>
        <v>1.5</v>
      </c>
      <c r="P228" s="2">
        <f t="shared" ca="1" si="113"/>
        <v>0.89999999999999991</v>
      </c>
      <c r="Q228" s="2">
        <f t="shared" ca="1" si="114"/>
        <v>1</v>
      </c>
      <c r="R228" s="2">
        <f t="shared" ca="1" si="115"/>
        <v>1.2</v>
      </c>
    </row>
    <row r="229" spans="1:18">
      <c r="A229" s="2" t="s">
        <v>20</v>
      </c>
      <c r="B229" s="2" t="s">
        <v>10</v>
      </c>
      <c r="C229" s="2">
        <f ca="1">IF(ISNA(VLOOKUP(B229,OFFSET(RESULT!$A$2:$A$11,INT(ROW()/23)*12,0),1,FALSE)),0,VLOOKUP(B229,OFFSET(RESULT!$A$2:$D$11,INT(ROW()/23)*12,0),3,FALSE))+C206</f>
        <v>7</v>
      </c>
      <c r="D229" s="2">
        <f ca="1">IF(ISNA(VLOOKUP(CLASSEMENTS!B229,OFFSET(RESULT!$B$2:$B$11,INT(ROW()/23)*12,0),1,FALSE)),0,VLOOKUP(B229,OFFSET(RESULT!$B$2:$D$11,INT(ROW()/23)*12,0),3,FALSE))+D206</f>
        <v>6</v>
      </c>
      <c r="E229" s="2">
        <f ca="1">IF(ISNA(VLOOKUP(CLASSEMENTS!B229,OFFSET(RESULT!$A$2:$A$11,INT(ROW()/23)*12,0),1,FALSE)),0,VLOOKUP(B229,OFFSET(RESULT!$A$2:$D$11,INT(ROW()/23)*12,0),4,FALSE))+E206</f>
        <v>5</v>
      </c>
      <c r="F229" s="2">
        <f ca="1">IF(ISNA(VLOOKUP(CLASSEMENTS!B229,OFFSET(RESULT!$B$2:$B$11,INT(ROW()/23)*12,0),1,FALSE)),0,VLOOKUP(B229,OFFSET(RESULT!$B$2:$D$11,INT(ROW()/23)*12,0),2,FALSE))+F206</f>
        <v>8</v>
      </c>
      <c r="G229" s="7">
        <f t="shared" ca="1" si="107"/>
        <v>0.7</v>
      </c>
      <c r="H229" s="7">
        <f t="shared" ca="1" si="108"/>
        <v>0.6</v>
      </c>
      <c r="I229" s="7">
        <f t="shared" ca="1" si="109"/>
        <v>0.5</v>
      </c>
      <c r="J229" s="7">
        <f t="shared" ca="1" si="110"/>
        <v>0.8</v>
      </c>
      <c r="K229" s="7">
        <f t="shared" ca="1" si="111"/>
        <v>0.8</v>
      </c>
      <c r="L229" s="7">
        <f t="shared" ca="1" si="104"/>
        <v>0.8</v>
      </c>
      <c r="M229" s="7">
        <f t="shared" ca="1" si="105"/>
        <v>0.8</v>
      </c>
      <c r="N229" s="7">
        <f t="shared" ca="1" si="106"/>
        <v>0.4</v>
      </c>
      <c r="O229" s="2">
        <f t="shared" ca="1" si="112"/>
        <v>1.2</v>
      </c>
      <c r="P229" s="2">
        <f t="shared" ca="1" si="113"/>
        <v>1.4</v>
      </c>
      <c r="Q229" s="2">
        <f t="shared" ca="1" si="114"/>
        <v>1.6</v>
      </c>
      <c r="R229" s="2">
        <f t="shared" ca="1" si="115"/>
        <v>1.2000000000000002</v>
      </c>
    </row>
    <row r="230" spans="1:18">
      <c r="A230" s="3"/>
      <c r="B230" s="3"/>
      <c r="C230" s="3"/>
      <c r="D230" s="3"/>
      <c r="E230" s="3"/>
      <c r="F230" s="3"/>
      <c r="G230" s="8"/>
      <c r="H230" s="8"/>
      <c r="I230" s="8"/>
      <c r="J230" s="8"/>
      <c r="K230" s="8"/>
      <c r="L230" s="8"/>
      <c r="M230" s="8"/>
      <c r="N230" s="8"/>
      <c r="O230" s="3"/>
      <c r="P230" s="3"/>
      <c r="Q230" s="3"/>
      <c r="R230" s="3"/>
    </row>
    <row r="231" spans="1:18">
      <c r="A231">
        <v>11</v>
      </c>
      <c r="C231" s="10" t="s">
        <v>27</v>
      </c>
      <c r="D231" s="10" t="s">
        <v>28</v>
      </c>
      <c r="E231" s="10" t="s">
        <v>29</v>
      </c>
      <c r="F231" s="10" t="s">
        <v>30</v>
      </c>
      <c r="G231" s="11" t="s">
        <v>25</v>
      </c>
      <c r="H231" s="11"/>
      <c r="I231" s="11"/>
      <c r="J231" s="11"/>
      <c r="K231" s="11" t="s">
        <v>26</v>
      </c>
      <c r="L231" s="11"/>
      <c r="M231" s="11"/>
      <c r="N231" s="11"/>
      <c r="O231" s="10" t="s">
        <v>31</v>
      </c>
      <c r="P231" s="10" t="s">
        <v>32</v>
      </c>
      <c r="Q231" s="10" t="s">
        <v>33</v>
      </c>
      <c r="R231" s="10" t="s">
        <v>34</v>
      </c>
    </row>
    <row r="232" spans="1:18">
      <c r="C232" s="10"/>
      <c r="D232" s="10"/>
      <c r="E232" s="10"/>
      <c r="F232" s="10"/>
      <c r="G232" s="7" t="s">
        <v>21</v>
      </c>
      <c r="H232" s="7" t="s">
        <v>22</v>
      </c>
      <c r="I232" s="7" t="s">
        <v>23</v>
      </c>
      <c r="J232" s="7" t="s">
        <v>24</v>
      </c>
      <c r="K232" s="7" t="s">
        <v>21</v>
      </c>
      <c r="L232" s="7" t="s">
        <v>22</v>
      </c>
      <c r="M232" s="7" t="s">
        <v>23</v>
      </c>
      <c r="N232" s="7" t="s">
        <v>24</v>
      </c>
      <c r="O232" s="10"/>
      <c r="P232" s="10"/>
      <c r="Q232" s="10"/>
      <c r="R232" s="10"/>
    </row>
    <row r="233" spans="1:18">
      <c r="A233" s="2" t="s">
        <v>20</v>
      </c>
      <c r="B233" s="2" t="s">
        <v>11</v>
      </c>
      <c r="C233" s="2">
        <f ca="1">IF(ISNA(VLOOKUP(B233,OFFSET(RESULT!$A$2:$A$11,INT(ROW()/23)*12,0),1,FALSE)),0,VLOOKUP(B233,OFFSET(RESULT!$A$2:$D$11,INT(ROW()/23)*12,0),3,FALSE))+C210</f>
        <v>10</v>
      </c>
      <c r="D233" s="2">
        <f ca="1">IF(ISNA(VLOOKUP(CLASSEMENTS!B233,OFFSET(RESULT!$B$2:$B$11,INT(ROW()/23)*12,0),1,FALSE)),0,VLOOKUP(B233,OFFSET(RESULT!$B$2:$D$11,INT(ROW()/23)*12,0),3,FALSE))+D210</f>
        <v>6</v>
      </c>
      <c r="E233" s="2">
        <f ca="1">IF(ISNA(VLOOKUP(CLASSEMENTS!B233,OFFSET(RESULT!$A$2:$A$11,INT(ROW()/23)*12,0),1,FALSE)),0,VLOOKUP(B233,OFFSET(RESULT!$A$2:$D$11,INT(ROW()/23)*12,0),4,FALSE))+E210</f>
        <v>5</v>
      </c>
      <c r="F233" s="2">
        <f ca="1">IF(ISNA(VLOOKUP(CLASSEMENTS!B233,OFFSET(RESULT!$B$2:$B$11,INT(ROW()/23)*12,0),1,FALSE)),0,VLOOKUP(B233,OFFSET(RESULT!$B$2:$D$11,INT(ROW()/23)*12,0),2,FALSE))+F210</f>
        <v>8</v>
      </c>
      <c r="G233" s="7">
        <f ca="1">C233/(INT(ROW()/23)+1)</f>
        <v>0.90909090909090906</v>
      </c>
      <c r="H233" s="7">
        <f ca="1">D233/(INT(ROW()/23)+1)</f>
        <v>0.54545454545454541</v>
      </c>
      <c r="I233" s="7">
        <f ca="1">E233/(INT(ROW()/23)+1)</f>
        <v>0.45454545454545453</v>
      </c>
      <c r="J233" s="7">
        <f ca="1">F233/(INT(ROW()/23)+1)</f>
        <v>0.72727272727272729</v>
      </c>
      <c r="K233" s="7">
        <f ca="1">(C233 - OFFSET(C233,-115,0))/5</f>
        <v>0.6</v>
      </c>
      <c r="L233" s="7">
        <f t="shared" ref="L233:L252" ca="1" si="116">(D233 - OFFSET(D233,-115,0))/5</f>
        <v>0.2</v>
      </c>
      <c r="M233" s="7">
        <f t="shared" ref="M233:M252" ca="1" si="117">(E233 - OFFSET(E233,-115,0))/5</f>
        <v>0.4</v>
      </c>
      <c r="N233" s="7">
        <f t="shared" ref="N233:N252" ca="1" si="118">(F233 - OFFSET(F233,-115,0))/5</f>
        <v>1</v>
      </c>
      <c r="O233" s="2">
        <f ca="1">G233+I233</f>
        <v>1.3636363636363635</v>
      </c>
      <c r="P233" s="2">
        <f ca="1">H233+J233</f>
        <v>1.2727272727272727</v>
      </c>
      <c r="Q233" s="2">
        <f ca="1">K233+M233</f>
        <v>1</v>
      </c>
      <c r="R233" s="2">
        <f ca="1">L233+N233</f>
        <v>1.2</v>
      </c>
    </row>
    <row r="234" spans="1:18">
      <c r="A234" s="2" t="s">
        <v>20</v>
      </c>
      <c r="B234" s="2" t="s">
        <v>14</v>
      </c>
      <c r="C234" s="2">
        <f ca="1">IF(ISNA(VLOOKUP(B234,OFFSET(RESULT!$A$2:$A$11,INT(ROW()/23)*12,0),1,FALSE)),0,VLOOKUP(B234,OFFSET(RESULT!$A$2:$D$11,INT(ROW()/23)*12,0),3,FALSE))+C211</f>
        <v>3</v>
      </c>
      <c r="D234" s="2">
        <f ca="1">IF(ISNA(VLOOKUP(CLASSEMENTS!B234,OFFSET(RESULT!$B$2:$B$11,INT(ROW()/23)*12,0),1,FALSE)),0,VLOOKUP(B234,OFFSET(RESULT!$B$2:$D$11,INT(ROW()/23)*12,0),3,FALSE))+D211</f>
        <v>9</v>
      </c>
      <c r="E234" s="2">
        <f ca="1">IF(ISNA(VLOOKUP(CLASSEMENTS!B234,OFFSET(RESULT!$A$2:$A$11,INT(ROW()/23)*12,0),1,FALSE)),0,VLOOKUP(B234,OFFSET(RESULT!$A$2:$D$11,INT(ROW()/23)*12,0),4,FALSE))+E211</f>
        <v>7</v>
      </c>
      <c r="F234" s="2">
        <f ca="1">IF(ISNA(VLOOKUP(CLASSEMENTS!B234,OFFSET(RESULT!$B$2:$B$11,INT(ROW()/23)*12,0),1,FALSE)),0,VLOOKUP(B234,OFFSET(RESULT!$B$2:$D$11,INT(ROW()/23)*12,0),2,FALSE))+F211</f>
        <v>5</v>
      </c>
      <c r="G234" s="7">
        <f t="shared" ref="G234:G252" ca="1" si="119">C234/(INT(ROW()/23)+1)</f>
        <v>0.27272727272727271</v>
      </c>
      <c r="H234" s="7">
        <f t="shared" ref="H234:H252" ca="1" si="120">D234/(INT(ROW()/23)+1)</f>
        <v>0.81818181818181823</v>
      </c>
      <c r="I234" s="7">
        <f t="shared" ref="I234:I252" ca="1" si="121">E234/(INT(ROW()/23)+1)</f>
        <v>0.63636363636363635</v>
      </c>
      <c r="J234" s="7">
        <f t="shared" ref="J234:J252" ca="1" si="122">F234/(INT(ROW()/23)+1)</f>
        <v>0.45454545454545453</v>
      </c>
      <c r="K234" s="7">
        <f t="shared" ref="K234:K252" ca="1" si="123">(C234 - OFFSET(C234,-115,0))/5</f>
        <v>0.6</v>
      </c>
      <c r="L234" s="7">
        <f t="shared" ca="1" si="116"/>
        <v>0.2</v>
      </c>
      <c r="M234" s="7">
        <f t="shared" ca="1" si="117"/>
        <v>1</v>
      </c>
      <c r="N234" s="7">
        <f t="shared" ca="1" si="118"/>
        <v>0.2</v>
      </c>
      <c r="O234" s="2">
        <f t="shared" ref="O234:O252" ca="1" si="124">G234+I234</f>
        <v>0.90909090909090906</v>
      </c>
      <c r="P234" s="2">
        <f t="shared" ref="P234:P252" ca="1" si="125">H234+J234</f>
        <v>1.2727272727272727</v>
      </c>
      <c r="Q234" s="2">
        <f t="shared" ref="Q234:Q252" ca="1" si="126">K234+M234</f>
        <v>1.6</v>
      </c>
      <c r="R234" s="2">
        <f t="shared" ref="R234:R252" ca="1" si="127">L234+N234</f>
        <v>0.4</v>
      </c>
    </row>
    <row r="235" spans="1:18">
      <c r="A235" s="2" t="s">
        <v>20</v>
      </c>
      <c r="B235" s="2" t="s">
        <v>19</v>
      </c>
      <c r="C235" s="2">
        <f ca="1">IF(ISNA(VLOOKUP(B235,OFFSET(RESULT!$A$2:$A$11,INT(ROW()/23)*12,0),1,FALSE)),0,VLOOKUP(B235,OFFSET(RESULT!$A$2:$D$11,INT(ROW()/23)*12,0),3,FALSE))+C212</f>
        <v>4</v>
      </c>
      <c r="D235" s="2">
        <f ca="1">IF(ISNA(VLOOKUP(CLASSEMENTS!B235,OFFSET(RESULT!$B$2:$B$11,INT(ROW()/23)*12,0),1,FALSE)),0,VLOOKUP(B235,OFFSET(RESULT!$B$2:$D$11,INT(ROW()/23)*12,0),3,FALSE))+D212</f>
        <v>5</v>
      </c>
      <c r="E235" s="2">
        <f ca="1">IF(ISNA(VLOOKUP(CLASSEMENTS!B235,OFFSET(RESULT!$A$2:$A$11,INT(ROW()/23)*12,0),1,FALSE)),0,VLOOKUP(B235,OFFSET(RESULT!$A$2:$D$11,INT(ROW()/23)*12,0),4,FALSE))+E212</f>
        <v>4</v>
      </c>
      <c r="F235" s="2">
        <f ca="1">IF(ISNA(VLOOKUP(CLASSEMENTS!B235,OFFSET(RESULT!$B$2:$B$11,INT(ROW()/23)*12,0),1,FALSE)),0,VLOOKUP(B235,OFFSET(RESULT!$B$2:$D$11,INT(ROW()/23)*12,0),2,FALSE))+F212</f>
        <v>10</v>
      </c>
      <c r="G235" s="7">
        <f t="shared" ca="1" si="119"/>
        <v>0.36363636363636365</v>
      </c>
      <c r="H235" s="7">
        <f t="shared" ca="1" si="120"/>
        <v>0.45454545454545453</v>
      </c>
      <c r="I235" s="7">
        <f t="shared" ca="1" si="121"/>
        <v>0.36363636363636365</v>
      </c>
      <c r="J235" s="7">
        <f t="shared" ca="1" si="122"/>
        <v>0.90909090909090906</v>
      </c>
      <c r="K235" s="7">
        <f t="shared" ca="1" si="123"/>
        <v>0</v>
      </c>
      <c r="L235" s="7">
        <f t="shared" ca="1" si="116"/>
        <v>0.6</v>
      </c>
      <c r="M235" s="7">
        <f t="shared" ca="1" si="117"/>
        <v>0.6</v>
      </c>
      <c r="N235" s="7">
        <f t="shared" ca="1" si="118"/>
        <v>1.2</v>
      </c>
      <c r="O235" s="2">
        <f t="shared" ca="1" si="124"/>
        <v>0.72727272727272729</v>
      </c>
      <c r="P235" s="2">
        <f t="shared" ca="1" si="125"/>
        <v>1.3636363636363635</v>
      </c>
      <c r="Q235" s="2">
        <f t="shared" ca="1" si="126"/>
        <v>0.6</v>
      </c>
      <c r="R235" s="2">
        <f t="shared" ca="1" si="127"/>
        <v>1.7999999999999998</v>
      </c>
    </row>
    <row r="236" spans="1:18">
      <c r="A236" s="2" t="s">
        <v>20</v>
      </c>
      <c r="B236" s="2" t="s">
        <v>16</v>
      </c>
      <c r="C236" s="2">
        <f ca="1">IF(ISNA(VLOOKUP(B236,OFFSET(RESULT!$A$2:$A$11,INT(ROW()/23)*12,0),1,FALSE)),0,VLOOKUP(B236,OFFSET(RESULT!$A$2:$D$11,INT(ROW()/23)*12,0),3,FALSE))+C213</f>
        <v>17</v>
      </c>
      <c r="D236" s="2">
        <f ca="1">IF(ISNA(VLOOKUP(CLASSEMENTS!B236,OFFSET(RESULT!$B$2:$B$11,INT(ROW()/23)*12,0),1,FALSE)),0,VLOOKUP(B236,OFFSET(RESULT!$B$2:$D$11,INT(ROW()/23)*12,0),3,FALSE))+D213</f>
        <v>4</v>
      </c>
      <c r="E236" s="2">
        <f ca="1">IF(ISNA(VLOOKUP(CLASSEMENTS!B236,OFFSET(RESULT!$A$2:$A$11,INT(ROW()/23)*12,0),1,FALSE)),0,VLOOKUP(B236,OFFSET(RESULT!$A$2:$D$11,INT(ROW()/23)*12,0),4,FALSE))+E213</f>
        <v>4</v>
      </c>
      <c r="F236" s="2">
        <f ca="1">IF(ISNA(VLOOKUP(CLASSEMENTS!B236,OFFSET(RESULT!$B$2:$B$11,INT(ROW()/23)*12,0),1,FALSE)),0,VLOOKUP(B236,OFFSET(RESULT!$B$2:$D$11,INT(ROW()/23)*12,0),2,FALSE))+F213</f>
        <v>6</v>
      </c>
      <c r="G236" s="7">
        <f t="shared" ca="1" si="119"/>
        <v>1.5454545454545454</v>
      </c>
      <c r="H236" s="7">
        <f t="shared" ca="1" si="120"/>
        <v>0.36363636363636365</v>
      </c>
      <c r="I236" s="7">
        <f t="shared" ca="1" si="121"/>
        <v>0.36363636363636365</v>
      </c>
      <c r="J236" s="7">
        <f t="shared" ca="1" si="122"/>
        <v>0.54545454545454541</v>
      </c>
      <c r="K236" s="7">
        <f t="shared" ca="1" si="123"/>
        <v>2.6</v>
      </c>
      <c r="L236" s="7">
        <f t="shared" ca="1" si="116"/>
        <v>0.2</v>
      </c>
      <c r="M236" s="7">
        <f t="shared" ca="1" si="117"/>
        <v>0.2</v>
      </c>
      <c r="N236" s="7">
        <f t="shared" ca="1" si="118"/>
        <v>0.2</v>
      </c>
      <c r="O236" s="2">
        <f t="shared" ca="1" si="124"/>
        <v>1.9090909090909092</v>
      </c>
      <c r="P236" s="2">
        <f t="shared" ca="1" si="125"/>
        <v>0.90909090909090906</v>
      </c>
      <c r="Q236" s="2">
        <f t="shared" ca="1" si="126"/>
        <v>2.8000000000000003</v>
      </c>
      <c r="R236" s="2">
        <f t="shared" ca="1" si="127"/>
        <v>0.4</v>
      </c>
    </row>
    <row r="237" spans="1:18">
      <c r="A237" s="2" t="s">
        <v>20</v>
      </c>
      <c r="B237" s="2" t="s">
        <v>13</v>
      </c>
      <c r="C237" s="2">
        <f ca="1">IF(ISNA(VLOOKUP(B237,OFFSET(RESULT!$A$2:$A$11,INT(ROW()/23)*12,0),1,FALSE)),0,VLOOKUP(B237,OFFSET(RESULT!$A$2:$D$11,INT(ROW()/23)*12,0),3,FALSE))+C214</f>
        <v>6</v>
      </c>
      <c r="D237" s="2">
        <f ca="1">IF(ISNA(VLOOKUP(CLASSEMENTS!B237,OFFSET(RESULT!$B$2:$B$11,INT(ROW()/23)*12,0),1,FALSE)),0,VLOOKUP(B237,OFFSET(RESULT!$B$2:$D$11,INT(ROW()/23)*12,0),3,FALSE))+D214</f>
        <v>4</v>
      </c>
      <c r="E237" s="2">
        <f ca="1">IF(ISNA(VLOOKUP(CLASSEMENTS!B237,OFFSET(RESULT!$A$2:$A$11,INT(ROW()/23)*12,0),1,FALSE)),0,VLOOKUP(B237,OFFSET(RESULT!$A$2:$D$11,INT(ROW()/23)*12,0),4,FALSE))+E214</f>
        <v>4</v>
      </c>
      <c r="F237" s="2">
        <f ca="1">IF(ISNA(VLOOKUP(CLASSEMENTS!B237,OFFSET(RESULT!$B$2:$B$11,INT(ROW()/23)*12,0),1,FALSE)),0,VLOOKUP(B237,OFFSET(RESULT!$B$2:$D$11,INT(ROW()/23)*12,0),2,FALSE))+F214</f>
        <v>3</v>
      </c>
      <c r="G237" s="7">
        <f t="shared" ca="1" si="119"/>
        <v>0.54545454545454541</v>
      </c>
      <c r="H237" s="7">
        <f t="shared" ca="1" si="120"/>
        <v>0.36363636363636365</v>
      </c>
      <c r="I237" s="7">
        <f t="shared" ca="1" si="121"/>
        <v>0.36363636363636365</v>
      </c>
      <c r="J237" s="7">
        <f t="shared" ca="1" si="122"/>
        <v>0.27272727272727271</v>
      </c>
      <c r="K237" s="7">
        <f t="shared" ca="1" si="123"/>
        <v>0.4</v>
      </c>
      <c r="L237" s="7">
        <f t="shared" ca="1" si="116"/>
        <v>0.6</v>
      </c>
      <c r="M237" s="7">
        <f t="shared" ca="1" si="117"/>
        <v>0.4</v>
      </c>
      <c r="N237" s="7">
        <f t="shared" ca="1" si="118"/>
        <v>0</v>
      </c>
      <c r="O237" s="2">
        <f t="shared" ca="1" si="124"/>
        <v>0.90909090909090906</v>
      </c>
      <c r="P237" s="2">
        <f t="shared" ca="1" si="125"/>
        <v>0.63636363636363635</v>
      </c>
      <c r="Q237" s="2">
        <f t="shared" ca="1" si="126"/>
        <v>0.8</v>
      </c>
      <c r="R237" s="2">
        <f t="shared" ca="1" si="127"/>
        <v>0.6</v>
      </c>
    </row>
    <row r="238" spans="1:18">
      <c r="A238" s="2" t="s">
        <v>20</v>
      </c>
      <c r="B238" s="2" t="s">
        <v>17</v>
      </c>
      <c r="C238" s="2">
        <f ca="1">IF(ISNA(VLOOKUP(B238,OFFSET(RESULT!$A$2:$A$11,INT(ROW()/23)*12,0),1,FALSE)),0,VLOOKUP(B238,OFFSET(RESULT!$A$2:$D$11,INT(ROW()/23)*12,0),3,FALSE))+C215</f>
        <v>7</v>
      </c>
      <c r="D238" s="2">
        <f ca="1">IF(ISNA(VLOOKUP(CLASSEMENTS!B238,OFFSET(RESULT!$B$2:$B$11,INT(ROW()/23)*12,0),1,FALSE)),0,VLOOKUP(B238,OFFSET(RESULT!$B$2:$D$11,INT(ROW()/23)*12,0),3,FALSE))+D215</f>
        <v>9</v>
      </c>
      <c r="E238" s="2">
        <f ca="1">IF(ISNA(VLOOKUP(CLASSEMENTS!B238,OFFSET(RESULT!$A$2:$A$11,INT(ROW()/23)*12,0),1,FALSE)),0,VLOOKUP(B238,OFFSET(RESULT!$A$2:$D$11,INT(ROW()/23)*12,0),4,FALSE))+E215</f>
        <v>7</v>
      </c>
      <c r="F238" s="2">
        <f ca="1">IF(ISNA(VLOOKUP(CLASSEMENTS!B238,OFFSET(RESULT!$B$2:$B$11,INT(ROW()/23)*12,0),1,FALSE)),0,VLOOKUP(B238,OFFSET(RESULT!$B$2:$D$11,INT(ROW()/23)*12,0),2,FALSE))+F215</f>
        <v>8</v>
      </c>
      <c r="G238" s="7">
        <f t="shared" ca="1" si="119"/>
        <v>0.63636363636363635</v>
      </c>
      <c r="H238" s="7">
        <f t="shared" ca="1" si="120"/>
        <v>0.81818181818181823</v>
      </c>
      <c r="I238" s="7">
        <f t="shared" ca="1" si="121"/>
        <v>0.63636363636363635</v>
      </c>
      <c r="J238" s="7">
        <f t="shared" ca="1" si="122"/>
        <v>0.72727272727272729</v>
      </c>
      <c r="K238" s="7">
        <f t="shared" ca="1" si="123"/>
        <v>0.4</v>
      </c>
      <c r="L238" s="7">
        <f t="shared" ca="1" si="116"/>
        <v>1.6</v>
      </c>
      <c r="M238" s="7">
        <f t="shared" ca="1" si="117"/>
        <v>0.4</v>
      </c>
      <c r="N238" s="7">
        <f t="shared" ca="1" si="118"/>
        <v>0.4</v>
      </c>
      <c r="O238" s="2">
        <f t="shared" ca="1" si="124"/>
        <v>1.2727272727272727</v>
      </c>
      <c r="P238" s="2">
        <f t="shared" ca="1" si="125"/>
        <v>1.5454545454545454</v>
      </c>
      <c r="Q238" s="2">
        <f t="shared" ca="1" si="126"/>
        <v>0.8</v>
      </c>
      <c r="R238" s="2">
        <f t="shared" ca="1" si="127"/>
        <v>2</v>
      </c>
    </row>
    <row r="239" spans="1:18">
      <c r="A239" s="2" t="s">
        <v>20</v>
      </c>
      <c r="B239" s="2" t="s">
        <v>4</v>
      </c>
      <c r="C239" s="2">
        <f ca="1">IF(ISNA(VLOOKUP(B239,OFFSET(RESULT!$A$2:$A$11,INT(ROW()/23)*12,0),1,FALSE)),0,VLOOKUP(B239,OFFSET(RESULT!$A$2:$D$11,INT(ROW()/23)*12,0),3,FALSE))+C216</f>
        <v>6</v>
      </c>
      <c r="D239" s="2">
        <f ca="1">IF(ISNA(VLOOKUP(CLASSEMENTS!B239,OFFSET(RESULT!$B$2:$B$11,INT(ROW()/23)*12,0),1,FALSE)),0,VLOOKUP(B239,OFFSET(RESULT!$B$2:$D$11,INT(ROW()/23)*12,0),3,FALSE))+D216</f>
        <v>5</v>
      </c>
      <c r="E239" s="2">
        <f ca="1">IF(ISNA(VLOOKUP(CLASSEMENTS!B239,OFFSET(RESULT!$A$2:$A$11,INT(ROW()/23)*12,0),1,FALSE)),0,VLOOKUP(B239,OFFSET(RESULT!$A$2:$D$11,INT(ROW()/23)*12,0),4,FALSE))+E216</f>
        <v>3</v>
      </c>
      <c r="F239" s="2">
        <f ca="1">IF(ISNA(VLOOKUP(CLASSEMENTS!B239,OFFSET(RESULT!$B$2:$B$11,INT(ROW()/23)*12,0),1,FALSE)),0,VLOOKUP(B239,OFFSET(RESULT!$B$2:$D$11,INT(ROW()/23)*12,0),2,FALSE))+F216</f>
        <v>7</v>
      </c>
      <c r="G239" s="7">
        <f t="shared" ca="1" si="119"/>
        <v>0.54545454545454541</v>
      </c>
      <c r="H239" s="7">
        <f t="shared" ca="1" si="120"/>
        <v>0.45454545454545453</v>
      </c>
      <c r="I239" s="7">
        <f t="shared" ca="1" si="121"/>
        <v>0.27272727272727271</v>
      </c>
      <c r="J239" s="7">
        <f t="shared" ca="1" si="122"/>
        <v>0.63636363636363635</v>
      </c>
      <c r="K239" s="7">
        <f t="shared" ca="1" si="123"/>
        <v>0.4</v>
      </c>
      <c r="L239" s="7">
        <f t="shared" ca="1" si="116"/>
        <v>0.4</v>
      </c>
      <c r="M239" s="7">
        <f t="shared" ca="1" si="117"/>
        <v>0.4</v>
      </c>
      <c r="N239" s="7">
        <f t="shared" ca="1" si="118"/>
        <v>0.4</v>
      </c>
      <c r="O239" s="2">
        <f t="shared" ca="1" si="124"/>
        <v>0.81818181818181812</v>
      </c>
      <c r="P239" s="2">
        <f t="shared" ca="1" si="125"/>
        <v>1.0909090909090908</v>
      </c>
      <c r="Q239" s="2">
        <f t="shared" ca="1" si="126"/>
        <v>0.8</v>
      </c>
      <c r="R239" s="2">
        <f t="shared" ca="1" si="127"/>
        <v>0.8</v>
      </c>
    </row>
    <row r="240" spans="1:18">
      <c r="A240" s="2" t="s">
        <v>20</v>
      </c>
      <c r="B240" s="2" t="s">
        <v>8</v>
      </c>
      <c r="C240" s="2">
        <f ca="1">IF(ISNA(VLOOKUP(B240,OFFSET(RESULT!$A$2:$A$11,INT(ROW()/23)*12,0),1,FALSE)),0,VLOOKUP(B240,OFFSET(RESULT!$A$2:$D$11,INT(ROW()/23)*12,0),3,FALSE))+C217</f>
        <v>6</v>
      </c>
      <c r="D240" s="2">
        <f ca="1">IF(ISNA(VLOOKUP(CLASSEMENTS!B240,OFFSET(RESULT!$B$2:$B$11,INT(ROW()/23)*12,0),1,FALSE)),0,VLOOKUP(B240,OFFSET(RESULT!$B$2:$D$11,INT(ROW()/23)*12,0),3,FALSE))+D217</f>
        <v>3</v>
      </c>
      <c r="E240" s="2">
        <f ca="1">IF(ISNA(VLOOKUP(CLASSEMENTS!B240,OFFSET(RESULT!$A$2:$A$11,INT(ROW()/23)*12,0),1,FALSE)),0,VLOOKUP(B240,OFFSET(RESULT!$A$2:$D$11,INT(ROW()/23)*12,0),4,FALSE))+E217</f>
        <v>9</v>
      </c>
      <c r="F240" s="2">
        <f ca="1">IF(ISNA(VLOOKUP(CLASSEMENTS!B240,OFFSET(RESULT!$B$2:$B$11,INT(ROW()/23)*12,0),1,FALSE)),0,VLOOKUP(B240,OFFSET(RESULT!$B$2:$D$11,INT(ROW()/23)*12,0),2,FALSE))+F217</f>
        <v>7</v>
      </c>
      <c r="G240" s="7">
        <f t="shared" ca="1" si="119"/>
        <v>0.54545454545454541</v>
      </c>
      <c r="H240" s="7">
        <f t="shared" ca="1" si="120"/>
        <v>0.27272727272727271</v>
      </c>
      <c r="I240" s="7">
        <f t="shared" ca="1" si="121"/>
        <v>0.81818181818181823</v>
      </c>
      <c r="J240" s="7">
        <f t="shared" ca="1" si="122"/>
        <v>0.63636363636363635</v>
      </c>
      <c r="K240" s="7">
        <f t="shared" ca="1" si="123"/>
        <v>0.2</v>
      </c>
      <c r="L240" s="7">
        <f t="shared" ca="1" si="116"/>
        <v>0.2</v>
      </c>
      <c r="M240" s="7">
        <f t="shared" ca="1" si="117"/>
        <v>1</v>
      </c>
      <c r="N240" s="7">
        <f t="shared" ca="1" si="118"/>
        <v>0.2</v>
      </c>
      <c r="O240" s="2">
        <f t="shared" ca="1" si="124"/>
        <v>1.3636363636363638</v>
      </c>
      <c r="P240" s="2">
        <f t="shared" ca="1" si="125"/>
        <v>0.90909090909090906</v>
      </c>
      <c r="Q240" s="2">
        <f t="shared" ca="1" si="126"/>
        <v>1.2</v>
      </c>
      <c r="R240" s="2">
        <f t="shared" ca="1" si="127"/>
        <v>0.4</v>
      </c>
    </row>
    <row r="241" spans="1:18">
      <c r="A241" s="2" t="s">
        <v>20</v>
      </c>
      <c r="B241" s="2" t="s">
        <v>5</v>
      </c>
      <c r="C241" s="2">
        <f ca="1">IF(ISNA(VLOOKUP(B241,OFFSET(RESULT!$A$2:$A$11,INT(ROW()/23)*12,0),1,FALSE)),0,VLOOKUP(B241,OFFSET(RESULT!$A$2:$D$11,INT(ROW()/23)*12,0),3,FALSE))+C218</f>
        <v>6</v>
      </c>
      <c r="D241" s="2">
        <f ca="1">IF(ISNA(VLOOKUP(CLASSEMENTS!B241,OFFSET(RESULT!$B$2:$B$11,INT(ROW()/23)*12,0),1,FALSE)),0,VLOOKUP(B241,OFFSET(RESULT!$B$2:$D$11,INT(ROW()/23)*12,0),3,FALSE))+D218</f>
        <v>2</v>
      </c>
      <c r="E241" s="2">
        <f ca="1">IF(ISNA(VLOOKUP(CLASSEMENTS!B241,OFFSET(RESULT!$A$2:$A$11,INT(ROW()/23)*12,0),1,FALSE)),0,VLOOKUP(B241,OFFSET(RESULT!$A$2:$D$11,INT(ROW()/23)*12,0),4,FALSE))+E218</f>
        <v>2</v>
      </c>
      <c r="F241" s="2">
        <f ca="1">IF(ISNA(VLOOKUP(CLASSEMENTS!B241,OFFSET(RESULT!$B$2:$B$11,INT(ROW()/23)*12,0),1,FALSE)),0,VLOOKUP(B241,OFFSET(RESULT!$B$2:$D$11,INT(ROW()/23)*12,0),2,FALSE))+F218</f>
        <v>7</v>
      </c>
      <c r="G241" s="7">
        <f t="shared" ca="1" si="119"/>
        <v>0.54545454545454541</v>
      </c>
      <c r="H241" s="7">
        <f t="shared" ca="1" si="120"/>
        <v>0.18181818181818182</v>
      </c>
      <c r="I241" s="7">
        <f t="shared" ca="1" si="121"/>
        <v>0.18181818181818182</v>
      </c>
      <c r="J241" s="7">
        <f t="shared" ca="1" si="122"/>
        <v>0.63636363636363635</v>
      </c>
      <c r="K241" s="7">
        <f t="shared" ca="1" si="123"/>
        <v>0.4</v>
      </c>
      <c r="L241" s="7">
        <f t="shared" ca="1" si="116"/>
        <v>0</v>
      </c>
      <c r="M241" s="7">
        <f t="shared" ca="1" si="117"/>
        <v>0.4</v>
      </c>
      <c r="N241" s="7">
        <f t="shared" ca="1" si="118"/>
        <v>1.2</v>
      </c>
      <c r="O241" s="2">
        <f t="shared" ca="1" si="124"/>
        <v>0.72727272727272729</v>
      </c>
      <c r="P241" s="2">
        <f t="shared" ca="1" si="125"/>
        <v>0.81818181818181812</v>
      </c>
      <c r="Q241" s="2">
        <f t="shared" ca="1" si="126"/>
        <v>0.8</v>
      </c>
      <c r="R241" s="2">
        <f t="shared" ca="1" si="127"/>
        <v>1.2</v>
      </c>
    </row>
    <row r="242" spans="1:18">
      <c r="A242" s="2" t="s">
        <v>20</v>
      </c>
      <c r="B242" s="2" t="s">
        <v>1</v>
      </c>
      <c r="C242" s="2">
        <f ca="1">IF(ISNA(VLOOKUP(B242,OFFSET(RESULT!$A$2:$A$11,INT(ROW()/23)*12,0),1,FALSE)),0,VLOOKUP(B242,OFFSET(RESULT!$A$2:$D$11,INT(ROW()/23)*12,0),3,FALSE))+C219</f>
        <v>11</v>
      </c>
      <c r="D242" s="2">
        <f ca="1">IF(ISNA(VLOOKUP(CLASSEMENTS!B242,OFFSET(RESULT!$B$2:$B$11,INT(ROW()/23)*12,0),1,FALSE)),0,VLOOKUP(B242,OFFSET(RESULT!$B$2:$D$11,INT(ROW()/23)*12,0),3,FALSE))+D219</f>
        <v>14</v>
      </c>
      <c r="E242" s="2">
        <f ca="1">IF(ISNA(VLOOKUP(CLASSEMENTS!B242,OFFSET(RESULT!$A$2:$A$11,INT(ROW()/23)*12,0),1,FALSE)),0,VLOOKUP(B242,OFFSET(RESULT!$A$2:$D$11,INT(ROW()/23)*12,0),4,FALSE))+E219</f>
        <v>3</v>
      </c>
      <c r="F242" s="2">
        <f ca="1">IF(ISNA(VLOOKUP(CLASSEMENTS!B242,OFFSET(RESULT!$B$2:$B$11,INT(ROW()/23)*12,0),1,FALSE)),0,VLOOKUP(B242,OFFSET(RESULT!$B$2:$D$11,INT(ROW()/23)*12,0),2,FALSE))+F219</f>
        <v>6</v>
      </c>
      <c r="G242" s="7">
        <f t="shared" ca="1" si="119"/>
        <v>1</v>
      </c>
      <c r="H242" s="7">
        <f t="shared" ca="1" si="120"/>
        <v>1.2727272727272727</v>
      </c>
      <c r="I242" s="7">
        <f t="shared" ca="1" si="121"/>
        <v>0.27272727272727271</v>
      </c>
      <c r="J242" s="7">
        <f t="shared" ca="1" si="122"/>
        <v>0.54545454545454541</v>
      </c>
      <c r="K242" s="7">
        <f t="shared" ca="1" si="123"/>
        <v>0.8</v>
      </c>
      <c r="L242" s="7">
        <f t="shared" ca="1" si="116"/>
        <v>1.4</v>
      </c>
      <c r="M242" s="7">
        <f t="shared" ca="1" si="117"/>
        <v>0.2</v>
      </c>
      <c r="N242" s="7">
        <f t="shared" ca="1" si="118"/>
        <v>0.4</v>
      </c>
      <c r="O242" s="2">
        <f t="shared" ca="1" si="124"/>
        <v>1.2727272727272727</v>
      </c>
      <c r="P242" s="2">
        <f t="shared" ca="1" si="125"/>
        <v>1.8181818181818181</v>
      </c>
      <c r="Q242" s="2">
        <f t="shared" ca="1" si="126"/>
        <v>1</v>
      </c>
      <c r="R242" s="2">
        <f t="shared" ca="1" si="127"/>
        <v>1.7999999999999998</v>
      </c>
    </row>
    <row r="243" spans="1:18">
      <c r="A243" s="2" t="s">
        <v>20</v>
      </c>
      <c r="B243" s="2" t="s">
        <v>15</v>
      </c>
      <c r="C243" s="2">
        <f ca="1">IF(ISNA(VLOOKUP(B243,OFFSET(RESULT!$A$2:$A$11,INT(ROW()/23)*12,0),1,FALSE)),0,VLOOKUP(B243,OFFSET(RESULT!$A$2:$D$11,INT(ROW()/23)*12,0),3,FALSE))+C220</f>
        <v>9</v>
      </c>
      <c r="D243" s="2">
        <f ca="1">IF(ISNA(VLOOKUP(CLASSEMENTS!B243,OFFSET(RESULT!$B$2:$B$11,INT(ROW()/23)*12,0),1,FALSE)),0,VLOOKUP(B243,OFFSET(RESULT!$B$2:$D$11,INT(ROW()/23)*12,0),3,FALSE))+D220</f>
        <v>1</v>
      </c>
      <c r="E243" s="2">
        <f ca="1">IF(ISNA(VLOOKUP(CLASSEMENTS!B243,OFFSET(RESULT!$A$2:$A$11,INT(ROW()/23)*12,0),1,FALSE)),0,VLOOKUP(B243,OFFSET(RESULT!$A$2:$D$11,INT(ROW()/23)*12,0),4,FALSE))+E220</f>
        <v>3</v>
      </c>
      <c r="F243" s="2">
        <f ca="1">IF(ISNA(VLOOKUP(CLASSEMENTS!B243,OFFSET(RESULT!$B$2:$B$11,INT(ROW()/23)*12,0),1,FALSE)),0,VLOOKUP(B243,OFFSET(RESULT!$B$2:$D$11,INT(ROW()/23)*12,0),2,FALSE))+F220</f>
        <v>7</v>
      </c>
      <c r="G243" s="7">
        <f t="shared" ca="1" si="119"/>
        <v>0.81818181818181823</v>
      </c>
      <c r="H243" s="7">
        <f t="shared" ca="1" si="120"/>
        <v>9.0909090909090912E-2</v>
      </c>
      <c r="I243" s="7">
        <f t="shared" ca="1" si="121"/>
        <v>0.27272727272727271</v>
      </c>
      <c r="J243" s="7">
        <f t="shared" ca="1" si="122"/>
        <v>0.63636363636363635</v>
      </c>
      <c r="K243" s="7">
        <f t="shared" ca="1" si="123"/>
        <v>0.6</v>
      </c>
      <c r="L243" s="7">
        <f t="shared" ca="1" si="116"/>
        <v>0.2</v>
      </c>
      <c r="M243" s="7">
        <f t="shared" ca="1" si="117"/>
        <v>0</v>
      </c>
      <c r="N243" s="7">
        <f t="shared" ca="1" si="118"/>
        <v>0.8</v>
      </c>
      <c r="O243" s="2">
        <f t="shared" ca="1" si="124"/>
        <v>1.0909090909090908</v>
      </c>
      <c r="P243" s="2">
        <f t="shared" ca="1" si="125"/>
        <v>0.72727272727272729</v>
      </c>
      <c r="Q243" s="2">
        <f t="shared" ca="1" si="126"/>
        <v>0.6</v>
      </c>
      <c r="R243" s="2">
        <f t="shared" ca="1" si="127"/>
        <v>1</v>
      </c>
    </row>
    <row r="244" spans="1:18">
      <c r="A244" s="2" t="s">
        <v>20</v>
      </c>
      <c r="B244" s="2" t="s">
        <v>18</v>
      </c>
      <c r="C244" s="2">
        <f ca="1">IF(ISNA(VLOOKUP(B244,OFFSET(RESULT!$A$2:$A$11,INT(ROW()/23)*12,0),1,FALSE)),0,VLOOKUP(B244,OFFSET(RESULT!$A$2:$D$11,INT(ROW()/23)*12,0),3,FALSE))+C221</f>
        <v>12</v>
      </c>
      <c r="D244" s="2">
        <f ca="1">IF(ISNA(VLOOKUP(CLASSEMENTS!B244,OFFSET(RESULT!$B$2:$B$11,INT(ROW()/23)*12,0),1,FALSE)),0,VLOOKUP(B244,OFFSET(RESULT!$B$2:$D$11,INT(ROW()/23)*12,0),3,FALSE))+D221</f>
        <v>9</v>
      </c>
      <c r="E244" s="2">
        <f ca="1">IF(ISNA(VLOOKUP(CLASSEMENTS!B244,OFFSET(RESULT!$A$2:$A$11,INT(ROW()/23)*12,0),1,FALSE)),0,VLOOKUP(B244,OFFSET(RESULT!$A$2:$D$11,INT(ROW()/23)*12,0),4,FALSE))+E221</f>
        <v>2</v>
      </c>
      <c r="F244" s="2">
        <f ca="1">IF(ISNA(VLOOKUP(CLASSEMENTS!B244,OFFSET(RESULT!$B$2:$B$11,INT(ROW()/23)*12,0),1,FALSE)),0,VLOOKUP(B244,OFFSET(RESULT!$B$2:$D$11,INT(ROW()/23)*12,0),2,FALSE))+F221</f>
        <v>5</v>
      </c>
      <c r="G244" s="7">
        <f t="shared" ca="1" si="119"/>
        <v>1.0909090909090908</v>
      </c>
      <c r="H244" s="7">
        <f t="shared" ca="1" si="120"/>
        <v>0.81818181818181823</v>
      </c>
      <c r="I244" s="7">
        <f t="shared" ca="1" si="121"/>
        <v>0.18181818181818182</v>
      </c>
      <c r="J244" s="7">
        <f t="shared" ca="1" si="122"/>
        <v>0.45454545454545453</v>
      </c>
      <c r="K244" s="7">
        <f t="shared" ca="1" si="123"/>
        <v>0.8</v>
      </c>
      <c r="L244" s="7">
        <f t="shared" ca="1" si="116"/>
        <v>1.2</v>
      </c>
      <c r="M244" s="7">
        <f t="shared" ca="1" si="117"/>
        <v>0.2</v>
      </c>
      <c r="N244" s="7">
        <f t="shared" ca="1" si="118"/>
        <v>0.4</v>
      </c>
      <c r="O244" s="2">
        <f t="shared" ca="1" si="124"/>
        <v>1.2727272727272727</v>
      </c>
      <c r="P244" s="2">
        <f t="shared" ca="1" si="125"/>
        <v>1.2727272727272727</v>
      </c>
      <c r="Q244" s="2">
        <f t="shared" ca="1" si="126"/>
        <v>1</v>
      </c>
      <c r="R244" s="2">
        <f t="shared" ca="1" si="127"/>
        <v>1.6</v>
      </c>
    </row>
    <row r="245" spans="1:18">
      <c r="A245" s="2" t="s">
        <v>20</v>
      </c>
      <c r="B245" s="2" t="s">
        <v>2</v>
      </c>
      <c r="C245" s="2">
        <f ca="1">IF(ISNA(VLOOKUP(B245,OFFSET(RESULT!$A$2:$A$11,INT(ROW()/23)*12,0),1,FALSE)),0,VLOOKUP(B245,OFFSET(RESULT!$A$2:$D$11,INT(ROW()/23)*12,0),3,FALSE))+C222</f>
        <v>6</v>
      </c>
      <c r="D245" s="2">
        <f ca="1">IF(ISNA(VLOOKUP(CLASSEMENTS!B245,OFFSET(RESULT!$B$2:$B$11,INT(ROW()/23)*12,0),1,FALSE)),0,VLOOKUP(B245,OFFSET(RESULT!$B$2:$D$11,INT(ROW()/23)*12,0),3,FALSE))+D222</f>
        <v>5</v>
      </c>
      <c r="E245" s="2">
        <f ca="1">IF(ISNA(VLOOKUP(CLASSEMENTS!B245,OFFSET(RESULT!$A$2:$A$11,INT(ROW()/23)*12,0),1,FALSE)),0,VLOOKUP(B245,OFFSET(RESULT!$A$2:$D$11,INT(ROW()/23)*12,0),4,FALSE))+E222</f>
        <v>9</v>
      </c>
      <c r="F245" s="2">
        <f ca="1">IF(ISNA(VLOOKUP(CLASSEMENTS!B245,OFFSET(RESULT!$B$2:$B$11,INT(ROW()/23)*12,0),1,FALSE)),0,VLOOKUP(B245,OFFSET(RESULT!$B$2:$D$11,INT(ROW()/23)*12,0),2,FALSE))+F222</f>
        <v>11</v>
      </c>
      <c r="G245" s="7">
        <f t="shared" ca="1" si="119"/>
        <v>0.54545454545454541</v>
      </c>
      <c r="H245" s="7">
        <f t="shared" ca="1" si="120"/>
        <v>0.45454545454545453</v>
      </c>
      <c r="I245" s="7">
        <f t="shared" ca="1" si="121"/>
        <v>0.81818181818181823</v>
      </c>
      <c r="J245" s="7">
        <f t="shared" ca="1" si="122"/>
        <v>1</v>
      </c>
      <c r="K245" s="7">
        <f t="shared" ca="1" si="123"/>
        <v>0.4</v>
      </c>
      <c r="L245" s="7">
        <f t="shared" ca="1" si="116"/>
        <v>0.2</v>
      </c>
      <c r="M245" s="7">
        <f t="shared" ca="1" si="117"/>
        <v>1</v>
      </c>
      <c r="N245" s="7">
        <f t="shared" ca="1" si="118"/>
        <v>0.8</v>
      </c>
      <c r="O245" s="2">
        <f t="shared" ca="1" si="124"/>
        <v>1.3636363636363638</v>
      </c>
      <c r="P245" s="2">
        <f t="shared" ca="1" si="125"/>
        <v>1.4545454545454546</v>
      </c>
      <c r="Q245" s="2">
        <f t="shared" ca="1" si="126"/>
        <v>1.4</v>
      </c>
      <c r="R245" s="2">
        <f t="shared" ca="1" si="127"/>
        <v>1</v>
      </c>
    </row>
    <row r="246" spans="1:18">
      <c r="A246" s="2" t="s">
        <v>20</v>
      </c>
      <c r="B246" s="2" t="s">
        <v>6</v>
      </c>
      <c r="C246" s="2">
        <f ca="1">IF(ISNA(VLOOKUP(B246,OFFSET(RESULT!$A$2:$A$11,INT(ROW()/23)*12,0),1,FALSE)),0,VLOOKUP(B246,OFFSET(RESULT!$A$2:$D$11,INT(ROW()/23)*12,0),3,FALSE))+C223</f>
        <v>6</v>
      </c>
      <c r="D246" s="2">
        <f ca="1">IF(ISNA(VLOOKUP(CLASSEMENTS!B246,OFFSET(RESULT!$B$2:$B$11,INT(ROW()/23)*12,0),1,FALSE)),0,VLOOKUP(B246,OFFSET(RESULT!$B$2:$D$11,INT(ROW()/23)*12,0),3,FALSE))+D223</f>
        <v>5</v>
      </c>
      <c r="E246" s="2">
        <f ca="1">IF(ISNA(VLOOKUP(CLASSEMENTS!B246,OFFSET(RESULT!$A$2:$A$11,INT(ROW()/23)*12,0),1,FALSE)),0,VLOOKUP(B246,OFFSET(RESULT!$A$2:$D$11,INT(ROW()/23)*12,0),4,FALSE))+E223</f>
        <v>9</v>
      </c>
      <c r="F246" s="2">
        <f ca="1">IF(ISNA(VLOOKUP(CLASSEMENTS!B246,OFFSET(RESULT!$B$2:$B$11,INT(ROW()/23)*12,0),1,FALSE)),0,VLOOKUP(B246,OFFSET(RESULT!$B$2:$D$11,INT(ROW()/23)*12,0),2,FALSE))+F223</f>
        <v>11</v>
      </c>
      <c r="G246" s="7">
        <f t="shared" ca="1" si="119"/>
        <v>0.54545454545454541</v>
      </c>
      <c r="H246" s="7">
        <f t="shared" ca="1" si="120"/>
        <v>0.45454545454545453</v>
      </c>
      <c r="I246" s="7">
        <f t="shared" ca="1" si="121"/>
        <v>0.81818181818181823</v>
      </c>
      <c r="J246" s="7">
        <f t="shared" ca="1" si="122"/>
        <v>1</v>
      </c>
      <c r="K246" s="7">
        <f t="shared" ca="1" si="123"/>
        <v>1</v>
      </c>
      <c r="L246" s="7">
        <f t="shared" ca="1" si="116"/>
        <v>0.4</v>
      </c>
      <c r="M246" s="7">
        <f t="shared" ca="1" si="117"/>
        <v>0.6</v>
      </c>
      <c r="N246" s="7">
        <f t="shared" ca="1" si="118"/>
        <v>0.4</v>
      </c>
      <c r="O246" s="2">
        <f t="shared" ca="1" si="124"/>
        <v>1.3636363636363638</v>
      </c>
      <c r="P246" s="2">
        <f t="shared" ca="1" si="125"/>
        <v>1.4545454545454546</v>
      </c>
      <c r="Q246" s="2">
        <f t="shared" ca="1" si="126"/>
        <v>1.6</v>
      </c>
      <c r="R246" s="2">
        <f t="shared" ca="1" si="127"/>
        <v>0.8</v>
      </c>
    </row>
    <row r="247" spans="1:18">
      <c r="A247" s="2" t="s">
        <v>20</v>
      </c>
      <c r="B247" s="2" t="s">
        <v>9</v>
      </c>
      <c r="C247" s="2">
        <f ca="1">IF(ISNA(VLOOKUP(B247,OFFSET(RESULT!$A$2:$A$11,INT(ROW()/23)*12,0),1,FALSE)),0,VLOOKUP(B247,OFFSET(RESULT!$A$2:$D$11,INT(ROW()/23)*12,0),3,FALSE))+C224</f>
        <v>4</v>
      </c>
      <c r="D247" s="2">
        <f ca="1">IF(ISNA(VLOOKUP(CLASSEMENTS!B247,OFFSET(RESULT!$B$2:$B$11,INT(ROW()/23)*12,0),1,FALSE)),0,VLOOKUP(B247,OFFSET(RESULT!$B$2:$D$11,INT(ROW()/23)*12,0),3,FALSE))+D224</f>
        <v>4</v>
      </c>
      <c r="E247" s="2">
        <f ca="1">IF(ISNA(VLOOKUP(CLASSEMENTS!B247,OFFSET(RESULT!$A$2:$A$11,INT(ROW()/23)*12,0),1,FALSE)),0,VLOOKUP(B247,OFFSET(RESULT!$A$2:$D$11,INT(ROW()/23)*12,0),4,FALSE))+E224</f>
        <v>13</v>
      </c>
      <c r="F247" s="2">
        <f ca="1">IF(ISNA(VLOOKUP(CLASSEMENTS!B247,OFFSET(RESULT!$B$2:$B$11,INT(ROW()/23)*12,0),1,FALSE)),0,VLOOKUP(B247,OFFSET(RESULT!$B$2:$D$11,INT(ROW()/23)*12,0),2,FALSE))+F224</f>
        <v>8</v>
      </c>
      <c r="G247" s="7">
        <f t="shared" ca="1" si="119"/>
        <v>0.36363636363636365</v>
      </c>
      <c r="H247" s="7">
        <f t="shared" ca="1" si="120"/>
        <v>0.36363636363636365</v>
      </c>
      <c r="I247" s="7">
        <f t="shared" ca="1" si="121"/>
        <v>1.1818181818181819</v>
      </c>
      <c r="J247" s="7">
        <f t="shared" ca="1" si="122"/>
        <v>0.72727272727272729</v>
      </c>
      <c r="K247" s="7">
        <f t="shared" ca="1" si="123"/>
        <v>0.4</v>
      </c>
      <c r="L247" s="7">
        <f t="shared" ca="1" si="116"/>
        <v>0.6</v>
      </c>
      <c r="M247" s="7">
        <f t="shared" ca="1" si="117"/>
        <v>1.8</v>
      </c>
      <c r="N247" s="7">
        <f t="shared" ca="1" si="118"/>
        <v>0.6</v>
      </c>
      <c r="O247" s="2">
        <f t="shared" ca="1" si="124"/>
        <v>1.5454545454545454</v>
      </c>
      <c r="P247" s="2">
        <f t="shared" ca="1" si="125"/>
        <v>1.0909090909090908</v>
      </c>
      <c r="Q247" s="2">
        <f t="shared" ca="1" si="126"/>
        <v>2.2000000000000002</v>
      </c>
      <c r="R247" s="2">
        <f t="shared" ca="1" si="127"/>
        <v>1.2</v>
      </c>
    </row>
    <row r="248" spans="1:18">
      <c r="A248" s="2" t="s">
        <v>20</v>
      </c>
      <c r="B248" s="2" t="s">
        <v>0</v>
      </c>
      <c r="C248" s="2">
        <f ca="1">IF(ISNA(VLOOKUP(B248,OFFSET(RESULT!$A$2:$A$11,INT(ROW()/23)*12,0),1,FALSE)),0,VLOOKUP(B248,OFFSET(RESULT!$A$2:$D$11,INT(ROW()/23)*12,0),3,FALSE))+C225</f>
        <v>5</v>
      </c>
      <c r="D248" s="2">
        <f ca="1">IF(ISNA(VLOOKUP(CLASSEMENTS!B248,OFFSET(RESULT!$B$2:$B$11,INT(ROW()/23)*12,0),1,FALSE)),0,VLOOKUP(B248,OFFSET(RESULT!$B$2:$D$11,INT(ROW()/23)*12,0),3,FALSE))+D225</f>
        <v>5</v>
      </c>
      <c r="E248" s="2">
        <f ca="1">IF(ISNA(VLOOKUP(CLASSEMENTS!B248,OFFSET(RESULT!$A$2:$A$11,INT(ROW()/23)*12,0),1,FALSE)),0,VLOOKUP(B248,OFFSET(RESULT!$A$2:$D$11,INT(ROW()/23)*12,0),4,FALSE))+E225</f>
        <v>7</v>
      </c>
      <c r="F248" s="2">
        <f ca="1">IF(ISNA(VLOOKUP(CLASSEMENTS!B248,OFFSET(RESULT!$B$2:$B$11,INT(ROW()/23)*12,0),1,FALSE)),0,VLOOKUP(B248,OFFSET(RESULT!$B$2:$D$11,INT(ROW()/23)*12,0),2,FALSE))+F225</f>
        <v>6</v>
      </c>
      <c r="G248" s="7">
        <f t="shared" ca="1" si="119"/>
        <v>0.45454545454545453</v>
      </c>
      <c r="H248" s="7">
        <f t="shared" ca="1" si="120"/>
        <v>0.45454545454545453</v>
      </c>
      <c r="I248" s="7">
        <f t="shared" ca="1" si="121"/>
        <v>0.63636363636363635</v>
      </c>
      <c r="J248" s="7">
        <f t="shared" ca="1" si="122"/>
        <v>0.54545454545454541</v>
      </c>
      <c r="K248" s="7">
        <f t="shared" ca="1" si="123"/>
        <v>0.2</v>
      </c>
      <c r="L248" s="7">
        <f t="shared" ca="1" si="116"/>
        <v>0.6</v>
      </c>
      <c r="M248" s="7">
        <f t="shared" ca="1" si="117"/>
        <v>0.6</v>
      </c>
      <c r="N248" s="7">
        <f t="shared" ca="1" si="118"/>
        <v>0.8</v>
      </c>
      <c r="O248" s="2">
        <f t="shared" ca="1" si="124"/>
        <v>1.0909090909090908</v>
      </c>
      <c r="P248" s="2">
        <f t="shared" ca="1" si="125"/>
        <v>1</v>
      </c>
      <c r="Q248" s="2">
        <f t="shared" ca="1" si="126"/>
        <v>0.8</v>
      </c>
      <c r="R248" s="2">
        <f t="shared" ca="1" si="127"/>
        <v>1.4</v>
      </c>
    </row>
    <row r="249" spans="1:18">
      <c r="A249" s="2" t="s">
        <v>20</v>
      </c>
      <c r="B249" s="2" t="s">
        <v>3</v>
      </c>
      <c r="C249" s="2">
        <f ca="1">IF(ISNA(VLOOKUP(B249,OFFSET(RESULT!$A$2:$A$11,INT(ROW()/23)*12,0),1,FALSE)),0,VLOOKUP(B249,OFFSET(RESULT!$A$2:$D$11,INT(ROW()/23)*12,0),3,FALSE))+C226</f>
        <v>5</v>
      </c>
      <c r="D249" s="2">
        <f ca="1">IF(ISNA(VLOOKUP(CLASSEMENTS!B249,OFFSET(RESULT!$B$2:$B$11,INT(ROW()/23)*12,0),1,FALSE)),0,VLOOKUP(B249,OFFSET(RESULT!$B$2:$D$11,INT(ROW()/23)*12,0),3,FALSE))+D226</f>
        <v>9</v>
      </c>
      <c r="E249" s="2">
        <f ca="1">IF(ISNA(VLOOKUP(CLASSEMENTS!B249,OFFSET(RESULT!$A$2:$A$11,INT(ROW()/23)*12,0),1,FALSE)),0,VLOOKUP(B249,OFFSET(RESULT!$A$2:$D$11,INT(ROW()/23)*12,0),4,FALSE))+E226</f>
        <v>4</v>
      </c>
      <c r="F249" s="2">
        <f ca="1">IF(ISNA(VLOOKUP(CLASSEMENTS!B249,OFFSET(RESULT!$B$2:$B$11,INT(ROW()/23)*12,0),1,FALSE)),0,VLOOKUP(B249,OFFSET(RESULT!$B$2:$D$11,INT(ROW()/23)*12,0),2,FALSE))+F226</f>
        <v>8</v>
      </c>
      <c r="G249" s="7">
        <f t="shared" ca="1" si="119"/>
        <v>0.45454545454545453</v>
      </c>
      <c r="H249" s="7">
        <f t="shared" ca="1" si="120"/>
        <v>0.81818181818181823</v>
      </c>
      <c r="I249" s="7">
        <f t="shared" ca="1" si="121"/>
        <v>0.36363636363636365</v>
      </c>
      <c r="J249" s="7">
        <f t="shared" ca="1" si="122"/>
        <v>0.72727272727272729</v>
      </c>
      <c r="K249" s="7">
        <f t="shared" ca="1" si="123"/>
        <v>0.4</v>
      </c>
      <c r="L249" s="7">
        <f t="shared" ca="1" si="116"/>
        <v>1</v>
      </c>
      <c r="M249" s="7">
        <f t="shared" ca="1" si="117"/>
        <v>0.2</v>
      </c>
      <c r="N249" s="7">
        <f t="shared" ca="1" si="118"/>
        <v>0.4</v>
      </c>
      <c r="O249" s="2">
        <f t="shared" ca="1" si="124"/>
        <v>0.81818181818181812</v>
      </c>
      <c r="P249" s="2">
        <f t="shared" ca="1" si="125"/>
        <v>1.5454545454545454</v>
      </c>
      <c r="Q249" s="2">
        <f t="shared" ca="1" si="126"/>
        <v>0.60000000000000009</v>
      </c>
      <c r="R249" s="2">
        <f t="shared" ca="1" si="127"/>
        <v>1.4</v>
      </c>
    </row>
    <row r="250" spans="1:18">
      <c r="A250" s="2" t="s">
        <v>20</v>
      </c>
      <c r="B250" s="2" t="s">
        <v>7</v>
      </c>
      <c r="C250" s="2">
        <f ca="1">IF(ISNA(VLOOKUP(B250,OFFSET(RESULT!$A$2:$A$11,INT(ROW()/23)*12,0),1,FALSE)),0,VLOOKUP(B250,OFFSET(RESULT!$A$2:$D$11,INT(ROW()/23)*12,0),3,FALSE))+C227</f>
        <v>5</v>
      </c>
      <c r="D250" s="2">
        <f ca="1">IF(ISNA(VLOOKUP(CLASSEMENTS!B250,OFFSET(RESULT!$B$2:$B$11,INT(ROW()/23)*12,0),1,FALSE)),0,VLOOKUP(B250,OFFSET(RESULT!$B$2:$D$11,INT(ROW()/23)*12,0),3,FALSE))+D227</f>
        <v>4</v>
      </c>
      <c r="E250" s="2">
        <f ca="1">IF(ISNA(VLOOKUP(CLASSEMENTS!B250,OFFSET(RESULT!$A$2:$A$11,INT(ROW()/23)*12,0),1,FALSE)),0,VLOOKUP(B250,OFFSET(RESULT!$A$2:$D$11,INT(ROW()/23)*12,0),4,FALSE))+E227</f>
        <v>3</v>
      </c>
      <c r="F250" s="2">
        <f ca="1">IF(ISNA(VLOOKUP(CLASSEMENTS!B250,OFFSET(RESULT!$B$2:$B$11,INT(ROW()/23)*12,0),1,FALSE)),0,VLOOKUP(B250,OFFSET(RESULT!$B$2:$D$11,INT(ROW()/23)*12,0),2,FALSE))+F227</f>
        <v>8</v>
      </c>
      <c r="G250" s="7">
        <f t="shared" ca="1" si="119"/>
        <v>0.45454545454545453</v>
      </c>
      <c r="H250" s="7">
        <f t="shared" ca="1" si="120"/>
        <v>0.36363636363636365</v>
      </c>
      <c r="I250" s="7">
        <f t="shared" ca="1" si="121"/>
        <v>0.27272727272727271</v>
      </c>
      <c r="J250" s="7">
        <f t="shared" ca="1" si="122"/>
        <v>0.72727272727272729</v>
      </c>
      <c r="K250" s="7">
        <f t="shared" ca="1" si="123"/>
        <v>0.4</v>
      </c>
      <c r="L250" s="7">
        <f t="shared" ca="1" si="116"/>
        <v>0.4</v>
      </c>
      <c r="M250" s="7">
        <f t="shared" ca="1" si="117"/>
        <v>0.4</v>
      </c>
      <c r="N250" s="7">
        <f t="shared" ca="1" si="118"/>
        <v>1.4</v>
      </c>
      <c r="O250" s="2">
        <f t="shared" ca="1" si="124"/>
        <v>0.72727272727272729</v>
      </c>
      <c r="P250" s="2">
        <f t="shared" ca="1" si="125"/>
        <v>1.0909090909090908</v>
      </c>
      <c r="Q250" s="2">
        <f t="shared" ca="1" si="126"/>
        <v>0.8</v>
      </c>
      <c r="R250" s="2">
        <f t="shared" ca="1" si="127"/>
        <v>1.7999999999999998</v>
      </c>
    </row>
    <row r="251" spans="1:18">
      <c r="A251" s="2" t="s">
        <v>20</v>
      </c>
      <c r="B251" s="2" t="s">
        <v>12</v>
      </c>
      <c r="C251" s="2">
        <f ca="1">IF(ISNA(VLOOKUP(B251,OFFSET(RESULT!$A$2:$A$11,INT(ROW()/23)*12,0),1,FALSE)),0,VLOOKUP(B251,OFFSET(RESULT!$A$2:$D$11,INT(ROW()/23)*12,0),3,FALSE))+C228</f>
        <v>11</v>
      </c>
      <c r="D251" s="2">
        <f ca="1">IF(ISNA(VLOOKUP(CLASSEMENTS!B251,OFFSET(RESULT!$B$2:$B$11,INT(ROW()/23)*12,0),1,FALSE)),0,VLOOKUP(B251,OFFSET(RESULT!$B$2:$D$11,INT(ROW()/23)*12,0),3,FALSE))+D228</f>
        <v>2</v>
      </c>
      <c r="E251" s="2">
        <f ca="1">IF(ISNA(VLOOKUP(CLASSEMENTS!B251,OFFSET(RESULT!$A$2:$A$11,INT(ROW()/23)*12,0),1,FALSE)),0,VLOOKUP(B251,OFFSET(RESULT!$A$2:$D$11,INT(ROW()/23)*12,0),4,FALSE))+E228</f>
        <v>6</v>
      </c>
      <c r="F251" s="2">
        <f ca="1">IF(ISNA(VLOOKUP(CLASSEMENTS!B251,OFFSET(RESULT!$B$2:$B$11,INT(ROW()/23)*12,0),1,FALSE)),0,VLOOKUP(B251,OFFSET(RESULT!$B$2:$D$11,INT(ROW()/23)*12,0),2,FALSE))+F228</f>
        <v>7</v>
      </c>
      <c r="G251" s="7">
        <f t="shared" ca="1" si="119"/>
        <v>1</v>
      </c>
      <c r="H251" s="7">
        <f t="shared" ca="1" si="120"/>
        <v>0.18181818181818182</v>
      </c>
      <c r="I251" s="7">
        <f t="shared" ca="1" si="121"/>
        <v>0.54545454545454541</v>
      </c>
      <c r="J251" s="7">
        <f t="shared" ca="1" si="122"/>
        <v>0.63636363636363635</v>
      </c>
      <c r="K251" s="7">
        <f t="shared" ca="1" si="123"/>
        <v>0.8</v>
      </c>
      <c r="L251" s="7">
        <f t="shared" ca="1" si="116"/>
        <v>0.2</v>
      </c>
      <c r="M251" s="7">
        <f t="shared" ca="1" si="117"/>
        <v>0.6</v>
      </c>
      <c r="N251" s="7">
        <f t="shared" ca="1" si="118"/>
        <v>0.4</v>
      </c>
      <c r="O251" s="2">
        <f t="shared" ca="1" si="124"/>
        <v>1.5454545454545454</v>
      </c>
      <c r="P251" s="2">
        <f t="shared" ca="1" si="125"/>
        <v>0.81818181818181812</v>
      </c>
      <c r="Q251" s="2">
        <f t="shared" ca="1" si="126"/>
        <v>1.4</v>
      </c>
      <c r="R251" s="2">
        <f t="shared" ca="1" si="127"/>
        <v>0.60000000000000009</v>
      </c>
    </row>
    <row r="252" spans="1:18">
      <c r="A252" s="2" t="s">
        <v>20</v>
      </c>
      <c r="B252" s="2" t="s">
        <v>10</v>
      </c>
      <c r="C252" s="2">
        <f ca="1">IF(ISNA(VLOOKUP(B252,OFFSET(RESULT!$A$2:$A$11,INT(ROW()/23)*12,0),1,FALSE)),0,VLOOKUP(B252,OFFSET(RESULT!$A$2:$D$11,INT(ROW()/23)*12,0),3,FALSE))+C229</f>
        <v>7</v>
      </c>
      <c r="D252" s="2">
        <f ca="1">IF(ISNA(VLOOKUP(CLASSEMENTS!B252,OFFSET(RESULT!$B$2:$B$11,INT(ROW()/23)*12,0),1,FALSE)),0,VLOOKUP(B252,OFFSET(RESULT!$B$2:$D$11,INT(ROW()/23)*12,0),3,FALSE))+D229</f>
        <v>6</v>
      </c>
      <c r="E252" s="2">
        <f ca="1">IF(ISNA(VLOOKUP(CLASSEMENTS!B252,OFFSET(RESULT!$A$2:$A$11,INT(ROW()/23)*12,0),1,FALSE)),0,VLOOKUP(B252,OFFSET(RESULT!$A$2:$D$11,INT(ROW()/23)*12,0),4,FALSE))+E229</f>
        <v>7</v>
      </c>
      <c r="F252" s="2">
        <f ca="1">IF(ISNA(VLOOKUP(CLASSEMENTS!B252,OFFSET(RESULT!$B$2:$B$11,INT(ROW()/23)*12,0),1,FALSE)),0,VLOOKUP(B252,OFFSET(RESULT!$B$2:$D$11,INT(ROW()/23)*12,0),2,FALSE))+F229</f>
        <v>8</v>
      </c>
      <c r="G252" s="7">
        <f t="shared" ca="1" si="119"/>
        <v>0.63636363636363635</v>
      </c>
      <c r="H252" s="7">
        <f t="shared" ca="1" si="120"/>
        <v>0.54545454545454541</v>
      </c>
      <c r="I252" s="7">
        <f t="shared" ca="1" si="121"/>
        <v>0.63636363636363635</v>
      </c>
      <c r="J252" s="7">
        <f t="shared" ca="1" si="122"/>
        <v>0.72727272727272729</v>
      </c>
      <c r="K252" s="7">
        <f t="shared" ca="1" si="123"/>
        <v>0.2</v>
      </c>
      <c r="L252" s="7">
        <f t="shared" ca="1" si="116"/>
        <v>0.8</v>
      </c>
      <c r="M252" s="7">
        <f t="shared" ca="1" si="117"/>
        <v>0.6</v>
      </c>
      <c r="N252" s="7">
        <f t="shared" ca="1" si="118"/>
        <v>0.4</v>
      </c>
      <c r="O252" s="2">
        <f t="shared" ca="1" si="124"/>
        <v>1.2727272727272727</v>
      </c>
      <c r="P252" s="2">
        <f t="shared" ca="1" si="125"/>
        <v>1.2727272727272727</v>
      </c>
      <c r="Q252" s="2">
        <f t="shared" ca="1" si="126"/>
        <v>0.8</v>
      </c>
      <c r="R252" s="2">
        <f t="shared" ca="1" si="127"/>
        <v>1.2000000000000002</v>
      </c>
    </row>
    <row r="253" spans="1:18">
      <c r="A253" s="3"/>
      <c r="B253" s="3"/>
      <c r="C253" s="3"/>
      <c r="D253" s="3"/>
      <c r="E253" s="3"/>
      <c r="F253" s="3"/>
      <c r="G253" s="8"/>
      <c r="H253" s="8"/>
      <c r="I253" s="8"/>
      <c r="J253" s="8"/>
      <c r="K253" s="8"/>
      <c r="L253" s="8"/>
      <c r="M253" s="8"/>
      <c r="N253" s="8"/>
      <c r="O253" s="3"/>
      <c r="P253" s="3"/>
      <c r="Q253" s="3"/>
      <c r="R253" s="3"/>
    </row>
    <row r="254" spans="1:18">
      <c r="A254">
        <v>12</v>
      </c>
      <c r="C254" s="10" t="s">
        <v>27</v>
      </c>
      <c r="D254" s="10" t="s">
        <v>28</v>
      </c>
      <c r="E254" s="10" t="s">
        <v>29</v>
      </c>
      <c r="F254" s="10" t="s">
        <v>30</v>
      </c>
      <c r="G254" s="11" t="s">
        <v>25</v>
      </c>
      <c r="H254" s="11"/>
      <c r="I254" s="11"/>
      <c r="J254" s="11"/>
      <c r="K254" s="11" t="s">
        <v>26</v>
      </c>
      <c r="L254" s="11"/>
      <c r="M254" s="11"/>
      <c r="N254" s="11"/>
      <c r="O254" s="10" t="s">
        <v>31</v>
      </c>
      <c r="P254" s="10" t="s">
        <v>32</v>
      </c>
      <c r="Q254" s="10" t="s">
        <v>33</v>
      </c>
      <c r="R254" s="10" t="s">
        <v>34</v>
      </c>
    </row>
    <row r="255" spans="1:18">
      <c r="C255" s="10"/>
      <c r="D255" s="10"/>
      <c r="E255" s="10"/>
      <c r="F255" s="10"/>
      <c r="G255" s="7" t="s">
        <v>21</v>
      </c>
      <c r="H255" s="7" t="s">
        <v>22</v>
      </c>
      <c r="I255" s="7" t="s">
        <v>23</v>
      </c>
      <c r="J255" s="7" t="s">
        <v>24</v>
      </c>
      <c r="K255" s="7" t="s">
        <v>21</v>
      </c>
      <c r="L255" s="7" t="s">
        <v>22</v>
      </c>
      <c r="M255" s="7" t="s">
        <v>23</v>
      </c>
      <c r="N255" s="7" t="s">
        <v>24</v>
      </c>
      <c r="O255" s="10"/>
      <c r="P255" s="10"/>
      <c r="Q255" s="10"/>
      <c r="R255" s="10"/>
    </row>
    <row r="256" spans="1:18">
      <c r="A256" s="2" t="s">
        <v>20</v>
      </c>
      <c r="B256" s="2" t="s">
        <v>11</v>
      </c>
      <c r="C256" s="2">
        <f ca="1">IF(ISNA(VLOOKUP(B256,OFFSET(RESULT!$A$2:$A$11,INT(ROW()/23)*12,0),1,FALSE)),0,VLOOKUP(B256,OFFSET(RESULT!$A$2:$D$11,INT(ROW()/23)*12,0),3,FALSE))+C233</f>
        <v>12</v>
      </c>
      <c r="D256" s="2">
        <f ca="1">IF(ISNA(VLOOKUP(CLASSEMENTS!B256,OFFSET(RESULT!$B$2:$B$11,INT(ROW()/23)*12,0),1,FALSE)),0,VLOOKUP(B256,OFFSET(RESULT!$B$2:$D$11,INT(ROW()/23)*12,0),3,FALSE))+D233</f>
        <v>6</v>
      </c>
      <c r="E256" s="2">
        <f ca="1">IF(ISNA(VLOOKUP(CLASSEMENTS!B256,OFFSET(RESULT!$A$2:$A$11,INT(ROW()/23)*12,0),1,FALSE)),0,VLOOKUP(B256,OFFSET(RESULT!$A$2:$D$11,INT(ROW()/23)*12,0),4,FALSE))+E233</f>
        <v>6</v>
      </c>
      <c r="F256" s="2">
        <f ca="1">IF(ISNA(VLOOKUP(CLASSEMENTS!B256,OFFSET(RESULT!$B$2:$B$11,INT(ROW()/23)*12,0),1,FALSE)),0,VLOOKUP(B256,OFFSET(RESULT!$B$2:$D$11,INT(ROW()/23)*12,0),2,FALSE))+F233</f>
        <v>8</v>
      </c>
      <c r="G256" s="7">
        <f ca="1">C256/(INT(ROW()/23)+1)</f>
        <v>1</v>
      </c>
      <c r="H256" s="7">
        <f ca="1">D256/(INT(ROW()/23)+1)</f>
        <v>0.5</v>
      </c>
      <c r="I256" s="7">
        <f ca="1">E256/(INT(ROW()/23)+1)</f>
        <v>0.5</v>
      </c>
      <c r="J256" s="7">
        <f ca="1">F256/(INT(ROW()/23)+1)</f>
        <v>0.66666666666666663</v>
      </c>
      <c r="K256" s="7">
        <f ca="1">(C256 - OFFSET(C256,-115,0))/5</f>
        <v>1</v>
      </c>
      <c r="L256" s="7">
        <f t="shared" ref="L256:L275" ca="1" si="128">(D256 - OFFSET(D256,-115,0))/5</f>
        <v>0</v>
      </c>
      <c r="M256" s="7">
        <f t="shared" ref="M256:M275" ca="1" si="129">(E256 - OFFSET(E256,-115,0))/5</f>
        <v>0.6</v>
      </c>
      <c r="N256" s="7">
        <f t="shared" ref="N256:N275" ca="1" si="130">(F256 - OFFSET(F256,-115,0))/5</f>
        <v>0.8</v>
      </c>
      <c r="O256" s="2">
        <f ca="1">G256+I256</f>
        <v>1.5</v>
      </c>
      <c r="P256" s="2">
        <f ca="1">H256+J256</f>
        <v>1.1666666666666665</v>
      </c>
      <c r="Q256" s="2">
        <f ca="1">K256+M256</f>
        <v>1.6</v>
      </c>
      <c r="R256" s="2">
        <f ca="1">L256+N256</f>
        <v>0.8</v>
      </c>
    </row>
    <row r="257" spans="1:18">
      <c r="A257" s="2" t="s">
        <v>20</v>
      </c>
      <c r="B257" s="2" t="s">
        <v>14</v>
      </c>
      <c r="C257" s="2">
        <f ca="1">IF(ISNA(VLOOKUP(B257,OFFSET(RESULT!$A$2:$A$11,INT(ROW()/23)*12,0),1,FALSE)),0,VLOOKUP(B257,OFFSET(RESULT!$A$2:$D$11,INT(ROW()/23)*12,0),3,FALSE))+C234</f>
        <v>3</v>
      </c>
      <c r="D257" s="2">
        <f ca="1">IF(ISNA(VLOOKUP(CLASSEMENTS!B257,OFFSET(RESULT!$B$2:$B$11,INT(ROW()/23)*12,0),1,FALSE)),0,VLOOKUP(B257,OFFSET(RESULT!$B$2:$D$11,INT(ROW()/23)*12,0),3,FALSE))+D234</f>
        <v>11</v>
      </c>
      <c r="E257" s="2">
        <f ca="1">IF(ISNA(VLOOKUP(CLASSEMENTS!B257,OFFSET(RESULT!$A$2:$A$11,INT(ROW()/23)*12,0),1,FALSE)),0,VLOOKUP(B257,OFFSET(RESULT!$A$2:$D$11,INT(ROW()/23)*12,0),4,FALSE))+E234</f>
        <v>7</v>
      </c>
      <c r="F257" s="2">
        <f ca="1">IF(ISNA(VLOOKUP(CLASSEMENTS!B257,OFFSET(RESULT!$B$2:$B$11,INT(ROW()/23)*12,0),1,FALSE)),0,VLOOKUP(B257,OFFSET(RESULT!$B$2:$D$11,INT(ROW()/23)*12,0),2,FALSE))+F234</f>
        <v>8</v>
      </c>
      <c r="G257" s="7">
        <f t="shared" ref="G257:G275" ca="1" si="131">C257/(INT(ROW()/23)+1)</f>
        <v>0.25</v>
      </c>
      <c r="H257" s="7">
        <f t="shared" ref="H257:H275" ca="1" si="132">D257/(INT(ROW()/23)+1)</f>
        <v>0.91666666666666663</v>
      </c>
      <c r="I257" s="7">
        <f t="shared" ref="I257:I275" ca="1" si="133">E257/(INT(ROW()/23)+1)</f>
        <v>0.58333333333333337</v>
      </c>
      <c r="J257" s="7">
        <f t="shared" ref="J257:J275" ca="1" si="134">F257/(INT(ROW()/23)+1)</f>
        <v>0.66666666666666663</v>
      </c>
      <c r="K257" s="7">
        <f t="shared" ref="K257:K275" ca="1" si="135">(C257 - OFFSET(C257,-115,0))/5</f>
        <v>0.6</v>
      </c>
      <c r="L257" s="7">
        <f t="shared" ca="1" si="128"/>
        <v>0.6</v>
      </c>
      <c r="M257" s="7">
        <f t="shared" ca="1" si="129"/>
        <v>0.6</v>
      </c>
      <c r="N257" s="7">
        <f t="shared" ca="1" si="130"/>
        <v>0.8</v>
      </c>
      <c r="O257" s="2">
        <f t="shared" ref="O257:O275" ca="1" si="136">G257+I257</f>
        <v>0.83333333333333337</v>
      </c>
      <c r="P257" s="2">
        <f t="shared" ref="P257:P275" ca="1" si="137">H257+J257</f>
        <v>1.5833333333333333</v>
      </c>
      <c r="Q257" s="2">
        <f t="shared" ref="Q257:Q275" ca="1" si="138">K257+M257</f>
        <v>1.2</v>
      </c>
      <c r="R257" s="2">
        <f t="shared" ref="R257:R275" ca="1" si="139">L257+N257</f>
        <v>1.4</v>
      </c>
    </row>
    <row r="258" spans="1:18">
      <c r="A258" s="2" t="s">
        <v>20</v>
      </c>
      <c r="B258" s="2" t="s">
        <v>19</v>
      </c>
      <c r="C258" s="2">
        <f ca="1">IF(ISNA(VLOOKUP(B258,OFFSET(RESULT!$A$2:$A$11,INT(ROW()/23)*12,0),1,FALSE)),0,VLOOKUP(B258,OFFSET(RESULT!$A$2:$D$11,INT(ROW()/23)*12,0),3,FALSE))+C235</f>
        <v>5</v>
      </c>
      <c r="D258" s="2">
        <f ca="1">IF(ISNA(VLOOKUP(CLASSEMENTS!B258,OFFSET(RESULT!$B$2:$B$11,INT(ROW()/23)*12,0),1,FALSE)),0,VLOOKUP(B258,OFFSET(RESULT!$B$2:$D$11,INT(ROW()/23)*12,0),3,FALSE))+D235</f>
        <v>5</v>
      </c>
      <c r="E258" s="2">
        <f ca="1">IF(ISNA(VLOOKUP(CLASSEMENTS!B258,OFFSET(RESULT!$A$2:$A$11,INT(ROW()/23)*12,0),1,FALSE)),0,VLOOKUP(B258,OFFSET(RESULT!$A$2:$D$11,INT(ROW()/23)*12,0),4,FALSE))+E235</f>
        <v>6</v>
      </c>
      <c r="F258" s="2">
        <f ca="1">IF(ISNA(VLOOKUP(CLASSEMENTS!B258,OFFSET(RESULT!$B$2:$B$11,INT(ROW()/23)*12,0),1,FALSE)),0,VLOOKUP(B258,OFFSET(RESULT!$B$2:$D$11,INT(ROW()/23)*12,0),2,FALSE))+F235</f>
        <v>10</v>
      </c>
      <c r="G258" s="7">
        <f t="shared" ca="1" si="131"/>
        <v>0.41666666666666669</v>
      </c>
      <c r="H258" s="7">
        <f t="shared" ca="1" si="132"/>
        <v>0.41666666666666669</v>
      </c>
      <c r="I258" s="7">
        <f t="shared" ca="1" si="133"/>
        <v>0.5</v>
      </c>
      <c r="J258" s="7">
        <f t="shared" ca="1" si="134"/>
        <v>0.83333333333333337</v>
      </c>
      <c r="K258" s="7">
        <f t="shared" ca="1" si="135"/>
        <v>0.2</v>
      </c>
      <c r="L258" s="7">
        <f t="shared" ca="1" si="128"/>
        <v>0.6</v>
      </c>
      <c r="M258" s="7">
        <f t="shared" ca="1" si="129"/>
        <v>1</v>
      </c>
      <c r="N258" s="7">
        <f t="shared" ca="1" si="130"/>
        <v>0.4</v>
      </c>
      <c r="O258" s="2">
        <f t="shared" ca="1" si="136"/>
        <v>0.91666666666666674</v>
      </c>
      <c r="P258" s="2">
        <f t="shared" ca="1" si="137"/>
        <v>1.25</v>
      </c>
      <c r="Q258" s="2">
        <f t="shared" ca="1" si="138"/>
        <v>1.2</v>
      </c>
      <c r="R258" s="2">
        <f t="shared" ca="1" si="139"/>
        <v>1</v>
      </c>
    </row>
    <row r="259" spans="1:18">
      <c r="A259" s="2" t="s">
        <v>20</v>
      </c>
      <c r="B259" s="2" t="s">
        <v>16</v>
      </c>
      <c r="C259" s="2">
        <f ca="1">IF(ISNA(VLOOKUP(B259,OFFSET(RESULT!$A$2:$A$11,INT(ROW()/23)*12,0),1,FALSE)),0,VLOOKUP(B259,OFFSET(RESULT!$A$2:$D$11,INT(ROW()/23)*12,0),3,FALSE))+C236</f>
        <v>17</v>
      </c>
      <c r="D259" s="2">
        <f ca="1">IF(ISNA(VLOOKUP(CLASSEMENTS!B259,OFFSET(RESULT!$B$2:$B$11,INT(ROW()/23)*12,0),1,FALSE)),0,VLOOKUP(B259,OFFSET(RESULT!$B$2:$D$11,INT(ROW()/23)*12,0),3,FALSE))+D236</f>
        <v>7</v>
      </c>
      <c r="E259" s="2">
        <f ca="1">IF(ISNA(VLOOKUP(CLASSEMENTS!B259,OFFSET(RESULT!$A$2:$A$11,INT(ROW()/23)*12,0),1,FALSE)),0,VLOOKUP(B259,OFFSET(RESULT!$A$2:$D$11,INT(ROW()/23)*12,0),4,FALSE))+E236</f>
        <v>4</v>
      </c>
      <c r="F259" s="2">
        <f ca="1">IF(ISNA(VLOOKUP(CLASSEMENTS!B259,OFFSET(RESULT!$B$2:$B$11,INT(ROW()/23)*12,0),1,FALSE)),0,VLOOKUP(B259,OFFSET(RESULT!$B$2:$D$11,INT(ROW()/23)*12,0),2,FALSE))+F236</f>
        <v>7</v>
      </c>
      <c r="G259" s="7">
        <f t="shared" ca="1" si="131"/>
        <v>1.4166666666666667</v>
      </c>
      <c r="H259" s="7">
        <f t="shared" ca="1" si="132"/>
        <v>0.58333333333333337</v>
      </c>
      <c r="I259" s="7">
        <f t="shared" ca="1" si="133"/>
        <v>0.33333333333333331</v>
      </c>
      <c r="J259" s="7">
        <f t="shared" ca="1" si="134"/>
        <v>0.58333333333333337</v>
      </c>
      <c r="K259" s="7">
        <f t="shared" ca="1" si="135"/>
        <v>1.8</v>
      </c>
      <c r="L259" s="7">
        <f t="shared" ca="1" si="128"/>
        <v>0.8</v>
      </c>
      <c r="M259" s="7">
        <f t="shared" ca="1" si="129"/>
        <v>0.2</v>
      </c>
      <c r="N259" s="7">
        <f t="shared" ca="1" si="130"/>
        <v>0.4</v>
      </c>
      <c r="O259" s="2">
        <f t="shared" ca="1" si="136"/>
        <v>1.75</v>
      </c>
      <c r="P259" s="2">
        <f t="shared" ca="1" si="137"/>
        <v>1.1666666666666667</v>
      </c>
      <c r="Q259" s="2">
        <f t="shared" ca="1" si="138"/>
        <v>2</v>
      </c>
      <c r="R259" s="2">
        <f t="shared" ca="1" si="139"/>
        <v>1.2000000000000002</v>
      </c>
    </row>
    <row r="260" spans="1:18">
      <c r="A260" s="2" t="s">
        <v>20</v>
      </c>
      <c r="B260" s="2" t="s">
        <v>13</v>
      </c>
      <c r="C260" s="2">
        <f ca="1">IF(ISNA(VLOOKUP(B260,OFFSET(RESULT!$A$2:$A$11,INT(ROW()/23)*12,0),1,FALSE)),0,VLOOKUP(B260,OFFSET(RESULT!$A$2:$D$11,INT(ROW()/23)*12,0),3,FALSE))+C237</f>
        <v>7</v>
      </c>
      <c r="D260" s="2">
        <f ca="1">IF(ISNA(VLOOKUP(CLASSEMENTS!B260,OFFSET(RESULT!$B$2:$B$11,INT(ROW()/23)*12,0),1,FALSE)),0,VLOOKUP(B260,OFFSET(RESULT!$B$2:$D$11,INT(ROW()/23)*12,0),3,FALSE))+D237</f>
        <v>4</v>
      </c>
      <c r="E260" s="2">
        <f ca="1">IF(ISNA(VLOOKUP(CLASSEMENTS!B260,OFFSET(RESULT!$A$2:$A$11,INT(ROW()/23)*12,0),1,FALSE)),0,VLOOKUP(B260,OFFSET(RESULT!$A$2:$D$11,INT(ROW()/23)*12,0),4,FALSE))+E237</f>
        <v>5</v>
      </c>
      <c r="F260" s="2">
        <f ca="1">IF(ISNA(VLOOKUP(CLASSEMENTS!B260,OFFSET(RESULT!$B$2:$B$11,INT(ROW()/23)*12,0),1,FALSE)),0,VLOOKUP(B260,OFFSET(RESULT!$B$2:$D$11,INT(ROW()/23)*12,0),2,FALSE))+F237</f>
        <v>3</v>
      </c>
      <c r="G260" s="7">
        <f t="shared" ca="1" si="131"/>
        <v>0.58333333333333337</v>
      </c>
      <c r="H260" s="7">
        <f t="shared" ca="1" si="132"/>
        <v>0.33333333333333331</v>
      </c>
      <c r="I260" s="7">
        <f t="shared" ca="1" si="133"/>
        <v>0.41666666666666669</v>
      </c>
      <c r="J260" s="7">
        <f t="shared" ca="1" si="134"/>
        <v>0.25</v>
      </c>
      <c r="K260" s="7">
        <f t="shared" ca="1" si="135"/>
        <v>0.6</v>
      </c>
      <c r="L260" s="7">
        <f t="shared" ca="1" si="128"/>
        <v>0.6</v>
      </c>
      <c r="M260" s="7">
        <f t="shared" ca="1" si="129"/>
        <v>0.6</v>
      </c>
      <c r="N260" s="7">
        <f t="shared" ca="1" si="130"/>
        <v>0</v>
      </c>
      <c r="O260" s="2">
        <f t="shared" ca="1" si="136"/>
        <v>1</v>
      </c>
      <c r="P260" s="2">
        <f t="shared" ca="1" si="137"/>
        <v>0.58333333333333326</v>
      </c>
      <c r="Q260" s="2">
        <f t="shared" ca="1" si="138"/>
        <v>1.2</v>
      </c>
      <c r="R260" s="2">
        <f t="shared" ca="1" si="139"/>
        <v>0.6</v>
      </c>
    </row>
    <row r="261" spans="1:18">
      <c r="A261" s="2" t="s">
        <v>20</v>
      </c>
      <c r="B261" s="2" t="s">
        <v>17</v>
      </c>
      <c r="C261" s="2">
        <f ca="1">IF(ISNA(VLOOKUP(B261,OFFSET(RESULT!$A$2:$A$11,INT(ROW()/23)*12,0),1,FALSE)),0,VLOOKUP(B261,OFFSET(RESULT!$A$2:$D$11,INT(ROW()/23)*12,0),3,FALSE))+C238</f>
        <v>8</v>
      </c>
      <c r="D261" s="2">
        <f ca="1">IF(ISNA(VLOOKUP(CLASSEMENTS!B261,OFFSET(RESULT!$B$2:$B$11,INT(ROW()/23)*12,0),1,FALSE)),0,VLOOKUP(B261,OFFSET(RESULT!$B$2:$D$11,INT(ROW()/23)*12,0),3,FALSE))+D238</f>
        <v>9</v>
      </c>
      <c r="E261" s="2">
        <f ca="1">IF(ISNA(VLOOKUP(CLASSEMENTS!B261,OFFSET(RESULT!$A$2:$A$11,INT(ROW()/23)*12,0),1,FALSE)),0,VLOOKUP(B261,OFFSET(RESULT!$A$2:$D$11,INT(ROW()/23)*12,0),4,FALSE))+E238</f>
        <v>10</v>
      </c>
      <c r="F261" s="2">
        <f ca="1">IF(ISNA(VLOOKUP(CLASSEMENTS!B261,OFFSET(RESULT!$B$2:$B$11,INT(ROW()/23)*12,0),1,FALSE)),0,VLOOKUP(B261,OFFSET(RESULT!$B$2:$D$11,INT(ROW()/23)*12,0),2,FALSE))+F238</f>
        <v>8</v>
      </c>
      <c r="G261" s="7">
        <f t="shared" ca="1" si="131"/>
        <v>0.66666666666666663</v>
      </c>
      <c r="H261" s="7">
        <f t="shared" ca="1" si="132"/>
        <v>0.75</v>
      </c>
      <c r="I261" s="7">
        <f t="shared" ca="1" si="133"/>
        <v>0.83333333333333337</v>
      </c>
      <c r="J261" s="7">
        <f t="shared" ca="1" si="134"/>
        <v>0.66666666666666663</v>
      </c>
      <c r="K261" s="7">
        <f t="shared" ca="1" si="135"/>
        <v>0.4</v>
      </c>
      <c r="L261" s="7">
        <f t="shared" ca="1" si="128"/>
        <v>1.6</v>
      </c>
      <c r="M261" s="7">
        <f t="shared" ca="1" si="129"/>
        <v>1</v>
      </c>
      <c r="N261" s="7">
        <f t="shared" ca="1" si="130"/>
        <v>0.4</v>
      </c>
      <c r="O261" s="2">
        <f t="shared" ca="1" si="136"/>
        <v>1.5</v>
      </c>
      <c r="P261" s="2">
        <f t="shared" ca="1" si="137"/>
        <v>1.4166666666666665</v>
      </c>
      <c r="Q261" s="2">
        <f t="shared" ca="1" si="138"/>
        <v>1.4</v>
      </c>
      <c r="R261" s="2">
        <f t="shared" ca="1" si="139"/>
        <v>2</v>
      </c>
    </row>
    <row r="262" spans="1:18">
      <c r="A262" s="2" t="s">
        <v>20</v>
      </c>
      <c r="B262" s="2" t="s">
        <v>4</v>
      </c>
      <c r="C262" s="2">
        <f ca="1">IF(ISNA(VLOOKUP(B262,OFFSET(RESULT!$A$2:$A$11,INT(ROW()/23)*12,0),1,FALSE)),0,VLOOKUP(B262,OFFSET(RESULT!$A$2:$D$11,INT(ROW()/23)*12,0),3,FALSE))+C239</f>
        <v>6</v>
      </c>
      <c r="D262" s="2">
        <f ca="1">IF(ISNA(VLOOKUP(CLASSEMENTS!B262,OFFSET(RESULT!$B$2:$B$11,INT(ROW()/23)*12,0),1,FALSE)),0,VLOOKUP(B262,OFFSET(RESULT!$B$2:$D$11,INT(ROW()/23)*12,0),3,FALSE))+D239</f>
        <v>6</v>
      </c>
      <c r="E262" s="2">
        <f ca="1">IF(ISNA(VLOOKUP(CLASSEMENTS!B262,OFFSET(RESULT!$A$2:$A$11,INT(ROW()/23)*12,0),1,FALSE)),0,VLOOKUP(B262,OFFSET(RESULT!$A$2:$D$11,INT(ROW()/23)*12,0),4,FALSE))+E239</f>
        <v>3</v>
      </c>
      <c r="F262" s="2">
        <f ca="1">IF(ISNA(VLOOKUP(CLASSEMENTS!B262,OFFSET(RESULT!$B$2:$B$11,INT(ROW()/23)*12,0),1,FALSE)),0,VLOOKUP(B262,OFFSET(RESULT!$B$2:$D$11,INT(ROW()/23)*12,0),2,FALSE))+F239</f>
        <v>8</v>
      </c>
      <c r="G262" s="7">
        <f t="shared" ca="1" si="131"/>
        <v>0.5</v>
      </c>
      <c r="H262" s="7">
        <f t="shared" ca="1" si="132"/>
        <v>0.5</v>
      </c>
      <c r="I262" s="7">
        <f t="shared" ca="1" si="133"/>
        <v>0.25</v>
      </c>
      <c r="J262" s="7">
        <f t="shared" ca="1" si="134"/>
        <v>0.66666666666666663</v>
      </c>
      <c r="K262" s="7">
        <f t="shared" ca="1" si="135"/>
        <v>0.2</v>
      </c>
      <c r="L262" s="7">
        <f t="shared" ca="1" si="128"/>
        <v>0.6</v>
      </c>
      <c r="M262" s="7">
        <f t="shared" ca="1" si="129"/>
        <v>0.2</v>
      </c>
      <c r="N262" s="7">
        <f t="shared" ca="1" si="130"/>
        <v>0.6</v>
      </c>
      <c r="O262" s="2">
        <f t="shared" ca="1" si="136"/>
        <v>0.75</v>
      </c>
      <c r="P262" s="2">
        <f t="shared" ca="1" si="137"/>
        <v>1.1666666666666665</v>
      </c>
      <c r="Q262" s="2">
        <f t="shared" ca="1" si="138"/>
        <v>0.4</v>
      </c>
      <c r="R262" s="2">
        <f t="shared" ca="1" si="139"/>
        <v>1.2</v>
      </c>
    </row>
    <row r="263" spans="1:18">
      <c r="A263" s="2" t="s">
        <v>20</v>
      </c>
      <c r="B263" s="2" t="s">
        <v>8</v>
      </c>
      <c r="C263" s="2">
        <f ca="1">IF(ISNA(VLOOKUP(B263,OFFSET(RESULT!$A$2:$A$11,INT(ROW()/23)*12,0),1,FALSE)),0,VLOOKUP(B263,OFFSET(RESULT!$A$2:$D$11,INT(ROW()/23)*12,0),3,FALSE))+C240</f>
        <v>6</v>
      </c>
      <c r="D263" s="2">
        <f ca="1">IF(ISNA(VLOOKUP(CLASSEMENTS!B263,OFFSET(RESULT!$B$2:$B$11,INT(ROW()/23)*12,0),1,FALSE)),0,VLOOKUP(B263,OFFSET(RESULT!$B$2:$D$11,INT(ROW()/23)*12,0),3,FALSE))+D240</f>
        <v>3</v>
      </c>
      <c r="E263" s="2">
        <f ca="1">IF(ISNA(VLOOKUP(CLASSEMENTS!B263,OFFSET(RESULT!$A$2:$A$11,INT(ROW()/23)*12,0),1,FALSE)),0,VLOOKUP(B263,OFFSET(RESULT!$A$2:$D$11,INT(ROW()/23)*12,0),4,FALSE))+E240</f>
        <v>9</v>
      </c>
      <c r="F263" s="2">
        <f ca="1">IF(ISNA(VLOOKUP(CLASSEMENTS!B263,OFFSET(RESULT!$B$2:$B$11,INT(ROW()/23)*12,0),1,FALSE)),0,VLOOKUP(B263,OFFSET(RESULT!$B$2:$D$11,INT(ROW()/23)*12,0),2,FALSE))+F240</f>
        <v>8</v>
      </c>
      <c r="G263" s="7">
        <f t="shared" ca="1" si="131"/>
        <v>0.5</v>
      </c>
      <c r="H263" s="7">
        <f t="shared" ca="1" si="132"/>
        <v>0.25</v>
      </c>
      <c r="I263" s="7">
        <f t="shared" ca="1" si="133"/>
        <v>0.75</v>
      </c>
      <c r="J263" s="7">
        <f t="shared" ca="1" si="134"/>
        <v>0.66666666666666663</v>
      </c>
      <c r="K263" s="7">
        <f t="shared" ca="1" si="135"/>
        <v>0.2</v>
      </c>
      <c r="L263" s="7">
        <f t="shared" ca="1" si="128"/>
        <v>0.2</v>
      </c>
      <c r="M263" s="7">
        <f t="shared" ca="1" si="129"/>
        <v>1</v>
      </c>
      <c r="N263" s="7">
        <f t="shared" ca="1" si="130"/>
        <v>0.4</v>
      </c>
      <c r="O263" s="2">
        <f t="shared" ca="1" si="136"/>
        <v>1.25</v>
      </c>
      <c r="P263" s="2">
        <f t="shared" ca="1" si="137"/>
        <v>0.91666666666666663</v>
      </c>
      <c r="Q263" s="2">
        <f t="shared" ca="1" si="138"/>
        <v>1.2</v>
      </c>
      <c r="R263" s="2">
        <f t="shared" ca="1" si="139"/>
        <v>0.60000000000000009</v>
      </c>
    </row>
    <row r="264" spans="1:18">
      <c r="A264" s="2" t="s">
        <v>20</v>
      </c>
      <c r="B264" s="2" t="s">
        <v>5</v>
      </c>
      <c r="C264" s="2">
        <f ca="1">IF(ISNA(VLOOKUP(B264,OFFSET(RESULT!$A$2:$A$11,INT(ROW()/23)*12,0),1,FALSE)),0,VLOOKUP(B264,OFFSET(RESULT!$A$2:$D$11,INT(ROW()/23)*12,0),3,FALSE))+C241</f>
        <v>7</v>
      </c>
      <c r="D264" s="2">
        <f ca="1">IF(ISNA(VLOOKUP(CLASSEMENTS!B264,OFFSET(RESULT!$B$2:$B$11,INT(ROW()/23)*12,0),1,FALSE)),0,VLOOKUP(B264,OFFSET(RESULT!$B$2:$D$11,INT(ROW()/23)*12,0),3,FALSE))+D241</f>
        <v>2</v>
      </c>
      <c r="E264" s="2">
        <f ca="1">IF(ISNA(VLOOKUP(CLASSEMENTS!B264,OFFSET(RESULT!$A$2:$A$11,INT(ROW()/23)*12,0),1,FALSE)),0,VLOOKUP(B264,OFFSET(RESULT!$A$2:$D$11,INT(ROW()/23)*12,0),4,FALSE))+E241</f>
        <v>3</v>
      </c>
      <c r="F264" s="2">
        <f ca="1">IF(ISNA(VLOOKUP(CLASSEMENTS!B264,OFFSET(RESULT!$B$2:$B$11,INT(ROW()/23)*12,0),1,FALSE)),0,VLOOKUP(B264,OFFSET(RESULT!$B$2:$D$11,INT(ROW()/23)*12,0),2,FALSE))+F241</f>
        <v>7</v>
      </c>
      <c r="G264" s="7">
        <f t="shared" ca="1" si="131"/>
        <v>0.58333333333333337</v>
      </c>
      <c r="H264" s="7">
        <f t="shared" ca="1" si="132"/>
        <v>0.16666666666666666</v>
      </c>
      <c r="I264" s="7">
        <f t="shared" ca="1" si="133"/>
        <v>0.25</v>
      </c>
      <c r="J264" s="7">
        <f t="shared" ca="1" si="134"/>
        <v>0.58333333333333337</v>
      </c>
      <c r="K264" s="7">
        <f t="shared" ca="1" si="135"/>
        <v>0.6</v>
      </c>
      <c r="L264" s="7">
        <f t="shared" ca="1" si="128"/>
        <v>0</v>
      </c>
      <c r="M264" s="7">
        <f t="shared" ca="1" si="129"/>
        <v>0.6</v>
      </c>
      <c r="N264" s="7">
        <f t="shared" ca="1" si="130"/>
        <v>1</v>
      </c>
      <c r="O264" s="2">
        <f t="shared" ca="1" si="136"/>
        <v>0.83333333333333337</v>
      </c>
      <c r="P264" s="2">
        <f t="shared" ca="1" si="137"/>
        <v>0.75</v>
      </c>
      <c r="Q264" s="2">
        <f t="shared" ca="1" si="138"/>
        <v>1.2</v>
      </c>
      <c r="R264" s="2">
        <f t="shared" ca="1" si="139"/>
        <v>1</v>
      </c>
    </row>
    <row r="265" spans="1:18">
      <c r="A265" s="2" t="s">
        <v>20</v>
      </c>
      <c r="B265" s="2" t="s">
        <v>1</v>
      </c>
      <c r="C265" s="2">
        <f ca="1">IF(ISNA(VLOOKUP(B265,OFFSET(RESULT!$A$2:$A$11,INT(ROW()/23)*12,0),1,FALSE)),0,VLOOKUP(B265,OFFSET(RESULT!$A$2:$D$11,INT(ROW()/23)*12,0),3,FALSE))+C242</f>
        <v>13</v>
      </c>
      <c r="D265" s="2">
        <f ca="1">IF(ISNA(VLOOKUP(CLASSEMENTS!B265,OFFSET(RESULT!$B$2:$B$11,INT(ROW()/23)*12,0),1,FALSE)),0,VLOOKUP(B265,OFFSET(RESULT!$B$2:$D$11,INT(ROW()/23)*12,0),3,FALSE))+D242</f>
        <v>14</v>
      </c>
      <c r="E265" s="2">
        <f ca="1">IF(ISNA(VLOOKUP(CLASSEMENTS!B265,OFFSET(RESULT!$A$2:$A$11,INT(ROW()/23)*12,0),1,FALSE)),0,VLOOKUP(B265,OFFSET(RESULT!$A$2:$D$11,INT(ROW()/23)*12,0),4,FALSE))+E242</f>
        <v>4</v>
      </c>
      <c r="F265" s="2">
        <f ca="1">IF(ISNA(VLOOKUP(CLASSEMENTS!B265,OFFSET(RESULT!$B$2:$B$11,INT(ROW()/23)*12,0),1,FALSE)),0,VLOOKUP(B265,OFFSET(RESULT!$B$2:$D$11,INT(ROW()/23)*12,0),2,FALSE))+F242</f>
        <v>6</v>
      </c>
      <c r="G265" s="7">
        <f t="shared" ca="1" si="131"/>
        <v>1.0833333333333333</v>
      </c>
      <c r="H265" s="7">
        <f t="shared" ca="1" si="132"/>
        <v>1.1666666666666667</v>
      </c>
      <c r="I265" s="7">
        <f t="shared" ca="1" si="133"/>
        <v>0.33333333333333331</v>
      </c>
      <c r="J265" s="7">
        <f t="shared" ca="1" si="134"/>
        <v>0.5</v>
      </c>
      <c r="K265" s="7">
        <f t="shared" ca="1" si="135"/>
        <v>1.2</v>
      </c>
      <c r="L265" s="7">
        <f t="shared" ca="1" si="128"/>
        <v>0.4</v>
      </c>
      <c r="M265" s="7">
        <f t="shared" ca="1" si="129"/>
        <v>0.4</v>
      </c>
      <c r="N265" s="7">
        <f t="shared" ca="1" si="130"/>
        <v>0.4</v>
      </c>
      <c r="O265" s="2">
        <f t="shared" ca="1" si="136"/>
        <v>1.4166666666666665</v>
      </c>
      <c r="P265" s="2">
        <f t="shared" ca="1" si="137"/>
        <v>1.6666666666666667</v>
      </c>
      <c r="Q265" s="2">
        <f t="shared" ca="1" si="138"/>
        <v>1.6</v>
      </c>
      <c r="R265" s="2">
        <f t="shared" ca="1" si="139"/>
        <v>0.8</v>
      </c>
    </row>
    <row r="266" spans="1:18">
      <c r="A266" s="2" t="s">
        <v>20</v>
      </c>
      <c r="B266" s="2" t="s">
        <v>15</v>
      </c>
      <c r="C266" s="2">
        <f ca="1">IF(ISNA(VLOOKUP(B266,OFFSET(RESULT!$A$2:$A$11,INT(ROW()/23)*12,0),1,FALSE)),0,VLOOKUP(B266,OFFSET(RESULT!$A$2:$D$11,INT(ROW()/23)*12,0),3,FALSE))+C243</f>
        <v>12</v>
      </c>
      <c r="D266" s="2">
        <f ca="1">IF(ISNA(VLOOKUP(CLASSEMENTS!B266,OFFSET(RESULT!$B$2:$B$11,INT(ROW()/23)*12,0),1,FALSE)),0,VLOOKUP(B266,OFFSET(RESULT!$B$2:$D$11,INT(ROW()/23)*12,0),3,FALSE))+D243</f>
        <v>1</v>
      </c>
      <c r="E266" s="2">
        <f ca="1">IF(ISNA(VLOOKUP(CLASSEMENTS!B266,OFFSET(RESULT!$A$2:$A$11,INT(ROW()/23)*12,0),1,FALSE)),0,VLOOKUP(B266,OFFSET(RESULT!$A$2:$D$11,INT(ROW()/23)*12,0),4,FALSE))+E243</f>
        <v>5</v>
      </c>
      <c r="F266" s="2">
        <f ca="1">IF(ISNA(VLOOKUP(CLASSEMENTS!B266,OFFSET(RESULT!$B$2:$B$11,INT(ROW()/23)*12,0),1,FALSE)),0,VLOOKUP(B266,OFFSET(RESULT!$B$2:$D$11,INT(ROW()/23)*12,0),2,FALSE))+F243</f>
        <v>7</v>
      </c>
      <c r="G266" s="7">
        <f t="shared" ca="1" si="131"/>
        <v>1</v>
      </c>
      <c r="H266" s="7">
        <f t="shared" ca="1" si="132"/>
        <v>8.3333333333333329E-2</v>
      </c>
      <c r="I266" s="7">
        <f t="shared" ca="1" si="133"/>
        <v>0.41666666666666669</v>
      </c>
      <c r="J266" s="7">
        <f t="shared" ca="1" si="134"/>
        <v>0.58333333333333337</v>
      </c>
      <c r="K266" s="7">
        <f t="shared" ca="1" si="135"/>
        <v>1.2</v>
      </c>
      <c r="L266" s="7">
        <f t="shared" ca="1" si="128"/>
        <v>0</v>
      </c>
      <c r="M266" s="7">
        <f t="shared" ca="1" si="129"/>
        <v>0.4</v>
      </c>
      <c r="N266" s="7">
        <f t="shared" ca="1" si="130"/>
        <v>0.8</v>
      </c>
      <c r="O266" s="2">
        <f t="shared" ca="1" si="136"/>
        <v>1.4166666666666667</v>
      </c>
      <c r="P266" s="2">
        <f t="shared" ca="1" si="137"/>
        <v>0.66666666666666674</v>
      </c>
      <c r="Q266" s="2">
        <f t="shared" ca="1" si="138"/>
        <v>1.6</v>
      </c>
      <c r="R266" s="2">
        <f t="shared" ca="1" si="139"/>
        <v>0.8</v>
      </c>
    </row>
    <row r="267" spans="1:18">
      <c r="A267" s="2" t="s">
        <v>20</v>
      </c>
      <c r="B267" s="2" t="s">
        <v>18</v>
      </c>
      <c r="C267" s="2">
        <f ca="1">IF(ISNA(VLOOKUP(B267,OFFSET(RESULT!$A$2:$A$11,INT(ROW()/23)*12,0),1,FALSE)),0,VLOOKUP(B267,OFFSET(RESULT!$A$2:$D$11,INT(ROW()/23)*12,0),3,FALSE))+C244</f>
        <v>12</v>
      </c>
      <c r="D267" s="2">
        <f ca="1">IF(ISNA(VLOOKUP(CLASSEMENTS!B267,OFFSET(RESULT!$B$2:$B$11,INT(ROW()/23)*12,0),1,FALSE)),0,VLOOKUP(B267,OFFSET(RESULT!$B$2:$D$11,INT(ROW()/23)*12,0),3,FALSE))+D244</f>
        <v>11</v>
      </c>
      <c r="E267" s="2">
        <f ca="1">IF(ISNA(VLOOKUP(CLASSEMENTS!B267,OFFSET(RESULT!$A$2:$A$11,INT(ROW()/23)*12,0),1,FALSE)),0,VLOOKUP(B267,OFFSET(RESULT!$A$2:$D$11,INT(ROW()/23)*12,0),4,FALSE))+E244</f>
        <v>2</v>
      </c>
      <c r="F267" s="2">
        <f ca="1">IF(ISNA(VLOOKUP(CLASSEMENTS!B267,OFFSET(RESULT!$B$2:$B$11,INT(ROW()/23)*12,0),1,FALSE)),0,VLOOKUP(B267,OFFSET(RESULT!$B$2:$D$11,INT(ROW()/23)*12,0),2,FALSE))+F244</f>
        <v>6</v>
      </c>
      <c r="G267" s="7">
        <f t="shared" ca="1" si="131"/>
        <v>1</v>
      </c>
      <c r="H267" s="7">
        <f t="shared" ca="1" si="132"/>
        <v>0.91666666666666663</v>
      </c>
      <c r="I267" s="7">
        <f t="shared" ca="1" si="133"/>
        <v>0.16666666666666666</v>
      </c>
      <c r="J267" s="7">
        <f t="shared" ca="1" si="134"/>
        <v>0.5</v>
      </c>
      <c r="K267" s="7">
        <f t="shared" ca="1" si="135"/>
        <v>0.8</v>
      </c>
      <c r="L267" s="7">
        <f t="shared" ca="1" si="128"/>
        <v>1.2</v>
      </c>
      <c r="M267" s="7">
        <f t="shared" ca="1" si="129"/>
        <v>0.2</v>
      </c>
      <c r="N267" s="7">
        <f t="shared" ca="1" si="130"/>
        <v>0.6</v>
      </c>
      <c r="O267" s="2">
        <f t="shared" ca="1" si="136"/>
        <v>1.1666666666666667</v>
      </c>
      <c r="P267" s="2">
        <f t="shared" ca="1" si="137"/>
        <v>1.4166666666666665</v>
      </c>
      <c r="Q267" s="2">
        <f t="shared" ca="1" si="138"/>
        <v>1</v>
      </c>
      <c r="R267" s="2">
        <f t="shared" ca="1" si="139"/>
        <v>1.7999999999999998</v>
      </c>
    </row>
    <row r="268" spans="1:18">
      <c r="A268" s="2" t="s">
        <v>20</v>
      </c>
      <c r="B268" s="2" t="s">
        <v>2</v>
      </c>
      <c r="C268" s="2">
        <f ca="1">IF(ISNA(VLOOKUP(B268,OFFSET(RESULT!$A$2:$A$11,INT(ROW()/23)*12,0),1,FALSE)),0,VLOOKUP(B268,OFFSET(RESULT!$A$2:$D$11,INT(ROW()/23)*12,0),3,FALSE))+C245</f>
        <v>6</v>
      </c>
      <c r="D268" s="2">
        <f ca="1">IF(ISNA(VLOOKUP(CLASSEMENTS!B268,OFFSET(RESULT!$B$2:$B$11,INT(ROW()/23)*12,0),1,FALSE)),0,VLOOKUP(B268,OFFSET(RESULT!$B$2:$D$11,INT(ROW()/23)*12,0),3,FALSE))+D245</f>
        <v>6</v>
      </c>
      <c r="E268" s="2">
        <f ca="1">IF(ISNA(VLOOKUP(CLASSEMENTS!B268,OFFSET(RESULT!$A$2:$A$11,INT(ROW()/23)*12,0),1,FALSE)),0,VLOOKUP(B268,OFFSET(RESULT!$A$2:$D$11,INT(ROW()/23)*12,0),4,FALSE))+E245</f>
        <v>9</v>
      </c>
      <c r="F268" s="2">
        <f ca="1">IF(ISNA(VLOOKUP(CLASSEMENTS!B268,OFFSET(RESULT!$B$2:$B$11,INT(ROW()/23)*12,0),1,FALSE)),0,VLOOKUP(B268,OFFSET(RESULT!$B$2:$D$11,INT(ROW()/23)*12,0),2,FALSE))+F245</f>
        <v>12</v>
      </c>
      <c r="G268" s="7">
        <f t="shared" ca="1" si="131"/>
        <v>0.5</v>
      </c>
      <c r="H268" s="7">
        <f t="shared" ca="1" si="132"/>
        <v>0.5</v>
      </c>
      <c r="I268" s="7">
        <f t="shared" ca="1" si="133"/>
        <v>0.75</v>
      </c>
      <c r="J268" s="7">
        <f t="shared" ca="1" si="134"/>
        <v>1</v>
      </c>
      <c r="K268" s="7">
        <f t="shared" ca="1" si="135"/>
        <v>0.4</v>
      </c>
      <c r="L268" s="7">
        <f t="shared" ca="1" si="128"/>
        <v>0.4</v>
      </c>
      <c r="M268" s="7">
        <f t="shared" ca="1" si="129"/>
        <v>0</v>
      </c>
      <c r="N268" s="7">
        <f t="shared" ca="1" si="130"/>
        <v>1</v>
      </c>
      <c r="O268" s="2">
        <f t="shared" ca="1" si="136"/>
        <v>1.25</v>
      </c>
      <c r="P268" s="2">
        <f t="shared" ca="1" si="137"/>
        <v>1.5</v>
      </c>
      <c r="Q268" s="2">
        <f t="shared" ca="1" si="138"/>
        <v>0.4</v>
      </c>
      <c r="R268" s="2">
        <f t="shared" ca="1" si="139"/>
        <v>1.4</v>
      </c>
    </row>
    <row r="269" spans="1:18">
      <c r="A269" s="2" t="s">
        <v>20</v>
      </c>
      <c r="B269" s="2" t="s">
        <v>6</v>
      </c>
      <c r="C269" s="2">
        <f ca="1">IF(ISNA(VLOOKUP(B269,OFFSET(RESULT!$A$2:$A$11,INT(ROW()/23)*12,0),1,FALSE)),0,VLOOKUP(B269,OFFSET(RESULT!$A$2:$D$11,INT(ROW()/23)*12,0),3,FALSE))+C246</f>
        <v>6</v>
      </c>
      <c r="D269" s="2">
        <f ca="1">IF(ISNA(VLOOKUP(CLASSEMENTS!B269,OFFSET(RESULT!$B$2:$B$11,INT(ROW()/23)*12,0),1,FALSE)),0,VLOOKUP(B269,OFFSET(RESULT!$B$2:$D$11,INT(ROW()/23)*12,0),3,FALSE))+D246</f>
        <v>5</v>
      </c>
      <c r="E269" s="2">
        <f ca="1">IF(ISNA(VLOOKUP(CLASSEMENTS!B269,OFFSET(RESULT!$A$2:$A$11,INT(ROW()/23)*12,0),1,FALSE)),0,VLOOKUP(B269,OFFSET(RESULT!$A$2:$D$11,INT(ROW()/23)*12,0),4,FALSE))+E246</f>
        <v>9</v>
      </c>
      <c r="F269" s="2">
        <f ca="1">IF(ISNA(VLOOKUP(CLASSEMENTS!B269,OFFSET(RESULT!$B$2:$B$11,INT(ROW()/23)*12,0),1,FALSE)),0,VLOOKUP(B269,OFFSET(RESULT!$B$2:$D$11,INT(ROW()/23)*12,0),2,FALSE))+F246</f>
        <v>13</v>
      </c>
      <c r="G269" s="7">
        <f t="shared" ca="1" si="131"/>
        <v>0.5</v>
      </c>
      <c r="H269" s="7">
        <f t="shared" ca="1" si="132"/>
        <v>0.41666666666666669</v>
      </c>
      <c r="I269" s="7">
        <f t="shared" ca="1" si="133"/>
        <v>0.75</v>
      </c>
      <c r="J269" s="7">
        <f t="shared" ca="1" si="134"/>
        <v>1.0833333333333333</v>
      </c>
      <c r="K269" s="7">
        <f t="shared" ca="1" si="135"/>
        <v>0.6</v>
      </c>
      <c r="L269" s="7">
        <f t="shared" ca="1" si="128"/>
        <v>0.4</v>
      </c>
      <c r="M269" s="7">
        <f t="shared" ca="1" si="129"/>
        <v>0.4</v>
      </c>
      <c r="N269" s="7">
        <f t="shared" ca="1" si="130"/>
        <v>0.8</v>
      </c>
      <c r="O269" s="2">
        <f t="shared" ca="1" si="136"/>
        <v>1.25</v>
      </c>
      <c r="P269" s="2">
        <f t="shared" ca="1" si="137"/>
        <v>1.5</v>
      </c>
      <c r="Q269" s="2">
        <f t="shared" ca="1" si="138"/>
        <v>1</v>
      </c>
      <c r="R269" s="2">
        <f t="shared" ca="1" si="139"/>
        <v>1.2000000000000002</v>
      </c>
    </row>
    <row r="270" spans="1:18">
      <c r="A270" s="2" t="s">
        <v>20</v>
      </c>
      <c r="B270" s="2" t="s">
        <v>9</v>
      </c>
      <c r="C270" s="2">
        <f ca="1">IF(ISNA(VLOOKUP(B270,OFFSET(RESULT!$A$2:$A$11,INT(ROW()/23)*12,0),1,FALSE)),0,VLOOKUP(B270,OFFSET(RESULT!$A$2:$D$11,INT(ROW()/23)*12,0),3,FALSE))+C247</f>
        <v>5</v>
      </c>
      <c r="D270" s="2">
        <f ca="1">IF(ISNA(VLOOKUP(CLASSEMENTS!B270,OFFSET(RESULT!$B$2:$B$11,INT(ROW()/23)*12,0),1,FALSE)),0,VLOOKUP(B270,OFFSET(RESULT!$B$2:$D$11,INT(ROW()/23)*12,0),3,FALSE))+D247</f>
        <v>4</v>
      </c>
      <c r="E270" s="2">
        <f ca="1">IF(ISNA(VLOOKUP(CLASSEMENTS!B270,OFFSET(RESULT!$A$2:$A$11,INT(ROW()/23)*12,0),1,FALSE)),0,VLOOKUP(B270,OFFSET(RESULT!$A$2:$D$11,INT(ROW()/23)*12,0),4,FALSE))+E247</f>
        <v>13</v>
      </c>
      <c r="F270" s="2">
        <f ca="1">IF(ISNA(VLOOKUP(CLASSEMENTS!B270,OFFSET(RESULT!$B$2:$B$11,INT(ROW()/23)*12,0),1,FALSE)),0,VLOOKUP(B270,OFFSET(RESULT!$B$2:$D$11,INT(ROW()/23)*12,0),2,FALSE))+F247</f>
        <v>8</v>
      </c>
      <c r="G270" s="7">
        <f t="shared" ca="1" si="131"/>
        <v>0.41666666666666669</v>
      </c>
      <c r="H270" s="7">
        <f t="shared" ca="1" si="132"/>
        <v>0.33333333333333331</v>
      </c>
      <c r="I270" s="7">
        <f t="shared" ca="1" si="133"/>
        <v>1.0833333333333333</v>
      </c>
      <c r="J270" s="7">
        <f t="shared" ca="1" si="134"/>
        <v>0.66666666666666663</v>
      </c>
      <c r="K270" s="7">
        <f t="shared" ca="1" si="135"/>
        <v>0.6</v>
      </c>
      <c r="L270" s="7">
        <f t="shared" ca="1" si="128"/>
        <v>0.6</v>
      </c>
      <c r="M270" s="7">
        <f t="shared" ca="1" si="129"/>
        <v>1.6</v>
      </c>
      <c r="N270" s="7">
        <f t="shared" ca="1" si="130"/>
        <v>0.6</v>
      </c>
      <c r="O270" s="2">
        <f t="shared" ca="1" si="136"/>
        <v>1.5</v>
      </c>
      <c r="P270" s="2">
        <f t="shared" ca="1" si="137"/>
        <v>1</v>
      </c>
      <c r="Q270" s="2">
        <f t="shared" ca="1" si="138"/>
        <v>2.2000000000000002</v>
      </c>
      <c r="R270" s="2">
        <f t="shared" ca="1" si="139"/>
        <v>1.2</v>
      </c>
    </row>
    <row r="271" spans="1:18">
      <c r="A271" s="2" t="s">
        <v>20</v>
      </c>
      <c r="B271" s="2" t="s">
        <v>0</v>
      </c>
      <c r="C271" s="2">
        <f ca="1">IF(ISNA(VLOOKUP(B271,OFFSET(RESULT!$A$2:$A$11,INT(ROW()/23)*12,0),1,FALSE)),0,VLOOKUP(B271,OFFSET(RESULT!$A$2:$D$11,INT(ROW()/23)*12,0),3,FALSE))+C248</f>
        <v>5</v>
      </c>
      <c r="D271" s="2">
        <f ca="1">IF(ISNA(VLOOKUP(CLASSEMENTS!B271,OFFSET(RESULT!$B$2:$B$11,INT(ROW()/23)*12,0),1,FALSE)),0,VLOOKUP(B271,OFFSET(RESULT!$B$2:$D$11,INT(ROW()/23)*12,0),3,FALSE))+D248</f>
        <v>6</v>
      </c>
      <c r="E271" s="2">
        <f ca="1">IF(ISNA(VLOOKUP(CLASSEMENTS!B271,OFFSET(RESULT!$A$2:$A$11,INT(ROW()/23)*12,0),1,FALSE)),0,VLOOKUP(B271,OFFSET(RESULT!$A$2:$D$11,INT(ROW()/23)*12,0),4,FALSE))+E248</f>
        <v>7</v>
      </c>
      <c r="F271" s="2">
        <f ca="1">IF(ISNA(VLOOKUP(CLASSEMENTS!B271,OFFSET(RESULT!$B$2:$B$11,INT(ROW()/23)*12,0),1,FALSE)),0,VLOOKUP(B271,OFFSET(RESULT!$B$2:$D$11,INT(ROW()/23)*12,0),2,FALSE))+F248</f>
        <v>8</v>
      </c>
      <c r="G271" s="7">
        <f t="shared" ca="1" si="131"/>
        <v>0.41666666666666669</v>
      </c>
      <c r="H271" s="7">
        <f t="shared" ca="1" si="132"/>
        <v>0.5</v>
      </c>
      <c r="I271" s="7">
        <f t="shared" ca="1" si="133"/>
        <v>0.58333333333333337</v>
      </c>
      <c r="J271" s="7">
        <f t="shared" ca="1" si="134"/>
        <v>0.66666666666666663</v>
      </c>
      <c r="K271" s="7">
        <f t="shared" ca="1" si="135"/>
        <v>0.2</v>
      </c>
      <c r="L271" s="7">
        <f t="shared" ca="1" si="128"/>
        <v>0.6</v>
      </c>
      <c r="M271" s="7">
        <f t="shared" ca="1" si="129"/>
        <v>0.6</v>
      </c>
      <c r="N271" s="7">
        <f t="shared" ca="1" si="130"/>
        <v>0.8</v>
      </c>
      <c r="O271" s="2">
        <f t="shared" ca="1" si="136"/>
        <v>1</v>
      </c>
      <c r="P271" s="2">
        <f t="shared" ca="1" si="137"/>
        <v>1.1666666666666665</v>
      </c>
      <c r="Q271" s="2">
        <f t="shared" ca="1" si="138"/>
        <v>0.8</v>
      </c>
      <c r="R271" s="2">
        <f t="shared" ca="1" si="139"/>
        <v>1.4</v>
      </c>
    </row>
    <row r="272" spans="1:18">
      <c r="A272" s="2" t="s">
        <v>20</v>
      </c>
      <c r="B272" s="2" t="s">
        <v>3</v>
      </c>
      <c r="C272" s="2">
        <f ca="1">IF(ISNA(VLOOKUP(B272,OFFSET(RESULT!$A$2:$A$11,INT(ROW()/23)*12,0),1,FALSE)),0,VLOOKUP(B272,OFFSET(RESULT!$A$2:$D$11,INT(ROW()/23)*12,0),3,FALSE))+C249</f>
        <v>6</v>
      </c>
      <c r="D272" s="2">
        <f ca="1">IF(ISNA(VLOOKUP(CLASSEMENTS!B272,OFFSET(RESULT!$B$2:$B$11,INT(ROW()/23)*12,0),1,FALSE)),0,VLOOKUP(B272,OFFSET(RESULT!$B$2:$D$11,INT(ROW()/23)*12,0),3,FALSE))+D249</f>
        <v>9</v>
      </c>
      <c r="E272" s="2">
        <f ca="1">IF(ISNA(VLOOKUP(CLASSEMENTS!B272,OFFSET(RESULT!$A$2:$A$11,INT(ROW()/23)*12,0),1,FALSE)),0,VLOOKUP(B272,OFFSET(RESULT!$A$2:$D$11,INT(ROW()/23)*12,0),4,FALSE))+E249</f>
        <v>5</v>
      </c>
      <c r="F272" s="2">
        <f ca="1">IF(ISNA(VLOOKUP(CLASSEMENTS!B272,OFFSET(RESULT!$B$2:$B$11,INT(ROW()/23)*12,0),1,FALSE)),0,VLOOKUP(B272,OFFSET(RESULT!$B$2:$D$11,INT(ROW()/23)*12,0),2,FALSE))+F249</f>
        <v>8</v>
      </c>
      <c r="G272" s="7">
        <f t="shared" ca="1" si="131"/>
        <v>0.5</v>
      </c>
      <c r="H272" s="7">
        <f t="shared" ca="1" si="132"/>
        <v>0.75</v>
      </c>
      <c r="I272" s="7">
        <f t="shared" ca="1" si="133"/>
        <v>0.41666666666666669</v>
      </c>
      <c r="J272" s="7">
        <f t="shared" ca="1" si="134"/>
        <v>0.66666666666666663</v>
      </c>
      <c r="K272" s="7">
        <f t="shared" ca="1" si="135"/>
        <v>0.6</v>
      </c>
      <c r="L272" s="7">
        <f t="shared" ca="1" si="128"/>
        <v>0.8</v>
      </c>
      <c r="M272" s="7">
        <f t="shared" ca="1" si="129"/>
        <v>0.4</v>
      </c>
      <c r="N272" s="7">
        <f t="shared" ca="1" si="130"/>
        <v>0.4</v>
      </c>
      <c r="O272" s="2">
        <f t="shared" ca="1" si="136"/>
        <v>0.91666666666666674</v>
      </c>
      <c r="P272" s="2">
        <f t="shared" ca="1" si="137"/>
        <v>1.4166666666666665</v>
      </c>
      <c r="Q272" s="2">
        <f t="shared" ca="1" si="138"/>
        <v>1</v>
      </c>
      <c r="R272" s="2">
        <f t="shared" ca="1" si="139"/>
        <v>1.2000000000000002</v>
      </c>
    </row>
    <row r="273" spans="1:19">
      <c r="A273" s="2" t="s">
        <v>20</v>
      </c>
      <c r="B273" s="2" t="s">
        <v>7</v>
      </c>
      <c r="C273" s="2">
        <f ca="1">IF(ISNA(VLOOKUP(B273,OFFSET(RESULT!$A$2:$A$11,INT(ROW()/23)*12,0),1,FALSE)),0,VLOOKUP(B273,OFFSET(RESULT!$A$2:$D$11,INT(ROW()/23)*12,0),3,FALSE))+C250</f>
        <v>7</v>
      </c>
      <c r="D273" s="2">
        <f ca="1">IF(ISNA(VLOOKUP(CLASSEMENTS!B273,OFFSET(RESULT!$B$2:$B$11,INT(ROW()/23)*12,0),1,FALSE)),0,VLOOKUP(B273,OFFSET(RESULT!$B$2:$D$11,INT(ROW()/23)*12,0),3,FALSE))+D250</f>
        <v>4</v>
      </c>
      <c r="E273" s="2">
        <f ca="1">IF(ISNA(VLOOKUP(CLASSEMENTS!B273,OFFSET(RESULT!$A$2:$A$11,INT(ROW()/23)*12,0),1,FALSE)),0,VLOOKUP(B273,OFFSET(RESULT!$A$2:$D$11,INT(ROW()/23)*12,0),4,FALSE))+E250</f>
        <v>3</v>
      </c>
      <c r="F273" s="2">
        <f ca="1">IF(ISNA(VLOOKUP(CLASSEMENTS!B273,OFFSET(RESULT!$B$2:$B$11,INT(ROW()/23)*12,0),1,FALSE)),0,VLOOKUP(B273,OFFSET(RESULT!$B$2:$D$11,INT(ROW()/23)*12,0),2,FALSE))+F250</f>
        <v>8</v>
      </c>
      <c r="G273" s="7">
        <f t="shared" ca="1" si="131"/>
        <v>0.58333333333333337</v>
      </c>
      <c r="H273" s="7">
        <f t="shared" ca="1" si="132"/>
        <v>0.33333333333333331</v>
      </c>
      <c r="I273" s="7">
        <f t="shared" ca="1" si="133"/>
        <v>0.25</v>
      </c>
      <c r="J273" s="7">
        <f t="shared" ca="1" si="134"/>
        <v>0.66666666666666663</v>
      </c>
      <c r="K273" s="7">
        <f t="shared" ca="1" si="135"/>
        <v>0.8</v>
      </c>
      <c r="L273" s="7">
        <f t="shared" ca="1" si="128"/>
        <v>0.4</v>
      </c>
      <c r="M273" s="7">
        <f t="shared" ca="1" si="129"/>
        <v>0.2</v>
      </c>
      <c r="N273" s="7">
        <f t="shared" ca="1" si="130"/>
        <v>1.4</v>
      </c>
      <c r="O273" s="2">
        <f t="shared" ca="1" si="136"/>
        <v>0.83333333333333337</v>
      </c>
      <c r="P273" s="2">
        <f t="shared" ca="1" si="137"/>
        <v>1</v>
      </c>
      <c r="Q273" s="2">
        <f t="shared" ca="1" si="138"/>
        <v>1</v>
      </c>
      <c r="R273" s="2">
        <f t="shared" ca="1" si="139"/>
        <v>1.7999999999999998</v>
      </c>
    </row>
    <row r="274" spans="1:19">
      <c r="A274" s="2" t="s">
        <v>20</v>
      </c>
      <c r="B274" s="2" t="s">
        <v>12</v>
      </c>
      <c r="C274" s="2">
        <f ca="1">IF(ISNA(VLOOKUP(B274,OFFSET(RESULT!$A$2:$A$11,INT(ROW()/23)*12,0),1,FALSE)),0,VLOOKUP(B274,OFFSET(RESULT!$A$2:$D$11,INT(ROW()/23)*12,0),3,FALSE))+C251</f>
        <v>11</v>
      </c>
      <c r="D274" s="2">
        <f ca="1">IF(ISNA(VLOOKUP(CLASSEMENTS!B274,OFFSET(RESULT!$B$2:$B$11,INT(ROW()/23)*12,0),1,FALSE)),0,VLOOKUP(B274,OFFSET(RESULT!$B$2:$D$11,INT(ROW()/23)*12,0),3,FALSE))+D251</f>
        <v>3</v>
      </c>
      <c r="E274" s="2">
        <f ca="1">IF(ISNA(VLOOKUP(CLASSEMENTS!B274,OFFSET(RESULT!$A$2:$A$11,INT(ROW()/23)*12,0),1,FALSE)),0,VLOOKUP(B274,OFFSET(RESULT!$A$2:$D$11,INT(ROW()/23)*12,0),4,FALSE))+E251</f>
        <v>6</v>
      </c>
      <c r="F274" s="2">
        <f ca="1">IF(ISNA(VLOOKUP(CLASSEMENTS!B274,OFFSET(RESULT!$B$2:$B$11,INT(ROW()/23)*12,0),1,FALSE)),0,VLOOKUP(B274,OFFSET(RESULT!$B$2:$D$11,INT(ROW()/23)*12,0),2,FALSE))+F251</f>
        <v>8</v>
      </c>
      <c r="G274" s="7">
        <f t="shared" ca="1" si="131"/>
        <v>0.91666666666666663</v>
      </c>
      <c r="H274" s="7">
        <f t="shared" ca="1" si="132"/>
        <v>0.25</v>
      </c>
      <c r="I274" s="7">
        <f t="shared" ca="1" si="133"/>
        <v>0.5</v>
      </c>
      <c r="J274" s="7">
        <f t="shared" ca="1" si="134"/>
        <v>0.66666666666666663</v>
      </c>
      <c r="K274" s="7">
        <f t="shared" ca="1" si="135"/>
        <v>0.8</v>
      </c>
      <c r="L274" s="7">
        <f t="shared" ca="1" si="128"/>
        <v>0.4</v>
      </c>
      <c r="M274" s="7">
        <f t="shared" ca="1" si="129"/>
        <v>0</v>
      </c>
      <c r="N274" s="7">
        <f t="shared" ca="1" si="130"/>
        <v>0.6</v>
      </c>
      <c r="O274" s="2">
        <f t="shared" ca="1" si="136"/>
        <v>1.4166666666666665</v>
      </c>
      <c r="P274" s="2">
        <f t="shared" ca="1" si="137"/>
        <v>0.91666666666666663</v>
      </c>
      <c r="Q274" s="2">
        <f t="shared" ca="1" si="138"/>
        <v>0.8</v>
      </c>
      <c r="R274" s="2">
        <f t="shared" ca="1" si="139"/>
        <v>1</v>
      </c>
    </row>
    <row r="275" spans="1:19">
      <c r="A275" s="2" t="s">
        <v>20</v>
      </c>
      <c r="B275" s="2" t="s">
        <v>10</v>
      </c>
      <c r="C275" s="2">
        <f ca="1">IF(ISNA(VLOOKUP(B275,OFFSET(RESULT!$A$2:$A$11,INT(ROW()/23)*12,0),1,FALSE)),0,VLOOKUP(B275,OFFSET(RESULT!$A$2:$D$11,INT(ROW()/23)*12,0),3,FALSE))+C252</f>
        <v>7</v>
      </c>
      <c r="D275" s="2">
        <f ca="1">IF(ISNA(VLOOKUP(CLASSEMENTS!B275,OFFSET(RESULT!$B$2:$B$11,INT(ROW()/23)*12,0),1,FALSE)),0,VLOOKUP(B275,OFFSET(RESULT!$B$2:$D$11,INT(ROW()/23)*12,0),3,FALSE))+D252</f>
        <v>7</v>
      </c>
      <c r="E275" s="2">
        <f ca="1">IF(ISNA(VLOOKUP(CLASSEMENTS!B275,OFFSET(RESULT!$A$2:$A$11,INT(ROW()/23)*12,0),1,FALSE)),0,VLOOKUP(B275,OFFSET(RESULT!$A$2:$D$11,INT(ROW()/23)*12,0),4,FALSE))+E252</f>
        <v>7</v>
      </c>
      <c r="F275" s="2">
        <f ca="1">IF(ISNA(VLOOKUP(CLASSEMENTS!B275,OFFSET(RESULT!$B$2:$B$11,INT(ROW()/23)*12,0),1,FALSE)),0,VLOOKUP(B275,OFFSET(RESULT!$B$2:$D$11,INT(ROW()/23)*12,0),2,FALSE))+F252</f>
        <v>10</v>
      </c>
      <c r="G275" s="7">
        <f t="shared" ca="1" si="131"/>
        <v>0.58333333333333337</v>
      </c>
      <c r="H275" s="7">
        <f t="shared" ca="1" si="132"/>
        <v>0.58333333333333337</v>
      </c>
      <c r="I275" s="7">
        <f t="shared" ca="1" si="133"/>
        <v>0.58333333333333337</v>
      </c>
      <c r="J275" s="7">
        <f t="shared" ca="1" si="134"/>
        <v>0.83333333333333337</v>
      </c>
      <c r="K275" s="7">
        <f t="shared" ca="1" si="135"/>
        <v>0.2</v>
      </c>
      <c r="L275" s="7">
        <f t="shared" ca="1" si="128"/>
        <v>0.4</v>
      </c>
      <c r="M275" s="7">
        <f t="shared" ca="1" si="129"/>
        <v>0.6</v>
      </c>
      <c r="N275" s="7">
        <f t="shared" ca="1" si="130"/>
        <v>0.8</v>
      </c>
      <c r="O275" s="2">
        <f t="shared" ca="1" si="136"/>
        <v>1.1666666666666667</v>
      </c>
      <c r="P275" s="2">
        <f t="shared" ca="1" si="137"/>
        <v>1.4166666666666667</v>
      </c>
      <c r="Q275" s="2">
        <f t="shared" ca="1" si="138"/>
        <v>0.8</v>
      </c>
      <c r="R275" s="2">
        <f t="shared" ca="1" si="139"/>
        <v>1.2000000000000002</v>
      </c>
    </row>
    <row r="276" spans="1:19">
      <c r="A276" s="3"/>
      <c r="B276" s="3"/>
      <c r="C276" s="3"/>
      <c r="D276" s="3"/>
      <c r="E276" s="3"/>
      <c r="F276" s="3"/>
      <c r="G276" s="8"/>
      <c r="H276" s="8"/>
      <c r="I276" s="8"/>
      <c r="J276" s="8"/>
      <c r="K276" s="8"/>
      <c r="L276" s="8"/>
      <c r="M276" s="8"/>
      <c r="N276" s="8"/>
      <c r="O276" s="3"/>
      <c r="P276" s="3"/>
      <c r="Q276" s="3"/>
      <c r="R276" s="3"/>
    </row>
    <row r="277" spans="1:19">
      <c r="A277">
        <v>13</v>
      </c>
      <c r="C277" s="10" t="s">
        <v>27</v>
      </c>
      <c r="D277" s="10" t="s">
        <v>28</v>
      </c>
      <c r="E277" s="10" t="s">
        <v>29</v>
      </c>
      <c r="F277" s="10" t="s">
        <v>30</v>
      </c>
      <c r="G277" s="11" t="s">
        <v>25</v>
      </c>
      <c r="H277" s="11"/>
      <c r="I277" s="11"/>
      <c r="J277" s="11"/>
      <c r="K277" s="11" t="s">
        <v>26</v>
      </c>
      <c r="L277" s="11"/>
      <c r="M277" s="11"/>
      <c r="N277" s="11"/>
      <c r="O277" s="10" t="s">
        <v>31</v>
      </c>
      <c r="P277" s="10" t="s">
        <v>32</v>
      </c>
      <c r="Q277" s="10" t="s">
        <v>33</v>
      </c>
      <c r="R277" s="10" t="s">
        <v>34</v>
      </c>
    </row>
    <row r="278" spans="1:19">
      <c r="C278" s="10"/>
      <c r="D278" s="10"/>
      <c r="E278" s="10"/>
      <c r="F278" s="10"/>
      <c r="G278" s="7" t="s">
        <v>21</v>
      </c>
      <c r="H278" s="7" t="s">
        <v>22</v>
      </c>
      <c r="I278" s="7" t="s">
        <v>23</v>
      </c>
      <c r="J278" s="7" t="s">
        <v>24</v>
      </c>
      <c r="K278" s="7" t="s">
        <v>21</v>
      </c>
      <c r="L278" s="7" t="s">
        <v>22</v>
      </c>
      <c r="M278" s="7" t="s">
        <v>23</v>
      </c>
      <c r="N278" s="7" t="s">
        <v>24</v>
      </c>
      <c r="O278" s="10"/>
      <c r="P278" s="10"/>
      <c r="Q278" s="10"/>
      <c r="R278" s="10"/>
    </row>
    <row r="279" spans="1:19">
      <c r="A279" s="2" t="s">
        <v>20</v>
      </c>
      <c r="B279" s="2" t="s">
        <v>11</v>
      </c>
      <c r="C279" s="2">
        <f ca="1">IF(ISNA(VLOOKUP(B279,OFFSET(RESULT!$A$2:$A$11,INT(ROW()/23)*12,0),1,FALSE)),0,VLOOKUP(B279,OFFSET(RESULT!$A$2:$D$11,INT(ROW()/23)*12,0),3,FALSE))+C256</f>
        <v>12</v>
      </c>
      <c r="D279" s="2">
        <f ca="1">IF(ISNA(VLOOKUP(CLASSEMENTS!B279,OFFSET(RESULT!$B$2:$B$11,INT(ROW()/23)*12,0),1,FALSE)),0,VLOOKUP(B279,OFFSET(RESULT!$B$2:$D$11,INT(ROW()/23)*12,0),3,FALSE))+D256</f>
        <v>8</v>
      </c>
      <c r="E279" s="2">
        <f ca="1">IF(ISNA(VLOOKUP(CLASSEMENTS!B279,OFFSET(RESULT!$A$2:$A$11,INT(ROW()/23)*12,0),1,FALSE)),0,VLOOKUP(B279,OFFSET(RESULT!$A$2:$D$11,INT(ROW()/23)*12,0),4,FALSE))+E256</f>
        <v>6</v>
      </c>
      <c r="F279" s="2">
        <f ca="1">IF(ISNA(VLOOKUP(CLASSEMENTS!B279,OFFSET(RESULT!$B$2:$B$11,INT(ROW()/23)*12,0),1,FALSE)),0,VLOOKUP(B279,OFFSET(RESULT!$B$2:$D$11,INT(ROW()/23)*12,0),2,FALSE))+F256</f>
        <v>9</v>
      </c>
      <c r="G279" s="7">
        <f ca="1">C279/(INT(ROW()/23)+1)</f>
        <v>0.92307692307692313</v>
      </c>
      <c r="H279" s="7">
        <f ca="1">D279/(INT(ROW()/23)+1)</f>
        <v>0.61538461538461542</v>
      </c>
      <c r="I279" s="7">
        <f ca="1">E279/(INT(ROW()/23)+1)</f>
        <v>0.46153846153846156</v>
      </c>
      <c r="J279" s="7">
        <f ca="1">F279/(INT(ROW()/23)+1)</f>
        <v>0.69230769230769229</v>
      </c>
      <c r="K279" s="7">
        <f ca="1">(C279 - OFFSET(C279,-115,0))/5</f>
        <v>0.6</v>
      </c>
      <c r="L279" s="7">
        <f t="shared" ref="L279:L298" ca="1" si="140">(D279 - OFFSET(D279,-115,0))/5</f>
        <v>0.4</v>
      </c>
      <c r="M279" s="7">
        <f t="shared" ref="M279:M298" ca="1" si="141">(E279 - OFFSET(E279,-115,0))/5</f>
        <v>0.4</v>
      </c>
      <c r="N279" s="7">
        <f t="shared" ref="N279:N298" ca="1" si="142">(F279 - OFFSET(F279,-115,0))/5</f>
        <v>1</v>
      </c>
      <c r="O279" s="2">
        <f ca="1">G279+I279</f>
        <v>1.3846153846153846</v>
      </c>
      <c r="P279" s="2">
        <f ca="1">H279+J279</f>
        <v>1.3076923076923077</v>
      </c>
      <c r="Q279" s="2">
        <f ca="1">K279+M279</f>
        <v>1</v>
      </c>
      <c r="R279" s="2">
        <f ca="1">L279+N279</f>
        <v>1.4</v>
      </c>
      <c r="S279">
        <f>-23*INT(ROW()/23)</f>
        <v>-276</v>
      </c>
    </row>
    <row r="280" spans="1:19">
      <c r="A280" s="2" t="s">
        <v>20</v>
      </c>
      <c r="B280" s="2" t="s">
        <v>14</v>
      </c>
      <c r="C280" s="2">
        <f ca="1">IF(ISNA(VLOOKUP(B280,OFFSET(RESULT!$A$2:$A$11,INT(ROW()/23)*12,0),1,FALSE)),0,VLOOKUP(B280,OFFSET(RESULT!$A$2:$D$11,INT(ROW()/23)*12,0),3,FALSE))+C257</f>
        <v>4</v>
      </c>
      <c r="D280" s="2">
        <f ca="1">IF(ISNA(VLOOKUP(CLASSEMENTS!B280,OFFSET(RESULT!$B$2:$B$11,INT(ROW()/23)*12,0),1,FALSE)),0,VLOOKUP(B280,OFFSET(RESULT!$B$2:$D$11,INT(ROW()/23)*12,0),3,FALSE))+D257</f>
        <v>11</v>
      </c>
      <c r="E280" s="2">
        <f ca="1">IF(ISNA(VLOOKUP(CLASSEMENTS!B280,OFFSET(RESULT!$A$2:$A$11,INT(ROW()/23)*12,0),1,FALSE)),0,VLOOKUP(B280,OFFSET(RESULT!$A$2:$D$11,INT(ROW()/23)*12,0),4,FALSE))+E257</f>
        <v>9</v>
      </c>
      <c r="F280" s="2">
        <f ca="1">IF(ISNA(VLOOKUP(CLASSEMENTS!B280,OFFSET(RESULT!$B$2:$B$11,INT(ROW()/23)*12,0),1,FALSE)),0,VLOOKUP(B280,OFFSET(RESULT!$B$2:$D$11,INT(ROW()/23)*12,0),2,FALSE))+F257</f>
        <v>8</v>
      </c>
      <c r="G280" s="7">
        <f t="shared" ref="G280:G298" ca="1" si="143">C280/(INT(ROW()/23)+1)</f>
        <v>0.30769230769230771</v>
      </c>
      <c r="H280" s="7">
        <f t="shared" ref="H280:H298" ca="1" si="144">D280/(INT(ROW()/23)+1)</f>
        <v>0.84615384615384615</v>
      </c>
      <c r="I280" s="7">
        <f t="shared" ref="I280:I298" ca="1" si="145">E280/(INT(ROW()/23)+1)</f>
        <v>0.69230769230769229</v>
      </c>
      <c r="J280" s="7">
        <f t="shared" ref="J280:J298" ca="1" si="146">F280/(INT(ROW()/23)+1)</f>
        <v>0.61538461538461542</v>
      </c>
      <c r="K280" s="7">
        <f t="shared" ref="K280:K298" ca="1" si="147">(C280 - OFFSET(C280,-115,0))/5</f>
        <v>0.8</v>
      </c>
      <c r="L280" s="7">
        <f t="shared" ca="1" si="140"/>
        <v>0.6</v>
      </c>
      <c r="M280" s="7">
        <f t="shared" ca="1" si="141"/>
        <v>1</v>
      </c>
      <c r="N280" s="7">
        <f t="shared" ca="1" si="142"/>
        <v>0.8</v>
      </c>
      <c r="O280" s="2">
        <f t="shared" ref="O280:O298" ca="1" si="148">G280+I280</f>
        <v>1</v>
      </c>
      <c r="P280" s="2">
        <f t="shared" ref="P280:P298" ca="1" si="149">H280+J280</f>
        <v>1.4615384615384617</v>
      </c>
      <c r="Q280" s="2">
        <f t="shared" ref="Q280:Q298" ca="1" si="150">K280+M280</f>
        <v>1.8</v>
      </c>
      <c r="R280" s="2">
        <f t="shared" ref="R280:R298" ca="1" si="151">L280+N280</f>
        <v>1.4</v>
      </c>
    </row>
    <row r="281" spans="1:19">
      <c r="A281" s="2" t="s">
        <v>20</v>
      </c>
      <c r="B281" s="2" t="s">
        <v>19</v>
      </c>
      <c r="C281" s="2">
        <f ca="1">IF(ISNA(VLOOKUP(B281,OFFSET(RESULT!$A$2:$A$11,INT(ROW()/23)*12,0),1,FALSE)),0,VLOOKUP(B281,OFFSET(RESULT!$A$2:$D$11,INT(ROW()/23)*12,0),3,FALSE))+C258</f>
        <v>5</v>
      </c>
      <c r="D281" s="2">
        <f ca="1">IF(ISNA(VLOOKUP(CLASSEMENTS!B281,OFFSET(RESULT!$B$2:$B$11,INT(ROW()/23)*12,0),1,FALSE)),0,VLOOKUP(B281,OFFSET(RESULT!$B$2:$D$11,INT(ROW()/23)*12,0),3,FALSE))+D258</f>
        <v>5</v>
      </c>
      <c r="E281" s="2">
        <f ca="1">IF(ISNA(VLOOKUP(CLASSEMENTS!B281,OFFSET(RESULT!$A$2:$A$11,INT(ROW()/23)*12,0),1,FALSE)),0,VLOOKUP(B281,OFFSET(RESULT!$A$2:$D$11,INT(ROW()/23)*12,0),4,FALSE))+E258</f>
        <v>6</v>
      </c>
      <c r="F281" s="2">
        <f ca="1">IF(ISNA(VLOOKUP(CLASSEMENTS!B281,OFFSET(RESULT!$B$2:$B$11,INT(ROW()/23)*12,0),1,FALSE)),0,VLOOKUP(B281,OFFSET(RESULT!$B$2:$D$11,INT(ROW()/23)*12,0),2,FALSE))+F258</f>
        <v>11</v>
      </c>
      <c r="G281" s="7">
        <f t="shared" ca="1" si="143"/>
        <v>0.38461538461538464</v>
      </c>
      <c r="H281" s="7">
        <f t="shared" ca="1" si="144"/>
        <v>0.38461538461538464</v>
      </c>
      <c r="I281" s="7">
        <f t="shared" ca="1" si="145"/>
        <v>0.46153846153846156</v>
      </c>
      <c r="J281" s="7">
        <f t="shared" ca="1" si="146"/>
        <v>0.84615384615384615</v>
      </c>
      <c r="K281" s="7">
        <f t="shared" ca="1" si="147"/>
        <v>0.2</v>
      </c>
      <c r="L281" s="7">
        <f t="shared" ca="1" si="140"/>
        <v>0.6</v>
      </c>
      <c r="M281" s="7">
        <f t="shared" ca="1" si="141"/>
        <v>0.6</v>
      </c>
      <c r="N281" s="7">
        <f t="shared" ca="1" si="142"/>
        <v>0.6</v>
      </c>
      <c r="O281" s="2">
        <f t="shared" ca="1" si="148"/>
        <v>0.84615384615384626</v>
      </c>
      <c r="P281" s="2">
        <f t="shared" ca="1" si="149"/>
        <v>1.2307692307692308</v>
      </c>
      <c r="Q281" s="2">
        <f t="shared" ca="1" si="150"/>
        <v>0.8</v>
      </c>
      <c r="R281" s="2">
        <f t="shared" ca="1" si="151"/>
        <v>1.2</v>
      </c>
    </row>
    <row r="282" spans="1:19">
      <c r="A282" s="2" t="s">
        <v>20</v>
      </c>
      <c r="B282" s="2" t="s">
        <v>16</v>
      </c>
      <c r="C282" s="2">
        <f ca="1">IF(ISNA(VLOOKUP(B282,OFFSET(RESULT!$A$2:$A$11,INT(ROW()/23)*12,0),1,FALSE)),0,VLOOKUP(B282,OFFSET(RESULT!$A$2:$D$11,INT(ROW()/23)*12,0),3,FALSE))+C259</f>
        <v>20</v>
      </c>
      <c r="D282" s="2">
        <f ca="1">IF(ISNA(VLOOKUP(CLASSEMENTS!B282,OFFSET(RESULT!$B$2:$B$11,INT(ROW()/23)*12,0),1,FALSE)),0,VLOOKUP(B282,OFFSET(RESULT!$B$2:$D$11,INT(ROW()/23)*12,0),3,FALSE))+D259</f>
        <v>7</v>
      </c>
      <c r="E282" s="2">
        <f ca="1">IF(ISNA(VLOOKUP(CLASSEMENTS!B282,OFFSET(RESULT!$A$2:$A$11,INT(ROW()/23)*12,0),1,FALSE)),0,VLOOKUP(B282,OFFSET(RESULT!$A$2:$D$11,INT(ROW()/23)*12,0),4,FALSE))+E259</f>
        <v>5</v>
      </c>
      <c r="F282" s="2">
        <f ca="1">IF(ISNA(VLOOKUP(CLASSEMENTS!B282,OFFSET(RESULT!$B$2:$B$11,INT(ROW()/23)*12,0),1,FALSE)),0,VLOOKUP(B282,OFFSET(RESULT!$B$2:$D$11,INT(ROW()/23)*12,0),2,FALSE))+F259</f>
        <v>7</v>
      </c>
      <c r="G282" s="7">
        <f t="shared" ca="1" si="143"/>
        <v>1.5384615384615385</v>
      </c>
      <c r="H282" s="7">
        <f t="shared" ca="1" si="144"/>
        <v>0.53846153846153844</v>
      </c>
      <c r="I282" s="7">
        <f t="shared" ca="1" si="145"/>
        <v>0.38461538461538464</v>
      </c>
      <c r="J282" s="7">
        <f t="shared" ca="1" si="146"/>
        <v>0.53846153846153844</v>
      </c>
      <c r="K282" s="7">
        <f t="shared" ca="1" si="147"/>
        <v>2.4</v>
      </c>
      <c r="L282" s="7">
        <f t="shared" ca="1" si="140"/>
        <v>0.6</v>
      </c>
      <c r="M282" s="7">
        <f t="shared" ca="1" si="141"/>
        <v>0.4</v>
      </c>
      <c r="N282" s="7">
        <f t="shared" ca="1" si="142"/>
        <v>0.2</v>
      </c>
      <c r="O282" s="2">
        <f t="shared" ca="1" si="148"/>
        <v>1.9230769230769231</v>
      </c>
      <c r="P282" s="2">
        <f t="shared" ca="1" si="149"/>
        <v>1.0769230769230769</v>
      </c>
      <c r="Q282" s="2">
        <f t="shared" ca="1" si="150"/>
        <v>2.8</v>
      </c>
      <c r="R282" s="2">
        <f t="shared" ca="1" si="151"/>
        <v>0.8</v>
      </c>
    </row>
    <row r="283" spans="1:19">
      <c r="A283" s="2" t="s">
        <v>20</v>
      </c>
      <c r="B283" s="2" t="s">
        <v>13</v>
      </c>
      <c r="C283" s="2">
        <f ca="1">IF(ISNA(VLOOKUP(B283,OFFSET(RESULT!$A$2:$A$11,INT(ROW()/23)*12,0),1,FALSE)),0,VLOOKUP(B283,OFFSET(RESULT!$A$2:$D$11,INT(ROW()/23)*12,0),3,FALSE))+C260</f>
        <v>7</v>
      </c>
      <c r="D283" s="2">
        <f ca="1">IF(ISNA(VLOOKUP(CLASSEMENTS!B283,OFFSET(RESULT!$B$2:$B$11,INT(ROW()/23)*12,0),1,FALSE)),0,VLOOKUP(B283,OFFSET(RESULT!$B$2:$D$11,INT(ROW()/23)*12,0),3,FALSE))+D260</f>
        <v>6</v>
      </c>
      <c r="E283" s="2">
        <f ca="1">IF(ISNA(VLOOKUP(CLASSEMENTS!B283,OFFSET(RESULT!$A$2:$A$11,INT(ROW()/23)*12,0),1,FALSE)),0,VLOOKUP(B283,OFFSET(RESULT!$A$2:$D$11,INT(ROW()/23)*12,0),4,FALSE))+E260</f>
        <v>5</v>
      </c>
      <c r="F283" s="2">
        <f ca="1">IF(ISNA(VLOOKUP(CLASSEMENTS!B283,OFFSET(RESULT!$B$2:$B$11,INT(ROW()/23)*12,0),1,FALSE)),0,VLOOKUP(B283,OFFSET(RESULT!$B$2:$D$11,INT(ROW()/23)*12,0),2,FALSE))+F260</f>
        <v>4</v>
      </c>
      <c r="G283" s="7">
        <f t="shared" ca="1" si="143"/>
        <v>0.53846153846153844</v>
      </c>
      <c r="H283" s="7">
        <f t="shared" ca="1" si="144"/>
        <v>0.46153846153846156</v>
      </c>
      <c r="I283" s="7">
        <f t="shared" ca="1" si="145"/>
        <v>0.38461538461538464</v>
      </c>
      <c r="J283" s="7">
        <f t="shared" ca="1" si="146"/>
        <v>0.30769230769230771</v>
      </c>
      <c r="K283" s="7">
        <f t="shared" ca="1" si="147"/>
        <v>0.4</v>
      </c>
      <c r="L283" s="7">
        <f t="shared" ca="1" si="140"/>
        <v>1</v>
      </c>
      <c r="M283" s="7">
        <f t="shared" ca="1" si="141"/>
        <v>0.4</v>
      </c>
      <c r="N283" s="7">
        <f t="shared" ca="1" si="142"/>
        <v>0.2</v>
      </c>
      <c r="O283" s="2">
        <f t="shared" ca="1" si="148"/>
        <v>0.92307692307692313</v>
      </c>
      <c r="P283" s="2">
        <f t="shared" ca="1" si="149"/>
        <v>0.76923076923076927</v>
      </c>
      <c r="Q283" s="2">
        <f t="shared" ca="1" si="150"/>
        <v>0.8</v>
      </c>
      <c r="R283" s="2">
        <f t="shared" ca="1" si="151"/>
        <v>1.2</v>
      </c>
    </row>
    <row r="284" spans="1:19">
      <c r="A284" s="2" t="s">
        <v>20</v>
      </c>
      <c r="B284" s="2" t="s">
        <v>17</v>
      </c>
      <c r="C284" s="2">
        <f ca="1">IF(ISNA(VLOOKUP(B284,OFFSET(RESULT!$A$2:$A$11,INT(ROW()/23)*12,0),1,FALSE)),0,VLOOKUP(B284,OFFSET(RESULT!$A$2:$D$11,INT(ROW()/23)*12,0),3,FALSE))+C261</f>
        <v>8</v>
      </c>
      <c r="D284" s="2">
        <f ca="1">IF(ISNA(VLOOKUP(CLASSEMENTS!B284,OFFSET(RESULT!$B$2:$B$11,INT(ROW()/23)*12,0),1,FALSE)),0,VLOOKUP(B284,OFFSET(RESULT!$B$2:$D$11,INT(ROW()/23)*12,0),3,FALSE))+D261</f>
        <v>9</v>
      </c>
      <c r="E284" s="2">
        <f ca="1">IF(ISNA(VLOOKUP(CLASSEMENTS!B284,OFFSET(RESULT!$A$2:$A$11,INT(ROW()/23)*12,0),1,FALSE)),0,VLOOKUP(B284,OFFSET(RESULT!$A$2:$D$11,INT(ROW()/23)*12,0),4,FALSE))+E261</f>
        <v>10</v>
      </c>
      <c r="F284" s="2">
        <f ca="1">IF(ISNA(VLOOKUP(CLASSEMENTS!B284,OFFSET(RESULT!$B$2:$B$11,INT(ROW()/23)*12,0),1,FALSE)),0,VLOOKUP(B284,OFFSET(RESULT!$B$2:$D$11,INT(ROW()/23)*12,0),2,FALSE))+F261</f>
        <v>9</v>
      </c>
      <c r="G284" s="7">
        <f t="shared" ca="1" si="143"/>
        <v>0.61538461538461542</v>
      </c>
      <c r="H284" s="7">
        <f t="shared" ca="1" si="144"/>
        <v>0.69230769230769229</v>
      </c>
      <c r="I284" s="7">
        <f t="shared" ca="1" si="145"/>
        <v>0.76923076923076927</v>
      </c>
      <c r="J284" s="7">
        <f t="shared" ca="1" si="146"/>
        <v>0.69230769230769229</v>
      </c>
      <c r="K284" s="7">
        <f t="shared" ca="1" si="147"/>
        <v>0.4</v>
      </c>
      <c r="L284" s="7">
        <f t="shared" ca="1" si="140"/>
        <v>1.4</v>
      </c>
      <c r="M284" s="7">
        <f t="shared" ca="1" si="141"/>
        <v>1</v>
      </c>
      <c r="N284" s="7">
        <f t="shared" ca="1" si="142"/>
        <v>0.6</v>
      </c>
      <c r="O284" s="2">
        <f t="shared" ca="1" si="148"/>
        <v>1.3846153846153846</v>
      </c>
      <c r="P284" s="2">
        <f t="shared" ca="1" si="149"/>
        <v>1.3846153846153846</v>
      </c>
      <c r="Q284" s="2">
        <f t="shared" ca="1" si="150"/>
        <v>1.4</v>
      </c>
      <c r="R284" s="2">
        <f t="shared" ca="1" si="151"/>
        <v>2</v>
      </c>
    </row>
    <row r="285" spans="1:19">
      <c r="A285" s="2" t="s">
        <v>20</v>
      </c>
      <c r="B285" s="2" t="s">
        <v>4</v>
      </c>
      <c r="C285" s="2">
        <f ca="1">IF(ISNA(VLOOKUP(B285,OFFSET(RESULT!$A$2:$A$11,INT(ROW()/23)*12,0),1,FALSE)),0,VLOOKUP(B285,OFFSET(RESULT!$A$2:$D$11,INT(ROW()/23)*12,0),3,FALSE))+C262</f>
        <v>7</v>
      </c>
      <c r="D285" s="2">
        <f ca="1">IF(ISNA(VLOOKUP(CLASSEMENTS!B285,OFFSET(RESULT!$B$2:$B$11,INT(ROW()/23)*12,0),1,FALSE)),0,VLOOKUP(B285,OFFSET(RESULT!$B$2:$D$11,INT(ROW()/23)*12,0),3,FALSE))+D262</f>
        <v>6</v>
      </c>
      <c r="E285" s="2">
        <f ca="1">IF(ISNA(VLOOKUP(CLASSEMENTS!B285,OFFSET(RESULT!$A$2:$A$11,INT(ROW()/23)*12,0),1,FALSE)),0,VLOOKUP(B285,OFFSET(RESULT!$A$2:$D$11,INT(ROW()/23)*12,0),4,FALSE))+E262</f>
        <v>4</v>
      </c>
      <c r="F285" s="2">
        <f ca="1">IF(ISNA(VLOOKUP(CLASSEMENTS!B285,OFFSET(RESULT!$B$2:$B$11,INT(ROW()/23)*12,0),1,FALSE)),0,VLOOKUP(B285,OFFSET(RESULT!$B$2:$D$11,INT(ROW()/23)*12,0),2,FALSE))+F262</f>
        <v>8</v>
      </c>
      <c r="G285" s="7">
        <f t="shared" ca="1" si="143"/>
        <v>0.53846153846153844</v>
      </c>
      <c r="H285" s="7">
        <f t="shared" ca="1" si="144"/>
        <v>0.46153846153846156</v>
      </c>
      <c r="I285" s="7">
        <f t="shared" ca="1" si="145"/>
        <v>0.30769230769230771</v>
      </c>
      <c r="J285" s="7">
        <f t="shared" ca="1" si="146"/>
        <v>0.61538461538461542</v>
      </c>
      <c r="K285" s="7">
        <f t="shared" ca="1" si="147"/>
        <v>0.4</v>
      </c>
      <c r="L285" s="7">
        <f t="shared" ca="1" si="140"/>
        <v>0.4</v>
      </c>
      <c r="M285" s="7">
        <f t="shared" ca="1" si="141"/>
        <v>0.4</v>
      </c>
      <c r="N285" s="7">
        <f t="shared" ca="1" si="142"/>
        <v>0.2</v>
      </c>
      <c r="O285" s="2">
        <f t="shared" ca="1" si="148"/>
        <v>0.84615384615384615</v>
      </c>
      <c r="P285" s="2">
        <f t="shared" ca="1" si="149"/>
        <v>1.0769230769230771</v>
      </c>
      <c r="Q285" s="2">
        <f t="shared" ca="1" si="150"/>
        <v>0.8</v>
      </c>
      <c r="R285" s="2">
        <f t="shared" ca="1" si="151"/>
        <v>0.60000000000000009</v>
      </c>
    </row>
    <row r="286" spans="1:19">
      <c r="A286" s="2" t="s">
        <v>20</v>
      </c>
      <c r="B286" s="2" t="s">
        <v>8</v>
      </c>
      <c r="C286" s="2">
        <f ca="1">IF(ISNA(VLOOKUP(B286,OFFSET(RESULT!$A$2:$A$11,INT(ROW()/23)*12,0),1,FALSE)),0,VLOOKUP(B286,OFFSET(RESULT!$A$2:$D$11,INT(ROW()/23)*12,0),3,FALSE))+C263</f>
        <v>8</v>
      </c>
      <c r="D286" s="2">
        <f ca="1">IF(ISNA(VLOOKUP(CLASSEMENTS!B286,OFFSET(RESULT!$B$2:$B$11,INT(ROW()/23)*12,0),1,FALSE)),0,VLOOKUP(B286,OFFSET(RESULT!$B$2:$D$11,INT(ROW()/23)*12,0),3,FALSE))+D263</f>
        <v>3</v>
      </c>
      <c r="E286" s="2">
        <f ca="1">IF(ISNA(VLOOKUP(CLASSEMENTS!B286,OFFSET(RESULT!$A$2:$A$11,INT(ROW()/23)*12,0),1,FALSE)),0,VLOOKUP(B286,OFFSET(RESULT!$A$2:$D$11,INT(ROW()/23)*12,0),4,FALSE))+E263</f>
        <v>9</v>
      </c>
      <c r="F286" s="2">
        <f ca="1">IF(ISNA(VLOOKUP(CLASSEMENTS!B286,OFFSET(RESULT!$B$2:$B$11,INT(ROW()/23)*12,0),1,FALSE)),0,VLOOKUP(B286,OFFSET(RESULT!$B$2:$D$11,INT(ROW()/23)*12,0),2,FALSE))+F263</f>
        <v>8</v>
      </c>
      <c r="G286" s="7">
        <f t="shared" ca="1" si="143"/>
        <v>0.61538461538461542</v>
      </c>
      <c r="H286" s="7">
        <f t="shared" ca="1" si="144"/>
        <v>0.23076923076923078</v>
      </c>
      <c r="I286" s="7">
        <f t="shared" ca="1" si="145"/>
        <v>0.69230769230769229</v>
      </c>
      <c r="J286" s="7">
        <f t="shared" ca="1" si="146"/>
        <v>0.61538461538461542</v>
      </c>
      <c r="K286" s="7">
        <f t="shared" ca="1" si="147"/>
        <v>0.6</v>
      </c>
      <c r="L286" s="7">
        <f t="shared" ca="1" si="140"/>
        <v>0.2</v>
      </c>
      <c r="M286" s="7">
        <f t="shared" ca="1" si="141"/>
        <v>1</v>
      </c>
      <c r="N286" s="7">
        <f t="shared" ca="1" si="142"/>
        <v>0.2</v>
      </c>
      <c r="O286" s="2">
        <f t="shared" ca="1" si="148"/>
        <v>1.3076923076923077</v>
      </c>
      <c r="P286" s="2">
        <f t="shared" ca="1" si="149"/>
        <v>0.84615384615384626</v>
      </c>
      <c r="Q286" s="2">
        <f t="shared" ca="1" si="150"/>
        <v>1.6</v>
      </c>
      <c r="R286" s="2">
        <f t="shared" ca="1" si="151"/>
        <v>0.4</v>
      </c>
    </row>
    <row r="287" spans="1:19">
      <c r="A287" s="2" t="s">
        <v>20</v>
      </c>
      <c r="B287" s="2" t="s">
        <v>5</v>
      </c>
      <c r="C287" s="2">
        <f ca="1">IF(ISNA(VLOOKUP(B287,OFFSET(RESULT!$A$2:$A$11,INT(ROW()/23)*12,0),1,FALSE)),0,VLOOKUP(B287,OFFSET(RESULT!$A$2:$D$11,INT(ROW()/23)*12,0),3,FALSE))+C264</f>
        <v>7</v>
      </c>
      <c r="D287" s="2">
        <f ca="1">IF(ISNA(VLOOKUP(CLASSEMENTS!B287,OFFSET(RESULT!$B$2:$B$11,INT(ROW()/23)*12,0),1,FALSE)),0,VLOOKUP(B287,OFFSET(RESULT!$B$2:$D$11,INT(ROW()/23)*12,0),3,FALSE))+D264</f>
        <v>2</v>
      </c>
      <c r="E287" s="2">
        <f ca="1">IF(ISNA(VLOOKUP(CLASSEMENTS!B287,OFFSET(RESULT!$A$2:$A$11,INT(ROW()/23)*12,0),1,FALSE)),0,VLOOKUP(B287,OFFSET(RESULT!$A$2:$D$11,INT(ROW()/23)*12,0),4,FALSE))+E264</f>
        <v>3</v>
      </c>
      <c r="F287" s="2">
        <f ca="1">IF(ISNA(VLOOKUP(CLASSEMENTS!B287,OFFSET(RESULT!$B$2:$B$11,INT(ROW()/23)*12,0),1,FALSE)),0,VLOOKUP(B287,OFFSET(RESULT!$B$2:$D$11,INT(ROW()/23)*12,0),2,FALSE))+F264</f>
        <v>9</v>
      </c>
      <c r="G287" s="7">
        <f t="shared" ca="1" si="143"/>
        <v>0.53846153846153844</v>
      </c>
      <c r="H287" s="7">
        <f t="shared" ca="1" si="144"/>
        <v>0.15384615384615385</v>
      </c>
      <c r="I287" s="7">
        <f t="shared" ca="1" si="145"/>
        <v>0.23076923076923078</v>
      </c>
      <c r="J287" s="7">
        <f t="shared" ca="1" si="146"/>
        <v>0.69230769230769229</v>
      </c>
      <c r="K287" s="7">
        <f t="shared" ca="1" si="147"/>
        <v>0.4</v>
      </c>
      <c r="L287" s="7">
        <f t="shared" ca="1" si="140"/>
        <v>0</v>
      </c>
      <c r="M287" s="7">
        <f t="shared" ca="1" si="141"/>
        <v>0.6</v>
      </c>
      <c r="N287" s="7">
        <f t="shared" ca="1" si="142"/>
        <v>1.4</v>
      </c>
      <c r="O287" s="2">
        <f t="shared" ca="1" si="148"/>
        <v>0.76923076923076916</v>
      </c>
      <c r="P287" s="2">
        <f t="shared" ca="1" si="149"/>
        <v>0.84615384615384615</v>
      </c>
      <c r="Q287" s="2">
        <f t="shared" ca="1" si="150"/>
        <v>1</v>
      </c>
      <c r="R287" s="2">
        <f t="shared" ca="1" si="151"/>
        <v>1.4</v>
      </c>
    </row>
    <row r="288" spans="1:19">
      <c r="A288" s="2" t="s">
        <v>20</v>
      </c>
      <c r="B288" s="2" t="s">
        <v>1</v>
      </c>
      <c r="C288" s="2">
        <f ca="1">IF(ISNA(VLOOKUP(B288,OFFSET(RESULT!$A$2:$A$11,INT(ROW()/23)*12,0),1,FALSE)),0,VLOOKUP(B288,OFFSET(RESULT!$A$2:$D$11,INT(ROW()/23)*12,0),3,FALSE))+C265</f>
        <v>13</v>
      </c>
      <c r="D288" s="2">
        <f ca="1">IF(ISNA(VLOOKUP(CLASSEMENTS!B288,OFFSET(RESULT!$B$2:$B$11,INT(ROW()/23)*12,0),1,FALSE)),0,VLOOKUP(B288,OFFSET(RESULT!$B$2:$D$11,INT(ROW()/23)*12,0),3,FALSE))+D265</f>
        <v>14</v>
      </c>
      <c r="E288" s="2">
        <f ca="1">IF(ISNA(VLOOKUP(CLASSEMENTS!B288,OFFSET(RESULT!$A$2:$A$11,INT(ROW()/23)*12,0),1,FALSE)),0,VLOOKUP(B288,OFFSET(RESULT!$A$2:$D$11,INT(ROW()/23)*12,0),4,FALSE))+E265</f>
        <v>4</v>
      </c>
      <c r="F288" s="2">
        <f ca="1">IF(ISNA(VLOOKUP(CLASSEMENTS!B288,OFFSET(RESULT!$B$2:$B$11,INT(ROW()/23)*12,0),1,FALSE)),0,VLOOKUP(B288,OFFSET(RESULT!$B$2:$D$11,INT(ROW()/23)*12,0),2,FALSE))+F265</f>
        <v>8</v>
      </c>
      <c r="G288" s="7">
        <f t="shared" ca="1" si="143"/>
        <v>1</v>
      </c>
      <c r="H288" s="7">
        <f t="shared" ca="1" si="144"/>
        <v>1.0769230769230769</v>
      </c>
      <c r="I288" s="7">
        <f t="shared" ca="1" si="145"/>
        <v>0.30769230769230771</v>
      </c>
      <c r="J288" s="7">
        <f t="shared" ca="1" si="146"/>
        <v>0.61538461538461542</v>
      </c>
      <c r="K288" s="7">
        <f t="shared" ca="1" si="147"/>
        <v>0.8</v>
      </c>
      <c r="L288" s="7">
        <f t="shared" ca="1" si="140"/>
        <v>0.4</v>
      </c>
      <c r="M288" s="7">
        <f t="shared" ca="1" si="141"/>
        <v>0.2</v>
      </c>
      <c r="N288" s="7">
        <f t="shared" ca="1" si="142"/>
        <v>0.8</v>
      </c>
      <c r="O288" s="2">
        <f t="shared" ca="1" si="148"/>
        <v>1.3076923076923077</v>
      </c>
      <c r="P288" s="2">
        <f t="shared" ca="1" si="149"/>
        <v>1.6923076923076923</v>
      </c>
      <c r="Q288" s="2">
        <f t="shared" ca="1" si="150"/>
        <v>1</v>
      </c>
      <c r="R288" s="2">
        <f t="shared" ca="1" si="151"/>
        <v>1.2000000000000002</v>
      </c>
    </row>
    <row r="289" spans="1:18">
      <c r="A289" s="2" t="s">
        <v>20</v>
      </c>
      <c r="B289" s="2" t="s">
        <v>15</v>
      </c>
      <c r="C289" s="2">
        <f ca="1">IF(ISNA(VLOOKUP(B289,OFFSET(RESULT!$A$2:$A$11,INT(ROW()/23)*12,0),1,FALSE)),0,VLOOKUP(B289,OFFSET(RESULT!$A$2:$D$11,INT(ROW()/23)*12,0),3,FALSE))+C266</f>
        <v>12</v>
      </c>
      <c r="D289" s="2">
        <f ca="1">IF(ISNA(VLOOKUP(CLASSEMENTS!B289,OFFSET(RESULT!$B$2:$B$11,INT(ROW()/23)*12,0),1,FALSE)),0,VLOOKUP(B289,OFFSET(RESULT!$B$2:$D$11,INT(ROW()/23)*12,0),3,FALSE))+D266</f>
        <v>1</v>
      </c>
      <c r="E289" s="2">
        <f ca="1">IF(ISNA(VLOOKUP(CLASSEMENTS!B289,OFFSET(RESULT!$A$2:$A$11,INT(ROW()/23)*12,0),1,FALSE)),0,VLOOKUP(B289,OFFSET(RESULT!$A$2:$D$11,INT(ROW()/23)*12,0),4,FALSE))+E266</f>
        <v>5</v>
      </c>
      <c r="F289" s="2">
        <f ca="1">IF(ISNA(VLOOKUP(CLASSEMENTS!B289,OFFSET(RESULT!$B$2:$B$11,INT(ROW()/23)*12,0),1,FALSE)),0,VLOOKUP(B289,OFFSET(RESULT!$B$2:$D$11,INT(ROW()/23)*12,0),2,FALSE))+F266</f>
        <v>10</v>
      </c>
      <c r="G289" s="7">
        <f t="shared" ca="1" si="143"/>
        <v>0.92307692307692313</v>
      </c>
      <c r="H289" s="7">
        <f t="shared" ca="1" si="144"/>
        <v>7.6923076923076927E-2</v>
      </c>
      <c r="I289" s="7">
        <f t="shared" ca="1" si="145"/>
        <v>0.38461538461538464</v>
      </c>
      <c r="J289" s="7">
        <f t="shared" ca="1" si="146"/>
        <v>0.76923076923076927</v>
      </c>
      <c r="K289" s="7">
        <f t="shared" ca="1" si="147"/>
        <v>0.6</v>
      </c>
      <c r="L289" s="7">
        <f t="shared" ca="1" si="140"/>
        <v>0</v>
      </c>
      <c r="M289" s="7">
        <f t="shared" ca="1" si="141"/>
        <v>0.4</v>
      </c>
      <c r="N289" s="7">
        <f t="shared" ca="1" si="142"/>
        <v>1.4</v>
      </c>
      <c r="O289" s="2">
        <f t="shared" ca="1" si="148"/>
        <v>1.3076923076923077</v>
      </c>
      <c r="P289" s="2">
        <f t="shared" ca="1" si="149"/>
        <v>0.84615384615384626</v>
      </c>
      <c r="Q289" s="2">
        <f t="shared" ca="1" si="150"/>
        <v>1</v>
      </c>
      <c r="R289" s="2">
        <f t="shared" ca="1" si="151"/>
        <v>1.4</v>
      </c>
    </row>
    <row r="290" spans="1:18">
      <c r="A290" s="2" t="s">
        <v>20</v>
      </c>
      <c r="B290" s="2" t="s">
        <v>18</v>
      </c>
      <c r="C290" s="2">
        <f ca="1">IF(ISNA(VLOOKUP(B290,OFFSET(RESULT!$A$2:$A$11,INT(ROW()/23)*12,0),1,FALSE)),0,VLOOKUP(B290,OFFSET(RESULT!$A$2:$D$11,INT(ROW()/23)*12,0),3,FALSE))+C267</f>
        <v>14</v>
      </c>
      <c r="D290" s="2">
        <f ca="1">IF(ISNA(VLOOKUP(CLASSEMENTS!B290,OFFSET(RESULT!$B$2:$B$11,INT(ROW()/23)*12,0),1,FALSE)),0,VLOOKUP(B290,OFFSET(RESULT!$B$2:$D$11,INT(ROW()/23)*12,0),3,FALSE))+D267</f>
        <v>11</v>
      </c>
      <c r="E290" s="2">
        <f ca="1">IF(ISNA(VLOOKUP(CLASSEMENTS!B290,OFFSET(RESULT!$A$2:$A$11,INT(ROW()/23)*12,0),1,FALSE)),0,VLOOKUP(B290,OFFSET(RESULT!$A$2:$D$11,INT(ROW()/23)*12,0),4,FALSE))+E267</f>
        <v>2</v>
      </c>
      <c r="F290" s="2">
        <f ca="1">IF(ISNA(VLOOKUP(CLASSEMENTS!B290,OFFSET(RESULT!$B$2:$B$11,INT(ROW()/23)*12,0),1,FALSE)),0,VLOOKUP(B290,OFFSET(RESULT!$B$2:$D$11,INT(ROW()/23)*12,0),2,FALSE))+F267</f>
        <v>6</v>
      </c>
      <c r="G290" s="7">
        <f t="shared" ca="1" si="143"/>
        <v>1.0769230769230769</v>
      </c>
      <c r="H290" s="7">
        <f t="shared" ca="1" si="144"/>
        <v>0.84615384615384615</v>
      </c>
      <c r="I290" s="7">
        <f t="shared" ca="1" si="145"/>
        <v>0.15384615384615385</v>
      </c>
      <c r="J290" s="7">
        <f t="shared" ca="1" si="146"/>
        <v>0.46153846153846156</v>
      </c>
      <c r="K290" s="7">
        <f t="shared" ca="1" si="147"/>
        <v>1.2</v>
      </c>
      <c r="L290" s="7">
        <f t="shared" ca="1" si="140"/>
        <v>1</v>
      </c>
      <c r="M290" s="7">
        <f t="shared" ca="1" si="141"/>
        <v>0.2</v>
      </c>
      <c r="N290" s="7">
        <f t="shared" ca="1" si="142"/>
        <v>0.4</v>
      </c>
      <c r="O290" s="2">
        <f t="shared" ca="1" si="148"/>
        <v>1.2307692307692308</v>
      </c>
      <c r="P290" s="2">
        <f t="shared" ca="1" si="149"/>
        <v>1.3076923076923077</v>
      </c>
      <c r="Q290" s="2">
        <f t="shared" ca="1" si="150"/>
        <v>1.4</v>
      </c>
      <c r="R290" s="2">
        <f t="shared" ca="1" si="151"/>
        <v>1.4</v>
      </c>
    </row>
    <row r="291" spans="1:18">
      <c r="A291" s="2" t="s">
        <v>20</v>
      </c>
      <c r="B291" s="2" t="s">
        <v>2</v>
      </c>
      <c r="C291" s="2">
        <f ca="1">IF(ISNA(VLOOKUP(B291,OFFSET(RESULT!$A$2:$A$11,INT(ROW()/23)*12,0),1,FALSE)),0,VLOOKUP(B291,OFFSET(RESULT!$A$2:$D$11,INT(ROW()/23)*12,0),3,FALSE))+C268</f>
        <v>8</v>
      </c>
      <c r="D291" s="2">
        <f ca="1">IF(ISNA(VLOOKUP(CLASSEMENTS!B291,OFFSET(RESULT!$B$2:$B$11,INT(ROW()/23)*12,0),1,FALSE)),0,VLOOKUP(B291,OFFSET(RESULT!$B$2:$D$11,INT(ROW()/23)*12,0),3,FALSE))+D268</f>
        <v>6</v>
      </c>
      <c r="E291" s="2">
        <f ca="1">IF(ISNA(VLOOKUP(CLASSEMENTS!B291,OFFSET(RESULT!$A$2:$A$11,INT(ROW()/23)*12,0),1,FALSE)),0,VLOOKUP(B291,OFFSET(RESULT!$A$2:$D$11,INT(ROW()/23)*12,0),4,FALSE))+E268</f>
        <v>9</v>
      </c>
      <c r="F291" s="2">
        <f ca="1">IF(ISNA(VLOOKUP(CLASSEMENTS!B291,OFFSET(RESULT!$B$2:$B$11,INT(ROW()/23)*12,0),1,FALSE)),0,VLOOKUP(B291,OFFSET(RESULT!$B$2:$D$11,INT(ROW()/23)*12,0),2,FALSE))+F268</f>
        <v>12</v>
      </c>
      <c r="G291" s="7">
        <f t="shared" ca="1" si="143"/>
        <v>0.61538461538461542</v>
      </c>
      <c r="H291" s="7">
        <f t="shared" ca="1" si="144"/>
        <v>0.46153846153846156</v>
      </c>
      <c r="I291" s="7">
        <f t="shared" ca="1" si="145"/>
        <v>0.69230769230769229</v>
      </c>
      <c r="J291" s="7">
        <f t="shared" ca="1" si="146"/>
        <v>0.92307692307692313</v>
      </c>
      <c r="K291" s="7">
        <f t="shared" ca="1" si="147"/>
        <v>0.8</v>
      </c>
      <c r="L291" s="7">
        <f t="shared" ca="1" si="140"/>
        <v>0.4</v>
      </c>
      <c r="M291" s="7">
        <f t="shared" ca="1" si="141"/>
        <v>0</v>
      </c>
      <c r="N291" s="7">
        <f t="shared" ca="1" si="142"/>
        <v>0.4</v>
      </c>
      <c r="O291" s="2">
        <f t="shared" ca="1" si="148"/>
        <v>1.3076923076923077</v>
      </c>
      <c r="P291" s="2">
        <f t="shared" ca="1" si="149"/>
        <v>1.3846153846153846</v>
      </c>
      <c r="Q291" s="2">
        <f t="shared" ca="1" si="150"/>
        <v>0.8</v>
      </c>
      <c r="R291" s="2">
        <f t="shared" ca="1" si="151"/>
        <v>0.8</v>
      </c>
    </row>
    <row r="292" spans="1:18">
      <c r="A292" s="2" t="s">
        <v>20</v>
      </c>
      <c r="B292" s="2" t="s">
        <v>6</v>
      </c>
      <c r="C292" s="2">
        <f ca="1">IF(ISNA(VLOOKUP(B292,OFFSET(RESULT!$A$2:$A$11,INT(ROW()/23)*12,0),1,FALSE)),0,VLOOKUP(B292,OFFSET(RESULT!$A$2:$D$11,INT(ROW()/23)*12,0),3,FALSE))+C269</f>
        <v>7</v>
      </c>
      <c r="D292" s="2">
        <f ca="1">IF(ISNA(VLOOKUP(CLASSEMENTS!B292,OFFSET(RESULT!$B$2:$B$11,INT(ROW()/23)*12,0),1,FALSE)),0,VLOOKUP(B292,OFFSET(RESULT!$B$2:$D$11,INT(ROW()/23)*12,0),3,FALSE))+D269</f>
        <v>5</v>
      </c>
      <c r="E292" s="2">
        <f ca="1">IF(ISNA(VLOOKUP(CLASSEMENTS!B292,OFFSET(RESULT!$A$2:$A$11,INT(ROW()/23)*12,0),1,FALSE)),0,VLOOKUP(B292,OFFSET(RESULT!$A$2:$D$11,INT(ROW()/23)*12,0),4,FALSE))+E269</f>
        <v>9</v>
      </c>
      <c r="F292" s="2">
        <f ca="1">IF(ISNA(VLOOKUP(CLASSEMENTS!B292,OFFSET(RESULT!$B$2:$B$11,INT(ROW()/23)*12,0),1,FALSE)),0,VLOOKUP(B292,OFFSET(RESULT!$B$2:$D$11,INT(ROW()/23)*12,0),2,FALSE))+F269</f>
        <v>13</v>
      </c>
      <c r="G292" s="7">
        <f t="shared" ca="1" si="143"/>
        <v>0.53846153846153844</v>
      </c>
      <c r="H292" s="7">
        <f t="shared" ca="1" si="144"/>
        <v>0.38461538461538464</v>
      </c>
      <c r="I292" s="7">
        <f t="shared" ca="1" si="145"/>
        <v>0.69230769230769229</v>
      </c>
      <c r="J292" s="7">
        <f t="shared" ca="1" si="146"/>
        <v>1</v>
      </c>
      <c r="K292" s="7">
        <f t="shared" ca="1" si="147"/>
        <v>0.8</v>
      </c>
      <c r="L292" s="7">
        <f t="shared" ca="1" si="140"/>
        <v>0</v>
      </c>
      <c r="M292" s="7">
        <f t="shared" ca="1" si="141"/>
        <v>0.4</v>
      </c>
      <c r="N292" s="7">
        <f t="shared" ca="1" si="142"/>
        <v>0.8</v>
      </c>
      <c r="O292" s="2">
        <f t="shared" ca="1" si="148"/>
        <v>1.2307692307692308</v>
      </c>
      <c r="P292" s="2">
        <f t="shared" ca="1" si="149"/>
        <v>1.3846153846153846</v>
      </c>
      <c r="Q292" s="2">
        <f t="shared" ca="1" si="150"/>
        <v>1.2000000000000002</v>
      </c>
      <c r="R292" s="2">
        <f t="shared" ca="1" si="151"/>
        <v>0.8</v>
      </c>
    </row>
    <row r="293" spans="1:18">
      <c r="A293" s="2" t="s">
        <v>20</v>
      </c>
      <c r="B293" s="2" t="s">
        <v>9</v>
      </c>
      <c r="C293" s="2">
        <f ca="1">IF(ISNA(VLOOKUP(B293,OFFSET(RESULT!$A$2:$A$11,INT(ROW()/23)*12,0),1,FALSE)),0,VLOOKUP(B293,OFFSET(RESULT!$A$2:$D$11,INT(ROW()/23)*12,0),3,FALSE))+C270</f>
        <v>5</v>
      </c>
      <c r="D293" s="2">
        <f ca="1">IF(ISNA(VLOOKUP(CLASSEMENTS!B293,OFFSET(RESULT!$B$2:$B$11,INT(ROW()/23)*12,0),1,FALSE)),0,VLOOKUP(B293,OFFSET(RESULT!$B$2:$D$11,INT(ROW()/23)*12,0),3,FALSE))+D270</f>
        <v>5</v>
      </c>
      <c r="E293" s="2">
        <f ca="1">IF(ISNA(VLOOKUP(CLASSEMENTS!B293,OFFSET(RESULT!$A$2:$A$11,INT(ROW()/23)*12,0),1,FALSE)),0,VLOOKUP(B293,OFFSET(RESULT!$A$2:$D$11,INT(ROW()/23)*12,0),4,FALSE))+E270</f>
        <v>13</v>
      </c>
      <c r="F293" s="2">
        <f ca="1">IF(ISNA(VLOOKUP(CLASSEMENTS!B293,OFFSET(RESULT!$B$2:$B$11,INT(ROW()/23)*12,0),1,FALSE)),0,VLOOKUP(B293,OFFSET(RESULT!$B$2:$D$11,INT(ROW()/23)*12,0),2,FALSE))+F270</f>
        <v>11</v>
      </c>
      <c r="G293" s="7">
        <f t="shared" ca="1" si="143"/>
        <v>0.38461538461538464</v>
      </c>
      <c r="H293" s="7">
        <f t="shared" ca="1" si="144"/>
        <v>0.38461538461538464</v>
      </c>
      <c r="I293" s="7">
        <f t="shared" ca="1" si="145"/>
        <v>1</v>
      </c>
      <c r="J293" s="7">
        <f t="shared" ca="1" si="146"/>
        <v>0.84615384615384615</v>
      </c>
      <c r="K293" s="7">
        <f t="shared" ca="1" si="147"/>
        <v>0.6</v>
      </c>
      <c r="L293" s="7">
        <f t="shared" ca="1" si="140"/>
        <v>0.6</v>
      </c>
      <c r="M293" s="7">
        <f t="shared" ca="1" si="141"/>
        <v>1.6</v>
      </c>
      <c r="N293" s="7">
        <f t="shared" ca="1" si="142"/>
        <v>0.8</v>
      </c>
      <c r="O293" s="2">
        <f t="shared" ca="1" si="148"/>
        <v>1.3846153846153846</v>
      </c>
      <c r="P293" s="2">
        <f t="shared" ca="1" si="149"/>
        <v>1.2307692307692308</v>
      </c>
      <c r="Q293" s="2">
        <f t="shared" ca="1" si="150"/>
        <v>2.2000000000000002</v>
      </c>
      <c r="R293" s="2">
        <f t="shared" ca="1" si="151"/>
        <v>1.4</v>
      </c>
    </row>
    <row r="294" spans="1:18">
      <c r="A294" s="2" t="s">
        <v>20</v>
      </c>
      <c r="B294" s="2" t="s">
        <v>0</v>
      </c>
      <c r="C294" s="2">
        <f ca="1">IF(ISNA(VLOOKUP(B294,OFFSET(RESULT!$A$2:$A$11,INT(ROW()/23)*12,0),1,FALSE)),0,VLOOKUP(B294,OFFSET(RESULT!$A$2:$D$11,INT(ROW()/23)*12,0),3,FALSE))+C271</f>
        <v>6</v>
      </c>
      <c r="D294" s="2">
        <f ca="1">IF(ISNA(VLOOKUP(CLASSEMENTS!B294,OFFSET(RESULT!$B$2:$B$11,INT(ROW()/23)*12,0),1,FALSE)),0,VLOOKUP(B294,OFFSET(RESULT!$B$2:$D$11,INT(ROW()/23)*12,0),3,FALSE))+D271</f>
        <v>6</v>
      </c>
      <c r="E294" s="2">
        <f ca="1">IF(ISNA(VLOOKUP(CLASSEMENTS!B294,OFFSET(RESULT!$A$2:$A$11,INT(ROW()/23)*12,0),1,FALSE)),0,VLOOKUP(B294,OFFSET(RESULT!$A$2:$D$11,INT(ROW()/23)*12,0),4,FALSE))+E271</f>
        <v>9</v>
      </c>
      <c r="F294" s="2">
        <f ca="1">IF(ISNA(VLOOKUP(CLASSEMENTS!B294,OFFSET(RESULT!$B$2:$B$11,INT(ROW()/23)*12,0),1,FALSE)),0,VLOOKUP(B294,OFFSET(RESULT!$B$2:$D$11,INT(ROW()/23)*12,0),2,FALSE))+F271</f>
        <v>8</v>
      </c>
      <c r="G294" s="7">
        <f t="shared" ca="1" si="143"/>
        <v>0.46153846153846156</v>
      </c>
      <c r="H294" s="7">
        <f t="shared" ca="1" si="144"/>
        <v>0.46153846153846156</v>
      </c>
      <c r="I294" s="7">
        <f t="shared" ca="1" si="145"/>
        <v>0.69230769230769229</v>
      </c>
      <c r="J294" s="7">
        <f t="shared" ca="1" si="146"/>
        <v>0.61538461538461542</v>
      </c>
      <c r="K294" s="7">
        <f t="shared" ca="1" si="147"/>
        <v>0.4</v>
      </c>
      <c r="L294" s="7">
        <f t="shared" ca="1" si="140"/>
        <v>0.6</v>
      </c>
      <c r="M294" s="7">
        <f t="shared" ca="1" si="141"/>
        <v>1</v>
      </c>
      <c r="N294" s="7">
        <f t="shared" ca="1" si="142"/>
        <v>0.8</v>
      </c>
      <c r="O294" s="2">
        <f t="shared" ca="1" si="148"/>
        <v>1.1538461538461537</v>
      </c>
      <c r="P294" s="2">
        <f t="shared" ca="1" si="149"/>
        <v>1.0769230769230771</v>
      </c>
      <c r="Q294" s="2">
        <f t="shared" ca="1" si="150"/>
        <v>1.4</v>
      </c>
      <c r="R294" s="2">
        <f t="shared" ca="1" si="151"/>
        <v>1.4</v>
      </c>
    </row>
    <row r="295" spans="1:18">
      <c r="A295" s="2" t="s">
        <v>20</v>
      </c>
      <c r="B295" s="2" t="s">
        <v>3</v>
      </c>
      <c r="C295" s="2">
        <f ca="1">IF(ISNA(VLOOKUP(B295,OFFSET(RESULT!$A$2:$A$11,INT(ROW()/23)*12,0),1,FALSE)),0,VLOOKUP(B295,OFFSET(RESULT!$A$2:$D$11,INT(ROW()/23)*12,0),3,FALSE))+C272</f>
        <v>6</v>
      </c>
      <c r="D295" s="2">
        <f ca="1">IF(ISNA(VLOOKUP(CLASSEMENTS!B295,OFFSET(RESULT!$B$2:$B$11,INT(ROW()/23)*12,0),1,FALSE)),0,VLOOKUP(B295,OFFSET(RESULT!$B$2:$D$11,INT(ROW()/23)*12,0),3,FALSE))+D272</f>
        <v>10</v>
      </c>
      <c r="E295" s="2">
        <f ca="1">IF(ISNA(VLOOKUP(CLASSEMENTS!B295,OFFSET(RESULT!$A$2:$A$11,INT(ROW()/23)*12,0),1,FALSE)),0,VLOOKUP(B295,OFFSET(RESULT!$A$2:$D$11,INT(ROW()/23)*12,0),4,FALSE))+E272</f>
        <v>5</v>
      </c>
      <c r="F295" s="2">
        <f ca="1">IF(ISNA(VLOOKUP(CLASSEMENTS!B295,OFFSET(RESULT!$B$2:$B$11,INT(ROW()/23)*12,0),1,FALSE)),0,VLOOKUP(B295,OFFSET(RESULT!$B$2:$D$11,INT(ROW()/23)*12,0),2,FALSE))+F272</f>
        <v>9</v>
      </c>
      <c r="G295" s="7">
        <f t="shared" ca="1" si="143"/>
        <v>0.46153846153846156</v>
      </c>
      <c r="H295" s="7">
        <f t="shared" ca="1" si="144"/>
        <v>0.76923076923076927</v>
      </c>
      <c r="I295" s="7">
        <f t="shared" ca="1" si="145"/>
        <v>0.38461538461538464</v>
      </c>
      <c r="J295" s="7">
        <f t="shared" ca="1" si="146"/>
        <v>0.69230769230769229</v>
      </c>
      <c r="K295" s="7">
        <f t="shared" ca="1" si="147"/>
        <v>0.6</v>
      </c>
      <c r="L295" s="7">
        <f t="shared" ca="1" si="140"/>
        <v>1</v>
      </c>
      <c r="M295" s="7">
        <f t="shared" ca="1" si="141"/>
        <v>0.2</v>
      </c>
      <c r="N295" s="7">
        <f t="shared" ca="1" si="142"/>
        <v>0.6</v>
      </c>
      <c r="O295" s="2">
        <f t="shared" ca="1" si="148"/>
        <v>0.84615384615384626</v>
      </c>
      <c r="P295" s="2">
        <f t="shared" ca="1" si="149"/>
        <v>1.4615384615384617</v>
      </c>
      <c r="Q295" s="2">
        <f t="shared" ca="1" si="150"/>
        <v>0.8</v>
      </c>
      <c r="R295" s="2">
        <f t="shared" ca="1" si="151"/>
        <v>1.6</v>
      </c>
    </row>
    <row r="296" spans="1:18">
      <c r="A296" s="2" t="s">
        <v>20</v>
      </c>
      <c r="B296" s="2" t="s">
        <v>7</v>
      </c>
      <c r="C296" s="2">
        <f ca="1">IF(ISNA(VLOOKUP(B296,OFFSET(RESULT!$A$2:$A$11,INT(ROW()/23)*12,0),1,FALSE)),0,VLOOKUP(B296,OFFSET(RESULT!$A$2:$D$11,INT(ROW()/23)*12,0),3,FALSE))+C273</f>
        <v>7</v>
      </c>
      <c r="D296" s="2">
        <f ca="1">IF(ISNA(VLOOKUP(CLASSEMENTS!B296,OFFSET(RESULT!$B$2:$B$11,INT(ROW()/23)*12,0),1,FALSE)),0,VLOOKUP(B296,OFFSET(RESULT!$B$2:$D$11,INT(ROW()/23)*12,0),3,FALSE))+D273</f>
        <v>4</v>
      </c>
      <c r="E296" s="2">
        <f ca="1">IF(ISNA(VLOOKUP(CLASSEMENTS!B296,OFFSET(RESULT!$A$2:$A$11,INT(ROW()/23)*12,0),1,FALSE)),0,VLOOKUP(B296,OFFSET(RESULT!$A$2:$D$11,INT(ROW()/23)*12,0),4,FALSE))+E273</f>
        <v>3</v>
      </c>
      <c r="F296" s="2">
        <f ca="1">IF(ISNA(VLOOKUP(CLASSEMENTS!B296,OFFSET(RESULT!$B$2:$B$11,INT(ROW()/23)*12,0),1,FALSE)),0,VLOOKUP(B296,OFFSET(RESULT!$B$2:$D$11,INT(ROW()/23)*12,0),2,FALSE))+F273</f>
        <v>10</v>
      </c>
      <c r="G296" s="7">
        <f t="shared" ca="1" si="143"/>
        <v>0.53846153846153844</v>
      </c>
      <c r="H296" s="7">
        <f t="shared" ca="1" si="144"/>
        <v>0.30769230769230771</v>
      </c>
      <c r="I296" s="7">
        <f t="shared" ca="1" si="145"/>
        <v>0.23076923076923078</v>
      </c>
      <c r="J296" s="7">
        <f t="shared" ca="1" si="146"/>
        <v>0.76923076923076927</v>
      </c>
      <c r="K296" s="7">
        <f t="shared" ca="1" si="147"/>
        <v>0.4</v>
      </c>
      <c r="L296" s="7">
        <f t="shared" ca="1" si="140"/>
        <v>0.4</v>
      </c>
      <c r="M296" s="7">
        <f t="shared" ca="1" si="141"/>
        <v>0</v>
      </c>
      <c r="N296" s="7">
        <f t="shared" ca="1" si="142"/>
        <v>1.8</v>
      </c>
      <c r="O296" s="2">
        <f t="shared" ca="1" si="148"/>
        <v>0.76923076923076916</v>
      </c>
      <c r="P296" s="2">
        <f t="shared" ca="1" si="149"/>
        <v>1.0769230769230771</v>
      </c>
      <c r="Q296" s="2">
        <f t="shared" ca="1" si="150"/>
        <v>0.4</v>
      </c>
      <c r="R296" s="2">
        <f t="shared" ca="1" si="151"/>
        <v>2.2000000000000002</v>
      </c>
    </row>
    <row r="297" spans="1:18">
      <c r="A297" s="2" t="s">
        <v>20</v>
      </c>
      <c r="B297" s="2" t="s">
        <v>12</v>
      </c>
      <c r="C297" s="2">
        <f ca="1">IF(ISNA(VLOOKUP(B297,OFFSET(RESULT!$A$2:$A$11,INT(ROW()/23)*12,0),1,FALSE)),0,VLOOKUP(B297,OFFSET(RESULT!$A$2:$D$11,INT(ROW()/23)*12,0),3,FALSE))+C274</f>
        <v>12</v>
      </c>
      <c r="D297" s="2">
        <f ca="1">IF(ISNA(VLOOKUP(CLASSEMENTS!B297,OFFSET(RESULT!$B$2:$B$11,INT(ROW()/23)*12,0),1,FALSE)),0,VLOOKUP(B297,OFFSET(RESULT!$B$2:$D$11,INT(ROW()/23)*12,0),3,FALSE))+D274</f>
        <v>3</v>
      </c>
      <c r="E297" s="2">
        <f ca="1">IF(ISNA(VLOOKUP(CLASSEMENTS!B297,OFFSET(RESULT!$A$2:$A$11,INT(ROW()/23)*12,0),1,FALSE)),0,VLOOKUP(B297,OFFSET(RESULT!$A$2:$D$11,INT(ROW()/23)*12,0),4,FALSE))+E274</f>
        <v>6</v>
      </c>
      <c r="F297" s="2">
        <f ca="1">IF(ISNA(VLOOKUP(CLASSEMENTS!B297,OFFSET(RESULT!$B$2:$B$11,INT(ROW()/23)*12,0),1,FALSE)),0,VLOOKUP(B297,OFFSET(RESULT!$B$2:$D$11,INT(ROW()/23)*12,0),2,FALSE))+F274</f>
        <v>8</v>
      </c>
      <c r="G297" s="7">
        <f t="shared" ca="1" si="143"/>
        <v>0.92307692307692313</v>
      </c>
      <c r="H297" s="7">
        <f t="shared" ca="1" si="144"/>
        <v>0.23076923076923078</v>
      </c>
      <c r="I297" s="7">
        <f t="shared" ca="1" si="145"/>
        <v>0.46153846153846156</v>
      </c>
      <c r="J297" s="7">
        <f t="shared" ca="1" si="146"/>
        <v>0.61538461538461542</v>
      </c>
      <c r="K297" s="7">
        <f t="shared" ca="1" si="147"/>
        <v>1</v>
      </c>
      <c r="L297" s="7">
        <f t="shared" ca="1" si="140"/>
        <v>0.2</v>
      </c>
      <c r="M297" s="7">
        <f t="shared" ca="1" si="141"/>
        <v>0</v>
      </c>
      <c r="N297" s="7">
        <f t="shared" ca="1" si="142"/>
        <v>0.2</v>
      </c>
      <c r="O297" s="2">
        <f t="shared" ca="1" si="148"/>
        <v>1.3846153846153846</v>
      </c>
      <c r="P297" s="2">
        <f t="shared" ca="1" si="149"/>
        <v>0.84615384615384626</v>
      </c>
      <c r="Q297" s="2">
        <f t="shared" ca="1" si="150"/>
        <v>1</v>
      </c>
      <c r="R297" s="2">
        <f t="shared" ca="1" si="151"/>
        <v>0.4</v>
      </c>
    </row>
    <row r="298" spans="1:18">
      <c r="A298" s="2" t="s">
        <v>20</v>
      </c>
      <c r="B298" s="2" t="s">
        <v>10</v>
      </c>
      <c r="C298" s="2">
        <f ca="1">IF(ISNA(VLOOKUP(B298,OFFSET(RESULT!$A$2:$A$11,INT(ROW()/23)*12,0),1,FALSE)),0,VLOOKUP(B298,OFFSET(RESULT!$A$2:$D$11,INT(ROW()/23)*12,0),3,FALSE))+C275</f>
        <v>10</v>
      </c>
      <c r="D298" s="2">
        <f ca="1">IF(ISNA(VLOOKUP(CLASSEMENTS!B298,OFFSET(RESULT!$B$2:$B$11,INT(ROW()/23)*12,0),1,FALSE)),0,VLOOKUP(B298,OFFSET(RESULT!$B$2:$D$11,INT(ROW()/23)*12,0),3,FALSE))+D275</f>
        <v>7</v>
      </c>
      <c r="E298" s="2">
        <f ca="1">IF(ISNA(VLOOKUP(CLASSEMENTS!B298,OFFSET(RESULT!$A$2:$A$11,INT(ROW()/23)*12,0),1,FALSE)),0,VLOOKUP(B298,OFFSET(RESULT!$A$2:$D$11,INT(ROW()/23)*12,0),4,FALSE))+E275</f>
        <v>7</v>
      </c>
      <c r="F298" s="2">
        <f ca="1">IF(ISNA(VLOOKUP(CLASSEMENTS!B298,OFFSET(RESULT!$B$2:$B$11,INT(ROW()/23)*12,0),1,FALSE)),0,VLOOKUP(B298,OFFSET(RESULT!$B$2:$D$11,INT(ROW()/23)*12,0),2,FALSE))+F275</f>
        <v>10</v>
      </c>
      <c r="G298" s="7">
        <f t="shared" ca="1" si="143"/>
        <v>0.76923076923076927</v>
      </c>
      <c r="H298" s="7">
        <f t="shared" ca="1" si="144"/>
        <v>0.53846153846153844</v>
      </c>
      <c r="I298" s="7">
        <f t="shared" ca="1" si="145"/>
        <v>0.53846153846153844</v>
      </c>
      <c r="J298" s="7">
        <f t="shared" ca="1" si="146"/>
        <v>0.76923076923076927</v>
      </c>
      <c r="K298" s="7">
        <f t="shared" ca="1" si="147"/>
        <v>0.6</v>
      </c>
      <c r="L298" s="7">
        <f t="shared" ca="1" si="140"/>
        <v>0.4</v>
      </c>
      <c r="M298" s="7">
        <f t="shared" ca="1" si="141"/>
        <v>0.4</v>
      </c>
      <c r="N298" s="7">
        <f t="shared" ca="1" si="142"/>
        <v>0.8</v>
      </c>
      <c r="O298" s="2">
        <f t="shared" ca="1" si="148"/>
        <v>1.3076923076923077</v>
      </c>
      <c r="P298" s="2">
        <f t="shared" ca="1" si="149"/>
        <v>1.3076923076923077</v>
      </c>
      <c r="Q298" s="2">
        <f t="shared" ca="1" si="150"/>
        <v>1</v>
      </c>
      <c r="R298" s="2">
        <f t="shared" ca="1" si="151"/>
        <v>1.2000000000000002</v>
      </c>
    </row>
    <row r="299" spans="1:18">
      <c r="A299" s="3"/>
      <c r="B299" s="3"/>
      <c r="C299" s="3"/>
      <c r="D299" s="3"/>
      <c r="E299" s="3"/>
      <c r="F299" s="3"/>
      <c r="G299" s="8"/>
      <c r="H299" s="8"/>
      <c r="I299" s="8"/>
      <c r="J299" s="8"/>
      <c r="K299" s="8"/>
      <c r="L299" s="8"/>
      <c r="M299" s="8"/>
      <c r="N299" s="8"/>
      <c r="O299" s="3"/>
      <c r="P299" s="3"/>
      <c r="Q299" s="3"/>
      <c r="R299" s="3"/>
    </row>
    <row r="300" spans="1:18">
      <c r="A300">
        <v>14</v>
      </c>
      <c r="C300" s="10" t="s">
        <v>27</v>
      </c>
      <c r="D300" s="10" t="s">
        <v>28</v>
      </c>
      <c r="E300" s="10" t="s">
        <v>29</v>
      </c>
      <c r="F300" s="10" t="s">
        <v>30</v>
      </c>
      <c r="G300" s="11" t="s">
        <v>25</v>
      </c>
      <c r="H300" s="11"/>
      <c r="I300" s="11"/>
      <c r="J300" s="11"/>
      <c r="K300" s="11" t="s">
        <v>26</v>
      </c>
      <c r="L300" s="11"/>
      <c r="M300" s="11"/>
      <c r="N300" s="11"/>
      <c r="O300" s="10" t="s">
        <v>31</v>
      </c>
      <c r="P300" s="10" t="s">
        <v>32</v>
      </c>
      <c r="Q300" s="10" t="s">
        <v>33</v>
      </c>
      <c r="R300" s="10" t="s">
        <v>34</v>
      </c>
    </row>
    <row r="301" spans="1:18">
      <c r="C301" s="10"/>
      <c r="D301" s="10"/>
      <c r="E301" s="10"/>
      <c r="F301" s="10"/>
      <c r="G301" s="7" t="s">
        <v>21</v>
      </c>
      <c r="H301" s="7" t="s">
        <v>22</v>
      </c>
      <c r="I301" s="7" t="s">
        <v>23</v>
      </c>
      <c r="J301" s="7" t="s">
        <v>24</v>
      </c>
      <c r="K301" s="7" t="s">
        <v>21</v>
      </c>
      <c r="L301" s="7" t="s">
        <v>22</v>
      </c>
      <c r="M301" s="7" t="s">
        <v>23</v>
      </c>
      <c r="N301" s="7" t="s">
        <v>24</v>
      </c>
      <c r="O301" s="10"/>
      <c r="P301" s="10"/>
      <c r="Q301" s="10"/>
      <c r="R301" s="10"/>
    </row>
    <row r="302" spans="1:18">
      <c r="A302" s="2" t="s">
        <v>20</v>
      </c>
      <c r="B302" s="2" t="s">
        <v>11</v>
      </c>
      <c r="C302" s="2">
        <f ca="1">IF(ISNA(VLOOKUP(B302,OFFSET(RESULT!$A$2:$A$11,INT(ROW()/23)*12,0),1,FALSE)),0,VLOOKUP(B302,OFFSET(RESULT!$A$2:$D$11,INT(ROW()/23)*12,0),3,FALSE))+C279</f>
        <v>12</v>
      </c>
      <c r="D302" s="2">
        <f ca="1">IF(ISNA(VLOOKUP(CLASSEMENTS!B302,OFFSET(RESULT!$B$2:$B$11,INT(ROW()/23)*12,0),1,FALSE)),0,VLOOKUP(B302,OFFSET(RESULT!$B$2:$D$11,INT(ROW()/23)*12,0),3,FALSE))+D279</f>
        <v>9</v>
      </c>
      <c r="E302" s="2">
        <f ca="1">IF(ISNA(VLOOKUP(CLASSEMENTS!B302,OFFSET(RESULT!$A$2:$A$11,INT(ROW()/23)*12,0),1,FALSE)),0,VLOOKUP(B302,OFFSET(RESULT!$A$2:$D$11,INT(ROW()/23)*12,0),4,FALSE))+E279</f>
        <v>6</v>
      </c>
      <c r="F302" s="2">
        <f ca="1">IF(ISNA(VLOOKUP(CLASSEMENTS!B302,OFFSET(RESULT!$B$2:$B$11,INT(ROW()/23)*12,0),1,FALSE)),0,VLOOKUP(B302,OFFSET(RESULT!$B$2:$D$11,INT(ROW()/23)*12,0),2,FALSE))+F279</f>
        <v>12</v>
      </c>
      <c r="G302" s="7">
        <f ca="1">C302/(INT(ROW()/23)+1)</f>
        <v>0.8571428571428571</v>
      </c>
      <c r="H302" s="7">
        <f ca="1">D302/(INT(ROW()/23)+1)</f>
        <v>0.6428571428571429</v>
      </c>
      <c r="I302" s="7">
        <f ca="1">E302/(INT(ROW()/23)+1)</f>
        <v>0.42857142857142855</v>
      </c>
      <c r="J302" s="7">
        <f ca="1">F302/(INT(ROW()/23)+1)</f>
        <v>0.8571428571428571</v>
      </c>
      <c r="K302" s="7">
        <f ca="1">(C302 - OFFSET(C302,-115,0))/5</f>
        <v>0.6</v>
      </c>
      <c r="L302" s="7">
        <f t="shared" ref="L302:L321" ca="1" si="152">(D302 - OFFSET(D302,-115,0))/5</f>
        <v>0.6</v>
      </c>
      <c r="M302" s="7">
        <f t="shared" ref="M302:M321" ca="1" si="153">(E302 - OFFSET(E302,-115,0))/5</f>
        <v>0.4</v>
      </c>
      <c r="N302" s="7">
        <f t="shared" ref="N302:N321" ca="1" si="154">(F302 - OFFSET(F302,-115,0))/5</f>
        <v>1.4</v>
      </c>
      <c r="O302" s="2">
        <f ca="1">G302+I302</f>
        <v>1.2857142857142856</v>
      </c>
      <c r="P302" s="2">
        <f ca="1">H302+J302</f>
        <v>1.5</v>
      </c>
      <c r="Q302" s="2">
        <f ca="1">K302+M302</f>
        <v>1</v>
      </c>
      <c r="R302" s="2">
        <f ca="1">L302+N302</f>
        <v>2</v>
      </c>
    </row>
    <row r="303" spans="1:18">
      <c r="A303" s="2" t="s">
        <v>20</v>
      </c>
      <c r="B303" s="2" t="s">
        <v>14</v>
      </c>
      <c r="C303" s="2">
        <f ca="1">IF(ISNA(VLOOKUP(B303,OFFSET(RESULT!$A$2:$A$11,INT(ROW()/23)*12,0),1,FALSE)),0,VLOOKUP(B303,OFFSET(RESULT!$A$2:$D$11,INT(ROW()/23)*12,0),3,FALSE))+C280</f>
        <v>4</v>
      </c>
      <c r="D303" s="2">
        <f ca="1">IF(ISNA(VLOOKUP(CLASSEMENTS!B303,OFFSET(RESULT!$B$2:$B$11,INT(ROW()/23)*12,0),1,FALSE)),0,VLOOKUP(B303,OFFSET(RESULT!$B$2:$D$11,INT(ROW()/23)*12,0),3,FALSE))+D280</f>
        <v>13</v>
      </c>
      <c r="E303" s="2">
        <f ca="1">IF(ISNA(VLOOKUP(CLASSEMENTS!B303,OFFSET(RESULT!$A$2:$A$11,INT(ROW()/23)*12,0),1,FALSE)),0,VLOOKUP(B303,OFFSET(RESULT!$A$2:$D$11,INT(ROW()/23)*12,0),4,FALSE))+E280</f>
        <v>9</v>
      </c>
      <c r="F303" s="2">
        <f ca="1">IF(ISNA(VLOOKUP(CLASSEMENTS!B303,OFFSET(RESULT!$B$2:$B$11,INT(ROW()/23)*12,0),1,FALSE)),0,VLOOKUP(B303,OFFSET(RESULT!$B$2:$D$11,INT(ROW()/23)*12,0),2,FALSE))+F280</f>
        <v>10</v>
      </c>
      <c r="G303" s="7">
        <f t="shared" ref="G303:G321" ca="1" si="155">C303/(INT(ROW()/23)+1)</f>
        <v>0.2857142857142857</v>
      </c>
      <c r="H303" s="7">
        <f t="shared" ref="H303:H321" ca="1" si="156">D303/(INT(ROW()/23)+1)</f>
        <v>0.9285714285714286</v>
      </c>
      <c r="I303" s="7">
        <f t="shared" ref="I303:I321" ca="1" si="157">E303/(INT(ROW()/23)+1)</f>
        <v>0.6428571428571429</v>
      </c>
      <c r="J303" s="7">
        <f t="shared" ref="J303:J321" ca="1" si="158">F303/(INT(ROW()/23)+1)</f>
        <v>0.7142857142857143</v>
      </c>
      <c r="K303" s="7">
        <f t="shared" ref="K303:K321" ca="1" si="159">(C303 - OFFSET(C303,-115,0))/5</f>
        <v>0.6</v>
      </c>
      <c r="L303" s="7">
        <f t="shared" ca="1" si="152"/>
        <v>1</v>
      </c>
      <c r="M303" s="7">
        <f t="shared" ca="1" si="153"/>
        <v>0.6</v>
      </c>
      <c r="N303" s="7">
        <f t="shared" ca="1" si="154"/>
        <v>1.2</v>
      </c>
      <c r="O303" s="2">
        <f t="shared" ref="O303:O321" ca="1" si="160">G303+I303</f>
        <v>0.9285714285714286</v>
      </c>
      <c r="P303" s="2">
        <f t="shared" ref="P303:P321" ca="1" si="161">H303+J303</f>
        <v>1.6428571428571428</v>
      </c>
      <c r="Q303" s="2">
        <f t="shared" ref="Q303:Q321" ca="1" si="162">K303+M303</f>
        <v>1.2</v>
      </c>
      <c r="R303" s="2">
        <f t="shared" ref="R303:R321" ca="1" si="163">L303+N303</f>
        <v>2.2000000000000002</v>
      </c>
    </row>
    <row r="304" spans="1:18">
      <c r="A304" s="2" t="s">
        <v>20</v>
      </c>
      <c r="B304" s="2" t="s">
        <v>19</v>
      </c>
      <c r="C304" s="2">
        <f ca="1">IF(ISNA(VLOOKUP(B304,OFFSET(RESULT!$A$2:$A$11,INT(ROW()/23)*12,0),1,FALSE)),0,VLOOKUP(B304,OFFSET(RESULT!$A$2:$D$11,INT(ROW()/23)*12,0),3,FALSE))+C281</f>
        <v>6</v>
      </c>
      <c r="D304" s="2">
        <f ca="1">IF(ISNA(VLOOKUP(CLASSEMENTS!B304,OFFSET(RESULT!$B$2:$B$11,INT(ROW()/23)*12,0),1,FALSE)),0,VLOOKUP(B304,OFFSET(RESULT!$B$2:$D$11,INT(ROW()/23)*12,0),3,FALSE))+D281</f>
        <v>5</v>
      </c>
      <c r="E304" s="2">
        <f ca="1">IF(ISNA(VLOOKUP(CLASSEMENTS!B304,OFFSET(RESULT!$A$2:$A$11,INT(ROW()/23)*12,0),1,FALSE)),0,VLOOKUP(B304,OFFSET(RESULT!$A$2:$D$11,INT(ROW()/23)*12,0),4,FALSE))+E281</f>
        <v>6</v>
      </c>
      <c r="F304" s="2">
        <f ca="1">IF(ISNA(VLOOKUP(CLASSEMENTS!B304,OFFSET(RESULT!$B$2:$B$11,INT(ROW()/23)*12,0),1,FALSE)),0,VLOOKUP(B304,OFFSET(RESULT!$B$2:$D$11,INT(ROW()/23)*12,0),2,FALSE))+F281</f>
        <v>11</v>
      </c>
      <c r="G304" s="7">
        <f t="shared" ca="1" si="155"/>
        <v>0.42857142857142855</v>
      </c>
      <c r="H304" s="7">
        <f t="shared" ca="1" si="156"/>
        <v>0.35714285714285715</v>
      </c>
      <c r="I304" s="7">
        <f t="shared" ca="1" si="157"/>
        <v>0.42857142857142855</v>
      </c>
      <c r="J304" s="7">
        <f t="shared" ca="1" si="158"/>
        <v>0.7857142857142857</v>
      </c>
      <c r="K304" s="7">
        <f t="shared" ca="1" si="159"/>
        <v>0.4</v>
      </c>
      <c r="L304" s="7">
        <f t="shared" ca="1" si="152"/>
        <v>0.2</v>
      </c>
      <c r="M304" s="7">
        <f t="shared" ca="1" si="153"/>
        <v>0.6</v>
      </c>
      <c r="N304" s="7">
        <f t="shared" ca="1" si="154"/>
        <v>0.6</v>
      </c>
      <c r="O304" s="2">
        <f t="shared" ca="1" si="160"/>
        <v>0.8571428571428571</v>
      </c>
      <c r="P304" s="2">
        <f t="shared" ca="1" si="161"/>
        <v>1.1428571428571428</v>
      </c>
      <c r="Q304" s="2">
        <f t="shared" ca="1" si="162"/>
        <v>1</v>
      </c>
      <c r="R304" s="2">
        <f t="shared" ca="1" si="163"/>
        <v>0.8</v>
      </c>
    </row>
    <row r="305" spans="1:18">
      <c r="A305" s="2" t="s">
        <v>20</v>
      </c>
      <c r="B305" s="2" t="s">
        <v>16</v>
      </c>
      <c r="C305" s="2">
        <f ca="1">IF(ISNA(VLOOKUP(B305,OFFSET(RESULT!$A$2:$A$11,INT(ROW()/23)*12,0),1,FALSE)),0,VLOOKUP(B305,OFFSET(RESULT!$A$2:$D$11,INT(ROW()/23)*12,0),3,FALSE))+C282</f>
        <v>20</v>
      </c>
      <c r="D305" s="2">
        <f ca="1">IF(ISNA(VLOOKUP(CLASSEMENTS!B305,OFFSET(RESULT!$B$2:$B$11,INT(ROW()/23)*12,0),1,FALSE)),0,VLOOKUP(B305,OFFSET(RESULT!$B$2:$D$11,INT(ROW()/23)*12,0),3,FALSE))+D282</f>
        <v>7</v>
      </c>
      <c r="E305" s="2">
        <f ca="1">IF(ISNA(VLOOKUP(CLASSEMENTS!B305,OFFSET(RESULT!$A$2:$A$11,INT(ROW()/23)*12,0),1,FALSE)),0,VLOOKUP(B305,OFFSET(RESULT!$A$2:$D$11,INT(ROW()/23)*12,0),4,FALSE))+E282</f>
        <v>5</v>
      </c>
      <c r="F305" s="2">
        <f ca="1">IF(ISNA(VLOOKUP(CLASSEMENTS!B305,OFFSET(RESULT!$B$2:$B$11,INT(ROW()/23)*12,0),1,FALSE)),0,VLOOKUP(B305,OFFSET(RESULT!$B$2:$D$11,INT(ROW()/23)*12,0),2,FALSE))+F282</f>
        <v>7</v>
      </c>
      <c r="G305" s="7">
        <f t="shared" ca="1" si="155"/>
        <v>1.4285714285714286</v>
      </c>
      <c r="H305" s="7">
        <f t="shared" ca="1" si="156"/>
        <v>0.5</v>
      </c>
      <c r="I305" s="7">
        <f t="shared" ca="1" si="157"/>
        <v>0.35714285714285715</v>
      </c>
      <c r="J305" s="7">
        <f t="shared" ca="1" si="158"/>
        <v>0.5</v>
      </c>
      <c r="K305" s="7">
        <f t="shared" ca="1" si="159"/>
        <v>1.8</v>
      </c>
      <c r="L305" s="7">
        <f t="shared" ca="1" si="152"/>
        <v>0.6</v>
      </c>
      <c r="M305" s="7">
        <f t="shared" ca="1" si="153"/>
        <v>0.4</v>
      </c>
      <c r="N305" s="7">
        <f t="shared" ca="1" si="154"/>
        <v>0.2</v>
      </c>
      <c r="O305" s="2">
        <f t="shared" ca="1" si="160"/>
        <v>1.7857142857142858</v>
      </c>
      <c r="P305" s="2">
        <f t="shared" ca="1" si="161"/>
        <v>1</v>
      </c>
      <c r="Q305" s="2">
        <f t="shared" ca="1" si="162"/>
        <v>2.2000000000000002</v>
      </c>
      <c r="R305" s="2">
        <f t="shared" ca="1" si="163"/>
        <v>0.8</v>
      </c>
    </row>
    <row r="306" spans="1:18">
      <c r="A306" s="2" t="s">
        <v>20</v>
      </c>
      <c r="B306" s="2" t="s">
        <v>13</v>
      </c>
      <c r="C306" s="2">
        <f ca="1">IF(ISNA(VLOOKUP(B306,OFFSET(RESULT!$A$2:$A$11,INT(ROW()/23)*12,0),1,FALSE)),0,VLOOKUP(B306,OFFSET(RESULT!$A$2:$D$11,INT(ROW()/23)*12,0),3,FALSE))+C283</f>
        <v>7</v>
      </c>
      <c r="D306" s="2">
        <f ca="1">IF(ISNA(VLOOKUP(CLASSEMENTS!B306,OFFSET(RESULT!$B$2:$B$11,INT(ROW()/23)*12,0),1,FALSE)),0,VLOOKUP(B306,OFFSET(RESULT!$B$2:$D$11,INT(ROW()/23)*12,0),3,FALSE))+D283</f>
        <v>6</v>
      </c>
      <c r="E306" s="2">
        <f ca="1">IF(ISNA(VLOOKUP(CLASSEMENTS!B306,OFFSET(RESULT!$A$2:$A$11,INT(ROW()/23)*12,0),1,FALSE)),0,VLOOKUP(B306,OFFSET(RESULT!$A$2:$D$11,INT(ROW()/23)*12,0),4,FALSE))+E283</f>
        <v>5</v>
      </c>
      <c r="F306" s="2">
        <f ca="1">IF(ISNA(VLOOKUP(CLASSEMENTS!B306,OFFSET(RESULT!$B$2:$B$11,INT(ROW()/23)*12,0),1,FALSE)),0,VLOOKUP(B306,OFFSET(RESULT!$B$2:$D$11,INT(ROW()/23)*12,0),2,FALSE))+F283</f>
        <v>4</v>
      </c>
      <c r="G306" s="7">
        <f t="shared" ca="1" si="155"/>
        <v>0.5</v>
      </c>
      <c r="H306" s="7">
        <f t="shared" ca="1" si="156"/>
        <v>0.42857142857142855</v>
      </c>
      <c r="I306" s="7">
        <f t="shared" ca="1" si="157"/>
        <v>0.35714285714285715</v>
      </c>
      <c r="J306" s="7">
        <f t="shared" ca="1" si="158"/>
        <v>0.2857142857142857</v>
      </c>
      <c r="K306" s="7">
        <f t="shared" ca="1" si="159"/>
        <v>0.4</v>
      </c>
      <c r="L306" s="7">
        <f t="shared" ca="1" si="152"/>
        <v>0.8</v>
      </c>
      <c r="M306" s="7">
        <f t="shared" ca="1" si="153"/>
        <v>0.4</v>
      </c>
      <c r="N306" s="7">
        <f t="shared" ca="1" si="154"/>
        <v>0.2</v>
      </c>
      <c r="O306" s="2">
        <f t="shared" ca="1" si="160"/>
        <v>0.85714285714285721</v>
      </c>
      <c r="P306" s="2">
        <f t="shared" ca="1" si="161"/>
        <v>0.71428571428571419</v>
      </c>
      <c r="Q306" s="2">
        <f t="shared" ca="1" si="162"/>
        <v>0.8</v>
      </c>
      <c r="R306" s="2">
        <f t="shared" ca="1" si="163"/>
        <v>1</v>
      </c>
    </row>
    <row r="307" spans="1:18">
      <c r="A307" s="2" t="s">
        <v>20</v>
      </c>
      <c r="B307" s="2" t="s">
        <v>17</v>
      </c>
      <c r="C307" s="2">
        <f ca="1">IF(ISNA(VLOOKUP(B307,OFFSET(RESULT!$A$2:$A$11,INT(ROW()/23)*12,0),1,FALSE)),0,VLOOKUP(B307,OFFSET(RESULT!$A$2:$D$11,INT(ROW()/23)*12,0),3,FALSE))+C284</f>
        <v>8</v>
      </c>
      <c r="D307" s="2">
        <f ca="1">IF(ISNA(VLOOKUP(CLASSEMENTS!B307,OFFSET(RESULT!$B$2:$B$11,INT(ROW()/23)*12,0),1,FALSE)),0,VLOOKUP(B307,OFFSET(RESULT!$B$2:$D$11,INT(ROW()/23)*12,0),3,FALSE))+D284</f>
        <v>9</v>
      </c>
      <c r="E307" s="2">
        <f ca="1">IF(ISNA(VLOOKUP(CLASSEMENTS!B307,OFFSET(RESULT!$A$2:$A$11,INT(ROW()/23)*12,0),1,FALSE)),0,VLOOKUP(B307,OFFSET(RESULT!$A$2:$D$11,INT(ROW()/23)*12,0),4,FALSE))+E284</f>
        <v>10</v>
      </c>
      <c r="F307" s="2">
        <f ca="1">IF(ISNA(VLOOKUP(CLASSEMENTS!B307,OFFSET(RESULT!$B$2:$B$11,INT(ROW()/23)*12,0),1,FALSE)),0,VLOOKUP(B307,OFFSET(RESULT!$B$2:$D$11,INT(ROW()/23)*12,0),2,FALSE))+F284</f>
        <v>9</v>
      </c>
      <c r="G307" s="7">
        <f t="shared" ca="1" si="155"/>
        <v>0.5714285714285714</v>
      </c>
      <c r="H307" s="7">
        <f t="shared" ca="1" si="156"/>
        <v>0.6428571428571429</v>
      </c>
      <c r="I307" s="7">
        <f t="shared" ca="1" si="157"/>
        <v>0.7142857142857143</v>
      </c>
      <c r="J307" s="7">
        <f t="shared" ca="1" si="158"/>
        <v>0.6428571428571429</v>
      </c>
      <c r="K307" s="7">
        <f t="shared" ca="1" si="159"/>
        <v>0.2</v>
      </c>
      <c r="L307" s="7">
        <f t="shared" ca="1" si="152"/>
        <v>1.4</v>
      </c>
      <c r="M307" s="7">
        <f t="shared" ca="1" si="153"/>
        <v>0.8</v>
      </c>
      <c r="N307" s="7">
        <f t="shared" ca="1" si="154"/>
        <v>0.6</v>
      </c>
      <c r="O307" s="2">
        <f t="shared" ca="1" si="160"/>
        <v>1.2857142857142856</v>
      </c>
      <c r="P307" s="2">
        <f t="shared" ca="1" si="161"/>
        <v>1.2857142857142858</v>
      </c>
      <c r="Q307" s="2">
        <f t="shared" ca="1" si="162"/>
        <v>1</v>
      </c>
      <c r="R307" s="2">
        <f t="shared" ca="1" si="163"/>
        <v>2</v>
      </c>
    </row>
    <row r="308" spans="1:18">
      <c r="A308" s="2" t="s">
        <v>20</v>
      </c>
      <c r="B308" s="2" t="s">
        <v>4</v>
      </c>
      <c r="C308" s="2">
        <f ca="1">IF(ISNA(VLOOKUP(B308,OFFSET(RESULT!$A$2:$A$11,INT(ROW()/23)*12,0),1,FALSE)),0,VLOOKUP(B308,OFFSET(RESULT!$A$2:$D$11,INT(ROW()/23)*12,0),3,FALSE))+C285</f>
        <v>7</v>
      </c>
      <c r="D308" s="2">
        <f ca="1">IF(ISNA(VLOOKUP(CLASSEMENTS!B308,OFFSET(RESULT!$B$2:$B$11,INT(ROW()/23)*12,0),1,FALSE)),0,VLOOKUP(B308,OFFSET(RESULT!$B$2:$D$11,INT(ROW()/23)*12,0),3,FALSE))+D285</f>
        <v>6</v>
      </c>
      <c r="E308" s="2">
        <f ca="1">IF(ISNA(VLOOKUP(CLASSEMENTS!B308,OFFSET(RESULT!$A$2:$A$11,INT(ROW()/23)*12,0),1,FALSE)),0,VLOOKUP(B308,OFFSET(RESULT!$A$2:$D$11,INT(ROW()/23)*12,0),4,FALSE))+E285</f>
        <v>4</v>
      </c>
      <c r="F308" s="2">
        <f ca="1">IF(ISNA(VLOOKUP(CLASSEMENTS!B308,OFFSET(RESULT!$B$2:$B$11,INT(ROW()/23)*12,0),1,FALSE)),0,VLOOKUP(B308,OFFSET(RESULT!$B$2:$D$11,INT(ROW()/23)*12,0),2,FALSE))+F285</f>
        <v>8</v>
      </c>
      <c r="G308" s="7">
        <f t="shared" ca="1" si="155"/>
        <v>0.5</v>
      </c>
      <c r="H308" s="7">
        <f t="shared" ca="1" si="156"/>
        <v>0.42857142857142855</v>
      </c>
      <c r="I308" s="7">
        <f t="shared" ca="1" si="157"/>
        <v>0.2857142857142857</v>
      </c>
      <c r="J308" s="7">
        <f t="shared" ca="1" si="158"/>
        <v>0.5714285714285714</v>
      </c>
      <c r="K308" s="7">
        <f t="shared" ca="1" si="159"/>
        <v>0.4</v>
      </c>
      <c r="L308" s="7">
        <f t="shared" ca="1" si="152"/>
        <v>0.4</v>
      </c>
      <c r="M308" s="7">
        <f t="shared" ca="1" si="153"/>
        <v>0.2</v>
      </c>
      <c r="N308" s="7">
        <f t="shared" ca="1" si="154"/>
        <v>0.2</v>
      </c>
      <c r="O308" s="2">
        <f t="shared" ca="1" si="160"/>
        <v>0.7857142857142857</v>
      </c>
      <c r="P308" s="2">
        <f t="shared" ca="1" si="161"/>
        <v>1</v>
      </c>
      <c r="Q308" s="2">
        <f t="shared" ca="1" si="162"/>
        <v>0.60000000000000009</v>
      </c>
      <c r="R308" s="2">
        <f t="shared" ca="1" si="163"/>
        <v>0.60000000000000009</v>
      </c>
    </row>
    <row r="309" spans="1:18">
      <c r="A309" s="2" t="s">
        <v>20</v>
      </c>
      <c r="B309" s="2" t="s">
        <v>8</v>
      </c>
      <c r="C309" s="2">
        <f ca="1">IF(ISNA(VLOOKUP(B309,OFFSET(RESULT!$A$2:$A$11,INT(ROW()/23)*12,0),1,FALSE)),0,VLOOKUP(B309,OFFSET(RESULT!$A$2:$D$11,INT(ROW()/23)*12,0),3,FALSE))+C286</f>
        <v>8</v>
      </c>
      <c r="D309" s="2">
        <f ca="1">IF(ISNA(VLOOKUP(CLASSEMENTS!B309,OFFSET(RESULT!$B$2:$B$11,INT(ROW()/23)*12,0),1,FALSE)),0,VLOOKUP(B309,OFFSET(RESULT!$B$2:$D$11,INT(ROW()/23)*12,0),3,FALSE))+D286</f>
        <v>3</v>
      </c>
      <c r="E309" s="2">
        <f ca="1">IF(ISNA(VLOOKUP(CLASSEMENTS!B309,OFFSET(RESULT!$A$2:$A$11,INT(ROW()/23)*12,0),1,FALSE)),0,VLOOKUP(B309,OFFSET(RESULT!$A$2:$D$11,INT(ROW()/23)*12,0),4,FALSE))+E286</f>
        <v>9</v>
      </c>
      <c r="F309" s="2">
        <f ca="1">IF(ISNA(VLOOKUP(CLASSEMENTS!B309,OFFSET(RESULT!$B$2:$B$11,INT(ROW()/23)*12,0),1,FALSE)),0,VLOOKUP(B309,OFFSET(RESULT!$B$2:$D$11,INT(ROW()/23)*12,0),2,FALSE))+F286</f>
        <v>8</v>
      </c>
      <c r="G309" s="7">
        <f t="shared" ca="1" si="155"/>
        <v>0.5714285714285714</v>
      </c>
      <c r="H309" s="7">
        <f t="shared" ca="1" si="156"/>
        <v>0.21428571428571427</v>
      </c>
      <c r="I309" s="7">
        <f t="shared" ca="1" si="157"/>
        <v>0.6428571428571429</v>
      </c>
      <c r="J309" s="7">
        <f t="shared" ca="1" si="158"/>
        <v>0.5714285714285714</v>
      </c>
      <c r="K309" s="7">
        <f t="shared" ca="1" si="159"/>
        <v>0.6</v>
      </c>
      <c r="L309" s="7">
        <f t="shared" ca="1" si="152"/>
        <v>0.2</v>
      </c>
      <c r="M309" s="7">
        <f t="shared" ca="1" si="153"/>
        <v>0.6</v>
      </c>
      <c r="N309" s="7">
        <f t="shared" ca="1" si="154"/>
        <v>0.2</v>
      </c>
      <c r="O309" s="2">
        <f t="shared" ca="1" si="160"/>
        <v>1.2142857142857144</v>
      </c>
      <c r="P309" s="2">
        <f t="shared" ca="1" si="161"/>
        <v>0.7857142857142857</v>
      </c>
      <c r="Q309" s="2">
        <f t="shared" ca="1" si="162"/>
        <v>1.2</v>
      </c>
      <c r="R309" s="2">
        <f t="shared" ca="1" si="163"/>
        <v>0.4</v>
      </c>
    </row>
    <row r="310" spans="1:18">
      <c r="A310" s="2" t="s">
        <v>20</v>
      </c>
      <c r="B310" s="2" t="s">
        <v>5</v>
      </c>
      <c r="C310" s="2">
        <f ca="1">IF(ISNA(VLOOKUP(B310,OFFSET(RESULT!$A$2:$A$11,INT(ROW()/23)*12,0),1,FALSE)),0,VLOOKUP(B310,OFFSET(RESULT!$A$2:$D$11,INT(ROW()/23)*12,0),3,FALSE))+C287</f>
        <v>8</v>
      </c>
      <c r="D310" s="2">
        <f ca="1">IF(ISNA(VLOOKUP(CLASSEMENTS!B310,OFFSET(RESULT!$B$2:$B$11,INT(ROW()/23)*12,0),1,FALSE)),0,VLOOKUP(B310,OFFSET(RESULT!$B$2:$D$11,INT(ROW()/23)*12,0),3,FALSE))+D287</f>
        <v>2</v>
      </c>
      <c r="E310" s="2">
        <f ca="1">IF(ISNA(VLOOKUP(CLASSEMENTS!B310,OFFSET(RESULT!$A$2:$A$11,INT(ROW()/23)*12,0),1,FALSE)),0,VLOOKUP(B310,OFFSET(RESULT!$A$2:$D$11,INT(ROW()/23)*12,0),4,FALSE))+E287</f>
        <v>3</v>
      </c>
      <c r="F310" s="2">
        <f ca="1">IF(ISNA(VLOOKUP(CLASSEMENTS!B310,OFFSET(RESULT!$B$2:$B$11,INT(ROW()/23)*12,0),1,FALSE)),0,VLOOKUP(B310,OFFSET(RESULT!$B$2:$D$11,INT(ROW()/23)*12,0),2,FALSE))+F287</f>
        <v>9</v>
      </c>
      <c r="G310" s="7">
        <f t="shared" ca="1" si="155"/>
        <v>0.5714285714285714</v>
      </c>
      <c r="H310" s="7">
        <f t="shared" ca="1" si="156"/>
        <v>0.14285714285714285</v>
      </c>
      <c r="I310" s="7">
        <f t="shared" ca="1" si="157"/>
        <v>0.21428571428571427</v>
      </c>
      <c r="J310" s="7">
        <f t="shared" ca="1" si="158"/>
        <v>0.6428571428571429</v>
      </c>
      <c r="K310" s="7">
        <f t="shared" ca="1" si="159"/>
        <v>0.6</v>
      </c>
      <c r="L310" s="7">
        <f t="shared" ca="1" si="152"/>
        <v>0</v>
      </c>
      <c r="M310" s="7">
        <f t="shared" ca="1" si="153"/>
        <v>0.6</v>
      </c>
      <c r="N310" s="7">
        <f t="shared" ca="1" si="154"/>
        <v>0.8</v>
      </c>
      <c r="O310" s="2">
        <f t="shared" ca="1" si="160"/>
        <v>0.7857142857142857</v>
      </c>
      <c r="P310" s="2">
        <f t="shared" ca="1" si="161"/>
        <v>0.78571428571428581</v>
      </c>
      <c r="Q310" s="2">
        <f t="shared" ca="1" si="162"/>
        <v>1.2</v>
      </c>
      <c r="R310" s="2">
        <f t="shared" ca="1" si="163"/>
        <v>0.8</v>
      </c>
    </row>
    <row r="311" spans="1:18">
      <c r="A311" s="2" t="s">
        <v>20</v>
      </c>
      <c r="B311" s="2" t="s">
        <v>1</v>
      </c>
      <c r="C311" s="2">
        <f ca="1">IF(ISNA(VLOOKUP(B311,OFFSET(RESULT!$A$2:$A$11,INT(ROW()/23)*12,0),1,FALSE)),0,VLOOKUP(B311,OFFSET(RESULT!$A$2:$D$11,INT(ROW()/23)*12,0),3,FALSE))+C288</f>
        <v>16</v>
      </c>
      <c r="D311" s="2">
        <f ca="1">IF(ISNA(VLOOKUP(CLASSEMENTS!B311,OFFSET(RESULT!$B$2:$B$11,INT(ROW()/23)*12,0),1,FALSE)),0,VLOOKUP(B311,OFFSET(RESULT!$B$2:$D$11,INT(ROW()/23)*12,0),3,FALSE))+D288</f>
        <v>14</v>
      </c>
      <c r="E311" s="2">
        <f ca="1">IF(ISNA(VLOOKUP(CLASSEMENTS!B311,OFFSET(RESULT!$A$2:$A$11,INT(ROW()/23)*12,0),1,FALSE)),0,VLOOKUP(B311,OFFSET(RESULT!$A$2:$D$11,INT(ROW()/23)*12,0),4,FALSE))+E288</f>
        <v>5</v>
      </c>
      <c r="F311" s="2">
        <f ca="1">IF(ISNA(VLOOKUP(CLASSEMENTS!B311,OFFSET(RESULT!$B$2:$B$11,INT(ROW()/23)*12,0),1,FALSE)),0,VLOOKUP(B311,OFFSET(RESULT!$B$2:$D$11,INT(ROW()/23)*12,0),2,FALSE))+F288</f>
        <v>8</v>
      </c>
      <c r="G311" s="7">
        <f t="shared" ca="1" si="155"/>
        <v>1.1428571428571428</v>
      </c>
      <c r="H311" s="7">
        <f t="shared" ca="1" si="156"/>
        <v>1</v>
      </c>
      <c r="I311" s="7">
        <f t="shared" ca="1" si="157"/>
        <v>0.35714285714285715</v>
      </c>
      <c r="J311" s="7">
        <f t="shared" ca="1" si="158"/>
        <v>0.5714285714285714</v>
      </c>
      <c r="K311" s="7">
        <f t="shared" ca="1" si="159"/>
        <v>1.4</v>
      </c>
      <c r="L311" s="7">
        <f t="shared" ca="1" si="152"/>
        <v>0</v>
      </c>
      <c r="M311" s="7">
        <f t="shared" ca="1" si="153"/>
        <v>0.4</v>
      </c>
      <c r="N311" s="7">
        <f t="shared" ca="1" si="154"/>
        <v>0.6</v>
      </c>
      <c r="O311" s="2">
        <f t="shared" ca="1" si="160"/>
        <v>1.5</v>
      </c>
      <c r="P311" s="2">
        <f t="shared" ca="1" si="161"/>
        <v>1.5714285714285714</v>
      </c>
      <c r="Q311" s="2">
        <f t="shared" ca="1" si="162"/>
        <v>1.7999999999999998</v>
      </c>
      <c r="R311" s="2">
        <f t="shared" ca="1" si="163"/>
        <v>0.6</v>
      </c>
    </row>
    <row r="312" spans="1:18">
      <c r="A312" s="2" t="s">
        <v>20</v>
      </c>
      <c r="B312" s="2" t="s">
        <v>15</v>
      </c>
      <c r="C312" s="2">
        <f ca="1">IF(ISNA(VLOOKUP(B312,OFFSET(RESULT!$A$2:$A$11,INT(ROW()/23)*12,0),1,FALSE)),0,VLOOKUP(B312,OFFSET(RESULT!$A$2:$D$11,INT(ROW()/23)*12,0),3,FALSE))+C289</f>
        <v>14</v>
      </c>
      <c r="D312" s="2">
        <f ca="1">IF(ISNA(VLOOKUP(CLASSEMENTS!B312,OFFSET(RESULT!$B$2:$B$11,INT(ROW()/23)*12,0),1,FALSE)),0,VLOOKUP(B312,OFFSET(RESULT!$B$2:$D$11,INT(ROW()/23)*12,0),3,FALSE))+D289</f>
        <v>1</v>
      </c>
      <c r="E312" s="2">
        <f ca="1">IF(ISNA(VLOOKUP(CLASSEMENTS!B312,OFFSET(RESULT!$A$2:$A$11,INT(ROW()/23)*12,0),1,FALSE)),0,VLOOKUP(B312,OFFSET(RESULT!$A$2:$D$11,INT(ROW()/23)*12,0),4,FALSE))+E289</f>
        <v>8</v>
      </c>
      <c r="F312" s="2">
        <f ca="1">IF(ISNA(VLOOKUP(CLASSEMENTS!B312,OFFSET(RESULT!$B$2:$B$11,INT(ROW()/23)*12,0),1,FALSE)),0,VLOOKUP(B312,OFFSET(RESULT!$B$2:$D$11,INT(ROW()/23)*12,0),2,FALSE))+F289</f>
        <v>10</v>
      </c>
      <c r="G312" s="7">
        <f t="shared" ca="1" si="155"/>
        <v>1</v>
      </c>
      <c r="H312" s="7">
        <f t="shared" ca="1" si="156"/>
        <v>7.1428571428571425E-2</v>
      </c>
      <c r="I312" s="7">
        <f t="shared" ca="1" si="157"/>
        <v>0.5714285714285714</v>
      </c>
      <c r="J312" s="7">
        <f t="shared" ca="1" si="158"/>
        <v>0.7142857142857143</v>
      </c>
      <c r="K312" s="7">
        <f t="shared" ca="1" si="159"/>
        <v>1</v>
      </c>
      <c r="L312" s="7">
        <f t="shared" ca="1" si="152"/>
        <v>0</v>
      </c>
      <c r="M312" s="7">
        <f t="shared" ca="1" si="153"/>
        <v>1</v>
      </c>
      <c r="N312" s="7">
        <f t="shared" ca="1" si="154"/>
        <v>0.8</v>
      </c>
      <c r="O312" s="2">
        <f t="shared" ca="1" si="160"/>
        <v>1.5714285714285714</v>
      </c>
      <c r="P312" s="2">
        <f t="shared" ca="1" si="161"/>
        <v>0.7857142857142857</v>
      </c>
      <c r="Q312" s="2">
        <f t="shared" ca="1" si="162"/>
        <v>2</v>
      </c>
      <c r="R312" s="2">
        <f t="shared" ca="1" si="163"/>
        <v>0.8</v>
      </c>
    </row>
    <row r="313" spans="1:18">
      <c r="A313" s="2" t="s">
        <v>20</v>
      </c>
      <c r="B313" s="2" t="s">
        <v>18</v>
      </c>
      <c r="C313" s="2">
        <f ca="1">IF(ISNA(VLOOKUP(B313,OFFSET(RESULT!$A$2:$A$11,INT(ROW()/23)*12,0),1,FALSE)),0,VLOOKUP(B313,OFFSET(RESULT!$A$2:$D$11,INT(ROW()/23)*12,0),3,FALSE))+C290</f>
        <v>14</v>
      </c>
      <c r="D313" s="2">
        <f ca="1">IF(ISNA(VLOOKUP(CLASSEMENTS!B313,OFFSET(RESULT!$B$2:$B$11,INT(ROW()/23)*12,0),1,FALSE)),0,VLOOKUP(B313,OFFSET(RESULT!$B$2:$D$11,INT(ROW()/23)*12,0),3,FALSE))+D290</f>
        <v>14</v>
      </c>
      <c r="E313" s="2">
        <f ca="1">IF(ISNA(VLOOKUP(CLASSEMENTS!B313,OFFSET(RESULT!$A$2:$A$11,INT(ROW()/23)*12,0),1,FALSE)),0,VLOOKUP(B313,OFFSET(RESULT!$A$2:$D$11,INT(ROW()/23)*12,0),4,FALSE))+E290</f>
        <v>2</v>
      </c>
      <c r="F313" s="2">
        <f ca="1">IF(ISNA(VLOOKUP(CLASSEMENTS!B313,OFFSET(RESULT!$B$2:$B$11,INT(ROW()/23)*12,0),1,FALSE)),0,VLOOKUP(B313,OFFSET(RESULT!$B$2:$D$11,INT(ROW()/23)*12,0),2,FALSE))+F290</f>
        <v>8</v>
      </c>
      <c r="G313" s="7">
        <f t="shared" ca="1" si="155"/>
        <v>1</v>
      </c>
      <c r="H313" s="7">
        <f t="shared" ca="1" si="156"/>
        <v>1</v>
      </c>
      <c r="I313" s="7">
        <f t="shared" ca="1" si="157"/>
        <v>0.14285714285714285</v>
      </c>
      <c r="J313" s="7">
        <f t="shared" ca="1" si="158"/>
        <v>0.5714285714285714</v>
      </c>
      <c r="K313" s="7">
        <f t="shared" ca="1" si="159"/>
        <v>1</v>
      </c>
      <c r="L313" s="7">
        <f t="shared" ca="1" si="152"/>
        <v>1.6</v>
      </c>
      <c r="M313" s="7">
        <f t="shared" ca="1" si="153"/>
        <v>0</v>
      </c>
      <c r="N313" s="7">
        <f t="shared" ca="1" si="154"/>
        <v>0.8</v>
      </c>
      <c r="O313" s="2">
        <f t="shared" ca="1" si="160"/>
        <v>1.1428571428571428</v>
      </c>
      <c r="P313" s="2">
        <f t="shared" ca="1" si="161"/>
        <v>1.5714285714285714</v>
      </c>
      <c r="Q313" s="2">
        <f t="shared" ca="1" si="162"/>
        <v>1</v>
      </c>
      <c r="R313" s="2">
        <f t="shared" ca="1" si="163"/>
        <v>2.4000000000000004</v>
      </c>
    </row>
    <row r="314" spans="1:18">
      <c r="A314" s="2" t="s">
        <v>20</v>
      </c>
      <c r="B314" s="2" t="s">
        <v>2</v>
      </c>
      <c r="C314" s="2">
        <f ca="1">IF(ISNA(VLOOKUP(B314,OFFSET(RESULT!$A$2:$A$11,INT(ROW()/23)*12,0),1,FALSE)),0,VLOOKUP(B314,OFFSET(RESULT!$A$2:$D$11,INT(ROW()/23)*12,0),3,FALSE))+C291</f>
        <v>8</v>
      </c>
      <c r="D314" s="2">
        <f ca="1">IF(ISNA(VLOOKUP(CLASSEMENTS!B314,OFFSET(RESULT!$B$2:$B$11,INT(ROW()/23)*12,0),1,FALSE)),0,VLOOKUP(B314,OFFSET(RESULT!$B$2:$D$11,INT(ROW()/23)*12,0),3,FALSE))+D291</f>
        <v>6</v>
      </c>
      <c r="E314" s="2">
        <f ca="1">IF(ISNA(VLOOKUP(CLASSEMENTS!B314,OFFSET(RESULT!$A$2:$A$11,INT(ROW()/23)*12,0),1,FALSE)),0,VLOOKUP(B314,OFFSET(RESULT!$A$2:$D$11,INT(ROW()/23)*12,0),4,FALSE))+E291</f>
        <v>9</v>
      </c>
      <c r="F314" s="2">
        <f ca="1">IF(ISNA(VLOOKUP(CLASSEMENTS!B314,OFFSET(RESULT!$B$2:$B$11,INT(ROW()/23)*12,0),1,FALSE)),0,VLOOKUP(B314,OFFSET(RESULT!$B$2:$D$11,INT(ROW()/23)*12,0),2,FALSE))+F291</f>
        <v>12</v>
      </c>
      <c r="G314" s="7">
        <f t="shared" ca="1" si="155"/>
        <v>0.5714285714285714</v>
      </c>
      <c r="H314" s="7">
        <f t="shared" ca="1" si="156"/>
        <v>0.42857142857142855</v>
      </c>
      <c r="I314" s="7">
        <f t="shared" ca="1" si="157"/>
        <v>0.6428571428571429</v>
      </c>
      <c r="J314" s="7">
        <f t="shared" ca="1" si="158"/>
        <v>0.8571428571428571</v>
      </c>
      <c r="K314" s="7">
        <f t="shared" ca="1" si="159"/>
        <v>0.6</v>
      </c>
      <c r="L314" s="7">
        <f t="shared" ca="1" si="152"/>
        <v>0.4</v>
      </c>
      <c r="M314" s="7">
        <f t="shared" ca="1" si="153"/>
        <v>0</v>
      </c>
      <c r="N314" s="7">
        <f t="shared" ca="1" si="154"/>
        <v>0.4</v>
      </c>
      <c r="O314" s="2">
        <f t="shared" ca="1" si="160"/>
        <v>1.2142857142857144</v>
      </c>
      <c r="P314" s="2">
        <f t="shared" ca="1" si="161"/>
        <v>1.2857142857142856</v>
      </c>
      <c r="Q314" s="2">
        <f t="shared" ca="1" si="162"/>
        <v>0.6</v>
      </c>
      <c r="R314" s="2">
        <f t="shared" ca="1" si="163"/>
        <v>0.8</v>
      </c>
    </row>
    <row r="315" spans="1:18">
      <c r="A315" s="2" t="s">
        <v>20</v>
      </c>
      <c r="B315" s="2" t="s">
        <v>6</v>
      </c>
      <c r="C315" s="2">
        <f ca="1">IF(ISNA(VLOOKUP(B315,OFFSET(RESULT!$A$2:$A$11,INT(ROW()/23)*12,0),1,FALSE)),0,VLOOKUP(B315,OFFSET(RESULT!$A$2:$D$11,INT(ROW()/23)*12,0),3,FALSE))+C292</f>
        <v>7</v>
      </c>
      <c r="D315" s="2">
        <f ca="1">IF(ISNA(VLOOKUP(CLASSEMENTS!B315,OFFSET(RESULT!$B$2:$B$11,INT(ROW()/23)*12,0),1,FALSE)),0,VLOOKUP(B315,OFFSET(RESULT!$B$2:$D$11,INT(ROW()/23)*12,0),3,FALSE))+D292</f>
        <v>5</v>
      </c>
      <c r="E315" s="2">
        <f ca="1">IF(ISNA(VLOOKUP(CLASSEMENTS!B315,OFFSET(RESULT!$A$2:$A$11,INT(ROW()/23)*12,0),1,FALSE)),0,VLOOKUP(B315,OFFSET(RESULT!$A$2:$D$11,INT(ROW()/23)*12,0),4,FALSE))+E292</f>
        <v>9</v>
      </c>
      <c r="F315" s="2">
        <f ca="1">IF(ISNA(VLOOKUP(CLASSEMENTS!B315,OFFSET(RESULT!$B$2:$B$11,INT(ROW()/23)*12,0),1,FALSE)),0,VLOOKUP(B315,OFFSET(RESULT!$B$2:$D$11,INT(ROW()/23)*12,0),2,FALSE))+F292</f>
        <v>14</v>
      </c>
      <c r="G315" s="7">
        <f t="shared" ca="1" si="155"/>
        <v>0.5</v>
      </c>
      <c r="H315" s="7">
        <f t="shared" ca="1" si="156"/>
        <v>0.35714285714285715</v>
      </c>
      <c r="I315" s="7">
        <f t="shared" ca="1" si="157"/>
        <v>0.6428571428571429</v>
      </c>
      <c r="J315" s="7">
        <f t="shared" ca="1" si="158"/>
        <v>1</v>
      </c>
      <c r="K315" s="7">
        <f t="shared" ca="1" si="159"/>
        <v>0.2</v>
      </c>
      <c r="L315" s="7">
        <f t="shared" ca="1" si="152"/>
        <v>0</v>
      </c>
      <c r="M315" s="7">
        <f t="shared" ca="1" si="153"/>
        <v>0.4</v>
      </c>
      <c r="N315" s="7">
        <f t="shared" ca="1" si="154"/>
        <v>1</v>
      </c>
      <c r="O315" s="2">
        <f t="shared" ca="1" si="160"/>
        <v>1.1428571428571428</v>
      </c>
      <c r="P315" s="2">
        <f t="shared" ca="1" si="161"/>
        <v>1.3571428571428572</v>
      </c>
      <c r="Q315" s="2">
        <f t="shared" ca="1" si="162"/>
        <v>0.60000000000000009</v>
      </c>
      <c r="R315" s="2">
        <f t="shared" ca="1" si="163"/>
        <v>1</v>
      </c>
    </row>
    <row r="316" spans="1:18">
      <c r="A316" s="2" t="s">
        <v>20</v>
      </c>
      <c r="B316" s="2" t="s">
        <v>9</v>
      </c>
      <c r="C316" s="2">
        <f ca="1">IF(ISNA(VLOOKUP(B316,OFFSET(RESULT!$A$2:$A$11,INT(ROW()/23)*12,0),1,FALSE)),0,VLOOKUP(B316,OFFSET(RESULT!$A$2:$D$11,INT(ROW()/23)*12,0),3,FALSE))+C293</f>
        <v>5</v>
      </c>
      <c r="D316" s="2">
        <f ca="1">IF(ISNA(VLOOKUP(CLASSEMENTS!B316,OFFSET(RESULT!$B$2:$B$11,INT(ROW()/23)*12,0),1,FALSE)),0,VLOOKUP(B316,OFFSET(RESULT!$B$2:$D$11,INT(ROW()/23)*12,0),3,FALSE))+D293</f>
        <v>5</v>
      </c>
      <c r="E316" s="2">
        <f ca="1">IF(ISNA(VLOOKUP(CLASSEMENTS!B316,OFFSET(RESULT!$A$2:$A$11,INT(ROW()/23)*12,0),1,FALSE)),0,VLOOKUP(B316,OFFSET(RESULT!$A$2:$D$11,INT(ROW()/23)*12,0),4,FALSE))+E293</f>
        <v>14</v>
      </c>
      <c r="F316" s="2">
        <f ca="1">IF(ISNA(VLOOKUP(CLASSEMENTS!B316,OFFSET(RESULT!$B$2:$B$11,INT(ROW()/23)*12,0),1,FALSE)),0,VLOOKUP(B316,OFFSET(RESULT!$B$2:$D$11,INT(ROW()/23)*12,0),2,FALSE))+F293</f>
        <v>11</v>
      </c>
      <c r="G316" s="7">
        <f t="shared" ca="1" si="155"/>
        <v>0.35714285714285715</v>
      </c>
      <c r="H316" s="7">
        <f t="shared" ca="1" si="156"/>
        <v>0.35714285714285715</v>
      </c>
      <c r="I316" s="7">
        <f t="shared" ca="1" si="157"/>
        <v>1</v>
      </c>
      <c r="J316" s="7">
        <f t="shared" ca="1" si="158"/>
        <v>0.7857142857142857</v>
      </c>
      <c r="K316" s="7">
        <f t="shared" ca="1" si="159"/>
        <v>0.6</v>
      </c>
      <c r="L316" s="7">
        <f t="shared" ca="1" si="152"/>
        <v>0.6</v>
      </c>
      <c r="M316" s="7">
        <f t="shared" ca="1" si="153"/>
        <v>1.6</v>
      </c>
      <c r="N316" s="7">
        <f t="shared" ca="1" si="154"/>
        <v>0.8</v>
      </c>
      <c r="O316" s="2">
        <f t="shared" ca="1" si="160"/>
        <v>1.3571428571428572</v>
      </c>
      <c r="P316" s="2">
        <f t="shared" ca="1" si="161"/>
        <v>1.1428571428571428</v>
      </c>
      <c r="Q316" s="2">
        <f t="shared" ca="1" si="162"/>
        <v>2.2000000000000002</v>
      </c>
      <c r="R316" s="2">
        <f t="shared" ca="1" si="163"/>
        <v>1.4</v>
      </c>
    </row>
    <row r="317" spans="1:18">
      <c r="A317" s="2" t="s">
        <v>20</v>
      </c>
      <c r="B317" s="2" t="s">
        <v>0</v>
      </c>
      <c r="C317" s="2">
        <f ca="1">IF(ISNA(VLOOKUP(B317,OFFSET(RESULT!$A$2:$A$11,INT(ROW()/23)*12,0),1,FALSE)),0,VLOOKUP(B317,OFFSET(RESULT!$A$2:$D$11,INT(ROW()/23)*12,0),3,FALSE))+C294</f>
        <v>6</v>
      </c>
      <c r="D317" s="2">
        <f ca="1">IF(ISNA(VLOOKUP(CLASSEMENTS!B317,OFFSET(RESULT!$B$2:$B$11,INT(ROW()/23)*12,0),1,FALSE)),0,VLOOKUP(B317,OFFSET(RESULT!$B$2:$D$11,INT(ROW()/23)*12,0),3,FALSE))+D294</f>
        <v>6</v>
      </c>
      <c r="E317" s="2">
        <f ca="1">IF(ISNA(VLOOKUP(CLASSEMENTS!B317,OFFSET(RESULT!$A$2:$A$11,INT(ROW()/23)*12,0),1,FALSE)),0,VLOOKUP(B317,OFFSET(RESULT!$A$2:$D$11,INT(ROW()/23)*12,0),4,FALSE))+E294</f>
        <v>9</v>
      </c>
      <c r="F317" s="2">
        <f ca="1">IF(ISNA(VLOOKUP(CLASSEMENTS!B317,OFFSET(RESULT!$B$2:$B$11,INT(ROW()/23)*12,0),1,FALSE)),0,VLOOKUP(B317,OFFSET(RESULT!$B$2:$D$11,INT(ROW()/23)*12,0),2,FALSE))+F294</f>
        <v>9</v>
      </c>
      <c r="G317" s="7">
        <f t="shared" ca="1" si="155"/>
        <v>0.42857142857142855</v>
      </c>
      <c r="H317" s="7">
        <f t="shared" ca="1" si="156"/>
        <v>0.42857142857142855</v>
      </c>
      <c r="I317" s="7">
        <f t="shared" ca="1" si="157"/>
        <v>0.6428571428571429</v>
      </c>
      <c r="J317" s="7">
        <f t="shared" ca="1" si="158"/>
        <v>0.6428571428571429</v>
      </c>
      <c r="K317" s="7">
        <f t="shared" ca="1" si="159"/>
        <v>0.4</v>
      </c>
      <c r="L317" s="7">
        <f t="shared" ca="1" si="152"/>
        <v>0.6</v>
      </c>
      <c r="M317" s="7">
        <f t="shared" ca="1" si="153"/>
        <v>1</v>
      </c>
      <c r="N317" s="7">
        <f t="shared" ca="1" si="154"/>
        <v>0.6</v>
      </c>
      <c r="O317" s="2">
        <f t="shared" ca="1" si="160"/>
        <v>1.0714285714285714</v>
      </c>
      <c r="P317" s="2">
        <f t="shared" ca="1" si="161"/>
        <v>1.0714285714285714</v>
      </c>
      <c r="Q317" s="2">
        <f t="shared" ca="1" si="162"/>
        <v>1.4</v>
      </c>
      <c r="R317" s="2">
        <f t="shared" ca="1" si="163"/>
        <v>1.2</v>
      </c>
    </row>
    <row r="318" spans="1:18">
      <c r="A318" s="2" t="s">
        <v>20</v>
      </c>
      <c r="B318" s="2" t="s">
        <v>3</v>
      </c>
      <c r="C318" s="2">
        <f ca="1">IF(ISNA(VLOOKUP(B318,OFFSET(RESULT!$A$2:$A$11,INT(ROW()/23)*12,0),1,FALSE)),0,VLOOKUP(B318,OFFSET(RESULT!$A$2:$D$11,INT(ROW()/23)*12,0),3,FALSE))+C295</f>
        <v>8</v>
      </c>
      <c r="D318" s="2">
        <f ca="1">IF(ISNA(VLOOKUP(CLASSEMENTS!B318,OFFSET(RESULT!$B$2:$B$11,INT(ROW()/23)*12,0),1,FALSE)),0,VLOOKUP(B318,OFFSET(RESULT!$B$2:$D$11,INT(ROW()/23)*12,0),3,FALSE))+D295</f>
        <v>10</v>
      </c>
      <c r="E318" s="2">
        <f ca="1">IF(ISNA(VLOOKUP(CLASSEMENTS!B318,OFFSET(RESULT!$A$2:$A$11,INT(ROW()/23)*12,0),1,FALSE)),0,VLOOKUP(B318,OFFSET(RESULT!$A$2:$D$11,INT(ROW()/23)*12,0),4,FALSE))+E295</f>
        <v>7</v>
      </c>
      <c r="F318" s="2">
        <f ca="1">IF(ISNA(VLOOKUP(CLASSEMENTS!B318,OFFSET(RESULT!$B$2:$B$11,INT(ROW()/23)*12,0),1,FALSE)),0,VLOOKUP(B318,OFFSET(RESULT!$B$2:$D$11,INT(ROW()/23)*12,0),2,FALSE))+F295</f>
        <v>9</v>
      </c>
      <c r="G318" s="7">
        <f t="shared" ca="1" si="155"/>
        <v>0.5714285714285714</v>
      </c>
      <c r="H318" s="7">
        <f t="shared" ca="1" si="156"/>
        <v>0.7142857142857143</v>
      </c>
      <c r="I318" s="7">
        <f t="shared" ca="1" si="157"/>
        <v>0.5</v>
      </c>
      <c r="J318" s="7">
        <f t="shared" ca="1" si="158"/>
        <v>0.6428571428571429</v>
      </c>
      <c r="K318" s="7">
        <f t="shared" ca="1" si="159"/>
        <v>1</v>
      </c>
      <c r="L318" s="7">
        <f t="shared" ca="1" si="152"/>
        <v>0.8</v>
      </c>
      <c r="M318" s="7">
        <f t="shared" ca="1" si="153"/>
        <v>0.6</v>
      </c>
      <c r="N318" s="7">
        <f t="shared" ca="1" si="154"/>
        <v>0.4</v>
      </c>
      <c r="O318" s="2">
        <f t="shared" ca="1" si="160"/>
        <v>1.0714285714285714</v>
      </c>
      <c r="P318" s="2">
        <f t="shared" ca="1" si="161"/>
        <v>1.3571428571428572</v>
      </c>
      <c r="Q318" s="2">
        <f t="shared" ca="1" si="162"/>
        <v>1.6</v>
      </c>
      <c r="R318" s="2">
        <f t="shared" ca="1" si="163"/>
        <v>1.2000000000000002</v>
      </c>
    </row>
    <row r="319" spans="1:18">
      <c r="A319" s="2" t="s">
        <v>20</v>
      </c>
      <c r="B319" s="2" t="s">
        <v>7</v>
      </c>
      <c r="C319" s="2">
        <f ca="1">IF(ISNA(VLOOKUP(B319,OFFSET(RESULT!$A$2:$A$11,INT(ROW()/23)*12,0),1,FALSE)),0,VLOOKUP(B319,OFFSET(RESULT!$A$2:$D$11,INT(ROW()/23)*12,0),3,FALSE))+C296</f>
        <v>9</v>
      </c>
      <c r="D319" s="2">
        <f ca="1">IF(ISNA(VLOOKUP(CLASSEMENTS!B319,OFFSET(RESULT!$B$2:$B$11,INT(ROW()/23)*12,0),1,FALSE)),0,VLOOKUP(B319,OFFSET(RESULT!$B$2:$D$11,INT(ROW()/23)*12,0),3,FALSE))+D296</f>
        <v>4</v>
      </c>
      <c r="E319" s="2">
        <f ca="1">IF(ISNA(VLOOKUP(CLASSEMENTS!B319,OFFSET(RESULT!$A$2:$A$11,INT(ROW()/23)*12,0),1,FALSE)),0,VLOOKUP(B319,OFFSET(RESULT!$A$2:$D$11,INT(ROW()/23)*12,0),4,FALSE))+E296</f>
        <v>3</v>
      </c>
      <c r="F319" s="2">
        <f ca="1">IF(ISNA(VLOOKUP(CLASSEMENTS!B319,OFFSET(RESULT!$B$2:$B$11,INT(ROW()/23)*12,0),1,FALSE)),0,VLOOKUP(B319,OFFSET(RESULT!$B$2:$D$11,INT(ROW()/23)*12,0),2,FALSE))+F296</f>
        <v>10</v>
      </c>
      <c r="G319" s="7">
        <f t="shared" ca="1" si="155"/>
        <v>0.6428571428571429</v>
      </c>
      <c r="H319" s="7">
        <f t="shared" ca="1" si="156"/>
        <v>0.2857142857142857</v>
      </c>
      <c r="I319" s="7">
        <f t="shared" ca="1" si="157"/>
        <v>0.21428571428571427</v>
      </c>
      <c r="J319" s="7">
        <f t="shared" ca="1" si="158"/>
        <v>0.7142857142857143</v>
      </c>
      <c r="K319" s="7">
        <f t="shared" ca="1" si="159"/>
        <v>0.8</v>
      </c>
      <c r="L319" s="7">
        <f t="shared" ca="1" si="152"/>
        <v>0.2</v>
      </c>
      <c r="M319" s="7">
        <f t="shared" ca="1" si="153"/>
        <v>0</v>
      </c>
      <c r="N319" s="7">
        <f t="shared" ca="1" si="154"/>
        <v>1.6</v>
      </c>
      <c r="O319" s="2">
        <f t="shared" ca="1" si="160"/>
        <v>0.85714285714285721</v>
      </c>
      <c r="P319" s="2">
        <f t="shared" ca="1" si="161"/>
        <v>1</v>
      </c>
      <c r="Q319" s="2">
        <f t="shared" ca="1" si="162"/>
        <v>0.8</v>
      </c>
      <c r="R319" s="2">
        <f t="shared" ca="1" si="163"/>
        <v>1.8</v>
      </c>
    </row>
    <row r="320" spans="1:18">
      <c r="A320" s="2" t="s">
        <v>20</v>
      </c>
      <c r="B320" s="2" t="s">
        <v>12</v>
      </c>
      <c r="C320" s="2">
        <f ca="1">IF(ISNA(VLOOKUP(B320,OFFSET(RESULT!$A$2:$A$11,INT(ROW()/23)*12,0),1,FALSE)),0,VLOOKUP(B320,OFFSET(RESULT!$A$2:$D$11,INT(ROW()/23)*12,0),3,FALSE))+C297</f>
        <v>12</v>
      </c>
      <c r="D320" s="2">
        <f ca="1">IF(ISNA(VLOOKUP(CLASSEMENTS!B320,OFFSET(RESULT!$B$2:$B$11,INT(ROW()/23)*12,0),1,FALSE)),0,VLOOKUP(B320,OFFSET(RESULT!$B$2:$D$11,INT(ROW()/23)*12,0),3,FALSE))+D297</f>
        <v>4</v>
      </c>
      <c r="E320" s="2">
        <f ca="1">IF(ISNA(VLOOKUP(CLASSEMENTS!B320,OFFSET(RESULT!$A$2:$A$11,INT(ROW()/23)*12,0),1,FALSE)),0,VLOOKUP(B320,OFFSET(RESULT!$A$2:$D$11,INT(ROW()/23)*12,0),4,FALSE))+E297</f>
        <v>6</v>
      </c>
      <c r="F320" s="2">
        <f ca="1">IF(ISNA(VLOOKUP(CLASSEMENTS!B320,OFFSET(RESULT!$B$2:$B$11,INT(ROW()/23)*12,0),1,FALSE)),0,VLOOKUP(B320,OFFSET(RESULT!$B$2:$D$11,INT(ROW()/23)*12,0),2,FALSE))+F297</f>
        <v>8</v>
      </c>
      <c r="G320" s="7">
        <f t="shared" ca="1" si="155"/>
        <v>0.8571428571428571</v>
      </c>
      <c r="H320" s="7">
        <f t="shared" ca="1" si="156"/>
        <v>0.2857142857142857</v>
      </c>
      <c r="I320" s="7">
        <f t="shared" ca="1" si="157"/>
        <v>0.42857142857142855</v>
      </c>
      <c r="J320" s="7">
        <f t="shared" ca="1" si="158"/>
        <v>0.5714285714285714</v>
      </c>
      <c r="K320" s="7">
        <f t="shared" ca="1" si="159"/>
        <v>0.6</v>
      </c>
      <c r="L320" s="7">
        <f t="shared" ca="1" si="152"/>
        <v>0.4</v>
      </c>
      <c r="M320" s="7">
        <f t="shared" ca="1" si="153"/>
        <v>0</v>
      </c>
      <c r="N320" s="7">
        <f t="shared" ca="1" si="154"/>
        <v>0.2</v>
      </c>
      <c r="O320" s="2">
        <f t="shared" ca="1" si="160"/>
        <v>1.2857142857142856</v>
      </c>
      <c r="P320" s="2">
        <f t="shared" ca="1" si="161"/>
        <v>0.8571428571428571</v>
      </c>
      <c r="Q320" s="2">
        <f t="shared" ca="1" si="162"/>
        <v>0.6</v>
      </c>
      <c r="R320" s="2">
        <f t="shared" ca="1" si="163"/>
        <v>0.60000000000000009</v>
      </c>
    </row>
    <row r="321" spans="1:19">
      <c r="A321" s="2" t="s">
        <v>20</v>
      </c>
      <c r="B321" s="2" t="s">
        <v>10</v>
      </c>
      <c r="C321" s="2">
        <f ca="1">IF(ISNA(VLOOKUP(B321,OFFSET(RESULT!$A$2:$A$11,INT(ROW()/23)*12,0),1,FALSE)),0,VLOOKUP(B321,OFFSET(RESULT!$A$2:$D$11,INT(ROW()/23)*12,0),3,FALSE))+C298</f>
        <v>10</v>
      </c>
      <c r="D321" s="2">
        <f ca="1">IF(ISNA(VLOOKUP(CLASSEMENTS!B321,OFFSET(RESULT!$B$2:$B$11,INT(ROW()/23)*12,0),1,FALSE)),0,VLOOKUP(B321,OFFSET(RESULT!$B$2:$D$11,INT(ROW()/23)*12,0),3,FALSE))+D298</f>
        <v>7</v>
      </c>
      <c r="E321" s="2">
        <f ca="1">IF(ISNA(VLOOKUP(CLASSEMENTS!B321,OFFSET(RESULT!$A$2:$A$11,INT(ROW()/23)*12,0),1,FALSE)),0,VLOOKUP(B321,OFFSET(RESULT!$A$2:$D$11,INT(ROW()/23)*12,0),4,FALSE))+E298</f>
        <v>7</v>
      </c>
      <c r="F321" s="2">
        <f ca="1">IF(ISNA(VLOOKUP(CLASSEMENTS!B321,OFFSET(RESULT!$B$2:$B$11,INT(ROW()/23)*12,0),1,FALSE)),0,VLOOKUP(B321,OFFSET(RESULT!$B$2:$D$11,INT(ROW()/23)*12,0),2,FALSE))+F298</f>
        <v>12</v>
      </c>
      <c r="G321" s="7">
        <f t="shared" ca="1" si="155"/>
        <v>0.7142857142857143</v>
      </c>
      <c r="H321" s="7">
        <f t="shared" ca="1" si="156"/>
        <v>0.5</v>
      </c>
      <c r="I321" s="7">
        <f t="shared" ca="1" si="157"/>
        <v>0.5</v>
      </c>
      <c r="J321" s="7">
        <f t="shared" ca="1" si="158"/>
        <v>0.8571428571428571</v>
      </c>
      <c r="K321" s="7">
        <f t="shared" ca="1" si="159"/>
        <v>0.6</v>
      </c>
      <c r="L321" s="7">
        <f t="shared" ca="1" si="152"/>
        <v>0.2</v>
      </c>
      <c r="M321" s="7">
        <f t="shared" ca="1" si="153"/>
        <v>0.4</v>
      </c>
      <c r="N321" s="7">
        <f t="shared" ca="1" si="154"/>
        <v>1.2</v>
      </c>
      <c r="O321" s="2">
        <f t="shared" ca="1" si="160"/>
        <v>1.2142857142857144</v>
      </c>
      <c r="P321" s="2">
        <f t="shared" ca="1" si="161"/>
        <v>1.3571428571428572</v>
      </c>
      <c r="Q321" s="2">
        <f t="shared" ca="1" si="162"/>
        <v>1</v>
      </c>
      <c r="R321" s="2">
        <f t="shared" ca="1" si="163"/>
        <v>1.4</v>
      </c>
    </row>
    <row r="322" spans="1:19">
      <c r="A322" s="3"/>
      <c r="B322" s="3"/>
      <c r="C322" s="3"/>
      <c r="D322" s="3"/>
      <c r="E322" s="3"/>
      <c r="F322" s="3"/>
      <c r="G322" s="8"/>
      <c r="H322" s="8"/>
      <c r="I322" s="8"/>
      <c r="J322" s="8"/>
      <c r="K322" s="8"/>
      <c r="L322" s="8"/>
      <c r="M322" s="8"/>
      <c r="N322" s="8"/>
      <c r="O322" s="3"/>
      <c r="P322" s="3"/>
      <c r="Q322" s="3"/>
      <c r="R322" s="3"/>
    </row>
    <row r="323" spans="1:19">
      <c r="A323">
        <v>15</v>
      </c>
      <c r="C323" s="10" t="s">
        <v>27</v>
      </c>
      <c r="D323" s="10" t="s">
        <v>28</v>
      </c>
      <c r="E323" s="10" t="s">
        <v>29</v>
      </c>
      <c r="F323" s="10" t="s">
        <v>30</v>
      </c>
      <c r="G323" s="11" t="s">
        <v>25</v>
      </c>
      <c r="H323" s="11"/>
      <c r="I323" s="11"/>
      <c r="J323" s="11"/>
      <c r="K323" s="11" t="s">
        <v>26</v>
      </c>
      <c r="L323" s="11"/>
      <c r="M323" s="11"/>
      <c r="N323" s="11"/>
      <c r="O323" s="10" t="s">
        <v>31</v>
      </c>
      <c r="P323" s="10" t="s">
        <v>32</v>
      </c>
      <c r="Q323" s="10" t="s">
        <v>33</v>
      </c>
      <c r="R323" s="10" t="s">
        <v>34</v>
      </c>
    </row>
    <row r="324" spans="1:19">
      <c r="C324" s="10"/>
      <c r="D324" s="10"/>
      <c r="E324" s="10"/>
      <c r="F324" s="10"/>
      <c r="G324" s="7" t="s">
        <v>21</v>
      </c>
      <c r="H324" s="7" t="s">
        <v>22</v>
      </c>
      <c r="I324" s="7" t="s">
        <v>23</v>
      </c>
      <c r="J324" s="7" t="s">
        <v>24</v>
      </c>
      <c r="K324" s="7" t="s">
        <v>21</v>
      </c>
      <c r="L324" s="7" t="s">
        <v>22</v>
      </c>
      <c r="M324" s="7" t="s">
        <v>23</v>
      </c>
      <c r="N324" s="7" t="s">
        <v>24</v>
      </c>
      <c r="O324" s="10"/>
      <c r="P324" s="10"/>
      <c r="Q324" s="10"/>
      <c r="R324" s="10"/>
    </row>
    <row r="325" spans="1:19">
      <c r="A325" s="2" t="s">
        <v>20</v>
      </c>
      <c r="B325" s="2" t="s">
        <v>11</v>
      </c>
      <c r="C325" s="2">
        <f ca="1">IF(ISNA(VLOOKUP(B325,OFFSET(RESULT!$A$2:$A$11,INT(ROW()/23)*12,0),1,FALSE)),0,VLOOKUP(B325,OFFSET(RESULT!$A$2:$D$11,INT(ROW()/23)*12,0),3,FALSE))+C302</f>
        <v>13</v>
      </c>
      <c r="D325" s="2">
        <f ca="1">IF(ISNA(VLOOKUP(CLASSEMENTS!B325,OFFSET(RESULT!$B$2:$B$11,INT(ROW()/23)*12,0),1,FALSE)),0,VLOOKUP(B325,OFFSET(RESULT!$B$2:$D$11,INT(ROW()/23)*12,0),3,FALSE))+D302</f>
        <v>9</v>
      </c>
      <c r="E325" s="2">
        <f ca="1">IF(ISNA(VLOOKUP(CLASSEMENTS!B325,OFFSET(RESULT!$A$2:$A$11,INT(ROW()/23)*12,0),1,FALSE)),0,VLOOKUP(B325,OFFSET(RESULT!$A$2:$D$11,INT(ROW()/23)*12,0),4,FALSE))+E302</f>
        <v>6</v>
      </c>
      <c r="F325" s="2">
        <f ca="1">IF(ISNA(VLOOKUP(CLASSEMENTS!B325,OFFSET(RESULT!$B$2:$B$11,INT(ROW()/23)*12,0),1,FALSE)),0,VLOOKUP(B325,OFFSET(RESULT!$B$2:$D$11,INT(ROW()/23)*12,0),2,FALSE))+F302</f>
        <v>12</v>
      </c>
      <c r="G325" s="7">
        <f ca="1">C325/(INT(ROW()/23)+1)</f>
        <v>0.8666666666666667</v>
      </c>
      <c r="H325" s="7">
        <f ca="1">D325/(INT(ROW()/23)+1)</f>
        <v>0.6</v>
      </c>
      <c r="I325" s="7">
        <f ca="1">E325/(INT(ROW()/23)+1)</f>
        <v>0.4</v>
      </c>
      <c r="J325" s="7">
        <f ca="1">F325/(INT(ROW()/23)+1)</f>
        <v>0.8</v>
      </c>
      <c r="K325" s="7">
        <f ca="1">(C325 - OFFSET(C325,-115,0))/5</f>
        <v>0.6</v>
      </c>
      <c r="L325" s="7">
        <f t="shared" ref="L325:L344" ca="1" si="164">(D325 - OFFSET(D325,-115,0))/5</f>
        <v>0.6</v>
      </c>
      <c r="M325" s="7">
        <f t="shared" ref="M325:M344" ca="1" si="165">(E325 - OFFSET(E325,-115,0))/5</f>
        <v>0.2</v>
      </c>
      <c r="N325" s="7">
        <f t="shared" ref="N325:N344" ca="1" si="166">(F325 - OFFSET(F325,-115,0))/5</f>
        <v>1.4</v>
      </c>
      <c r="O325" s="2">
        <f ca="1">G325+I325</f>
        <v>1.2666666666666666</v>
      </c>
      <c r="P325" s="2">
        <f ca="1">H325+J325</f>
        <v>1.4</v>
      </c>
      <c r="Q325" s="2">
        <f ca="1">K325+M325</f>
        <v>0.8</v>
      </c>
      <c r="R325" s="2">
        <f ca="1">L325+N325</f>
        <v>2</v>
      </c>
    </row>
    <row r="326" spans="1:19">
      <c r="A326" s="2" t="s">
        <v>20</v>
      </c>
      <c r="B326" s="2" t="s">
        <v>14</v>
      </c>
      <c r="C326" s="2">
        <f ca="1">IF(ISNA(VLOOKUP(B326,OFFSET(RESULT!$A$2:$A$11,INT(ROW()/23)*12,0),1,FALSE)),0,VLOOKUP(B326,OFFSET(RESULT!$A$2:$D$11,INT(ROW()/23)*12,0),3,FALSE))+C303</f>
        <v>5</v>
      </c>
      <c r="D326" s="2">
        <f ca="1">IF(ISNA(VLOOKUP(CLASSEMENTS!B326,OFFSET(RESULT!$B$2:$B$11,INT(ROW()/23)*12,0),1,FALSE)),0,VLOOKUP(B326,OFFSET(RESULT!$B$2:$D$11,INT(ROW()/23)*12,0),3,FALSE))+D303</f>
        <v>13</v>
      </c>
      <c r="E326" s="2">
        <f ca="1">IF(ISNA(VLOOKUP(CLASSEMENTS!B326,OFFSET(RESULT!$A$2:$A$11,INT(ROW()/23)*12,0),1,FALSE)),0,VLOOKUP(B326,OFFSET(RESULT!$A$2:$D$11,INT(ROW()/23)*12,0),4,FALSE))+E303</f>
        <v>10</v>
      </c>
      <c r="F326" s="2">
        <f ca="1">IF(ISNA(VLOOKUP(CLASSEMENTS!B326,OFFSET(RESULT!$B$2:$B$11,INT(ROW()/23)*12,0),1,FALSE)),0,VLOOKUP(B326,OFFSET(RESULT!$B$2:$D$11,INT(ROW()/23)*12,0),2,FALSE))+F303</f>
        <v>10</v>
      </c>
      <c r="G326" s="7">
        <f t="shared" ref="G326:G344" ca="1" si="167">C326/(INT(ROW()/23)+1)</f>
        <v>0.33333333333333331</v>
      </c>
      <c r="H326" s="7">
        <f t="shared" ref="H326:H344" ca="1" si="168">D326/(INT(ROW()/23)+1)</f>
        <v>0.8666666666666667</v>
      </c>
      <c r="I326" s="7">
        <f t="shared" ref="I326:I344" ca="1" si="169">E326/(INT(ROW()/23)+1)</f>
        <v>0.66666666666666663</v>
      </c>
      <c r="J326" s="7">
        <f t="shared" ref="J326:J344" ca="1" si="170">F326/(INT(ROW()/23)+1)</f>
        <v>0.66666666666666663</v>
      </c>
      <c r="K326" s="7">
        <f t="shared" ref="K326:K344" ca="1" si="171">(C326 - OFFSET(C326,-115,0))/5</f>
        <v>0.8</v>
      </c>
      <c r="L326" s="7">
        <f t="shared" ca="1" si="164"/>
        <v>0.8</v>
      </c>
      <c r="M326" s="7">
        <f t="shared" ca="1" si="165"/>
        <v>0.8</v>
      </c>
      <c r="N326" s="7">
        <f t="shared" ca="1" si="166"/>
        <v>1</v>
      </c>
      <c r="O326" s="2">
        <f t="shared" ref="O326:O344" ca="1" si="172">G326+I326</f>
        <v>1</v>
      </c>
      <c r="P326" s="2">
        <f t="shared" ref="P326:P344" ca="1" si="173">H326+J326</f>
        <v>1.5333333333333332</v>
      </c>
      <c r="Q326" s="2">
        <f t="shared" ref="Q326:Q344" ca="1" si="174">K326+M326</f>
        <v>1.6</v>
      </c>
      <c r="R326" s="2">
        <f t="shared" ref="R326:R344" ca="1" si="175">L326+N326</f>
        <v>1.8</v>
      </c>
      <c r="S326" s="3"/>
    </row>
    <row r="327" spans="1:19">
      <c r="A327" s="2" t="s">
        <v>20</v>
      </c>
      <c r="B327" s="2" t="s">
        <v>19</v>
      </c>
      <c r="C327" s="2">
        <f ca="1">IF(ISNA(VLOOKUP(B327,OFFSET(RESULT!$A$2:$A$11,INT(ROW()/23)*12,0),1,FALSE)),0,VLOOKUP(B327,OFFSET(RESULT!$A$2:$D$11,INT(ROW()/23)*12,0),3,FALSE))+C304</f>
        <v>6</v>
      </c>
      <c r="D327" s="2">
        <f ca="1">IF(ISNA(VLOOKUP(CLASSEMENTS!B327,OFFSET(RESULT!$B$2:$B$11,INT(ROW()/23)*12,0),1,FALSE)),0,VLOOKUP(B327,OFFSET(RESULT!$B$2:$D$11,INT(ROW()/23)*12,0),3,FALSE))+D304</f>
        <v>8</v>
      </c>
      <c r="E327" s="2">
        <f ca="1">IF(ISNA(VLOOKUP(CLASSEMENTS!B327,OFFSET(RESULT!$A$2:$A$11,INT(ROW()/23)*12,0),1,FALSE)),0,VLOOKUP(B327,OFFSET(RESULT!$A$2:$D$11,INT(ROW()/23)*12,0),4,FALSE))+E304</f>
        <v>6</v>
      </c>
      <c r="F327" s="2">
        <f ca="1">IF(ISNA(VLOOKUP(CLASSEMENTS!B327,OFFSET(RESULT!$B$2:$B$11,INT(ROW()/23)*12,0),1,FALSE)),0,VLOOKUP(B327,OFFSET(RESULT!$B$2:$D$11,INT(ROW()/23)*12,0),2,FALSE))+F304</f>
        <v>13</v>
      </c>
      <c r="G327" s="7">
        <f t="shared" ca="1" si="167"/>
        <v>0.4</v>
      </c>
      <c r="H327" s="7">
        <f t="shared" ca="1" si="168"/>
        <v>0.53333333333333333</v>
      </c>
      <c r="I327" s="7">
        <f t="shared" ca="1" si="169"/>
        <v>0.4</v>
      </c>
      <c r="J327" s="7">
        <f t="shared" ca="1" si="170"/>
        <v>0.8666666666666667</v>
      </c>
      <c r="K327" s="7">
        <f t="shared" ca="1" si="171"/>
        <v>0.4</v>
      </c>
      <c r="L327" s="7">
        <f t="shared" ca="1" si="164"/>
        <v>0.8</v>
      </c>
      <c r="M327" s="7">
        <f t="shared" ca="1" si="165"/>
        <v>0.4</v>
      </c>
      <c r="N327" s="7">
        <f t="shared" ca="1" si="166"/>
        <v>1</v>
      </c>
      <c r="O327" s="2">
        <f t="shared" ca="1" si="172"/>
        <v>0.8</v>
      </c>
      <c r="P327" s="2">
        <f t="shared" ca="1" si="173"/>
        <v>1.4</v>
      </c>
      <c r="Q327" s="2">
        <f t="shared" ca="1" si="174"/>
        <v>0.8</v>
      </c>
      <c r="R327" s="2">
        <f t="shared" ca="1" si="175"/>
        <v>1.8</v>
      </c>
      <c r="S327" s="3"/>
    </row>
    <row r="328" spans="1:19">
      <c r="A328" s="2" t="s">
        <v>20</v>
      </c>
      <c r="B328" s="2" t="s">
        <v>16</v>
      </c>
      <c r="C328" s="2">
        <f ca="1">IF(ISNA(VLOOKUP(B328,OFFSET(RESULT!$A$2:$A$11,INT(ROW()/23)*12,0),1,FALSE)),0,VLOOKUP(B328,OFFSET(RESULT!$A$2:$D$11,INT(ROW()/23)*12,0),3,FALSE))+C305</f>
        <v>20</v>
      </c>
      <c r="D328" s="2">
        <f ca="1">IF(ISNA(VLOOKUP(CLASSEMENTS!B328,OFFSET(RESULT!$B$2:$B$11,INT(ROW()/23)*12,0),1,FALSE)),0,VLOOKUP(B328,OFFSET(RESULT!$B$2:$D$11,INT(ROW()/23)*12,0),3,FALSE))+D305</f>
        <v>7</v>
      </c>
      <c r="E328" s="2">
        <f ca="1">IF(ISNA(VLOOKUP(CLASSEMENTS!B328,OFFSET(RESULT!$A$2:$A$11,INT(ROW()/23)*12,0),1,FALSE)),0,VLOOKUP(B328,OFFSET(RESULT!$A$2:$D$11,INT(ROW()/23)*12,0),4,FALSE))+E305</f>
        <v>5</v>
      </c>
      <c r="F328" s="2">
        <f ca="1">IF(ISNA(VLOOKUP(CLASSEMENTS!B328,OFFSET(RESULT!$B$2:$B$11,INT(ROW()/23)*12,0),1,FALSE)),0,VLOOKUP(B328,OFFSET(RESULT!$B$2:$D$11,INT(ROW()/23)*12,0),2,FALSE))+F305</f>
        <v>10</v>
      </c>
      <c r="G328" s="7">
        <f t="shared" ca="1" si="167"/>
        <v>1.3333333333333333</v>
      </c>
      <c r="H328" s="7">
        <f t="shared" ca="1" si="168"/>
        <v>0.46666666666666667</v>
      </c>
      <c r="I328" s="7">
        <f t="shared" ca="1" si="169"/>
        <v>0.33333333333333331</v>
      </c>
      <c r="J328" s="7">
        <f t="shared" ca="1" si="170"/>
        <v>0.66666666666666663</v>
      </c>
      <c r="K328" s="7">
        <f t="shared" ca="1" si="171"/>
        <v>0.8</v>
      </c>
      <c r="L328" s="7">
        <f t="shared" ca="1" si="164"/>
        <v>0.6</v>
      </c>
      <c r="M328" s="7">
        <f t="shared" ca="1" si="165"/>
        <v>0.2</v>
      </c>
      <c r="N328" s="7">
        <f t="shared" ca="1" si="166"/>
        <v>0.8</v>
      </c>
      <c r="O328" s="2">
        <f t="shared" ca="1" si="172"/>
        <v>1.6666666666666665</v>
      </c>
      <c r="P328" s="2">
        <f t="shared" ca="1" si="173"/>
        <v>1.1333333333333333</v>
      </c>
      <c r="Q328" s="2">
        <f t="shared" ca="1" si="174"/>
        <v>1</v>
      </c>
      <c r="R328" s="2">
        <f t="shared" ca="1" si="175"/>
        <v>1.4</v>
      </c>
      <c r="S328" s="3"/>
    </row>
    <row r="329" spans="1:19">
      <c r="A329" s="2" t="s">
        <v>20</v>
      </c>
      <c r="B329" s="2" t="s">
        <v>13</v>
      </c>
      <c r="C329" s="2">
        <f ca="1">IF(ISNA(VLOOKUP(B329,OFFSET(RESULT!$A$2:$A$11,INT(ROW()/23)*12,0),1,FALSE)),0,VLOOKUP(B329,OFFSET(RESULT!$A$2:$D$11,INT(ROW()/23)*12,0),3,FALSE))+C306</f>
        <v>7</v>
      </c>
      <c r="D329" s="2">
        <f ca="1">IF(ISNA(VLOOKUP(CLASSEMENTS!B329,OFFSET(RESULT!$B$2:$B$11,INT(ROW()/23)*12,0),1,FALSE)),0,VLOOKUP(B329,OFFSET(RESULT!$B$2:$D$11,INT(ROW()/23)*12,0),3,FALSE))+D306</f>
        <v>6</v>
      </c>
      <c r="E329" s="2">
        <f ca="1">IF(ISNA(VLOOKUP(CLASSEMENTS!B329,OFFSET(RESULT!$A$2:$A$11,INT(ROW()/23)*12,0),1,FALSE)),0,VLOOKUP(B329,OFFSET(RESULT!$A$2:$D$11,INT(ROW()/23)*12,0),4,FALSE))+E306</f>
        <v>5</v>
      </c>
      <c r="F329" s="2">
        <f ca="1">IF(ISNA(VLOOKUP(CLASSEMENTS!B329,OFFSET(RESULT!$B$2:$B$11,INT(ROW()/23)*12,0),1,FALSE)),0,VLOOKUP(B329,OFFSET(RESULT!$B$2:$D$11,INT(ROW()/23)*12,0),2,FALSE))+F306</f>
        <v>6</v>
      </c>
      <c r="G329" s="7">
        <f t="shared" ca="1" si="167"/>
        <v>0.46666666666666667</v>
      </c>
      <c r="H329" s="7">
        <f t="shared" ca="1" si="168"/>
        <v>0.4</v>
      </c>
      <c r="I329" s="7">
        <f t="shared" ca="1" si="169"/>
        <v>0.33333333333333331</v>
      </c>
      <c r="J329" s="7">
        <f t="shared" ca="1" si="170"/>
        <v>0.4</v>
      </c>
      <c r="K329" s="7">
        <f t="shared" ca="1" si="171"/>
        <v>0.2</v>
      </c>
      <c r="L329" s="7">
        <f t="shared" ca="1" si="164"/>
        <v>0.8</v>
      </c>
      <c r="M329" s="7">
        <f t="shared" ca="1" si="165"/>
        <v>0.2</v>
      </c>
      <c r="N329" s="7">
        <f t="shared" ca="1" si="166"/>
        <v>0.6</v>
      </c>
      <c r="O329" s="2">
        <f t="shared" ca="1" si="172"/>
        <v>0.8</v>
      </c>
      <c r="P329" s="2">
        <f t="shared" ca="1" si="173"/>
        <v>0.8</v>
      </c>
      <c r="Q329" s="2">
        <f t="shared" ca="1" si="174"/>
        <v>0.4</v>
      </c>
      <c r="R329" s="2">
        <f t="shared" ca="1" si="175"/>
        <v>1.4</v>
      </c>
      <c r="S329" s="3"/>
    </row>
    <row r="330" spans="1:19">
      <c r="A330" s="2" t="s">
        <v>20</v>
      </c>
      <c r="B330" s="2" t="s">
        <v>17</v>
      </c>
      <c r="C330" s="2">
        <f ca="1">IF(ISNA(VLOOKUP(B330,OFFSET(RESULT!$A$2:$A$11,INT(ROW()/23)*12,0),1,FALSE)),0,VLOOKUP(B330,OFFSET(RESULT!$A$2:$D$11,INT(ROW()/23)*12,0),3,FALSE))+C307</f>
        <v>8</v>
      </c>
      <c r="D330" s="2">
        <f ca="1">IF(ISNA(VLOOKUP(CLASSEMENTS!B330,OFFSET(RESULT!$B$2:$B$11,INT(ROW()/23)*12,0),1,FALSE)),0,VLOOKUP(B330,OFFSET(RESULT!$B$2:$D$11,INT(ROW()/23)*12,0),3,FALSE))+D307</f>
        <v>9</v>
      </c>
      <c r="E330" s="2">
        <f ca="1">IF(ISNA(VLOOKUP(CLASSEMENTS!B330,OFFSET(RESULT!$A$2:$A$11,INT(ROW()/23)*12,0),1,FALSE)),0,VLOOKUP(B330,OFFSET(RESULT!$A$2:$D$11,INT(ROW()/23)*12,0),4,FALSE))+E307</f>
        <v>10</v>
      </c>
      <c r="F330" s="2">
        <f ca="1">IF(ISNA(VLOOKUP(CLASSEMENTS!B330,OFFSET(RESULT!$B$2:$B$11,INT(ROW()/23)*12,0),1,FALSE)),0,VLOOKUP(B330,OFFSET(RESULT!$B$2:$D$11,INT(ROW()/23)*12,0),2,FALSE))+F307</f>
        <v>10</v>
      </c>
      <c r="G330" s="7">
        <f t="shared" ca="1" si="167"/>
        <v>0.53333333333333333</v>
      </c>
      <c r="H330" s="7">
        <f t="shared" ca="1" si="168"/>
        <v>0.6</v>
      </c>
      <c r="I330" s="7">
        <f t="shared" ca="1" si="169"/>
        <v>0.66666666666666663</v>
      </c>
      <c r="J330" s="7">
        <f t="shared" ca="1" si="170"/>
        <v>0.66666666666666663</v>
      </c>
      <c r="K330" s="7">
        <f t="shared" ca="1" si="171"/>
        <v>0.2</v>
      </c>
      <c r="L330" s="7">
        <f t="shared" ca="1" si="164"/>
        <v>1.4</v>
      </c>
      <c r="M330" s="7">
        <f t="shared" ca="1" si="165"/>
        <v>0.6</v>
      </c>
      <c r="N330" s="7">
        <f t="shared" ca="1" si="166"/>
        <v>0.8</v>
      </c>
      <c r="O330" s="2">
        <f t="shared" ca="1" si="172"/>
        <v>1.2</v>
      </c>
      <c r="P330" s="2">
        <f t="shared" ca="1" si="173"/>
        <v>1.2666666666666666</v>
      </c>
      <c r="Q330" s="2">
        <f t="shared" ca="1" si="174"/>
        <v>0.8</v>
      </c>
      <c r="R330" s="2">
        <f t="shared" ca="1" si="175"/>
        <v>2.2000000000000002</v>
      </c>
      <c r="S330" s="3"/>
    </row>
    <row r="331" spans="1:19">
      <c r="A331" s="2" t="s">
        <v>20</v>
      </c>
      <c r="B331" s="2" t="s">
        <v>4</v>
      </c>
      <c r="C331" s="2">
        <f ca="1">IF(ISNA(VLOOKUP(B331,OFFSET(RESULT!$A$2:$A$11,INT(ROW()/23)*12,0),1,FALSE)),0,VLOOKUP(B331,OFFSET(RESULT!$A$2:$D$11,INT(ROW()/23)*12,0),3,FALSE))+C308</f>
        <v>10</v>
      </c>
      <c r="D331" s="2">
        <f ca="1">IF(ISNA(VLOOKUP(CLASSEMENTS!B331,OFFSET(RESULT!$B$2:$B$11,INT(ROW()/23)*12,0),1,FALSE)),0,VLOOKUP(B331,OFFSET(RESULT!$B$2:$D$11,INT(ROW()/23)*12,0),3,FALSE))+D308</f>
        <v>6</v>
      </c>
      <c r="E331" s="2">
        <f ca="1">IF(ISNA(VLOOKUP(CLASSEMENTS!B331,OFFSET(RESULT!$A$2:$A$11,INT(ROW()/23)*12,0),1,FALSE)),0,VLOOKUP(B331,OFFSET(RESULT!$A$2:$D$11,INT(ROW()/23)*12,0),4,FALSE))+E308</f>
        <v>4</v>
      </c>
      <c r="F331" s="2">
        <f ca="1">IF(ISNA(VLOOKUP(CLASSEMENTS!B331,OFFSET(RESULT!$B$2:$B$11,INT(ROW()/23)*12,0),1,FALSE)),0,VLOOKUP(B331,OFFSET(RESULT!$B$2:$D$11,INT(ROW()/23)*12,0),2,FALSE))+F308</f>
        <v>8</v>
      </c>
      <c r="G331" s="7">
        <f t="shared" ca="1" si="167"/>
        <v>0.66666666666666663</v>
      </c>
      <c r="H331" s="7">
        <f t="shared" ca="1" si="168"/>
        <v>0.4</v>
      </c>
      <c r="I331" s="7">
        <f t="shared" ca="1" si="169"/>
        <v>0.26666666666666666</v>
      </c>
      <c r="J331" s="7">
        <f t="shared" ca="1" si="170"/>
        <v>0.53333333333333333</v>
      </c>
      <c r="K331" s="7">
        <f t="shared" ca="1" si="171"/>
        <v>1</v>
      </c>
      <c r="L331" s="7">
        <f t="shared" ca="1" si="164"/>
        <v>0.2</v>
      </c>
      <c r="M331" s="7">
        <f t="shared" ca="1" si="165"/>
        <v>0.2</v>
      </c>
      <c r="N331" s="7">
        <f t="shared" ca="1" si="166"/>
        <v>0.2</v>
      </c>
      <c r="O331" s="2">
        <f t="shared" ca="1" si="172"/>
        <v>0.93333333333333335</v>
      </c>
      <c r="P331" s="2">
        <f t="shared" ca="1" si="173"/>
        <v>0.93333333333333335</v>
      </c>
      <c r="Q331" s="2">
        <f t="shared" ca="1" si="174"/>
        <v>1.2</v>
      </c>
      <c r="R331" s="2">
        <f t="shared" ca="1" si="175"/>
        <v>0.4</v>
      </c>
      <c r="S331" s="3"/>
    </row>
    <row r="332" spans="1:19">
      <c r="A332" s="2" t="s">
        <v>20</v>
      </c>
      <c r="B332" s="2" t="s">
        <v>8</v>
      </c>
      <c r="C332" s="2">
        <f ca="1">IF(ISNA(VLOOKUP(B332,OFFSET(RESULT!$A$2:$A$11,INT(ROW()/23)*12,0),1,FALSE)),0,VLOOKUP(B332,OFFSET(RESULT!$A$2:$D$11,INT(ROW()/23)*12,0),3,FALSE))+C309</f>
        <v>8</v>
      </c>
      <c r="D332" s="2">
        <f ca="1">IF(ISNA(VLOOKUP(CLASSEMENTS!B332,OFFSET(RESULT!$B$2:$B$11,INT(ROW()/23)*12,0),1,FALSE)),0,VLOOKUP(B332,OFFSET(RESULT!$B$2:$D$11,INT(ROW()/23)*12,0),3,FALSE))+D309</f>
        <v>4</v>
      </c>
      <c r="E332" s="2">
        <f ca="1">IF(ISNA(VLOOKUP(CLASSEMENTS!B332,OFFSET(RESULT!$A$2:$A$11,INT(ROW()/23)*12,0),1,FALSE)),0,VLOOKUP(B332,OFFSET(RESULT!$A$2:$D$11,INT(ROW()/23)*12,0),4,FALSE))+E309</f>
        <v>9</v>
      </c>
      <c r="F332" s="2">
        <f ca="1">IF(ISNA(VLOOKUP(CLASSEMENTS!B332,OFFSET(RESULT!$B$2:$B$11,INT(ROW()/23)*12,0),1,FALSE)),0,VLOOKUP(B332,OFFSET(RESULT!$B$2:$D$11,INT(ROW()/23)*12,0),2,FALSE))+F309</f>
        <v>10</v>
      </c>
      <c r="G332" s="7">
        <f t="shared" ca="1" si="167"/>
        <v>0.53333333333333333</v>
      </c>
      <c r="H332" s="7">
        <f t="shared" ca="1" si="168"/>
        <v>0.26666666666666666</v>
      </c>
      <c r="I332" s="7">
        <f t="shared" ca="1" si="169"/>
        <v>0.6</v>
      </c>
      <c r="J332" s="7">
        <f t="shared" ca="1" si="170"/>
        <v>0.66666666666666663</v>
      </c>
      <c r="K332" s="7">
        <f t="shared" ca="1" si="171"/>
        <v>0.6</v>
      </c>
      <c r="L332" s="7">
        <f t="shared" ca="1" si="164"/>
        <v>0.2</v>
      </c>
      <c r="M332" s="7">
        <f t="shared" ca="1" si="165"/>
        <v>0.6</v>
      </c>
      <c r="N332" s="7">
        <f t="shared" ca="1" si="166"/>
        <v>0.6</v>
      </c>
      <c r="O332" s="2">
        <f t="shared" ca="1" si="172"/>
        <v>1.1333333333333333</v>
      </c>
      <c r="P332" s="2">
        <f t="shared" ca="1" si="173"/>
        <v>0.93333333333333335</v>
      </c>
      <c r="Q332" s="2">
        <f t="shared" ca="1" si="174"/>
        <v>1.2</v>
      </c>
      <c r="R332" s="2">
        <f t="shared" ca="1" si="175"/>
        <v>0.8</v>
      </c>
      <c r="S332" s="3"/>
    </row>
    <row r="333" spans="1:19">
      <c r="A333" s="2" t="s">
        <v>20</v>
      </c>
      <c r="B333" s="2" t="s">
        <v>5</v>
      </c>
      <c r="C333" s="2">
        <f ca="1">IF(ISNA(VLOOKUP(B333,OFFSET(RESULT!$A$2:$A$11,INT(ROW()/23)*12,0),1,FALSE)),0,VLOOKUP(B333,OFFSET(RESULT!$A$2:$D$11,INT(ROW()/23)*12,0),3,FALSE))+C310</f>
        <v>8</v>
      </c>
      <c r="D333" s="2">
        <f ca="1">IF(ISNA(VLOOKUP(CLASSEMENTS!B333,OFFSET(RESULT!$B$2:$B$11,INT(ROW()/23)*12,0),1,FALSE)),0,VLOOKUP(B333,OFFSET(RESULT!$B$2:$D$11,INT(ROW()/23)*12,0),3,FALSE))+D310</f>
        <v>2</v>
      </c>
      <c r="E333" s="2">
        <f ca="1">IF(ISNA(VLOOKUP(CLASSEMENTS!B333,OFFSET(RESULT!$A$2:$A$11,INT(ROW()/23)*12,0),1,FALSE)),0,VLOOKUP(B333,OFFSET(RESULT!$A$2:$D$11,INT(ROW()/23)*12,0),4,FALSE))+E310</f>
        <v>3</v>
      </c>
      <c r="F333" s="2">
        <f ca="1">IF(ISNA(VLOOKUP(CLASSEMENTS!B333,OFFSET(RESULT!$B$2:$B$11,INT(ROW()/23)*12,0),1,FALSE)),0,VLOOKUP(B333,OFFSET(RESULT!$B$2:$D$11,INT(ROW()/23)*12,0),2,FALSE))+F310</f>
        <v>10</v>
      </c>
      <c r="G333" s="7">
        <f t="shared" ca="1" si="167"/>
        <v>0.53333333333333333</v>
      </c>
      <c r="H333" s="7">
        <f t="shared" ca="1" si="168"/>
        <v>0.13333333333333333</v>
      </c>
      <c r="I333" s="7">
        <f t="shared" ca="1" si="169"/>
        <v>0.2</v>
      </c>
      <c r="J333" s="7">
        <f t="shared" ca="1" si="170"/>
        <v>0.66666666666666663</v>
      </c>
      <c r="K333" s="7">
        <f t="shared" ca="1" si="171"/>
        <v>0.4</v>
      </c>
      <c r="L333" s="7">
        <f t="shared" ca="1" si="164"/>
        <v>0</v>
      </c>
      <c r="M333" s="7">
        <f t="shared" ca="1" si="165"/>
        <v>0.2</v>
      </c>
      <c r="N333" s="7">
        <f t="shared" ca="1" si="166"/>
        <v>1</v>
      </c>
      <c r="O333" s="2">
        <f t="shared" ca="1" si="172"/>
        <v>0.73333333333333339</v>
      </c>
      <c r="P333" s="2">
        <f t="shared" ca="1" si="173"/>
        <v>0.79999999999999993</v>
      </c>
      <c r="Q333" s="2">
        <f t="shared" ca="1" si="174"/>
        <v>0.60000000000000009</v>
      </c>
      <c r="R333" s="2">
        <f t="shared" ca="1" si="175"/>
        <v>1</v>
      </c>
      <c r="S333" s="3"/>
    </row>
    <row r="334" spans="1:19">
      <c r="A334" s="2" t="s">
        <v>20</v>
      </c>
      <c r="B334" s="2" t="s">
        <v>1</v>
      </c>
      <c r="C334" s="2">
        <f ca="1">IF(ISNA(VLOOKUP(B334,OFFSET(RESULT!$A$2:$A$11,INT(ROW()/23)*12,0),1,FALSE)),0,VLOOKUP(B334,OFFSET(RESULT!$A$2:$D$11,INT(ROW()/23)*12,0),3,FALSE))+C311</f>
        <v>18</v>
      </c>
      <c r="D334" s="2">
        <f ca="1">IF(ISNA(VLOOKUP(CLASSEMENTS!B334,OFFSET(RESULT!$B$2:$B$11,INT(ROW()/23)*12,0),1,FALSE)),0,VLOOKUP(B334,OFFSET(RESULT!$B$2:$D$11,INT(ROW()/23)*12,0),3,FALSE))+D311</f>
        <v>14</v>
      </c>
      <c r="E334" s="2">
        <f ca="1">IF(ISNA(VLOOKUP(CLASSEMENTS!B334,OFFSET(RESULT!$A$2:$A$11,INT(ROW()/23)*12,0),1,FALSE)),0,VLOOKUP(B334,OFFSET(RESULT!$A$2:$D$11,INT(ROW()/23)*12,0),4,FALSE))+E311</f>
        <v>5</v>
      </c>
      <c r="F334" s="2">
        <f ca="1">IF(ISNA(VLOOKUP(CLASSEMENTS!B334,OFFSET(RESULT!$B$2:$B$11,INT(ROW()/23)*12,0),1,FALSE)),0,VLOOKUP(B334,OFFSET(RESULT!$B$2:$D$11,INT(ROW()/23)*12,0),2,FALSE))+F311</f>
        <v>8</v>
      </c>
      <c r="G334" s="7">
        <f t="shared" ca="1" si="167"/>
        <v>1.2</v>
      </c>
      <c r="H334" s="7">
        <f t="shared" ca="1" si="168"/>
        <v>0.93333333333333335</v>
      </c>
      <c r="I334" s="7">
        <f t="shared" ca="1" si="169"/>
        <v>0.33333333333333331</v>
      </c>
      <c r="J334" s="7">
        <f t="shared" ca="1" si="170"/>
        <v>0.53333333333333333</v>
      </c>
      <c r="K334" s="7">
        <f t="shared" ca="1" si="171"/>
        <v>1.4</v>
      </c>
      <c r="L334" s="7">
        <f t="shared" ca="1" si="164"/>
        <v>0</v>
      </c>
      <c r="M334" s="7">
        <f t="shared" ca="1" si="165"/>
        <v>0.4</v>
      </c>
      <c r="N334" s="7">
        <f t="shared" ca="1" si="166"/>
        <v>0.6</v>
      </c>
      <c r="O334" s="2">
        <f t="shared" ca="1" si="172"/>
        <v>1.5333333333333332</v>
      </c>
      <c r="P334" s="2">
        <f t="shared" ca="1" si="173"/>
        <v>1.4666666666666668</v>
      </c>
      <c r="Q334" s="2">
        <f t="shared" ca="1" si="174"/>
        <v>1.7999999999999998</v>
      </c>
      <c r="R334" s="2">
        <f t="shared" ca="1" si="175"/>
        <v>0.6</v>
      </c>
      <c r="S334" s="3"/>
    </row>
    <row r="335" spans="1:19">
      <c r="A335" s="2" t="s">
        <v>20</v>
      </c>
      <c r="B335" s="2" t="s">
        <v>15</v>
      </c>
      <c r="C335" s="2">
        <f ca="1">IF(ISNA(VLOOKUP(B335,OFFSET(RESULT!$A$2:$A$11,INT(ROW()/23)*12,0),1,FALSE)),0,VLOOKUP(B335,OFFSET(RESULT!$A$2:$D$11,INT(ROW()/23)*12,0),3,FALSE))+C312</f>
        <v>14</v>
      </c>
      <c r="D335" s="2">
        <f ca="1">IF(ISNA(VLOOKUP(CLASSEMENTS!B335,OFFSET(RESULT!$B$2:$B$11,INT(ROW()/23)*12,0),1,FALSE)),0,VLOOKUP(B335,OFFSET(RESULT!$B$2:$D$11,INT(ROW()/23)*12,0),3,FALSE))+D312</f>
        <v>1</v>
      </c>
      <c r="E335" s="2">
        <f ca="1">IF(ISNA(VLOOKUP(CLASSEMENTS!B335,OFFSET(RESULT!$A$2:$A$11,INT(ROW()/23)*12,0),1,FALSE)),0,VLOOKUP(B335,OFFSET(RESULT!$A$2:$D$11,INT(ROW()/23)*12,0),4,FALSE))+E312</f>
        <v>8</v>
      </c>
      <c r="F335" s="2">
        <f ca="1">IF(ISNA(VLOOKUP(CLASSEMENTS!B335,OFFSET(RESULT!$B$2:$B$11,INT(ROW()/23)*12,0),1,FALSE)),0,VLOOKUP(B335,OFFSET(RESULT!$B$2:$D$11,INT(ROW()/23)*12,0),2,FALSE))+F312</f>
        <v>12</v>
      </c>
      <c r="G335" s="7">
        <f t="shared" ca="1" si="167"/>
        <v>0.93333333333333335</v>
      </c>
      <c r="H335" s="7">
        <f t="shared" ca="1" si="168"/>
        <v>6.6666666666666666E-2</v>
      </c>
      <c r="I335" s="7">
        <f t="shared" ca="1" si="169"/>
        <v>0.53333333333333333</v>
      </c>
      <c r="J335" s="7">
        <f t="shared" ca="1" si="170"/>
        <v>0.8</v>
      </c>
      <c r="K335" s="7">
        <f t="shared" ca="1" si="171"/>
        <v>1</v>
      </c>
      <c r="L335" s="7">
        <f t="shared" ca="1" si="164"/>
        <v>0</v>
      </c>
      <c r="M335" s="7">
        <f t="shared" ca="1" si="165"/>
        <v>1</v>
      </c>
      <c r="N335" s="7">
        <f t="shared" ca="1" si="166"/>
        <v>1.2</v>
      </c>
      <c r="O335" s="2">
        <f t="shared" ca="1" si="172"/>
        <v>1.4666666666666668</v>
      </c>
      <c r="P335" s="2">
        <f t="shared" ca="1" si="173"/>
        <v>0.8666666666666667</v>
      </c>
      <c r="Q335" s="2">
        <f t="shared" ca="1" si="174"/>
        <v>2</v>
      </c>
      <c r="R335" s="2">
        <f t="shared" ca="1" si="175"/>
        <v>1.2</v>
      </c>
      <c r="S335" s="3"/>
    </row>
    <row r="336" spans="1:19">
      <c r="A336" s="2" t="s">
        <v>20</v>
      </c>
      <c r="B336" s="2" t="s">
        <v>18</v>
      </c>
      <c r="C336" s="2">
        <f ca="1">IF(ISNA(VLOOKUP(B336,OFFSET(RESULT!$A$2:$A$11,INT(ROW()/23)*12,0),1,FALSE)),0,VLOOKUP(B336,OFFSET(RESULT!$A$2:$D$11,INT(ROW()/23)*12,0),3,FALSE))+C313</f>
        <v>15</v>
      </c>
      <c r="D336" s="2">
        <f ca="1">IF(ISNA(VLOOKUP(CLASSEMENTS!B336,OFFSET(RESULT!$B$2:$B$11,INT(ROW()/23)*12,0),1,FALSE)),0,VLOOKUP(B336,OFFSET(RESULT!$B$2:$D$11,INT(ROW()/23)*12,0),3,FALSE))+D313</f>
        <v>14</v>
      </c>
      <c r="E336" s="2">
        <f ca="1">IF(ISNA(VLOOKUP(CLASSEMENTS!B336,OFFSET(RESULT!$A$2:$A$11,INT(ROW()/23)*12,0),1,FALSE)),0,VLOOKUP(B336,OFFSET(RESULT!$A$2:$D$11,INT(ROW()/23)*12,0),4,FALSE))+E313</f>
        <v>2</v>
      </c>
      <c r="F336" s="2">
        <f ca="1">IF(ISNA(VLOOKUP(CLASSEMENTS!B336,OFFSET(RESULT!$B$2:$B$11,INT(ROW()/23)*12,0),1,FALSE)),0,VLOOKUP(B336,OFFSET(RESULT!$B$2:$D$11,INT(ROW()/23)*12,0),2,FALSE))+F313</f>
        <v>8</v>
      </c>
      <c r="G336" s="7">
        <f t="shared" ca="1" si="167"/>
        <v>1</v>
      </c>
      <c r="H336" s="7">
        <f t="shared" ca="1" si="168"/>
        <v>0.93333333333333335</v>
      </c>
      <c r="I336" s="7">
        <f t="shared" ca="1" si="169"/>
        <v>0.13333333333333333</v>
      </c>
      <c r="J336" s="7">
        <f t="shared" ca="1" si="170"/>
        <v>0.53333333333333333</v>
      </c>
      <c r="K336" s="7">
        <f t="shared" ca="1" si="171"/>
        <v>1.2</v>
      </c>
      <c r="L336" s="7">
        <f t="shared" ca="1" si="164"/>
        <v>1</v>
      </c>
      <c r="M336" s="7">
        <f t="shared" ca="1" si="165"/>
        <v>0</v>
      </c>
      <c r="N336" s="7">
        <f t="shared" ca="1" si="166"/>
        <v>0.6</v>
      </c>
      <c r="O336" s="2">
        <f t="shared" ca="1" si="172"/>
        <v>1.1333333333333333</v>
      </c>
      <c r="P336" s="2">
        <f t="shared" ca="1" si="173"/>
        <v>1.4666666666666668</v>
      </c>
      <c r="Q336" s="2">
        <f t="shared" ca="1" si="174"/>
        <v>1.2</v>
      </c>
      <c r="R336" s="2">
        <f t="shared" ca="1" si="175"/>
        <v>1.6</v>
      </c>
      <c r="S336" s="3"/>
    </row>
    <row r="337" spans="1:19">
      <c r="A337" s="2" t="s">
        <v>20</v>
      </c>
      <c r="B337" s="2" t="s">
        <v>2</v>
      </c>
      <c r="C337" s="2">
        <f ca="1">IF(ISNA(VLOOKUP(B337,OFFSET(RESULT!$A$2:$A$11,INT(ROW()/23)*12,0),1,FALSE)),0,VLOOKUP(B337,OFFSET(RESULT!$A$2:$D$11,INT(ROW()/23)*12,0),3,FALSE))+C314</f>
        <v>10</v>
      </c>
      <c r="D337" s="2">
        <f ca="1">IF(ISNA(VLOOKUP(CLASSEMENTS!B337,OFFSET(RESULT!$B$2:$B$11,INT(ROW()/23)*12,0),1,FALSE)),0,VLOOKUP(B337,OFFSET(RESULT!$B$2:$D$11,INT(ROW()/23)*12,0),3,FALSE))+D314</f>
        <v>6</v>
      </c>
      <c r="E337" s="2">
        <f ca="1">IF(ISNA(VLOOKUP(CLASSEMENTS!B337,OFFSET(RESULT!$A$2:$A$11,INT(ROW()/23)*12,0),1,FALSE)),0,VLOOKUP(B337,OFFSET(RESULT!$A$2:$D$11,INT(ROW()/23)*12,0),4,FALSE))+E314</f>
        <v>10</v>
      </c>
      <c r="F337" s="2">
        <f ca="1">IF(ISNA(VLOOKUP(CLASSEMENTS!B337,OFFSET(RESULT!$B$2:$B$11,INT(ROW()/23)*12,0),1,FALSE)),0,VLOOKUP(B337,OFFSET(RESULT!$B$2:$D$11,INT(ROW()/23)*12,0),2,FALSE))+F314</f>
        <v>12</v>
      </c>
      <c r="G337" s="7">
        <f t="shared" ca="1" si="167"/>
        <v>0.66666666666666663</v>
      </c>
      <c r="H337" s="7">
        <f t="shared" ca="1" si="168"/>
        <v>0.4</v>
      </c>
      <c r="I337" s="7">
        <f t="shared" ca="1" si="169"/>
        <v>0.66666666666666663</v>
      </c>
      <c r="J337" s="7">
        <f t="shared" ca="1" si="170"/>
        <v>0.8</v>
      </c>
      <c r="K337" s="7">
        <f t="shared" ca="1" si="171"/>
        <v>1</v>
      </c>
      <c r="L337" s="7">
        <f t="shared" ca="1" si="164"/>
        <v>0.2</v>
      </c>
      <c r="M337" s="7">
        <f t="shared" ca="1" si="165"/>
        <v>0.2</v>
      </c>
      <c r="N337" s="7">
        <f t="shared" ca="1" si="166"/>
        <v>0.2</v>
      </c>
      <c r="O337" s="2">
        <f t="shared" ca="1" si="172"/>
        <v>1.3333333333333333</v>
      </c>
      <c r="P337" s="2">
        <f t="shared" ca="1" si="173"/>
        <v>1.2000000000000002</v>
      </c>
      <c r="Q337" s="2">
        <f t="shared" ca="1" si="174"/>
        <v>1.2</v>
      </c>
      <c r="R337" s="2">
        <f t="shared" ca="1" si="175"/>
        <v>0.4</v>
      </c>
      <c r="S337" s="3"/>
    </row>
    <row r="338" spans="1:19">
      <c r="A338" s="2" t="s">
        <v>20</v>
      </c>
      <c r="B338" s="2" t="s">
        <v>6</v>
      </c>
      <c r="C338" s="2">
        <f ca="1">IF(ISNA(VLOOKUP(B338,OFFSET(RESULT!$A$2:$A$11,INT(ROW()/23)*12,0),1,FALSE)),0,VLOOKUP(B338,OFFSET(RESULT!$A$2:$D$11,INT(ROW()/23)*12,0),3,FALSE))+C315</f>
        <v>9</v>
      </c>
      <c r="D338" s="2">
        <f ca="1">IF(ISNA(VLOOKUP(CLASSEMENTS!B338,OFFSET(RESULT!$B$2:$B$11,INT(ROW()/23)*12,0),1,FALSE)),0,VLOOKUP(B338,OFFSET(RESULT!$B$2:$D$11,INT(ROW()/23)*12,0),3,FALSE))+D315</f>
        <v>5</v>
      </c>
      <c r="E338" s="2">
        <f ca="1">IF(ISNA(VLOOKUP(CLASSEMENTS!B338,OFFSET(RESULT!$A$2:$A$11,INT(ROW()/23)*12,0),1,FALSE)),0,VLOOKUP(B338,OFFSET(RESULT!$A$2:$D$11,INT(ROW()/23)*12,0),4,FALSE))+E315</f>
        <v>9</v>
      </c>
      <c r="F338" s="2">
        <f ca="1">IF(ISNA(VLOOKUP(CLASSEMENTS!B338,OFFSET(RESULT!$B$2:$B$11,INT(ROW()/23)*12,0),1,FALSE)),0,VLOOKUP(B338,OFFSET(RESULT!$B$2:$D$11,INT(ROW()/23)*12,0),2,FALSE))+F315</f>
        <v>14</v>
      </c>
      <c r="G338" s="7">
        <f t="shared" ca="1" si="167"/>
        <v>0.6</v>
      </c>
      <c r="H338" s="7">
        <f t="shared" ca="1" si="168"/>
        <v>0.33333333333333331</v>
      </c>
      <c r="I338" s="7">
        <f t="shared" ca="1" si="169"/>
        <v>0.6</v>
      </c>
      <c r="J338" s="7">
        <f t="shared" ca="1" si="170"/>
        <v>0.93333333333333335</v>
      </c>
      <c r="K338" s="7">
        <f t="shared" ca="1" si="171"/>
        <v>0.6</v>
      </c>
      <c r="L338" s="7">
        <f t="shared" ca="1" si="164"/>
        <v>0</v>
      </c>
      <c r="M338" s="7">
        <f t="shared" ca="1" si="165"/>
        <v>0.4</v>
      </c>
      <c r="N338" s="7">
        <f t="shared" ca="1" si="166"/>
        <v>0.6</v>
      </c>
      <c r="O338" s="2">
        <f t="shared" ca="1" si="172"/>
        <v>1.2</v>
      </c>
      <c r="P338" s="2">
        <f t="shared" ca="1" si="173"/>
        <v>1.2666666666666666</v>
      </c>
      <c r="Q338" s="2">
        <f t="shared" ca="1" si="174"/>
        <v>1</v>
      </c>
      <c r="R338" s="2">
        <f t="shared" ca="1" si="175"/>
        <v>0.6</v>
      </c>
      <c r="S338" s="3"/>
    </row>
    <row r="339" spans="1:19">
      <c r="A339" s="2" t="s">
        <v>20</v>
      </c>
      <c r="B339" s="2" t="s">
        <v>9</v>
      </c>
      <c r="C339" s="2">
        <f ca="1">IF(ISNA(VLOOKUP(B339,OFFSET(RESULT!$A$2:$A$11,INT(ROW()/23)*12,0),1,FALSE)),0,VLOOKUP(B339,OFFSET(RESULT!$A$2:$D$11,INT(ROW()/23)*12,0),3,FALSE))+C316</f>
        <v>5</v>
      </c>
      <c r="D339" s="2">
        <f ca="1">IF(ISNA(VLOOKUP(CLASSEMENTS!B339,OFFSET(RESULT!$B$2:$B$11,INT(ROW()/23)*12,0),1,FALSE)),0,VLOOKUP(B339,OFFSET(RESULT!$B$2:$D$11,INT(ROW()/23)*12,0),3,FALSE))+D316</f>
        <v>5</v>
      </c>
      <c r="E339" s="2">
        <f ca="1">IF(ISNA(VLOOKUP(CLASSEMENTS!B339,OFFSET(RESULT!$A$2:$A$11,INT(ROW()/23)*12,0),1,FALSE)),0,VLOOKUP(B339,OFFSET(RESULT!$A$2:$D$11,INT(ROW()/23)*12,0),4,FALSE))+E316</f>
        <v>14</v>
      </c>
      <c r="F339" s="2">
        <f ca="1">IF(ISNA(VLOOKUP(CLASSEMENTS!B339,OFFSET(RESULT!$B$2:$B$11,INT(ROW()/23)*12,0),1,FALSE)),0,VLOOKUP(B339,OFFSET(RESULT!$B$2:$D$11,INT(ROW()/23)*12,0),2,FALSE))+F316</f>
        <v>13</v>
      </c>
      <c r="G339" s="7">
        <f t="shared" ca="1" si="167"/>
        <v>0.33333333333333331</v>
      </c>
      <c r="H339" s="7">
        <f t="shared" ca="1" si="168"/>
        <v>0.33333333333333331</v>
      </c>
      <c r="I339" s="7">
        <f t="shared" ca="1" si="169"/>
        <v>0.93333333333333335</v>
      </c>
      <c r="J339" s="7">
        <f t="shared" ca="1" si="170"/>
        <v>0.8666666666666667</v>
      </c>
      <c r="K339" s="7">
        <f t="shared" ca="1" si="171"/>
        <v>0.6</v>
      </c>
      <c r="L339" s="7">
        <f t="shared" ca="1" si="164"/>
        <v>0.2</v>
      </c>
      <c r="M339" s="7">
        <f t="shared" ca="1" si="165"/>
        <v>1.6</v>
      </c>
      <c r="N339" s="7">
        <f t="shared" ca="1" si="166"/>
        <v>1</v>
      </c>
      <c r="O339" s="2">
        <f t="shared" ca="1" si="172"/>
        <v>1.2666666666666666</v>
      </c>
      <c r="P339" s="2">
        <f t="shared" ca="1" si="173"/>
        <v>1.2</v>
      </c>
      <c r="Q339" s="2">
        <f t="shared" ca="1" si="174"/>
        <v>2.2000000000000002</v>
      </c>
      <c r="R339" s="2">
        <f t="shared" ca="1" si="175"/>
        <v>1.2</v>
      </c>
      <c r="S339" s="3"/>
    </row>
    <row r="340" spans="1:19">
      <c r="A340" s="2" t="s">
        <v>20</v>
      </c>
      <c r="B340" s="2" t="s">
        <v>0</v>
      </c>
      <c r="C340" s="2">
        <f ca="1">IF(ISNA(VLOOKUP(B340,OFFSET(RESULT!$A$2:$A$11,INT(ROW()/23)*12,0),1,FALSE)),0,VLOOKUP(B340,OFFSET(RESULT!$A$2:$D$11,INT(ROW()/23)*12,0),3,FALSE))+C317</f>
        <v>8</v>
      </c>
      <c r="D340" s="2">
        <f ca="1">IF(ISNA(VLOOKUP(CLASSEMENTS!B340,OFFSET(RESULT!$B$2:$B$11,INT(ROW()/23)*12,0),1,FALSE)),0,VLOOKUP(B340,OFFSET(RESULT!$B$2:$D$11,INT(ROW()/23)*12,0),3,FALSE))+D317</f>
        <v>6</v>
      </c>
      <c r="E340" s="2">
        <f ca="1">IF(ISNA(VLOOKUP(CLASSEMENTS!B340,OFFSET(RESULT!$A$2:$A$11,INT(ROW()/23)*12,0),1,FALSE)),0,VLOOKUP(B340,OFFSET(RESULT!$A$2:$D$11,INT(ROW()/23)*12,0),4,FALSE))+E317</f>
        <v>9</v>
      </c>
      <c r="F340" s="2">
        <f ca="1">IF(ISNA(VLOOKUP(CLASSEMENTS!B340,OFFSET(RESULT!$B$2:$B$11,INT(ROW()/23)*12,0),1,FALSE)),0,VLOOKUP(B340,OFFSET(RESULT!$B$2:$D$11,INT(ROW()/23)*12,0),2,FALSE))+F317</f>
        <v>9</v>
      </c>
      <c r="G340" s="7">
        <f t="shared" ca="1" si="167"/>
        <v>0.53333333333333333</v>
      </c>
      <c r="H340" s="7">
        <f t="shared" ca="1" si="168"/>
        <v>0.4</v>
      </c>
      <c r="I340" s="7">
        <f t="shared" ca="1" si="169"/>
        <v>0.6</v>
      </c>
      <c r="J340" s="7">
        <f t="shared" ca="1" si="170"/>
        <v>0.6</v>
      </c>
      <c r="K340" s="7">
        <f t="shared" ca="1" si="171"/>
        <v>0.6</v>
      </c>
      <c r="L340" s="7">
        <f t="shared" ca="1" si="164"/>
        <v>0.6</v>
      </c>
      <c r="M340" s="7">
        <f t="shared" ca="1" si="165"/>
        <v>0.4</v>
      </c>
      <c r="N340" s="7">
        <f t="shared" ca="1" si="166"/>
        <v>0.6</v>
      </c>
      <c r="O340" s="2">
        <f t="shared" ca="1" si="172"/>
        <v>1.1333333333333333</v>
      </c>
      <c r="P340" s="2">
        <f t="shared" ca="1" si="173"/>
        <v>1</v>
      </c>
      <c r="Q340" s="2">
        <f t="shared" ca="1" si="174"/>
        <v>1</v>
      </c>
      <c r="R340" s="2">
        <f t="shared" ca="1" si="175"/>
        <v>1.2</v>
      </c>
      <c r="S340" s="3"/>
    </row>
    <row r="341" spans="1:19">
      <c r="A341" s="2" t="s">
        <v>20</v>
      </c>
      <c r="B341" s="2" t="s">
        <v>3</v>
      </c>
      <c r="C341" s="2">
        <f ca="1">IF(ISNA(VLOOKUP(B341,OFFSET(RESULT!$A$2:$A$11,INT(ROW()/23)*12,0),1,FALSE)),0,VLOOKUP(B341,OFFSET(RESULT!$A$2:$D$11,INT(ROW()/23)*12,0),3,FALSE))+C318</f>
        <v>8</v>
      </c>
      <c r="D341" s="2">
        <f ca="1">IF(ISNA(VLOOKUP(CLASSEMENTS!B341,OFFSET(RESULT!$B$2:$B$11,INT(ROW()/23)*12,0),1,FALSE)),0,VLOOKUP(B341,OFFSET(RESULT!$B$2:$D$11,INT(ROW()/23)*12,0),3,FALSE))+D318</f>
        <v>10</v>
      </c>
      <c r="E341" s="2">
        <f ca="1">IF(ISNA(VLOOKUP(CLASSEMENTS!B341,OFFSET(RESULT!$A$2:$A$11,INT(ROW()/23)*12,0),1,FALSE)),0,VLOOKUP(B341,OFFSET(RESULT!$A$2:$D$11,INT(ROW()/23)*12,0),4,FALSE))+E318</f>
        <v>7</v>
      </c>
      <c r="F341" s="2">
        <f ca="1">IF(ISNA(VLOOKUP(CLASSEMENTS!B341,OFFSET(RESULT!$B$2:$B$11,INT(ROW()/23)*12,0),1,FALSE)),0,VLOOKUP(B341,OFFSET(RESULT!$B$2:$D$11,INT(ROW()/23)*12,0),2,FALSE))+F318</f>
        <v>11</v>
      </c>
      <c r="G341" s="7">
        <f t="shared" ca="1" si="167"/>
        <v>0.53333333333333333</v>
      </c>
      <c r="H341" s="7">
        <f t="shared" ca="1" si="168"/>
        <v>0.66666666666666663</v>
      </c>
      <c r="I341" s="7">
        <f t="shared" ca="1" si="169"/>
        <v>0.46666666666666667</v>
      </c>
      <c r="J341" s="7">
        <f t="shared" ca="1" si="170"/>
        <v>0.73333333333333328</v>
      </c>
      <c r="K341" s="7">
        <f t="shared" ca="1" si="171"/>
        <v>0.6</v>
      </c>
      <c r="L341" s="7">
        <f t="shared" ca="1" si="164"/>
        <v>0.8</v>
      </c>
      <c r="M341" s="7">
        <f t="shared" ca="1" si="165"/>
        <v>0.6</v>
      </c>
      <c r="N341" s="7">
        <f t="shared" ca="1" si="166"/>
        <v>0.8</v>
      </c>
      <c r="O341" s="2">
        <f t="shared" ca="1" si="172"/>
        <v>1</v>
      </c>
      <c r="P341" s="2">
        <f t="shared" ca="1" si="173"/>
        <v>1.4</v>
      </c>
      <c r="Q341" s="2">
        <f t="shared" ca="1" si="174"/>
        <v>1.2</v>
      </c>
      <c r="R341" s="2">
        <f t="shared" ca="1" si="175"/>
        <v>1.6</v>
      </c>
      <c r="S341" s="3"/>
    </row>
    <row r="342" spans="1:19">
      <c r="A342" s="2" t="s">
        <v>20</v>
      </c>
      <c r="B342" s="2" t="s">
        <v>7</v>
      </c>
      <c r="C342" s="2">
        <f ca="1">IF(ISNA(VLOOKUP(B342,OFFSET(RESULT!$A$2:$A$11,INT(ROW()/23)*12,0),1,FALSE)),0,VLOOKUP(B342,OFFSET(RESULT!$A$2:$D$11,INT(ROW()/23)*12,0),3,FALSE))+C319</f>
        <v>9</v>
      </c>
      <c r="D342" s="2">
        <f ca="1">IF(ISNA(VLOOKUP(CLASSEMENTS!B342,OFFSET(RESULT!$B$2:$B$11,INT(ROW()/23)*12,0),1,FALSE)),0,VLOOKUP(B342,OFFSET(RESULT!$B$2:$D$11,INT(ROW()/23)*12,0),3,FALSE))+D319</f>
        <v>5</v>
      </c>
      <c r="E342" s="2">
        <f ca="1">IF(ISNA(VLOOKUP(CLASSEMENTS!B342,OFFSET(RESULT!$A$2:$A$11,INT(ROW()/23)*12,0),1,FALSE)),0,VLOOKUP(B342,OFFSET(RESULT!$A$2:$D$11,INT(ROW()/23)*12,0),4,FALSE))+E319</f>
        <v>3</v>
      </c>
      <c r="F342" s="2">
        <f ca="1">IF(ISNA(VLOOKUP(CLASSEMENTS!B342,OFFSET(RESULT!$B$2:$B$11,INT(ROW()/23)*12,0),1,FALSE)),0,VLOOKUP(B342,OFFSET(RESULT!$B$2:$D$11,INT(ROW()/23)*12,0),2,FALSE))+F319</f>
        <v>11</v>
      </c>
      <c r="G342" s="7">
        <f t="shared" ca="1" si="167"/>
        <v>0.6</v>
      </c>
      <c r="H342" s="7">
        <f t="shared" ca="1" si="168"/>
        <v>0.33333333333333331</v>
      </c>
      <c r="I342" s="7">
        <f t="shared" ca="1" si="169"/>
        <v>0.2</v>
      </c>
      <c r="J342" s="7">
        <f t="shared" ca="1" si="170"/>
        <v>0.73333333333333328</v>
      </c>
      <c r="K342" s="7">
        <f t="shared" ca="1" si="171"/>
        <v>0.8</v>
      </c>
      <c r="L342" s="7">
        <f t="shared" ca="1" si="164"/>
        <v>0.2</v>
      </c>
      <c r="M342" s="7">
        <f t="shared" ca="1" si="165"/>
        <v>0</v>
      </c>
      <c r="N342" s="7">
        <f t="shared" ca="1" si="166"/>
        <v>0.8</v>
      </c>
      <c r="O342" s="2">
        <f t="shared" ca="1" si="172"/>
        <v>0.8</v>
      </c>
      <c r="P342" s="2">
        <f t="shared" ca="1" si="173"/>
        <v>1.0666666666666667</v>
      </c>
      <c r="Q342" s="2">
        <f t="shared" ca="1" si="174"/>
        <v>0.8</v>
      </c>
      <c r="R342" s="2">
        <f t="shared" ca="1" si="175"/>
        <v>1</v>
      </c>
      <c r="S342" s="3"/>
    </row>
    <row r="343" spans="1:19">
      <c r="A343" s="2" t="s">
        <v>20</v>
      </c>
      <c r="B343" s="2" t="s">
        <v>12</v>
      </c>
      <c r="C343" s="2">
        <f ca="1">IF(ISNA(VLOOKUP(B343,OFFSET(RESULT!$A$2:$A$11,INT(ROW()/23)*12,0),1,FALSE)),0,VLOOKUP(B343,OFFSET(RESULT!$A$2:$D$11,INT(ROW()/23)*12,0),3,FALSE))+C320</f>
        <v>14</v>
      </c>
      <c r="D343" s="2">
        <f ca="1">IF(ISNA(VLOOKUP(CLASSEMENTS!B343,OFFSET(RESULT!$B$2:$B$11,INT(ROW()/23)*12,0),1,FALSE)),0,VLOOKUP(B343,OFFSET(RESULT!$B$2:$D$11,INT(ROW()/23)*12,0),3,FALSE))+D320</f>
        <v>4</v>
      </c>
      <c r="E343" s="2">
        <f ca="1">IF(ISNA(VLOOKUP(CLASSEMENTS!B343,OFFSET(RESULT!$A$2:$A$11,INT(ROW()/23)*12,0),1,FALSE)),0,VLOOKUP(B343,OFFSET(RESULT!$A$2:$D$11,INT(ROW()/23)*12,0),4,FALSE))+E320</f>
        <v>6</v>
      </c>
      <c r="F343" s="2">
        <f ca="1">IF(ISNA(VLOOKUP(CLASSEMENTS!B343,OFFSET(RESULT!$B$2:$B$11,INT(ROW()/23)*12,0),1,FALSE)),0,VLOOKUP(B343,OFFSET(RESULT!$B$2:$D$11,INT(ROW()/23)*12,0),2,FALSE))+F320</f>
        <v>8</v>
      </c>
      <c r="G343" s="7">
        <f t="shared" ca="1" si="167"/>
        <v>0.93333333333333335</v>
      </c>
      <c r="H343" s="7">
        <f t="shared" ca="1" si="168"/>
        <v>0.26666666666666666</v>
      </c>
      <c r="I343" s="7">
        <f t="shared" ca="1" si="169"/>
        <v>0.4</v>
      </c>
      <c r="J343" s="7">
        <f t="shared" ca="1" si="170"/>
        <v>0.53333333333333333</v>
      </c>
      <c r="K343" s="7">
        <f t="shared" ca="1" si="171"/>
        <v>1</v>
      </c>
      <c r="L343" s="7">
        <f t="shared" ca="1" si="164"/>
        <v>0.4</v>
      </c>
      <c r="M343" s="7">
        <f t="shared" ca="1" si="165"/>
        <v>0</v>
      </c>
      <c r="N343" s="7">
        <f t="shared" ca="1" si="166"/>
        <v>0.2</v>
      </c>
      <c r="O343" s="2">
        <f t="shared" ca="1" si="172"/>
        <v>1.3333333333333335</v>
      </c>
      <c r="P343" s="2">
        <f t="shared" ca="1" si="173"/>
        <v>0.8</v>
      </c>
      <c r="Q343" s="2">
        <f t="shared" ca="1" si="174"/>
        <v>1</v>
      </c>
      <c r="R343" s="2">
        <f t="shared" ca="1" si="175"/>
        <v>0.60000000000000009</v>
      </c>
      <c r="S343" s="3"/>
    </row>
    <row r="344" spans="1:19">
      <c r="A344" s="2" t="s">
        <v>20</v>
      </c>
      <c r="B344" s="2" t="s">
        <v>10</v>
      </c>
      <c r="C344" s="2">
        <f ca="1">IF(ISNA(VLOOKUP(B344,OFFSET(RESULT!$A$2:$A$11,INT(ROW()/23)*12,0),1,FALSE)),0,VLOOKUP(B344,OFFSET(RESULT!$A$2:$D$11,INT(ROW()/23)*12,0),3,FALSE))+C321</f>
        <v>12</v>
      </c>
      <c r="D344" s="2">
        <f ca="1">IF(ISNA(VLOOKUP(CLASSEMENTS!B344,OFFSET(RESULT!$B$2:$B$11,INT(ROW()/23)*12,0),1,FALSE)),0,VLOOKUP(B344,OFFSET(RESULT!$B$2:$D$11,INT(ROW()/23)*12,0),3,FALSE))+D321</f>
        <v>7</v>
      </c>
      <c r="E344" s="2">
        <f ca="1">IF(ISNA(VLOOKUP(CLASSEMENTS!B344,OFFSET(RESULT!$A$2:$A$11,INT(ROW()/23)*12,0),1,FALSE)),0,VLOOKUP(B344,OFFSET(RESULT!$A$2:$D$11,INT(ROW()/23)*12,0),4,FALSE))+E321</f>
        <v>10</v>
      </c>
      <c r="F344" s="2">
        <f ca="1">IF(ISNA(VLOOKUP(CLASSEMENTS!B344,OFFSET(RESULT!$B$2:$B$11,INT(ROW()/23)*12,0),1,FALSE)),0,VLOOKUP(B344,OFFSET(RESULT!$B$2:$D$11,INT(ROW()/23)*12,0),2,FALSE))+F321</f>
        <v>12</v>
      </c>
      <c r="G344" s="7">
        <f t="shared" ca="1" si="167"/>
        <v>0.8</v>
      </c>
      <c r="H344" s="7">
        <f t="shared" ca="1" si="168"/>
        <v>0.46666666666666667</v>
      </c>
      <c r="I344" s="7">
        <f t="shared" ca="1" si="169"/>
        <v>0.66666666666666663</v>
      </c>
      <c r="J344" s="7">
        <f t="shared" ca="1" si="170"/>
        <v>0.8</v>
      </c>
      <c r="K344" s="7">
        <f t="shared" ca="1" si="171"/>
        <v>1</v>
      </c>
      <c r="L344" s="7">
        <f t="shared" ca="1" si="164"/>
        <v>0.2</v>
      </c>
      <c r="M344" s="7">
        <f t="shared" ca="1" si="165"/>
        <v>1</v>
      </c>
      <c r="N344" s="7">
        <f t="shared" ca="1" si="166"/>
        <v>0.8</v>
      </c>
      <c r="O344" s="2">
        <f t="shared" ca="1" si="172"/>
        <v>1.4666666666666668</v>
      </c>
      <c r="P344" s="2">
        <f t="shared" ca="1" si="173"/>
        <v>1.2666666666666666</v>
      </c>
      <c r="Q344" s="2">
        <f t="shared" ca="1" si="174"/>
        <v>2</v>
      </c>
      <c r="R344" s="2">
        <f t="shared" ca="1" si="175"/>
        <v>1</v>
      </c>
      <c r="S344" s="3"/>
    </row>
    <row r="345" spans="1:19">
      <c r="A345" s="3"/>
      <c r="B345" s="3"/>
      <c r="C345" s="3"/>
      <c r="D345" s="3"/>
      <c r="E345" s="3"/>
      <c r="F345" s="3"/>
      <c r="G345" s="8"/>
      <c r="H345" s="8"/>
      <c r="I345" s="8"/>
      <c r="J345" s="8"/>
      <c r="K345" s="8"/>
      <c r="L345" s="8"/>
      <c r="M345" s="8"/>
      <c r="N345" s="8"/>
      <c r="O345" s="3"/>
      <c r="P345" s="3"/>
      <c r="Q345" s="3"/>
      <c r="R345" s="3"/>
      <c r="S345" s="3"/>
    </row>
    <row r="346" spans="1:19">
      <c r="A346">
        <v>16</v>
      </c>
      <c r="C346" s="10" t="s">
        <v>27</v>
      </c>
      <c r="D346" s="10" t="s">
        <v>28</v>
      </c>
      <c r="E346" s="10" t="s">
        <v>29</v>
      </c>
      <c r="F346" s="10" t="s">
        <v>30</v>
      </c>
      <c r="G346" s="11" t="s">
        <v>25</v>
      </c>
      <c r="H346" s="11"/>
      <c r="I346" s="11"/>
      <c r="J346" s="11"/>
      <c r="K346" s="11" t="s">
        <v>26</v>
      </c>
      <c r="L346" s="11"/>
      <c r="M346" s="11"/>
      <c r="N346" s="11"/>
      <c r="O346" s="10" t="s">
        <v>31</v>
      </c>
      <c r="P346" s="10" t="s">
        <v>32</v>
      </c>
      <c r="Q346" s="10" t="s">
        <v>33</v>
      </c>
      <c r="R346" s="10" t="s">
        <v>34</v>
      </c>
      <c r="S346" s="3"/>
    </row>
    <row r="347" spans="1:19">
      <c r="C347" s="10"/>
      <c r="D347" s="10"/>
      <c r="E347" s="10"/>
      <c r="F347" s="10"/>
      <c r="G347" s="7" t="s">
        <v>21</v>
      </c>
      <c r="H347" s="7" t="s">
        <v>22</v>
      </c>
      <c r="I347" s="7" t="s">
        <v>23</v>
      </c>
      <c r="J347" s="7" t="s">
        <v>24</v>
      </c>
      <c r="K347" s="7" t="s">
        <v>21</v>
      </c>
      <c r="L347" s="7" t="s">
        <v>22</v>
      </c>
      <c r="M347" s="7" t="s">
        <v>23</v>
      </c>
      <c r="N347" s="7" t="s">
        <v>24</v>
      </c>
      <c r="O347" s="10"/>
      <c r="P347" s="10"/>
      <c r="Q347" s="10"/>
      <c r="R347" s="10"/>
      <c r="S347" s="3"/>
    </row>
    <row r="348" spans="1:19">
      <c r="A348" s="2" t="s">
        <v>20</v>
      </c>
      <c r="B348" s="2" t="s">
        <v>11</v>
      </c>
      <c r="C348" s="2">
        <f ca="1">IF(ISNA(VLOOKUP(B348,OFFSET(RESULT!$A$2:$A$11,INT(ROW()/23)*12,0),1,FALSE)),0,VLOOKUP(B348,OFFSET(RESULT!$A$2:$D$11,INT(ROW()/23)*12,0),3,FALSE))+C325</f>
        <v>13</v>
      </c>
      <c r="D348" s="2">
        <f ca="1">IF(ISNA(VLOOKUP(CLASSEMENTS!B348,OFFSET(RESULT!$B$2:$B$11,INT(ROW()/23)*12,0),1,FALSE)),0,VLOOKUP(B348,OFFSET(RESULT!$B$2:$D$11,INT(ROW()/23)*12,0),3,FALSE))+D325</f>
        <v>9</v>
      </c>
      <c r="E348" s="2">
        <f ca="1">IF(ISNA(VLOOKUP(CLASSEMENTS!B348,OFFSET(RESULT!$A$2:$A$11,INT(ROW()/23)*12,0),1,FALSE)),0,VLOOKUP(B348,OFFSET(RESULT!$A$2:$D$11,INT(ROW()/23)*12,0),4,FALSE))+E325</f>
        <v>6</v>
      </c>
      <c r="F348" s="2">
        <f ca="1">IF(ISNA(VLOOKUP(CLASSEMENTS!B348,OFFSET(RESULT!$B$2:$B$11,INT(ROW()/23)*12,0),1,FALSE)),0,VLOOKUP(B348,OFFSET(RESULT!$B$2:$D$11,INT(ROW()/23)*12,0),2,FALSE))+F325</f>
        <v>12</v>
      </c>
      <c r="G348" s="7">
        <f ca="1">C348/(INT(ROW()/23)+1)</f>
        <v>0.8125</v>
      </c>
      <c r="H348" s="7">
        <f ca="1">D348/(INT(ROW()/23)+1)</f>
        <v>0.5625</v>
      </c>
      <c r="I348" s="7">
        <f ca="1">E348/(INT(ROW()/23)+1)</f>
        <v>0.375</v>
      </c>
      <c r="J348" s="7">
        <f ca="1">F348/(INT(ROW()/23)+1)</f>
        <v>0.75</v>
      </c>
      <c r="K348" s="7">
        <f ca="1">(C348 - OFFSET(C348,-115,0))/5</f>
        <v>0.6</v>
      </c>
      <c r="L348" s="7">
        <f t="shared" ref="L348:L367" ca="1" si="176">(D348 - OFFSET(D348,-115,0))/5</f>
        <v>0.6</v>
      </c>
      <c r="M348" s="7">
        <f t="shared" ref="M348:M367" ca="1" si="177">(E348 - OFFSET(E348,-115,0))/5</f>
        <v>0.2</v>
      </c>
      <c r="N348" s="7">
        <f t="shared" ref="N348:N367" ca="1" si="178">(F348 - OFFSET(F348,-115,0))/5</f>
        <v>0.8</v>
      </c>
      <c r="O348" s="2">
        <f ca="1">G348+I348</f>
        <v>1.1875</v>
      </c>
      <c r="P348" s="2">
        <f ca="1">H348+J348</f>
        <v>1.3125</v>
      </c>
      <c r="Q348" s="2">
        <f ca="1">K348+M348</f>
        <v>0.8</v>
      </c>
      <c r="R348" s="2">
        <f ca="1">L348+N348</f>
        <v>1.4</v>
      </c>
    </row>
    <row r="349" spans="1:19">
      <c r="A349" s="2" t="s">
        <v>20</v>
      </c>
      <c r="B349" s="2" t="s">
        <v>14</v>
      </c>
      <c r="C349" s="2">
        <f ca="1">IF(ISNA(VLOOKUP(B349,OFFSET(RESULT!$A$2:$A$11,INT(ROW()/23)*12,0),1,FALSE)),0,VLOOKUP(B349,OFFSET(RESULT!$A$2:$D$11,INT(ROW()/23)*12,0),3,FALSE))+C326</f>
        <v>5</v>
      </c>
      <c r="D349" s="2">
        <f ca="1">IF(ISNA(VLOOKUP(CLASSEMENTS!B349,OFFSET(RESULT!$B$2:$B$11,INT(ROW()/23)*12,0),1,FALSE)),0,VLOOKUP(B349,OFFSET(RESULT!$B$2:$D$11,INT(ROW()/23)*12,0),3,FALSE))+D326</f>
        <v>14</v>
      </c>
      <c r="E349" s="2">
        <f ca="1">IF(ISNA(VLOOKUP(CLASSEMENTS!B349,OFFSET(RESULT!$A$2:$A$11,INT(ROW()/23)*12,0),1,FALSE)),0,VLOOKUP(B349,OFFSET(RESULT!$A$2:$D$11,INT(ROW()/23)*12,0),4,FALSE))+E326</f>
        <v>10</v>
      </c>
      <c r="F349" s="2">
        <f ca="1">IF(ISNA(VLOOKUP(CLASSEMENTS!B349,OFFSET(RESULT!$B$2:$B$11,INT(ROW()/23)*12,0),1,FALSE)),0,VLOOKUP(B349,OFFSET(RESULT!$B$2:$D$11,INT(ROW()/23)*12,0),2,FALSE))+F326</f>
        <v>15</v>
      </c>
      <c r="G349" s="7">
        <f t="shared" ref="G349:G367" ca="1" si="179">C349/(INT(ROW()/23)+1)</f>
        <v>0.3125</v>
      </c>
      <c r="H349" s="7">
        <f t="shared" ref="H349:H367" ca="1" si="180">D349/(INT(ROW()/23)+1)</f>
        <v>0.875</v>
      </c>
      <c r="I349" s="7">
        <f t="shared" ref="I349:I367" ca="1" si="181">E349/(INT(ROW()/23)+1)</f>
        <v>0.625</v>
      </c>
      <c r="J349" s="7">
        <f t="shared" ref="J349:J367" ca="1" si="182">F349/(INT(ROW()/23)+1)</f>
        <v>0.9375</v>
      </c>
      <c r="K349" s="7">
        <f t="shared" ref="K349:K367" ca="1" si="183">(C349 - OFFSET(C349,-115,0))/5</f>
        <v>0.4</v>
      </c>
      <c r="L349" s="7">
        <f t="shared" ca="1" si="176"/>
        <v>1</v>
      </c>
      <c r="M349" s="7">
        <f t="shared" ca="1" si="177"/>
        <v>0.6</v>
      </c>
      <c r="N349" s="7">
        <f t="shared" ca="1" si="178"/>
        <v>2</v>
      </c>
      <c r="O349" s="2">
        <f t="shared" ref="O349:O367" ca="1" si="184">G349+I349</f>
        <v>0.9375</v>
      </c>
      <c r="P349" s="2">
        <f t="shared" ref="P349:P367" ca="1" si="185">H349+J349</f>
        <v>1.8125</v>
      </c>
      <c r="Q349" s="2">
        <f t="shared" ref="Q349:Q367" ca="1" si="186">K349+M349</f>
        <v>1</v>
      </c>
      <c r="R349" s="2">
        <f t="shared" ref="R349:R367" ca="1" si="187">L349+N349</f>
        <v>3</v>
      </c>
    </row>
    <row r="350" spans="1:19">
      <c r="A350" s="2" t="s">
        <v>20</v>
      </c>
      <c r="B350" s="2" t="s">
        <v>19</v>
      </c>
      <c r="C350" s="2">
        <f ca="1">IF(ISNA(VLOOKUP(B350,OFFSET(RESULT!$A$2:$A$11,INT(ROW()/23)*12,0),1,FALSE)),0,VLOOKUP(B350,OFFSET(RESULT!$A$2:$D$11,INT(ROW()/23)*12,0),3,FALSE))+C327</f>
        <v>7</v>
      </c>
      <c r="D350" s="2">
        <f ca="1">IF(ISNA(VLOOKUP(CLASSEMENTS!B350,OFFSET(RESULT!$B$2:$B$11,INT(ROW()/23)*12,0),1,FALSE)),0,VLOOKUP(B350,OFFSET(RESULT!$B$2:$D$11,INT(ROW()/23)*12,0),3,FALSE))+D327</f>
        <v>8</v>
      </c>
      <c r="E350" s="2">
        <f ca="1">IF(ISNA(VLOOKUP(CLASSEMENTS!B350,OFFSET(RESULT!$A$2:$A$11,INT(ROW()/23)*12,0),1,FALSE)),0,VLOOKUP(B350,OFFSET(RESULT!$A$2:$D$11,INT(ROW()/23)*12,0),4,FALSE))+E327</f>
        <v>7</v>
      </c>
      <c r="F350" s="2">
        <f ca="1">IF(ISNA(VLOOKUP(CLASSEMENTS!B350,OFFSET(RESULT!$B$2:$B$11,INT(ROW()/23)*12,0),1,FALSE)),0,VLOOKUP(B350,OFFSET(RESULT!$B$2:$D$11,INT(ROW()/23)*12,0),2,FALSE))+F327</f>
        <v>13</v>
      </c>
      <c r="G350" s="7">
        <f t="shared" ca="1" si="179"/>
        <v>0.4375</v>
      </c>
      <c r="H350" s="7">
        <f t="shared" ca="1" si="180"/>
        <v>0.5</v>
      </c>
      <c r="I350" s="7">
        <f t="shared" ca="1" si="181"/>
        <v>0.4375</v>
      </c>
      <c r="J350" s="7">
        <f t="shared" ca="1" si="182"/>
        <v>0.8125</v>
      </c>
      <c r="K350" s="7">
        <f t="shared" ca="1" si="183"/>
        <v>0.6</v>
      </c>
      <c r="L350" s="7">
        <f t="shared" ca="1" si="176"/>
        <v>0.6</v>
      </c>
      <c r="M350" s="7">
        <f t="shared" ca="1" si="177"/>
        <v>0.6</v>
      </c>
      <c r="N350" s="7">
        <f t="shared" ca="1" si="178"/>
        <v>0.6</v>
      </c>
      <c r="O350" s="2">
        <f t="shared" ca="1" si="184"/>
        <v>0.875</v>
      </c>
      <c r="P350" s="2">
        <f t="shared" ca="1" si="185"/>
        <v>1.3125</v>
      </c>
      <c r="Q350" s="2">
        <f t="shared" ca="1" si="186"/>
        <v>1.2</v>
      </c>
      <c r="R350" s="2">
        <f t="shared" ca="1" si="187"/>
        <v>1.2</v>
      </c>
    </row>
    <row r="351" spans="1:19">
      <c r="A351" s="2" t="s">
        <v>20</v>
      </c>
      <c r="B351" s="2" t="s">
        <v>16</v>
      </c>
      <c r="C351" s="2">
        <f ca="1">IF(ISNA(VLOOKUP(B351,OFFSET(RESULT!$A$2:$A$11,INT(ROW()/23)*12,0),1,FALSE)),0,VLOOKUP(B351,OFFSET(RESULT!$A$2:$D$11,INT(ROW()/23)*12,0),3,FALSE))+C328</f>
        <v>22</v>
      </c>
      <c r="D351" s="2">
        <f ca="1">IF(ISNA(VLOOKUP(CLASSEMENTS!B351,OFFSET(RESULT!$B$2:$B$11,INT(ROW()/23)*12,0),1,FALSE)),0,VLOOKUP(B351,OFFSET(RESULT!$B$2:$D$11,INT(ROW()/23)*12,0),3,FALSE))+D328</f>
        <v>7</v>
      </c>
      <c r="E351" s="2">
        <f ca="1">IF(ISNA(VLOOKUP(CLASSEMENTS!B351,OFFSET(RESULT!$A$2:$A$11,INT(ROW()/23)*12,0),1,FALSE)),0,VLOOKUP(B351,OFFSET(RESULT!$A$2:$D$11,INT(ROW()/23)*12,0),4,FALSE))+E328</f>
        <v>6</v>
      </c>
      <c r="F351" s="2">
        <f ca="1">IF(ISNA(VLOOKUP(CLASSEMENTS!B351,OFFSET(RESULT!$B$2:$B$11,INT(ROW()/23)*12,0),1,FALSE)),0,VLOOKUP(B351,OFFSET(RESULT!$B$2:$D$11,INT(ROW()/23)*12,0),2,FALSE))+F328</f>
        <v>10</v>
      </c>
      <c r="G351" s="7">
        <f t="shared" ca="1" si="179"/>
        <v>1.375</v>
      </c>
      <c r="H351" s="7">
        <f t="shared" ca="1" si="180"/>
        <v>0.4375</v>
      </c>
      <c r="I351" s="7">
        <f t="shared" ca="1" si="181"/>
        <v>0.375</v>
      </c>
      <c r="J351" s="7">
        <f t="shared" ca="1" si="182"/>
        <v>0.625</v>
      </c>
      <c r="K351" s="7">
        <f t="shared" ca="1" si="183"/>
        <v>1</v>
      </c>
      <c r="L351" s="7">
        <f t="shared" ca="1" si="176"/>
        <v>0.6</v>
      </c>
      <c r="M351" s="7">
        <f t="shared" ca="1" si="177"/>
        <v>0.4</v>
      </c>
      <c r="N351" s="7">
        <f t="shared" ca="1" si="178"/>
        <v>0.8</v>
      </c>
      <c r="O351" s="2">
        <f t="shared" ca="1" si="184"/>
        <v>1.75</v>
      </c>
      <c r="P351" s="2">
        <f t="shared" ca="1" si="185"/>
        <v>1.0625</v>
      </c>
      <c r="Q351" s="2">
        <f t="shared" ca="1" si="186"/>
        <v>1.4</v>
      </c>
      <c r="R351" s="2">
        <f t="shared" ca="1" si="187"/>
        <v>1.4</v>
      </c>
    </row>
    <row r="352" spans="1:19">
      <c r="A352" s="2" t="s">
        <v>20</v>
      </c>
      <c r="B352" s="2" t="s">
        <v>13</v>
      </c>
      <c r="C352" s="2">
        <f ca="1">IF(ISNA(VLOOKUP(B352,OFFSET(RESULT!$A$2:$A$11,INT(ROW()/23)*12,0),1,FALSE)),0,VLOOKUP(B352,OFFSET(RESULT!$A$2:$D$11,INT(ROW()/23)*12,0),3,FALSE))+C329</f>
        <v>8</v>
      </c>
      <c r="D352" s="2">
        <f ca="1">IF(ISNA(VLOOKUP(CLASSEMENTS!B352,OFFSET(RESULT!$B$2:$B$11,INT(ROW()/23)*12,0),1,FALSE)),0,VLOOKUP(B352,OFFSET(RESULT!$B$2:$D$11,INT(ROW()/23)*12,0),3,FALSE))+D329</f>
        <v>6</v>
      </c>
      <c r="E352" s="2">
        <f ca="1">IF(ISNA(VLOOKUP(CLASSEMENTS!B352,OFFSET(RESULT!$A$2:$A$11,INT(ROW()/23)*12,0),1,FALSE)),0,VLOOKUP(B352,OFFSET(RESULT!$A$2:$D$11,INT(ROW()/23)*12,0),4,FALSE))+E329</f>
        <v>7</v>
      </c>
      <c r="F352" s="2">
        <f ca="1">IF(ISNA(VLOOKUP(CLASSEMENTS!B352,OFFSET(RESULT!$B$2:$B$11,INT(ROW()/23)*12,0),1,FALSE)),0,VLOOKUP(B352,OFFSET(RESULT!$B$2:$D$11,INT(ROW()/23)*12,0),2,FALSE))+F329</f>
        <v>6</v>
      </c>
      <c r="G352" s="7">
        <f t="shared" ca="1" si="179"/>
        <v>0.5</v>
      </c>
      <c r="H352" s="7">
        <f t="shared" ca="1" si="180"/>
        <v>0.375</v>
      </c>
      <c r="I352" s="7">
        <f t="shared" ca="1" si="181"/>
        <v>0.4375</v>
      </c>
      <c r="J352" s="7">
        <f t="shared" ca="1" si="182"/>
        <v>0.375</v>
      </c>
      <c r="K352" s="7">
        <f t="shared" ca="1" si="183"/>
        <v>0.4</v>
      </c>
      <c r="L352" s="7">
        <f t="shared" ca="1" si="176"/>
        <v>0.4</v>
      </c>
      <c r="M352" s="7">
        <f t="shared" ca="1" si="177"/>
        <v>0.6</v>
      </c>
      <c r="N352" s="7">
        <f t="shared" ca="1" si="178"/>
        <v>0.6</v>
      </c>
      <c r="O352" s="2">
        <f t="shared" ca="1" si="184"/>
        <v>0.9375</v>
      </c>
      <c r="P352" s="2">
        <f t="shared" ca="1" si="185"/>
        <v>0.75</v>
      </c>
      <c r="Q352" s="2">
        <f t="shared" ca="1" si="186"/>
        <v>1</v>
      </c>
      <c r="R352" s="2">
        <f t="shared" ca="1" si="187"/>
        <v>1</v>
      </c>
    </row>
    <row r="353" spans="1:18">
      <c r="A353" s="2" t="s">
        <v>20</v>
      </c>
      <c r="B353" s="2" t="s">
        <v>17</v>
      </c>
      <c r="C353" s="2">
        <f ca="1">IF(ISNA(VLOOKUP(B353,OFFSET(RESULT!$A$2:$A$11,INT(ROW()/23)*12,0),1,FALSE)),0,VLOOKUP(B353,OFFSET(RESULT!$A$2:$D$11,INT(ROW()/23)*12,0),3,FALSE))+C330</f>
        <v>9</v>
      </c>
      <c r="D353" s="2">
        <f ca="1">IF(ISNA(VLOOKUP(CLASSEMENTS!B353,OFFSET(RESULT!$B$2:$B$11,INT(ROW()/23)*12,0),1,FALSE)),0,VLOOKUP(B353,OFFSET(RESULT!$B$2:$D$11,INT(ROW()/23)*12,0),3,FALSE))+D330</f>
        <v>9</v>
      </c>
      <c r="E353" s="2">
        <f ca="1">IF(ISNA(VLOOKUP(CLASSEMENTS!B353,OFFSET(RESULT!$A$2:$A$11,INT(ROW()/23)*12,0),1,FALSE)),0,VLOOKUP(B353,OFFSET(RESULT!$A$2:$D$11,INT(ROW()/23)*12,0),4,FALSE))+E330</f>
        <v>12</v>
      </c>
      <c r="F353" s="2">
        <f ca="1">IF(ISNA(VLOOKUP(CLASSEMENTS!B353,OFFSET(RESULT!$B$2:$B$11,INT(ROW()/23)*12,0),1,FALSE)),0,VLOOKUP(B353,OFFSET(RESULT!$B$2:$D$11,INT(ROW()/23)*12,0),2,FALSE))+F330</f>
        <v>10</v>
      </c>
      <c r="G353" s="7">
        <f t="shared" ca="1" si="179"/>
        <v>0.5625</v>
      </c>
      <c r="H353" s="7">
        <f t="shared" ca="1" si="180"/>
        <v>0.5625</v>
      </c>
      <c r="I353" s="7">
        <f t="shared" ca="1" si="181"/>
        <v>0.75</v>
      </c>
      <c r="J353" s="7">
        <f t="shared" ca="1" si="182"/>
        <v>0.625</v>
      </c>
      <c r="K353" s="7">
        <f t="shared" ca="1" si="183"/>
        <v>0.4</v>
      </c>
      <c r="L353" s="7">
        <f t="shared" ca="1" si="176"/>
        <v>0</v>
      </c>
      <c r="M353" s="7">
        <f t="shared" ca="1" si="177"/>
        <v>1</v>
      </c>
      <c r="N353" s="7">
        <f t="shared" ca="1" si="178"/>
        <v>0.4</v>
      </c>
      <c r="O353" s="2">
        <f t="shared" ca="1" si="184"/>
        <v>1.3125</v>
      </c>
      <c r="P353" s="2">
        <f t="shared" ca="1" si="185"/>
        <v>1.1875</v>
      </c>
      <c r="Q353" s="2">
        <f t="shared" ca="1" si="186"/>
        <v>1.4</v>
      </c>
      <c r="R353" s="2">
        <f t="shared" ca="1" si="187"/>
        <v>0.4</v>
      </c>
    </row>
    <row r="354" spans="1:18">
      <c r="A354" s="2" t="s">
        <v>20</v>
      </c>
      <c r="B354" s="2" t="s">
        <v>4</v>
      </c>
      <c r="C354" s="2">
        <f ca="1">IF(ISNA(VLOOKUP(B354,OFFSET(RESULT!$A$2:$A$11,INT(ROW()/23)*12,0),1,FALSE)),0,VLOOKUP(B354,OFFSET(RESULT!$A$2:$D$11,INT(ROW()/23)*12,0),3,FALSE))+C331</f>
        <v>10</v>
      </c>
      <c r="D354" s="2">
        <f ca="1">IF(ISNA(VLOOKUP(CLASSEMENTS!B354,OFFSET(RESULT!$B$2:$B$11,INT(ROW()/23)*12,0),1,FALSE)),0,VLOOKUP(B354,OFFSET(RESULT!$B$2:$D$11,INT(ROW()/23)*12,0),3,FALSE))+D331</f>
        <v>8</v>
      </c>
      <c r="E354" s="2">
        <f ca="1">IF(ISNA(VLOOKUP(CLASSEMENTS!B354,OFFSET(RESULT!$A$2:$A$11,INT(ROW()/23)*12,0),1,FALSE)),0,VLOOKUP(B354,OFFSET(RESULT!$A$2:$D$11,INT(ROW()/23)*12,0),4,FALSE))+E331</f>
        <v>4</v>
      </c>
      <c r="F354" s="2">
        <f ca="1">IF(ISNA(VLOOKUP(CLASSEMENTS!B354,OFFSET(RESULT!$B$2:$B$11,INT(ROW()/23)*12,0),1,FALSE)),0,VLOOKUP(B354,OFFSET(RESULT!$B$2:$D$11,INT(ROW()/23)*12,0),2,FALSE))+F331</f>
        <v>8</v>
      </c>
      <c r="G354" s="7">
        <f t="shared" ca="1" si="179"/>
        <v>0.625</v>
      </c>
      <c r="H354" s="7">
        <f t="shared" ca="1" si="180"/>
        <v>0.5</v>
      </c>
      <c r="I354" s="7">
        <f t="shared" ca="1" si="181"/>
        <v>0.25</v>
      </c>
      <c r="J354" s="7">
        <f t="shared" ca="1" si="182"/>
        <v>0.5</v>
      </c>
      <c r="K354" s="7">
        <f t="shared" ca="1" si="183"/>
        <v>0.8</v>
      </c>
      <c r="L354" s="7">
        <f t="shared" ca="1" si="176"/>
        <v>0.6</v>
      </c>
      <c r="M354" s="7">
        <f t="shared" ca="1" si="177"/>
        <v>0.2</v>
      </c>
      <c r="N354" s="7">
        <f t="shared" ca="1" si="178"/>
        <v>0.2</v>
      </c>
      <c r="O354" s="2">
        <f t="shared" ca="1" si="184"/>
        <v>0.875</v>
      </c>
      <c r="P354" s="2">
        <f t="shared" ca="1" si="185"/>
        <v>1</v>
      </c>
      <c r="Q354" s="2">
        <f t="shared" ca="1" si="186"/>
        <v>1</v>
      </c>
      <c r="R354" s="2">
        <f t="shared" ca="1" si="187"/>
        <v>0.8</v>
      </c>
    </row>
    <row r="355" spans="1:18">
      <c r="A355" s="2" t="s">
        <v>20</v>
      </c>
      <c r="B355" s="2" t="s">
        <v>8</v>
      </c>
      <c r="C355" s="2">
        <f ca="1">IF(ISNA(VLOOKUP(B355,OFFSET(RESULT!$A$2:$A$11,INT(ROW()/23)*12,0),1,FALSE)),0,VLOOKUP(B355,OFFSET(RESULT!$A$2:$D$11,INT(ROW()/23)*12,0),3,FALSE))+C332</f>
        <v>9</v>
      </c>
      <c r="D355" s="2">
        <f ca="1">IF(ISNA(VLOOKUP(CLASSEMENTS!B355,OFFSET(RESULT!$B$2:$B$11,INT(ROW()/23)*12,0),1,FALSE)),0,VLOOKUP(B355,OFFSET(RESULT!$B$2:$D$11,INT(ROW()/23)*12,0),3,FALSE))+D332</f>
        <v>4</v>
      </c>
      <c r="E355" s="2">
        <f ca="1">IF(ISNA(VLOOKUP(CLASSEMENTS!B355,OFFSET(RESULT!$A$2:$A$11,INT(ROW()/23)*12,0),1,FALSE)),0,VLOOKUP(B355,OFFSET(RESULT!$A$2:$D$11,INT(ROW()/23)*12,0),4,FALSE))+E332</f>
        <v>11</v>
      </c>
      <c r="F355" s="2">
        <f ca="1">IF(ISNA(VLOOKUP(CLASSEMENTS!B355,OFFSET(RESULT!$B$2:$B$11,INT(ROW()/23)*12,0),1,FALSE)),0,VLOOKUP(B355,OFFSET(RESULT!$B$2:$D$11,INT(ROW()/23)*12,0),2,FALSE))+F332</f>
        <v>10</v>
      </c>
      <c r="G355" s="7">
        <f t="shared" ca="1" si="179"/>
        <v>0.5625</v>
      </c>
      <c r="H355" s="7">
        <f t="shared" ca="1" si="180"/>
        <v>0.25</v>
      </c>
      <c r="I355" s="7">
        <f t="shared" ca="1" si="181"/>
        <v>0.6875</v>
      </c>
      <c r="J355" s="7">
        <f t="shared" ca="1" si="182"/>
        <v>0.625</v>
      </c>
      <c r="K355" s="7">
        <f t="shared" ca="1" si="183"/>
        <v>0.6</v>
      </c>
      <c r="L355" s="7">
        <f t="shared" ca="1" si="176"/>
        <v>0.2</v>
      </c>
      <c r="M355" s="7">
        <f t="shared" ca="1" si="177"/>
        <v>0.4</v>
      </c>
      <c r="N355" s="7">
        <f t="shared" ca="1" si="178"/>
        <v>0.6</v>
      </c>
      <c r="O355" s="2">
        <f t="shared" ca="1" si="184"/>
        <v>1.25</v>
      </c>
      <c r="P355" s="2">
        <f t="shared" ca="1" si="185"/>
        <v>0.875</v>
      </c>
      <c r="Q355" s="2">
        <f t="shared" ca="1" si="186"/>
        <v>1</v>
      </c>
      <c r="R355" s="2">
        <f t="shared" ca="1" si="187"/>
        <v>0.8</v>
      </c>
    </row>
    <row r="356" spans="1:18">
      <c r="A356" s="2" t="s">
        <v>20</v>
      </c>
      <c r="B356" s="2" t="s">
        <v>5</v>
      </c>
      <c r="C356" s="2">
        <f ca="1">IF(ISNA(VLOOKUP(B356,OFFSET(RESULT!$A$2:$A$11,INT(ROW()/23)*12,0),1,FALSE)),0,VLOOKUP(B356,OFFSET(RESULT!$A$2:$D$11,INT(ROW()/23)*12,0),3,FALSE))+C333</f>
        <v>9</v>
      </c>
      <c r="D356" s="2">
        <f ca="1">IF(ISNA(VLOOKUP(CLASSEMENTS!B356,OFFSET(RESULT!$B$2:$B$11,INT(ROW()/23)*12,0),1,FALSE)),0,VLOOKUP(B356,OFFSET(RESULT!$B$2:$D$11,INT(ROW()/23)*12,0),3,FALSE))+D333</f>
        <v>2</v>
      </c>
      <c r="E356" s="2">
        <f ca="1">IF(ISNA(VLOOKUP(CLASSEMENTS!B356,OFFSET(RESULT!$A$2:$A$11,INT(ROW()/23)*12,0),1,FALSE)),0,VLOOKUP(B356,OFFSET(RESULT!$A$2:$D$11,INT(ROW()/23)*12,0),4,FALSE))+E333</f>
        <v>4</v>
      </c>
      <c r="F356" s="2">
        <f ca="1">IF(ISNA(VLOOKUP(CLASSEMENTS!B356,OFFSET(RESULT!$B$2:$B$11,INT(ROW()/23)*12,0),1,FALSE)),0,VLOOKUP(B356,OFFSET(RESULT!$B$2:$D$11,INT(ROW()/23)*12,0),2,FALSE))+F333</f>
        <v>10</v>
      </c>
      <c r="G356" s="7">
        <f t="shared" ca="1" si="179"/>
        <v>0.5625</v>
      </c>
      <c r="H356" s="7">
        <f t="shared" ca="1" si="180"/>
        <v>0.125</v>
      </c>
      <c r="I356" s="7">
        <f t="shared" ca="1" si="181"/>
        <v>0.25</v>
      </c>
      <c r="J356" s="7">
        <f t="shared" ca="1" si="182"/>
        <v>0.625</v>
      </c>
      <c r="K356" s="7">
        <f t="shared" ca="1" si="183"/>
        <v>0.6</v>
      </c>
      <c r="L356" s="7">
        <f t="shared" ca="1" si="176"/>
        <v>0</v>
      </c>
      <c r="M356" s="7">
        <f t="shared" ca="1" si="177"/>
        <v>0.4</v>
      </c>
      <c r="N356" s="7">
        <f t="shared" ca="1" si="178"/>
        <v>0.6</v>
      </c>
      <c r="O356" s="2">
        <f t="shared" ca="1" si="184"/>
        <v>0.8125</v>
      </c>
      <c r="P356" s="2">
        <f t="shared" ca="1" si="185"/>
        <v>0.75</v>
      </c>
      <c r="Q356" s="2">
        <f t="shared" ca="1" si="186"/>
        <v>1</v>
      </c>
      <c r="R356" s="2">
        <f t="shared" ca="1" si="187"/>
        <v>0.6</v>
      </c>
    </row>
    <row r="357" spans="1:18">
      <c r="A357" s="2" t="s">
        <v>20</v>
      </c>
      <c r="B357" s="2" t="s">
        <v>1</v>
      </c>
      <c r="C357" s="2">
        <f ca="1">IF(ISNA(VLOOKUP(B357,OFFSET(RESULT!$A$2:$A$11,INT(ROW()/23)*12,0),1,FALSE)),0,VLOOKUP(B357,OFFSET(RESULT!$A$2:$D$11,INT(ROW()/23)*12,0),3,FALSE))+C334</f>
        <v>18</v>
      </c>
      <c r="D357" s="2">
        <f ca="1">IF(ISNA(VLOOKUP(CLASSEMENTS!B357,OFFSET(RESULT!$B$2:$B$11,INT(ROW()/23)*12,0),1,FALSE)),0,VLOOKUP(B357,OFFSET(RESULT!$B$2:$D$11,INT(ROW()/23)*12,0),3,FALSE))+D334</f>
        <v>15</v>
      </c>
      <c r="E357" s="2">
        <f ca="1">IF(ISNA(VLOOKUP(CLASSEMENTS!B357,OFFSET(RESULT!$A$2:$A$11,INT(ROW()/23)*12,0),1,FALSE)),0,VLOOKUP(B357,OFFSET(RESULT!$A$2:$D$11,INT(ROW()/23)*12,0),4,FALSE))+E334</f>
        <v>5</v>
      </c>
      <c r="F357" s="2">
        <f ca="1">IF(ISNA(VLOOKUP(CLASSEMENTS!B357,OFFSET(RESULT!$B$2:$B$11,INT(ROW()/23)*12,0),1,FALSE)),0,VLOOKUP(B357,OFFSET(RESULT!$B$2:$D$11,INT(ROW()/23)*12,0),2,FALSE))+F334</f>
        <v>9</v>
      </c>
      <c r="G357" s="7">
        <f t="shared" ca="1" si="179"/>
        <v>1.125</v>
      </c>
      <c r="H357" s="7">
        <f t="shared" ca="1" si="180"/>
        <v>0.9375</v>
      </c>
      <c r="I357" s="7">
        <f t="shared" ca="1" si="181"/>
        <v>0.3125</v>
      </c>
      <c r="J357" s="7">
        <f t="shared" ca="1" si="182"/>
        <v>0.5625</v>
      </c>
      <c r="K357" s="7">
        <f t="shared" ca="1" si="183"/>
        <v>1.4</v>
      </c>
      <c r="L357" s="7">
        <f t="shared" ca="1" si="176"/>
        <v>0.2</v>
      </c>
      <c r="M357" s="7">
        <f t="shared" ca="1" si="177"/>
        <v>0.4</v>
      </c>
      <c r="N357" s="7">
        <f t="shared" ca="1" si="178"/>
        <v>0.6</v>
      </c>
      <c r="O357" s="2">
        <f t="shared" ca="1" si="184"/>
        <v>1.4375</v>
      </c>
      <c r="P357" s="2">
        <f t="shared" ca="1" si="185"/>
        <v>1.5</v>
      </c>
      <c r="Q357" s="2">
        <f t="shared" ca="1" si="186"/>
        <v>1.7999999999999998</v>
      </c>
      <c r="R357" s="2">
        <f t="shared" ca="1" si="187"/>
        <v>0.8</v>
      </c>
    </row>
    <row r="358" spans="1:18">
      <c r="A358" s="2" t="s">
        <v>20</v>
      </c>
      <c r="B358" s="2" t="s">
        <v>15</v>
      </c>
      <c r="C358" s="2">
        <f ca="1">IF(ISNA(VLOOKUP(B358,OFFSET(RESULT!$A$2:$A$11,INT(ROW()/23)*12,0),1,FALSE)),0,VLOOKUP(B358,OFFSET(RESULT!$A$2:$D$11,INT(ROW()/23)*12,0),3,FALSE))+C335</f>
        <v>14</v>
      </c>
      <c r="D358" s="2">
        <f ca="1">IF(ISNA(VLOOKUP(CLASSEMENTS!B358,OFFSET(RESULT!$B$2:$B$11,INT(ROW()/23)*12,0),1,FALSE)),0,VLOOKUP(B358,OFFSET(RESULT!$B$2:$D$11,INT(ROW()/23)*12,0),3,FALSE))+D335</f>
        <v>1</v>
      </c>
      <c r="E358" s="2">
        <f ca="1">IF(ISNA(VLOOKUP(CLASSEMENTS!B358,OFFSET(RESULT!$A$2:$A$11,INT(ROW()/23)*12,0),1,FALSE)),0,VLOOKUP(B358,OFFSET(RESULT!$A$2:$D$11,INT(ROW()/23)*12,0),4,FALSE))+E335</f>
        <v>8</v>
      </c>
      <c r="F358" s="2">
        <f ca="1">IF(ISNA(VLOOKUP(CLASSEMENTS!B358,OFFSET(RESULT!$B$2:$B$11,INT(ROW()/23)*12,0),1,FALSE)),0,VLOOKUP(B358,OFFSET(RESULT!$B$2:$D$11,INT(ROW()/23)*12,0),2,FALSE))+F335</f>
        <v>12</v>
      </c>
      <c r="G358" s="7">
        <f t="shared" ca="1" si="179"/>
        <v>0.875</v>
      </c>
      <c r="H358" s="7">
        <f t="shared" ca="1" si="180"/>
        <v>6.25E-2</v>
      </c>
      <c r="I358" s="7">
        <f t="shared" ca="1" si="181"/>
        <v>0.5</v>
      </c>
      <c r="J358" s="7">
        <f t="shared" ca="1" si="182"/>
        <v>0.75</v>
      </c>
      <c r="K358" s="7">
        <f t="shared" ca="1" si="183"/>
        <v>1</v>
      </c>
      <c r="L358" s="7">
        <f t="shared" ca="1" si="176"/>
        <v>0</v>
      </c>
      <c r="M358" s="7">
        <f t="shared" ca="1" si="177"/>
        <v>1</v>
      </c>
      <c r="N358" s="7">
        <f t="shared" ca="1" si="178"/>
        <v>1</v>
      </c>
      <c r="O358" s="2">
        <f t="shared" ca="1" si="184"/>
        <v>1.375</v>
      </c>
      <c r="P358" s="2">
        <f t="shared" ca="1" si="185"/>
        <v>0.8125</v>
      </c>
      <c r="Q358" s="2">
        <f t="shared" ca="1" si="186"/>
        <v>2</v>
      </c>
      <c r="R358" s="2">
        <f t="shared" ca="1" si="187"/>
        <v>1</v>
      </c>
    </row>
    <row r="359" spans="1:18">
      <c r="A359" s="2" t="s">
        <v>20</v>
      </c>
      <c r="B359" s="2" t="s">
        <v>18</v>
      </c>
      <c r="C359" s="2">
        <f ca="1">IF(ISNA(VLOOKUP(B359,OFFSET(RESULT!$A$2:$A$11,INT(ROW()/23)*12,0),1,FALSE)),0,VLOOKUP(B359,OFFSET(RESULT!$A$2:$D$11,INT(ROW()/23)*12,0),3,FALSE))+C336</f>
        <v>15</v>
      </c>
      <c r="D359" s="2">
        <f ca="1">IF(ISNA(VLOOKUP(CLASSEMENTS!B359,OFFSET(RESULT!$B$2:$B$11,INT(ROW()/23)*12,0),1,FALSE)),0,VLOOKUP(B359,OFFSET(RESULT!$B$2:$D$11,INT(ROW()/23)*12,0),3,FALSE))+D336</f>
        <v>15</v>
      </c>
      <c r="E359" s="2">
        <f ca="1">IF(ISNA(VLOOKUP(CLASSEMENTS!B359,OFFSET(RESULT!$A$2:$A$11,INT(ROW()/23)*12,0),1,FALSE)),0,VLOOKUP(B359,OFFSET(RESULT!$A$2:$D$11,INT(ROW()/23)*12,0),4,FALSE))+E336</f>
        <v>2</v>
      </c>
      <c r="F359" s="2">
        <f ca="1">IF(ISNA(VLOOKUP(CLASSEMENTS!B359,OFFSET(RESULT!$B$2:$B$11,INT(ROW()/23)*12,0),1,FALSE)),0,VLOOKUP(B359,OFFSET(RESULT!$B$2:$D$11,INT(ROW()/23)*12,0),2,FALSE))+F336</f>
        <v>9</v>
      </c>
      <c r="G359" s="7">
        <f t="shared" ca="1" si="179"/>
        <v>0.9375</v>
      </c>
      <c r="H359" s="7">
        <f t="shared" ca="1" si="180"/>
        <v>0.9375</v>
      </c>
      <c r="I359" s="7">
        <f t="shared" ca="1" si="181"/>
        <v>0.125</v>
      </c>
      <c r="J359" s="7">
        <f t="shared" ca="1" si="182"/>
        <v>0.5625</v>
      </c>
      <c r="K359" s="7">
        <f t="shared" ca="1" si="183"/>
        <v>0.6</v>
      </c>
      <c r="L359" s="7">
        <f t="shared" ca="1" si="176"/>
        <v>1.2</v>
      </c>
      <c r="M359" s="7">
        <f t="shared" ca="1" si="177"/>
        <v>0</v>
      </c>
      <c r="N359" s="7">
        <f t="shared" ca="1" si="178"/>
        <v>0.8</v>
      </c>
      <c r="O359" s="2">
        <f t="shared" ca="1" si="184"/>
        <v>1.0625</v>
      </c>
      <c r="P359" s="2">
        <f t="shared" ca="1" si="185"/>
        <v>1.5</v>
      </c>
      <c r="Q359" s="2">
        <f t="shared" ca="1" si="186"/>
        <v>0.6</v>
      </c>
      <c r="R359" s="2">
        <f t="shared" ca="1" si="187"/>
        <v>2</v>
      </c>
    </row>
    <row r="360" spans="1:18">
      <c r="A360" s="2" t="s">
        <v>20</v>
      </c>
      <c r="B360" s="2" t="s">
        <v>2</v>
      </c>
      <c r="C360" s="2">
        <f ca="1">IF(ISNA(VLOOKUP(B360,OFFSET(RESULT!$A$2:$A$11,INT(ROW()/23)*12,0),1,FALSE)),0,VLOOKUP(B360,OFFSET(RESULT!$A$2:$D$11,INT(ROW()/23)*12,0),3,FALSE))+C337</f>
        <v>10</v>
      </c>
      <c r="D360" s="2">
        <f ca="1">IF(ISNA(VLOOKUP(CLASSEMENTS!B360,OFFSET(RESULT!$B$2:$B$11,INT(ROW()/23)*12,0),1,FALSE)),0,VLOOKUP(B360,OFFSET(RESULT!$B$2:$D$11,INT(ROW()/23)*12,0),3,FALSE))+D337</f>
        <v>7</v>
      </c>
      <c r="E360" s="2">
        <f ca="1">IF(ISNA(VLOOKUP(CLASSEMENTS!B360,OFFSET(RESULT!$A$2:$A$11,INT(ROW()/23)*12,0),1,FALSE)),0,VLOOKUP(B360,OFFSET(RESULT!$A$2:$D$11,INT(ROW()/23)*12,0),4,FALSE))+E337</f>
        <v>10</v>
      </c>
      <c r="F360" s="2">
        <f ca="1">IF(ISNA(VLOOKUP(CLASSEMENTS!B360,OFFSET(RESULT!$B$2:$B$11,INT(ROW()/23)*12,0),1,FALSE)),0,VLOOKUP(B360,OFFSET(RESULT!$B$2:$D$11,INT(ROW()/23)*12,0),2,FALSE))+F337</f>
        <v>14</v>
      </c>
      <c r="G360" s="7">
        <f t="shared" ca="1" si="179"/>
        <v>0.625</v>
      </c>
      <c r="H360" s="7">
        <f t="shared" ca="1" si="180"/>
        <v>0.4375</v>
      </c>
      <c r="I360" s="7">
        <f t="shared" ca="1" si="181"/>
        <v>0.625</v>
      </c>
      <c r="J360" s="7">
        <f t="shared" ca="1" si="182"/>
        <v>0.875</v>
      </c>
      <c r="K360" s="7">
        <f t="shared" ca="1" si="183"/>
        <v>0.8</v>
      </c>
      <c r="L360" s="7">
        <f t="shared" ca="1" si="176"/>
        <v>0.4</v>
      </c>
      <c r="M360" s="7">
        <f t="shared" ca="1" si="177"/>
        <v>0.2</v>
      </c>
      <c r="N360" s="7">
        <f t="shared" ca="1" si="178"/>
        <v>0.6</v>
      </c>
      <c r="O360" s="2">
        <f t="shared" ca="1" si="184"/>
        <v>1.25</v>
      </c>
      <c r="P360" s="2">
        <f t="shared" ca="1" si="185"/>
        <v>1.3125</v>
      </c>
      <c r="Q360" s="2">
        <f t="shared" ca="1" si="186"/>
        <v>1</v>
      </c>
      <c r="R360" s="2">
        <f t="shared" ca="1" si="187"/>
        <v>1</v>
      </c>
    </row>
    <row r="361" spans="1:18">
      <c r="A361" s="2" t="s">
        <v>20</v>
      </c>
      <c r="B361" s="2" t="s">
        <v>6</v>
      </c>
      <c r="C361" s="2">
        <f ca="1">IF(ISNA(VLOOKUP(B361,OFFSET(RESULT!$A$2:$A$11,INT(ROW()/23)*12,0),1,FALSE)),0,VLOOKUP(B361,OFFSET(RESULT!$A$2:$D$11,INT(ROW()/23)*12,0),3,FALSE))+C338</f>
        <v>9</v>
      </c>
      <c r="D361" s="2">
        <f ca="1">IF(ISNA(VLOOKUP(CLASSEMENTS!B361,OFFSET(RESULT!$B$2:$B$11,INT(ROW()/23)*12,0),1,FALSE)),0,VLOOKUP(B361,OFFSET(RESULT!$B$2:$D$11,INT(ROW()/23)*12,0),3,FALSE))+D338</f>
        <v>7</v>
      </c>
      <c r="E361" s="2">
        <f ca="1">IF(ISNA(VLOOKUP(CLASSEMENTS!B361,OFFSET(RESULT!$A$2:$A$11,INT(ROW()/23)*12,0),1,FALSE)),0,VLOOKUP(B361,OFFSET(RESULT!$A$2:$D$11,INT(ROW()/23)*12,0),4,FALSE))+E338</f>
        <v>9</v>
      </c>
      <c r="F361" s="2">
        <f ca="1">IF(ISNA(VLOOKUP(CLASSEMENTS!B361,OFFSET(RESULT!$B$2:$B$11,INT(ROW()/23)*12,0),1,FALSE)),0,VLOOKUP(B361,OFFSET(RESULT!$B$2:$D$11,INT(ROW()/23)*12,0),2,FALSE))+F338</f>
        <v>15</v>
      </c>
      <c r="G361" s="7">
        <f t="shared" ca="1" si="179"/>
        <v>0.5625</v>
      </c>
      <c r="H361" s="7">
        <f t="shared" ca="1" si="180"/>
        <v>0.4375</v>
      </c>
      <c r="I361" s="7">
        <f t="shared" ca="1" si="181"/>
        <v>0.5625</v>
      </c>
      <c r="J361" s="7">
        <f t="shared" ca="1" si="182"/>
        <v>0.9375</v>
      </c>
      <c r="K361" s="7">
        <f t="shared" ca="1" si="183"/>
        <v>0.6</v>
      </c>
      <c r="L361" s="7">
        <f t="shared" ca="1" si="176"/>
        <v>0.4</v>
      </c>
      <c r="M361" s="7">
        <f t="shared" ca="1" si="177"/>
        <v>0</v>
      </c>
      <c r="N361" s="7">
        <f t="shared" ca="1" si="178"/>
        <v>0.8</v>
      </c>
      <c r="O361" s="2">
        <f t="shared" ca="1" si="184"/>
        <v>1.125</v>
      </c>
      <c r="P361" s="2">
        <f t="shared" ca="1" si="185"/>
        <v>1.375</v>
      </c>
      <c r="Q361" s="2">
        <f t="shared" ca="1" si="186"/>
        <v>0.6</v>
      </c>
      <c r="R361" s="2">
        <f t="shared" ca="1" si="187"/>
        <v>1.2000000000000002</v>
      </c>
    </row>
    <row r="362" spans="1:18">
      <c r="A362" s="2" t="s">
        <v>20</v>
      </c>
      <c r="B362" s="2" t="s">
        <v>9</v>
      </c>
      <c r="C362" s="2">
        <f ca="1">IF(ISNA(VLOOKUP(B362,OFFSET(RESULT!$A$2:$A$11,INT(ROW()/23)*12,0),1,FALSE)),0,VLOOKUP(B362,OFFSET(RESULT!$A$2:$D$11,INT(ROW()/23)*12,0),3,FALSE))+C339</f>
        <v>10</v>
      </c>
      <c r="D362" s="2">
        <f ca="1">IF(ISNA(VLOOKUP(CLASSEMENTS!B362,OFFSET(RESULT!$B$2:$B$11,INT(ROW()/23)*12,0),1,FALSE)),0,VLOOKUP(B362,OFFSET(RESULT!$B$2:$D$11,INT(ROW()/23)*12,0),3,FALSE))+D339</f>
        <v>5</v>
      </c>
      <c r="E362" s="2">
        <f ca="1">IF(ISNA(VLOOKUP(CLASSEMENTS!B362,OFFSET(RESULT!$A$2:$A$11,INT(ROW()/23)*12,0),1,FALSE)),0,VLOOKUP(B362,OFFSET(RESULT!$A$2:$D$11,INT(ROW()/23)*12,0),4,FALSE))+E339</f>
        <v>15</v>
      </c>
      <c r="F362" s="2">
        <f ca="1">IF(ISNA(VLOOKUP(CLASSEMENTS!B362,OFFSET(RESULT!$B$2:$B$11,INT(ROW()/23)*12,0),1,FALSE)),0,VLOOKUP(B362,OFFSET(RESULT!$B$2:$D$11,INT(ROW()/23)*12,0),2,FALSE))+F339</f>
        <v>13</v>
      </c>
      <c r="G362" s="7">
        <f t="shared" ca="1" si="179"/>
        <v>0.625</v>
      </c>
      <c r="H362" s="7">
        <f t="shared" ca="1" si="180"/>
        <v>0.3125</v>
      </c>
      <c r="I362" s="7">
        <f t="shared" ca="1" si="181"/>
        <v>0.9375</v>
      </c>
      <c r="J362" s="7">
        <f t="shared" ca="1" si="182"/>
        <v>0.8125</v>
      </c>
      <c r="K362" s="7">
        <f t="shared" ca="1" si="183"/>
        <v>1.2</v>
      </c>
      <c r="L362" s="7">
        <f t="shared" ca="1" si="176"/>
        <v>0.2</v>
      </c>
      <c r="M362" s="7">
        <f t="shared" ca="1" si="177"/>
        <v>0.4</v>
      </c>
      <c r="N362" s="7">
        <f t="shared" ca="1" si="178"/>
        <v>1</v>
      </c>
      <c r="O362" s="2">
        <f t="shared" ca="1" si="184"/>
        <v>1.5625</v>
      </c>
      <c r="P362" s="2">
        <f t="shared" ca="1" si="185"/>
        <v>1.125</v>
      </c>
      <c r="Q362" s="2">
        <f t="shared" ca="1" si="186"/>
        <v>1.6</v>
      </c>
      <c r="R362" s="2">
        <f t="shared" ca="1" si="187"/>
        <v>1.2</v>
      </c>
    </row>
    <row r="363" spans="1:18">
      <c r="A363" s="2" t="s">
        <v>20</v>
      </c>
      <c r="B363" s="2" t="s">
        <v>0</v>
      </c>
      <c r="C363" s="2">
        <f ca="1">IF(ISNA(VLOOKUP(B363,OFFSET(RESULT!$A$2:$A$11,INT(ROW()/23)*12,0),1,FALSE)),0,VLOOKUP(B363,OFFSET(RESULT!$A$2:$D$11,INT(ROW()/23)*12,0),3,FALSE))+C340</f>
        <v>8</v>
      </c>
      <c r="D363" s="2">
        <f ca="1">IF(ISNA(VLOOKUP(CLASSEMENTS!B363,OFFSET(RESULT!$B$2:$B$11,INT(ROW()/23)*12,0),1,FALSE)),0,VLOOKUP(B363,OFFSET(RESULT!$B$2:$D$11,INT(ROW()/23)*12,0),3,FALSE))+D340</f>
        <v>6</v>
      </c>
      <c r="E363" s="2">
        <f ca="1">IF(ISNA(VLOOKUP(CLASSEMENTS!B363,OFFSET(RESULT!$A$2:$A$11,INT(ROW()/23)*12,0),1,FALSE)),0,VLOOKUP(B363,OFFSET(RESULT!$A$2:$D$11,INT(ROW()/23)*12,0),4,FALSE))+E340</f>
        <v>9</v>
      </c>
      <c r="F363" s="2">
        <f ca="1">IF(ISNA(VLOOKUP(CLASSEMENTS!B363,OFFSET(RESULT!$B$2:$B$11,INT(ROW()/23)*12,0),1,FALSE)),0,VLOOKUP(B363,OFFSET(RESULT!$B$2:$D$11,INT(ROW()/23)*12,0),2,FALSE))+F340</f>
        <v>11</v>
      </c>
      <c r="G363" s="7">
        <f t="shared" ca="1" si="179"/>
        <v>0.5</v>
      </c>
      <c r="H363" s="7">
        <f t="shared" ca="1" si="180"/>
        <v>0.375</v>
      </c>
      <c r="I363" s="7">
        <f t="shared" ca="1" si="181"/>
        <v>0.5625</v>
      </c>
      <c r="J363" s="7">
        <f t="shared" ca="1" si="182"/>
        <v>0.6875</v>
      </c>
      <c r="K363" s="7">
        <f t="shared" ca="1" si="183"/>
        <v>0.6</v>
      </c>
      <c r="L363" s="7">
        <f t="shared" ca="1" si="176"/>
        <v>0.2</v>
      </c>
      <c r="M363" s="7">
        <f t="shared" ca="1" si="177"/>
        <v>0.4</v>
      </c>
      <c r="N363" s="7">
        <f t="shared" ca="1" si="178"/>
        <v>1</v>
      </c>
      <c r="O363" s="2">
        <f t="shared" ca="1" si="184"/>
        <v>1.0625</v>
      </c>
      <c r="P363" s="2">
        <f t="shared" ca="1" si="185"/>
        <v>1.0625</v>
      </c>
      <c r="Q363" s="2">
        <f t="shared" ca="1" si="186"/>
        <v>1</v>
      </c>
      <c r="R363" s="2">
        <f t="shared" ca="1" si="187"/>
        <v>1.2</v>
      </c>
    </row>
    <row r="364" spans="1:18">
      <c r="A364" s="2" t="s">
        <v>20</v>
      </c>
      <c r="B364" s="2" t="s">
        <v>3</v>
      </c>
      <c r="C364" s="2">
        <f ca="1">IF(ISNA(VLOOKUP(B364,OFFSET(RESULT!$A$2:$A$11,INT(ROW()/23)*12,0),1,FALSE)),0,VLOOKUP(B364,OFFSET(RESULT!$A$2:$D$11,INT(ROW()/23)*12,0),3,FALSE))+C341</f>
        <v>10</v>
      </c>
      <c r="D364" s="2">
        <f ca="1">IF(ISNA(VLOOKUP(CLASSEMENTS!B364,OFFSET(RESULT!$B$2:$B$11,INT(ROW()/23)*12,0),1,FALSE)),0,VLOOKUP(B364,OFFSET(RESULT!$B$2:$D$11,INT(ROW()/23)*12,0),3,FALSE))+D341</f>
        <v>10</v>
      </c>
      <c r="E364" s="2">
        <f ca="1">IF(ISNA(VLOOKUP(CLASSEMENTS!B364,OFFSET(RESULT!$A$2:$A$11,INT(ROW()/23)*12,0),1,FALSE)),0,VLOOKUP(B364,OFFSET(RESULT!$A$2:$D$11,INT(ROW()/23)*12,0),4,FALSE))+E341</f>
        <v>7</v>
      </c>
      <c r="F364" s="2">
        <f ca="1">IF(ISNA(VLOOKUP(CLASSEMENTS!B364,OFFSET(RESULT!$B$2:$B$11,INT(ROW()/23)*12,0),1,FALSE)),0,VLOOKUP(B364,OFFSET(RESULT!$B$2:$D$11,INT(ROW()/23)*12,0),2,FALSE))+F341</f>
        <v>11</v>
      </c>
      <c r="G364" s="7">
        <f t="shared" ca="1" si="179"/>
        <v>0.625</v>
      </c>
      <c r="H364" s="7">
        <f t="shared" ca="1" si="180"/>
        <v>0.625</v>
      </c>
      <c r="I364" s="7">
        <f t="shared" ca="1" si="181"/>
        <v>0.4375</v>
      </c>
      <c r="J364" s="7">
        <f t="shared" ca="1" si="182"/>
        <v>0.6875</v>
      </c>
      <c r="K364" s="7">
        <f t="shared" ca="1" si="183"/>
        <v>1</v>
      </c>
      <c r="L364" s="7">
        <f t="shared" ca="1" si="176"/>
        <v>0.2</v>
      </c>
      <c r="M364" s="7">
        <f t="shared" ca="1" si="177"/>
        <v>0.6</v>
      </c>
      <c r="N364" s="7">
        <f t="shared" ca="1" si="178"/>
        <v>0.6</v>
      </c>
      <c r="O364" s="2">
        <f t="shared" ca="1" si="184"/>
        <v>1.0625</v>
      </c>
      <c r="P364" s="2">
        <f t="shared" ca="1" si="185"/>
        <v>1.3125</v>
      </c>
      <c r="Q364" s="2">
        <f t="shared" ca="1" si="186"/>
        <v>1.6</v>
      </c>
      <c r="R364" s="2">
        <f t="shared" ca="1" si="187"/>
        <v>0.8</v>
      </c>
    </row>
    <row r="365" spans="1:18">
      <c r="A365" s="2" t="s">
        <v>20</v>
      </c>
      <c r="B365" s="2" t="s">
        <v>7</v>
      </c>
      <c r="C365" s="2">
        <f ca="1">IF(ISNA(VLOOKUP(B365,OFFSET(RESULT!$A$2:$A$11,INT(ROW()/23)*12,0),1,FALSE)),0,VLOOKUP(B365,OFFSET(RESULT!$A$2:$D$11,INT(ROW()/23)*12,0),3,FALSE))+C342</f>
        <v>9</v>
      </c>
      <c r="D365" s="2">
        <f ca="1">IF(ISNA(VLOOKUP(CLASSEMENTS!B365,OFFSET(RESULT!$B$2:$B$11,INT(ROW()/23)*12,0),1,FALSE)),0,VLOOKUP(B365,OFFSET(RESULT!$B$2:$D$11,INT(ROW()/23)*12,0),3,FALSE))+D342</f>
        <v>5</v>
      </c>
      <c r="E365" s="2">
        <f ca="1">IF(ISNA(VLOOKUP(CLASSEMENTS!B365,OFFSET(RESULT!$A$2:$A$11,INT(ROW()/23)*12,0),1,FALSE)),0,VLOOKUP(B365,OFFSET(RESULT!$A$2:$D$11,INT(ROW()/23)*12,0),4,FALSE))+E342</f>
        <v>5</v>
      </c>
      <c r="F365" s="2">
        <f ca="1">IF(ISNA(VLOOKUP(CLASSEMENTS!B365,OFFSET(RESULT!$B$2:$B$11,INT(ROW()/23)*12,0),1,FALSE)),0,VLOOKUP(B365,OFFSET(RESULT!$B$2:$D$11,INT(ROW()/23)*12,0),2,FALSE))+F342</f>
        <v>11</v>
      </c>
      <c r="G365" s="7">
        <f t="shared" ca="1" si="179"/>
        <v>0.5625</v>
      </c>
      <c r="H365" s="7">
        <f t="shared" ca="1" si="180"/>
        <v>0.3125</v>
      </c>
      <c r="I365" s="7">
        <f t="shared" ca="1" si="181"/>
        <v>0.3125</v>
      </c>
      <c r="J365" s="7">
        <f t="shared" ca="1" si="182"/>
        <v>0.6875</v>
      </c>
      <c r="K365" s="7">
        <f t="shared" ca="1" si="183"/>
        <v>0.8</v>
      </c>
      <c r="L365" s="7">
        <f t="shared" ca="1" si="176"/>
        <v>0.2</v>
      </c>
      <c r="M365" s="7">
        <f t="shared" ca="1" si="177"/>
        <v>0.4</v>
      </c>
      <c r="N365" s="7">
        <f t="shared" ca="1" si="178"/>
        <v>0.6</v>
      </c>
      <c r="O365" s="2">
        <f t="shared" ca="1" si="184"/>
        <v>0.875</v>
      </c>
      <c r="P365" s="2">
        <f t="shared" ca="1" si="185"/>
        <v>1</v>
      </c>
      <c r="Q365" s="2">
        <f t="shared" ca="1" si="186"/>
        <v>1.2000000000000002</v>
      </c>
      <c r="R365" s="2">
        <f t="shared" ca="1" si="187"/>
        <v>0.8</v>
      </c>
    </row>
    <row r="366" spans="1:18">
      <c r="A366" s="2" t="s">
        <v>20</v>
      </c>
      <c r="B366" s="2" t="s">
        <v>12</v>
      </c>
      <c r="C366" s="2">
        <f ca="1">IF(ISNA(VLOOKUP(B366,OFFSET(RESULT!$A$2:$A$11,INT(ROW()/23)*12,0),1,FALSE)),0,VLOOKUP(B366,OFFSET(RESULT!$A$2:$D$11,INT(ROW()/23)*12,0),3,FALSE))+C343</f>
        <v>14</v>
      </c>
      <c r="D366" s="2">
        <f ca="1">IF(ISNA(VLOOKUP(CLASSEMENTS!B366,OFFSET(RESULT!$B$2:$B$11,INT(ROW()/23)*12,0),1,FALSE)),0,VLOOKUP(B366,OFFSET(RESULT!$B$2:$D$11,INT(ROW()/23)*12,0),3,FALSE))+D343</f>
        <v>6</v>
      </c>
      <c r="E366" s="2">
        <f ca="1">IF(ISNA(VLOOKUP(CLASSEMENTS!B366,OFFSET(RESULT!$A$2:$A$11,INT(ROW()/23)*12,0),1,FALSE)),0,VLOOKUP(B366,OFFSET(RESULT!$A$2:$D$11,INT(ROW()/23)*12,0),4,FALSE))+E343</f>
        <v>6</v>
      </c>
      <c r="F366" s="2">
        <f ca="1">IF(ISNA(VLOOKUP(CLASSEMENTS!B366,OFFSET(RESULT!$B$2:$B$11,INT(ROW()/23)*12,0),1,FALSE)),0,VLOOKUP(B366,OFFSET(RESULT!$B$2:$D$11,INT(ROW()/23)*12,0),2,FALSE))+F343</f>
        <v>9</v>
      </c>
      <c r="G366" s="7">
        <f t="shared" ca="1" si="179"/>
        <v>0.875</v>
      </c>
      <c r="H366" s="7">
        <f t="shared" ca="1" si="180"/>
        <v>0.375</v>
      </c>
      <c r="I366" s="7">
        <f t="shared" ca="1" si="181"/>
        <v>0.375</v>
      </c>
      <c r="J366" s="7">
        <f t="shared" ca="1" si="182"/>
        <v>0.5625</v>
      </c>
      <c r="K366" s="7">
        <f t="shared" ca="1" si="183"/>
        <v>0.6</v>
      </c>
      <c r="L366" s="7">
        <f t="shared" ca="1" si="176"/>
        <v>0.8</v>
      </c>
      <c r="M366" s="7">
        <f t="shared" ca="1" si="177"/>
        <v>0</v>
      </c>
      <c r="N366" s="7">
        <f t="shared" ca="1" si="178"/>
        <v>0.4</v>
      </c>
      <c r="O366" s="2">
        <f t="shared" ca="1" si="184"/>
        <v>1.25</v>
      </c>
      <c r="P366" s="2">
        <f t="shared" ca="1" si="185"/>
        <v>0.9375</v>
      </c>
      <c r="Q366" s="2">
        <f t="shared" ca="1" si="186"/>
        <v>0.6</v>
      </c>
      <c r="R366" s="2">
        <f t="shared" ca="1" si="187"/>
        <v>1.2000000000000002</v>
      </c>
    </row>
    <row r="367" spans="1:18">
      <c r="A367" s="2" t="s">
        <v>20</v>
      </c>
      <c r="B367" s="2" t="s">
        <v>10</v>
      </c>
      <c r="C367" s="2">
        <f ca="1">IF(ISNA(VLOOKUP(B367,OFFSET(RESULT!$A$2:$A$11,INT(ROW()/23)*12,0),1,FALSE)),0,VLOOKUP(B367,OFFSET(RESULT!$A$2:$D$11,INT(ROW()/23)*12,0),3,FALSE))+C344</f>
        <v>12</v>
      </c>
      <c r="D367" s="2">
        <f ca="1">IF(ISNA(VLOOKUP(CLASSEMENTS!B367,OFFSET(RESULT!$B$2:$B$11,INT(ROW()/23)*12,0),1,FALSE)),0,VLOOKUP(B367,OFFSET(RESULT!$B$2:$D$11,INT(ROW()/23)*12,0),3,FALSE))+D344</f>
        <v>9</v>
      </c>
      <c r="E367" s="2">
        <f ca="1">IF(ISNA(VLOOKUP(CLASSEMENTS!B367,OFFSET(RESULT!$A$2:$A$11,INT(ROW()/23)*12,0),1,FALSE)),0,VLOOKUP(B367,OFFSET(RESULT!$A$2:$D$11,INT(ROW()/23)*12,0),4,FALSE))+E344</f>
        <v>10</v>
      </c>
      <c r="F367" s="2">
        <f ca="1">IF(ISNA(VLOOKUP(CLASSEMENTS!B367,OFFSET(RESULT!$B$2:$B$11,INT(ROW()/23)*12,0),1,FALSE)),0,VLOOKUP(B367,OFFSET(RESULT!$B$2:$D$11,INT(ROW()/23)*12,0),2,FALSE))+F344</f>
        <v>13</v>
      </c>
      <c r="G367" s="7">
        <f t="shared" ca="1" si="179"/>
        <v>0.75</v>
      </c>
      <c r="H367" s="7">
        <f t="shared" ca="1" si="180"/>
        <v>0.5625</v>
      </c>
      <c r="I367" s="7">
        <f t="shared" ca="1" si="181"/>
        <v>0.625</v>
      </c>
      <c r="J367" s="7">
        <f t="shared" ca="1" si="182"/>
        <v>0.8125</v>
      </c>
      <c r="K367" s="7">
        <f t="shared" ca="1" si="183"/>
        <v>1</v>
      </c>
      <c r="L367" s="7">
        <f t="shared" ca="1" si="176"/>
        <v>0.6</v>
      </c>
      <c r="M367" s="7">
        <f t="shared" ca="1" si="177"/>
        <v>0.6</v>
      </c>
      <c r="N367" s="7">
        <f t="shared" ca="1" si="178"/>
        <v>1</v>
      </c>
      <c r="O367" s="2">
        <f t="shared" ca="1" si="184"/>
        <v>1.375</v>
      </c>
      <c r="P367" s="2">
        <f t="shared" ca="1" si="185"/>
        <v>1.375</v>
      </c>
      <c r="Q367" s="2">
        <f t="shared" ca="1" si="186"/>
        <v>1.6</v>
      </c>
      <c r="R367" s="2">
        <f t="shared" ca="1" si="187"/>
        <v>1.6</v>
      </c>
    </row>
    <row r="368" spans="1:18">
      <c r="A368" s="3"/>
      <c r="B368" s="3"/>
      <c r="C368" s="3"/>
      <c r="D368" s="3"/>
      <c r="E368" s="3"/>
      <c r="F368" s="3"/>
      <c r="G368" s="8"/>
      <c r="H368" s="8"/>
      <c r="I368" s="8"/>
      <c r="J368" s="8"/>
      <c r="K368" s="8"/>
      <c r="L368" s="8"/>
      <c r="M368" s="8"/>
      <c r="N368" s="8"/>
      <c r="O368" s="3"/>
      <c r="P368" s="3"/>
      <c r="Q368" s="3"/>
      <c r="R368" s="3"/>
    </row>
    <row r="369" spans="1:18">
      <c r="A369">
        <v>17</v>
      </c>
      <c r="C369" s="10" t="s">
        <v>27</v>
      </c>
      <c r="D369" s="10" t="s">
        <v>28</v>
      </c>
      <c r="E369" s="10" t="s">
        <v>29</v>
      </c>
      <c r="F369" s="10" t="s">
        <v>30</v>
      </c>
      <c r="G369" s="11" t="s">
        <v>25</v>
      </c>
      <c r="H369" s="11"/>
      <c r="I369" s="11"/>
      <c r="J369" s="11"/>
      <c r="K369" s="11" t="s">
        <v>26</v>
      </c>
      <c r="L369" s="11"/>
      <c r="M369" s="11"/>
      <c r="N369" s="11"/>
      <c r="O369" s="10" t="s">
        <v>31</v>
      </c>
      <c r="P369" s="10" t="s">
        <v>32</v>
      </c>
      <c r="Q369" s="10" t="s">
        <v>33</v>
      </c>
      <c r="R369" s="10" t="s">
        <v>34</v>
      </c>
    </row>
    <row r="370" spans="1:18">
      <c r="C370" s="10"/>
      <c r="D370" s="10"/>
      <c r="E370" s="10"/>
      <c r="F370" s="10"/>
      <c r="G370" s="7" t="s">
        <v>21</v>
      </c>
      <c r="H370" s="7" t="s">
        <v>22</v>
      </c>
      <c r="I370" s="7" t="s">
        <v>23</v>
      </c>
      <c r="J370" s="7" t="s">
        <v>24</v>
      </c>
      <c r="K370" s="7" t="s">
        <v>21</v>
      </c>
      <c r="L370" s="7" t="s">
        <v>22</v>
      </c>
      <c r="M370" s="7" t="s">
        <v>23</v>
      </c>
      <c r="N370" s="7" t="s">
        <v>24</v>
      </c>
      <c r="O370" s="10"/>
      <c r="P370" s="10"/>
      <c r="Q370" s="10"/>
      <c r="R370" s="10"/>
    </row>
    <row r="371" spans="1:18">
      <c r="A371" s="2" t="s">
        <v>20</v>
      </c>
      <c r="B371" s="2" t="s">
        <v>11</v>
      </c>
      <c r="C371" s="2">
        <f ca="1">IF(ISNA(VLOOKUP(B371,OFFSET(RESULT!$A$2:$A$11,INT(ROW()/23)*12,0),1,FALSE)),0,VLOOKUP(B371,OFFSET(RESULT!$A$2:$D$11,INT(ROW()/23)*12,0),3,FALSE))+C348</f>
        <v>16</v>
      </c>
      <c r="D371" s="2">
        <f ca="1">IF(ISNA(VLOOKUP(CLASSEMENTS!B371,OFFSET(RESULT!$B$2:$B$11,INT(ROW()/23)*12,0),1,FALSE)),0,VLOOKUP(B371,OFFSET(RESULT!$B$2:$D$11,INT(ROW()/23)*12,0),3,FALSE))+D348</f>
        <v>9</v>
      </c>
      <c r="E371" s="2">
        <f ca="1">IF(ISNA(VLOOKUP(CLASSEMENTS!B371,OFFSET(RESULT!$A$2:$A$11,INT(ROW()/23)*12,0),1,FALSE)),0,VLOOKUP(B371,OFFSET(RESULT!$A$2:$D$11,INT(ROW()/23)*12,0),4,FALSE))+E348</f>
        <v>8</v>
      </c>
      <c r="F371" s="2">
        <f ca="1">IF(ISNA(VLOOKUP(CLASSEMENTS!B371,OFFSET(RESULT!$B$2:$B$11,INT(ROW()/23)*12,0),1,FALSE)),0,VLOOKUP(B371,OFFSET(RESULT!$B$2:$D$11,INT(ROW()/23)*12,0),2,FALSE))+F348</f>
        <v>12</v>
      </c>
      <c r="G371" s="7">
        <f ca="1">C371/(INT(ROW()/23)+1)</f>
        <v>0.94117647058823528</v>
      </c>
      <c r="H371" s="7">
        <f ca="1">D371/(INT(ROW()/23)+1)</f>
        <v>0.52941176470588236</v>
      </c>
      <c r="I371" s="7">
        <f ca="1">E371/(INT(ROW()/23)+1)</f>
        <v>0.47058823529411764</v>
      </c>
      <c r="J371" s="7">
        <f ca="1">F371/(INT(ROW()/23)+1)</f>
        <v>0.70588235294117652</v>
      </c>
      <c r="K371" s="7">
        <f ca="1">(C371 - OFFSET(C371,-115,0))/5</f>
        <v>0.8</v>
      </c>
      <c r="L371" s="7">
        <f t="shared" ref="L371:L390" ca="1" si="188">(D371 - OFFSET(D371,-115,0))/5</f>
        <v>0.6</v>
      </c>
      <c r="M371" s="7">
        <f t="shared" ref="M371:M390" ca="1" si="189">(E371 - OFFSET(E371,-115,0))/5</f>
        <v>0.4</v>
      </c>
      <c r="N371" s="7">
        <f t="shared" ref="N371:N390" ca="1" si="190">(F371 - OFFSET(F371,-115,0))/5</f>
        <v>0.8</v>
      </c>
      <c r="O371" s="2">
        <f ca="1">G371+I371</f>
        <v>1.4117647058823528</v>
      </c>
      <c r="P371" s="2">
        <f ca="1">H371+J371</f>
        <v>1.2352941176470589</v>
      </c>
      <c r="Q371" s="2">
        <f ca="1">K371+M371</f>
        <v>1.2000000000000002</v>
      </c>
      <c r="R371" s="2">
        <f ca="1">L371+N371</f>
        <v>1.4</v>
      </c>
    </row>
    <row r="372" spans="1:18">
      <c r="A372" s="2" t="s">
        <v>20</v>
      </c>
      <c r="B372" s="2" t="s">
        <v>14</v>
      </c>
      <c r="C372" s="2">
        <f ca="1">IF(ISNA(VLOOKUP(B372,OFFSET(RESULT!$A$2:$A$11,INT(ROW()/23)*12,0),1,FALSE)),0,VLOOKUP(B372,OFFSET(RESULT!$A$2:$D$11,INT(ROW()/23)*12,0),3,FALSE))+C349</f>
        <v>7</v>
      </c>
      <c r="D372" s="2">
        <f ca="1">IF(ISNA(VLOOKUP(CLASSEMENTS!B372,OFFSET(RESULT!$B$2:$B$11,INT(ROW()/23)*12,0),1,FALSE)),0,VLOOKUP(B372,OFFSET(RESULT!$B$2:$D$11,INT(ROW()/23)*12,0),3,FALSE))+D349</f>
        <v>14</v>
      </c>
      <c r="E372" s="2">
        <f ca="1">IF(ISNA(VLOOKUP(CLASSEMENTS!B372,OFFSET(RESULT!$A$2:$A$11,INT(ROW()/23)*12,0),1,FALSE)),0,VLOOKUP(B372,OFFSET(RESULT!$A$2:$D$11,INT(ROW()/23)*12,0),4,FALSE))+E349</f>
        <v>13</v>
      </c>
      <c r="F372" s="2">
        <f ca="1">IF(ISNA(VLOOKUP(CLASSEMENTS!B372,OFFSET(RESULT!$B$2:$B$11,INT(ROW()/23)*12,0),1,FALSE)),0,VLOOKUP(B372,OFFSET(RESULT!$B$2:$D$11,INT(ROW()/23)*12,0),2,FALSE))+F349</f>
        <v>15</v>
      </c>
      <c r="G372" s="7">
        <f t="shared" ref="G372:G390" ca="1" si="191">C372/(INT(ROW()/23)+1)</f>
        <v>0.41176470588235292</v>
      </c>
      <c r="H372" s="7">
        <f t="shared" ref="H372:H390" ca="1" si="192">D372/(INT(ROW()/23)+1)</f>
        <v>0.82352941176470584</v>
      </c>
      <c r="I372" s="7">
        <f t="shared" ref="I372:I390" ca="1" si="193">E372/(INT(ROW()/23)+1)</f>
        <v>0.76470588235294112</v>
      </c>
      <c r="J372" s="7">
        <f t="shared" ref="J372:J390" ca="1" si="194">F372/(INT(ROW()/23)+1)</f>
        <v>0.88235294117647056</v>
      </c>
      <c r="K372" s="7">
        <f t="shared" ref="K372:K390" ca="1" si="195">(C372 - OFFSET(C372,-115,0))/5</f>
        <v>0.8</v>
      </c>
      <c r="L372" s="7">
        <f t="shared" ca="1" si="188"/>
        <v>0.6</v>
      </c>
      <c r="M372" s="7">
        <f t="shared" ca="1" si="189"/>
        <v>1.2</v>
      </c>
      <c r="N372" s="7">
        <f t="shared" ca="1" si="190"/>
        <v>1.4</v>
      </c>
      <c r="O372" s="2">
        <f t="shared" ref="O372:O390" ca="1" si="196">G372+I372</f>
        <v>1.1764705882352939</v>
      </c>
      <c r="P372" s="2">
        <f t="shared" ref="P372:P390" ca="1" si="197">H372+J372</f>
        <v>1.7058823529411764</v>
      </c>
      <c r="Q372" s="2">
        <f t="shared" ref="Q372:Q390" ca="1" si="198">K372+M372</f>
        <v>2</v>
      </c>
      <c r="R372" s="2">
        <f t="shared" ref="R372:R390" ca="1" si="199">L372+N372</f>
        <v>2</v>
      </c>
    </row>
    <row r="373" spans="1:18">
      <c r="A373" s="2" t="s">
        <v>20</v>
      </c>
      <c r="B373" s="2" t="s">
        <v>19</v>
      </c>
      <c r="C373" s="2">
        <f ca="1">IF(ISNA(VLOOKUP(B373,OFFSET(RESULT!$A$2:$A$11,INT(ROW()/23)*12,0),1,FALSE)),0,VLOOKUP(B373,OFFSET(RESULT!$A$2:$D$11,INT(ROW()/23)*12,0),3,FALSE))+C350</f>
        <v>7</v>
      </c>
      <c r="D373" s="2">
        <f ca="1">IF(ISNA(VLOOKUP(CLASSEMENTS!B373,OFFSET(RESULT!$B$2:$B$11,INT(ROW()/23)*12,0),1,FALSE)),0,VLOOKUP(B373,OFFSET(RESULT!$B$2:$D$11,INT(ROW()/23)*12,0),3,FALSE))+D350</f>
        <v>10</v>
      </c>
      <c r="E373" s="2">
        <f ca="1">IF(ISNA(VLOOKUP(CLASSEMENTS!B373,OFFSET(RESULT!$A$2:$A$11,INT(ROW()/23)*12,0),1,FALSE)),0,VLOOKUP(B373,OFFSET(RESULT!$A$2:$D$11,INT(ROW()/23)*12,0),4,FALSE))+E350</f>
        <v>7</v>
      </c>
      <c r="F373" s="2">
        <f ca="1">IF(ISNA(VLOOKUP(CLASSEMENTS!B373,OFFSET(RESULT!$B$2:$B$11,INT(ROW()/23)*12,0),1,FALSE)),0,VLOOKUP(B373,OFFSET(RESULT!$B$2:$D$11,INT(ROW()/23)*12,0),2,FALSE))+F350</f>
        <v>16</v>
      </c>
      <c r="G373" s="7">
        <f t="shared" ca="1" si="191"/>
        <v>0.41176470588235292</v>
      </c>
      <c r="H373" s="7">
        <f t="shared" ca="1" si="192"/>
        <v>0.58823529411764708</v>
      </c>
      <c r="I373" s="7">
        <f t="shared" ca="1" si="193"/>
        <v>0.41176470588235292</v>
      </c>
      <c r="J373" s="7">
        <f t="shared" ca="1" si="194"/>
        <v>0.94117647058823528</v>
      </c>
      <c r="K373" s="7">
        <f t="shared" ca="1" si="195"/>
        <v>0.4</v>
      </c>
      <c r="L373" s="7">
        <f t="shared" ca="1" si="188"/>
        <v>1</v>
      </c>
      <c r="M373" s="7">
        <f t="shared" ca="1" si="189"/>
        <v>0.2</v>
      </c>
      <c r="N373" s="7">
        <f t="shared" ca="1" si="190"/>
        <v>1.2</v>
      </c>
      <c r="O373" s="2">
        <f t="shared" ca="1" si="196"/>
        <v>0.82352941176470584</v>
      </c>
      <c r="P373" s="2">
        <f t="shared" ca="1" si="197"/>
        <v>1.5294117647058822</v>
      </c>
      <c r="Q373" s="2">
        <f t="shared" ca="1" si="198"/>
        <v>0.60000000000000009</v>
      </c>
      <c r="R373" s="2">
        <f t="shared" ca="1" si="199"/>
        <v>2.2000000000000002</v>
      </c>
    </row>
    <row r="374" spans="1:18">
      <c r="A374" s="2" t="s">
        <v>20</v>
      </c>
      <c r="B374" s="2" t="s">
        <v>16</v>
      </c>
      <c r="C374" s="2">
        <f ca="1">IF(ISNA(VLOOKUP(B374,OFFSET(RESULT!$A$2:$A$11,INT(ROW()/23)*12,0),1,FALSE)),0,VLOOKUP(B374,OFFSET(RESULT!$A$2:$D$11,INT(ROW()/23)*12,0),3,FALSE))+C351</f>
        <v>22</v>
      </c>
      <c r="D374" s="2">
        <f ca="1">IF(ISNA(VLOOKUP(CLASSEMENTS!B374,OFFSET(RESULT!$B$2:$B$11,INT(ROW()/23)*12,0),1,FALSE)),0,VLOOKUP(B374,OFFSET(RESULT!$B$2:$D$11,INT(ROW()/23)*12,0),3,FALSE))+D351</f>
        <v>10</v>
      </c>
      <c r="E374" s="2">
        <f ca="1">IF(ISNA(VLOOKUP(CLASSEMENTS!B374,OFFSET(RESULT!$A$2:$A$11,INT(ROW()/23)*12,0),1,FALSE)),0,VLOOKUP(B374,OFFSET(RESULT!$A$2:$D$11,INT(ROW()/23)*12,0),4,FALSE))+E351</f>
        <v>6</v>
      </c>
      <c r="F374" s="2">
        <f ca="1">IF(ISNA(VLOOKUP(CLASSEMENTS!B374,OFFSET(RESULT!$B$2:$B$11,INT(ROW()/23)*12,0),1,FALSE)),0,VLOOKUP(B374,OFFSET(RESULT!$B$2:$D$11,INT(ROW()/23)*12,0),2,FALSE))+F351</f>
        <v>12</v>
      </c>
      <c r="G374" s="7">
        <f t="shared" ca="1" si="191"/>
        <v>1.2941176470588236</v>
      </c>
      <c r="H374" s="7">
        <f t="shared" ca="1" si="192"/>
        <v>0.58823529411764708</v>
      </c>
      <c r="I374" s="7">
        <f t="shared" ca="1" si="193"/>
        <v>0.35294117647058826</v>
      </c>
      <c r="J374" s="7">
        <f t="shared" ca="1" si="194"/>
        <v>0.70588235294117652</v>
      </c>
      <c r="K374" s="7">
        <f t="shared" ca="1" si="195"/>
        <v>1</v>
      </c>
      <c r="L374" s="7">
        <f t="shared" ca="1" si="188"/>
        <v>0.6</v>
      </c>
      <c r="M374" s="7">
        <f t="shared" ca="1" si="189"/>
        <v>0.4</v>
      </c>
      <c r="N374" s="7">
        <f t="shared" ca="1" si="190"/>
        <v>1</v>
      </c>
      <c r="O374" s="2">
        <f t="shared" ca="1" si="196"/>
        <v>1.6470588235294119</v>
      </c>
      <c r="P374" s="2">
        <f t="shared" ca="1" si="197"/>
        <v>1.2941176470588236</v>
      </c>
      <c r="Q374" s="2">
        <f t="shared" ca="1" si="198"/>
        <v>1.4</v>
      </c>
      <c r="R374" s="2">
        <f t="shared" ca="1" si="199"/>
        <v>1.6</v>
      </c>
    </row>
    <row r="375" spans="1:18">
      <c r="A375" s="2" t="s">
        <v>20</v>
      </c>
      <c r="B375" s="2" t="s">
        <v>13</v>
      </c>
      <c r="C375" s="2">
        <f ca="1">IF(ISNA(VLOOKUP(B375,OFFSET(RESULT!$A$2:$A$11,INT(ROW()/23)*12,0),1,FALSE)),0,VLOOKUP(B375,OFFSET(RESULT!$A$2:$D$11,INT(ROW()/23)*12,0),3,FALSE))+C352</f>
        <v>8</v>
      </c>
      <c r="D375" s="2">
        <f ca="1">IF(ISNA(VLOOKUP(CLASSEMENTS!B375,OFFSET(RESULT!$B$2:$B$11,INT(ROW()/23)*12,0),1,FALSE)),0,VLOOKUP(B375,OFFSET(RESULT!$B$2:$D$11,INT(ROW()/23)*12,0),3,FALSE))+D352</f>
        <v>7</v>
      </c>
      <c r="E375" s="2">
        <f ca="1">IF(ISNA(VLOOKUP(CLASSEMENTS!B375,OFFSET(RESULT!$A$2:$A$11,INT(ROW()/23)*12,0),1,FALSE)),0,VLOOKUP(B375,OFFSET(RESULT!$A$2:$D$11,INT(ROW()/23)*12,0),4,FALSE))+E352</f>
        <v>7</v>
      </c>
      <c r="F375" s="2">
        <f ca="1">IF(ISNA(VLOOKUP(CLASSEMENTS!B375,OFFSET(RESULT!$B$2:$B$11,INT(ROW()/23)*12,0),1,FALSE)),0,VLOOKUP(B375,OFFSET(RESULT!$B$2:$D$11,INT(ROW()/23)*12,0),2,FALSE))+F352</f>
        <v>8</v>
      </c>
      <c r="G375" s="7">
        <f t="shared" ca="1" si="191"/>
        <v>0.47058823529411764</v>
      </c>
      <c r="H375" s="7">
        <f t="shared" ca="1" si="192"/>
        <v>0.41176470588235292</v>
      </c>
      <c r="I375" s="7">
        <f t="shared" ca="1" si="193"/>
        <v>0.41176470588235292</v>
      </c>
      <c r="J375" s="7">
        <f t="shared" ca="1" si="194"/>
        <v>0.47058823529411764</v>
      </c>
      <c r="K375" s="7">
        <f t="shared" ca="1" si="195"/>
        <v>0.2</v>
      </c>
      <c r="L375" s="7">
        <f t="shared" ca="1" si="188"/>
        <v>0.6</v>
      </c>
      <c r="M375" s="7">
        <f t="shared" ca="1" si="189"/>
        <v>0.4</v>
      </c>
      <c r="N375" s="7">
        <f t="shared" ca="1" si="190"/>
        <v>1</v>
      </c>
      <c r="O375" s="2">
        <f t="shared" ca="1" si="196"/>
        <v>0.88235294117647056</v>
      </c>
      <c r="P375" s="2">
        <f t="shared" ca="1" si="197"/>
        <v>0.88235294117647056</v>
      </c>
      <c r="Q375" s="2">
        <f t="shared" ca="1" si="198"/>
        <v>0.60000000000000009</v>
      </c>
      <c r="R375" s="2">
        <f t="shared" ca="1" si="199"/>
        <v>1.6</v>
      </c>
    </row>
    <row r="376" spans="1:18">
      <c r="A376" s="2" t="s">
        <v>20</v>
      </c>
      <c r="B376" s="2" t="s">
        <v>17</v>
      </c>
      <c r="C376" s="2">
        <f ca="1">IF(ISNA(VLOOKUP(B376,OFFSET(RESULT!$A$2:$A$11,INT(ROW()/23)*12,0),1,FALSE)),0,VLOOKUP(B376,OFFSET(RESULT!$A$2:$D$11,INT(ROW()/23)*12,0),3,FALSE))+C353</f>
        <v>9</v>
      </c>
      <c r="D376" s="2">
        <f ca="1">IF(ISNA(VLOOKUP(CLASSEMENTS!B376,OFFSET(RESULT!$B$2:$B$11,INT(ROW()/23)*12,0),1,FALSE)),0,VLOOKUP(B376,OFFSET(RESULT!$B$2:$D$11,INT(ROW()/23)*12,0),3,FALSE))+D353</f>
        <v>12</v>
      </c>
      <c r="E376" s="2">
        <f ca="1">IF(ISNA(VLOOKUP(CLASSEMENTS!B376,OFFSET(RESULT!$A$2:$A$11,INT(ROW()/23)*12,0),1,FALSE)),0,VLOOKUP(B376,OFFSET(RESULT!$A$2:$D$11,INT(ROW()/23)*12,0),4,FALSE))+E353</f>
        <v>12</v>
      </c>
      <c r="F376" s="2">
        <f ca="1">IF(ISNA(VLOOKUP(CLASSEMENTS!B376,OFFSET(RESULT!$B$2:$B$11,INT(ROW()/23)*12,0),1,FALSE)),0,VLOOKUP(B376,OFFSET(RESULT!$B$2:$D$11,INT(ROW()/23)*12,0),2,FALSE))+F353</f>
        <v>12</v>
      </c>
      <c r="G376" s="7">
        <f t="shared" ca="1" si="191"/>
        <v>0.52941176470588236</v>
      </c>
      <c r="H376" s="7">
        <f t="shared" ca="1" si="192"/>
        <v>0.70588235294117652</v>
      </c>
      <c r="I376" s="7">
        <f t="shared" ca="1" si="193"/>
        <v>0.70588235294117652</v>
      </c>
      <c r="J376" s="7">
        <f t="shared" ca="1" si="194"/>
        <v>0.70588235294117652</v>
      </c>
      <c r="K376" s="7">
        <f t="shared" ca="1" si="195"/>
        <v>0.2</v>
      </c>
      <c r="L376" s="7">
        <f t="shared" ca="1" si="188"/>
        <v>0.6</v>
      </c>
      <c r="M376" s="7">
        <f t="shared" ca="1" si="189"/>
        <v>0.4</v>
      </c>
      <c r="N376" s="7">
        <f t="shared" ca="1" si="190"/>
        <v>0.8</v>
      </c>
      <c r="O376" s="2">
        <f t="shared" ca="1" si="196"/>
        <v>1.2352941176470589</v>
      </c>
      <c r="P376" s="2">
        <f t="shared" ca="1" si="197"/>
        <v>1.411764705882353</v>
      </c>
      <c r="Q376" s="2">
        <f t="shared" ca="1" si="198"/>
        <v>0.60000000000000009</v>
      </c>
      <c r="R376" s="2">
        <f t="shared" ca="1" si="199"/>
        <v>1.4</v>
      </c>
    </row>
    <row r="377" spans="1:18">
      <c r="A377" s="2" t="s">
        <v>20</v>
      </c>
      <c r="B377" s="2" t="s">
        <v>4</v>
      </c>
      <c r="C377" s="2">
        <f ca="1">IF(ISNA(VLOOKUP(B377,OFFSET(RESULT!$A$2:$A$11,INT(ROW()/23)*12,0),1,FALSE)),0,VLOOKUP(B377,OFFSET(RESULT!$A$2:$D$11,INT(ROW()/23)*12,0),3,FALSE))+C354</f>
        <v>11</v>
      </c>
      <c r="D377" s="2">
        <f ca="1">IF(ISNA(VLOOKUP(CLASSEMENTS!B377,OFFSET(RESULT!$B$2:$B$11,INT(ROW()/23)*12,0),1,FALSE)),0,VLOOKUP(B377,OFFSET(RESULT!$B$2:$D$11,INT(ROW()/23)*12,0),3,FALSE))+D354</f>
        <v>8</v>
      </c>
      <c r="E377" s="2">
        <f ca="1">IF(ISNA(VLOOKUP(CLASSEMENTS!B377,OFFSET(RESULT!$A$2:$A$11,INT(ROW()/23)*12,0),1,FALSE)),0,VLOOKUP(B377,OFFSET(RESULT!$A$2:$D$11,INT(ROW()/23)*12,0),4,FALSE))+E354</f>
        <v>4</v>
      </c>
      <c r="F377" s="2">
        <f ca="1">IF(ISNA(VLOOKUP(CLASSEMENTS!B377,OFFSET(RESULT!$B$2:$B$11,INT(ROW()/23)*12,0),1,FALSE)),0,VLOOKUP(B377,OFFSET(RESULT!$B$2:$D$11,INT(ROW()/23)*12,0),2,FALSE))+F354</f>
        <v>8</v>
      </c>
      <c r="G377" s="7">
        <f t="shared" ca="1" si="191"/>
        <v>0.6470588235294118</v>
      </c>
      <c r="H377" s="7">
        <f t="shared" ca="1" si="192"/>
        <v>0.47058823529411764</v>
      </c>
      <c r="I377" s="7">
        <f t="shared" ca="1" si="193"/>
        <v>0.23529411764705882</v>
      </c>
      <c r="J377" s="7">
        <f t="shared" ca="1" si="194"/>
        <v>0.47058823529411764</v>
      </c>
      <c r="K377" s="7">
        <f t="shared" ca="1" si="195"/>
        <v>1</v>
      </c>
      <c r="L377" s="7">
        <f t="shared" ca="1" si="188"/>
        <v>0.4</v>
      </c>
      <c r="M377" s="7">
        <f t="shared" ca="1" si="189"/>
        <v>0.2</v>
      </c>
      <c r="N377" s="7">
        <f t="shared" ca="1" si="190"/>
        <v>0</v>
      </c>
      <c r="O377" s="2">
        <f t="shared" ca="1" si="196"/>
        <v>0.88235294117647056</v>
      </c>
      <c r="P377" s="2">
        <f t="shared" ca="1" si="197"/>
        <v>0.94117647058823528</v>
      </c>
      <c r="Q377" s="2">
        <f t="shared" ca="1" si="198"/>
        <v>1.2</v>
      </c>
      <c r="R377" s="2">
        <f t="shared" ca="1" si="199"/>
        <v>0.4</v>
      </c>
    </row>
    <row r="378" spans="1:18">
      <c r="A378" s="2" t="s">
        <v>20</v>
      </c>
      <c r="B378" s="2" t="s">
        <v>8</v>
      </c>
      <c r="C378" s="2">
        <f ca="1">IF(ISNA(VLOOKUP(B378,OFFSET(RESULT!$A$2:$A$11,INT(ROW()/23)*12,0),1,FALSE)),0,VLOOKUP(B378,OFFSET(RESULT!$A$2:$D$11,INT(ROW()/23)*12,0),3,FALSE))+C355</f>
        <v>9</v>
      </c>
      <c r="D378" s="2">
        <f ca="1">IF(ISNA(VLOOKUP(CLASSEMENTS!B378,OFFSET(RESULT!$B$2:$B$11,INT(ROW()/23)*12,0),1,FALSE)),0,VLOOKUP(B378,OFFSET(RESULT!$B$2:$D$11,INT(ROW()/23)*12,0),3,FALSE))+D355</f>
        <v>4</v>
      </c>
      <c r="E378" s="2">
        <f ca="1">IF(ISNA(VLOOKUP(CLASSEMENTS!B378,OFFSET(RESULT!$A$2:$A$11,INT(ROW()/23)*12,0),1,FALSE)),0,VLOOKUP(B378,OFFSET(RESULT!$A$2:$D$11,INT(ROW()/23)*12,0),4,FALSE))+E355</f>
        <v>11</v>
      </c>
      <c r="F378" s="2">
        <f ca="1">IF(ISNA(VLOOKUP(CLASSEMENTS!B378,OFFSET(RESULT!$B$2:$B$11,INT(ROW()/23)*12,0),1,FALSE)),0,VLOOKUP(B378,OFFSET(RESULT!$B$2:$D$11,INT(ROW()/23)*12,0),2,FALSE))+F355</f>
        <v>11</v>
      </c>
      <c r="G378" s="7">
        <f t="shared" ca="1" si="191"/>
        <v>0.52941176470588236</v>
      </c>
      <c r="H378" s="7">
        <f t="shared" ca="1" si="192"/>
        <v>0.23529411764705882</v>
      </c>
      <c r="I378" s="7">
        <f t="shared" ca="1" si="193"/>
        <v>0.6470588235294118</v>
      </c>
      <c r="J378" s="7">
        <f t="shared" ca="1" si="194"/>
        <v>0.6470588235294118</v>
      </c>
      <c r="K378" s="7">
        <f t="shared" ca="1" si="195"/>
        <v>0.6</v>
      </c>
      <c r="L378" s="7">
        <f t="shared" ca="1" si="188"/>
        <v>0.2</v>
      </c>
      <c r="M378" s="7">
        <f t="shared" ca="1" si="189"/>
        <v>0.4</v>
      </c>
      <c r="N378" s="7">
        <f t="shared" ca="1" si="190"/>
        <v>0.6</v>
      </c>
      <c r="O378" s="2">
        <f t="shared" ca="1" si="196"/>
        <v>1.1764705882352942</v>
      </c>
      <c r="P378" s="2">
        <f t="shared" ca="1" si="197"/>
        <v>0.88235294117647056</v>
      </c>
      <c r="Q378" s="2">
        <f t="shared" ca="1" si="198"/>
        <v>1</v>
      </c>
      <c r="R378" s="2">
        <f t="shared" ca="1" si="199"/>
        <v>0.8</v>
      </c>
    </row>
    <row r="379" spans="1:18">
      <c r="A379" s="2" t="s">
        <v>20</v>
      </c>
      <c r="B379" s="2" t="s">
        <v>5</v>
      </c>
      <c r="C379" s="2">
        <f ca="1">IF(ISNA(VLOOKUP(B379,OFFSET(RESULT!$A$2:$A$11,INT(ROW()/23)*12,0),1,FALSE)),0,VLOOKUP(B379,OFFSET(RESULT!$A$2:$D$11,INT(ROW()/23)*12,0),3,FALSE))+C356</f>
        <v>9</v>
      </c>
      <c r="D379" s="2">
        <f ca="1">IF(ISNA(VLOOKUP(CLASSEMENTS!B379,OFFSET(RESULT!$B$2:$B$11,INT(ROW()/23)*12,0),1,FALSE)),0,VLOOKUP(B379,OFFSET(RESULT!$B$2:$D$11,INT(ROW()/23)*12,0),3,FALSE))+D356</f>
        <v>3</v>
      </c>
      <c r="E379" s="2">
        <f ca="1">IF(ISNA(VLOOKUP(CLASSEMENTS!B379,OFFSET(RESULT!$A$2:$A$11,INT(ROW()/23)*12,0),1,FALSE)),0,VLOOKUP(B379,OFFSET(RESULT!$A$2:$D$11,INT(ROW()/23)*12,0),4,FALSE))+E356</f>
        <v>4</v>
      </c>
      <c r="F379" s="2">
        <f ca="1">IF(ISNA(VLOOKUP(CLASSEMENTS!B379,OFFSET(RESULT!$B$2:$B$11,INT(ROW()/23)*12,0),1,FALSE)),0,VLOOKUP(B379,OFFSET(RESULT!$B$2:$D$11,INT(ROW()/23)*12,0),2,FALSE))+F356</f>
        <v>11</v>
      </c>
      <c r="G379" s="7">
        <f t="shared" ca="1" si="191"/>
        <v>0.52941176470588236</v>
      </c>
      <c r="H379" s="7">
        <f t="shared" ca="1" si="192"/>
        <v>0.17647058823529413</v>
      </c>
      <c r="I379" s="7">
        <f t="shared" ca="1" si="193"/>
        <v>0.23529411764705882</v>
      </c>
      <c r="J379" s="7">
        <f t="shared" ca="1" si="194"/>
        <v>0.6470588235294118</v>
      </c>
      <c r="K379" s="7">
        <f t="shared" ca="1" si="195"/>
        <v>0.4</v>
      </c>
      <c r="L379" s="7">
        <f t="shared" ca="1" si="188"/>
        <v>0.2</v>
      </c>
      <c r="M379" s="7">
        <f t="shared" ca="1" si="189"/>
        <v>0.2</v>
      </c>
      <c r="N379" s="7">
        <f t="shared" ca="1" si="190"/>
        <v>0.8</v>
      </c>
      <c r="O379" s="2">
        <f t="shared" ca="1" si="196"/>
        <v>0.76470588235294112</v>
      </c>
      <c r="P379" s="2">
        <f t="shared" ca="1" si="197"/>
        <v>0.82352941176470595</v>
      </c>
      <c r="Q379" s="2">
        <f t="shared" ca="1" si="198"/>
        <v>0.60000000000000009</v>
      </c>
      <c r="R379" s="2">
        <f t="shared" ca="1" si="199"/>
        <v>1</v>
      </c>
    </row>
    <row r="380" spans="1:18">
      <c r="A380" s="2" t="s">
        <v>20</v>
      </c>
      <c r="B380" s="2" t="s">
        <v>1</v>
      </c>
      <c r="C380" s="2">
        <f ca="1">IF(ISNA(VLOOKUP(B380,OFFSET(RESULT!$A$2:$A$11,INT(ROW()/23)*12,0),1,FALSE)),0,VLOOKUP(B380,OFFSET(RESULT!$A$2:$D$11,INT(ROW()/23)*12,0),3,FALSE))+C357</f>
        <v>21</v>
      </c>
      <c r="D380" s="2">
        <f ca="1">IF(ISNA(VLOOKUP(CLASSEMENTS!B380,OFFSET(RESULT!$B$2:$B$11,INT(ROW()/23)*12,0),1,FALSE)),0,VLOOKUP(B380,OFFSET(RESULT!$B$2:$D$11,INT(ROW()/23)*12,0),3,FALSE))+D357</f>
        <v>15</v>
      </c>
      <c r="E380" s="2">
        <f ca="1">IF(ISNA(VLOOKUP(CLASSEMENTS!B380,OFFSET(RESULT!$A$2:$A$11,INT(ROW()/23)*12,0),1,FALSE)),0,VLOOKUP(B380,OFFSET(RESULT!$A$2:$D$11,INT(ROW()/23)*12,0),4,FALSE))+E357</f>
        <v>6</v>
      </c>
      <c r="F380" s="2">
        <f ca="1">IF(ISNA(VLOOKUP(CLASSEMENTS!B380,OFFSET(RESULT!$B$2:$B$11,INT(ROW()/23)*12,0),1,FALSE)),0,VLOOKUP(B380,OFFSET(RESULT!$B$2:$D$11,INT(ROW()/23)*12,0),2,FALSE))+F357</f>
        <v>9</v>
      </c>
      <c r="G380" s="7">
        <f t="shared" ca="1" si="191"/>
        <v>1.2352941176470589</v>
      </c>
      <c r="H380" s="7">
        <f t="shared" ca="1" si="192"/>
        <v>0.88235294117647056</v>
      </c>
      <c r="I380" s="7">
        <f t="shared" ca="1" si="193"/>
        <v>0.35294117647058826</v>
      </c>
      <c r="J380" s="7">
        <f t="shared" ca="1" si="194"/>
        <v>0.52941176470588236</v>
      </c>
      <c r="K380" s="7">
        <f t="shared" ca="1" si="195"/>
        <v>1.6</v>
      </c>
      <c r="L380" s="7">
        <f t="shared" ca="1" si="188"/>
        <v>0.2</v>
      </c>
      <c r="M380" s="7">
        <f t="shared" ca="1" si="189"/>
        <v>0.4</v>
      </c>
      <c r="N380" s="7">
        <f t="shared" ca="1" si="190"/>
        <v>0.6</v>
      </c>
      <c r="O380" s="2">
        <f t="shared" ca="1" si="196"/>
        <v>1.5882352941176472</v>
      </c>
      <c r="P380" s="2">
        <f t="shared" ca="1" si="197"/>
        <v>1.4117647058823528</v>
      </c>
      <c r="Q380" s="2">
        <f t="shared" ca="1" si="198"/>
        <v>2</v>
      </c>
      <c r="R380" s="2">
        <f t="shared" ca="1" si="199"/>
        <v>0.8</v>
      </c>
    </row>
    <row r="381" spans="1:18">
      <c r="A381" s="2" t="s">
        <v>20</v>
      </c>
      <c r="B381" s="2" t="s">
        <v>15</v>
      </c>
      <c r="C381" s="2">
        <f ca="1">IF(ISNA(VLOOKUP(B381,OFFSET(RESULT!$A$2:$A$11,INT(ROW()/23)*12,0),1,FALSE)),0,VLOOKUP(B381,OFFSET(RESULT!$A$2:$D$11,INT(ROW()/23)*12,0),3,FALSE))+C358</f>
        <v>14</v>
      </c>
      <c r="D381" s="2">
        <f ca="1">IF(ISNA(VLOOKUP(CLASSEMENTS!B381,OFFSET(RESULT!$B$2:$B$11,INT(ROW()/23)*12,0),1,FALSE)),0,VLOOKUP(B381,OFFSET(RESULT!$B$2:$D$11,INT(ROW()/23)*12,0),3,FALSE))+D358</f>
        <v>2</v>
      </c>
      <c r="E381" s="2">
        <f ca="1">IF(ISNA(VLOOKUP(CLASSEMENTS!B381,OFFSET(RESULT!$A$2:$A$11,INT(ROW()/23)*12,0),1,FALSE)),0,VLOOKUP(B381,OFFSET(RESULT!$A$2:$D$11,INT(ROW()/23)*12,0),4,FALSE))+E358</f>
        <v>8</v>
      </c>
      <c r="F381" s="2">
        <f ca="1">IF(ISNA(VLOOKUP(CLASSEMENTS!B381,OFFSET(RESULT!$B$2:$B$11,INT(ROW()/23)*12,0),1,FALSE)),0,VLOOKUP(B381,OFFSET(RESULT!$B$2:$D$11,INT(ROW()/23)*12,0),2,FALSE))+F358</f>
        <v>15</v>
      </c>
      <c r="G381" s="7">
        <f t="shared" ca="1" si="191"/>
        <v>0.82352941176470584</v>
      </c>
      <c r="H381" s="7">
        <f t="shared" ca="1" si="192"/>
        <v>0.11764705882352941</v>
      </c>
      <c r="I381" s="7">
        <f t="shared" ca="1" si="193"/>
        <v>0.47058823529411764</v>
      </c>
      <c r="J381" s="7">
        <f t="shared" ca="1" si="194"/>
        <v>0.88235294117647056</v>
      </c>
      <c r="K381" s="7">
        <f t="shared" ca="1" si="195"/>
        <v>0.4</v>
      </c>
      <c r="L381" s="7">
        <f t="shared" ca="1" si="188"/>
        <v>0.2</v>
      </c>
      <c r="M381" s="7">
        <f t="shared" ca="1" si="189"/>
        <v>0.6</v>
      </c>
      <c r="N381" s="7">
        <f t="shared" ca="1" si="190"/>
        <v>1.6</v>
      </c>
      <c r="O381" s="2">
        <f t="shared" ca="1" si="196"/>
        <v>1.2941176470588234</v>
      </c>
      <c r="P381" s="2">
        <f t="shared" ca="1" si="197"/>
        <v>1</v>
      </c>
      <c r="Q381" s="2">
        <f t="shared" ca="1" si="198"/>
        <v>1</v>
      </c>
      <c r="R381" s="2">
        <f t="shared" ca="1" si="199"/>
        <v>1.8</v>
      </c>
    </row>
    <row r="382" spans="1:18">
      <c r="A382" s="2" t="s">
        <v>20</v>
      </c>
      <c r="B382" s="2" t="s">
        <v>18</v>
      </c>
      <c r="C382" s="2">
        <f ca="1">IF(ISNA(VLOOKUP(B382,OFFSET(RESULT!$A$2:$A$11,INT(ROW()/23)*12,0),1,FALSE)),0,VLOOKUP(B382,OFFSET(RESULT!$A$2:$D$11,INT(ROW()/23)*12,0),3,FALSE))+C359</f>
        <v>17</v>
      </c>
      <c r="D382" s="2">
        <f ca="1">IF(ISNA(VLOOKUP(CLASSEMENTS!B382,OFFSET(RESULT!$B$2:$B$11,INT(ROW()/23)*12,0),1,FALSE)),0,VLOOKUP(B382,OFFSET(RESULT!$B$2:$D$11,INT(ROW()/23)*12,0),3,FALSE))+D359</f>
        <v>15</v>
      </c>
      <c r="E382" s="2">
        <f ca="1">IF(ISNA(VLOOKUP(CLASSEMENTS!B382,OFFSET(RESULT!$A$2:$A$11,INT(ROW()/23)*12,0),1,FALSE)),0,VLOOKUP(B382,OFFSET(RESULT!$A$2:$D$11,INT(ROW()/23)*12,0),4,FALSE))+E359</f>
        <v>3</v>
      </c>
      <c r="F382" s="2">
        <f ca="1">IF(ISNA(VLOOKUP(CLASSEMENTS!B382,OFFSET(RESULT!$B$2:$B$11,INT(ROW()/23)*12,0),1,FALSE)),0,VLOOKUP(B382,OFFSET(RESULT!$B$2:$D$11,INT(ROW()/23)*12,0),2,FALSE))+F359</f>
        <v>9</v>
      </c>
      <c r="G382" s="7">
        <f t="shared" ca="1" si="191"/>
        <v>1</v>
      </c>
      <c r="H382" s="7">
        <f t="shared" ca="1" si="192"/>
        <v>0.88235294117647056</v>
      </c>
      <c r="I382" s="7">
        <f t="shared" ca="1" si="193"/>
        <v>0.17647058823529413</v>
      </c>
      <c r="J382" s="7">
        <f t="shared" ca="1" si="194"/>
        <v>0.52941176470588236</v>
      </c>
      <c r="K382" s="7">
        <f t="shared" ca="1" si="195"/>
        <v>1</v>
      </c>
      <c r="L382" s="7">
        <f t="shared" ca="1" si="188"/>
        <v>0.8</v>
      </c>
      <c r="M382" s="7">
        <f t="shared" ca="1" si="189"/>
        <v>0.2</v>
      </c>
      <c r="N382" s="7">
        <f t="shared" ca="1" si="190"/>
        <v>0.6</v>
      </c>
      <c r="O382" s="2">
        <f t="shared" ca="1" si="196"/>
        <v>1.1764705882352942</v>
      </c>
      <c r="P382" s="2">
        <f t="shared" ca="1" si="197"/>
        <v>1.4117647058823528</v>
      </c>
      <c r="Q382" s="2">
        <f t="shared" ca="1" si="198"/>
        <v>1.2</v>
      </c>
      <c r="R382" s="2">
        <f t="shared" ca="1" si="199"/>
        <v>1.4</v>
      </c>
    </row>
    <row r="383" spans="1:18">
      <c r="A383" s="2" t="s">
        <v>20</v>
      </c>
      <c r="B383" s="2" t="s">
        <v>2</v>
      </c>
      <c r="C383" s="2">
        <f ca="1">IF(ISNA(VLOOKUP(B383,OFFSET(RESULT!$A$2:$A$11,INT(ROW()/23)*12,0),1,FALSE)),0,VLOOKUP(B383,OFFSET(RESULT!$A$2:$D$11,INT(ROW()/23)*12,0),3,FALSE))+C360</f>
        <v>12</v>
      </c>
      <c r="D383" s="2">
        <f ca="1">IF(ISNA(VLOOKUP(CLASSEMENTS!B383,OFFSET(RESULT!$B$2:$B$11,INT(ROW()/23)*12,0),1,FALSE)),0,VLOOKUP(B383,OFFSET(RESULT!$B$2:$D$11,INT(ROW()/23)*12,0),3,FALSE))+D360</f>
        <v>7</v>
      </c>
      <c r="E383" s="2">
        <f ca="1">IF(ISNA(VLOOKUP(CLASSEMENTS!B383,OFFSET(RESULT!$A$2:$A$11,INT(ROW()/23)*12,0),1,FALSE)),0,VLOOKUP(B383,OFFSET(RESULT!$A$2:$D$11,INT(ROW()/23)*12,0),4,FALSE))+E360</f>
        <v>13</v>
      </c>
      <c r="F383" s="2">
        <f ca="1">IF(ISNA(VLOOKUP(CLASSEMENTS!B383,OFFSET(RESULT!$B$2:$B$11,INT(ROW()/23)*12,0),1,FALSE)),0,VLOOKUP(B383,OFFSET(RESULT!$B$2:$D$11,INT(ROW()/23)*12,0),2,FALSE))+F360</f>
        <v>14</v>
      </c>
      <c r="G383" s="7">
        <f t="shared" ca="1" si="191"/>
        <v>0.70588235294117652</v>
      </c>
      <c r="H383" s="7">
        <f t="shared" ca="1" si="192"/>
        <v>0.41176470588235292</v>
      </c>
      <c r="I383" s="7">
        <f t="shared" ca="1" si="193"/>
        <v>0.76470588235294112</v>
      </c>
      <c r="J383" s="7">
        <f t="shared" ca="1" si="194"/>
        <v>0.82352941176470584</v>
      </c>
      <c r="K383" s="7">
        <f t="shared" ca="1" si="195"/>
        <v>1.2</v>
      </c>
      <c r="L383" s="7">
        <f t="shared" ca="1" si="188"/>
        <v>0.2</v>
      </c>
      <c r="M383" s="7">
        <f t="shared" ca="1" si="189"/>
        <v>0.8</v>
      </c>
      <c r="N383" s="7">
        <f t="shared" ca="1" si="190"/>
        <v>0.4</v>
      </c>
      <c r="O383" s="2">
        <f t="shared" ca="1" si="196"/>
        <v>1.4705882352941178</v>
      </c>
      <c r="P383" s="2">
        <f t="shared" ca="1" si="197"/>
        <v>1.2352941176470589</v>
      </c>
      <c r="Q383" s="2">
        <f t="shared" ca="1" si="198"/>
        <v>2</v>
      </c>
      <c r="R383" s="2">
        <f t="shared" ca="1" si="199"/>
        <v>0.60000000000000009</v>
      </c>
    </row>
    <row r="384" spans="1:18">
      <c r="A384" s="2" t="s">
        <v>20</v>
      </c>
      <c r="B384" s="2" t="s">
        <v>6</v>
      </c>
      <c r="C384" s="2">
        <f ca="1">IF(ISNA(VLOOKUP(B384,OFFSET(RESULT!$A$2:$A$11,INT(ROW()/23)*12,0),1,FALSE)),0,VLOOKUP(B384,OFFSET(RESULT!$A$2:$D$11,INT(ROW()/23)*12,0),3,FALSE))+C361</f>
        <v>11</v>
      </c>
      <c r="D384" s="2">
        <f ca="1">IF(ISNA(VLOOKUP(CLASSEMENTS!B384,OFFSET(RESULT!$B$2:$B$11,INT(ROW()/23)*12,0),1,FALSE)),0,VLOOKUP(B384,OFFSET(RESULT!$B$2:$D$11,INT(ROW()/23)*12,0),3,FALSE))+D361</f>
        <v>7</v>
      </c>
      <c r="E384" s="2">
        <f ca="1">IF(ISNA(VLOOKUP(CLASSEMENTS!B384,OFFSET(RESULT!$A$2:$A$11,INT(ROW()/23)*12,0),1,FALSE)),0,VLOOKUP(B384,OFFSET(RESULT!$A$2:$D$11,INT(ROW()/23)*12,0),4,FALSE))+E361</f>
        <v>12</v>
      </c>
      <c r="F384" s="2">
        <f ca="1">IF(ISNA(VLOOKUP(CLASSEMENTS!B384,OFFSET(RESULT!$B$2:$B$11,INT(ROW()/23)*12,0),1,FALSE)),0,VLOOKUP(B384,OFFSET(RESULT!$B$2:$D$11,INT(ROW()/23)*12,0),2,FALSE))+F361</f>
        <v>15</v>
      </c>
      <c r="G384" s="7">
        <f t="shared" ca="1" si="191"/>
        <v>0.6470588235294118</v>
      </c>
      <c r="H384" s="7">
        <f t="shared" ca="1" si="192"/>
        <v>0.41176470588235292</v>
      </c>
      <c r="I384" s="7">
        <f t="shared" ca="1" si="193"/>
        <v>0.70588235294117652</v>
      </c>
      <c r="J384" s="7">
        <f t="shared" ca="1" si="194"/>
        <v>0.88235294117647056</v>
      </c>
      <c r="K384" s="7">
        <f t="shared" ca="1" si="195"/>
        <v>1</v>
      </c>
      <c r="L384" s="7">
        <f t="shared" ca="1" si="188"/>
        <v>0.4</v>
      </c>
      <c r="M384" s="7">
        <f t="shared" ca="1" si="189"/>
        <v>0.6</v>
      </c>
      <c r="N384" s="7">
        <f t="shared" ca="1" si="190"/>
        <v>0.4</v>
      </c>
      <c r="O384" s="2">
        <f t="shared" ca="1" si="196"/>
        <v>1.3529411764705883</v>
      </c>
      <c r="P384" s="2">
        <f t="shared" ca="1" si="197"/>
        <v>1.2941176470588234</v>
      </c>
      <c r="Q384" s="2">
        <f t="shared" ca="1" si="198"/>
        <v>1.6</v>
      </c>
      <c r="R384" s="2">
        <f t="shared" ca="1" si="199"/>
        <v>0.8</v>
      </c>
    </row>
    <row r="385" spans="1:18">
      <c r="A385" s="2" t="s">
        <v>20</v>
      </c>
      <c r="B385" s="2" t="s">
        <v>9</v>
      </c>
      <c r="C385" s="2">
        <f ca="1">IF(ISNA(VLOOKUP(B385,OFFSET(RESULT!$A$2:$A$11,INT(ROW()/23)*12,0),1,FALSE)),0,VLOOKUP(B385,OFFSET(RESULT!$A$2:$D$11,INT(ROW()/23)*12,0),3,FALSE))+C362</f>
        <v>10</v>
      </c>
      <c r="D385" s="2">
        <f ca="1">IF(ISNA(VLOOKUP(CLASSEMENTS!B385,OFFSET(RESULT!$B$2:$B$11,INT(ROW()/23)*12,0),1,FALSE)),0,VLOOKUP(B385,OFFSET(RESULT!$B$2:$D$11,INT(ROW()/23)*12,0),3,FALSE))+D362</f>
        <v>8</v>
      </c>
      <c r="E385" s="2">
        <f ca="1">IF(ISNA(VLOOKUP(CLASSEMENTS!B385,OFFSET(RESULT!$A$2:$A$11,INT(ROW()/23)*12,0),1,FALSE)),0,VLOOKUP(B385,OFFSET(RESULT!$A$2:$D$11,INT(ROW()/23)*12,0),4,FALSE))+E362</f>
        <v>15</v>
      </c>
      <c r="F385" s="2">
        <f ca="1">IF(ISNA(VLOOKUP(CLASSEMENTS!B385,OFFSET(RESULT!$B$2:$B$11,INT(ROW()/23)*12,0),1,FALSE)),0,VLOOKUP(B385,OFFSET(RESULT!$B$2:$D$11,INT(ROW()/23)*12,0),2,FALSE))+F362</f>
        <v>15</v>
      </c>
      <c r="G385" s="7">
        <f t="shared" ca="1" si="191"/>
        <v>0.58823529411764708</v>
      </c>
      <c r="H385" s="7">
        <f t="shared" ca="1" si="192"/>
        <v>0.47058823529411764</v>
      </c>
      <c r="I385" s="7">
        <f t="shared" ca="1" si="193"/>
        <v>0.88235294117647056</v>
      </c>
      <c r="J385" s="7">
        <f t="shared" ca="1" si="194"/>
        <v>0.88235294117647056</v>
      </c>
      <c r="K385" s="7">
        <f t="shared" ca="1" si="195"/>
        <v>1</v>
      </c>
      <c r="L385" s="7">
        <f t="shared" ca="1" si="188"/>
        <v>0.8</v>
      </c>
      <c r="M385" s="7">
        <f t="shared" ca="1" si="189"/>
        <v>0.4</v>
      </c>
      <c r="N385" s="7">
        <f t="shared" ca="1" si="190"/>
        <v>1.4</v>
      </c>
      <c r="O385" s="2">
        <f t="shared" ca="1" si="196"/>
        <v>1.4705882352941178</v>
      </c>
      <c r="P385" s="2">
        <f t="shared" ca="1" si="197"/>
        <v>1.3529411764705883</v>
      </c>
      <c r="Q385" s="2">
        <f t="shared" ca="1" si="198"/>
        <v>1.4</v>
      </c>
      <c r="R385" s="2">
        <f t="shared" ca="1" si="199"/>
        <v>2.2000000000000002</v>
      </c>
    </row>
    <row r="386" spans="1:18">
      <c r="A386" s="2" t="s">
        <v>20</v>
      </c>
      <c r="B386" s="2" t="s">
        <v>0</v>
      </c>
      <c r="C386" s="2">
        <f ca="1">IF(ISNA(VLOOKUP(B386,OFFSET(RESULT!$A$2:$A$11,INT(ROW()/23)*12,0),1,FALSE)),0,VLOOKUP(B386,OFFSET(RESULT!$A$2:$D$11,INT(ROW()/23)*12,0),3,FALSE))+C363</f>
        <v>9</v>
      </c>
      <c r="D386" s="2">
        <f ca="1">IF(ISNA(VLOOKUP(CLASSEMENTS!B386,OFFSET(RESULT!$B$2:$B$11,INT(ROW()/23)*12,0),1,FALSE)),0,VLOOKUP(B386,OFFSET(RESULT!$B$2:$D$11,INT(ROW()/23)*12,0),3,FALSE))+D363</f>
        <v>6</v>
      </c>
      <c r="E386" s="2">
        <f ca="1">IF(ISNA(VLOOKUP(CLASSEMENTS!B386,OFFSET(RESULT!$A$2:$A$11,INT(ROW()/23)*12,0),1,FALSE)),0,VLOOKUP(B386,OFFSET(RESULT!$A$2:$D$11,INT(ROW()/23)*12,0),4,FALSE))+E363</f>
        <v>10</v>
      </c>
      <c r="F386" s="2">
        <f ca="1">IF(ISNA(VLOOKUP(CLASSEMENTS!B386,OFFSET(RESULT!$B$2:$B$11,INT(ROW()/23)*12,0),1,FALSE)),0,VLOOKUP(B386,OFFSET(RESULT!$B$2:$D$11,INT(ROW()/23)*12,0),2,FALSE))+F363</f>
        <v>11</v>
      </c>
      <c r="G386" s="7">
        <f t="shared" ca="1" si="191"/>
        <v>0.52941176470588236</v>
      </c>
      <c r="H386" s="7">
        <f t="shared" ca="1" si="192"/>
        <v>0.35294117647058826</v>
      </c>
      <c r="I386" s="7">
        <f t="shared" ca="1" si="193"/>
        <v>0.58823529411764708</v>
      </c>
      <c r="J386" s="7">
        <f t="shared" ca="1" si="194"/>
        <v>0.6470588235294118</v>
      </c>
      <c r="K386" s="7">
        <f t="shared" ca="1" si="195"/>
        <v>0.8</v>
      </c>
      <c r="L386" s="7">
        <f t="shared" ca="1" si="188"/>
        <v>0</v>
      </c>
      <c r="M386" s="7">
        <f t="shared" ca="1" si="189"/>
        <v>0.6</v>
      </c>
      <c r="N386" s="7">
        <f t="shared" ca="1" si="190"/>
        <v>0.6</v>
      </c>
      <c r="O386" s="2">
        <f t="shared" ca="1" si="196"/>
        <v>1.1176470588235294</v>
      </c>
      <c r="P386" s="2">
        <f t="shared" ca="1" si="197"/>
        <v>1</v>
      </c>
      <c r="Q386" s="2">
        <f t="shared" ca="1" si="198"/>
        <v>1.4</v>
      </c>
      <c r="R386" s="2">
        <f t="shared" ca="1" si="199"/>
        <v>0.6</v>
      </c>
    </row>
    <row r="387" spans="1:18">
      <c r="A387" s="2" t="s">
        <v>20</v>
      </c>
      <c r="B387" s="2" t="s">
        <v>3</v>
      </c>
      <c r="C387" s="2">
        <f ca="1">IF(ISNA(VLOOKUP(B387,OFFSET(RESULT!$A$2:$A$11,INT(ROW()/23)*12,0),1,FALSE)),0,VLOOKUP(B387,OFFSET(RESULT!$A$2:$D$11,INT(ROW()/23)*12,0),3,FALSE))+C364</f>
        <v>10</v>
      </c>
      <c r="D387" s="2">
        <f ca="1">IF(ISNA(VLOOKUP(CLASSEMENTS!B387,OFFSET(RESULT!$B$2:$B$11,INT(ROW()/23)*12,0),1,FALSE)),0,VLOOKUP(B387,OFFSET(RESULT!$B$2:$D$11,INT(ROW()/23)*12,0),3,FALSE))+D364</f>
        <v>12</v>
      </c>
      <c r="E387" s="2">
        <f ca="1">IF(ISNA(VLOOKUP(CLASSEMENTS!B387,OFFSET(RESULT!$A$2:$A$11,INT(ROW()/23)*12,0),1,FALSE)),0,VLOOKUP(B387,OFFSET(RESULT!$A$2:$D$11,INT(ROW()/23)*12,0),4,FALSE))+E364</f>
        <v>7</v>
      </c>
      <c r="F387" s="2">
        <f ca="1">IF(ISNA(VLOOKUP(CLASSEMENTS!B387,OFFSET(RESULT!$B$2:$B$11,INT(ROW()/23)*12,0),1,FALSE)),0,VLOOKUP(B387,OFFSET(RESULT!$B$2:$D$11,INT(ROW()/23)*12,0),2,FALSE))+F364</f>
        <v>11</v>
      </c>
      <c r="G387" s="7">
        <f t="shared" ca="1" si="191"/>
        <v>0.58823529411764708</v>
      </c>
      <c r="H387" s="7">
        <f t="shared" ca="1" si="192"/>
        <v>0.70588235294117652</v>
      </c>
      <c r="I387" s="7">
        <f t="shared" ca="1" si="193"/>
        <v>0.41176470588235292</v>
      </c>
      <c r="J387" s="7">
        <f t="shared" ca="1" si="194"/>
        <v>0.6470588235294118</v>
      </c>
      <c r="K387" s="7">
        <f t="shared" ca="1" si="195"/>
        <v>0.8</v>
      </c>
      <c r="L387" s="7">
        <f t="shared" ca="1" si="188"/>
        <v>0.6</v>
      </c>
      <c r="M387" s="7">
        <f t="shared" ca="1" si="189"/>
        <v>0.4</v>
      </c>
      <c r="N387" s="7">
        <f t="shared" ca="1" si="190"/>
        <v>0.6</v>
      </c>
      <c r="O387" s="2">
        <f t="shared" ca="1" si="196"/>
        <v>1</v>
      </c>
      <c r="P387" s="2">
        <f t="shared" ca="1" si="197"/>
        <v>1.3529411764705883</v>
      </c>
      <c r="Q387" s="2">
        <f t="shared" ca="1" si="198"/>
        <v>1.2000000000000002</v>
      </c>
      <c r="R387" s="2">
        <f t="shared" ca="1" si="199"/>
        <v>1.2</v>
      </c>
    </row>
    <row r="388" spans="1:18">
      <c r="A388" s="2" t="s">
        <v>20</v>
      </c>
      <c r="B388" s="2" t="s">
        <v>7</v>
      </c>
      <c r="C388" s="2">
        <f ca="1">IF(ISNA(VLOOKUP(B388,OFFSET(RESULT!$A$2:$A$11,INT(ROW()/23)*12,0),1,FALSE)),0,VLOOKUP(B388,OFFSET(RESULT!$A$2:$D$11,INT(ROW()/23)*12,0),3,FALSE))+C365</f>
        <v>9</v>
      </c>
      <c r="D388" s="2">
        <f ca="1">IF(ISNA(VLOOKUP(CLASSEMENTS!B388,OFFSET(RESULT!$B$2:$B$11,INT(ROW()/23)*12,0),1,FALSE)),0,VLOOKUP(B388,OFFSET(RESULT!$B$2:$D$11,INT(ROW()/23)*12,0),3,FALSE))+D365</f>
        <v>9</v>
      </c>
      <c r="E388" s="2">
        <f ca="1">IF(ISNA(VLOOKUP(CLASSEMENTS!B388,OFFSET(RESULT!$A$2:$A$11,INT(ROW()/23)*12,0),1,FALSE)),0,VLOOKUP(B388,OFFSET(RESULT!$A$2:$D$11,INT(ROW()/23)*12,0),4,FALSE))+E365</f>
        <v>5</v>
      </c>
      <c r="F388" s="2">
        <f ca="1">IF(ISNA(VLOOKUP(CLASSEMENTS!B388,OFFSET(RESULT!$B$2:$B$11,INT(ROW()/23)*12,0),1,FALSE)),0,VLOOKUP(B388,OFFSET(RESULT!$B$2:$D$11,INT(ROW()/23)*12,0),2,FALSE))+F365</f>
        <v>11</v>
      </c>
      <c r="G388" s="7">
        <f t="shared" ca="1" si="191"/>
        <v>0.52941176470588236</v>
      </c>
      <c r="H388" s="7">
        <f t="shared" ca="1" si="192"/>
        <v>0.52941176470588236</v>
      </c>
      <c r="I388" s="7">
        <f t="shared" ca="1" si="193"/>
        <v>0.29411764705882354</v>
      </c>
      <c r="J388" s="7">
        <f t="shared" ca="1" si="194"/>
        <v>0.6470588235294118</v>
      </c>
      <c r="K388" s="7">
        <f t="shared" ca="1" si="195"/>
        <v>0.4</v>
      </c>
      <c r="L388" s="7">
        <f t="shared" ca="1" si="188"/>
        <v>1</v>
      </c>
      <c r="M388" s="7">
        <f t="shared" ca="1" si="189"/>
        <v>0.4</v>
      </c>
      <c r="N388" s="7">
        <f t="shared" ca="1" si="190"/>
        <v>0.6</v>
      </c>
      <c r="O388" s="2">
        <f t="shared" ca="1" si="196"/>
        <v>0.82352941176470584</v>
      </c>
      <c r="P388" s="2">
        <f t="shared" ca="1" si="197"/>
        <v>1.1764705882352942</v>
      </c>
      <c r="Q388" s="2">
        <f t="shared" ca="1" si="198"/>
        <v>0.8</v>
      </c>
      <c r="R388" s="2">
        <f t="shared" ca="1" si="199"/>
        <v>1.6</v>
      </c>
    </row>
    <row r="389" spans="1:18">
      <c r="A389" s="2" t="s">
        <v>20</v>
      </c>
      <c r="B389" s="2" t="s">
        <v>12</v>
      </c>
      <c r="C389" s="2">
        <f ca="1">IF(ISNA(VLOOKUP(B389,OFFSET(RESULT!$A$2:$A$11,INT(ROW()/23)*12,0),1,FALSE)),0,VLOOKUP(B389,OFFSET(RESULT!$A$2:$D$11,INT(ROW()/23)*12,0),3,FALSE))+C366</f>
        <v>14</v>
      </c>
      <c r="D389" s="2">
        <f ca="1">IF(ISNA(VLOOKUP(CLASSEMENTS!B389,OFFSET(RESULT!$B$2:$B$11,INT(ROW()/23)*12,0),1,FALSE)),0,VLOOKUP(B389,OFFSET(RESULT!$B$2:$D$11,INT(ROW()/23)*12,0),3,FALSE))+D366</f>
        <v>6</v>
      </c>
      <c r="E389" s="2">
        <f ca="1">IF(ISNA(VLOOKUP(CLASSEMENTS!B389,OFFSET(RESULT!$A$2:$A$11,INT(ROW()/23)*12,0),1,FALSE)),0,VLOOKUP(B389,OFFSET(RESULT!$A$2:$D$11,INT(ROW()/23)*12,0),4,FALSE))+E366</f>
        <v>10</v>
      </c>
      <c r="F389" s="2">
        <f ca="1">IF(ISNA(VLOOKUP(CLASSEMENTS!B389,OFFSET(RESULT!$B$2:$B$11,INT(ROW()/23)*12,0),1,FALSE)),0,VLOOKUP(B389,OFFSET(RESULT!$B$2:$D$11,INT(ROW()/23)*12,0),2,FALSE))+F366</f>
        <v>9</v>
      </c>
      <c r="G389" s="7">
        <f t="shared" ca="1" si="191"/>
        <v>0.82352941176470584</v>
      </c>
      <c r="H389" s="7">
        <f t="shared" ca="1" si="192"/>
        <v>0.35294117647058826</v>
      </c>
      <c r="I389" s="7">
        <f t="shared" ca="1" si="193"/>
        <v>0.58823529411764708</v>
      </c>
      <c r="J389" s="7">
        <f t="shared" ca="1" si="194"/>
        <v>0.52941176470588236</v>
      </c>
      <c r="K389" s="7">
        <f t="shared" ca="1" si="195"/>
        <v>0.6</v>
      </c>
      <c r="L389" s="7">
        <f t="shared" ca="1" si="188"/>
        <v>0.6</v>
      </c>
      <c r="M389" s="7">
        <f t="shared" ca="1" si="189"/>
        <v>0.8</v>
      </c>
      <c r="N389" s="7">
        <f t="shared" ca="1" si="190"/>
        <v>0.2</v>
      </c>
      <c r="O389" s="2">
        <f t="shared" ca="1" si="196"/>
        <v>1.4117647058823528</v>
      </c>
      <c r="P389" s="2">
        <f t="shared" ca="1" si="197"/>
        <v>0.88235294117647056</v>
      </c>
      <c r="Q389" s="2">
        <f t="shared" ca="1" si="198"/>
        <v>1.4</v>
      </c>
      <c r="R389" s="2">
        <f t="shared" ca="1" si="199"/>
        <v>0.8</v>
      </c>
    </row>
    <row r="390" spans="1:18">
      <c r="A390" s="2" t="s">
        <v>20</v>
      </c>
      <c r="B390" s="2" t="s">
        <v>10</v>
      </c>
      <c r="C390" s="2">
        <f ca="1">IF(ISNA(VLOOKUP(B390,OFFSET(RESULT!$A$2:$A$11,INT(ROW()/23)*12,0),1,FALSE)),0,VLOOKUP(B390,OFFSET(RESULT!$A$2:$D$11,INT(ROW()/23)*12,0),3,FALSE))+C367</f>
        <v>12</v>
      </c>
      <c r="D390" s="2">
        <f ca="1">IF(ISNA(VLOOKUP(CLASSEMENTS!B390,OFFSET(RESULT!$B$2:$B$11,INT(ROW()/23)*12,0),1,FALSE)),0,VLOOKUP(B390,OFFSET(RESULT!$B$2:$D$11,INT(ROW()/23)*12,0),3,FALSE))+D367</f>
        <v>9</v>
      </c>
      <c r="E390" s="2">
        <f ca="1">IF(ISNA(VLOOKUP(CLASSEMENTS!B390,OFFSET(RESULT!$A$2:$A$11,INT(ROW()/23)*12,0),1,FALSE)),0,VLOOKUP(B390,OFFSET(RESULT!$A$2:$D$11,INT(ROW()/23)*12,0),4,FALSE))+E367</f>
        <v>12</v>
      </c>
      <c r="F390" s="2">
        <f ca="1">IF(ISNA(VLOOKUP(CLASSEMENTS!B390,OFFSET(RESULT!$B$2:$B$11,INT(ROW()/23)*12,0),1,FALSE)),0,VLOOKUP(B390,OFFSET(RESULT!$B$2:$D$11,INT(ROW()/23)*12,0),2,FALSE))+F367</f>
        <v>13</v>
      </c>
      <c r="G390" s="7">
        <f t="shared" ca="1" si="191"/>
        <v>0.70588235294117652</v>
      </c>
      <c r="H390" s="7">
        <f t="shared" ca="1" si="192"/>
        <v>0.52941176470588236</v>
      </c>
      <c r="I390" s="7">
        <f t="shared" ca="1" si="193"/>
        <v>0.70588235294117652</v>
      </c>
      <c r="J390" s="7">
        <f t="shared" ca="1" si="194"/>
        <v>0.76470588235294112</v>
      </c>
      <c r="K390" s="7">
        <f t="shared" ca="1" si="195"/>
        <v>1</v>
      </c>
      <c r="L390" s="7">
        <f t="shared" ca="1" si="188"/>
        <v>0.4</v>
      </c>
      <c r="M390" s="7">
        <f t="shared" ca="1" si="189"/>
        <v>1</v>
      </c>
      <c r="N390" s="7">
        <f t="shared" ca="1" si="190"/>
        <v>0.6</v>
      </c>
      <c r="O390" s="2">
        <f t="shared" ca="1" si="196"/>
        <v>1.411764705882353</v>
      </c>
      <c r="P390" s="2">
        <f t="shared" ca="1" si="197"/>
        <v>1.2941176470588234</v>
      </c>
      <c r="Q390" s="2">
        <f t="shared" ca="1" si="198"/>
        <v>2</v>
      </c>
      <c r="R390" s="2">
        <f t="shared" ca="1" si="199"/>
        <v>1</v>
      </c>
    </row>
    <row r="391" spans="1:18">
      <c r="A391" s="3"/>
      <c r="B391" s="3"/>
      <c r="C391" s="3"/>
      <c r="D391" s="3"/>
      <c r="E391" s="3"/>
      <c r="F391" s="3"/>
      <c r="G391" s="8"/>
      <c r="H391" s="8"/>
      <c r="I391" s="8"/>
      <c r="J391" s="8"/>
      <c r="K391" s="8"/>
      <c r="L391" s="8"/>
      <c r="M391" s="8"/>
      <c r="N391" s="8"/>
      <c r="O391" s="3"/>
      <c r="P391" s="3"/>
      <c r="Q391" s="3"/>
      <c r="R391" s="3"/>
    </row>
    <row r="392" spans="1:18">
      <c r="A392">
        <v>18</v>
      </c>
      <c r="C392" s="10" t="s">
        <v>27</v>
      </c>
      <c r="D392" s="10" t="s">
        <v>28</v>
      </c>
      <c r="E392" s="10" t="s">
        <v>29</v>
      </c>
      <c r="F392" s="10" t="s">
        <v>30</v>
      </c>
      <c r="G392" s="11" t="s">
        <v>25</v>
      </c>
      <c r="H392" s="11"/>
      <c r="I392" s="11"/>
      <c r="J392" s="11"/>
      <c r="K392" s="11" t="s">
        <v>26</v>
      </c>
      <c r="L392" s="11"/>
      <c r="M392" s="11"/>
      <c r="N392" s="11"/>
      <c r="O392" s="10" t="s">
        <v>31</v>
      </c>
      <c r="P392" s="10" t="s">
        <v>32</v>
      </c>
      <c r="Q392" s="10" t="s">
        <v>33</v>
      </c>
      <c r="R392" s="10" t="s">
        <v>34</v>
      </c>
    </row>
    <row r="393" spans="1:18">
      <c r="C393" s="10"/>
      <c r="D393" s="10"/>
      <c r="E393" s="10"/>
      <c r="F393" s="10"/>
      <c r="G393" s="7" t="s">
        <v>21</v>
      </c>
      <c r="H393" s="7" t="s">
        <v>22</v>
      </c>
      <c r="I393" s="7" t="s">
        <v>23</v>
      </c>
      <c r="J393" s="7" t="s">
        <v>24</v>
      </c>
      <c r="K393" s="7" t="s">
        <v>21</v>
      </c>
      <c r="L393" s="7" t="s">
        <v>22</v>
      </c>
      <c r="M393" s="7" t="s">
        <v>23</v>
      </c>
      <c r="N393" s="7" t="s">
        <v>24</v>
      </c>
      <c r="O393" s="10"/>
      <c r="P393" s="10"/>
      <c r="Q393" s="10"/>
      <c r="R393" s="10"/>
    </row>
    <row r="394" spans="1:18">
      <c r="A394" s="2" t="s">
        <v>20</v>
      </c>
      <c r="B394" s="2" t="s">
        <v>11</v>
      </c>
      <c r="C394" s="2">
        <f ca="1">IF(ISNA(VLOOKUP(B394,OFFSET(RESULT!$A$2:$A$11,INT(ROW()/23)*12,0),1,FALSE)),0,VLOOKUP(B394,OFFSET(RESULT!$A$2:$D$11,INT(ROW()/23)*12,0),3,FALSE))+C371</f>
        <v>16</v>
      </c>
      <c r="D394" s="2">
        <f ca="1">IF(ISNA(VLOOKUP(CLASSEMENTS!B394,OFFSET(RESULT!$B$2:$B$11,INT(ROW()/23)*12,0),1,FALSE)),0,VLOOKUP(B394,OFFSET(RESULT!$B$2:$D$11,INT(ROW()/23)*12,0),3,FALSE))+D371</f>
        <v>10</v>
      </c>
      <c r="E394" s="2">
        <f ca="1">IF(ISNA(VLOOKUP(CLASSEMENTS!B394,OFFSET(RESULT!$A$2:$A$11,INT(ROW()/23)*12,0),1,FALSE)),0,VLOOKUP(B394,OFFSET(RESULT!$A$2:$D$11,INT(ROW()/23)*12,0),4,FALSE))+E371</f>
        <v>8</v>
      </c>
      <c r="F394" s="2">
        <f ca="1">IF(ISNA(VLOOKUP(CLASSEMENTS!B394,OFFSET(RESULT!$B$2:$B$11,INT(ROW()/23)*12,0),1,FALSE)),0,VLOOKUP(B394,OFFSET(RESULT!$B$2:$D$11,INT(ROW()/23)*12,0),2,FALSE))+F371</f>
        <v>14</v>
      </c>
      <c r="G394" s="7">
        <f ca="1">C394/(INT(ROW()/23)+1)</f>
        <v>0.88888888888888884</v>
      </c>
      <c r="H394" s="7">
        <f ca="1">D394/(INT(ROW()/23)+1)</f>
        <v>0.55555555555555558</v>
      </c>
      <c r="I394" s="7">
        <f ca="1">E394/(INT(ROW()/23)+1)</f>
        <v>0.44444444444444442</v>
      </c>
      <c r="J394" s="7">
        <f ca="1">F394/(INT(ROW()/23)+1)</f>
        <v>0.77777777777777779</v>
      </c>
      <c r="K394" s="7">
        <f ca="1">(C394 - OFFSET(C394,-115,0))/5</f>
        <v>0.8</v>
      </c>
      <c r="L394" s="7">
        <f t="shared" ref="L394:L413" ca="1" si="200">(D394 - OFFSET(D394,-115,0))/5</f>
        <v>0.4</v>
      </c>
      <c r="M394" s="7">
        <f t="shared" ref="M394:M413" ca="1" si="201">(E394 - OFFSET(E394,-115,0))/5</f>
        <v>0.4</v>
      </c>
      <c r="N394" s="7">
        <f t="shared" ref="N394:N413" ca="1" si="202">(F394 - OFFSET(F394,-115,0))/5</f>
        <v>1</v>
      </c>
      <c r="O394" s="2">
        <f ca="1">G394+I394</f>
        <v>1.3333333333333333</v>
      </c>
      <c r="P394" s="2">
        <f ca="1">H394+J394</f>
        <v>1.3333333333333335</v>
      </c>
      <c r="Q394" s="2">
        <f ca="1">K394+M394</f>
        <v>1.2000000000000002</v>
      </c>
      <c r="R394" s="2">
        <f ca="1">L394+N394</f>
        <v>1.4</v>
      </c>
    </row>
    <row r="395" spans="1:18">
      <c r="A395" s="2" t="s">
        <v>20</v>
      </c>
      <c r="B395" s="2" t="s">
        <v>14</v>
      </c>
      <c r="C395" s="2">
        <f ca="1">IF(ISNA(VLOOKUP(B395,OFFSET(RESULT!$A$2:$A$11,INT(ROW()/23)*12,0),1,FALSE)),0,VLOOKUP(B395,OFFSET(RESULT!$A$2:$D$11,INT(ROW()/23)*12,0),3,FALSE))+C372</f>
        <v>7</v>
      </c>
      <c r="D395" s="2">
        <f ca="1">IF(ISNA(VLOOKUP(CLASSEMENTS!B395,OFFSET(RESULT!$B$2:$B$11,INT(ROW()/23)*12,0),1,FALSE)),0,VLOOKUP(B395,OFFSET(RESULT!$B$2:$D$11,INT(ROW()/23)*12,0),3,FALSE))+D372</f>
        <v>14</v>
      </c>
      <c r="E395" s="2">
        <f ca="1">IF(ISNA(VLOOKUP(CLASSEMENTS!B395,OFFSET(RESULT!$A$2:$A$11,INT(ROW()/23)*12,0),1,FALSE)),0,VLOOKUP(B395,OFFSET(RESULT!$A$2:$D$11,INT(ROW()/23)*12,0),4,FALSE))+E372</f>
        <v>13</v>
      </c>
      <c r="F395" s="2">
        <f ca="1">IF(ISNA(VLOOKUP(CLASSEMENTS!B395,OFFSET(RESULT!$B$2:$B$11,INT(ROW()/23)*12,0),1,FALSE)),0,VLOOKUP(B395,OFFSET(RESULT!$B$2:$D$11,INT(ROW()/23)*12,0),2,FALSE))+F372</f>
        <v>18</v>
      </c>
      <c r="G395" s="7">
        <f t="shared" ref="G395:G413" ca="1" si="203">C395/(INT(ROW()/23)+1)</f>
        <v>0.3888888888888889</v>
      </c>
      <c r="H395" s="7">
        <f t="shared" ref="H395:H413" ca="1" si="204">D395/(INT(ROW()/23)+1)</f>
        <v>0.77777777777777779</v>
      </c>
      <c r="I395" s="7">
        <f t="shared" ref="I395:I413" ca="1" si="205">E395/(INT(ROW()/23)+1)</f>
        <v>0.72222222222222221</v>
      </c>
      <c r="J395" s="7">
        <f t="shared" ref="J395:J413" ca="1" si="206">F395/(INT(ROW()/23)+1)</f>
        <v>1</v>
      </c>
      <c r="K395" s="7">
        <f t="shared" ref="K395:K413" ca="1" si="207">(C395 - OFFSET(C395,-115,0))/5</f>
        <v>0.6</v>
      </c>
      <c r="L395" s="7">
        <f t="shared" ca="1" si="200"/>
        <v>0.6</v>
      </c>
      <c r="M395" s="7">
        <f t="shared" ca="1" si="201"/>
        <v>0.8</v>
      </c>
      <c r="N395" s="7">
        <f t="shared" ca="1" si="202"/>
        <v>2</v>
      </c>
      <c r="O395" s="2">
        <f t="shared" ref="O395:O413" ca="1" si="208">G395+I395</f>
        <v>1.1111111111111112</v>
      </c>
      <c r="P395" s="2">
        <f t="shared" ref="P395:P413" ca="1" si="209">H395+J395</f>
        <v>1.7777777777777777</v>
      </c>
      <c r="Q395" s="2">
        <f t="shared" ref="Q395:Q413" ca="1" si="210">K395+M395</f>
        <v>1.4</v>
      </c>
      <c r="R395" s="2">
        <f t="shared" ref="R395:R413" ca="1" si="211">L395+N395</f>
        <v>2.6</v>
      </c>
    </row>
    <row r="396" spans="1:18">
      <c r="A396" s="2" t="s">
        <v>20</v>
      </c>
      <c r="B396" s="2" t="s">
        <v>19</v>
      </c>
      <c r="C396" s="2">
        <f ca="1">IF(ISNA(VLOOKUP(B396,OFFSET(RESULT!$A$2:$A$11,INT(ROW()/23)*12,0),1,FALSE)),0,VLOOKUP(B396,OFFSET(RESULT!$A$2:$D$11,INT(ROW()/23)*12,0),3,FALSE))+C373</f>
        <v>10</v>
      </c>
      <c r="D396" s="2">
        <f ca="1">IF(ISNA(VLOOKUP(CLASSEMENTS!B396,OFFSET(RESULT!$B$2:$B$11,INT(ROW()/23)*12,0),1,FALSE)),0,VLOOKUP(B396,OFFSET(RESULT!$B$2:$D$11,INT(ROW()/23)*12,0),3,FALSE))+D373</f>
        <v>10</v>
      </c>
      <c r="E396" s="2">
        <f ca="1">IF(ISNA(VLOOKUP(CLASSEMENTS!B396,OFFSET(RESULT!$A$2:$A$11,INT(ROW()/23)*12,0),1,FALSE)),0,VLOOKUP(B396,OFFSET(RESULT!$A$2:$D$11,INT(ROW()/23)*12,0),4,FALSE))+E373</f>
        <v>8</v>
      </c>
      <c r="F396" s="2">
        <f ca="1">IF(ISNA(VLOOKUP(CLASSEMENTS!B396,OFFSET(RESULT!$B$2:$B$11,INT(ROW()/23)*12,0),1,FALSE)),0,VLOOKUP(B396,OFFSET(RESULT!$B$2:$D$11,INT(ROW()/23)*12,0),2,FALSE))+F373</f>
        <v>16</v>
      </c>
      <c r="G396" s="7">
        <f t="shared" ca="1" si="203"/>
        <v>0.55555555555555558</v>
      </c>
      <c r="H396" s="7">
        <f t="shared" ca="1" si="204"/>
        <v>0.55555555555555558</v>
      </c>
      <c r="I396" s="7">
        <f t="shared" ca="1" si="205"/>
        <v>0.44444444444444442</v>
      </c>
      <c r="J396" s="7">
        <f t="shared" ca="1" si="206"/>
        <v>0.88888888888888884</v>
      </c>
      <c r="K396" s="7">
        <f t="shared" ca="1" si="207"/>
        <v>1</v>
      </c>
      <c r="L396" s="7">
        <f t="shared" ca="1" si="200"/>
        <v>1</v>
      </c>
      <c r="M396" s="7">
        <f t="shared" ca="1" si="201"/>
        <v>0.4</v>
      </c>
      <c r="N396" s="7">
        <f t="shared" ca="1" si="202"/>
        <v>1</v>
      </c>
      <c r="O396" s="2">
        <f t="shared" ca="1" si="208"/>
        <v>1</v>
      </c>
      <c r="P396" s="2">
        <f t="shared" ca="1" si="209"/>
        <v>1.4444444444444444</v>
      </c>
      <c r="Q396" s="2">
        <f t="shared" ca="1" si="210"/>
        <v>1.4</v>
      </c>
      <c r="R396" s="2">
        <f t="shared" ca="1" si="211"/>
        <v>2</v>
      </c>
    </row>
    <row r="397" spans="1:18">
      <c r="A397" s="2" t="s">
        <v>20</v>
      </c>
      <c r="B397" s="2" t="s">
        <v>16</v>
      </c>
      <c r="C397" s="2">
        <f ca="1">IF(ISNA(VLOOKUP(B397,OFFSET(RESULT!$A$2:$A$11,INT(ROW()/23)*12,0),1,FALSE)),0,VLOOKUP(B397,OFFSET(RESULT!$A$2:$D$11,INT(ROW()/23)*12,0),3,FALSE))+C374</f>
        <v>25</v>
      </c>
      <c r="D397" s="2">
        <f ca="1">IF(ISNA(VLOOKUP(CLASSEMENTS!B397,OFFSET(RESULT!$B$2:$B$11,INT(ROW()/23)*12,0),1,FALSE)),0,VLOOKUP(B397,OFFSET(RESULT!$B$2:$D$11,INT(ROW()/23)*12,0),3,FALSE))+D374</f>
        <v>10</v>
      </c>
      <c r="E397" s="2">
        <f ca="1">IF(ISNA(VLOOKUP(CLASSEMENTS!B397,OFFSET(RESULT!$A$2:$A$11,INT(ROW()/23)*12,0),1,FALSE)),0,VLOOKUP(B397,OFFSET(RESULT!$A$2:$D$11,INT(ROW()/23)*12,0),4,FALSE))+E374</f>
        <v>6</v>
      </c>
      <c r="F397" s="2">
        <f ca="1">IF(ISNA(VLOOKUP(CLASSEMENTS!B397,OFFSET(RESULT!$B$2:$B$11,INT(ROW()/23)*12,0),1,FALSE)),0,VLOOKUP(B397,OFFSET(RESULT!$B$2:$D$11,INT(ROW()/23)*12,0),2,FALSE))+F374</f>
        <v>12</v>
      </c>
      <c r="G397" s="7">
        <f t="shared" ca="1" si="203"/>
        <v>1.3888888888888888</v>
      </c>
      <c r="H397" s="7">
        <f t="shared" ca="1" si="204"/>
        <v>0.55555555555555558</v>
      </c>
      <c r="I397" s="7">
        <f t="shared" ca="1" si="205"/>
        <v>0.33333333333333331</v>
      </c>
      <c r="J397" s="7">
        <f t="shared" ca="1" si="206"/>
        <v>0.66666666666666663</v>
      </c>
      <c r="K397" s="7">
        <f t="shared" ca="1" si="207"/>
        <v>1</v>
      </c>
      <c r="L397" s="7">
        <f t="shared" ca="1" si="200"/>
        <v>0.6</v>
      </c>
      <c r="M397" s="7">
        <f t="shared" ca="1" si="201"/>
        <v>0.2</v>
      </c>
      <c r="N397" s="7">
        <f t="shared" ca="1" si="202"/>
        <v>1</v>
      </c>
      <c r="O397" s="2">
        <f t="shared" ca="1" si="208"/>
        <v>1.7222222222222221</v>
      </c>
      <c r="P397" s="2">
        <f t="shared" ca="1" si="209"/>
        <v>1.2222222222222223</v>
      </c>
      <c r="Q397" s="2">
        <f t="shared" ca="1" si="210"/>
        <v>1.2</v>
      </c>
      <c r="R397" s="2">
        <f t="shared" ca="1" si="211"/>
        <v>1.6</v>
      </c>
    </row>
    <row r="398" spans="1:18">
      <c r="A398" s="2" t="s">
        <v>20</v>
      </c>
      <c r="B398" s="2" t="s">
        <v>13</v>
      </c>
      <c r="C398" s="2">
        <f ca="1">IF(ISNA(VLOOKUP(B398,OFFSET(RESULT!$A$2:$A$11,INT(ROW()/23)*12,0),1,FALSE)),0,VLOOKUP(B398,OFFSET(RESULT!$A$2:$D$11,INT(ROW()/23)*12,0),3,FALSE))+C375</f>
        <v>10</v>
      </c>
      <c r="D398" s="2">
        <f ca="1">IF(ISNA(VLOOKUP(CLASSEMENTS!B398,OFFSET(RESULT!$B$2:$B$11,INT(ROW()/23)*12,0),1,FALSE)),0,VLOOKUP(B398,OFFSET(RESULT!$B$2:$D$11,INT(ROW()/23)*12,0),3,FALSE))+D375</f>
        <v>7</v>
      </c>
      <c r="E398" s="2">
        <f ca="1">IF(ISNA(VLOOKUP(CLASSEMENTS!B398,OFFSET(RESULT!$A$2:$A$11,INT(ROW()/23)*12,0),1,FALSE)),0,VLOOKUP(B398,OFFSET(RESULT!$A$2:$D$11,INT(ROW()/23)*12,0),4,FALSE))+E375</f>
        <v>8</v>
      </c>
      <c r="F398" s="2">
        <f ca="1">IF(ISNA(VLOOKUP(CLASSEMENTS!B398,OFFSET(RESULT!$B$2:$B$11,INT(ROW()/23)*12,0),1,FALSE)),0,VLOOKUP(B398,OFFSET(RESULT!$B$2:$D$11,INT(ROW()/23)*12,0),2,FALSE))+F375</f>
        <v>8</v>
      </c>
      <c r="G398" s="7">
        <f t="shared" ca="1" si="203"/>
        <v>0.55555555555555558</v>
      </c>
      <c r="H398" s="7">
        <f t="shared" ca="1" si="204"/>
        <v>0.3888888888888889</v>
      </c>
      <c r="I398" s="7">
        <f t="shared" ca="1" si="205"/>
        <v>0.44444444444444442</v>
      </c>
      <c r="J398" s="7">
        <f t="shared" ca="1" si="206"/>
        <v>0.44444444444444442</v>
      </c>
      <c r="K398" s="7">
        <f t="shared" ca="1" si="207"/>
        <v>0.6</v>
      </c>
      <c r="L398" s="7">
        <f t="shared" ca="1" si="200"/>
        <v>0.2</v>
      </c>
      <c r="M398" s="7">
        <f t="shared" ca="1" si="201"/>
        <v>0.6</v>
      </c>
      <c r="N398" s="7">
        <f t="shared" ca="1" si="202"/>
        <v>0.8</v>
      </c>
      <c r="O398" s="2">
        <f t="shared" ca="1" si="208"/>
        <v>1</v>
      </c>
      <c r="P398" s="2">
        <f t="shared" ca="1" si="209"/>
        <v>0.83333333333333326</v>
      </c>
      <c r="Q398" s="2">
        <f t="shared" ca="1" si="210"/>
        <v>1.2</v>
      </c>
      <c r="R398" s="2">
        <f t="shared" ca="1" si="211"/>
        <v>1</v>
      </c>
    </row>
    <row r="399" spans="1:18">
      <c r="A399" s="2" t="s">
        <v>20</v>
      </c>
      <c r="B399" s="2" t="s">
        <v>17</v>
      </c>
      <c r="C399" s="2">
        <f ca="1">IF(ISNA(VLOOKUP(B399,OFFSET(RESULT!$A$2:$A$11,INT(ROW()/23)*12,0),1,FALSE)),0,VLOOKUP(B399,OFFSET(RESULT!$A$2:$D$11,INT(ROW()/23)*12,0),3,FALSE))+C376</f>
        <v>9</v>
      </c>
      <c r="D399" s="2">
        <f ca="1">IF(ISNA(VLOOKUP(CLASSEMENTS!B399,OFFSET(RESULT!$B$2:$B$11,INT(ROW()/23)*12,0),1,FALSE)),0,VLOOKUP(B399,OFFSET(RESULT!$B$2:$D$11,INT(ROW()/23)*12,0),3,FALSE))+D376</f>
        <v>12</v>
      </c>
      <c r="E399" s="2">
        <f ca="1">IF(ISNA(VLOOKUP(CLASSEMENTS!B399,OFFSET(RESULT!$A$2:$A$11,INT(ROW()/23)*12,0),1,FALSE)),0,VLOOKUP(B399,OFFSET(RESULT!$A$2:$D$11,INT(ROW()/23)*12,0),4,FALSE))+E376</f>
        <v>12</v>
      </c>
      <c r="F399" s="2">
        <f ca="1">IF(ISNA(VLOOKUP(CLASSEMENTS!B399,OFFSET(RESULT!$B$2:$B$11,INT(ROW()/23)*12,0),1,FALSE)),0,VLOOKUP(B399,OFFSET(RESULT!$B$2:$D$11,INT(ROW()/23)*12,0),2,FALSE))+F376</f>
        <v>12</v>
      </c>
      <c r="G399" s="7">
        <f t="shared" ca="1" si="203"/>
        <v>0.5</v>
      </c>
      <c r="H399" s="7">
        <f t="shared" ca="1" si="204"/>
        <v>0.66666666666666663</v>
      </c>
      <c r="I399" s="7">
        <f t="shared" ca="1" si="205"/>
        <v>0.66666666666666663</v>
      </c>
      <c r="J399" s="7">
        <f t="shared" ca="1" si="206"/>
        <v>0.66666666666666663</v>
      </c>
      <c r="K399" s="7">
        <f t="shared" ca="1" si="207"/>
        <v>0.2</v>
      </c>
      <c r="L399" s="7">
        <f t="shared" ca="1" si="200"/>
        <v>0.6</v>
      </c>
      <c r="M399" s="7">
        <f t="shared" ca="1" si="201"/>
        <v>0.4</v>
      </c>
      <c r="N399" s="7">
        <f t="shared" ca="1" si="202"/>
        <v>0.6</v>
      </c>
      <c r="O399" s="2">
        <f t="shared" ca="1" si="208"/>
        <v>1.1666666666666665</v>
      </c>
      <c r="P399" s="2">
        <f t="shared" ca="1" si="209"/>
        <v>1.3333333333333333</v>
      </c>
      <c r="Q399" s="2">
        <f t="shared" ca="1" si="210"/>
        <v>0.60000000000000009</v>
      </c>
      <c r="R399" s="2">
        <f t="shared" ca="1" si="211"/>
        <v>1.2</v>
      </c>
    </row>
    <row r="400" spans="1:18">
      <c r="A400" s="2" t="s">
        <v>20</v>
      </c>
      <c r="B400" s="2" t="s">
        <v>4</v>
      </c>
      <c r="C400" s="2">
        <f ca="1">IF(ISNA(VLOOKUP(B400,OFFSET(RESULT!$A$2:$A$11,INT(ROW()/23)*12,0),1,FALSE)),0,VLOOKUP(B400,OFFSET(RESULT!$A$2:$D$11,INT(ROW()/23)*12,0),3,FALSE))+C377</f>
        <v>11</v>
      </c>
      <c r="D400" s="2">
        <f ca="1">IF(ISNA(VLOOKUP(CLASSEMENTS!B400,OFFSET(RESULT!$B$2:$B$11,INT(ROW()/23)*12,0),1,FALSE)),0,VLOOKUP(B400,OFFSET(RESULT!$B$2:$D$11,INT(ROW()/23)*12,0),3,FALSE))+D377</f>
        <v>8</v>
      </c>
      <c r="E400" s="2">
        <f ca="1">IF(ISNA(VLOOKUP(CLASSEMENTS!B400,OFFSET(RESULT!$A$2:$A$11,INT(ROW()/23)*12,0),1,FALSE)),0,VLOOKUP(B400,OFFSET(RESULT!$A$2:$D$11,INT(ROW()/23)*12,0),4,FALSE))+E377</f>
        <v>4</v>
      </c>
      <c r="F400" s="2">
        <f ca="1">IF(ISNA(VLOOKUP(CLASSEMENTS!B400,OFFSET(RESULT!$B$2:$B$11,INT(ROW()/23)*12,0),1,FALSE)),0,VLOOKUP(B400,OFFSET(RESULT!$B$2:$D$11,INT(ROW()/23)*12,0),2,FALSE))+F377</f>
        <v>8</v>
      </c>
      <c r="G400" s="7">
        <f t="shared" ca="1" si="203"/>
        <v>0.61111111111111116</v>
      </c>
      <c r="H400" s="7">
        <f t="shared" ca="1" si="204"/>
        <v>0.44444444444444442</v>
      </c>
      <c r="I400" s="7">
        <f t="shared" ca="1" si="205"/>
        <v>0.22222222222222221</v>
      </c>
      <c r="J400" s="7">
        <f t="shared" ca="1" si="206"/>
        <v>0.44444444444444442</v>
      </c>
      <c r="K400" s="7">
        <f t="shared" ca="1" si="207"/>
        <v>0.8</v>
      </c>
      <c r="L400" s="7">
        <f t="shared" ca="1" si="200"/>
        <v>0.4</v>
      </c>
      <c r="M400" s="7">
        <f t="shared" ca="1" si="201"/>
        <v>0</v>
      </c>
      <c r="N400" s="7">
        <f t="shared" ca="1" si="202"/>
        <v>0</v>
      </c>
      <c r="O400" s="2">
        <f t="shared" ca="1" si="208"/>
        <v>0.83333333333333337</v>
      </c>
      <c r="P400" s="2">
        <f t="shared" ca="1" si="209"/>
        <v>0.88888888888888884</v>
      </c>
      <c r="Q400" s="2">
        <f t="shared" ca="1" si="210"/>
        <v>0.8</v>
      </c>
      <c r="R400" s="2">
        <f t="shared" ca="1" si="211"/>
        <v>0.4</v>
      </c>
    </row>
    <row r="401" spans="1:18">
      <c r="A401" s="2" t="s">
        <v>20</v>
      </c>
      <c r="B401" s="2" t="s">
        <v>8</v>
      </c>
      <c r="C401" s="2">
        <f ca="1">IF(ISNA(VLOOKUP(B401,OFFSET(RESULT!$A$2:$A$11,INT(ROW()/23)*12,0),1,FALSE)),0,VLOOKUP(B401,OFFSET(RESULT!$A$2:$D$11,INT(ROW()/23)*12,0),3,FALSE))+C378</f>
        <v>11</v>
      </c>
      <c r="D401" s="2">
        <f ca="1">IF(ISNA(VLOOKUP(CLASSEMENTS!B401,OFFSET(RESULT!$B$2:$B$11,INT(ROW()/23)*12,0),1,FALSE)),0,VLOOKUP(B401,OFFSET(RESULT!$B$2:$D$11,INT(ROW()/23)*12,0),3,FALSE))+D378</f>
        <v>4</v>
      </c>
      <c r="E401" s="2">
        <f ca="1">IF(ISNA(VLOOKUP(CLASSEMENTS!B401,OFFSET(RESULT!$A$2:$A$11,INT(ROW()/23)*12,0),1,FALSE)),0,VLOOKUP(B401,OFFSET(RESULT!$A$2:$D$11,INT(ROW()/23)*12,0),4,FALSE))+E378</f>
        <v>11</v>
      </c>
      <c r="F401" s="2">
        <f ca="1">IF(ISNA(VLOOKUP(CLASSEMENTS!B401,OFFSET(RESULT!$B$2:$B$11,INT(ROW()/23)*12,0),1,FALSE)),0,VLOOKUP(B401,OFFSET(RESULT!$B$2:$D$11,INT(ROW()/23)*12,0),2,FALSE))+F378</f>
        <v>11</v>
      </c>
      <c r="G401" s="7">
        <f t="shared" ca="1" si="203"/>
        <v>0.61111111111111116</v>
      </c>
      <c r="H401" s="7">
        <f t="shared" ca="1" si="204"/>
        <v>0.22222222222222221</v>
      </c>
      <c r="I401" s="7">
        <f t="shared" ca="1" si="205"/>
        <v>0.61111111111111116</v>
      </c>
      <c r="J401" s="7">
        <f t="shared" ca="1" si="206"/>
        <v>0.61111111111111116</v>
      </c>
      <c r="K401" s="7">
        <f t="shared" ca="1" si="207"/>
        <v>0.6</v>
      </c>
      <c r="L401" s="7">
        <f t="shared" ca="1" si="200"/>
        <v>0.2</v>
      </c>
      <c r="M401" s="7">
        <f t="shared" ca="1" si="201"/>
        <v>0.4</v>
      </c>
      <c r="N401" s="7">
        <f t="shared" ca="1" si="202"/>
        <v>0.6</v>
      </c>
      <c r="O401" s="2">
        <f t="shared" ca="1" si="208"/>
        <v>1.2222222222222223</v>
      </c>
      <c r="P401" s="2">
        <f t="shared" ca="1" si="209"/>
        <v>0.83333333333333337</v>
      </c>
      <c r="Q401" s="2">
        <f t="shared" ca="1" si="210"/>
        <v>1</v>
      </c>
      <c r="R401" s="2">
        <f t="shared" ca="1" si="211"/>
        <v>0.8</v>
      </c>
    </row>
    <row r="402" spans="1:18">
      <c r="A402" s="2" t="s">
        <v>20</v>
      </c>
      <c r="B402" s="2" t="s">
        <v>5</v>
      </c>
      <c r="C402" s="2">
        <f ca="1">IF(ISNA(VLOOKUP(B402,OFFSET(RESULT!$A$2:$A$11,INT(ROW()/23)*12,0),1,FALSE)),0,VLOOKUP(B402,OFFSET(RESULT!$A$2:$D$11,INT(ROW()/23)*12,0),3,FALSE))+C379</f>
        <v>12</v>
      </c>
      <c r="D402" s="2">
        <f ca="1">IF(ISNA(VLOOKUP(CLASSEMENTS!B402,OFFSET(RESULT!$B$2:$B$11,INT(ROW()/23)*12,0),1,FALSE)),0,VLOOKUP(B402,OFFSET(RESULT!$B$2:$D$11,INT(ROW()/23)*12,0),3,FALSE))+D379</f>
        <v>3</v>
      </c>
      <c r="E402" s="2">
        <f ca="1">IF(ISNA(VLOOKUP(CLASSEMENTS!B402,OFFSET(RESULT!$A$2:$A$11,INT(ROW()/23)*12,0),1,FALSE)),0,VLOOKUP(B402,OFFSET(RESULT!$A$2:$D$11,INT(ROW()/23)*12,0),4,FALSE))+E379</f>
        <v>4</v>
      </c>
      <c r="F402" s="2">
        <f ca="1">IF(ISNA(VLOOKUP(CLASSEMENTS!B402,OFFSET(RESULT!$B$2:$B$11,INT(ROW()/23)*12,0),1,FALSE)),0,VLOOKUP(B402,OFFSET(RESULT!$B$2:$D$11,INT(ROW()/23)*12,0),2,FALSE))+F379</f>
        <v>11</v>
      </c>
      <c r="G402" s="7">
        <f t="shared" ca="1" si="203"/>
        <v>0.66666666666666663</v>
      </c>
      <c r="H402" s="7">
        <f t="shared" ca="1" si="204"/>
        <v>0.16666666666666666</v>
      </c>
      <c r="I402" s="7">
        <f t="shared" ca="1" si="205"/>
        <v>0.22222222222222221</v>
      </c>
      <c r="J402" s="7">
        <f t="shared" ca="1" si="206"/>
        <v>0.61111111111111116</v>
      </c>
      <c r="K402" s="7">
        <f t="shared" ca="1" si="207"/>
        <v>1</v>
      </c>
      <c r="L402" s="7">
        <f t="shared" ca="1" si="200"/>
        <v>0.2</v>
      </c>
      <c r="M402" s="7">
        <f t="shared" ca="1" si="201"/>
        <v>0.2</v>
      </c>
      <c r="N402" s="7">
        <f t="shared" ca="1" si="202"/>
        <v>0.4</v>
      </c>
      <c r="O402" s="2">
        <f t="shared" ca="1" si="208"/>
        <v>0.88888888888888884</v>
      </c>
      <c r="P402" s="2">
        <f t="shared" ca="1" si="209"/>
        <v>0.77777777777777779</v>
      </c>
      <c r="Q402" s="2">
        <f t="shared" ca="1" si="210"/>
        <v>1.2</v>
      </c>
      <c r="R402" s="2">
        <f t="shared" ca="1" si="211"/>
        <v>0.60000000000000009</v>
      </c>
    </row>
    <row r="403" spans="1:18">
      <c r="A403" s="2" t="s">
        <v>20</v>
      </c>
      <c r="B403" s="2" t="s">
        <v>1</v>
      </c>
      <c r="C403" s="2">
        <f ca="1">IF(ISNA(VLOOKUP(B403,OFFSET(RESULT!$A$2:$A$11,INT(ROW()/23)*12,0),1,FALSE)),0,VLOOKUP(B403,OFFSET(RESULT!$A$2:$D$11,INT(ROW()/23)*12,0),3,FALSE))+C380</f>
        <v>21</v>
      </c>
      <c r="D403" s="2">
        <f ca="1">IF(ISNA(VLOOKUP(CLASSEMENTS!B403,OFFSET(RESULT!$B$2:$B$11,INT(ROW()/23)*12,0),1,FALSE)),0,VLOOKUP(B403,OFFSET(RESULT!$B$2:$D$11,INT(ROW()/23)*12,0),3,FALSE))+D380</f>
        <v>15</v>
      </c>
      <c r="E403" s="2">
        <f ca="1">IF(ISNA(VLOOKUP(CLASSEMENTS!B403,OFFSET(RESULT!$A$2:$A$11,INT(ROW()/23)*12,0),1,FALSE)),0,VLOOKUP(B403,OFFSET(RESULT!$A$2:$D$11,INT(ROW()/23)*12,0),4,FALSE))+E380</f>
        <v>6</v>
      </c>
      <c r="F403" s="2">
        <f ca="1">IF(ISNA(VLOOKUP(CLASSEMENTS!B403,OFFSET(RESULT!$B$2:$B$11,INT(ROW()/23)*12,0),1,FALSE)),0,VLOOKUP(B403,OFFSET(RESULT!$B$2:$D$11,INT(ROW()/23)*12,0),2,FALSE))+F380</f>
        <v>10</v>
      </c>
      <c r="G403" s="7">
        <f t="shared" ca="1" si="203"/>
        <v>1.1666666666666667</v>
      </c>
      <c r="H403" s="7">
        <f t="shared" ca="1" si="204"/>
        <v>0.83333333333333337</v>
      </c>
      <c r="I403" s="7">
        <f t="shared" ca="1" si="205"/>
        <v>0.33333333333333331</v>
      </c>
      <c r="J403" s="7">
        <f t="shared" ca="1" si="206"/>
        <v>0.55555555555555558</v>
      </c>
      <c r="K403" s="7">
        <f t="shared" ca="1" si="207"/>
        <v>1.6</v>
      </c>
      <c r="L403" s="7">
        <f t="shared" ca="1" si="200"/>
        <v>0.2</v>
      </c>
      <c r="M403" s="7">
        <f t="shared" ca="1" si="201"/>
        <v>0.4</v>
      </c>
      <c r="N403" s="7">
        <f t="shared" ca="1" si="202"/>
        <v>0.4</v>
      </c>
      <c r="O403" s="2">
        <f t="shared" ca="1" si="208"/>
        <v>1.5</v>
      </c>
      <c r="P403" s="2">
        <f t="shared" ca="1" si="209"/>
        <v>1.3888888888888888</v>
      </c>
      <c r="Q403" s="2">
        <f t="shared" ca="1" si="210"/>
        <v>2</v>
      </c>
      <c r="R403" s="2">
        <f t="shared" ca="1" si="211"/>
        <v>0.60000000000000009</v>
      </c>
    </row>
    <row r="404" spans="1:18">
      <c r="A404" s="2" t="s">
        <v>20</v>
      </c>
      <c r="B404" s="2" t="s">
        <v>15</v>
      </c>
      <c r="C404" s="2">
        <f ca="1">IF(ISNA(VLOOKUP(B404,OFFSET(RESULT!$A$2:$A$11,INT(ROW()/23)*12,0),1,FALSE)),0,VLOOKUP(B404,OFFSET(RESULT!$A$2:$D$11,INT(ROW()/23)*12,0),3,FALSE))+C381</f>
        <v>14</v>
      </c>
      <c r="D404" s="2">
        <f ca="1">IF(ISNA(VLOOKUP(CLASSEMENTS!B404,OFFSET(RESULT!$B$2:$B$11,INT(ROW()/23)*12,0),1,FALSE)),0,VLOOKUP(B404,OFFSET(RESULT!$B$2:$D$11,INT(ROW()/23)*12,0),3,FALSE))+D381</f>
        <v>3</v>
      </c>
      <c r="E404" s="2">
        <f ca="1">IF(ISNA(VLOOKUP(CLASSEMENTS!B404,OFFSET(RESULT!$A$2:$A$11,INT(ROW()/23)*12,0),1,FALSE)),0,VLOOKUP(B404,OFFSET(RESULT!$A$2:$D$11,INT(ROW()/23)*12,0),4,FALSE))+E381</f>
        <v>8</v>
      </c>
      <c r="F404" s="2">
        <f ca="1">IF(ISNA(VLOOKUP(CLASSEMENTS!B404,OFFSET(RESULT!$B$2:$B$11,INT(ROW()/23)*12,0),1,FALSE)),0,VLOOKUP(B404,OFFSET(RESULT!$B$2:$D$11,INT(ROW()/23)*12,0),2,FALSE))+F381</f>
        <v>18</v>
      </c>
      <c r="G404" s="7">
        <f t="shared" ca="1" si="203"/>
        <v>0.77777777777777779</v>
      </c>
      <c r="H404" s="7">
        <f t="shared" ca="1" si="204"/>
        <v>0.16666666666666666</v>
      </c>
      <c r="I404" s="7">
        <f t="shared" ca="1" si="205"/>
        <v>0.44444444444444442</v>
      </c>
      <c r="J404" s="7">
        <f t="shared" ca="1" si="206"/>
        <v>1</v>
      </c>
      <c r="K404" s="7">
        <f t="shared" ca="1" si="207"/>
        <v>0.4</v>
      </c>
      <c r="L404" s="7">
        <f t="shared" ca="1" si="200"/>
        <v>0.4</v>
      </c>
      <c r="M404" s="7">
        <f t="shared" ca="1" si="201"/>
        <v>0.6</v>
      </c>
      <c r="N404" s="7">
        <f t="shared" ca="1" si="202"/>
        <v>1.6</v>
      </c>
      <c r="O404" s="2">
        <f t="shared" ca="1" si="208"/>
        <v>1.2222222222222223</v>
      </c>
      <c r="P404" s="2">
        <f t="shared" ca="1" si="209"/>
        <v>1.1666666666666667</v>
      </c>
      <c r="Q404" s="2">
        <f t="shared" ca="1" si="210"/>
        <v>1</v>
      </c>
      <c r="R404" s="2">
        <f t="shared" ca="1" si="211"/>
        <v>2</v>
      </c>
    </row>
    <row r="405" spans="1:18">
      <c r="A405" s="2" t="s">
        <v>20</v>
      </c>
      <c r="B405" s="2" t="s">
        <v>18</v>
      </c>
      <c r="C405" s="2">
        <f ca="1">IF(ISNA(VLOOKUP(B405,OFFSET(RESULT!$A$2:$A$11,INT(ROW()/23)*12,0),1,FALSE)),0,VLOOKUP(B405,OFFSET(RESULT!$A$2:$D$11,INT(ROW()/23)*12,0),3,FALSE))+C382</f>
        <v>17</v>
      </c>
      <c r="D405" s="2">
        <f ca="1">IF(ISNA(VLOOKUP(CLASSEMENTS!B405,OFFSET(RESULT!$B$2:$B$11,INT(ROW()/23)*12,0),1,FALSE)),0,VLOOKUP(B405,OFFSET(RESULT!$B$2:$D$11,INT(ROW()/23)*12,0),3,FALSE))+D382</f>
        <v>15</v>
      </c>
      <c r="E405" s="2">
        <f ca="1">IF(ISNA(VLOOKUP(CLASSEMENTS!B405,OFFSET(RESULT!$A$2:$A$11,INT(ROW()/23)*12,0),1,FALSE)),0,VLOOKUP(B405,OFFSET(RESULT!$A$2:$D$11,INT(ROW()/23)*12,0),4,FALSE))+E382</f>
        <v>3</v>
      </c>
      <c r="F405" s="2">
        <f ca="1">IF(ISNA(VLOOKUP(CLASSEMENTS!B405,OFFSET(RESULT!$B$2:$B$11,INT(ROW()/23)*12,0),1,FALSE)),0,VLOOKUP(B405,OFFSET(RESULT!$B$2:$D$11,INT(ROW()/23)*12,0),2,FALSE))+F382</f>
        <v>10</v>
      </c>
      <c r="G405" s="7">
        <f t="shared" ca="1" si="203"/>
        <v>0.94444444444444442</v>
      </c>
      <c r="H405" s="7">
        <f t="shared" ca="1" si="204"/>
        <v>0.83333333333333337</v>
      </c>
      <c r="I405" s="7">
        <f t="shared" ca="1" si="205"/>
        <v>0.16666666666666666</v>
      </c>
      <c r="J405" s="7">
        <f t="shared" ca="1" si="206"/>
        <v>0.55555555555555558</v>
      </c>
      <c r="K405" s="7">
        <f t="shared" ca="1" si="207"/>
        <v>0.6</v>
      </c>
      <c r="L405" s="7">
        <f t="shared" ca="1" si="200"/>
        <v>0.8</v>
      </c>
      <c r="M405" s="7">
        <f t="shared" ca="1" si="201"/>
        <v>0.2</v>
      </c>
      <c r="N405" s="7">
        <f t="shared" ca="1" si="202"/>
        <v>0.8</v>
      </c>
      <c r="O405" s="2">
        <f t="shared" ca="1" si="208"/>
        <v>1.1111111111111112</v>
      </c>
      <c r="P405" s="2">
        <f t="shared" ca="1" si="209"/>
        <v>1.3888888888888888</v>
      </c>
      <c r="Q405" s="2">
        <f t="shared" ca="1" si="210"/>
        <v>0.8</v>
      </c>
      <c r="R405" s="2">
        <f t="shared" ca="1" si="211"/>
        <v>1.6</v>
      </c>
    </row>
    <row r="406" spans="1:18">
      <c r="A406" s="2" t="s">
        <v>20</v>
      </c>
      <c r="B406" s="2" t="s">
        <v>2</v>
      </c>
      <c r="C406" s="2">
        <f ca="1">IF(ISNA(VLOOKUP(B406,OFFSET(RESULT!$A$2:$A$11,INT(ROW()/23)*12,0),1,FALSE)),0,VLOOKUP(B406,OFFSET(RESULT!$A$2:$D$11,INT(ROW()/23)*12,0),3,FALSE))+C383</f>
        <v>15</v>
      </c>
      <c r="D406" s="2">
        <f ca="1">IF(ISNA(VLOOKUP(CLASSEMENTS!B406,OFFSET(RESULT!$B$2:$B$11,INT(ROW()/23)*12,0),1,FALSE)),0,VLOOKUP(B406,OFFSET(RESULT!$B$2:$D$11,INT(ROW()/23)*12,0),3,FALSE))+D383</f>
        <v>7</v>
      </c>
      <c r="E406" s="2">
        <f ca="1">IF(ISNA(VLOOKUP(CLASSEMENTS!B406,OFFSET(RESULT!$A$2:$A$11,INT(ROW()/23)*12,0),1,FALSE)),0,VLOOKUP(B406,OFFSET(RESULT!$A$2:$D$11,INT(ROW()/23)*12,0),4,FALSE))+E383</f>
        <v>15</v>
      </c>
      <c r="F406" s="2">
        <f ca="1">IF(ISNA(VLOOKUP(CLASSEMENTS!B406,OFFSET(RESULT!$B$2:$B$11,INT(ROW()/23)*12,0),1,FALSE)),0,VLOOKUP(B406,OFFSET(RESULT!$B$2:$D$11,INT(ROW()/23)*12,0),2,FALSE))+F383</f>
        <v>14</v>
      </c>
      <c r="G406" s="7">
        <f t="shared" ca="1" si="203"/>
        <v>0.83333333333333337</v>
      </c>
      <c r="H406" s="7">
        <f t="shared" ca="1" si="204"/>
        <v>0.3888888888888889</v>
      </c>
      <c r="I406" s="7">
        <f t="shared" ca="1" si="205"/>
        <v>0.83333333333333337</v>
      </c>
      <c r="J406" s="7">
        <f t="shared" ca="1" si="206"/>
        <v>0.77777777777777779</v>
      </c>
      <c r="K406" s="7">
        <f t="shared" ca="1" si="207"/>
        <v>1.4</v>
      </c>
      <c r="L406" s="7">
        <f t="shared" ca="1" si="200"/>
        <v>0.2</v>
      </c>
      <c r="M406" s="7">
        <f t="shared" ca="1" si="201"/>
        <v>1.2</v>
      </c>
      <c r="N406" s="7">
        <f t="shared" ca="1" si="202"/>
        <v>0.4</v>
      </c>
      <c r="O406" s="2">
        <f t="shared" ca="1" si="208"/>
        <v>1.6666666666666667</v>
      </c>
      <c r="P406" s="2">
        <f t="shared" ca="1" si="209"/>
        <v>1.1666666666666667</v>
      </c>
      <c r="Q406" s="2">
        <f t="shared" ca="1" si="210"/>
        <v>2.5999999999999996</v>
      </c>
      <c r="R406" s="2">
        <f t="shared" ca="1" si="211"/>
        <v>0.60000000000000009</v>
      </c>
    </row>
    <row r="407" spans="1:18">
      <c r="A407" s="2" t="s">
        <v>20</v>
      </c>
      <c r="B407" s="2" t="s">
        <v>6</v>
      </c>
      <c r="C407" s="2">
        <f ca="1">IF(ISNA(VLOOKUP(B407,OFFSET(RESULT!$A$2:$A$11,INT(ROW()/23)*12,0),1,FALSE)),0,VLOOKUP(B407,OFFSET(RESULT!$A$2:$D$11,INT(ROW()/23)*12,0),3,FALSE))+C384</f>
        <v>11</v>
      </c>
      <c r="D407" s="2">
        <f ca="1">IF(ISNA(VLOOKUP(CLASSEMENTS!B407,OFFSET(RESULT!$B$2:$B$11,INT(ROW()/23)*12,0),1,FALSE)),0,VLOOKUP(B407,OFFSET(RESULT!$B$2:$D$11,INT(ROW()/23)*12,0),3,FALSE))+D384</f>
        <v>9</v>
      </c>
      <c r="E407" s="2">
        <f ca="1">IF(ISNA(VLOOKUP(CLASSEMENTS!B407,OFFSET(RESULT!$A$2:$A$11,INT(ROW()/23)*12,0),1,FALSE)),0,VLOOKUP(B407,OFFSET(RESULT!$A$2:$D$11,INT(ROW()/23)*12,0),4,FALSE))+E384</f>
        <v>12</v>
      </c>
      <c r="F407" s="2">
        <f ca="1">IF(ISNA(VLOOKUP(CLASSEMENTS!B407,OFFSET(RESULT!$B$2:$B$11,INT(ROW()/23)*12,0),1,FALSE)),0,VLOOKUP(B407,OFFSET(RESULT!$B$2:$D$11,INT(ROW()/23)*12,0),2,FALSE))+F384</f>
        <v>18</v>
      </c>
      <c r="G407" s="7">
        <f t="shared" ca="1" si="203"/>
        <v>0.61111111111111116</v>
      </c>
      <c r="H407" s="7">
        <f t="shared" ca="1" si="204"/>
        <v>0.5</v>
      </c>
      <c r="I407" s="7">
        <f t="shared" ca="1" si="205"/>
        <v>0.66666666666666663</v>
      </c>
      <c r="J407" s="7">
        <f t="shared" ca="1" si="206"/>
        <v>1</v>
      </c>
      <c r="K407" s="7">
        <f t="shared" ca="1" si="207"/>
        <v>0.8</v>
      </c>
      <c r="L407" s="7">
        <f t="shared" ca="1" si="200"/>
        <v>0.8</v>
      </c>
      <c r="M407" s="7">
        <f t="shared" ca="1" si="201"/>
        <v>0.6</v>
      </c>
      <c r="N407" s="7">
        <f t="shared" ca="1" si="202"/>
        <v>1</v>
      </c>
      <c r="O407" s="2">
        <f t="shared" ca="1" si="208"/>
        <v>1.2777777777777777</v>
      </c>
      <c r="P407" s="2">
        <f t="shared" ca="1" si="209"/>
        <v>1.5</v>
      </c>
      <c r="Q407" s="2">
        <f t="shared" ca="1" si="210"/>
        <v>1.4</v>
      </c>
      <c r="R407" s="2">
        <f t="shared" ca="1" si="211"/>
        <v>1.8</v>
      </c>
    </row>
    <row r="408" spans="1:18">
      <c r="A408" s="2" t="s">
        <v>20</v>
      </c>
      <c r="B408" s="2" t="s">
        <v>9</v>
      </c>
      <c r="C408" s="2">
        <f ca="1">IF(ISNA(VLOOKUP(B408,OFFSET(RESULT!$A$2:$A$11,INT(ROW()/23)*12,0),1,FALSE)),0,VLOOKUP(B408,OFFSET(RESULT!$A$2:$D$11,INT(ROW()/23)*12,0),3,FALSE))+C385</f>
        <v>11</v>
      </c>
      <c r="D408" s="2">
        <f ca="1">IF(ISNA(VLOOKUP(CLASSEMENTS!B408,OFFSET(RESULT!$B$2:$B$11,INT(ROW()/23)*12,0),1,FALSE)),0,VLOOKUP(B408,OFFSET(RESULT!$B$2:$D$11,INT(ROW()/23)*12,0),3,FALSE))+D385</f>
        <v>8</v>
      </c>
      <c r="E408" s="2">
        <f ca="1">IF(ISNA(VLOOKUP(CLASSEMENTS!B408,OFFSET(RESULT!$A$2:$A$11,INT(ROW()/23)*12,0),1,FALSE)),0,VLOOKUP(B408,OFFSET(RESULT!$A$2:$D$11,INT(ROW()/23)*12,0),4,FALSE))+E385</f>
        <v>15</v>
      </c>
      <c r="F408" s="2">
        <f ca="1">IF(ISNA(VLOOKUP(CLASSEMENTS!B408,OFFSET(RESULT!$B$2:$B$11,INT(ROW()/23)*12,0),1,FALSE)),0,VLOOKUP(B408,OFFSET(RESULT!$B$2:$D$11,INT(ROW()/23)*12,0),2,FALSE))+F385</f>
        <v>15</v>
      </c>
      <c r="G408" s="7">
        <f t="shared" ca="1" si="203"/>
        <v>0.61111111111111116</v>
      </c>
      <c r="H408" s="7">
        <f t="shared" ca="1" si="204"/>
        <v>0.44444444444444442</v>
      </c>
      <c r="I408" s="7">
        <f t="shared" ca="1" si="205"/>
        <v>0.83333333333333337</v>
      </c>
      <c r="J408" s="7">
        <f t="shared" ca="1" si="206"/>
        <v>0.83333333333333337</v>
      </c>
      <c r="K408" s="7">
        <f t="shared" ca="1" si="207"/>
        <v>1.2</v>
      </c>
      <c r="L408" s="7">
        <f t="shared" ca="1" si="200"/>
        <v>0.6</v>
      </c>
      <c r="M408" s="7">
        <f t="shared" ca="1" si="201"/>
        <v>0.4</v>
      </c>
      <c r="N408" s="7">
        <f t="shared" ca="1" si="202"/>
        <v>0.8</v>
      </c>
      <c r="O408" s="2">
        <f t="shared" ca="1" si="208"/>
        <v>1.4444444444444446</v>
      </c>
      <c r="P408" s="2">
        <f t="shared" ca="1" si="209"/>
        <v>1.2777777777777777</v>
      </c>
      <c r="Q408" s="2">
        <f t="shared" ca="1" si="210"/>
        <v>1.6</v>
      </c>
      <c r="R408" s="2">
        <f t="shared" ca="1" si="211"/>
        <v>1.4</v>
      </c>
    </row>
    <row r="409" spans="1:18">
      <c r="A409" s="2" t="s">
        <v>20</v>
      </c>
      <c r="B409" s="2" t="s">
        <v>0</v>
      </c>
      <c r="C409" s="2">
        <f ca="1">IF(ISNA(VLOOKUP(B409,OFFSET(RESULT!$A$2:$A$11,INT(ROW()/23)*12,0),1,FALSE)),0,VLOOKUP(B409,OFFSET(RESULT!$A$2:$D$11,INT(ROW()/23)*12,0),3,FALSE))+C386</f>
        <v>9</v>
      </c>
      <c r="D409" s="2">
        <f ca="1">IF(ISNA(VLOOKUP(CLASSEMENTS!B409,OFFSET(RESULT!$B$2:$B$11,INT(ROW()/23)*12,0),1,FALSE)),0,VLOOKUP(B409,OFFSET(RESULT!$B$2:$D$11,INT(ROW()/23)*12,0),3,FALSE))+D386</f>
        <v>9</v>
      </c>
      <c r="E409" s="2">
        <f ca="1">IF(ISNA(VLOOKUP(CLASSEMENTS!B409,OFFSET(RESULT!$A$2:$A$11,INT(ROW()/23)*12,0),1,FALSE)),0,VLOOKUP(B409,OFFSET(RESULT!$A$2:$D$11,INT(ROW()/23)*12,0),4,FALSE))+E386</f>
        <v>10</v>
      </c>
      <c r="F409" s="2">
        <f ca="1">IF(ISNA(VLOOKUP(CLASSEMENTS!B409,OFFSET(RESULT!$B$2:$B$11,INT(ROW()/23)*12,0),1,FALSE)),0,VLOOKUP(B409,OFFSET(RESULT!$B$2:$D$11,INT(ROW()/23)*12,0),2,FALSE))+F386</f>
        <v>14</v>
      </c>
      <c r="G409" s="7">
        <f t="shared" ca="1" si="203"/>
        <v>0.5</v>
      </c>
      <c r="H409" s="7">
        <f t="shared" ca="1" si="204"/>
        <v>0.5</v>
      </c>
      <c r="I409" s="7">
        <f t="shared" ca="1" si="205"/>
        <v>0.55555555555555558</v>
      </c>
      <c r="J409" s="7">
        <f t="shared" ca="1" si="206"/>
        <v>0.77777777777777779</v>
      </c>
      <c r="K409" s="7">
        <f t="shared" ca="1" si="207"/>
        <v>0.6</v>
      </c>
      <c r="L409" s="7">
        <f t="shared" ca="1" si="200"/>
        <v>0.6</v>
      </c>
      <c r="M409" s="7">
        <f t="shared" ca="1" si="201"/>
        <v>0.2</v>
      </c>
      <c r="N409" s="7">
        <f t="shared" ca="1" si="202"/>
        <v>1.2</v>
      </c>
      <c r="O409" s="2">
        <f t="shared" ca="1" si="208"/>
        <v>1.0555555555555556</v>
      </c>
      <c r="P409" s="2">
        <f t="shared" ca="1" si="209"/>
        <v>1.2777777777777777</v>
      </c>
      <c r="Q409" s="2">
        <f t="shared" ca="1" si="210"/>
        <v>0.8</v>
      </c>
      <c r="R409" s="2">
        <f t="shared" ca="1" si="211"/>
        <v>1.7999999999999998</v>
      </c>
    </row>
    <row r="410" spans="1:18">
      <c r="A410" s="2" t="s">
        <v>20</v>
      </c>
      <c r="B410" s="2" t="s">
        <v>3</v>
      </c>
      <c r="C410" s="2">
        <f ca="1">IF(ISNA(VLOOKUP(B410,OFFSET(RESULT!$A$2:$A$11,INT(ROW()/23)*12,0),1,FALSE)),0,VLOOKUP(B410,OFFSET(RESULT!$A$2:$D$11,INT(ROW()/23)*12,0),3,FALSE))+C387</f>
        <v>11</v>
      </c>
      <c r="D410" s="2">
        <f ca="1">IF(ISNA(VLOOKUP(CLASSEMENTS!B410,OFFSET(RESULT!$B$2:$B$11,INT(ROW()/23)*12,0),1,FALSE)),0,VLOOKUP(B410,OFFSET(RESULT!$B$2:$D$11,INT(ROW()/23)*12,0),3,FALSE))+D387</f>
        <v>12</v>
      </c>
      <c r="E410" s="2">
        <f ca="1">IF(ISNA(VLOOKUP(CLASSEMENTS!B410,OFFSET(RESULT!$A$2:$A$11,INT(ROW()/23)*12,0),1,FALSE)),0,VLOOKUP(B410,OFFSET(RESULT!$A$2:$D$11,INT(ROW()/23)*12,0),4,FALSE))+E387</f>
        <v>7</v>
      </c>
      <c r="F410" s="2">
        <f ca="1">IF(ISNA(VLOOKUP(CLASSEMENTS!B410,OFFSET(RESULT!$B$2:$B$11,INT(ROW()/23)*12,0),1,FALSE)),0,VLOOKUP(B410,OFFSET(RESULT!$B$2:$D$11,INT(ROW()/23)*12,0),2,FALSE))+F387</f>
        <v>11</v>
      </c>
      <c r="G410" s="7">
        <f t="shared" ca="1" si="203"/>
        <v>0.61111111111111116</v>
      </c>
      <c r="H410" s="7">
        <f t="shared" ca="1" si="204"/>
        <v>0.66666666666666663</v>
      </c>
      <c r="I410" s="7">
        <f t="shared" ca="1" si="205"/>
        <v>0.3888888888888889</v>
      </c>
      <c r="J410" s="7">
        <f t="shared" ca="1" si="206"/>
        <v>0.61111111111111116</v>
      </c>
      <c r="K410" s="7">
        <f t="shared" ca="1" si="207"/>
        <v>1</v>
      </c>
      <c r="L410" s="7">
        <f t="shared" ca="1" si="200"/>
        <v>0.4</v>
      </c>
      <c r="M410" s="7">
        <f t="shared" ca="1" si="201"/>
        <v>0.4</v>
      </c>
      <c r="N410" s="7">
        <f t="shared" ca="1" si="202"/>
        <v>0.4</v>
      </c>
      <c r="O410" s="2">
        <f t="shared" ca="1" si="208"/>
        <v>1</v>
      </c>
      <c r="P410" s="2">
        <f t="shared" ca="1" si="209"/>
        <v>1.2777777777777777</v>
      </c>
      <c r="Q410" s="2">
        <f t="shared" ca="1" si="210"/>
        <v>1.4</v>
      </c>
      <c r="R410" s="2">
        <f t="shared" ca="1" si="211"/>
        <v>0.8</v>
      </c>
    </row>
    <row r="411" spans="1:18">
      <c r="A411" s="2" t="s">
        <v>20</v>
      </c>
      <c r="B411" s="2" t="s">
        <v>7</v>
      </c>
      <c r="C411" s="2">
        <f ca="1">IF(ISNA(VLOOKUP(B411,OFFSET(RESULT!$A$2:$A$11,INT(ROW()/23)*12,0),1,FALSE)),0,VLOOKUP(B411,OFFSET(RESULT!$A$2:$D$11,INT(ROW()/23)*12,0),3,FALSE))+C388</f>
        <v>12</v>
      </c>
      <c r="D411" s="2">
        <f ca="1">IF(ISNA(VLOOKUP(CLASSEMENTS!B411,OFFSET(RESULT!$B$2:$B$11,INT(ROW()/23)*12,0),1,FALSE)),0,VLOOKUP(B411,OFFSET(RESULT!$B$2:$D$11,INT(ROW()/23)*12,0),3,FALSE))+D388</f>
        <v>9</v>
      </c>
      <c r="E411" s="2">
        <f ca="1">IF(ISNA(VLOOKUP(CLASSEMENTS!B411,OFFSET(RESULT!$A$2:$A$11,INT(ROW()/23)*12,0),1,FALSE)),0,VLOOKUP(B411,OFFSET(RESULT!$A$2:$D$11,INT(ROW()/23)*12,0),4,FALSE))+E388</f>
        <v>8</v>
      </c>
      <c r="F411" s="2">
        <f ca="1">IF(ISNA(VLOOKUP(CLASSEMENTS!B411,OFFSET(RESULT!$B$2:$B$11,INT(ROW()/23)*12,0),1,FALSE)),0,VLOOKUP(B411,OFFSET(RESULT!$B$2:$D$11,INT(ROW()/23)*12,0),2,FALSE))+F388</f>
        <v>11</v>
      </c>
      <c r="G411" s="7">
        <f t="shared" ca="1" si="203"/>
        <v>0.66666666666666663</v>
      </c>
      <c r="H411" s="7">
        <f t="shared" ca="1" si="204"/>
        <v>0.5</v>
      </c>
      <c r="I411" s="7">
        <f t="shared" ca="1" si="205"/>
        <v>0.44444444444444442</v>
      </c>
      <c r="J411" s="7">
        <f t="shared" ca="1" si="206"/>
        <v>0.61111111111111116</v>
      </c>
      <c r="K411" s="7">
        <f t="shared" ca="1" si="207"/>
        <v>1</v>
      </c>
      <c r="L411" s="7">
        <f t="shared" ca="1" si="200"/>
        <v>1</v>
      </c>
      <c r="M411" s="7">
        <f t="shared" ca="1" si="201"/>
        <v>1</v>
      </c>
      <c r="N411" s="7">
        <f t="shared" ca="1" si="202"/>
        <v>0.2</v>
      </c>
      <c r="O411" s="2">
        <f t="shared" ca="1" si="208"/>
        <v>1.1111111111111112</v>
      </c>
      <c r="P411" s="2">
        <f t="shared" ca="1" si="209"/>
        <v>1.1111111111111112</v>
      </c>
      <c r="Q411" s="2">
        <f t="shared" ca="1" si="210"/>
        <v>2</v>
      </c>
      <c r="R411" s="2">
        <f t="shared" ca="1" si="211"/>
        <v>1.2</v>
      </c>
    </row>
    <row r="412" spans="1:18">
      <c r="A412" s="2" t="s">
        <v>20</v>
      </c>
      <c r="B412" s="2" t="s">
        <v>12</v>
      </c>
      <c r="C412" s="2">
        <f ca="1">IF(ISNA(VLOOKUP(B412,OFFSET(RESULT!$A$2:$A$11,INT(ROW()/23)*12,0),1,FALSE)),0,VLOOKUP(B412,OFFSET(RESULT!$A$2:$D$11,INT(ROW()/23)*12,0),3,FALSE))+C389</f>
        <v>14</v>
      </c>
      <c r="D412" s="2">
        <f ca="1">IF(ISNA(VLOOKUP(CLASSEMENTS!B412,OFFSET(RESULT!$B$2:$B$11,INT(ROW()/23)*12,0),1,FALSE)),0,VLOOKUP(B412,OFFSET(RESULT!$B$2:$D$11,INT(ROW()/23)*12,0),3,FALSE))+D389</f>
        <v>6</v>
      </c>
      <c r="E412" s="2">
        <f ca="1">IF(ISNA(VLOOKUP(CLASSEMENTS!B412,OFFSET(RESULT!$A$2:$A$11,INT(ROW()/23)*12,0),1,FALSE)),0,VLOOKUP(B412,OFFSET(RESULT!$A$2:$D$11,INT(ROW()/23)*12,0),4,FALSE))+E389</f>
        <v>10</v>
      </c>
      <c r="F412" s="2">
        <f ca="1">IF(ISNA(VLOOKUP(CLASSEMENTS!B412,OFFSET(RESULT!$B$2:$B$11,INT(ROW()/23)*12,0),1,FALSE)),0,VLOOKUP(B412,OFFSET(RESULT!$B$2:$D$11,INT(ROW()/23)*12,0),2,FALSE))+F389</f>
        <v>11</v>
      </c>
      <c r="G412" s="7">
        <f t="shared" ca="1" si="203"/>
        <v>0.77777777777777779</v>
      </c>
      <c r="H412" s="7">
        <f t="shared" ca="1" si="204"/>
        <v>0.33333333333333331</v>
      </c>
      <c r="I412" s="7">
        <f t="shared" ca="1" si="205"/>
        <v>0.55555555555555558</v>
      </c>
      <c r="J412" s="7">
        <f t="shared" ca="1" si="206"/>
        <v>0.61111111111111116</v>
      </c>
      <c r="K412" s="7">
        <f t="shared" ca="1" si="207"/>
        <v>0.4</v>
      </c>
      <c r="L412" s="7">
        <f t="shared" ca="1" si="200"/>
        <v>0.6</v>
      </c>
      <c r="M412" s="7">
        <f t="shared" ca="1" si="201"/>
        <v>0.8</v>
      </c>
      <c r="N412" s="7">
        <f t="shared" ca="1" si="202"/>
        <v>0.6</v>
      </c>
      <c r="O412" s="2">
        <f t="shared" ca="1" si="208"/>
        <v>1.3333333333333335</v>
      </c>
      <c r="P412" s="2">
        <f t="shared" ca="1" si="209"/>
        <v>0.94444444444444442</v>
      </c>
      <c r="Q412" s="2">
        <f t="shared" ca="1" si="210"/>
        <v>1.2000000000000002</v>
      </c>
      <c r="R412" s="2">
        <f t="shared" ca="1" si="211"/>
        <v>1.2</v>
      </c>
    </row>
    <row r="413" spans="1:18">
      <c r="A413" s="2" t="s">
        <v>20</v>
      </c>
      <c r="B413" s="2" t="s">
        <v>10</v>
      </c>
      <c r="C413" s="2">
        <f ca="1">IF(ISNA(VLOOKUP(B413,OFFSET(RESULT!$A$2:$A$11,INT(ROW()/23)*12,0),1,FALSE)),0,VLOOKUP(B413,OFFSET(RESULT!$A$2:$D$11,INT(ROW()/23)*12,0),3,FALSE))+C390</f>
        <v>12</v>
      </c>
      <c r="D413" s="2">
        <f ca="1">IF(ISNA(VLOOKUP(CLASSEMENTS!B413,OFFSET(RESULT!$B$2:$B$11,INT(ROW()/23)*12,0),1,FALSE)),0,VLOOKUP(B413,OFFSET(RESULT!$B$2:$D$11,INT(ROW()/23)*12,0),3,FALSE))+D390</f>
        <v>9</v>
      </c>
      <c r="E413" s="2">
        <f ca="1">IF(ISNA(VLOOKUP(CLASSEMENTS!B413,OFFSET(RESULT!$A$2:$A$11,INT(ROW()/23)*12,0),1,FALSE)),0,VLOOKUP(B413,OFFSET(RESULT!$A$2:$D$11,INT(ROW()/23)*12,0),4,FALSE))+E390</f>
        <v>12</v>
      </c>
      <c r="F413" s="2">
        <f ca="1">IF(ISNA(VLOOKUP(CLASSEMENTS!B413,OFFSET(RESULT!$B$2:$B$11,INT(ROW()/23)*12,0),1,FALSE)),0,VLOOKUP(B413,OFFSET(RESULT!$B$2:$D$11,INT(ROW()/23)*12,0),2,FALSE))+F390</f>
        <v>16</v>
      </c>
      <c r="G413" s="7">
        <f t="shared" ca="1" si="203"/>
        <v>0.66666666666666663</v>
      </c>
      <c r="H413" s="7">
        <f t="shared" ca="1" si="204"/>
        <v>0.5</v>
      </c>
      <c r="I413" s="7">
        <f t="shared" ca="1" si="205"/>
        <v>0.66666666666666663</v>
      </c>
      <c r="J413" s="7">
        <f t="shared" ca="1" si="206"/>
        <v>0.88888888888888884</v>
      </c>
      <c r="K413" s="7">
        <f t="shared" ca="1" si="207"/>
        <v>0.4</v>
      </c>
      <c r="L413" s="7">
        <f t="shared" ca="1" si="200"/>
        <v>0.4</v>
      </c>
      <c r="M413" s="7">
        <f t="shared" ca="1" si="201"/>
        <v>1</v>
      </c>
      <c r="N413" s="7">
        <f t="shared" ca="1" si="202"/>
        <v>1.2</v>
      </c>
      <c r="O413" s="2">
        <f t="shared" ca="1" si="208"/>
        <v>1.3333333333333333</v>
      </c>
      <c r="P413" s="2">
        <f t="shared" ca="1" si="209"/>
        <v>1.3888888888888888</v>
      </c>
      <c r="Q413" s="2">
        <f t="shared" ca="1" si="210"/>
        <v>1.4</v>
      </c>
      <c r="R413" s="2">
        <f t="shared" ca="1" si="211"/>
        <v>1.6</v>
      </c>
    </row>
    <row r="414" spans="1:18">
      <c r="A414" s="3"/>
      <c r="B414" s="3"/>
      <c r="C414" s="3"/>
      <c r="D414" s="3"/>
      <c r="E414" s="3"/>
      <c r="F414" s="3"/>
      <c r="G414" s="8"/>
      <c r="H414" s="8"/>
      <c r="I414" s="8"/>
      <c r="J414" s="8"/>
      <c r="K414" s="8"/>
      <c r="L414" s="8"/>
      <c r="M414" s="8"/>
      <c r="N414" s="8"/>
      <c r="O414" s="3"/>
      <c r="P414" s="3"/>
      <c r="Q414" s="3"/>
      <c r="R414" s="3"/>
    </row>
    <row r="415" spans="1:18">
      <c r="A415">
        <v>19</v>
      </c>
      <c r="C415" s="10" t="s">
        <v>27</v>
      </c>
      <c r="D415" s="10" t="s">
        <v>28</v>
      </c>
      <c r="E415" s="10" t="s">
        <v>29</v>
      </c>
      <c r="F415" s="10" t="s">
        <v>30</v>
      </c>
      <c r="G415" s="11" t="s">
        <v>25</v>
      </c>
      <c r="H415" s="11"/>
      <c r="I415" s="11"/>
      <c r="J415" s="11"/>
      <c r="K415" s="11" t="s">
        <v>26</v>
      </c>
      <c r="L415" s="11"/>
      <c r="M415" s="11"/>
      <c r="N415" s="11"/>
      <c r="O415" s="10" t="s">
        <v>31</v>
      </c>
      <c r="P415" s="10" t="s">
        <v>32</v>
      </c>
      <c r="Q415" s="10" t="s">
        <v>33</v>
      </c>
      <c r="R415" s="10" t="s">
        <v>34</v>
      </c>
    </row>
    <row r="416" spans="1:18">
      <c r="C416" s="10"/>
      <c r="D416" s="10"/>
      <c r="E416" s="10"/>
      <c r="F416" s="10"/>
      <c r="G416" s="7" t="s">
        <v>21</v>
      </c>
      <c r="H416" s="7" t="s">
        <v>22</v>
      </c>
      <c r="I416" s="7" t="s">
        <v>23</v>
      </c>
      <c r="J416" s="7" t="s">
        <v>24</v>
      </c>
      <c r="K416" s="7" t="s">
        <v>21</v>
      </c>
      <c r="L416" s="7" t="s">
        <v>22</v>
      </c>
      <c r="M416" s="7" t="s">
        <v>23</v>
      </c>
      <c r="N416" s="7" t="s">
        <v>24</v>
      </c>
      <c r="O416" s="10"/>
      <c r="P416" s="10"/>
      <c r="Q416" s="10"/>
      <c r="R416" s="10"/>
    </row>
    <row r="417" spans="1:18">
      <c r="A417" s="2" t="s">
        <v>20</v>
      </c>
      <c r="B417" s="2" t="s">
        <v>11</v>
      </c>
      <c r="C417" s="2">
        <f ca="1">IF(ISNA(VLOOKUP(B417,OFFSET(RESULT!$A$2:$A$11,INT(ROW()/23)*12,0),1,FALSE)),0,VLOOKUP(B417,OFFSET(RESULT!$A$2:$D$11,INT(ROW()/23)*12,0),3,FALSE))+C394</f>
        <v>16</v>
      </c>
      <c r="D417" s="2">
        <f ca="1">IF(ISNA(VLOOKUP(CLASSEMENTS!B417,OFFSET(RESULT!$B$2:$B$11,INT(ROW()/23)*12,0),1,FALSE)),0,VLOOKUP(B417,OFFSET(RESULT!$B$2:$D$11,INT(ROW()/23)*12,0),3,FALSE))+D394</f>
        <v>10</v>
      </c>
      <c r="E417" s="2">
        <f ca="1">IF(ISNA(VLOOKUP(CLASSEMENTS!B417,OFFSET(RESULT!$A$2:$A$11,INT(ROW()/23)*12,0),1,FALSE)),0,VLOOKUP(B417,OFFSET(RESULT!$A$2:$D$11,INT(ROW()/23)*12,0),4,FALSE))+E394</f>
        <v>13</v>
      </c>
      <c r="F417" s="2">
        <f ca="1">IF(ISNA(VLOOKUP(CLASSEMENTS!B417,OFFSET(RESULT!$B$2:$B$11,INT(ROW()/23)*12,0),1,FALSE)),0,VLOOKUP(B417,OFFSET(RESULT!$B$2:$D$11,INT(ROW()/23)*12,0),2,FALSE))+F394</f>
        <v>14</v>
      </c>
      <c r="G417" s="7">
        <f ca="1">C417/(INT(ROW()/23)+1)</f>
        <v>0.84210526315789469</v>
      </c>
      <c r="H417" s="7">
        <f ca="1">D417/(INT(ROW()/23)+1)</f>
        <v>0.52631578947368418</v>
      </c>
      <c r="I417" s="7">
        <f ca="1">E417/(INT(ROW()/23)+1)</f>
        <v>0.68421052631578949</v>
      </c>
      <c r="J417" s="7">
        <f ca="1">F417/(INT(ROW()/23)+1)</f>
        <v>0.73684210526315785</v>
      </c>
      <c r="K417" s="7">
        <f ca="1">(C417 - OFFSET(C417,-115,0))/5</f>
        <v>0.8</v>
      </c>
      <c r="L417" s="7">
        <f t="shared" ref="L417:L436" ca="1" si="212">(D417 - OFFSET(D417,-115,0))/5</f>
        <v>0.2</v>
      </c>
      <c r="M417" s="7">
        <f t="shared" ref="M417:M436" ca="1" si="213">(E417 - OFFSET(E417,-115,0))/5</f>
        <v>1.4</v>
      </c>
      <c r="N417" s="7">
        <f t="shared" ref="N417:N436" ca="1" si="214">(F417 - OFFSET(F417,-115,0))/5</f>
        <v>0.4</v>
      </c>
      <c r="O417" s="2">
        <f ca="1">G417+I417</f>
        <v>1.5263157894736841</v>
      </c>
      <c r="P417" s="2">
        <f ca="1">H417+J417</f>
        <v>1.263157894736842</v>
      </c>
      <c r="Q417" s="2">
        <f ca="1">K417+M417</f>
        <v>2.2000000000000002</v>
      </c>
      <c r="R417" s="2">
        <f ca="1">L417+N417</f>
        <v>0.60000000000000009</v>
      </c>
    </row>
    <row r="418" spans="1:18">
      <c r="A418" s="2" t="s">
        <v>20</v>
      </c>
      <c r="B418" s="2" t="s">
        <v>14</v>
      </c>
      <c r="C418" s="2">
        <f ca="1">IF(ISNA(VLOOKUP(B418,OFFSET(RESULT!$A$2:$A$11,INT(ROW()/23)*12,0),1,FALSE)),0,VLOOKUP(B418,OFFSET(RESULT!$A$2:$D$11,INT(ROW()/23)*12,0),3,FALSE))+C395</f>
        <v>8</v>
      </c>
      <c r="D418" s="2">
        <f ca="1">IF(ISNA(VLOOKUP(CLASSEMENTS!B418,OFFSET(RESULT!$B$2:$B$11,INT(ROW()/23)*12,0),1,FALSE)),0,VLOOKUP(B418,OFFSET(RESULT!$B$2:$D$11,INT(ROW()/23)*12,0),3,FALSE))+D395</f>
        <v>14</v>
      </c>
      <c r="E418" s="2">
        <f ca="1">IF(ISNA(VLOOKUP(CLASSEMENTS!B418,OFFSET(RESULT!$A$2:$A$11,INT(ROW()/23)*12,0),1,FALSE)),0,VLOOKUP(B418,OFFSET(RESULT!$A$2:$D$11,INT(ROW()/23)*12,0),4,FALSE))+E395</f>
        <v>14</v>
      </c>
      <c r="F418" s="2">
        <f ca="1">IF(ISNA(VLOOKUP(CLASSEMENTS!B418,OFFSET(RESULT!$B$2:$B$11,INT(ROW()/23)*12,0),1,FALSE)),0,VLOOKUP(B418,OFFSET(RESULT!$B$2:$D$11,INT(ROW()/23)*12,0),2,FALSE))+F395</f>
        <v>18</v>
      </c>
      <c r="G418" s="7">
        <f t="shared" ref="G418:G436" ca="1" si="215">C418/(INT(ROW()/23)+1)</f>
        <v>0.42105263157894735</v>
      </c>
      <c r="H418" s="7">
        <f t="shared" ref="H418:H436" ca="1" si="216">D418/(INT(ROW()/23)+1)</f>
        <v>0.73684210526315785</v>
      </c>
      <c r="I418" s="7">
        <f t="shared" ref="I418:I436" ca="1" si="217">E418/(INT(ROW()/23)+1)</f>
        <v>0.73684210526315785</v>
      </c>
      <c r="J418" s="7">
        <f t="shared" ref="J418:J436" ca="1" si="218">F418/(INT(ROW()/23)+1)</f>
        <v>0.94736842105263153</v>
      </c>
      <c r="K418" s="7">
        <f t="shared" ref="K418:K436" ca="1" si="219">(C418 - OFFSET(C418,-115,0))/5</f>
        <v>0.8</v>
      </c>
      <c r="L418" s="7">
        <f t="shared" ca="1" si="212"/>
        <v>0.2</v>
      </c>
      <c r="M418" s="7">
        <f t="shared" ca="1" si="213"/>
        <v>1</v>
      </c>
      <c r="N418" s="7">
        <f t="shared" ca="1" si="214"/>
        <v>1.6</v>
      </c>
      <c r="O418" s="2">
        <f t="shared" ref="O418:O436" ca="1" si="220">G418+I418</f>
        <v>1.1578947368421053</v>
      </c>
      <c r="P418" s="2">
        <f t="shared" ref="P418:P436" ca="1" si="221">H418+J418</f>
        <v>1.6842105263157894</v>
      </c>
      <c r="Q418" s="2">
        <f t="shared" ref="Q418:Q436" ca="1" si="222">K418+M418</f>
        <v>1.8</v>
      </c>
      <c r="R418" s="2">
        <f t="shared" ref="R418:R436" ca="1" si="223">L418+N418</f>
        <v>1.8</v>
      </c>
    </row>
    <row r="419" spans="1:18">
      <c r="A419" s="2" t="s">
        <v>20</v>
      </c>
      <c r="B419" s="2" t="s">
        <v>19</v>
      </c>
      <c r="C419" s="2">
        <f ca="1">IF(ISNA(VLOOKUP(B419,OFFSET(RESULT!$A$2:$A$11,INT(ROW()/23)*12,0),1,FALSE)),0,VLOOKUP(B419,OFFSET(RESULT!$A$2:$D$11,INT(ROW()/23)*12,0),3,FALSE))+C396</f>
        <v>11</v>
      </c>
      <c r="D419" s="2">
        <f ca="1">IF(ISNA(VLOOKUP(CLASSEMENTS!B419,OFFSET(RESULT!$B$2:$B$11,INT(ROW()/23)*12,0),1,FALSE)),0,VLOOKUP(B419,OFFSET(RESULT!$B$2:$D$11,INT(ROW()/23)*12,0),3,FALSE))+D396</f>
        <v>10</v>
      </c>
      <c r="E419" s="2">
        <f ca="1">IF(ISNA(VLOOKUP(CLASSEMENTS!B419,OFFSET(RESULT!$A$2:$A$11,INT(ROW()/23)*12,0),1,FALSE)),0,VLOOKUP(B419,OFFSET(RESULT!$A$2:$D$11,INT(ROW()/23)*12,0),4,FALSE))+E396</f>
        <v>10</v>
      </c>
      <c r="F419" s="2">
        <f ca="1">IF(ISNA(VLOOKUP(CLASSEMENTS!B419,OFFSET(RESULT!$B$2:$B$11,INT(ROW()/23)*12,0),1,FALSE)),0,VLOOKUP(B419,OFFSET(RESULT!$B$2:$D$11,INT(ROW()/23)*12,0),2,FALSE))+F396</f>
        <v>16</v>
      </c>
      <c r="G419" s="7">
        <f t="shared" ca="1" si="215"/>
        <v>0.57894736842105265</v>
      </c>
      <c r="H419" s="7">
        <f t="shared" ca="1" si="216"/>
        <v>0.52631578947368418</v>
      </c>
      <c r="I419" s="7">
        <f t="shared" ca="1" si="217"/>
        <v>0.52631578947368418</v>
      </c>
      <c r="J419" s="7">
        <f t="shared" ca="1" si="218"/>
        <v>0.84210526315789469</v>
      </c>
      <c r="K419" s="7">
        <f t="shared" ca="1" si="219"/>
        <v>1</v>
      </c>
      <c r="L419" s="7">
        <f t="shared" ca="1" si="212"/>
        <v>1</v>
      </c>
      <c r="M419" s="7">
        <f t="shared" ca="1" si="213"/>
        <v>0.8</v>
      </c>
      <c r="N419" s="7">
        <f t="shared" ca="1" si="214"/>
        <v>1</v>
      </c>
      <c r="O419" s="2">
        <f t="shared" ca="1" si="220"/>
        <v>1.1052631578947367</v>
      </c>
      <c r="P419" s="2">
        <f t="shared" ca="1" si="221"/>
        <v>1.3684210526315788</v>
      </c>
      <c r="Q419" s="2">
        <f t="shared" ca="1" si="222"/>
        <v>1.8</v>
      </c>
      <c r="R419" s="2">
        <f t="shared" ca="1" si="223"/>
        <v>2</v>
      </c>
    </row>
    <row r="420" spans="1:18">
      <c r="A420" s="2" t="s">
        <v>20</v>
      </c>
      <c r="B420" s="2" t="s">
        <v>16</v>
      </c>
      <c r="C420" s="2">
        <f ca="1">IF(ISNA(VLOOKUP(B420,OFFSET(RESULT!$A$2:$A$11,INT(ROW()/23)*12,0),1,FALSE)),0,VLOOKUP(B420,OFFSET(RESULT!$A$2:$D$11,INT(ROW()/23)*12,0),3,FALSE))+C397</f>
        <v>25</v>
      </c>
      <c r="D420" s="2">
        <f ca="1">IF(ISNA(VLOOKUP(CLASSEMENTS!B420,OFFSET(RESULT!$B$2:$B$11,INT(ROW()/23)*12,0),1,FALSE)),0,VLOOKUP(B420,OFFSET(RESULT!$B$2:$D$11,INT(ROW()/23)*12,0),3,FALSE))+D397</f>
        <v>15</v>
      </c>
      <c r="E420" s="2">
        <f ca="1">IF(ISNA(VLOOKUP(CLASSEMENTS!B420,OFFSET(RESULT!$A$2:$A$11,INT(ROW()/23)*12,0),1,FALSE)),0,VLOOKUP(B420,OFFSET(RESULT!$A$2:$D$11,INT(ROW()/23)*12,0),4,FALSE))+E397</f>
        <v>6</v>
      </c>
      <c r="F420" s="2">
        <f ca="1">IF(ISNA(VLOOKUP(CLASSEMENTS!B420,OFFSET(RESULT!$B$2:$B$11,INT(ROW()/23)*12,0),1,FALSE)),0,VLOOKUP(B420,OFFSET(RESULT!$B$2:$D$11,INT(ROW()/23)*12,0),2,FALSE))+F397</f>
        <v>12</v>
      </c>
      <c r="G420" s="7">
        <f t="shared" ca="1" si="215"/>
        <v>1.3157894736842106</v>
      </c>
      <c r="H420" s="7">
        <f t="shared" ca="1" si="216"/>
        <v>0.78947368421052633</v>
      </c>
      <c r="I420" s="7">
        <f t="shared" ca="1" si="217"/>
        <v>0.31578947368421051</v>
      </c>
      <c r="J420" s="7">
        <f t="shared" ca="1" si="218"/>
        <v>0.63157894736842102</v>
      </c>
      <c r="K420" s="7">
        <f t="shared" ca="1" si="219"/>
        <v>1</v>
      </c>
      <c r="L420" s="7">
        <f t="shared" ca="1" si="212"/>
        <v>1.6</v>
      </c>
      <c r="M420" s="7">
        <f t="shared" ca="1" si="213"/>
        <v>0.2</v>
      </c>
      <c r="N420" s="7">
        <f t="shared" ca="1" si="214"/>
        <v>1</v>
      </c>
      <c r="O420" s="2">
        <f t="shared" ca="1" si="220"/>
        <v>1.6315789473684212</v>
      </c>
      <c r="P420" s="2">
        <f t="shared" ca="1" si="221"/>
        <v>1.4210526315789473</v>
      </c>
      <c r="Q420" s="2">
        <f t="shared" ca="1" si="222"/>
        <v>1.2</v>
      </c>
      <c r="R420" s="2">
        <f t="shared" ca="1" si="223"/>
        <v>2.6</v>
      </c>
    </row>
    <row r="421" spans="1:18">
      <c r="A421" s="2" t="s">
        <v>20</v>
      </c>
      <c r="B421" s="2" t="s">
        <v>13</v>
      </c>
      <c r="C421" s="2">
        <f ca="1">IF(ISNA(VLOOKUP(B421,OFFSET(RESULT!$A$2:$A$11,INT(ROW()/23)*12,0),1,FALSE)),0,VLOOKUP(B421,OFFSET(RESULT!$A$2:$D$11,INT(ROW()/23)*12,0),3,FALSE))+C398</f>
        <v>10</v>
      </c>
      <c r="D421" s="2">
        <f ca="1">IF(ISNA(VLOOKUP(CLASSEMENTS!B421,OFFSET(RESULT!$B$2:$B$11,INT(ROW()/23)*12,0),1,FALSE)),0,VLOOKUP(B421,OFFSET(RESULT!$B$2:$D$11,INT(ROW()/23)*12,0),3,FALSE))+D398</f>
        <v>9</v>
      </c>
      <c r="E421" s="2">
        <f ca="1">IF(ISNA(VLOOKUP(CLASSEMENTS!B421,OFFSET(RESULT!$A$2:$A$11,INT(ROW()/23)*12,0),1,FALSE)),0,VLOOKUP(B421,OFFSET(RESULT!$A$2:$D$11,INT(ROW()/23)*12,0),4,FALSE))+E398</f>
        <v>8</v>
      </c>
      <c r="F421" s="2">
        <f ca="1">IF(ISNA(VLOOKUP(CLASSEMENTS!B421,OFFSET(RESULT!$B$2:$B$11,INT(ROW()/23)*12,0),1,FALSE)),0,VLOOKUP(B421,OFFSET(RESULT!$B$2:$D$11,INT(ROW()/23)*12,0),2,FALSE))+F398</f>
        <v>9</v>
      </c>
      <c r="G421" s="7">
        <f t="shared" ca="1" si="215"/>
        <v>0.52631578947368418</v>
      </c>
      <c r="H421" s="7">
        <f t="shared" ca="1" si="216"/>
        <v>0.47368421052631576</v>
      </c>
      <c r="I421" s="7">
        <f t="shared" ca="1" si="217"/>
        <v>0.42105263157894735</v>
      </c>
      <c r="J421" s="7">
        <f t="shared" ca="1" si="218"/>
        <v>0.47368421052631576</v>
      </c>
      <c r="K421" s="7">
        <f t="shared" ca="1" si="219"/>
        <v>0.6</v>
      </c>
      <c r="L421" s="7">
        <f t="shared" ca="1" si="212"/>
        <v>0.6</v>
      </c>
      <c r="M421" s="7">
        <f t="shared" ca="1" si="213"/>
        <v>0.6</v>
      </c>
      <c r="N421" s="7">
        <f t="shared" ca="1" si="214"/>
        <v>1</v>
      </c>
      <c r="O421" s="2">
        <f t="shared" ca="1" si="220"/>
        <v>0.94736842105263153</v>
      </c>
      <c r="P421" s="2">
        <f t="shared" ca="1" si="221"/>
        <v>0.94736842105263153</v>
      </c>
      <c r="Q421" s="2">
        <f t="shared" ca="1" si="222"/>
        <v>1.2</v>
      </c>
      <c r="R421" s="2">
        <f t="shared" ca="1" si="223"/>
        <v>1.6</v>
      </c>
    </row>
    <row r="422" spans="1:18">
      <c r="A422" s="2" t="s">
        <v>20</v>
      </c>
      <c r="B422" s="2" t="s">
        <v>17</v>
      </c>
      <c r="C422" s="2">
        <f ca="1">IF(ISNA(VLOOKUP(B422,OFFSET(RESULT!$A$2:$A$11,INT(ROW()/23)*12,0),1,FALSE)),0,VLOOKUP(B422,OFFSET(RESULT!$A$2:$D$11,INT(ROW()/23)*12,0),3,FALSE))+C399</f>
        <v>9</v>
      </c>
      <c r="D422" s="2">
        <f ca="1">IF(ISNA(VLOOKUP(CLASSEMENTS!B422,OFFSET(RESULT!$B$2:$B$11,INT(ROW()/23)*12,0),1,FALSE)),0,VLOOKUP(B422,OFFSET(RESULT!$B$2:$D$11,INT(ROW()/23)*12,0),3,FALSE))+D399</f>
        <v>12</v>
      </c>
      <c r="E422" s="2">
        <f ca="1">IF(ISNA(VLOOKUP(CLASSEMENTS!B422,OFFSET(RESULT!$A$2:$A$11,INT(ROW()/23)*12,0),1,FALSE)),0,VLOOKUP(B422,OFFSET(RESULT!$A$2:$D$11,INT(ROW()/23)*12,0),4,FALSE))+E399</f>
        <v>12</v>
      </c>
      <c r="F422" s="2">
        <f ca="1">IF(ISNA(VLOOKUP(CLASSEMENTS!B422,OFFSET(RESULT!$B$2:$B$11,INT(ROW()/23)*12,0),1,FALSE)),0,VLOOKUP(B422,OFFSET(RESULT!$B$2:$D$11,INT(ROW()/23)*12,0),2,FALSE))+F399</f>
        <v>14</v>
      </c>
      <c r="G422" s="7">
        <f t="shared" ca="1" si="215"/>
        <v>0.47368421052631576</v>
      </c>
      <c r="H422" s="7">
        <f t="shared" ca="1" si="216"/>
        <v>0.63157894736842102</v>
      </c>
      <c r="I422" s="7">
        <f t="shared" ca="1" si="217"/>
        <v>0.63157894736842102</v>
      </c>
      <c r="J422" s="7">
        <f t="shared" ca="1" si="218"/>
        <v>0.73684210526315785</v>
      </c>
      <c r="K422" s="7">
        <f t="shared" ca="1" si="219"/>
        <v>0.2</v>
      </c>
      <c r="L422" s="7">
        <f t="shared" ca="1" si="212"/>
        <v>0.6</v>
      </c>
      <c r="M422" s="7">
        <f t="shared" ca="1" si="213"/>
        <v>0.4</v>
      </c>
      <c r="N422" s="7">
        <f t="shared" ca="1" si="214"/>
        <v>1</v>
      </c>
      <c r="O422" s="2">
        <f t="shared" ca="1" si="220"/>
        <v>1.1052631578947367</v>
      </c>
      <c r="P422" s="2">
        <f t="shared" ca="1" si="221"/>
        <v>1.3684210526315788</v>
      </c>
      <c r="Q422" s="2">
        <f t="shared" ca="1" si="222"/>
        <v>0.60000000000000009</v>
      </c>
      <c r="R422" s="2">
        <f t="shared" ca="1" si="223"/>
        <v>1.6</v>
      </c>
    </row>
    <row r="423" spans="1:18">
      <c r="A423" s="2" t="s">
        <v>20</v>
      </c>
      <c r="B423" s="2" t="s">
        <v>4</v>
      </c>
      <c r="C423" s="2">
        <f ca="1">IF(ISNA(VLOOKUP(B423,OFFSET(RESULT!$A$2:$A$11,INT(ROW()/23)*12,0),1,FALSE)),0,VLOOKUP(B423,OFFSET(RESULT!$A$2:$D$11,INT(ROW()/23)*12,0),3,FALSE))+C400</f>
        <v>14</v>
      </c>
      <c r="D423" s="2">
        <f ca="1">IF(ISNA(VLOOKUP(CLASSEMENTS!B423,OFFSET(RESULT!$B$2:$B$11,INT(ROW()/23)*12,0),1,FALSE)),0,VLOOKUP(B423,OFFSET(RESULT!$B$2:$D$11,INT(ROW()/23)*12,0),3,FALSE))+D400</f>
        <v>8</v>
      </c>
      <c r="E423" s="2">
        <f ca="1">IF(ISNA(VLOOKUP(CLASSEMENTS!B423,OFFSET(RESULT!$A$2:$A$11,INT(ROW()/23)*12,0),1,FALSE)),0,VLOOKUP(B423,OFFSET(RESULT!$A$2:$D$11,INT(ROW()/23)*12,0),4,FALSE))+E400</f>
        <v>4</v>
      </c>
      <c r="F423" s="2">
        <f ca="1">IF(ISNA(VLOOKUP(CLASSEMENTS!B423,OFFSET(RESULT!$B$2:$B$11,INT(ROW()/23)*12,0),1,FALSE)),0,VLOOKUP(B423,OFFSET(RESULT!$B$2:$D$11,INT(ROW()/23)*12,0),2,FALSE))+F400</f>
        <v>8</v>
      </c>
      <c r="G423" s="7">
        <f t="shared" ca="1" si="215"/>
        <v>0.73684210526315785</v>
      </c>
      <c r="H423" s="7">
        <f t="shared" ca="1" si="216"/>
        <v>0.42105263157894735</v>
      </c>
      <c r="I423" s="7">
        <f t="shared" ca="1" si="217"/>
        <v>0.21052631578947367</v>
      </c>
      <c r="J423" s="7">
        <f t="shared" ca="1" si="218"/>
        <v>0.42105263157894735</v>
      </c>
      <c r="K423" s="7">
        <f t="shared" ca="1" si="219"/>
        <v>1.4</v>
      </c>
      <c r="L423" s="7">
        <f t="shared" ca="1" si="212"/>
        <v>0.4</v>
      </c>
      <c r="M423" s="7">
        <f t="shared" ca="1" si="213"/>
        <v>0</v>
      </c>
      <c r="N423" s="7">
        <f t="shared" ca="1" si="214"/>
        <v>0</v>
      </c>
      <c r="O423" s="2">
        <f t="shared" ca="1" si="220"/>
        <v>0.94736842105263153</v>
      </c>
      <c r="P423" s="2">
        <f t="shared" ca="1" si="221"/>
        <v>0.84210526315789469</v>
      </c>
      <c r="Q423" s="2">
        <f t="shared" ca="1" si="222"/>
        <v>1.4</v>
      </c>
      <c r="R423" s="2">
        <f t="shared" ca="1" si="223"/>
        <v>0.4</v>
      </c>
    </row>
    <row r="424" spans="1:18">
      <c r="A424" s="2" t="s">
        <v>20</v>
      </c>
      <c r="B424" s="2" t="s">
        <v>8</v>
      </c>
      <c r="C424" s="2">
        <f ca="1">IF(ISNA(VLOOKUP(B424,OFFSET(RESULT!$A$2:$A$11,INT(ROW()/23)*12,0),1,FALSE)),0,VLOOKUP(B424,OFFSET(RESULT!$A$2:$D$11,INT(ROW()/23)*12,0),3,FALSE))+C401</f>
        <v>11</v>
      </c>
      <c r="D424" s="2">
        <f ca="1">IF(ISNA(VLOOKUP(CLASSEMENTS!B424,OFFSET(RESULT!$B$2:$B$11,INT(ROW()/23)*12,0),1,FALSE)),0,VLOOKUP(B424,OFFSET(RESULT!$B$2:$D$11,INT(ROW()/23)*12,0),3,FALSE))+D401</f>
        <v>5</v>
      </c>
      <c r="E424" s="2">
        <f ca="1">IF(ISNA(VLOOKUP(CLASSEMENTS!B424,OFFSET(RESULT!$A$2:$A$11,INT(ROW()/23)*12,0),1,FALSE)),0,VLOOKUP(B424,OFFSET(RESULT!$A$2:$D$11,INT(ROW()/23)*12,0),4,FALSE))+E401</f>
        <v>11</v>
      </c>
      <c r="F424" s="2">
        <f ca="1">IF(ISNA(VLOOKUP(CLASSEMENTS!B424,OFFSET(RESULT!$B$2:$B$11,INT(ROW()/23)*12,0),1,FALSE)),0,VLOOKUP(B424,OFFSET(RESULT!$B$2:$D$11,INT(ROW()/23)*12,0),2,FALSE))+F401</f>
        <v>12</v>
      </c>
      <c r="G424" s="7">
        <f t="shared" ca="1" si="215"/>
        <v>0.57894736842105265</v>
      </c>
      <c r="H424" s="7">
        <f t="shared" ca="1" si="216"/>
        <v>0.26315789473684209</v>
      </c>
      <c r="I424" s="7">
        <f t="shared" ca="1" si="217"/>
        <v>0.57894736842105265</v>
      </c>
      <c r="J424" s="7">
        <f t="shared" ca="1" si="218"/>
        <v>0.63157894736842102</v>
      </c>
      <c r="K424" s="7">
        <f t="shared" ca="1" si="219"/>
        <v>0.6</v>
      </c>
      <c r="L424" s="7">
        <f t="shared" ca="1" si="212"/>
        <v>0.4</v>
      </c>
      <c r="M424" s="7">
        <f t="shared" ca="1" si="213"/>
        <v>0.4</v>
      </c>
      <c r="N424" s="7">
        <f t="shared" ca="1" si="214"/>
        <v>0.8</v>
      </c>
      <c r="O424" s="2">
        <f t="shared" ca="1" si="220"/>
        <v>1.1578947368421053</v>
      </c>
      <c r="P424" s="2">
        <f t="shared" ca="1" si="221"/>
        <v>0.89473684210526305</v>
      </c>
      <c r="Q424" s="2">
        <f t="shared" ca="1" si="222"/>
        <v>1</v>
      </c>
      <c r="R424" s="2">
        <f t="shared" ca="1" si="223"/>
        <v>1.2000000000000002</v>
      </c>
    </row>
    <row r="425" spans="1:18">
      <c r="A425" s="2" t="s">
        <v>20</v>
      </c>
      <c r="B425" s="2" t="s">
        <v>5</v>
      </c>
      <c r="C425" s="2">
        <f ca="1">IF(ISNA(VLOOKUP(B425,OFFSET(RESULT!$A$2:$A$11,INT(ROW()/23)*12,0),1,FALSE)),0,VLOOKUP(B425,OFFSET(RESULT!$A$2:$D$11,INT(ROW()/23)*12,0),3,FALSE))+C402</f>
        <v>12</v>
      </c>
      <c r="D425" s="2">
        <f ca="1">IF(ISNA(VLOOKUP(CLASSEMENTS!B425,OFFSET(RESULT!$B$2:$B$11,INT(ROW()/23)*12,0),1,FALSE)),0,VLOOKUP(B425,OFFSET(RESULT!$B$2:$D$11,INT(ROW()/23)*12,0),3,FALSE))+D402</f>
        <v>4</v>
      </c>
      <c r="E425" s="2">
        <f ca="1">IF(ISNA(VLOOKUP(CLASSEMENTS!B425,OFFSET(RESULT!$A$2:$A$11,INT(ROW()/23)*12,0),1,FALSE)),0,VLOOKUP(B425,OFFSET(RESULT!$A$2:$D$11,INT(ROW()/23)*12,0),4,FALSE))+E402</f>
        <v>4</v>
      </c>
      <c r="F425" s="2">
        <f ca="1">IF(ISNA(VLOOKUP(CLASSEMENTS!B425,OFFSET(RESULT!$B$2:$B$11,INT(ROW()/23)*12,0),1,FALSE)),0,VLOOKUP(B425,OFFSET(RESULT!$B$2:$D$11,INT(ROW()/23)*12,0),2,FALSE))+F402</f>
        <v>13</v>
      </c>
      <c r="G425" s="7">
        <f t="shared" ca="1" si="215"/>
        <v>0.63157894736842102</v>
      </c>
      <c r="H425" s="7">
        <f t="shared" ca="1" si="216"/>
        <v>0.21052631578947367</v>
      </c>
      <c r="I425" s="7">
        <f t="shared" ca="1" si="217"/>
        <v>0.21052631578947367</v>
      </c>
      <c r="J425" s="7">
        <f t="shared" ca="1" si="218"/>
        <v>0.68421052631578949</v>
      </c>
      <c r="K425" s="7">
        <f t="shared" ca="1" si="219"/>
        <v>0.8</v>
      </c>
      <c r="L425" s="7">
        <f t="shared" ca="1" si="212"/>
        <v>0.4</v>
      </c>
      <c r="M425" s="7">
        <f t="shared" ca="1" si="213"/>
        <v>0.2</v>
      </c>
      <c r="N425" s="7">
        <f t="shared" ca="1" si="214"/>
        <v>0.8</v>
      </c>
      <c r="O425" s="2">
        <f t="shared" ca="1" si="220"/>
        <v>0.84210526315789469</v>
      </c>
      <c r="P425" s="2">
        <f t="shared" ca="1" si="221"/>
        <v>0.89473684210526316</v>
      </c>
      <c r="Q425" s="2">
        <f t="shared" ca="1" si="222"/>
        <v>1</v>
      </c>
      <c r="R425" s="2">
        <f t="shared" ca="1" si="223"/>
        <v>1.2000000000000002</v>
      </c>
    </row>
    <row r="426" spans="1:18">
      <c r="A426" s="2" t="s">
        <v>20</v>
      </c>
      <c r="B426" s="2" t="s">
        <v>1</v>
      </c>
      <c r="C426" s="2">
        <f ca="1">IF(ISNA(VLOOKUP(B426,OFFSET(RESULT!$A$2:$A$11,INT(ROW()/23)*12,0),1,FALSE)),0,VLOOKUP(B426,OFFSET(RESULT!$A$2:$D$11,INT(ROW()/23)*12,0),3,FALSE))+C403</f>
        <v>23</v>
      </c>
      <c r="D426" s="2">
        <f ca="1">IF(ISNA(VLOOKUP(CLASSEMENTS!B426,OFFSET(RESULT!$B$2:$B$11,INT(ROW()/23)*12,0),1,FALSE)),0,VLOOKUP(B426,OFFSET(RESULT!$B$2:$D$11,INT(ROW()/23)*12,0),3,FALSE))+D403</f>
        <v>15</v>
      </c>
      <c r="E426" s="2">
        <f ca="1">IF(ISNA(VLOOKUP(CLASSEMENTS!B426,OFFSET(RESULT!$A$2:$A$11,INT(ROW()/23)*12,0),1,FALSE)),0,VLOOKUP(B426,OFFSET(RESULT!$A$2:$D$11,INT(ROW()/23)*12,0),4,FALSE))+E403</f>
        <v>7</v>
      </c>
      <c r="F426" s="2">
        <f ca="1">IF(ISNA(VLOOKUP(CLASSEMENTS!B426,OFFSET(RESULT!$B$2:$B$11,INT(ROW()/23)*12,0),1,FALSE)),0,VLOOKUP(B426,OFFSET(RESULT!$B$2:$D$11,INT(ROW()/23)*12,0),2,FALSE))+F403</f>
        <v>10</v>
      </c>
      <c r="G426" s="7">
        <f t="shared" ca="1" si="215"/>
        <v>1.2105263157894737</v>
      </c>
      <c r="H426" s="7">
        <f t="shared" ca="1" si="216"/>
        <v>0.78947368421052633</v>
      </c>
      <c r="I426" s="7">
        <f t="shared" ca="1" si="217"/>
        <v>0.36842105263157893</v>
      </c>
      <c r="J426" s="7">
        <f t="shared" ca="1" si="218"/>
        <v>0.52631578947368418</v>
      </c>
      <c r="K426" s="7">
        <f t="shared" ca="1" si="219"/>
        <v>1.4</v>
      </c>
      <c r="L426" s="7">
        <f t="shared" ca="1" si="212"/>
        <v>0.2</v>
      </c>
      <c r="M426" s="7">
        <f t="shared" ca="1" si="213"/>
        <v>0.4</v>
      </c>
      <c r="N426" s="7">
        <f t="shared" ca="1" si="214"/>
        <v>0.4</v>
      </c>
      <c r="O426" s="2">
        <f t="shared" ca="1" si="220"/>
        <v>1.5789473684210527</v>
      </c>
      <c r="P426" s="2">
        <f t="shared" ca="1" si="221"/>
        <v>1.3157894736842106</v>
      </c>
      <c r="Q426" s="2">
        <f t="shared" ca="1" si="222"/>
        <v>1.7999999999999998</v>
      </c>
      <c r="R426" s="2">
        <f t="shared" ca="1" si="223"/>
        <v>0.60000000000000009</v>
      </c>
    </row>
    <row r="427" spans="1:18">
      <c r="A427" s="2" t="s">
        <v>20</v>
      </c>
      <c r="B427" s="2" t="s">
        <v>15</v>
      </c>
      <c r="C427" s="2">
        <f ca="1">IF(ISNA(VLOOKUP(B427,OFFSET(RESULT!$A$2:$A$11,INT(ROW()/23)*12,0),1,FALSE)),0,VLOOKUP(B427,OFFSET(RESULT!$A$2:$D$11,INT(ROW()/23)*12,0),3,FALSE))+C404</f>
        <v>14</v>
      </c>
      <c r="D427" s="2">
        <f ca="1">IF(ISNA(VLOOKUP(CLASSEMENTS!B427,OFFSET(RESULT!$B$2:$B$11,INT(ROW()/23)*12,0),1,FALSE)),0,VLOOKUP(B427,OFFSET(RESULT!$B$2:$D$11,INT(ROW()/23)*12,0),3,FALSE))+D404</f>
        <v>3</v>
      </c>
      <c r="E427" s="2">
        <f ca="1">IF(ISNA(VLOOKUP(CLASSEMENTS!B427,OFFSET(RESULT!$A$2:$A$11,INT(ROW()/23)*12,0),1,FALSE)),0,VLOOKUP(B427,OFFSET(RESULT!$A$2:$D$11,INT(ROW()/23)*12,0),4,FALSE))+E404</f>
        <v>9</v>
      </c>
      <c r="F427" s="2">
        <f ca="1">IF(ISNA(VLOOKUP(CLASSEMENTS!B427,OFFSET(RESULT!$B$2:$B$11,INT(ROW()/23)*12,0),1,FALSE)),0,VLOOKUP(B427,OFFSET(RESULT!$B$2:$D$11,INT(ROW()/23)*12,0),2,FALSE))+F404</f>
        <v>18</v>
      </c>
      <c r="G427" s="7">
        <f t="shared" ca="1" si="215"/>
        <v>0.73684210526315785</v>
      </c>
      <c r="H427" s="7">
        <f t="shared" ca="1" si="216"/>
        <v>0.15789473684210525</v>
      </c>
      <c r="I427" s="7">
        <f t="shared" ca="1" si="217"/>
        <v>0.47368421052631576</v>
      </c>
      <c r="J427" s="7">
        <f t="shared" ca="1" si="218"/>
        <v>0.94736842105263153</v>
      </c>
      <c r="K427" s="7">
        <f t="shared" ca="1" si="219"/>
        <v>0</v>
      </c>
      <c r="L427" s="7">
        <f t="shared" ca="1" si="212"/>
        <v>0.4</v>
      </c>
      <c r="M427" s="7">
        <f t="shared" ca="1" si="213"/>
        <v>0.2</v>
      </c>
      <c r="N427" s="7">
        <f t="shared" ca="1" si="214"/>
        <v>1.6</v>
      </c>
      <c r="O427" s="2">
        <f t="shared" ca="1" si="220"/>
        <v>1.2105263157894737</v>
      </c>
      <c r="P427" s="2">
        <f t="shared" ca="1" si="221"/>
        <v>1.1052631578947367</v>
      </c>
      <c r="Q427" s="2">
        <f t="shared" ca="1" si="222"/>
        <v>0.2</v>
      </c>
      <c r="R427" s="2">
        <f t="shared" ca="1" si="223"/>
        <v>2</v>
      </c>
    </row>
    <row r="428" spans="1:18">
      <c r="A428" s="2" t="s">
        <v>20</v>
      </c>
      <c r="B428" s="2" t="s">
        <v>18</v>
      </c>
      <c r="C428" s="2">
        <f ca="1">IF(ISNA(VLOOKUP(B428,OFFSET(RESULT!$A$2:$A$11,INT(ROW()/23)*12,0),1,FALSE)),0,VLOOKUP(B428,OFFSET(RESULT!$A$2:$D$11,INT(ROW()/23)*12,0),3,FALSE))+C405</f>
        <v>17</v>
      </c>
      <c r="D428" s="2">
        <f ca="1">IF(ISNA(VLOOKUP(CLASSEMENTS!B428,OFFSET(RESULT!$B$2:$B$11,INT(ROW()/23)*12,0),1,FALSE)),0,VLOOKUP(B428,OFFSET(RESULT!$B$2:$D$11,INT(ROW()/23)*12,0),3,FALSE))+D405</f>
        <v>15</v>
      </c>
      <c r="E428" s="2">
        <f ca="1">IF(ISNA(VLOOKUP(CLASSEMENTS!B428,OFFSET(RESULT!$A$2:$A$11,INT(ROW()/23)*12,0),1,FALSE)),0,VLOOKUP(B428,OFFSET(RESULT!$A$2:$D$11,INT(ROW()/23)*12,0),4,FALSE))+E405</f>
        <v>3</v>
      </c>
      <c r="F428" s="2">
        <f ca="1">IF(ISNA(VLOOKUP(CLASSEMENTS!B428,OFFSET(RESULT!$B$2:$B$11,INT(ROW()/23)*12,0),1,FALSE)),0,VLOOKUP(B428,OFFSET(RESULT!$B$2:$D$11,INT(ROW()/23)*12,0),2,FALSE))+F405</f>
        <v>10</v>
      </c>
      <c r="G428" s="7">
        <f t="shared" ca="1" si="215"/>
        <v>0.89473684210526316</v>
      </c>
      <c r="H428" s="7">
        <f t="shared" ca="1" si="216"/>
        <v>0.78947368421052633</v>
      </c>
      <c r="I428" s="7">
        <f t="shared" ca="1" si="217"/>
        <v>0.15789473684210525</v>
      </c>
      <c r="J428" s="7">
        <f t="shared" ca="1" si="218"/>
        <v>0.52631578947368418</v>
      </c>
      <c r="K428" s="7">
        <f t="shared" ca="1" si="219"/>
        <v>0.6</v>
      </c>
      <c r="L428" s="7">
        <f t="shared" ca="1" si="212"/>
        <v>0.2</v>
      </c>
      <c r="M428" s="7">
        <f t="shared" ca="1" si="213"/>
        <v>0.2</v>
      </c>
      <c r="N428" s="7">
        <f t="shared" ca="1" si="214"/>
        <v>0.4</v>
      </c>
      <c r="O428" s="2">
        <f t="shared" ca="1" si="220"/>
        <v>1.0526315789473684</v>
      </c>
      <c r="P428" s="2">
        <f t="shared" ca="1" si="221"/>
        <v>1.3157894736842106</v>
      </c>
      <c r="Q428" s="2">
        <f t="shared" ca="1" si="222"/>
        <v>0.8</v>
      </c>
      <c r="R428" s="2">
        <f t="shared" ca="1" si="223"/>
        <v>0.60000000000000009</v>
      </c>
    </row>
    <row r="429" spans="1:18">
      <c r="A429" s="2" t="s">
        <v>20</v>
      </c>
      <c r="B429" s="2" t="s">
        <v>2</v>
      </c>
      <c r="C429" s="2">
        <f ca="1">IF(ISNA(VLOOKUP(B429,OFFSET(RESULT!$A$2:$A$11,INT(ROW()/23)*12,0),1,FALSE)),0,VLOOKUP(B429,OFFSET(RESULT!$A$2:$D$11,INT(ROW()/23)*12,0),3,FALSE))+C406</f>
        <v>15</v>
      </c>
      <c r="D429" s="2">
        <f ca="1">IF(ISNA(VLOOKUP(CLASSEMENTS!B429,OFFSET(RESULT!$B$2:$B$11,INT(ROW()/23)*12,0),1,FALSE)),0,VLOOKUP(B429,OFFSET(RESULT!$B$2:$D$11,INT(ROW()/23)*12,0),3,FALSE))+D406</f>
        <v>10</v>
      </c>
      <c r="E429" s="2">
        <f ca="1">IF(ISNA(VLOOKUP(CLASSEMENTS!B429,OFFSET(RESULT!$A$2:$A$11,INT(ROW()/23)*12,0),1,FALSE)),0,VLOOKUP(B429,OFFSET(RESULT!$A$2:$D$11,INT(ROW()/23)*12,0),4,FALSE))+E406</f>
        <v>15</v>
      </c>
      <c r="F429" s="2">
        <f ca="1">IF(ISNA(VLOOKUP(CLASSEMENTS!B429,OFFSET(RESULT!$B$2:$B$11,INT(ROW()/23)*12,0),1,FALSE)),0,VLOOKUP(B429,OFFSET(RESULT!$B$2:$D$11,INT(ROW()/23)*12,0),2,FALSE))+F406</f>
        <v>15</v>
      </c>
      <c r="G429" s="7">
        <f t="shared" ca="1" si="215"/>
        <v>0.78947368421052633</v>
      </c>
      <c r="H429" s="7">
        <f t="shared" ca="1" si="216"/>
        <v>0.52631578947368418</v>
      </c>
      <c r="I429" s="7">
        <f t="shared" ca="1" si="217"/>
        <v>0.78947368421052633</v>
      </c>
      <c r="J429" s="7">
        <f t="shared" ca="1" si="218"/>
        <v>0.78947368421052633</v>
      </c>
      <c r="K429" s="7">
        <f t="shared" ca="1" si="219"/>
        <v>1.4</v>
      </c>
      <c r="L429" s="7">
        <f t="shared" ca="1" si="212"/>
        <v>0.8</v>
      </c>
      <c r="M429" s="7">
        <f t="shared" ca="1" si="213"/>
        <v>1.2</v>
      </c>
      <c r="N429" s="7">
        <f t="shared" ca="1" si="214"/>
        <v>0.6</v>
      </c>
      <c r="O429" s="2">
        <f t="shared" ca="1" si="220"/>
        <v>1.5789473684210527</v>
      </c>
      <c r="P429" s="2">
        <f t="shared" ca="1" si="221"/>
        <v>1.3157894736842106</v>
      </c>
      <c r="Q429" s="2">
        <f t="shared" ca="1" si="222"/>
        <v>2.5999999999999996</v>
      </c>
      <c r="R429" s="2">
        <f t="shared" ca="1" si="223"/>
        <v>1.4</v>
      </c>
    </row>
    <row r="430" spans="1:18">
      <c r="A430" s="2" t="s">
        <v>20</v>
      </c>
      <c r="B430" s="2" t="s">
        <v>6</v>
      </c>
      <c r="C430" s="2">
        <f ca="1">IF(ISNA(VLOOKUP(B430,OFFSET(RESULT!$A$2:$A$11,INT(ROW()/23)*12,0),1,FALSE)),0,VLOOKUP(B430,OFFSET(RESULT!$A$2:$D$11,INT(ROW()/23)*12,0),3,FALSE))+C407</f>
        <v>11</v>
      </c>
      <c r="D430" s="2">
        <f ca="1">IF(ISNA(VLOOKUP(CLASSEMENTS!B430,OFFSET(RESULT!$B$2:$B$11,INT(ROW()/23)*12,0),1,FALSE)),0,VLOOKUP(B430,OFFSET(RESULT!$B$2:$D$11,INT(ROW()/23)*12,0),3,FALSE))+D407</f>
        <v>9</v>
      </c>
      <c r="E430" s="2">
        <f ca="1">IF(ISNA(VLOOKUP(CLASSEMENTS!B430,OFFSET(RESULT!$A$2:$A$11,INT(ROW()/23)*12,0),1,FALSE)),0,VLOOKUP(B430,OFFSET(RESULT!$A$2:$D$11,INT(ROW()/23)*12,0),4,FALSE))+E407</f>
        <v>12</v>
      </c>
      <c r="F430" s="2">
        <f ca="1">IF(ISNA(VLOOKUP(CLASSEMENTS!B430,OFFSET(RESULT!$B$2:$B$11,INT(ROW()/23)*12,0),1,FALSE)),0,VLOOKUP(B430,OFFSET(RESULT!$B$2:$D$11,INT(ROW()/23)*12,0),2,FALSE))+F407</f>
        <v>21</v>
      </c>
      <c r="G430" s="7">
        <f t="shared" ca="1" si="215"/>
        <v>0.57894736842105265</v>
      </c>
      <c r="H430" s="7">
        <f t="shared" ca="1" si="216"/>
        <v>0.47368421052631576</v>
      </c>
      <c r="I430" s="7">
        <f t="shared" ca="1" si="217"/>
        <v>0.63157894736842102</v>
      </c>
      <c r="J430" s="7">
        <f t="shared" ca="1" si="218"/>
        <v>1.1052631578947369</v>
      </c>
      <c r="K430" s="7">
        <f t="shared" ca="1" si="219"/>
        <v>0.8</v>
      </c>
      <c r="L430" s="7">
        <f t="shared" ca="1" si="212"/>
        <v>0.8</v>
      </c>
      <c r="M430" s="7">
        <f t="shared" ca="1" si="213"/>
        <v>0.6</v>
      </c>
      <c r="N430" s="7">
        <f t="shared" ca="1" si="214"/>
        <v>1.4</v>
      </c>
      <c r="O430" s="2">
        <f t="shared" ca="1" si="220"/>
        <v>1.2105263157894737</v>
      </c>
      <c r="P430" s="2">
        <f t="shared" ca="1" si="221"/>
        <v>1.5789473684210527</v>
      </c>
      <c r="Q430" s="2">
        <f t="shared" ca="1" si="222"/>
        <v>1.4</v>
      </c>
      <c r="R430" s="2">
        <f t="shared" ca="1" si="223"/>
        <v>2.2000000000000002</v>
      </c>
    </row>
    <row r="431" spans="1:18">
      <c r="A431" s="2" t="s">
        <v>20</v>
      </c>
      <c r="B431" s="2" t="s">
        <v>9</v>
      </c>
      <c r="C431" s="2">
        <f ca="1">IF(ISNA(VLOOKUP(B431,OFFSET(RESULT!$A$2:$A$11,INT(ROW()/23)*12,0),1,FALSE)),0,VLOOKUP(B431,OFFSET(RESULT!$A$2:$D$11,INT(ROW()/23)*12,0),3,FALSE))+C408</f>
        <v>11</v>
      </c>
      <c r="D431" s="2">
        <f ca="1">IF(ISNA(VLOOKUP(CLASSEMENTS!B431,OFFSET(RESULT!$B$2:$B$11,INT(ROW()/23)*12,0),1,FALSE)),0,VLOOKUP(B431,OFFSET(RESULT!$B$2:$D$11,INT(ROW()/23)*12,0),3,FALSE))+D408</f>
        <v>9</v>
      </c>
      <c r="E431" s="2">
        <f ca="1">IF(ISNA(VLOOKUP(CLASSEMENTS!B431,OFFSET(RESULT!$A$2:$A$11,INT(ROW()/23)*12,0),1,FALSE)),0,VLOOKUP(B431,OFFSET(RESULT!$A$2:$D$11,INT(ROW()/23)*12,0),4,FALSE))+E408</f>
        <v>15</v>
      </c>
      <c r="F431" s="2">
        <f ca="1">IF(ISNA(VLOOKUP(CLASSEMENTS!B431,OFFSET(RESULT!$B$2:$B$11,INT(ROW()/23)*12,0),1,FALSE)),0,VLOOKUP(B431,OFFSET(RESULT!$B$2:$D$11,INT(ROW()/23)*12,0),2,FALSE))+F408</f>
        <v>16</v>
      </c>
      <c r="G431" s="7">
        <f t="shared" ca="1" si="215"/>
        <v>0.57894736842105265</v>
      </c>
      <c r="H431" s="7">
        <f t="shared" ca="1" si="216"/>
        <v>0.47368421052631576</v>
      </c>
      <c r="I431" s="7">
        <f t="shared" ca="1" si="217"/>
        <v>0.78947368421052633</v>
      </c>
      <c r="J431" s="7">
        <f t="shared" ca="1" si="218"/>
        <v>0.84210526315789469</v>
      </c>
      <c r="K431" s="7">
        <f t="shared" ca="1" si="219"/>
        <v>1.2</v>
      </c>
      <c r="L431" s="7">
        <f t="shared" ca="1" si="212"/>
        <v>0.8</v>
      </c>
      <c r="M431" s="7">
        <f t="shared" ca="1" si="213"/>
        <v>0.2</v>
      </c>
      <c r="N431" s="7">
        <f t="shared" ca="1" si="214"/>
        <v>1</v>
      </c>
      <c r="O431" s="2">
        <f t="shared" ca="1" si="220"/>
        <v>1.368421052631579</v>
      </c>
      <c r="P431" s="2">
        <f t="shared" ca="1" si="221"/>
        <v>1.3157894736842104</v>
      </c>
      <c r="Q431" s="2">
        <f t="shared" ca="1" si="222"/>
        <v>1.4</v>
      </c>
      <c r="R431" s="2">
        <f t="shared" ca="1" si="223"/>
        <v>1.8</v>
      </c>
    </row>
    <row r="432" spans="1:18">
      <c r="A432" s="2" t="s">
        <v>20</v>
      </c>
      <c r="B432" s="2" t="s">
        <v>0</v>
      </c>
      <c r="C432" s="2">
        <f ca="1">IF(ISNA(VLOOKUP(B432,OFFSET(RESULT!$A$2:$A$11,INT(ROW()/23)*12,0),1,FALSE)),0,VLOOKUP(B432,OFFSET(RESULT!$A$2:$D$11,INT(ROW()/23)*12,0),3,FALSE))+C409</f>
        <v>11</v>
      </c>
      <c r="D432" s="2">
        <f ca="1">IF(ISNA(VLOOKUP(CLASSEMENTS!B432,OFFSET(RESULT!$B$2:$B$11,INT(ROW()/23)*12,0),1,FALSE)),0,VLOOKUP(B432,OFFSET(RESULT!$B$2:$D$11,INT(ROW()/23)*12,0),3,FALSE))+D409</f>
        <v>9</v>
      </c>
      <c r="E432" s="2">
        <f ca="1">IF(ISNA(VLOOKUP(CLASSEMENTS!B432,OFFSET(RESULT!$A$2:$A$11,INT(ROW()/23)*12,0),1,FALSE)),0,VLOOKUP(B432,OFFSET(RESULT!$A$2:$D$11,INT(ROW()/23)*12,0),4,FALSE))+E409</f>
        <v>10</v>
      </c>
      <c r="F432" s="2">
        <f ca="1">IF(ISNA(VLOOKUP(CLASSEMENTS!B432,OFFSET(RESULT!$B$2:$B$11,INT(ROW()/23)*12,0),1,FALSE)),0,VLOOKUP(B432,OFFSET(RESULT!$B$2:$D$11,INT(ROW()/23)*12,0),2,FALSE))+F409</f>
        <v>14</v>
      </c>
      <c r="G432" s="7">
        <f t="shared" ca="1" si="215"/>
        <v>0.57894736842105265</v>
      </c>
      <c r="H432" s="7">
        <f t="shared" ca="1" si="216"/>
        <v>0.47368421052631576</v>
      </c>
      <c r="I432" s="7">
        <f t="shared" ca="1" si="217"/>
        <v>0.52631578947368418</v>
      </c>
      <c r="J432" s="7">
        <f t="shared" ca="1" si="218"/>
        <v>0.73684210526315785</v>
      </c>
      <c r="K432" s="7">
        <f t="shared" ca="1" si="219"/>
        <v>1</v>
      </c>
      <c r="L432" s="7">
        <f t="shared" ca="1" si="212"/>
        <v>0.6</v>
      </c>
      <c r="M432" s="7">
        <f t="shared" ca="1" si="213"/>
        <v>0.2</v>
      </c>
      <c r="N432" s="7">
        <f t="shared" ca="1" si="214"/>
        <v>1</v>
      </c>
      <c r="O432" s="2">
        <f t="shared" ca="1" si="220"/>
        <v>1.1052631578947367</v>
      </c>
      <c r="P432" s="2">
        <f t="shared" ca="1" si="221"/>
        <v>1.2105263157894737</v>
      </c>
      <c r="Q432" s="2">
        <f t="shared" ca="1" si="222"/>
        <v>1.2</v>
      </c>
      <c r="R432" s="2">
        <f t="shared" ca="1" si="223"/>
        <v>1.6</v>
      </c>
    </row>
    <row r="433" spans="1:18">
      <c r="A433" s="2" t="s">
        <v>20</v>
      </c>
      <c r="B433" s="2" t="s">
        <v>3</v>
      </c>
      <c r="C433" s="2">
        <f ca="1">IF(ISNA(VLOOKUP(B433,OFFSET(RESULT!$A$2:$A$11,INT(ROW()/23)*12,0),1,FALSE)),0,VLOOKUP(B433,OFFSET(RESULT!$A$2:$D$11,INT(ROW()/23)*12,0),3,FALSE))+C410</f>
        <v>11</v>
      </c>
      <c r="D433" s="2">
        <f ca="1">IF(ISNA(VLOOKUP(CLASSEMENTS!B433,OFFSET(RESULT!$B$2:$B$11,INT(ROW()/23)*12,0),1,FALSE)),0,VLOOKUP(B433,OFFSET(RESULT!$B$2:$D$11,INT(ROW()/23)*12,0),3,FALSE))+D410</f>
        <v>13</v>
      </c>
      <c r="E433" s="2">
        <f ca="1">IF(ISNA(VLOOKUP(CLASSEMENTS!B433,OFFSET(RESULT!$A$2:$A$11,INT(ROW()/23)*12,0),1,FALSE)),0,VLOOKUP(B433,OFFSET(RESULT!$A$2:$D$11,INT(ROW()/23)*12,0),4,FALSE))+E410</f>
        <v>7</v>
      </c>
      <c r="F433" s="2">
        <f ca="1">IF(ISNA(VLOOKUP(CLASSEMENTS!B433,OFFSET(RESULT!$B$2:$B$11,INT(ROW()/23)*12,0),1,FALSE)),0,VLOOKUP(B433,OFFSET(RESULT!$B$2:$D$11,INT(ROW()/23)*12,0),2,FALSE))+F410</f>
        <v>11</v>
      </c>
      <c r="G433" s="7">
        <f t="shared" ca="1" si="215"/>
        <v>0.57894736842105265</v>
      </c>
      <c r="H433" s="7">
        <f t="shared" ca="1" si="216"/>
        <v>0.68421052631578949</v>
      </c>
      <c r="I433" s="7">
        <f t="shared" ca="1" si="217"/>
        <v>0.36842105263157893</v>
      </c>
      <c r="J433" s="7">
        <f t="shared" ca="1" si="218"/>
        <v>0.57894736842105265</v>
      </c>
      <c r="K433" s="7">
        <f t="shared" ca="1" si="219"/>
        <v>0.6</v>
      </c>
      <c r="L433" s="7">
        <f t="shared" ca="1" si="212"/>
        <v>0.6</v>
      </c>
      <c r="M433" s="7">
        <f t="shared" ca="1" si="213"/>
        <v>0</v>
      </c>
      <c r="N433" s="7">
        <f t="shared" ca="1" si="214"/>
        <v>0.4</v>
      </c>
      <c r="O433" s="2">
        <f t="shared" ca="1" si="220"/>
        <v>0.94736842105263164</v>
      </c>
      <c r="P433" s="2">
        <f t="shared" ca="1" si="221"/>
        <v>1.263157894736842</v>
      </c>
      <c r="Q433" s="2">
        <f t="shared" ca="1" si="222"/>
        <v>0.6</v>
      </c>
      <c r="R433" s="2">
        <f t="shared" ca="1" si="223"/>
        <v>1</v>
      </c>
    </row>
    <row r="434" spans="1:18">
      <c r="A434" s="2" t="s">
        <v>20</v>
      </c>
      <c r="B434" s="2" t="s">
        <v>7</v>
      </c>
      <c r="C434" s="2">
        <f ca="1">IF(ISNA(VLOOKUP(B434,OFFSET(RESULT!$A$2:$A$11,INT(ROW()/23)*12,0),1,FALSE)),0,VLOOKUP(B434,OFFSET(RESULT!$A$2:$D$11,INT(ROW()/23)*12,0),3,FALSE))+C411</f>
        <v>12</v>
      </c>
      <c r="D434" s="2">
        <f ca="1">IF(ISNA(VLOOKUP(CLASSEMENTS!B434,OFFSET(RESULT!$B$2:$B$11,INT(ROW()/23)*12,0),1,FALSE)),0,VLOOKUP(B434,OFFSET(RESULT!$B$2:$D$11,INT(ROW()/23)*12,0),3,FALSE))+D411</f>
        <v>9</v>
      </c>
      <c r="E434" s="2">
        <f ca="1">IF(ISNA(VLOOKUP(CLASSEMENTS!B434,OFFSET(RESULT!$A$2:$A$11,INT(ROW()/23)*12,0),1,FALSE)),0,VLOOKUP(B434,OFFSET(RESULT!$A$2:$D$11,INT(ROW()/23)*12,0),4,FALSE))+E411</f>
        <v>8</v>
      </c>
      <c r="F434" s="2">
        <f ca="1">IF(ISNA(VLOOKUP(CLASSEMENTS!B434,OFFSET(RESULT!$B$2:$B$11,INT(ROW()/23)*12,0),1,FALSE)),0,VLOOKUP(B434,OFFSET(RESULT!$B$2:$D$11,INT(ROW()/23)*12,0),2,FALSE))+F411</f>
        <v>11</v>
      </c>
      <c r="G434" s="7">
        <f t="shared" ca="1" si="215"/>
        <v>0.63157894736842102</v>
      </c>
      <c r="H434" s="7">
        <f t="shared" ca="1" si="216"/>
        <v>0.47368421052631576</v>
      </c>
      <c r="I434" s="7">
        <f t="shared" ca="1" si="217"/>
        <v>0.42105263157894735</v>
      </c>
      <c r="J434" s="7">
        <f t="shared" ca="1" si="218"/>
        <v>0.57894736842105265</v>
      </c>
      <c r="K434" s="7">
        <f t="shared" ca="1" si="219"/>
        <v>0.6</v>
      </c>
      <c r="L434" s="7">
        <f t="shared" ca="1" si="212"/>
        <v>1</v>
      </c>
      <c r="M434" s="7">
        <f t="shared" ca="1" si="213"/>
        <v>1</v>
      </c>
      <c r="N434" s="7">
        <f t="shared" ca="1" si="214"/>
        <v>0.2</v>
      </c>
      <c r="O434" s="2">
        <f t="shared" ca="1" si="220"/>
        <v>1.0526315789473684</v>
      </c>
      <c r="P434" s="2">
        <f t="shared" ca="1" si="221"/>
        <v>1.0526315789473684</v>
      </c>
      <c r="Q434" s="2">
        <f t="shared" ca="1" si="222"/>
        <v>1.6</v>
      </c>
      <c r="R434" s="2">
        <f t="shared" ca="1" si="223"/>
        <v>1.2</v>
      </c>
    </row>
    <row r="435" spans="1:18">
      <c r="A435" s="2" t="s">
        <v>20</v>
      </c>
      <c r="B435" s="2" t="s">
        <v>12</v>
      </c>
      <c r="C435" s="2">
        <f ca="1">IF(ISNA(VLOOKUP(B435,OFFSET(RESULT!$A$2:$A$11,INT(ROW()/23)*12,0),1,FALSE)),0,VLOOKUP(B435,OFFSET(RESULT!$A$2:$D$11,INT(ROW()/23)*12,0),3,FALSE))+C412</f>
        <v>15</v>
      </c>
      <c r="D435" s="2">
        <f ca="1">IF(ISNA(VLOOKUP(CLASSEMENTS!B435,OFFSET(RESULT!$B$2:$B$11,INT(ROW()/23)*12,0),1,FALSE)),0,VLOOKUP(B435,OFFSET(RESULT!$B$2:$D$11,INT(ROW()/23)*12,0),3,FALSE))+D412</f>
        <v>6</v>
      </c>
      <c r="E435" s="2">
        <f ca="1">IF(ISNA(VLOOKUP(CLASSEMENTS!B435,OFFSET(RESULT!$A$2:$A$11,INT(ROW()/23)*12,0),1,FALSE)),0,VLOOKUP(B435,OFFSET(RESULT!$A$2:$D$11,INT(ROW()/23)*12,0),4,FALSE))+E412</f>
        <v>13</v>
      </c>
      <c r="F435" s="2">
        <f ca="1">IF(ISNA(VLOOKUP(CLASSEMENTS!B435,OFFSET(RESULT!$B$2:$B$11,INT(ROW()/23)*12,0),1,FALSE)),0,VLOOKUP(B435,OFFSET(RESULT!$B$2:$D$11,INT(ROW()/23)*12,0),2,FALSE))+F412</f>
        <v>11</v>
      </c>
      <c r="G435" s="7">
        <f t="shared" ca="1" si="215"/>
        <v>0.78947368421052633</v>
      </c>
      <c r="H435" s="7">
        <f t="shared" ca="1" si="216"/>
        <v>0.31578947368421051</v>
      </c>
      <c r="I435" s="7">
        <f t="shared" ca="1" si="217"/>
        <v>0.68421052631578949</v>
      </c>
      <c r="J435" s="7">
        <f t="shared" ca="1" si="218"/>
        <v>0.57894736842105265</v>
      </c>
      <c r="K435" s="7">
        <f t="shared" ca="1" si="219"/>
        <v>0.6</v>
      </c>
      <c r="L435" s="7">
        <f t="shared" ca="1" si="212"/>
        <v>0.4</v>
      </c>
      <c r="M435" s="7">
        <f t="shared" ca="1" si="213"/>
        <v>1.4</v>
      </c>
      <c r="N435" s="7">
        <f t="shared" ca="1" si="214"/>
        <v>0.6</v>
      </c>
      <c r="O435" s="2">
        <f t="shared" ca="1" si="220"/>
        <v>1.4736842105263159</v>
      </c>
      <c r="P435" s="2">
        <f t="shared" ca="1" si="221"/>
        <v>0.89473684210526316</v>
      </c>
      <c r="Q435" s="2">
        <f t="shared" ca="1" si="222"/>
        <v>2</v>
      </c>
      <c r="R435" s="2">
        <f t="shared" ca="1" si="223"/>
        <v>1</v>
      </c>
    </row>
    <row r="436" spans="1:18">
      <c r="A436" s="2" t="s">
        <v>20</v>
      </c>
      <c r="B436" s="2" t="s">
        <v>10</v>
      </c>
      <c r="C436" s="2">
        <f ca="1">IF(ISNA(VLOOKUP(B436,OFFSET(RESULT!$A$2:$A$11,INT(ROW()/23)*12,0),1,FALSE)),0,VLOOKUP(B436,OFFSET(RESULT!$A$2:$D$11,INT(ROW()/23)*12,0),3,FALSE))+C413</f>
        <v>13</v>
      </c>
      <c r="D436" s="2">
        <f ca="1">IF(ISNA(VLOOKUP(CLASSEMENTS!B436,OFFSET(RESULT!$B$2:$B$11,INT(ROW()/23)*12,0),1,FALSE)),0,VLOOKUP(B436,OFFSET(RESULT!$B$2:$D$11,INT(ROW()/23)*12,0),3,FALSE))+D413</f>
        <v>9</v>
      </c>
      <c r="E436" s="2">
        <f ca="1">IF(ISNA(VLOOKUP(CLASSEMENTS!B436,OFFSET(RESULT!$A$2:$A$11,INT(ROW()/23)*12,0),1,FALSE)),0,VLOOKUP(B436,OFFSET(RESULT!$A$2:$D$11,INT(ROW()/23)*12,0),4,FALSE))+E413</f>
        <v>13</v>
      </c>
      <c r="F436" s="2">
        <f ca="1">IF(ISNA(VLOOKUP(CLASSEMENTS!B436,OFFSET(RESULT!$B$2:$B$11,INT(ROW()/23)*12,0),1,FALSE)),0,VLOOKUP(B436,OFFSET(RESULT!$B$2:$D$11,INT(ROW()/23)*12,0),2,FALSE))+F413</f>
        <v>16</v>
      </c>
      <c r="G436" s="7">
        <f t="shared" ca="1" si="215"/>
        <v>0.68421052631578949</v>
      </c>
      <c r="H436" s="7">
        <f t="shared" ca="1" si="216"/>
        <v>0.47368421052631576</v>
      </c>
      <c r="I436" s="7">
        <f t="shared" ca="1" si="217"/>
        <v>0.68421052631578949</v>
      </c>
      <c r="J436" s="7">
        <f t="shared" ca="1" si="218"/>
        <v>0.84210526315789469</v>
      </c>
      <c r="K436" s="7">
        <f t="shared" ca="1" si="219"/>
        <v>0.6</v>
      </c>
      <c r="L436" s="7">
        <f t="shared" ca="1" si="212"/>
        <v>0.4</v>
      </c>
      <c r="M436" s="7">
        <f t="shared" ca="1" si="213"/>
        <v>1.2</v>
      </c>
      <c r="N436" s="7">
        <f t="shared" ca="1" si="214"/>
        <v>0.8</v>
      </c>
      <c r="O436" s="2">
        <f t="shared" ca="1" si="220"/>
        <v>1.368421052631579</v>
      </c>
      <c r="P436" s="2">
        <f t="shared" ca="1" si="221"/>
        <v>1.3157894736842104</v>
      </c>
      <c r="Q436" s="2">
        <f t="shared" ca="1" si="222"/>
        <v>1.7999999999999998</v>
      </c>
      <c r="R436" s="2">
        <f t="shared" ca="1" si="223"/>
        <v>1.2000000000000002</v>
      </c>
    </row>
    <row r="437" spans="1:18">
      <c r="A437" s="3"/>
      <c r="B437" s="3"/>
      <c r="C437" s="3"/>
      <c r="D437" s="3"/>
      <c r="E437" s="3"/>
      <c r="F437" s="3"/>
      <c r="G437" s="8"/>
      <c r="H437" s="8"/>
      <c r="I437" s="8"/>
      <c r="J437" s="8"/>
      <c r="K437" s="8"/>
      <c r="L437" s="8"/>
      <c r="M437" s="8"/>
      <c r="N437" s="8"/>
      <c r="O437" s="3"/>
      <c r="P437" s="3"/>
      <c r="Q437" s="3"/>
      <c r="R437" s="3"/>
    </row>
    <row r="438" spans="1:18">
      <c r="A438">
        <v>20</v>
      </c>
      <c r="C438" s="10" t="s">
        <v>27</v>
      </c>
      <c r="D438" s="10" t="s">
        <v>28</v>
      </c>
      <c r="E438" s="10" t="s">
        <v>29</v>
      </c>
      <c r="F438" s="10" t="s">
        <v>30</v>
      </c>
      <c r="G438" s="11" t="s">
        <v>25</v>
      </c>
      <c r="H438" s="11"/>
      <c r="I438" s="11"/>
      <c r="J438" s="11"/>
      <c r="K438" s="11" t="s">
        <v>26</v>
      </c>
      <c r="L438" s="11"/>
      <c r="M438" s="11"/>
      <c r="N438" s="11"/>
      <c r="O438" s="10" t="s">
        <v>31</v>
      </c>
      <c r="P438" s="10" t="s">
        <v>32</v>
      </c>
      <c r="Q438" s="10" t="s">
        <v>33</v>
      </c>
      <c r="R438" s="10" t="s">
        <v>34</v>
      </c>
    </row>
    <row r="439" spans="1:18">
      <c r="C439" s="10"/>
      <c r="D439" s="10"/>
      <c r="E439" s="10"/>
      <c r="F439" s="10"/>
      <c r="G439" s="7" t="s">
        <v>21</v>
      </c>
      <c r="H439" s="7" t="s">
        <v>22</v>
      </c>
      <c r="I439" s="7" t="s">
        <v>23</v>
      </c>
      <c r="J439" s="7" t="s">
        <v>24</v>
      </c>
      <c r="K439" s="7" t="s">
        <v>21</v>
      </c>
      <c r="L439" s="7" t="s">
        <v>22</v>
      </c>
      <c r="M439" s="7" t="s">
        <v>23</v>
      </c>
      <c r="N439" s="7" t="s">
        <v>24</v>
      </c>
      <c r="O439" s="10"/>
      <c r="P439" s="10"/>
      <c r="Q439" s="10"/>
      <c r="R439" s="10"/>
    </row>
    <row r="440" spans="1:18">
      <c r="A440" s="2" t="s">
        <v>20</v>
      </c>
      <c r="B440" s="2" t="s">
        <v>11</v>
      </c>
      <c r="C440" s="2">
        <f ca="1">IF(ISNA(VLOOKUP(B440,OFFSET(RESULT!$A$2:$A$11,INT(ROW()/23)*12,0),1,FALSE)),0,VLOOKUP(B440,OFFSET(RESULT!$A$2:$D$11,INT(ROW()/23)*12,0),3,FALSE))+C417</f>
        <v>16</v>
      </c>
      <c r="D440" s="2">
        <f ca="1">IF(ISNA(VLOOKUP(CLASSEMENTS!B440,OFFSET(RESULT!$B$2:$B$11,INT(ROW()/23)*12,0),1,FALSE)),0,VLOOKUP(B440,OFFSET(RESULT!$B$2:$D$11,INT(ROW()/23)*12,0),3,FALSE))+D417</f>
        <v>10</v>
      </c>
      <c r="E440" s="2">
        <f ca="1">IF(ISNA(VLOOKUP(CLASSEMENTS!B440,OFFSET(RESULT!$A$2:$A$11,INT(ROW()/23)*12,0),1,FALSE)),0,VLOOKUP(B440,OFFSET(RESULT!$A$2:$D$11,INT(ROW()/23)*12,0),4,FALSE))+E417</f>
        <v>13</v>
      </c>
      <c r="F440" s="2">
        <f ca="1">IF(ISNA(VLOOKUP(CLASSEMENTS!B440,OFFSET(RESULT!$B$2:$B$11,INT(ROW()/23)*12,0),1,FALSE)),0,VLOOKUP(B440,OFFSET(RESULT!$B$2:$D$11,INT(ROW()/23)*12,0),2,FALSE))+F417</f>
        <v>14</v>
      </c>
      <c r="G440" s="7">
        <f ca="1">C440/(INT(ROW()/23)+1)</f>
        <v>0.8</v>
      </c>
      <c r="H440" s="7">
        <f ca="1">D440/(INT(ROW()/23)+1)</f>
        <v>0.5</v>
      </c>
      <c r="I440" s="7">
        <f ca="1">E440/(INT(ROW()/23)+1)</f>
        <v>0.65</v>
      </c>
      <c r="J440" s="7">
        <f ca="1">F440/(INT(ROW()/23)+1)</f>
        <v>0.7</v>
      </c>
      <c r="K440" s="7">
        <f ca="1">(C440 - OFFSET(C440,-115,0))/5</f>
        <v>0.6</v>
      </c>
      <c r="L440" s="7">
        <f t="shared" ref="L440:L459" ca="1" si="224">(D440 - OFFSET(D440,-115,0))/5</f>
        <v>0.2</v>
      </c>
      <c r="M440" s="7">
        <f t="shared" ref="M440:M459" ca="1" si="225">(E440 - OFFSET(E440,-115,0))/5</f>
        <v>1.4</v>
      </c>
      <c r="N440" s="7">
        <f t="shared" ref="N440:N459" ca="1" si="226">(F440 - OFFSET(F440,-115,0))/5</f>
        <v>0.4</v>
      </c>
      <c r="O440" s="2">
        <f ca="1">G440+I440</f>
        <v>1.4500000000000002</v>
      </c>
      <c r="P440" s="2">
        <f ca="1">H440+J440</f>
        <v>1.2</v>
      </c>
      <c r="Q440" s="2">
        <f ca="1">K440+M440</f>
        <v>2</v>
      </c>
      <c r="R440" s="2">
        <f ca="1">L440+N440</f>
        <v>0.60000000000000009</v>
      </c>
    </row>
    <row r="441" spans="1:18">
      <c r="A441" s="2" t="s">
        <v>20</v>
      </c>
      <c r="B441" s="2" t="s">
        <v>14</v>
      </c>
      <c r="C441" s="2">
        <f ca="1">IF(ISNA(VLOOKUP(B441,OFFSET(RESULT!$A$2:$A$11,INT(ROW()/23)*12,0),1,FALSE)),0,VLOOKUP(B441,OFFSET(RESULT!$A$2:$D$11,INT(ROW()/23)*12,0),3,FALSE))+C418</f>
        <v>8</v>
      </c>
      <c r="D441" s="2">
        <f ca="1">IF(ISNA(VLOOKUP(CLASSEMENTS!B441,OFFSET(RESULT!$B$2:$B$11,INT(ROW()/23)*12,0),1,FALSE)),0,VLOOKUP(B441,OFFSET(RESULT!$B$2:$D$11,INT(ROW()/23)*12,0),3,FALSE))+D418</f>
        <v>14</v>
      </c>
      <c r="E441" s="2">
        <f ca="1">IF(ISNA(VLOOKUP(CLASSEMENTS!B441,OFFSET(RESULT!$A$2:$A$11,INT(ROW()/23)*12,0),1,FALSE)),0,VLOOKUP(B441,OFFSET(RESULT!$A$2:$D$11,INT(ROW()/23)*12,0),4,FALSE))+E418</f>
        <v>14</v>
      </c>
      <c r="F441" s="2">
        <f ca="1">IF(ISNA(VLOOKUP(CLASSEMENTS!B441,OFFSET(RESULT!$B$2:$B$11,INT(ROW()/23)*12,0),1,FALSE)),0,VLOOKUP(B441,OFFSET(RESULT!$B$2:$D$11,INT(ROW()/23)*12,0),2,FALSE))+F418</f>
        <v>19</v>
      </c>
      <c r="G441" s="7">
        <f t="shared" ref="G441:G459" ca="1" si="227">C441/(INT(ROW()/23)+1)</f>
        <v>0.4</v>
      </c>
      <c r="H441" s="7">
        <f t="shared" ref="H441:H459" ca="1" si="228">D441/(INT(ROW()/23)+1)</f>
        <v>0.7</v>
      </c>
      <c r="I441" s="7">
        <f t="shared" ref="I441:I459" ca="1" si="229">E441/(INT(ROW()/23)+1)</f>
        <v>0.7</v>
      </c>
      <c r="J441" s="7">
        <f t="shared" ref="J441:J459" ca="1" si="230">F441/(INT(ROW()/23)+1)</f>
        <v>0.95</v>
      </c>
      <c r="K441" s="7">
        <f t="shared" ref="K441:K459" ca="1" si="231">(C441 - OFFSET(C441,-115,0))/5</f>
        <v>0.6</v>
      </c>
      <c r="L441" s="7">
        <f t="shared" ca="1" si="224"/>
        <v>0.2</v>
      </c>
      <c r="M441" s="7">
        <f t="shared" ca="1" si="225"/>
        <v>0.8</v>
      </c>
      <c r="N441" s="7">
        <f t="shared" ca="1" si="226"/>
        <v>1.8</v>
      </c>
      <c r="O441" s="2">
        <f t="shared" ref="O441:O459" ca="1" si="232">G441+I441</f>
        <v>1.1000000000000001</v>
      </c>
      <c r="P441" s="2">
        <f t="shared" ref="P441:P459" ca="1" si="233">H441+J441</f>
        <v>1.65</v>
      </c>
      <c r="Q441" s="2">
        <f t="shared" ref="Q441:Q459" ca="1" si="234">K441+M441</f>
        <v>1.4</v>
      </c>
      <c r="R441" s="2">
        <f t="shared" ref="R441:R459" ca="1" si="235">L441+N441</f>
        <v>2</v>
      </c>
    </row>
    <row r="442" spans="1:18">
      <c r="A442" s="2" t="s">
        <v>20</v>
      </c>
      <c r="B442" s="2" t="s">
        <v>19</v>
      </c>
      <c r="C442" s="2">
        <f ca="1">IF(ISNA(VLOOKUP(B442,OFFSET(RESULT!$A$2:$A$11,INT(ROW()/23)*12,0),1,FALSE)),0,VLOOKUP(B442,OFFSET(RESULT!$A$2:$D$11,INT(ROW()/23)*12,0),3,FALSE))+C419</f>
        <v>11</v>
      </c>
      <c r="D442" s="2">
        <f ca="1">IF(ISNA(VLOOKUP(CLASSEMENTS!B442,OFFSET(RESULT!$B$2:$B$11,INT(ROW()/23)*12,0),1,FALSE)),0,VLOOKUP(B442,OFFSET(RESULT!$B$2:$D$11,INT(ROW()/23)*12,0),3,FALSE))+D419</f>
        <v>11</v>
      </c>
      <c r="E442" s="2">
        <f ca="1">IF(ISNA(VLOOKUP(CLASSEMENTS!B442,OFFSET(RESULT!$A$2:$A$11,INT(ROW()/23)*12,0),1,FALSE)),0,VLOOKUP(B442,OFFSET(RESULT!$A$2:$D$11,INT(ROW()/23)*12,0),4,FALSE))+E419</f>
        <v>10</v>
      </c>
      <c r="F442" s="2">
        <f ca="1">IF(ISNA(VLOOKUP(CLASSEMENTS!B442,OFFSET(RESULT!$B$2:$B$11,INT(ROW()/23)*12,0),1,FALSE)),0,VLOOKUP(B442,OFFSET(RESULT!$B$2:$D$11,INT(ROW()/23)*12,0),2,FALSE))+F419</f>
        <v>19</v>
      </c>
      <c r="G442" s="7">
        <f t="shared" ca="1" si="227"/>
        <v>0.55000000000000004</v>
      </c>
      <c r="H442" s="7">
        <f t="shared" ca="1" si="228"/>
        <v>0.55000000000000004</v>
      </c>
      <c r="I442" s="7">
        <f t="shared" ca="1" si="229"/>
        <v>0.5</v>
      </c>
      <c r="J442" s="7">
        <f t="shared" ca="1" si="230"/>
        <v>0.95</v>
      </c>
      <c r="K442" s="7">
        <f t="shared" ca="1" si="231"/>
        <v>1</v>
      </c>
      <c r="L442" s="7">
        <f t="shared" ca="1" si="224"/>
        <v>0.6</v>
      </c>
      <c r="M442" s="7">
        <f t="shared" ca="1" si="225"/>
        <v>0.8</v>
      </c>
      <c r="N442" s="7">
        <f t="shared" ca="1" si="226"/>
        <v>1.2</v>
      </c>
      <c r="O442" s="2">
        <f t="shared" ca="1" si="232"/>
        <v>1.05</v>
      </c>
      <c r="P442" s="2">
        <f t="shared" ca="1" si="233"/>
        <v>1.5</v>
      </c>
      <c r="Q442" s="2">
        <f t="shared" ca="1" si="234"/>
        <v>1.8</v>
      </c>
      <c r="R442" s="2">
        <f t="shared" ca="1" si="235"/>
        <v>1.7999999999999998</v>
      </c>
    </row>
    <row r="443" spans="1:18">
      <c r="A443" s="2" t="s">
        <v>20</v>
      </c>
      <c r="B443" s="2" t="s">
        <v>16</v>
      </c>
      <c r="C443" s="2">
        <f ca="1">IF(ISNA(VLOOKUP(B443,OFFSET(RESULT!$A$2:$A$11,INT(ROW()/23)*12,0),1,FALSE)),0,VLOOKUP(B443,OFFSET(RESULT!$A$2:$D$11,INT(ROW()/23)*12,0),3,FALSE))+C420</f>
        <v>28</v>
      </c>
      <c r="D443" s="2">
        <f ca="1">IF(ISNA(VLOOKUP(CLASSEMENTS!B443,OFFSET(RESULT!$B$2:$B$11,INT(ROW()/23)*12,0),1,FALSE)),0,VLOOKUP(B443,OFFSET(RESULT!$B$2:$D$11,INT(ROW()/23)*12,0),3,FALSE))+D420</f>
        <v>15</v>
      </c>
      <c r="E443" s="2">
        <f ca="1">IF(ISNA(VLOOKUP(CLASSEMENTS!B443,OFFSET(RESULT!$A$2:$A$11,INT(ROW()/23)*12,0),1,FALSE)),0,VLOOKUP(B443,OFFSET(RESULT!$A$2:$D$11,INT(ROW()/23)*12,0),4,FALSE))+E420</f>
        <v>6</v>
      </c>
      <c r="F443" s="2">
        <f ca="1">IF(ISNA(VLOOKUP(CLASSEMENTS!B443,OFFSET(RESULT!$B$2:$B$11,INT(ROW()/23)*12,0),1,FALSE)),0,VLOOKUP(B443,OFFSET(RESULT!$B$2:$D$11,INT(ROW()/23)*12,0),2,FALSE))+F420</f>
        <v>12</v>
      </c>
      <c r="G443" s="7">
        <f t="shared" ca="1" si="227"/>
        <v>1.4</v>
      </c>
      <c r="H443" s="7">
        <f t="shared" ca="1" si="228"/>
        <v>0.75</v>
      </c>
      <c r="I443" s="7">
        <f t="shared" ca="1" si="229"/>
        <v>0.3</v>
      </c>
      <c r="J443" s="7">
        <f t="shared" ca="1" si="230"/>
        <v>0.6</v>
      </c>
      <c r="K443" s="7">
        <f t="shared" ca="1" si="231"/>
        <v>1.6</v>
      </c>
      <c r="L443" s="7">
        <f t="shared" ca="1" si="224"/>
        <v>1.6</v>
      </c>
      <c r="M443" s="7">
        <f t="shared" ca="1" si="225"/>
        <v>0.2</v>
      </c>
      <c r="N443" s="7">
        <f t="shared" ca="1" si="226"/>
        <v>0.4</v>
      </c>
      <c r="O443" s="2">
        <f t="shared" ca="1" si="232"/>
        <v>1.7</v>
      </c>
      <c r="P443" s="2">
        <f t="shared" ca="1" si="233"/>
        <v>1.35</v>
      </c>
      <c r="Q443" s="2">
        <f t="shared" ca="1" si="234"/>
        <v>1.8</v>
      </c>
      <c r="R443" s="2">
        <f t="shared" ca="1" si="235"/>
        <v>2</v>
      </c>
    </row>
    <row r="444" spans="1:18">
      <c r="A444" s="2" t="s">
        <v>20</v>
      </c>
      <c r="B444" s="2" t="s">
        <v>13</v>
      </c>
      <c r="C444" s="2">
        <f ca="1">IF(ISNA(VLOOKUP(B444,OFFSET(RESULT!$A$2:$A$11,INT(ROW()/23)*12,0),1,FALSE)),0,VLOOKUP(B444,OFFSET(RESULT!$A$2:$D$11,INT(ROW()/23)*12,0),3,FALSE))+C421</f>
        <v>10</v>
      </c>
      <c r="D444" s="2">
        <f ca="1">IF(ISNA(VLOOKUP(CLASSEMENTS!B444,OFFSET(RESULT!$B$2:$B$11,INT(ROW()/23)*12,0),1,FALSE)),0,VLOOKUP(B444,OFFSET(RESULT!$B$2:$D$11,INT(ROW()/23)*12,0),3,FALSE))+D421</f>
        <v>9</v>
      </c>
      <c r="E444" s="2">
        <f ca="1">IF(ISNA(VLOOKUP(CLASSEMENTS!B444,OFFSET(RESULT!$A$2:$A$11,INT(ROW()/23)*12,0),1,FALSE)),0,VLOOKUP(B444,OFFSET(RESULT!$A$2:$D$11,INT(ROW()/23)*12,0),4,FALSE))+E421</f>
        <v>8</v>
      </c>
      <c r="F444" s="2">
        <f ca="1">IF(ISNA(VLOOKUP(CLASSEMENTS!B444,OFFSET(RESULT!$B$2:$B$11,INT(ROW()/23)*12,0),1,FALSE)),0,VLOOKUP(B444,OFFSET(RESULT!$B$2:$D$11,INT(ROW()/23)*12,0),2,FALSE))+F421</f>
        <v>9</v>
      </c>
      <c r="G444" s="7">
        <f t="shared" ca="1" si="227"/>
        <v>0.5</v>
      </c>
      <c r="H444" s="7">
        <f t="shared" ca="1" si="228"/>
        <v>0.45</v>
      </c>
      <c r="I444" s="7">
        <f t="shared" ca="1" si="229"/>
        <v>0.4</v>
      </c>
      <c r="J444" s="7">
        <f t="shared" ca="1" si="230"/>
        <v>0.45</v>
      </c>
      <c r="K444" s="7">
        <f t="shared" ca="1" si="231"/>
        <v>0.6</v>
      </c>
      <c r="L444" s="7">
        <f t="shared" ca="1" si="224"/>
        <v>0.6</v>
      </c>
      <c r="M444" s="7">
        <f t="shared" ca="1" si="225"/>
        <v>0.6</v>
      </c>
      <c r="N444" s="7">
        <f t="shared" ca="1" si="226"/>
        <v>0.6</v>
      </c>
      <c r="O444" s="2">
        <f t="shared" ca="1" si="232"/>
        <v>0.9</v>
      </c>
      <c r="P444" s="2">
        <f t="shared" ca="1" si="233"/>
        <v>0.9</v>
      </c>
      <c r="Q444" s="2">
        <f t="shared" ca="1" si="234"/>
        <v>1.2</v>
      </c>
      <c r="R444" s="2">
        <f t="shared" ca="1" si="235"/>
        <v>1.2</v>
      </c>
    </row>
    <row r="445" spans="1:18">
      <c r="A445" s="2" t="s">
        <v>20</v>
      </c>
      <c r="B445" s="2" t="s">
        <v>17</v>
      </c>
      <c r="C445" s="2">
        <f ca="1">IF(ISNA(VLOOKUP(B445,OFFSET(RESULT!$A$2:$A$11,INT(ROW()/23)*12,0),1,FALSE)),0,VLOOKUP(B445,OFFSET(RESULT!$A$2:$D$11,INT(ROW()/23)*12,0),3,FALSE))+C422</f>
        <v>12</v>
      </c>
      <c r="D445" s="2">
        <f ca="1">IF(ISNA(VLOOKUP(CLASSEMENTS!B445,OFFSET(RESULT!$B$2:$B$11,INT(ROW()/23)*12,0),1,FALSE)),0,VLOOKUP(B445,OFFSET(RESULT!$B$2:$D$11,INT(ROW()/23)*12,0),3,FALSE))+D422</f>
        <v>12</v>
      </c>
      <c r="E445" s="2">
        <f ca="1">IF(ISNA(VLOOKUP(CLASSEMENTS!B445,OFFSET(RESULT!$A$2:$A$11,INT(ROW()/23)*12,0),1,FALSE)),0,VLOOKUP(B445,OFFSET(RESULT!$A$2:$D$11,INT(ROW()/23)*12,0),4,FALSE))+E422</f>
        <v>13</v>
      </c>
      <c r="F445" s="2">
        <f ca="1">IF(ISNA(VLOOKUP(CLASSEMENTS!B445,OFFSET(RESULT!$B$2:$B$11,INT(ROW()/23)*12,0),1,FALSE)),0,VLOOKUP(B445,OFFSET(RESULT!$B$2:$D$11,INT(ROW()/23)*12,0),2,FALSE))+F422</f>
        <v>14</v>
      </c>
      <c r="G445" s="7">
        <f t="shared" ca="1" si="227"/>
        <v>0.6</v>
      </c>
      <c r="H445" s="7">
        <f t="shared" ca="1" si="228"/>
        <v>0.6</v>
      </c>
      <c r="I445" s="7">
        <f t="shared" ca="1" si="229"/>
        <v>0.65</v>
      </c>
      <c r="J445" s="7">
        <f t="shared" ca="1" si="230"/>
        <v>0.7</v>
      </c>
      <c r="K445" s="7">
        <f t="shared" ca="1" si="231"/>
        <v>0.8</v>
      </c>
      <c r="L445" s="7">
        <f t="shared" ca="1" si="224"/>
        <v>0.6</v>
      </c>
      <c r="M445" s="7">
        <f t="shared" ca="1" si="225"/>
        <v>0.6</v>
      </c>
      <c r="N445" s="7">
        <f t="shared" ca="1" si="226"/>
        <v>0.8</v>
      </c>
      <c r="O445" s="2">
        <f t="shared" ca="1" si="232"/>
        <v>1.25</v>
      </c>
      <c r="P445" s="2">
        <f t="shared" ca="1" si="233"/>
        <v>1.2999999999999998</v>
      </c>
      <c r="Q445" s="2">
        <f t="shared" ca="1" si="234"/>
        <v>1.4</v>
      </c>
      <c r="R445" s="2">
        <f t="shared" ca="1" si="235"/>
        <v>1.4</v>
      </c>
    </row>
    <row r="446" spans="1:18">
      <c r="A446" s="2" t="s">
        <v>20</v>
      </c>
      <c r="B446" s="2" t="s">
        <v>4</v>
      </c>
      <c r="C446" s="2">
        <f ca="1">IF(ISNA(VLOOKUP(B446,OFFSET(RESULT!$A$2:$A$11,INT(ROW()/23)*12,0),1,FALSE)),0,VLOOKUP(B446,OFFSET(RESULT!$A$2:$D$11,INT(ROW()/23)*12,0),3,FALSE))+C423</f>
        <v>14</v>
      </c>
      <c r="D446" s="2">
        <f ca="1">IF(ISNA(VLOOKUP(CLASSEMENTS!B446,OFFSET(RESULT!$B$2:$B$11,INT(ROW()/23)*12,0),1,FALSE)),0,VLOOKUP(B446,OFFSET(RESULT!$B$2:$D$11,INT(ROW()/23)*12,0),3,FALSE))+D423</f>
        <v>10</v>
      </c>
      <c r="E446" s="2">
        <f ca="1">IF(ISNA(VLOOKUP(CLASSEMENTS!B446,OFFSET(RESULT!$A$2:$A$11,INT(ROW()/23)*12,0),1,FALSE)),0,VLOOKUP(B446,OFFSET(RESULT!$A$2:$D$11,INT(ROW()/23)*12,0),4,FALSE))+E423</f>
        <v>4</v>
      </c>
      <c r="F446" s="2">
        <f ca="1">IF(ISNA(VLOOKUP(CLASSEMENTS!B446,OFFSET(RESULT!$B$2:$B$11,INT(ROW()/23)*12,0),1,FALSE)),0,VLOOKUP(B446,OFFSET(RESULT!$B$2:$D$11,INT(ROW()/23)*12,0),2,FALSE))+F423</f>
        <v>9</v>
      </c>
      <c r="G446" s="7">
        <f t="shared" ca="1" si="227"/>
        <v>0.7</v>
      </c>
      <c r="H446" s="7">
        <f t="shared" ca="1" si="228"/>
        <v>0.5</v>
      </c>
      <c r="I446" s="7">
        <f t="shared" ca="1" si="229"/>
        <v>0.2</v>
      </c>
      <c r="J446" s="7">
        <f t="shared" ca="1" si="230"/>
        <v>0.45</v>
      </c>
      <c r="K446" s="7">
        <f t="shared" ca="1" si="231"/>
        <v>0.8</v>
      </c>
      <c r="L446" s="7">
        <f t="shared" ca="1" si="224"/>
        <v>0.8</v>
      </c>
      <c r="M446" s="7">
        <f t="shared" ca="1" si="225"/>
        <v>0</v>
      </c>
      <c r="N446" s="7">
        <f t="shared" ca="1" si="226"/>
        <v>0.2</v>
      </c>
      <c r="O446" s="2">
        <f t="shared" ca="1" si="232"/>
        <v>0.89999999999999991</v>
      </c>
      <c r="P446" s="2">
        <f t="shared" ca="1" si="233"/>
        <v>0.95</v>
      </c>
      <c r="Q446" s="2">
        <f t="shared" ca="1" si="234"/>
        <v>0.8</v>
      </c>
      <c r="R446" s="2">
        <f t="shared" ca="1" si="235"/>
        <v>1</v>
      </c>
    </row>
    <row r="447" spans="1:18">
      <c r="A447" s="2" t="s">
        <v>20</v>
      </c>
      <c r="B447" s="2" t="s">
        <v>8</v>
      </c>
      <c r="C447" s="2">
        <f ca="1">IF(ISNA(VLOOKUP(B447,OFFSET(RESULT!$A$2:$A$11,INT(ROW()/23)*12,0),1,FALSE)),0,VLOOKUP(B447,OFFSET(RESULT!$A$2:$D$11,INT(ROW()/23)*12,0),3,FALSE))+C424</f>
        <v>15</v>
      </c>
      <c r="D447" s="2">
        <f ca="1">IF(ISNA(VLOOKUP(CLASSEMENTS!B447,OFFSET(RESULT!$B$2:$B$11,INT(ROW()/23)*12,0),1,FALSE)),0,VLOOKUP(B447,OFFSET(RESULT!$B$2:$D$11,INT(ROW()/23)*12,0),3,FALSE))+D424</f>
        <v>5</v>
      </c>
      <c r="E447" s="2">
        <f ca="1">IF(ISNA(VLOOKUP(CLASSEMENTS!B447,OFFSET(RESULT!$A$2:$A$11,INT(ROW()/23)*12,0),1,FALSE)),0,VLOOKUP(B447,OFFSET(RESULT!$A$2:$D$11,INT(ROW()/23)*12,0),4,FALSE))+E424</f>
        <v>13</v>
      </c>
      <c r="F447" s="2">
        <f ca="1">IF(ISNA(VLOOKUP(CLASSEMENTS!B447,OFFSET(RESULT!$B$2:$B$11,INT(ROW()/23)*12,0),1,FALSE)),0,VLOOKUP(B447,OFFSET(RESULT!$B$2:$D$11,INT(ROW()/23)*12,0),2,FALSE))+F424</f>
        <v>12</v>
      </c>
      <c r="G447" s="7">
        <f t="shared" ca="1" si="227"/>
        <v>0.75</v>
      </c>
      <c r="H447" s="7">
        <f t="shared" ca="1" si="228"/>
        <v>0.25</v>
      </c>
      <c r="I447" s="7">
        <f t="shared" ca="1" si="229"/>
        <v>0.65</v>
      </c>
      <c r="J447" s="7">
        <f t="shared" ca="1" si="230"/>
        <v>0.6</v>
      </c>
      <c r="K447" s="7">
        <f t="shared" ca="1" si="231"/>
        <v>1.4</v>
      </c>
      <c r="L447" s="7">
        <f t="shared" ca="1" si="224"/>
        <v>0.2</v>
      </c>
      <c r="M447" s="7">
        <f t="shared" ca="1" si="225"/>
        <v>0.8</v>
      </c>
      <c r="N447" s="7">
        <f t="shared" ca="1" si="226"/>
        <v>0.4</v>
      </c>
      <c r="O447" s="2">
        <f t="shared" ca="1" si="232"/>
        <v>1.4</v>
      </c>
      <c r="P447" s="2">
        <f t="shared" ca="1" si="233"/>
        <v>0.85</v>
      </c>
      <c r="Q447" s="2">
        <f t="shared" ca="1" si="234"/>
        <v>2.2000000000000002</v>
      </c>
      <c r="R447" s="2">
        <f t="shared" ca="1" si="235"/>
        <v>0.60000000000000009</v>
      </c>
    </row>
    <row r="448" spans="1:18">
      <c r="A448" s="2" t="s">
        <v>20</v>
      </c>
      <c r="B448" s="2" t="s">
        <v>5</v>
      </c>
      <c r="C448" s="2">
        <f ca="1">IF(ISNA(VLOOKUP(B448,OFFSET(RESULT!$A$2:$A$11,INT(ROW()/23)*12,0),1,FALSE)),0,VLOOKUP(B448,OFFSET(RESULT!$A$2:$D$11,INT(ROW()/23)*12,0),3,FALSE))+C425</f>
        <v>13</v>
      </c>
      <c r="D448" s="2">
        <f ca="1">IF(ISNA(VLOOKUP(CLASSEMENTS!B448,OFFSET(RESULT!$B$2:$B$11,INT(ROW()/23)*12,0),1,FALSE)),0,VLOOKUP(B448,OFFSET(RESULT!$B$2:$D$11,INT(ROW()/23)*12,0),3,FALSE))+D425</f>
        <v>4</v>
      </c>
      <c r="E448" s="2">
        <f ca="1">IF(ISNA(VLOOKUP(CLASSEMENTS!B448,OFFSET(RESULT!$A$2:$A$11,INT(ROW()/23)*12,0),1,FALSE)),0,VLOOKUP(B448,OFFSET(RESULT!$A$2:$D$11,INT(ROW()/23)*12,0),4,FALSE))+E425</f>
        <v>4</v>
      </c>
      <c r="F448" s="2">
        <f ca="1">IF(ISNA(VLOOKUP(CLASSEMENTS!B448,OFFSET(RESULT!$B$2:$B$11,INT(ROW()/23)*12,0),1,FALSE)),0,VLOOKUP(B448,OFFSET(RESULT!$B$2:$D$11,INT(ROW()/23)*12,0),2,FALSE))+F425</f>
        <v>13</v>
      </c>
      <c r="G448" s="7">
        <f t="shared" ca="1" si="227"/>
        <v>0.65</v>
      </c>
      <c r="H448" s="7">
        <f t="shared" ca="1" si="228"/>
        <v>0.2</v>
      </c>
      <c r="I448" s="7">
        <f t="shared" ca="1" si="229"/>
        <v>0.2</v>
      </c>
      <c r="J448" s="7">
        <f t="shared" ca="1" si="230"/>
        <v>0.65</v>
      </c>
      <c r="K448" s="7">
        <f t="shared" ca="1" si="231"/>
        <v>1</v>
      </c>
      <c r="L448" s="7">
        <f t="shared" ca="1" si="224"/>
        <v>0.4</v>
      </c>
      <c r="M448" s="7">
        <f t="shared" ca="1" si="225"/>
        <v>0.2</v>
      </c>
      <c r="N448" s="7">
        <f t="shared" ca="1" si="226"/>
        <v>0.6</v>
      </c>
      <c r="O448" s="2">
        <f t="shared" ca="1" si="232"/>
        <v>0.85000000000000009</v>
      </c>
      <c r="P448" s="2">
        <f t="shared" ca="1" si="233"/>
        <v>0.85000000000000009</v>
      </c>
      <c r="Q448" s="2">
        <f t="shared" ca="1" si="234"/>
        <v>1.2</v>
      </c>
      <c r="R448" s="2">
        <f t="shared" ca="1" si="235"/>
        <v>1</v>
      </c>
    </row>
    <row r="449" spans="1:18">
      <c r="A449" s="2" t="s">
        <v>20</v>
      </c>
      <c r="B449" s="2" t="s">
        <v>1</v>
      </c>
      <c r="C449" s="2">
        <f ca="1">IF(ISNA(VLOOKUP(B449,OFFSET(RESULT!$A$2:$A$11,INT(ROW()/23)*12,0),1,FALSE)),0,VLOOKUP(B449,OFFSET(RESULT!$A$2:$D$11,INT(ROW()/23)*12,0),3,FALSE))+C426</f>
        <v>23</v>
      </c>
      <c r="D449" s="2">
        <f ca="1">IF(ISNA(VLOOKUP(CLASSEMENTS!B449,OFFSET(RESULT!$B$2:$B$11,INT(ROW()/23)*12,0),1,FALSE)),0,VLOOKUP(B449,OFFSET(RESULT!$B$2:$D$11,INT(ROW()/23)*12,0),3,FALSE))+D426</f>
        <v>16</v>
      </c>
      <c r="E449" s="2">
        <f ca="1">IF(ISNA(VLOOKUP(CLASSEMENTS!B449,OFFSET(RESULT!$A$2:$A$11,INT(ROW()/23)*12,0),1,FALSE)),0,VLOOKUP(B449,OFFSET(RESULT!$A$2:$D$11,INT(ROW()/23)*12,0),4,FALSE))+E426</f>
        <v>7</v>
      </c>
      <c r="F449" s="2">
        <f ca="1">IF(ISNA(VLOOKUP(CLASSEMENTS!B449,OFFSET(RESULT!$B$2:$B$11,INT(ROW()/23)*12,0),1,FALSE)),0,VLOOKUP(B449,OFFSET(RESULT!$B$2:$D$11,INT(ROW()/23)*12,0),2,FALSE))+F426</f>
        <v>12</v>
      </c>
      <c r="G449" s="7">
        <f t="shared" ca="1" si="227"/>
        <v>1.1499999999999999</v>
      </c>
      <c r="H449" s="7">
        <f t="shared" ca="1" si="228"/>
        <v>0.8</v>
      </c>
      <c r="I449" s="7">
        <f t="shared" ca="1" si="229"/>
        <v>0.35</v>
      </c>
      <c r="J449" s="7">
        <f t="shared" ca="1" si="230"/>
        <v>0.6</v>
      </c>
      <c r="K449" s="7">
        <f t="shared" ca="1" si="231"/>
        <v>1</v>
      </c>
      <c r="L449" s="7">
        <f t="shared" ca="1" si="224"/>
        <v>0.4</v>
      </c>
      <c r="M449" s="7">
        <f t="shared" ca="1" si="225"/>
        <v>0.4</v>
      </c>
      <c r="N449" s="7">
        <f t="shared" ca="1" si="226"/>
        <v>0.8</v>
      </c>
      <c r="O449" s="2">
        <f t="shared" ca="1" si="232"/>
        <v>1.5</v>
      </c>
      <c r="P449" s="2">
        <f t="shared" ca="1" si="233"/>
        <v>1.4</v>
      </c>
      <c r="Q449" s="2">
        <f t="shared" ca="1" si="234"/>
        <v>1.4</v>
      </c>
      <c r="R449" s="2">
        <f t="shared" ca="1" si="235"/>
        <v>1.2000000000000002</v>
      </c>
    </row>
    <row r="450" spans="1:18">
      <c r="A450" s="2" t="s">
        <v>20</v>
      </c>
      <c r="B450" s="2" t="s">
        <v>15</v>
      </c>
      <c r="C450" s="2">
        <f ca="1">IF(ISNA(VLOOKUP(B450,OFFSET(RESULT!$A$2:$A$11,INT(ROW()/23)*12,0),1,FALSE)),0,VLOOKUP(B450,OFFSET(RESULT!$A$2:$D$11,INT(ROW()/23)*12,0),3,FALSE))+C427</f>
        <v>14</v>
      </c>
      <c r="D450" s="2">
        <f ca="1">IF(ISNA(VLOOKUP(CLASSEMENTS!B450,OFFSET(RESULT!$B$2:$B$11,INT(ROW()/23)*12,0),1,FALSE)),0,VLOOKUP(B450,OFFSET(RESULT!$B$2:$D$11,INT(ROW()/23)*12,0),3,FALSE))+D427</f>
        <v>3</v>
      </c>
      <c r="E450" s="2">
        <f ca="1">IF(ISNA(VLOOKUP(CLASSEMENTS!B450,OFFSET(RESULT!$A$2:$A$11,INT(ROW()/23)*12,0),1,FALSE)),0,VLOOKUP(B450,OFFSET(RESULT!$A$2:$D$11,INT(ROW()/23)*12,0),4,FALSE))+E427</f>
        <v>9</v>
      </c>
      <c r="F450" s="2">
        <f ca="1">IF(ISNA(VLOOKUP(CLASSEMENTS!B450,OFFSET(RESULT!$B$2:$B$11,INT(ROW()/23)*12,0),1,FALSE)),0,VLOOKUP(B450,OFFSET(RESULT!$B$2:$D$11,INT(ROW()/23)*12,0),2,FALSE))+F427</f>
        <v>18</v>
      </c>
      <c r="G450" s="7">
        <f t="shared" ca="1" si="227"/>
        <v>0.7</v>
      </c>
      <c r="H450" s="7">
        <f t="shared" ca="1" si="228"/>
        <v>0.15</v>
      </c>
      <c r="I450" s="7">
        <f t="shared" ca="1" si="229"/>
        <v>0.45</v>
      </c>
      <c r="J450" s="7">
        <f t="shared" ca="1" si="230"/>
        <v>0.9</v>
      </c>
      <c r="K450" s="7">
        <f t="shared" ca="1" si="231"/>
        <v>0</v>
      </c>
      <c r="L450" s="7">
        <f t="shared" ca="1" si="224"/>
        <v>0.4</v>
      </c>
      <c r="M450" s="7">
        <f t="shared" ca="1" si="225"/>
        <v>0.2</v>
      </c>
      <c r="N450" s="7">
        <f t="shared" ca="1" si="226"/>
        <v>1.2</v>
      </c>
      <c r="O450" s="2">
        <f t="shared" ca="1" si="232"/>
        <v>1.1499999999999999</v>
      </c>
      <c r="P450" s="2">
        <f t="shared" ca="1" si="233"/>
        <v>1.05</v>
      </c>
      <c r="Q450" s="2">
        <f t="shared" ca="1" si="234"/>
        <v>0.2</v>
      </c>
      <c r="R450" s="2">
        <f t="shared" ca="1" si="235"/>
        <v>1.6</v>
      </c>
    </row>
    <row r="451" spans="1:18">
      <c r="A451" s="2" t="s">
        <v>20</v>
      </c>
      <c r="B451" s="2" t="s">
        <v>18</v>
      </c>
      <c r="C451" s="2">
        <f ca="1">IF(ISNA(VLOOKUP(B451,OFFSET(RESULT!$A$2:$A$11,INT(ROW()/23)*12,0),1,FALSE)),0,VLOOKUP(B451,OFFSET(RESULT!$A$2:$D$11,INT(ROW()/23)*12,0),3,FALSE))+C428</f>
        <v>17</v>
      </c>
      <c r="D451" s="2">
        <f ca="1">IF(ISNA(VLOOKUP(CLASSEMENTS!B451,OFFSET(RESULT!$B$2:$B$11,INT(ROW()/23)*12,0),1,FALSE)),0,VLOOKUP(B451,OFFSET(RESULT!$B$2:$D$11,INT(ROW()/23)*12,0),3,FALSE))+D428</f>
        <v>17</v>
      </c>
      <c r="E451" s="2">
        <f ca="1">IF(ISNA(VLOOKUP(CLASSEMENTS!B451,OFFSET(RESULT!$A$2:$A$11,INT(ROW()/23)*12,0),1,FALSE)),0,VLOOKUP(B451,OFFSET(RESULT!$A$2:$D$11,INT(ROW()/23)*12,0),4,FALSE))+E428</f>
        <v>3</v>
      </c>
      <c r="F451" s="2">
        <f ca="1">IF(ISNA(VLOOKUP(CLASSEMENTS!B451,OFFSET(RESULT!$B$2:$B$11,INT(ROW()/23)*12,0),1,FALSE)),0,VLOOKUP(B451,OFFSET(RESULT!$B$2:$D$11,INT(ROW()/23)*12,0),2,FALSE))+F428</f>
        <v>14</v>
      </c>
      <c r="G451" s="7">
        <f t="shared" ca="1" si="227"/>
        <v>0.85</v>
      </c>
      <c r="H451" s="7">
        <f t="shared" ca="1" si="228"/>
        <v>0.85</v>
      </c>
      <c r="I451" s="7">
        <f t="shared" ca="1" si="229"/>
        <v>0.15</v>
      </c>
      <c r="J451" s="7">
        <f t="shared" ca="1" si="230"/>
        <v>0.7</v>
      </c>
      <c r="K451" s="7">
        <f t="shared" ca="1" si="231"/>
        <v>0.4</v>
      </c>
      <c r="L451" s="7">
        <f t="shared" ca="1" si="224"/>
        <v>0.6</v>
      </c>
      <c r="M451" s="7">
        <f t="shared" ca="1" si="225"/>
        <v>0.2</v>
      </c>
      <c r="N451" s="7">
        <f t="shared" ca="1" si="226"/>
        <v>1.2</v>
      </c>
      <c r="O451" s="2">
        <f t="shared" ca="1" si="232"/>
        <v>1</v>
      </c>
      <c r="P451" s="2">
        <f t="shared" ca="1" si="233"/>
        <v>1.5499999999999998</v>
      </c>
      <c r="Q451" s="2">
        <f t="shared" ca="1" si="234"/>
        <v>0.60000000000000009</v>
      </c>
      <c r="R451" s="2">
        <f t="shared" ca="1" si="235"/>
        <v>1.7999999999999998</v>
      </c>
    </row>
    <row r="452" spans="1:18">
      <c r="A452" s="2" t="s">
        <v>20</v>
      </c>
      <c r="B452" s="2" t="s">
        <v>2</v>
      </c>
      <c r="C452" s="2">
        <f ca="1">IF(ISNA(VLOOKUP(B452,OFFSET(RESULT!$A$2:$A$11,INT(ROW()/23)*12,0),1,FALSE)),0,VLOOKUP(B452,OFFSET(RESULT!$A$2:$D$11,INT(ROW()/23)*12,0),3,FALSE))+C429</f>
        <v>16</v>
      </c>
      <c r="D452" s="2">
        <f ca="1">IF(ISNA(VLOOKUP(CLASSEMENTS!B452,OFFSET(RESULT!$B$2:$B$11,INT(ROW()/23)*12,0),1,FALSE)),0,VLOOKUP(B452,OFFSET(RESULT!$B$2:$D$11,INT(ROW()/23)*12,0),3,FALSE))+D429</f>
        <v>10</v>
      </c>
      <c r="E452" s="2">
        <f ca="1">IF(ISNA(VLOOKUP(CLASSEMENTS!B452,OFFSET(RESULT!$A$2:$A$11,INT(ROW()/23)*12,0),1,FALSE)),0,VLOOKUP(B452,OFFSET(RESULT!$A$2:$D$11,INT(ROW()/23)*12,0),4,FALSE))+E429</f>
        <v>17</v>
      </c>
      <c r="F452" s="2">
        <f ca="1">IF(ISNA(VLOOKUP(CLASSEMENTS!B452,OFFSET(RESULT!$B$2:$B$11,INT(ROW()/23)*12,0),1,FALSE)),0,VLOOKUP(B452,OFFSET(RESULT!$B$2:$D$11,INT(ROW()/23)*12,0),2,FALSE))+F429</f>
        <v>15</v>
      </c>
      <c r="G452" s="7">
        <f t="shared" ca="1" si="227"/>
        <v>0.8</v>
      </c>
      <c r="H452" s="7">
        <f t="shared" ca="1" si="228"/>
        <v>0.5</v>
      </c>
      <c r="I452" s="7">
        <f t="shared" ca="1" si="229"/>
        <v>0.85</v>
      </c>
      <c r="J452" s="7">
        <f t="shared" ca="1" si="230"/>
        <v>0.75</v>
      </c>
      <c r="K452" s="7">
        <f t="shared" ca="1" si="231"/>
        <v>1.2</v>
      </c>
      <c r="L452" s="7">
        <f t="shared" ca="1" si="224"/>
        <v>0.8</v>
      </c>
      <c r="M452" s="7">
        <f t="shared" ca="1" si="225"/>
        <v>1.4</v>
      </c>
      <c r="N452" s="7">
        <f t="shared" ca="1" si="226"/>
        <v>0.6</v>
      </c>
      <c r="O452" s="2">
        <f t="shared" ca="1" si="232"/>
        <v>1.65</v>
      </c>
      <c r="P452" s="2">
        <f t="shared" ca="1" si="233"/>
        <v>1.25</v>
      </c>
      <c r="Q452" s="2">
        <f t="shared" ca="1" si="234"/>
        <v>2.5999999999999996</v>
      </c>
      <c r="R452" s="2">
        <f t="shared" ca="1" si="235"/>
        <v>1.4</v>
      </c>
    </row>
    <row r="453" spans="1:18">
      <c r="A453" s="2" t="s">
        <v>20</v>
      </c>
      <c r="B453" s="2" t="s">
        <v>6</v>
      </c>
      <c r="C453" s="2">
        <f ca="1">IF(ISNA(VLOOKUP(B453,OFFSET(RESULT!$A$2:$A$11,INT(ROW()/23)*12,0),1,FALSE)),0,VLOOKUP(B453,OFFSET(RESULT!$A$2:$D$11,INT(ROW()/23)*12,0),3,FALSE))+C430</f>
        <v>12</v>
      </c>
      <c r="D453" s="2">
        <f ca="1">IF(ISNA(VLOOKUP(CLASSEMENTS!B453,OFFSET(RESULT!$B$2:$B$11,INT(ROW()/23)*12,0),1,FALSE)),0,VLOOKUP(B453,OFFSET(RESULT!$B$2:$D$11,INT(ROW()/23)*12,0),3,FALSE))+D430</f>
        <v>9</v>
      </c>
      <c r="E453" s="2">
        <f ca="1">IF(ISNA(VLOOKUP(CLASSEMENTS!B453,OFFSET(RESULT!$A$2:$A$11,INT(ROW()/23)*12,0),1,FALSE)),0,VLOOKUP(B453,OFFSET(RESULT!$A$2:$D$11,INT(ROW()/23)*12,0),4,FALSE))+E430</f>
        <v>13</v>
      </c>
      <c r="F453" s="2">
        <f ca="1">IF(ISNA(VLOOKUP(CLASSEMENTS!B453,OFFSET(RESULT!$B$2:$B$11,INT(ROW()/23)*12,0),1,FALSE)),0,VLOOKUP(B453,OFFSET(RESULT!$B$2:$D$11,INT(ROW()/23)*12,0),2,FALSE))+F430</f>
        <v>21</v>
      </c>
      <c r="G453" s="7">
        <f t="shared" ca="1" si="227"/>
        <v>0.6</v>
      </c>
      <c r="H453" s="7">
        <f t="shared" ca="1" si="228"/>
        <v>0.45</v>
      </c>
      <c r="I453" s="7">
        <f t="shared" ca="1" si="229"/>
        <v>0.65</v>
      </c>
      <c r="J453" s="7">
        <f t="shared" ca="1" si="230"/>
        <v>1.05</v>
      </c>
      <c r="K453" s="7">
        <f t="shared" ca="1" si="231"/>
        <v>0.6</v>
      </c>
      <c r="L453" s="7">
        <f t="shared" ca="1" si="224"/>
        <v>0.8</v>
      </c>
      <c r="M453" s="7">
        <f t="shared" ca="1" si="225"/>
        <v>0.8</v>
      </c>
      <c r="N453" s="7">
        <f t="shared" ca="1" si="226"/>
        <v>1.4</v>
      </c>
      <c r="O453" s="2">
        <f t="shared" ca="1" si="232"/>
        <v>1.25</v>
      </c>
      <c r="P453" s="2">
        <f t="shared" ca="1" si="233"/>
        <v>1.5</v>
      </c>
      <c r="Q453" s="2">
        <f t="shared" ca="1" si="234"/>
        <v>1.4</v>
      </c>
      <c r="R453" s="2">
        <f t="shared" ca="1" si="235"/>
        <v>2.2000000000000002</v>
      </c>
    </row>
    <row r="454" spans="1:18">
      <c r="A454" s="2" t="s">
        <v>20</v>
      </c>
      <c r="B454" s="2" t="s">
        <v>9</v>
      </c>
      <c r="C454" s="2">
        <f ca="1">IF(ISNA(VLOOKUP(B454,OFFSET(RESULT!$A$2:$A$11,INT(ROW()/23)*12,0),1,FALSE)),0,VLOOKUP(B454,OFFSET(RESULT!$A$2:$D$11,INT(ROW()/23)*12,0),3,FALSE))+C431</f>
        <v>13</v>
      </c>
      <c r="D454" s="2">
        <f ca="1">IF(ISNA(VLOOKUP(CLASSEMENTS!B454,OFFSET(RESULT!$B$2:$B$11,INT(ROW()/23)*12,0),1,FALSE)),0,VLOOKUP(B454,OFFSET(RESULT!$B$2:$D$11,INT(ROW()/23)*12,0),3,FALSE))+D431</f>
        <v>9</v>
      </c>
      <c r="E454" s="2">
        <f ca="1">IF(ISNA(VLOOKUP(CLASSEMENTS!B454,OFFSET(RESULT!$A$2:$A$11,INT(ROW()/23)*12,0),1,FALSE)),0,VLOOKUP(B454,OFFSET(RESULT!$A$2:$D$11,INT(ROW()/23)*12,0),4,FALSE))+E431</f>
        <v>15</v>
      </c>
      <c r="F454" s="2">
        <f ca="1">IF(ISNA(VLOOKUP(CLASSEMENTS!B454,OFFSET(RESULT!$B$2:$B$11,INT(ROW()/23)*12,0),1,FALSE)),0,VLOOKUP(B454,OFFSET(RESULT!$B$2:$D$11,INT(ROW()/23)*12,0),2,FALSE))+F431</f>
        <v>16</v>
      </c>
      <c r="G454" s="7">
        <f t="shared" ca="1" si="227"/>
        <v>0.65</v>
      </c>
      <c r="H454" s="7">
        <f t="shared" ca="1" si="228"/>
        <v>0.45</v>
      </c>
      <c r="I454" s="7">
        <f t="shared" ca="1" si="229"/>
        <v>0.75</v>
      </c>
      <c r="J454" s="7">
        <f t="shared" ca="1" si="230"/>
        <v>0.8</v>
      </c>
      <c r="K454" s="7">
        <f t="shared" ca="1" si="231"/>
        <v>1.6</v>
      </c>
      <c r="L454" s="7">
        <f t="shared" ca="1" si="224"/>
        <v>0.8</v>
      </c>
      <c r="M454" s="7">
        <f t="shared" ca="1" si="225"/>
        <v>0.2</v>
      </c>
      <c r="N454" s="7">
        <f t="shared" ca="1" si="226"/>
        <v>0.6</v>
      </c>
      <c r="O454" s="2">
        <f t="shared" ca="1" si="232"/>
        <v>1.4</v>
      </c>
      <c r="P454" s="2">
        <f t="shared" ca="1" si="233"/>
        <v>1.25</v>
      </c>
      <c r="Q454" s="2">
        <f t="shared" ca="1" si="234"/>
        <v>1.8</v>
      </c>
      <c r="R454" s="2">
        <f t="shared" ca="1" si="235"/>
        <v>1.4</v>
      </c>
    </row>
    <row r="455" spans="1:18">
      <c r="A455" s="2" t="s">
        <v>20</v>
      </c>
      <c r="B455" s="2" t="s">
        <v>0</v>
      </c>
      <c r="C455" s="2">
        <f ca="1">IF(ISNA(VLOOKUP(B455,OFFSET(RESULT!$A$2:$A$11,INT(ROW()/23)*12,0),1,FALSE)),0,VLOOKUP(B455,OFFSET(RESULT!$A$2:$D$11,INT(ROW()/23)*12,0),3,FALSE))+C432</f>
        <v>11</v>
      </c>
      <c r="D455" s="2">
        <f ca="1">IF(ISNA(VLOOKUP(CLASSEMENTS!B455,OFFSET(RESULT!$B$2:$B$11,INT(ROW()/23)*12,0),1,FALSE)),0,VLOOKUP(B455,OFFSET(RESULT!$B$2:$D$11,INT(ROW()/23)*12,0),3,FALSE))+D432</f>
        <v>9</v>
      </c>
      <c r="E455" s="2">
        <f ca="1">IF(ISNA(VLOOKUP(CLASSEMENTS!B455,OFFSET(RESULT!$A$2:$A$11,INT(ROW()/23)*12,0),1,FALSE)),0,VLOOKUP(B455,OFFSET(RESULT!$A$2:$D$11,INT(ROW()/23)*12,0),4,FALSE))+E432</f>
        <v>10</v>
      </c>
      <c r="F455" s="2">
        <f ca="1">IF(ISNA(VLOOKUP(CLASSEMENTS!B455,OFFSET(RESULT!$B$2:$B$11,INT(ROW()/23)*12,0),1,FALSE)),0,VLOOKUP(B455,OFFSET(RESULT!$B$2:$D$11,INT(ROW()/23)*12,0),2,FALSE))+F432</f>
        <v>16</v>
      </c>
      <c r="G455" s="7">
        <f t="shared" ca="1" si="227"/>
        <v>0.55000000000000004</v>
      </c>
      <c r="H455" s="7">
        <f t="shared" ca="1" si="228"/>
        <v>0.45</v>
      </c>
      <c r="I455" s="7">
        <f t="shared" ca="1" si="229"/>
        <v>0.5</v>
      </c>
      <c r="J455" s="7">
        <f t="shared" ca="1" si="230"/>
        <v>0.8</v>
      </c>
      <c r="K455" s="7">
        <f t="shared" ca="1" si="231"/>
        <v>0.6</v>
      </c>
      <c r="L455" s="7">
        <f t="shared" ca="1" si="224"/>
        <v>0.6</v>
      </c>
      <c r="M455" s="7">
        <f t="shared" ca="1" si="225"/>
        <v>0.2</v>
      </c>
      <c r="N455" s="7">
        <f t="shared" ca="1" si="226"/>
        <v>1.4</v>
      </c>
      <c r="O455" s="2">
        <f t="shared" ca="1" si="232"/>
        <v>1.05</v>
      </c>
      <c r="P455" s="2">
        <f t="shared" ca="1" si="233"/>
        <v>1.25</v>
      </c>
      <c r="Q455" s="2">
        <f t="shared" ca="1" si="234"/>
        <v>0.8</v>
      </c>
      <c r="R455" s="2">
        <f t="shared" ca="1" si="235"/>
        <v>2</v>
      </c>
    </row>
    <row r="456" spans="1:18">
      <c r="A456" s="2" t="s">
        <v>20</v>
      </c>
      <c r="B456" s="2" t="s">
        <v>3</v>
      </c>
      <c r="C456" s="2">
        <f ca="1">IF(ISNA(VLOOKUP(B456,OFFSET(RESULT!$A$2:$A$11,INT(ROW()/23)*12,0),1,FALSE)),0,VLOOKUP(B456,OFFSET(RESULT!$A$2:$D$11,INT(ROW()/23)*12,0),3,FALSE))+C433</f>
        <v>11</v>
      </c>
      <c r="D456" s="2">
        <f ca="1">IF(ISNA(VLOOKUP(CLASSEMENTS!B456,OFFSET(RESULT!$B$2:$B$11,INT(ROW()/23)*12,0),1,FALSE)),0,VLOOKUP(B456,OFFSET(RESULT!$B$2:$D$11,INT(ROW()/23)*12,0),3,FALSE))+D433</f>
        <v>13</v>
      </c>
      <c r="E456" s="2">
        <f ca="1">IF(ISNA(VLOOKUP(CLASSEMENTS!B456,OFFSET(RESULT!$A$2:$A$11,INT(ROW()/23)*12,0),1,FALSE)),0,VLOOKUP(B456,OFFSET(RESULT!$A$2:$D$11,INT(ROW()/23)*12,0),4,FALSE))+E433</f>
        <v>7</v>
      </c>
      <c r="F456" s="2">
        <f ca="1">IF(ISNA(VLOOKUP(CLASSEMENTS!B456,OFFSET(RESULT!$B$2:$B$11,INT(ROW()/23)*12,0),1,FALSE)),0,VLOOKUP(B456,OFFSET(RESULT!$B$2:$D$11,INT(ROW()/23)*12,0),2,FALSE))+F433</f>
        <v>11</v>
      </c>
      <c r="G456" s="7">
        <f t="shared" ca="1" si="227"/>
        <v>0.55000000000000004</v>
      </c>
      <c r="H456" s="7">
        <f t="shared" ca="1" si="228"/>
        <v>0.65</v>
      </c>
      <c r="I456" s="7">
        <f t="shared" ca="1" si="229"/>
        <v>0.35</v>
      </c>
      <c r="J456" s="7">
        <f t="shared" ca="1" si="230"/>
        <v>0.55000000000000004</v>
      </c>
      <c r="K456" s="7">
        <f t="shared" ca="1" si="231"/>
        <v>0.6</v>
      </c>
      <c r="L456" s="7">
        <f t="shared" ca="1" si="224"/>
        <v>0.6</v>
      </c>
      <c r="M456" s="7">
        <f t="shared" ca="1" si="225"/>
        <v>0</v>
      </c>
      <c r="N456" s="7">
        <f t="shared" ca="1" si="226"/>
        <v>0</v>
      </c>
      <c r="O456" s="2">
        <f t="shared" ca="1" si="232"/>
        <v>0.9</v>
      </c>
      <c r="P456" s="2">
        <f t="shared" ca="1" si="233"/>
        <v>1.2000000000000002</v>
      </c>
      <c r="Q456" s="2">
        <f t="shared" ca="1" si="234"/>
        <v>0.6</v>
      </c>
      <c r="R456" s="2">
        <f t="shared" ca="1" si="235"/>
        <v>0.6</v>
      </c>
    </row>
    <row r="457" spans="1:18">
      <c r="A457" s="2" t="s">
        <v>20</v>
      </c>
      <c r="B457" s="2" t="s">
        <v>7</v>
      </c>
      <c r="C457" s="2">
        <f ca="1">IF(ISNA(VLOOKUP(B457,OFFSET(RESULT!$A$2:$A$11,INT(ROW()/23)*12,0),1,FALSE)),0,VLOOKUP(B457,OFFSET(RESULT!$A$2:$D$11,INT(ROW()/23)*12,0),3,FALSE))+C434</f>
        <v>14</v>
      </c>
      <c r="D457" s="2">
        <f ca="1">IF(ISNA(VLOOKUP(CLASSEMENTS!B457,OFFSET(RESULT!$B$2:$B$11,INT(ROW()/23)*12,0),1,FALSE)),0,VLOOKUP(B457,OFFSET(RESULT!$B$2:$D$11,INT(ROW()/23)*12,0),3,FALSE))+D434</f>
        <v>9</v>
      </c>
      <c r="E457" s="2">
        <f ca="1">IF(ISNA(VLOOKUP(CLASSEMENTS!B457,OFFSET(RESULT!$A$2:$A$11,INT(ROW()/23)*12,0),1,FALSE)),0,VLOOKUP(B457,OFFSET(RESULT!$A$2:$D$11,INT(ROW()/23)*12,0),4,FALSE))+E434</f>
        <v>9</v>
      </c>
      <c r="F457" s="2">
        <f ca="1">IF(ISNA(VLOOKUP(CLASSEMENTS!B457,OFFSET(RESULT!$B$2:$B$11,INT(ROW()/23)*12,0),1,FALSE)),0,VLOOKUP(B457,OFFSET(RESULT!$B$2:$D$11,INT(ROW()/23)*12,0),2,FALSE))+F434</f>
        <v>11</v>
      </c>
      <c r="G457" s="7">
        <f t="shared" ca="1" si="227"/>
        <v>0.7</v>
      </c>
      <c r="H457" s="7">
        <f t="shared" ca="1" si="228"/>
        <v>0.45</v>
      </c>
      <c r="I457" s="7">
        <f t="shared" ca="1" si="229"/>
        <v>0.45</v>
      </c>
      <c r="J457" s="7">
        <f t="shared" ca="1" si="230"/>
        <v>0.55000000000000004</v>
      </c>
      <c r="K457" s="7">
        <f t="shared" ca="1" si="231"/>
        <v>1</v>
      </c>
      <c r="L457" s="7">
        <f t="shared" ca="1" si="224"/>
        <v>0.8</v>
      </c>
      <c r="M457" s="7">
        <f t="shared" ca="1" si="225"/>
        <v>1.2</v>
      </c>
      <c r="N457" s="7">
        <f t="shared" ca="1" si="226"/>
        <v>0</v>
      </c>
      <c r="O457" s="2">
        <f t="shared" ca="1" si="232"/>
        <v>1.1499999999999999</v>
      </c>
      <c r="P457" s="2">
        <f t="shared" ca="1" si="233"/>
        <v>1</v>
      </c>
      <c r="Q457" s="2">
        <f t="shared" ca="1" si="234"/>
        <v>2.2000000000000002</v>
      </c>
      <c r="R457" s="2">
        <f t="shared" ca="1" si="235"/>
        <v>0.8</v>
      </c>
    </row>
    <row r="458" spans="1:18">
      <c r="A458" s="2" t="s">
        <v>20</v>
      </c>
      <c r="B458" s="2" t="s">
        <v>12</v>
      </c>
      <c r="C458" s="2">
        <f ca="1">IF(ISNA(VLOOKUP(B458,OFFSET(RESULT!$A$2:$A$11,INT(ROW()/23)*12,0),1,FALSE)),0,VLOOKUP(B458,OFFSET(RESULT!$A$2:$D$11,INT(ROW()/23)*12,0),3,FALSE))+C435</f>
        <v>15</v>
      </c>
      <c r="D458" s="2">
        <f ca="1">IF(ISNA(VLOOKUP(CLASSEMENTS!B458,OFFSET(RESULT!$B$2:$B$11,INT(ROW()/23)*12,0),1,FALSE)),0,VLOOKUP(B458,OFFSET(RESULT!$B$2:$D$11,INT(ROW()/23)*12,0),3,FALSE))+D435</f>
        <v>7</v>
      </c>
      <c r="E458" s="2">
        <f ca="1">IF(ISNA(VLOOKUP(CLASSEMENTS!B458,OFFSET(RESULT!$A$2:$A$11,INT(ROW()/23)*12,0),1,FALSE)),0,VLOOKUP(B458,OFFSET(RESULT!$A$2:$D$11,INT(ROW()/23)*12,0),4,FALSE))+E435</f>
        <v>13</v>
      </c>
      <c r="F458" s="2">
        <f ca="1">IF(ISNA(VLOOKUP(CLASSEMENTS!B458,OFFSET(RESULT!$B$2:$B$11,INT(ROW()/23)*12,0),1,FALSE)),0,VLOOKUP(B458,OFFSET(RESULT!$B$2:$D$11,INT(ROW()/23)*12,0),2,FALSE))+F435</f>
        <v>12</v>
      </c>
      <c r="G458" s="7">
        <f t="shared" ca="1" si="227"/>
        <v>0.75</v>
      </c>
      <c r="H458" s="7">
        <f t="shared" ca="1" si="228"/>
        <v>0.35</v>
      </c>
      <c r="I458" s="7">
        <f t="shared" ca="1" si="229"/>
        <v>0.65</v>
      </c>
      <c r="J458" s="7">
        <f t="shared" ca="1" si="230"/>
        <v>0.6</v>
      </c>
      <c r="K458" s="7">
        <f t="shared" ca="1" si="231"/>
        <v>0.2</v>
      </c>
      <c r="L458" s="7">
        <f t="shared" ca="1" si="224"/>
        <v>0.6</v>
      </c>
      <c r="M458" s="7">
        <f t="shared" ca="1" si="225"/>
        <v>1.4</v>
      </c>
      <c r="N458" s="7">
        <f t="shared" ca="1" si="226"/>
        <v>0.8</v>
      </c>
      <c r="O458" s="2">
        <f t="shared" ca="1" si="232"/>
        <v>1.4</v>
      </c>
      <c r="P458" s="2">
        <f t="shared" ca="1" si="233"/>
        <v>0.95</v>
      </c>
      <c r="Q458" s="2">
        <f t="shared" ca="1" si="234"/>
        <v>1.5999999999999999</v>
      </c>
      <c r="R458" s="2">
        <f t="shared" ca="1" si="235"/>
        <v>1.4</v>
      </c>
    </row>
    <row r="459" spans="1:18">
      <c r="A459" s="2" t="s">
        <v>20</v>
      </c>
      <c r="B459" s="2" t="s">
        <v>10</v>
      </c>
      <c r="C459" s="2">
        <f ca="1">IF(ISNA(VLOOKUP(B459,OFFSET(RESULT!$A$2:$A$11,INT(ROW()/23)*12,0),1,FALSE)),0,VLOOKUP(B459,OFFSET(RESULT!$A$2:$D$11,INT(ROW()/23)*12,0),3,FALSE))+C436</f>
        <v>13</v>
      </c>
      <c r="D459" s="2">
        <f ca="1">IF(ISNA(VLOOKUP(CLASSEMENTS!B459,OFFSET(RESULT!$B$2:$B$11,INT(ROW()/23)*12,0),1,FALSE)),0,VLOOKUP(B459,OFFSET(RESULT!$B$2:$D$11,INT(ROW()/23)*12,0),3,FALSE))+D436</f>
        <v>9</v>
      </c>
      <c r="E459" s="2">
        <f ca="1">IF(ISNA(VLOOKUP(CLASSEMENTS!B459,OFFSET(RESULT!$A$2:$A$11,INT(ROW()/23)*12,0),1,FALSE)),0,VLOOKUP(B459,OFFSET(RESULT!$A$2:$D$11,INT(ROW()/23)*12,0),4,FALSE))+E436</f>
        <v>13</v>
      </c>
      <c r="F459" s="2">
        <f ca="1">IF(ISNA(VLOOKUP(CLASSEMENTS!B459,OFFSET(RESULT!$B$2:$B$11,INT(ROW()/23)*12,0),1,FALSE)),0,VLOOKUP(B459,OFFSET(RESULT!$B$2:$D$11,INT(ROW()/23)*12,0),2,FALSE))+F436</f>
        <v>19</v>
      </c>
      <c r="G459" s="7">
        <f t="shared" ca="1" si="227"/>
        <v>0.65</v>
      </c>
      <c r="H459" s="7">
        <f t="shared" ca="1" si="228"/>
        <v>0.45</v>
      </c>
      <c r="I459" s="7">
        <f t="shared" ca="1" si="229"/>
        <v>0.65</v>
      </c>
      <c r="J459" s="7">
        <f t="shared" ca="1" si="230"/>
        <v>0.95</v>
      </c>
      <c r="K459" s="7">
        <f t="shared" ca="1" si="231"/>
        <v>0.2</v>
      </c>
      <c r="L459" s="7">
        <f t="shared" ca="1" si="224"/>
        <v>0.4</v>
      </c>
      <c r="M459" s="7">
        <f t="shared" ca="1" si="225"/>
        <v>0.6</v>
      </c>
      <c r="N459" s="7">
        <f t="shared" ca="1" si="226"/>
        <v>1.4</v>
      </c>
      <c r="O459" s="2">
        <f t="shared" ca="1" si="232"/>
        <v>1.3</v>
      </c>
      <c r="P459" s="2">
        <f t="shared" ca="1" si="233"/>
        <v>1.4</v>
      </c>
      <c r="Q459" s="2">
        <f t="shared" ca="1" si="234"/>
        <v>0.8</v>
      </c>
      <c r="R459" s="2">
        <f t="shared" ca="1" si="235"/>
        <v>1.7999999999999998</v>
      </c>
    </row>
    <row r="460" spans="1:18">
      <c r="A460" s="3"/>
      <c r="B460" s="3"/>
      <c r="C460" s="3"/>
      <c r="D460" s="3"/>
      <c r="E460" s="3"/>
      <c r="F460" s="3"/>
      <c r="G460" s="8"/>
      <c r="H460" s="8"/>
      <c r="I460" s="8"/>
      <c r="J460" s="8"/>
      <c r="K460" s="8"/>
      <c r="L460" s="8"/>
      <c r="M460" s="8"/>
      <c r="N460" s="8"/>
      <c r="O460" s="3"/>
      <c r="P460" s="3"/>
      <c r="Q460" s="3"/>
      <c r="R460" s="3"/>
    </row>
    <row r="461" spans="1:18">
      <c r="A461">
        <v>21</v>
      </c>
      <c r="C461" s="10" t="s">
        <v>27</v>
      </c>
      <c r="D461" s="10" t="s">
        <v>28</v>
      </c>
      <c r="E461" s="10" t="s">
        <v>29</v>
      </c>
      <c r="F461" s="10" t="s">
        <v>30</v>
      </c>
      <c r="G461" s="11" t="s">
        <v>25</v>
      </c>
      <c r="H461" s="11"/>
      <c r="I461" s="11"/>
      <c r="J461" s="11"/>
      <c r="K461" s="11" t="s">
        <v>26</v>
      </c>
      <c r="L461" s="11"/>
      <c r="M461" s="11"/>
      <c r="N461" s="11"/>
      <c r="O461" s="10" t="s">
        <v>31</v>
      </c>
      <c r="P461" s="10" t="s">
        <v>32</v>
      </c>
      <c r="Q461" s="10" t="s">
        <v>33</v>
      </c>
      <c r="R461" s="10" t="s">
        <v>34</v>
      </c>
    </row>
    <row r="462" spans="1:18">
      <c r="C462" s="10"/>
      <c r="D462" s="10"/>
      <c r="E462" s="10"/>
      <c r="F462" s="10"/>
      <c r="G462" s="7" t="s">
        <v>21</v>
      </c>
      <c r="H462" s="7" t="s">
        <v>22</v>
      </c>
      <c r="I462" s="7" t="s">
        <v>23</v>
      </c>
      <c r="J462" s="7" t="s">
        <v>24</v>
      </c>
      <c r="K462" s="7" t="s">
        <v>21</v>
      </c>
      <c r="L462" s="7" t="s">
        <v>22</v>
      </c>
      <c r="M462" s="7" t="s">
        <v>23</v>
      </c>
      <c r="N462" s="7" t="s">
        <v>24</v>
      </c>
      <c r="O462" s="10"/>
      <c r="P462" s="10"/>
      <c r="Q462" s="10"/>
      <c r="R462" s="10"/>
    </row>
    <row r="463" spans="1:18">
      <c r="A463" s="2" t="s">
        <v>20</v>
      </c>
      <c r="B463" s="2" t="s">
        <v>11</v>
      </c>
      <c r="C463" s="2">
        <f ca="1">IF(ISNA(VLOOKUP(B463,OFFSET(RESULT!$A$2:$A$11,INT(ROW()/23)*12,0),1,FALSE)),0,VLOOKUP(B463,OFFSET(RESULT!$A$2:$D$11,INT(ROW()/23)*12,0),3,FALSE))+C440</f>
        <v>17</v>
      </c>
      <c r="D463" s="2">
        <f ca="1">IF(ISNA(VLOOKUP(CLASSEMENTS!B463,OFFSET(RESULT!$B$2:$B$11,INT(ROW()/23)*12,0),1,FALSE)),0,VLOOKUP(B463,OFFSET(RESULT!$B$2:$D$11,INT(ROW()/23)*12,0),3,FALSE))+D440</f>
        <v>10</v>
      </c>
      <c r="E463" s="2">
        <f ca="1">IF(ISNA(VLOOKUP(CLASSEMENTS!B463,OFFSET(RESULT!$A$2:$A$11,INT(ROW()/23)*12,0),1,FALSE)),0,VLOOKUP(B463,OFFSET(RESULT!$A$2:$D$11,INT(ROW()/23)*12,0),4,FALSE))+E440</f>
        <v>15</v>
      </c>
      <c r="F463" s="2">
        <f ca="1">IF(ISNA(VLOOKUP(CLASSEMENTS!B463,OFFSET(RESULT!$B$2:$B$11,INT(ROW()/23)*12,0),1,FALSE)),0,VLOOKUP(B463,OFFSET(RESULT!$B$2:$D$11,INT(ROW()/23)*12,0),2,FALSE))+F440</f>
        <v>14</v>
      </c>
      <c r="G463" s="7">
        <f ca="1">C463/(INT(ROW()/23)+1)</f>
        <v>0.80952380952380953</v>
      </c>
      <c r="H463" s="7">
        <f ca="1">D463/(INT(ROW()/23)+1)</f>
        <v>0.47619047619047616</v>
      </c>
      <c r="I463" s="7">
        <f ca="1">E463/(INT(ROW()/23)+1)</f>
        <v>0.7142857142857143</v>
      </c>
      <c r="J463" s="7">
        <f ca="1">F463/(INT(ROW()/23)+1)</f>
        <v>0.66666666666666663</v>
      </c>
      <c r="K463" s="7">
        <f ca="1">(C463 - OFFSET(C463,-115,0))/5</f>
        <v>0.8</v>
      </c>
      <c r="L463" s="7">
        <f t="shared" ref="L463:L482" ca="1" si="236">(D463 - OFFSET(D463,-115,0))/5</f>
        <v>0.2</v>
      </c>
      <c r="M463" s="7">
        <f t="shared" ref="M463:M482" ca="1" si="237">(E463 - OFFSET(E463,-115,0))/5</f>
        <v>1.8</v>
      </c>
      <c r="N463" s="7">
        <f t="shared" ref="N463:N482" ca="1" si="238">(F463 - OFFSET(F463,-115,0))/5</f>
        <v>0.4</v>
      </c>
      <c r="O463" s="2">
        <f ca="1">G463+I463</f>
        <v>1.5238095238095237</v>
      </c>
      <c r="P463" s="2">
        <f ca="1">H463+J463</f>
        <v>1.1428571428571428</v>
      </c>
      <c r="Q463" s="2">
        <f ca="1">K463+M463</f>
        <v>2.6</v>
      </c>
      <c r="R463" s="2">
        <f ca="1">L463+N463</f>
        <v>0.60000000000000009</v>
      </c>
    </row>
    <row r="464" spans="1:18">
      <c r="A464" s="2" t="s">
        <v>20</v>
      </c>
      <c r="B464" s="2" t="s">
        <v>14</v>
      </c>
      <c r="C464" s="2">
        <f ca="1">IF(ISNA(VLOOKUP(B464,OFFSET(RESULT!$A$2:$A$11,INT(ROW()/23)*12,0),1,FALSE)),0,VLOOKUP(B464,OFFSET(RESULT!$A$2:$D$11,INT(ROW()/23)*12,0),3,FALSE))+C441</f>
        <v>12</v>
      </c>
      <c r="D464" s="2">
        <f ca="1">IF(ISNA(VLOOKUP(CLASSEMENTS!B464,OFFSET(RESULT!$B$2:$B$11,INT(ROW()/23)*12,0),1,FALSE)),0,VLOOKUP(B464,OFFSET(RESULT!$B$2:$D$11,INT(ROW()/23)*12,0),3,FALSE))+D441</f>
        <v>14</v>
      </c>
      <c r="E464" s="2">
        <f ca="1">IF(ISNA(VLOOKUP(CLASSEMENTS!B464,OFFSET(RESULT!$A$2:$A$11,INT(ROW()/23)*12,0),1,FALSE)),0,VLOOKUP(B464,OFFSET(RESULT!$A$2:$D$11,INT(ROW()/23)*12,0),4,FALSE))+E441</f>
        <v>15</v>
      </c>
      <c r="F464" s="2">
        <f ca="1">IF(ISNA(VLOOKUP(CLASSEMENTS!B464,OFFSET(RESULT!$B$2:$B$11,INT(ROW()/23)*12,0),1,FALSE)),0,VLOOKUP(B464,OFFSET(RESULT!$B$2:$D$11,INT(ROW()/23)*12,0),2,FALSE))+F441</f>
        <v>19</v>
      </c>
      <c r="G464" s="7">
        <f t="shared" ref="G464:G482" ca="1" si="239">C464/(INT(ROW()/23)+1)</f>
        <v>0.5714285714285714</v>
      </c>
      <c r="H464" s="7">
        <f t="shared" ref="H464:H482" ca="1" si="240">D464/(INT(ROW()/23)+1)</f>
        <v>0.66666666666666663</v>
      </c>
      <c r="I464" s="7">
        <f t="shared" ref="I464:I482" ca="1" si="241">E464/(INT(ROW()/23)+1)</f>
        <v>0.7142857142857143</v>
      </c>
      <c r="J464" s="7">
        <f t="shared" ref="J464:J482" ca="1" si="242">F464/(INT(ROW()/23)+1)</f>
        <v>0.90476190476190477</v>
      </c>
      <c r="K464" s="7">
        <f t="shared" ref="K464:K482" ca="1" si="243">(C464 - OFFSET(C464,-115,0))/5</f>
        <v>1.4</v>
      </c>
      <c r="L464" s="7">
        <f t="shared" ca="1" si="236"/>
        <v>0</v>
      </c>
      <c r="M464" s="7">
        <f t="shared" ca="1" si="237"/>
        <v>1</v>
      </c>
      <c r="N464" s="7">
        <f t="shared" ca="1" si="238"/>
        <v>0.8</v>
      </c>
      <c r="O464" s="2">
        <f t="shared" ref="O464:O482" ca="1" si="244">G464+I464</f>
        <v>1.2857142857142856</v>
      </c>
      <c r="P464" s="2">
        <f t="shared" ref="P464:P482" ca="1" si="245">H464+J464</f>
        <v>1.5714285714285714</v>
      </c>
      <c r="Q464" s="2">
        <f t="shared" ref="Q464:Q482" ca="1" si="246">K464+M464</f>
        <v>2.4</v>
      </c>
      <c r="R464" s="2">
        <f t="shared" ref="R464:R482" ca="1" si="247">L464+N464</f>
        <v>0.8</v>
      </c>
    </row>
    <row r="465" spans="1:18">
      <c r="A465" s="2" t="s">
        <v>20</v>
      </c>
      <c r="B465" s="2" t="s">
        <v>19</v>
      </c>
      <c r="C465" s="2">
        <f ca="1">IF(ISNA(VLOOKUP(B465,OFFSET(RESULT!$A$2:$A$11,INT(ROW()/23)*12,0),1,FALSE)),0,VLOOKUP(B465,OFFSET(RESULT!$A$2:$D$11,INT(ROW()/23)*12,0),3,FALSE))+C442</f>
        <v>12</v>
      </c>
      <c r="D465" s="2">
        <f ca="1">IF(ISNA(VLOOKUP(CLASSEMENTS!B465,OFFSET(RESULT!$B$2:$B$11,INT(ROW()/23)*12,0),1,FALSE)),0,VLOOKUP(B465,OFFSET(RESULT!$B$2:$D$11,INT(ROW()/23)*12,0),3,FALSE))+D442</f>
        <v>11</v>
      </c>
      <c r="E465" s="2">
        <f ca="1">IF(ISNA(VLOOKUP(CLASSEMENTS!B465,OFFSET(RESULT!$A$2:$A$11,INT(ROW()/23)*12,0),1,FALSE)),0,VLOOKUP(B465,OFFSET(RESULT!$A$2:$D$11,INT(ROW()/23)*12,0),4,FALSE))+E442</f>
        <v>10</v>
      </c>
      <c r="F465" s="2">
        <f ca="1">IF(ISNA(VLOOKUP(CLASSEMENTS!B465,OFFSET(RESULT!$B$2:$B$11,INT(ROW()/23)*12,0),1,FALSE)),0,VLOOKUP(B465,OFFSET(RESULT!$B$2:$D$11,INT(ROW()/23)*12,0),2,FALSE))+F442</f>
        <v>19</v>
      </c>
      <c r="G465" s="7">
        <f t="shared" ca="1" si="239"/>
        <v>0.5714285714285714</v>
      </c>
      <c r="H465" s="7">
        <f t="shared" ca="1" si="240"/>
        <v>0.52380952380952384</v>
      </c>
      <c r="I465" s="7">
        <f t="shared" ca="1" si="241"/>
        <v>0.47619047619047616</v>
      </c>
      <c r="J465" s="7">
        <f t="shared" ca="1" si="242"/>
        <v>0.90476190476190477</v>
      </c>
      <c r="K465" s="7">
        <f t="shared" ca="1" si="243"/>
        <v>1</v>
      </c>
      <c r="L465" s="7">
        <f t="shared" ca="1" si="236"/>
        <v>0.6</v>
      </c>
      <c r="M465" s="7">
        <f t="shared" ca="1" si="237"/>
        <v>0.6</v>
      </c>
      <c r="N465" s="7">
        <f t="shared" ca="1" si="238"/>
        <v>1.2</v>
      </c>
      <c r="O465" s="2">
        <f t="shared" ca="1" si="244"/>
        <v>1.0476190476190474</v>
      </c>
      <c r="P465" s="2">
        <f t="shared" ca="1" si="245"/>
        <v>1.4285714285714286</v>
      </c>
      <c r="Q465" s="2">
        <f t="shared" ca="1" si="246"/>
        <v>1.6</v>
      </c>
      <c r="R465" s="2">
        <f t="shared" ca="1" si="247"/>
        <v>1.7999999999999998</v>
      </c>
    </row>
    <row r="466" spans="1:18">
      <c r="A466" s="2" t="s">
        <v>20</v>
      </c>
      <c r="B466" s="2" t="s">
        <v>16</v>
      </c>
      <c r="C466" s="2">
        <f ca="1">IF(ISNA(VLOOKUP(B466,OFFSET(RESULT!$A$2:$A$11,INT(ROW()/23)*12,0),1,FALSE)),0,VLOOKUP(B466,OFFSET(RESULT!$A$2:$D$11,INT(ROW()/23)*12,0),3,FALSE))+C443</f>
        <v>28</v>
      </c>
      <c r="D466" s="2">
        <f ca="1">IF(ISNA(VLOOKUP(CLASSEMENTS!B466,OFFSET(RESULT!$B$2:$B$11,INT(ROW()/23)*12,0),1,FALSE)),0,VLOOKUP(B466,OFFSET(RESULT!$B$2:$D$11,INT(ROW()/23)*12,0),3,FALSE))+D443</f>
        <v>17</v>
      </c>
      <c r="E466" s="2">
        <f ca="1">IF(ISNA(VLOOKUP(CLASSEMENTS!B466,OFFSET(RESULT!$A$2:$A$11,INT(ROW()/23)*12,0),1,FALSE)),0,VLOOKUP(B466,OFFSET(RESULT!$A$2:$D$11,INT(ROW()/23)*12,0),4,FALSE))+E443</f>
        <v>6</v>
      </c>
      <c r="F466" s="2">
        <f ca="1">IF(ISNA(VLOOKUP(CLASSEMENTS!B466,OFFSET(RESULT!$B$2:$B$11,INT(ROW()/23)*12,0),1,FALSE)),0,VLOOKUP(B466,OFFSET(RESULT!$B$2:$D$11,INT(ROW()/23)*12,0),2,FALSE))+F443</f>
        <v>12</v>
      </c>
      <c r="G466" s="7">
        <f t="shared" ca="1" si="239"/>
        <v>1.3333333333333333</v>
      </c>
      <c r="H466" s="7">
        <f t="shared" ca="1" si="240"/>
        <v>0.80952380952380953</v>
      </c>
      <c r="I466" s="7">
        <f t="shared" ca="1" si="241"/>
        <v>0.2857142857142857</v>
      </c>
      <c r="J466" s="7">
        <f t="shared" ca="1" si="242"/>
        <v>0.5714285714285714</v>
      </c>
      <c r="K466" s="7">
        <f t="shared" ca="1" si="243"/>
        <v>1.2</v>
      </c>
      <c r="L466" s="7">
        <f t="shared" ca="1" si="236"/>
        <v>2</v>
      </c>
      <c r="M466" s="7">
        <f t="shared" ca="1" si="237"/>
        <v>0</v>
      </c>
      <c r="N466" s="7">
        <f t="shared" ca="1" si="238"/>
        <v>0.4</v>
      </c>
      <c r="O466" s="2">
        <f t="shared" ca="1" si="244"/>
        <v>1.6190476190476191</v>
      </c>
      <c r="P466" s="2">
        <f t="shared" ca="1" si="245"/>
        <v>1.3809523809523809</v>
      </c>
      <c r="Q466" s="2">
        <f t="shared" ca="1" si="246"/>
        <v>1.2</v>
      </c>
      <c r="R466" s="2">
        <f t="shared" ca="1" si="247"/>
        <v>2.4</v>
      </c>
    </row>
    <row r="467" spans="1:18">
      <c r="A467" s="2" t="s">
        <v>20</v>
      </c>
      <c r="B467" s="2" t="s">
        <v>13</v>
      </c>
      <c r="C467" s="2">
        <f ca="1">IF(ISNA(VLOOKUP(B467,OFFSET(RESULT!$A$2:$A$11,INT(ROW()/23)*12,0),1,FALSE)),0,VLOOKUP(B467,OFFSET(RESULT!$A$2:$D$11,INT(ROW()/23)*12,0),3,FALSE))+C444</f>
        <v>10</v>
      </c>
      <c r="D467" s="2">
        <f ca="1">IF(ISNA(VLOOKUP(CLASSEMENTS!B467,OFFSET(RESULT!$B$2:$B$11,INT(ROW()/23)*12,0),1,FALSE)),0,VLOOKUP(B467,OFFSET(RESULT!$B$2:$D$11,INT(ROW()/23)*12,0),3,FALSE))+D444</f>
        <v>9</v>
      </c>
      <c r="E467" s="2">
        <f ca="1">IF(ISNA(VLOOKUP(CLASSEMENTS!B467,OFFSET(RESULT!$A$2:$A$11,INT(ROW()/23)*12,0),1,FALSE)),0,VLOOKUP(B467,OFFSET(RESULT!$A$2:$D$11,INT(ROW()/23)*12,0),4,FALSE))+E444</f>
        <v>8</v>
      </c>
      <c r="F467" s="2">
        <f ca="1">IF(ISNA(VLOOKUP(CLASSEMENTS!B467,OFFSET(RESULT!$B$2:$B$11,INT(ROW()/23)*12,0),1,FALSE)),0,VLOOKUP(B467,OFFSET(RESULT!$B$2:$D$11,INT(ROW()/23)*12,0),2,FALSE))+F444</f>
        <v>10</v>
      </c>
      <c r="G467" s="7">
        <f t="shared" ca="1" si="239"/>
        <v>0.47619047619047616</v>
      </c>
      <c r="H467" s="7">
        <f t="shared" ca="1" si="240"/>
        <v>0.42857142857142855</v>
      </c>
      <c r="I467" s="7">
        <f t="shared" ca="1" si="241"/>
        <v>0.38095238095238093</v>
      </c>
      <c r="J467" s="7">
        <f t="shared" ca="1" si="242"/>
        <v>0.47619047619047616</v>
      </c>
      <c r="K467" s="7">
        <f t="shared" ca="1" si="243"/>
        <v>0.4</v>
      </c>
      <c r="L467" s="7">
        <f t="shared" ca="1" si="236"/>
        <v>0.6</v>
      </c>
      <c r="M467" s="7">
        <f t="shared" ca="1" si="237"/>
        <v>0.2</v>
      </c>
      <c r="N467" s="7">
        <f t="shared" ca="1" si="238"/>
        <v>0.8</v>
      </c>
      <c r="O467" s="2">
        <f t="shared" ca="1" si="244"/>
        <v>0.8571428571428571</v>
      </c>
      <c r="P467" s="2">
        <f t="shared" ca="1" si="245"/>
        <v>0.90476190476190466</v>
      </c>
      <c r="Q467" s="2">
        <f t="shared" ca="1" si="246"/>
        <v>0.60000000000000009</v>
      </c>
      <c r="R467" s="2">
        <f t="shared" ca="1" si="247"/>
        <v>1.4</v>
      </c>
    </row>
    <row r="468" spans="1:18">
      <c r="A468" s="2" t="s">
        <v>20</v>
      </c>
      <c r="B468" s="2" t="s">
        <v>17</v>
      </c>
      <c r="C468" s="2">
        <f ca="1">IF(ISNA(VLOOKUP(B468,OFFSET(RESULT!$A$2:$A$11,INT(ROW()/23)*12,0),1,FALSE)),0,VLOOKUP(B468,OFFSET(RESULT!$A$2:$D$11,INT(ROW()/23)*12,0),3,FALSE))+C445</f>
        <v>12</v>
      </c>
      <c r="D468" s="2">
        <f ca="1">IF(ISNA(VLOOKUP(CLASSEMENTS!B468,OFFSET(RESULT!$B$2:$B$11,INT(ROW()/23)*12,0),1,FALSE)),0,VLOOKUP(B468,OFFSET(RESULT!$B$2:$D$11,INT(ROW()/23)*12,0),3,FALSE))+D445</f>
        <v>14</v>
      </c>
      <c r="E468" s="2">
        <f ca="1">IF(ISNA(VLOOKUP(CLASSEMENTS!B468,OFFSET(RESULT!$A$2:$A$11,INT(ROW()/23)*12,0),1,FALSE)),0,VLOOKUP(B468,OFFSET(RESULT!$A$2:$D$11,INT(ROW()/23)*12,0),4,FALSE))+E445</f>
        <v>13</v>
      </c>
      <c r="F468" s="2">
        <f ca="1">IF(ISNA(VLOOKUP(CLASSEMENTS!B468,OFFSET(RESULT!$B$2:$B$11,INT(ROW()/23)*12,0),1,FALSE)),0,VLOOKUP(B468,OFFSET(RESULT!$B$2:$D$11,INT(ROW()/23)*12,0),2,FALSE))+F445</f>
        <v>15</v>
      </c>
      <c r="G468" s="7">
        <f t="shared" ca="1" si="239"/>
        <v>0.5714285714285714</v>
      </c>
      <c r="H468" s="7">
        <f t="shared" ca="1" si="240"/>
        <v>0.66666666666666663</v>
      </c>
      <c r="I468" s="7">
        <f t="shared" ca="1" si="241"/>
        <v>0.61904761904761907</v>
      </c>
      <c r="J468" s="7">
        <f t="shared" ca="1" si="242"/>
        <v>0.7142857142857143</v>
      </c>
      <c r="K468" s="7">
        <f t="shared" ca="1" si="243"/>
        <v>0.6</v>
      </c>
      <c r="L468" s="7">
        <f t="shared" ca="1" si="236"/>
        <v>1</v>
      </c>
      <c r="M468" s="7">
        <f t="shared" ca="1" si="237"/>
        <v>0.2</v>
      </c>
      <c r="N468" s="7">
        <f t="shared" ca="1" si="238"/>
        <v>1</v>
      </c>
      <c r="O468" s="2">
        <f t="shared" ca="1" si="244"/>
        <v>1.1904761904761905</v>
      </c>
      <c r="P468" s="2">
        <f t="shared" ca="1" si="245"/>
        <v>1.3809523809523809</v>
      </c>
      <c r="Q468" s="2">
        <f t="shared" ca="1" si="246"/>
        <v>0.8</v>
      </c>
      <c r="R468" s="2">
        <f t="shared" ca="1" si="247"/>
        <v>2</v>
      </c>
    </row>
    <row r="469" spans="1:18">
      <c r="A469" s="2" t="s">
        <v>20</v>
      </c>
      <c r="B469" s="2" t="s">
        <v>4</v>
      </c>
      <c r="C469" s="2">
        <f ca="1">IF(ISNA(VLOOKUP(B469,OFFSET(RESULT!$A$2:$A$11,INT(ROW()/23)*12,0),1,FALSE)),0,VLOOKUP(B469,OFFSET(RESULT!$A$2:$D$11,INT(ROW()/23)*12,0),3,FALSE))+C446</f>
        <v>14</v>
      </c>
      <c r="D469" s="2">
        <f ca="1">IF(ISNA(VLOOKUP(CLASSEMENTS!B469,OFFSET(RESULT!$B$2:$B$11,INT(ROW()/23)*12,0),1,FALSE)),0,VLOOKUP(B469,OFFSET(RESULT!$B$2:$D$11,INT(ROW()/23)*12,0),3,FALSE))+D446</f>
        <v>10</v>
      </c>
      <c r="E469" s="2">
        <f ca="1">IF(ISNA(VLOOKUP(CLASSEMENTS!B469,OFFSET(RESULT!$A$2:$A$11,INT(ROW()/23)*12,0),1,FALSE)),0,VLOOKUP(B469,OFFSET(RESULT!$A$2:$D$11,INT(ROW()/23)*12,0),4,FALSE))+E446</f>
        <v>4</v>
      </c>
      <c r="F469" s="2">
        <f ca="1">IF(ISNA(VLOOKUP(CLASSEMENTS!B469,OFFSET(RESULT!$B$2:$B$11,INT(ROW()/23)*12,0),1,FALSE)),0,VLOOKUP(B469,OFFSET(RESULT!$B$2:$D$11,INT(ROW()/23)*12,0),2,FALSE))+F446</f>
        <v>9</v>
      </c>
      <c r="G469" s="7">
        <f t="shared" ca="1" si="239"/>
        <v>0.66666666666666663</v>
      </c>
      <c r="H469" s="7">
        <f t="shared" ca="1" si="240"/>
        <v>0.47619047619047616</v>
      </c>
      <c r="I469" s="7">
        <f t="shared" ca="1" si="241"/>
        <v>0.19047619047619047</v>
      </c>
      <c r="J469" s="7">
        <f t="shared" ca="1" si="242"/>
        <v>0.42857142857142855</v>
      </c>
      <c r="K469" s="7">
        <f t="shared" ca="1" si="243"/>
        <v>0.8</v>
      </c>
      <c r="L469" s="7">
        <f t="shared" ca="1" si="236"/>
        <v>0.4</v>
      </c>
      <c r="M469" s="7">
        <f t="shared" ca="1" si="237"/>
        <v>0</v>
      </c>
      <c r="N469" s="7">
        <f t="shared" ca="1" si="238"/>
        <v>0.2</v>
      </c>
      <c r="O469" s="2">
        <f t="shared" ca="1" si="244"/>
        <v>0.8571428571428571</v>
      </c>
      <c r="P469" s="2">
        <f t="shared" ca="1" si="245"/>
        <v>0.90476190476190466</v>
      </c>
      <c r="Q469" s="2">
        <f t="shared" ca="1" si="246"/>
        <v>0.8</v>
      </c>
      <c r="R469" s="2">
        <f t="shared" ca="1" si="247"/>
        <v>0.60000000000000009</v>
      </c>
    </row>
    <row r="470" spans="1:18">
      <c r="A470" s="2" t="s">
        <v>20</v>
      </c>
      <c r="B470" s="2" t="s">
        <v>8</v>
      </c>
      <c r="C470" s="2">
        <f ca="1">IF(ISNA(VLOOKUP(B470,OFFSET(RESULT!$A$2:$A$11,INT(ROW()/23)*12,0),1,FALSE)),0,VLOOKUP(B470,OFFSET(RESULT!$A$2:$D$11,INT(ROW()/23)*12,0),3,FALSE))+C447</f>
        <v>15</v>
      </c>
      <c r="D470" s="2">
        <f ca="1">IF(ISNA(VLOOKUP(CLASSEMENTS!B470,OFFSET(RESULT!$B$2:$B$11,INT(ROW()/23)*12,0),1,FALSE)),0,VLOOKUP(B470,OFFSET(RESULT!$B$2:$D$11,INT(ROW()/23)*12,0),3,FALSE))+D447</f>
        <v>6</v>
      </c>
      <c r="E470" s="2">
        <f ca="1">IF(ISNA(VLOOKUP(CLASSEMENTS!B470,OFFSET(RESULT!$A$2:$A$11,INT(ROW()/23)*12,0),1,FALSE)),0,VLOOKUP(B470,OFFSET(RESULT!$A$2:$D$11,INT(ROW()/23)*12,0),4,FALSE))+E447</f>
        <v>13</v>
      </c>
      <c r="F470" s="2">
        <f ca="1">IF(ISNA(VLOOKUP(CLASSEMENTS!B470,OFFSET(RESULT!$B$2:$B$11,INT(ROW()/23)*12,0),1,FALSE)),0,VLOOKUP(B470,OFFSET(RESULT!$B$2:$D$11,INT(ROW()/23)*12,0),2,FALSE))+F447</f>
        <v>13</v>
      </c>
      <c r="G470" s="7">
        <f t="shared" ca="1" si="239"/>
        <v>0.7142857142857143</v>
      </c>
      <c r="H470" s="7">
        <f t="shared" ca="1" si="240"/>
        <v>0.2857142857142857</v>
      </c>
      <c r="I470" s="7">
        <f t="shared" ca="1" si="241"/>
        <v>0.61904761904761907</v>
      </c>
      <c r="J470" s="7">
        <f t="shared" ca="1" si="242"/>
        <v>0.61904761904761907</v>
      </c>
      <c r="K470" s="7">
        <f t="shared" ca="1" si="243"/>
        <v>1.2</v>
      </c>
      <c r="L470" s="7">
        <f t="shared" ca="1" si="236"/>
        <v>0.4</v>
      </c>
      <c r="M470" s="7">
        <f t="shared" ca="1" si="237"/>
        <v>0.4</v>
      </c>
      <c r="N470" s="7">
        <f t="shared" ca="1" si="238"/>
        <v>0.6</v>
      </c>
      <c r="O470" s="2">
        <f t="shared" ca="1" si="244"/>
        <v>1.3333333333333335</v>
      </c>
      <c r="P470" s="2">
        <f t="shared" ca="1" si="245"/>
        <v>0.90476190476190477</v>
      </c>
      <c r="Q470" s="2">
        <f t="shared" ca="1" si="246"/>
        <v>1.6</v>
      </c>
      <c r="R470" s="2">
        <f t="shared" ca="1" si="247"/>
        <v>1</v>
      </c>
    </row>
    <row r="471" spans="1:18">
      <c r="A471" s="2" t="s">
        <v>20</v>
      </c>
      <c r="B471" s="2" t="s">
        <v>5</v>
      </c>
      <c r="C471" s="2">
        <f ca="1">IF(ISNA(VLOOKUP(B471,OFFSET(RESULT!$A$2:$A$11,INT(ROW()/23)*12,0),1,FALSE)),0,VLOOKUP(B471,OFFSET(RESULT!$A$2:$D$11,INT(ROW()/23)*12,0),3,FALSE))+C448</f>
        <v>13</v>
      </c>
      <c r="D471" s="2">
        <f ca="1">IF(ISNA(VLOOKUP(CLASSEMENTS!B471,OFFSET(RESULT!$B$2:$B$11,INT(ROW()/23)*12,0),1,FALSE)),0,VLOOKUP(B471,OFFSET(RESULT!$B$2:$D$11,INT(ROW()/23)*12,0),3,FALSE))+D448</f>
        <v>4</v>
      </c>
      <c r="E471" s="2">
        <f ca="1">IF(ISNA(VLOOKUP(CLASSEMENTS!B471,OFFSET(RESULT!$A$2:$A$11,INT(ROW()/23)*12,0),1,FALSE)),0,VLOOKUP(B471,OFFSET(RESULT!$A$2:$D$11,INT(ROW()/23)*12,0),4,FALSE))+E448</f>
        <v>4</v>
      </c>
      <c r="F471" s="2">
        <f ca="1">IF(ISNA(VLOOKUP(CLASSEMENTS!B471,OFFSET(RESULT!$B$2:$B$11,INT(ROW()/23)*12,0),1,FALSE)),0,VLOOKUP(B471,OFFSET(RESULT!$B$2:$D$11,INT(ROW()/23)*12,0),2,FALSE))+F448</f>
        <v>14</v>
      </c>
      <c r="G471" s="7">
        <f t="shared" ca="1" si="239"/>
        <v>0.61904761904761907</v>
      </c>
      <c r="H471" s="7">
        <f t="shared" ca="1" si="240"/>
        <v>0.19047619047619047</v>
      </c>
      <c r="I471" s="7">
        <f t="shared" ca="1" si="241"/>
        <v>0.19047619047619047</v>
      </c>
      <c r="J471" s="7">
        <f t="shared" ca="1" si="242"/>
        <v>0.66666666666666663</v>
      </c>
      <c r="K471" s="7">
        <f t="shared" ca="1" si="243"/>
        <v>0.8</v>
      </c>
      <c r="L471" s="7">
        <f t="shared" ca="1" si="236"/>
        <v>0.4</v>
      </c>
      <c r="M471" s="7">
        <f t="shared" ca="1" si="237"/>
        <v>0</v>
      </c>
      <c r="N471" s="7">
        <f t="shared" ca="1" si="238"/>
        <v>0.8</v>
      </c>
      <c r="O471" s="2">
        <f t="shared" ca="1" si="244"/>
        <v>0.80952380952380953</v>
      </c>
      <c r="P471" s="2">
        <f t="shared" ca="1" si="245"/>
        <v>0.8571428571428571</v>
      </c>
      <c r="Q471" s="2">
        <f t="shared" ca="1" si="246"/>
        <v>0.8</v>
      </c>
      <c r="R471" s="2">
        <f t="shared" ca="1" si="247"/>
        <v>1.2000000000000002</v>
      </c>
    </row>
    <row r="472" spans="1:18">
      <c r="A472" s="2" t="s">
        <v>20</v>
      </c>
      <c r="B472" s="2" t="s">
        <v>1</v>
      </c>
      <c r="C472" s="2">
        <f ca="1">IF(ISNA(VLOOKUP(B472,OFFSET(RESULT!$A$2:$A$11,INT(ROW()/23)*12,0),1,FALSE)),0,VLOOKUP(B472,OFFSET(RESULT!$A$2:$D$11,INT(ROW()/23)*12,0),3,FALSE))+C449</f>
        <v>25</v>
      </c>
      <c r="D472" s="2">
        <f ca="1">IF(ISNA(VLOOKUP(CLASSEMENTS!B472,OFFSET(RESULT!$B$2:$B$11,INT(ROW()/23)*12,0),1,FALSE)),0,VLOOKUP(B472,OFFSET(RESULT!$B$2:$D$11,INT(ROW()/23)*12,0),3,FALSE))+D449</f>
        <v>16</v>
      </c>
      <c r="E472" s="2">
        <f ca="1">IF(ISNA(VLOOKUP(CLASSEMENTS!B472,OFFSET(RESULT!$A$2:$A$11,INT(ROW()/23)*12,0),1,FALSE)),0,VLOOKUP(B472,OFFSET(RESULT!$A$2:$D$11,INT(ROW()/23)*12,0),4,FALSE))+E449</f>
        <v>8</v>
      </c>
      <c r="F472" s="2">
        <f ca="1">IF(ISNA(VLOOKUP(CLASSEMENTS!B472,OFFSET(RESULT!$B$2:$B$11,INT(ROW()/23)*12,0),1,FALSE)),0,VLOOKUP(B472,OFFSET(RESULT!$B$2:$D$11,INT(ROW()/23)*12,0),2,FALSE))+F449</f>
        <v>12</v>
      </c>
      <c r="G472" s="7">
        <f t="shared" ca="1" si="239"/>
        <v>1.1904761904761905</v>
      </c>
      <c r="H472" s="7">
        <f t="shared" ca="1" si="240"/>
        <v>0.76190476190476186</v>
      </c>
      <c r="I472" s="7">
        <f t="shared" ca="1" si="241"/>
        <v>0.38095238095238093</v>
      </c>
      <c r="J472" s="7">
        <f t="shared" ca="1" si="242"/>
        <v>0.5714285714285714</v>
      </c>
      <c r="K472" s="7">
        <f t="shared" ca="1" si="243"/>
        <v>1.4</v>
      </c>
      <c r="L472" s="7">
        <f t="shared" ca="1" si="236"/>
        <v>0.2</v>
      </c>
      <c r="M472" s="7">
        <f t="shared" ca="1" si="237"/>
        <v>0.6</v>
      </c>
      <c r="N472" s="7">
        <f t="shared" ca="1" si="238"/>
        <v>0.6</v>
      </c>
      <c r="O472" s="2">
        <f t="shared" ca="1" si="244"/>
        <v>1.5714285714285714</v>
      </c>
      <c r="P472" s="2">
        <f t="shared" ca="1" si="245"/>
        <v>1.3333333333333333</v>
      </c>
      <c r="Q472" s="2">
        <f t="shared" ca="1" si="246"/>
        <v>2</v>
      </c>
      <c r="R472" s="2">
        <f t="shared" ca="1" si="247"/>
        <v>0.8</v>
      </c>
    </row>
    <row r="473" spans="1:18">
      <c r="A473" s="2" t="s">
        <v>20</v>
      </c>
      <c r="B473" s="2" t="s">
        <v>15</v>
      </c>
      <c r="C473" s="2">
        <f ca="1">IF(ISNA(VLOOKUP(B473,OFFSET(RESULT!$A$2:$A$11,INT(ROW()/23)*12,0),1,FALSE)),0,VLOOKUP(B473,OFFSET(RESULT!$A$2:$D$11,INT(ROW()/23)*12,0),3,FALSE))+C450</f>
        <v>16</v>
      </c>
      <c r="D473" s="2">
        <f ca="1">IF(ISNA(VLOOKUP(CLASSEMENTS!B473,OFFSET(RESULT!$B$2:$B$11,INT(ROW()/23)*12,0),1,FALSE)),0,VLOOKUP(B473,OFFSET(RESULT!$B$2:$D$11,INT(ROW()/23)*12,0),3,FALSE))+D450</f>
        <v>3</v>
      </c>
      <c r="E473" s="2">
        <f ca="1">IF(ISNA(VLOOKUP(CLASSEMENTS!B473,OFFSET(RESULT!$A$2:$A$11,INT(ROW()/23)*12,0),1,FALSE)),0,VLOOKUP(B473,OFFSET(RESULT!$A$2:$D$11,INT(ROW()/23)*12,0),4,FALSE))+E450</f>
        <v>12</v>
      </c>
      <c r="F473" s="2">
        <f ca="1">IF(ISNA(VLOOKUP(CLASSEMENTS!B473,OFFSET(RESULT!$B$2:$B$11,INT(ROW()/23)*12,0),1,FALSE)),0,VLOOKUP(B473,OFFSET(RESULT!$B$2:$D$11,INT(ROW()/23)*12,0),2,FALSE))+F450</f>
        <v>18</v>
      </c>
      <c r="G473" s="7">
        <f t="shared" ca="1" si="239"/>
        <v>0.76190476190476186</v>
      </c>
      <c r="H473" s="7">
        <f t="shared" ca="1" si="240"/>
        <v>0.14285714285714285</v>
      </c>
      <c r="I473" s="7">
        <f t="shared" ca="1" si="241"/>
        <v>0.5714285714285714</v>
      </c>
      <c r="J473" s="7">
        <f t="shared" ca="1" si="242"/>
        <v>0.8571428571428571</v>
      </c>
      <c r="K473" s="7">
        <f t="shared" ca="1" si="243"/>
        <v>0.4</v>
      </c>
      <c r="L473" s="7">
        <f t="shared" ca="1" si="236"/>
        <v>0.4</v>
      </c>
      <c r="M473" s="7">
        <f t="shared" ca="1" si="237"/>
        <v>0.8</v>
      </c>
      <c r="N473" s="7">
        <f t="shared" ca="1" si="238"/>
        <v>1.2</v>
      </c>
      <c r="O473" s="2">
        <f t="shared" ca="1" si="244"/>
        <v>1.3333333333333333</v>
      </c>
      <c r="P473" s="2">
        <f t="shared" ca="1" si="245"/>
        <v>1</v>
      </c>
      <c r="Q473" s="2">
        <f t="shared" ca="1" si="246"/>
        <v>1.2000000000000002</v>
      </c>
      <c r="R473" s="2">
        <f t="shared" ca="1" si="247"/>
        <v>1.6</v>
      </c>
    </row>
    <row r="474" spans="1:18">
      <c r="A474" s="2" t="s">
        <v>20</v>
      </c>
      <c r="B474" s="2" t="s">
        <v>18</v>
      </c>
      <c r="C474" s="2">
        <f ca="1">IF(ISNA(VLOOKUP(B474,OFFSET(RESULT!$A$2:$A$11,INT(ROW()/23)*12,0),1,FALSE)),0,VLOOKUP(B474,OFFSET(RESULT!$A$2:$D$11,INT(ROW()/23)*12,0),3,FALSE))+C451</f>
        <v>21</v>
      </c>
      <c r="D474" s="2">
        <f ca="1">IF(ISNA(VLOOKUP(CLASSEMENTS!B474,OFFSET(RESULT!$B$2:$B$11,INT(ROW()/23)*12,0),1,FALSE)),0,VLOOKUP(B474,OFFSET(RESULT!$B$2:$D$11,INT(ROW()/23)*12,0),3,FALSE))+D451</f>
        <v>17</v>
      </c>
      <c r="E474" s="2">
        <f ca="1">IF(ISNA(VLOOKUP(CLASSEMENTS!B474,OFFSET(RESULT!$A$2:$A$11,INT(ROW()/23)*12,0),1,FALSE)),0,VLOOKUP(B474,OFFSET(RESULT!$A$2:$D$11,INT(ROW()/23)*12,0),4,FALSE))+E451</f>
        <v>5</v>
      </c>
      <c r="F474" s="2">
        <f ca="1">IF(ISNA(VLOOKUP(CLASSEMENTS!B474,OFFSET(RESULT!$B$2:$B$11,INT(ROW()/23)*12,0),1,FALSE)),0,VLOOKUP(B474,OFFSET(RESULT!$B$2:$D$11,INT(ROW()/23)*12,0),2,FALSE))+F451</f>
        <v>14</v>
      </c>
      <c r="G474" s="7">
        <f t="shared" ca="1" si="239"/>
        <v>1</v>
      </c>
      <c r="H474" s="7">
        <f t="shared" ca="1" si="240"/>
        <v>0.80952380952380953</v>
      </c>
      <c r="I474" s="7">
        <f t="shared" ca="1" si="241"/>
        <v>0.23809523809523808</v>
      </c>
      <c r="J474" s="7">
        <f t="shared" ca="1" si="242"/>
        <v>0.66666666666666663</v>
      </c>
      <c r="K474" s="7">
        <f t="shared" ca="1" si="243"/>
        <v>1.2</v>
      </c>
      <c r="L474" s="7">
        <f t="shared" ca="1" si="236"/>
        <v>0.4</v>
      </c>
      <c r="M474" s="7">
        <f t="shared" ca="1" si="237"/>
        <v>0.6</v>
      </c>
      <c r="N474" s="7">
        <f t="shared" ca="1" si="238"/>
        <v>1</v>
      </c>
      <c r="O474" s="2">
        <f t="shared" ca="1" si="244"/>
        <v>1.2380952380952381</v>
      </c>
      <c r="P474" s="2">
        <f t="shared" ca="1" si="245"/>
        <v>1.4761904761904763</v>
      </c>
      <c r="Q474" s="2">
        <f t="shared" ca="1" si="246"/>
        <v>1.7999999999999998</v>
      </c>
      <c r="R474" s="2">
        <f t="shared" ca="1" si="247"/>
        <v>1.4</v>
      </c>
    </row>
    <row r="475" spans="1:18">
      <c r="A475" s="2" t="s">
        <v>20</v>
      </c>
      <c r="B475" s="2" t="s">
        <v>2</v>
      </c>
      <c r="C475" s="2">
        <f ca="1">IF(ISNA(VLOOKUP(B475,OFFSET(RESULT!$A$2:$A$11,INT(ROW()/23)*12,0),1,FALSE)),0,VLOOKUP(B475,OFFSET(RESULT!$A$2:$D$11,INT(ROW()/23)*12,0),3,FALSE))+C452</f>
        <v>16</v>
      </c>
      <c r="D475" s="2">
        <f ca="1">IF(ISNA(VLOOKUP(CLASSEMENTS!B475,OFFSET(RESULT!$B$2:$B$11,INT(ROW()/23)*12,0),1,FALSE)),0,VLOOKUP(B475,OFFSET(RESULT!$B$2:$D$11,INT(ROW()/23)*12,0),3,FALSE))+D452</f>
        <v>11</v>
      </c>
      <c r="E475" s="2">
        <f ca="1">IF(ISNA(VLOOKUP(CLASSEMENTS!B475,OFFSET(RESULT!$A$2:$A$11,INT(ROW()/23)*12,0),1,FALSE)),0,VLOOKUP(B475,OFFSET(RESULT!$A$2:$D$11,INT(ROW()/23)*12,0),4,FALSE))+E452</f>
        <v>17</v>
      </c>
      <c r="F475" s="2">
        <f ca="1">IF(ISNA(VLOOKUP(CLASSEMENTS!B475,OFFSET(RESULT!$B$2:$B$11,INT(ROW()/23)*12,0),1,FALSE)),0,VLOOKUP(B475,OFFSET(RESULT!$B$2:$D$11,INT(ROW()/23)*12,0),2,FALSE))+F452</f>
        <v>19</v>
      </c>
      <c r="G475" s="7">
        <f t="shared" ca="1" si="239"/>
        <v>0.76190476190476186</v>
      </c>
      <c r="H475" s="7">
        <f t="shared" ca="1" si="240"/>
        <v>0.52380952380952384</v>
      </c>
      <c r="I475" s="7">
        <f t="shared" ca="1" si="241"/>
        <v>0.80952380952380953</v>
      </c>
      <c r="J475" s="7">
        <f t="shared" ca="1" si="242"/>
        <v>0.90476190476190477</v>
      </c>
      <c r="K475" s="7">
        <f t="shared" ca="1" si="243"/>
        <v>1.2</v>
      </c>
      <c r="L475" s="7">
        <f t="shared" ca="1" si="236"/>
        <v>0.8</v>
      </c>
      <c r="M475" s="7">
        <f t="shared" ca="1" si="237"/>
        <v>1.4</v>
      </c>
      <c r="N475" s="7">
        <f t="shared" ca="1" si="238"/>
        <v>1</v>
      </c>
      <c r="O475" s="2">
        <f t="shared" ca="1" si="244"/>
        <v>1.5714285714285714</v>
      </c>
      <c r="P475" s="2">
        <f t="shared" ca="1" si="245"/>
        <v>1.4285714285714286</v>
      </c>
      <c r="Q475" s="2">
        <f t="shared" ca="1" si="246"/>
        <v>2.5999999999999996</v>
      </c>
      <c r="R475" s="2">
        <f t="shared" ca="1" si="247"/>
        <v>1.8</v>
      </c>
    </row>
    <row r="476" spans="1:18">
      <c r="A476" s="2" t="s">
        <v>20</v>
      </c>
      <c r="B476" s="2" t="s">
        <v>6</v>
      </c>
      <c r="C476" s="2">
        <f ca="1">IF(ISNA(VLOOKUP(B476,OFFSET(RESULT!$A$2:$A$11,INT(ROW()/23)*12,0),1,FALSE)),0,VLOOKUP(B476,OFFSET(RESULT!$A$2:$D$11,INT(ROW()/23)*12,0),3,FALSE))+C453</f>
        <v>12</v>
      </c>
      <c r="D476" s="2">
        <f ca="1">IF(ISNA(VLOOKUP(CLASSEMENTS!B476,OFFSET(RESULT!$B$2:$B$11,INT(ROW()/23)*12,0),1,FALSE)),0,VLOOKUP(B476,OFFSET(RESULT!$B$2:$D$11,INT(ROW()/23)*12,0),3,FALSE))+D453</f>
        <v>11</v>
      </c>
      <c r="E476" s="2">
        <f ca="1">IF(ISNA(VLOOKUP(CLASSEMENTS!B476,OFFSET(RESULT!$A$2:$A$11,INT(ROW()/23)*12,0),1,FALSE)),0,VLOOKUP(B476,OFFSET(RESULT!$A$2:$D$11,INT(ROW()/23)*12,0),4,FALSE))+E453</f>
        <v>13</v>
      </c>
      <c r="F476" s="2">
        <f ca="1">IF(ISNA(VLOOKUP(CLASSEMENTS!B476,OFFSET(RESULT!$B$2:$B$11,INT(ROW()/23)*12,0),1,FALSE)),0,VLOOKUP(B476,OFFSET(RESULT!$B$2:$D$11,INT(ROW()/23)*12,0),2,FALSE))+F453</f>
        <v>25</v>
      </c>
      <c r="G476" s="7">
        <f t="shared" ca="1" si="239"/>
        <v>0.5714285714285714</v>
      </c>
      <c r="H476" s="7">
        <f t="shared" ca="1" si="240"/>
        <v>0.52380952380952384</v>
      </c>
      <c r="I476" s="7">
        <f t="shared" ca="1" si="241"/>
        <v>0.61904761904761907</v>
      </c>
      <c r="J476" s="7">
        <f t="shared" ca="1" si="242"/>
        <v>1.1904761904761905</v>
      </c>
      <c r="K476" s="7">
        <f t="shared" ca="1" si="243"/>
        <v>0.6</v>
      </c>
      <c r="L476" s="7">
        <f t="shared" ca="1" si="236"/>
        <v>0.8</v>
      </c>
      <c r="M476" s="7">
        <f t="shared" ca="1" si="237"/>
        <v>0.8</v>
      </c>
      <c r="N476" s="7">
        <f t="shared" ca="1" si="238"/>
        <v>2</v>
      </c>
      <c r="O476" s="2">
        <f t="shared" ca="1" si="244"/>
        <v>1.1904761904761905</v>
      </c>
      <c r="P476" s="2">
        <f t="shared" ca="1" si="245"/>
        <v>1.7142857142857144</v>
      </c>
      <c r="Q476" s="2">
        <f t="shared" ca="1" si="246"/>
        <v>1.4</v>
      </c>
      <c r="R476" s="2">
        <f t="shared" ca="1" si="247"/>
        <v>2.8</v>
      </c>
    </row>
    <row r="477" spans="1:18">
      <c r="A477" s="2" t="s">
        <v>20</v>
      </c>
      <c r="B477" s="2" t="s">
        <v>9</v>
      </c>
      <c r="C477" s="2">
        <f ca="1">IF(ISNA(VLOOKUP(B477,OFFSET(RESULT!$A$2:$A$11,INT(ROW()/23)*12,0),1,FALSE)),0,VLOOKUP(B477,OFFSET(RESULT!$A$2:$D$11,INT(ROW()/23)*12,0),3,FALSE))+C454</f>
        <v>13</v>
      </c>
      <c r="D477" s="2">
        <f ca="1">IF(ISNA(VLOOKUP(CLASSEMENTS!B477,OFFSET(RESULT!$B$2:$B$11,INT(ROW()/23)*12,0),1,FALSE)),0,VLOOKUP(B477,OFFSET(RESULT!$B$2:$D$11,INT(ROW()/23)*12,0),3,FALSE))+D454</f>
        <v>10</v>
      </c>
      <c r="E477" s="2">
        <f ca="1">IF(ISNA(VLOOKUP(CLASSEMENTS!B477,OFFSET(RESULT!$A$2:$A$11,INT(ROW()/23)*12,0),1,FALSE)),0,VLOOKUP(B477,OFFSET(RESULT!$A$2:$D$11,INT(ROW()/23)*12,0),4,FALSE))+E454</f>
        <v>15</v>
      </c>
      <c r="F477" s="2">
        <f ca="1">IF(ISNA(VLOOKUP(CLASSEMENTS!B477,OFFSET(RESULT!$B$2:$B$11,INT(ROW()/23)*12,0),1,FALSE)),0,VLOOKUP(B477,OFFSET(RESULT!$B$2:$D$11,INT(ROW()/23)*12,0),2,FALSE))+F454</f>
        <v>18</v>
      </c>
      <c r="G477" s="7">
        <f t="shared" ca="1" si="239"/>
        <v>0.61904761904761907</v>
      </c>
      <c r="H477" s="7">
        <f t="shared" ca="1" si="240"/>
        <v>0.47619047619047616</v>
      </c>
      <c r="I477" s="7">
        <f t="shared" ca="1" si="241"/>
        <v>0.7142857142857143</v>
      </c>
      <c r="J477" s="7">
        <f t="shared" ca="1" si="242"/>
        <v>0.8571428571428571</v>
      </c>
      <c r="K477" s="7">
        <f t="shared" ca="1" si="243"/>
        <v>0.6</v>
      </c>
      <c r="L477" s="7">
        <f t="shared" ca="1" si="236"/>
        <v>1</v>
      </c>
      <c r="M477" s="7">
        <f t="shared" ca="1" si="237"/>
        <v>0</v>
      </c>
      <c r="N477" s="7">
        <f t="shared" ca="1" si="238"/>
        <v>1</v>
      </c>
      <c r="O477" s="2">
        <f t="shared" ca="1" si="244"/>
        <v>1.3333333333333335</v>
      </c>
      <c r="P477" s="2">
        <f t="shared" ca="1" si="245"/>
        <v>1.3333333333333333</v>
      </c>
      <c r="Q477" s="2">
        <f t="shared" ca="1" si="246"/>
        <v>0.6</v>
      </c>
      <c r="R477" s="2">
        <f t="shared" ca="1" si="247"/>
        <v>2</v>
      </c>
    </row>
    <row r="478" spans="1:18">
      <c r="A478" s="2" t="s">
        <v>20</v>
      </c>
      <c r="B478" s="2" t="s">
        <v>0</v>
      </c>
      <c r="C478" s="2">
        <f ca="1">IF(ISNA(VLOOKUP(B478,OFFSET(RESULT!$A$2:$A$11,INT(ROW()/23)*12,0),1,FALSE)),0,VLOOKUP(B478,OFFSET(RESULT!$A$2:$D$11,INT(ROW()/23)*12,0),3,FALSE))+C455</f>
        <v>11</v>
      </c>
      <c r="D478" s="2">
        <f ca="1">IF(ISNA(VLOOKUP(CLASSEMENTS!B478,OFFSET(RESULT!$B$2:$B$11,INT(ROW()/23)*12,0),1,FALSE)),0,VLOOKUP(B478,OFFSET(RESULT!$B$2:$D$11,INT(ROW()/23)*12,0),3,FALSE))+D455</f>
        <v>9</v>
      </c>
      <c r="E478" s="2">
        <f ca="1">IF(ISNA(VLOOKUP(CLASSEMENTS!B478,OFFSET(RESULT!$A$2:$A$11,INT(ROW()/23)*12,0),1,FALSE)),0,VLOOKUP(B478,OFFSET(RESULT!$A$2:$D$11,INT(ROW()/23)*12,0),4,FALSE))+E455</f>
        <v>12</v>
      </c>
      <c r="F478" s="2">
        <f ca="1">IF(ISNA(VLOOKUP(CLASSEMENTS!B478,OFFSET(RESULT!$B$2:$B$11,INT(ROW()/23)*12,0),1,FALSE)),0,VLOOKUP(B478,OFFSET(RESULT!$B$2:$D$11,INT(ROW()/23)*12,0),2,FALSE))+F455</f>
        <v>16</v>
      </c>
      <c r="G478" s="7">
        <f t="shared" ca="1" si="239"/>
        <v>0.52380952380952384</v>
      </c>
      <c r="H478" s="7">
        <f t="shared" ca="1" si="240"/>
        <v>0.42857142857142855</v>
      </c>
      <c r="I478" s="7">
        <f t="shared" ca="1" si="241"/>
        <v>0.5714285714285714</v>
      </c>
      <c r="J478" s="7">
        <f t="shared" ca="1" si="242"/>
        <v>0.76190476190476186</v>
      </c>
      <c r="K478" s="7">
        <f t="shared" ca="1" si="243"/>
        <v>0.6</v>
      </c>
      <c r="L478" s="7">
        <f t="shared" ca="1" si="236"/>
        <v>0.6</v>
      </c>
      <c r="M478" s="7">
        <f t="shared" ca="1" si="237"/>
        <v>0.6</v>
      </c>
      <c r="N478" s="7">
        <f t="shared" ca="1" si="238"/>
        <v>1</v>
      </c>
      <c r="O478" s="2">
        <f t="shared" ca="1" si="244"/>
        <v>1.0952380952380953</v>
      </c>
      <c r="P478" s="2">
        <f t="shared" ca="1" si="245"/>
        <v>1.1904761904761905</v>
      </c>
      <c r="Q478" s="2">
        <f t="shared" ca="1" si="246"/>
        <v>1.2</v>
      </c>
      <c r="R478" s="2">
        <f t="shared" ca="1" si="247"/>
        <v>1.6</v>
      </c>
    </row>
    <row r="479" spans="1:18">
      <c r="A479" s="2" t="s">
        <v>20</v>
      </c>
      <c r="B479" s="2" t="s">
        <v>3</v>
      </c>
      <c r="C479" s="2">
        <f ca="1">IF(ISNA(VLOOKUP(B479,OFFSET(RESULT!$A$2:$A$11,INT(ROW()/23)*12,0),1,FALSE)),0,VLOOKUP(B479,OFFSET(RESULT!$A$2:$D$11,INT(ROW()/23)*12,0),3,FALSE))+C456</f>
        <v>12</v>
      </c>
      <c r="D479" s="2">
        <f ca="1">IF(ISNA(VLOOKUP(CLASSEMENTS!B479,OFFSET(RESULT!$B$2:$B$11,INT(ROW()/23)*12,0),1,FALSE)),0,VLOOKUP(B479,OFFSET(RESULT!$B$2:$D$11,INT(ROW()/23)*12,0),3,FALSE))+D456</f>
        <v>13</v>
      </c>
      <c r="E479" s="2">
        <f ca="1">IF(ISNA(VLOOKUP(CLASSEMENTS!B479,OFFSET(RESULT!$A$2:$A$11,INT(ROW()/23)*12,0),1,FALSE)),0,VLOOKUP(B479,OFFSET(RESULT!$A$2:$D$11,INT(ROW()/23)*12,0),4,FALSE))+E456</f>
        <v>7</v>
      </c>
      <c r="F479" s="2">
        <f ca="1">IF(ISNA(VLOOKUP(CLASSEMENTS!B479,OFFSET(RESULT!$B$2:$B$11,INT(ROW()/23)*12,0),1,FALSE)),0,VLOOKUP(B479,OFFSET(RESULT!$B$2:$D$11,INT(ROW()/23)*12,0),2,FALSE))+F456</f>
        <v>11</v>
      </c>
      <c r="G479" s="7">
        <f t="shared" ca="1" si="239"/>
        <v>0.5714285714285714</v>
      </c>
      <c r="H479" s="7">
        <f t="shared" ca="1" si="240"/>
        <v>0.61904761904761907</v>
      </c>
      <c r="I479" s="7">
        <f t="shared" ca="1" si="241"/>
        <v>0.33333333333333331</v>
      </c>
      <c r="J479" s="7">
        <f t="shared" ca="1" si="242"/>
        <v>0.52380952380952384</v>
      </c>
      <c r="K479" s="7">
        <f t="shared" ca="1" si="243"/>
        <v>0.4</v>
      </c>
      <c r="L479" s="7">
        <f t="shared" ca="1" si="236"/>
        <v>0.6</v>
      </c>
      <c r="M479" s="7">
        <f t="shared" ca="1" si="237"/>
        <v>0</v>
      </c>
      <c r="N479" s="7">
        <f t="shared" ca="1" si="238"/>
        <v>0</v>
      </c>
      <c r="O479" s="2">
        <f t="shared" ca="1" si="244"/>
        <v>0.90476190476190466</v>
      </c>
      <c r="P479" s="2">
        <f t="shared" ca="1" si="245"/>
        <v>1.1428571428571428</v>
      </c>
      <c r="Q479" s="2">
        <f t="shared" ca="1" si="246"/>
        <v>0.4</v>
      </c>
      <c r="R479" s="2">
        <f t="shared" ca="1" si="247"/>
        <v>0.6</v>
      </c>
    </row>
    <row r="480" spans="1:18">
      <c r="A480" s="2" t="s">
        <v>20</v>
      </c>
      <c r="B480" s="2" t="s">
        <v>7</v>
      </c>
      <c r="C480" s="2">
        <f ca="1">IF(ISNA(VLOOKUP(B480,OFFSET(RESULT!$A$2:$A$11,INT(ROW()/23)*12,0),1,FALSE)),0,VLOOKUP(B480,OFFSET(RESULT!$A$2:$D$11,INT(ROW()/23)*12,0),3,FALSE))+C457</f>
        <v>14</v>
      </c>
      <c r="D480" s="2">
        <f ca="1">IF(ISNA(VLOOKUP(CLASSEMENTS!B480,OFFSET(RESULT!$B$2:$B$11,INT(ROW()/23)*12,0),1,FALSE)),0,VLOOKUP(B480,OFFSET(RESULT!$B$2:$D$11,INT(ROW()/23)*12,0),3,FALSE))+D457</f>
        <v>12</v>
      </c>
      <c r="E480" s="2">
        <f ca="1">IF(ISNA(VLOOKUP(CLASSEMENTS!B480,OFFSET(RESULT!$A$2:$A$11,INT(ROW()/23)*12,0),1,FALSE)),0,VLOOKUP(B480,OFFSET(RESULT!$A$2:$D$11,INT(ROW()/23)*12,0),4,FALSE))+E457</f>
        <v>9</v>
      </c>
      <c r="F480" s="2">
        <f ca="1">IF(ISNA(VLOOKUP(CLASSEMENTS!B480,OFFSET(RESULT!$B$2:$B$11,INT(ROW()/23)*12,0),1,FALSE)),0,VLOOKUP(B480,OFFSET(RESULT!$B$2:$D$11,INT(ROW()/23)*12,0),2,FALSE))+F457</f>
        <v>13</v>
      </c>
      <c r="G480" s="7">
        <f t="shared" ca="1" si="239"/>
        <v>0.66666666666666663</v>
      </c>
      <c r="H480" s="7">
        <f t="shared" ca="1" si="240"/>
        <v>0.5714285714285714</v>
      </c>
      <c r="I480" s="7">
        <f t="shared" ca="1" si="241"/>
        <v>0.42857142857142855</v>
      </c>
      <c r="J480" s="7">
        <f t="shared" ca="1" si="242"/>
        <v>0.61904761904761907</v>
      </c>
      <c r="K480" s="7">
        <f t="shared" ca="1" si="243"/>
        <v>1</v>
      </c>
      <c r="L480" s="7">
        <f t="shared" ca="1" si="236"/>
        <v>1.4</v>
      </c>
      <c r="M480" s="7">
        <f t="shared" ca="1" si="237"/>
        <v>0.8</v>
      </c>
      <c r="N480" s="7">
        <f t="shared" ca="1" si="238"/>
        <v>0.4</v>
      </c>
      <c r="O480" s="2">
        <f t="shared" ca="1" si="244"/>
        <v>1.0952380952380951</v>
      </c>
      <c r="P480" s="2">
        <f t="shared" ca="1" si="245"/>
        <v>1.1904761904761905</v>
      </c>
      <c r="Q480" s="2">
        <f t="shared" ca="1" si="246"/>
        <v>1.8</v>
      </c>
      <c r="R480" s="2">
        <f t="shared" ca="1" si="247"/>
        <v>1.7999999999999998</v>
      </c>
    </row>
    <row r="481" spans="1:18">
      <c r="A481" s="2" t="s">
        <v>20</v>
      </c>
      <c r="B481" s="2" t="s">
        <v>12</v>
      </c>
      <c r="C481" s="2">
        <f ca="1">IF(ISNA(VLOOKUP(B481,OFFSET(RESULT!$A$2:$A$11,INT(ROW()/23)*12,0),1,FALSE)),0,VLOOKUP(B481,OFFSET(RESULT!$A$2:$D$11,INT(ROW()/23)*12,0),3,FALSE))+C458</f>
        <v>15</v>
      </c>
      <c r="D481" s="2">
        <f ca="1">IF(ISNA(VLOOKUP(CLASSEMENTS!B481,OFFSET(RESULT!$B$2:$B$11,INT(ROW()/23)*12,0),1,FALSE)),0,VLOOKUP(B481,OFFSET(RESULT!$B$2:$D$11,INT(ROW()/23)*12,0),3,FALSE))+D458</f>
        <v>7</v>
      </c>
      <c r="E481" s="2">
        <f ca="1">IF(ISNA(VLOOKUP(CLASSEMENTS!B481,OFFSET(RESULT!$A$2:$A$11,INT(ROW()/23)*12,0),1,FALSE)),0,VLOOKUP(B481,OFFSET(RESULT!$A$2:$D$11,INT(ROW()/23)*12,0),4,FALSE))+E458</f>
        <v>13</v>
      </c>
      <c r="F481" s="2">
        <f ca="1">IF(ISNA(VLOOKUP(CLASSEMENTS!B481,OFFSET(RESULT!$B$2:$B$11,INT(ROW()/23)*12,0),1,FALSE)),0,VLOOKUP(B481,OFFSET(RESULT!$B$2:$D$11,INT(ROW()/23)*12,0),2,FALSE))+F458</f>
        <v>12</v>
      </c>
      <c r="G481" s="7">
        <f t="shared" ca="1" si="239"/>
        <v>0.7142857142857143</v>
      </c>
      <c r="H481" s="7">
        <f t="shared" ca="1" si="240"/>
        <v>0.33333333333333331</v>
      </c>
      <c r="I481" s="7">
        <f t="shared" ca="1" si="241"/>
        <v>0.61904761904761907</v>
      </c>
      <c r="J481" s="7">
        <f t="shared" ca="1" si="242"/>
        <v>0.5714285714285714</v>
      </c>
      <c r="K481" s="7">
        <f t="shared" ca="1" si="243"/>
        <v>0.2</v>
      </c>
      <c r="L481" s="7">
        <f t="shared" ca="1" si="236"/>
        <v>0.2</v>
      </c>
      <c r="M481" s="7">
        <f t="shared" ca="1" si="237"/>
        <v>1.4</v>
      </c>
      <c r="N481" s="7">
        <f t="shared" ca="1" si="238"/>
        <v>0.6</v>
      </c>
      <c r="O481" s="2">
        <f t="shared" ca="1" si="244"/>
        <v>1.3333333333333335</v>
      </c>
      <c r="P481" s="2">
        <f t="shared" ca="1" si="245"/>
        <v>0.90476190476190466</v>
      </c>
      <c r="Q481" s="2">
        <f t="shared" ca="1" si="246"/>
        <v>1.5999999999999999</v>
      </c>
      <c r="R481" s="2">
        <f t="shared" ca="1" si="247"/>
        <v>0.8</v>
      </c>
    </row>
    <row r="482" spans="1:18">
      <c r="A482" s="2" t="s">
        <v>20</v>
      </c>
      <c r="B482" s="2" t="s">
        <v>10</v>
      </c>
      <c r="C482" s="2">
        <f ca="1">IF(ISNA(VLOOKUP(B482,OFFSET(RESULT!$A$2:$A$11,INT(ROW()/23)*12,0),1,FALSE)),0,VLOOKUP(B482,OFFSET(RESULT!$A$2:$D$11,INT(ROW()/23)*12,0),3,FALSE))+C459</f>
        <v>14</v>
      </c>
      <c r="D482" s="2">
        <f ca="1">IF(ISNA(VLOOKUP(CLASSEMENTS!B482,OFFSET(RESULT!$B$2:$B$11,INT(ROW()/23)*12,0),1,FALSE)),0,VLOOKUP(B482,OFFSET(RESULT!$B$2:$D$11,INT(ROW()/23)*12,0),3,FALSE))+D459</f>
        <v>9</v>
      </c>
      <c r="E482" s="2">
        <f ca="1">IF(ISNA(VLOOKUP(CLASSEMENTS!B482,OFFSET(RESULT!$A$2:$A$11,INT(ROW()/23)*12,0),1,FALSE)),0,VLOOKUP(B482,OFFSET(RESULT!$A$2:$D$11,INT(ROW()/23)*12,0),4,FALSE))+E459</f>
        <v>14</v>
      </c>
      <c r="F482" s="2">
        <f ca="1">IF(ISNA(VLOOKUP(CLASSEMENTS!B482,OFFSET(RESULT!$B$2:$B$11,INT(ROW()/23)*12,0),1,FALSE)),0,VLOOKUP(B482,OFFSET(RESULT!$B$2:$D$11,INT(ROW()/23)*12,0),2,FALSE))+F459</f>
        <v>19</v>
      </c>
      <c r="G482" s="7">
        <f t="shared" ca="1" si="239"/>
        <v>0.66666666666666663</v>
      </c>
      <c r="H482" s="7">
        <f t="shared" ca="1" si="240"/>
        <v>0.42857142857142855</v>
      </c>
      <c r="I482" s="7">
        <f t="shared" ca="1" si="241"/>
        <v>0.66666666666666663</v>
      </c>
      <c r="J482" s="7">
        <f t="shared" ca="1" si="242"/>
        <v>0.90476190476190477</v>
      </c>
      <c r="K482" s="7">
        <f t="shared" ca="1" si="243"/>
        <v>0.4</v>
      </c>
      <c r="L482" s="7">
        <f t="shared" ca="1" si="236"/>
        <v>0</v>
      </c>
      <c r="M482" s="7">
        <f t="shared" ca="1" si="237"/>
        <v>0.8</v>
      </c>
      <c r="N482" s="7">
        <f t="shared" ca="1" si="238"/>
        <v>1.2</v>
      </c>
      <c r="O482" s="2">
        <f t="shared" ca="1" si="244"/>
        <v>1.3333333333333333</v>
      </c>
      <c r="P482" s="2">
        <f t="shared" ca="1" si="245"/>
        <v>1.3333333333333333</v>
      </c>
      <c r="Q482" s="2">
        <f t="shared" ca="1" si="246"/>
        <v>1.2000000000000002</v>
      </c>
      <c r="R482" s="2">
        <f t="shared" ca="1" si="247"/>
        <v>1.2</v>
      </c>
    </row>
    <row r="483" spans="1:18">
      <c r="A483" s="3"/>
      <c r="B483" s="3"/>
      <c r="C483" s="3"/>
      <c r="D483" s="3"/>
      <c r="E483" s="3"/>
      <c r="F483" s="3"/>
      <c r="G483" s="8"/>
      <c r="H483" s="8"/>
      <c r="I483" s="8"/>
      <c r="J483" s="8"/>
      <c r="K483" s="8"/>
      <c r="L483" s="8"/>
      <c r="M483" s="8"/>
      <c r="N483" s="8"/>
      <c r="O483" s="3"/>
      <c r="P483" s="3"/>
      <c r="Q483" s="3"/>
      <c r="R483" s="3"/>
    </row>
    <row r="484" spans="1:18">
      <c r="A484">
        <v>22</v>
      </c>
      <c r="C484" s="10" t="s">
        <v>27</v>
      </c>
      <c r="D484" s="10" t="s">
        <v>28</v>
      </c>
      <c r="E484" s="10" t="s">
        <v>29</v>
      </c>
      <c r="F484" s="10" t="s">
        <v>30</v>
      </c>
      <c r="G484" s="11" t="s">
        <v>25</v>
      </c>
      <c r="H484" s="11"/>
      <c r="I484" s="11"/>
      <c r="J484" s="11"/>
      <c r="K484" s="11" t="s">
        <v>26</v>
      </c>
      <c r="L484" s="11"/>
      <c r="M484" s="11"/>
      <c r="N484" s="11"/>
      <c r="O484" s="10" t="s">
        <v>31</v>
      </c>
      <c r="P484" s="10" t="s">
        <v>32</v>
      </c>
      <c r="Q484" s="10" t="s">
        <v>33</v>
      </c>
      <c r="R484" s="10" t="s">
        <v>34</v>
      </c>
    </row>
    <row r="485" spans="1:18">
      <c r="C485" s="10"/>
      <c r="D485" s="10"/>
      <c r="E485" s="10"/>
      <c r="F485" s="10"/>
      <c r="G485" s="7" t="s">
        <v>21</v>
      </c>
      <c r="H485" s="7" t="s">
        <v>22</v>
      </c>
      <c r="I485" s="7" t="s">
        <v>23</v>
      </c>
      <c r="J485" s="7" t="s">
        <v>24</v>
      </c>
      <c r="K485" s="7" t="s">
        <v>21</v>
      </c>
      <c r="L485" s="7" t="s">
        <v>22</v>
      </c>
      <c r="M485" s="7" t="s">
        <v>23</v>
      </c>
      <c r="N485" s="7" t="s">
        <v>24</v>
      </c>
      <c r="O485" s="10"/>
      <c r="P485" s="10"/>
      <c r="Q485" s="10"/>
      <c r="R485" s="10"/>
    </row>
    <row r="486" spans="1:18">
      <c r="A486" s="2" t="s">
        <v>20</v>
      </c>
      <c r="B486" s="2" t="s">
        <v>11</v>
      </c>
      <c r="C486" s="2">
        <f ca="1">IF(ISNA(VLOOKUP(B486,OFFSET(RESULT!$A$2:$A$11,INT(ROW()/23)*12,0),1,FALSE)),0,VLOOKUP(B486,OFFSET(RESULT!$A$2:$D$11,INT(ROW()/23)*12,0),3,FALSE))+C463</f>
        <v>17</v>
      </c>
      <c r="D486" s="2">
        <f ca="1">IF(ISNA(VLOOKUP(CLASSEMENTS!B486,OFFSET(RESULT!$B$2:$B$11,INT(ROW()/23)*12,0),1,FALSE)),0,VLOOKUP(B486,OFFSET(RESULT!$B$2:$D$11,INT(ROW()/23)*12,0),3,FALSE))+D463</f>
        <v>10</v>
      </c>
      <c r="E486" s="2">
        <f ca="1">IF(ISNA(VLOOKUP(CLASSEMENTS!B486,OFFSET(RESULT!$A$2:$A$11,INT(ROW()/23)*12,0),1,FALSE)),0,VLOOKUP(B486,OFFSET(RESULT!$A$2:$D$11,INT(ROW()/23)*12,0),4,FALSE))+E463</f>
        <v>15</v>
      </c>
      <c r="F486" s="2">
        <f ca="1">IF(ISNA(VLOOKUP(CLASSEMENTS!B486,OFFSET(RESULT!$B$2:$B$11,INT(ROW()/23)*12,0),1,FALSE)),0,VLOOKUP(B486,OFFSET(RESULT!$B$2:$D$11,INT(ROW()/23)*12,0),2,FALSE))+F463</f>
        <v>14</v>
      </c>
      <c r="G486" s="7">
        <f ca="1">C486/(INT(ROW()/23)+1)</f>
        <v>0.77272727272727271</v>
      </c>
      <c r="H486" s="7">
        <f ca="1">D486/(INT(ROW()/23)+1)</f>
        <v>0.45454545454545453</v>
      </c>
      <c r="I486" s="7">
        <f ca="1">E486/(INT(ROW()/23)+1)</f>
        <v>0.68181818181818177</v>
      </c>
      <c r="J486" s="7">
        <f ca="1">F486/(INT(ROW()/23)+1)</f>
        <v>0.63636363636363635</v>
      </c>
      <c r="K486" s="7">
        <f ca="1">(C486 - OFFSET(C486,-115,0))/5</f>
        <v>0.2</v>
      </c>
      <c r="L486" s="7">
        <f t="shared" ref="L486:L505" ca="1" si="248">(D486 - OFFSET(D486,-115,0))/5</f>
        <v>0.2</v>
      </c>
      <c r="M486" s="7">
        <f t="shared" ref="M486:M505" ca="1" si="249">(E486 - OFFSET(E486,-115,0))/5</f>
        <v>1.4</v>
      </c>
      <c r="N486" s="7">
        <f t="shared" ref="N486:N505" ca="1" si="250">(F486 - OFFSET(F486,-115,0))/5</f>
        <v>0.4</v>
      </c>
      <c r="O486" s="2">
        <f ca="1">G486+I486</f>
        <v>1.4545454545454546</v>
      </c>
      <c r="P486" s="2">
        <f ca="1">H486+J486</f>
        <v>1.0909090909090908</v>
      </c>
      <c r="Q486" s="2">
        <f ca="1">K486+M486</f>
        <v>1.5999999999999999</v>
      </c>
      <c r="R486" s="2">
        <f ca="1">L486+N486</f>
        <v>0.60000000000000009</v>
      </c>
    </row>
    <row r="487" spans="1:18">
      <c r="A487" s="2" t="s">
        <v>20</v>
      </c>
      <c r="B487" s="2" t="s">
        <v>14</v>
      </c>
      <c r="C487" s="2">
        <f ca="1">IF(ISNA(VLOOKUP(B487,OFFSET(RESULT!$A$2:$A$11,INT(ROW()/23)*12,0),1,FALSE)),0,VLOOKUP(B487,OFFSET(RESULT!$A$2:$D$11,INT(ROW()/23)*12,0),3,FALSE))+C464</f>
        <v>12</v>
      </c>
      <c r="D487" s="2">
        <f ca="1">IF(ISNA(VLOOKUP(CLASSEMENTS!B487,OFFSET(RESULT!$B$2:$B$11,INT(ROW()/23)*12,0),1,FALSE)),0,VLOOKUP(B487,OFFSET(RESULT!$B$2:$D$11,INT(ROW()/23)*12,0),3,FALSE))+D464</f>
        <v>18</v>
      </c>
      <c r="E487" s="2">
        <f ca="1">IF(ISNA(VLOOKUP(CLASSEMENTS!B487,OFFSET(RESULT!$A$2:$A$11,INT(ROW()/23)*12,0),1,FALSE)),0,VLOOKUP(B487,OFFSET(RESULT!$A$2:$D$11,INT(ROW()/23)*12,0),4,FALSE))+E464</f>
        <v>15</v>
      </c>
      <c r="F487" s="2">
        <f ca="1">IF(ISNA(VLOOKUP(CLASSEMENTS!B487,OFFSET(RESULT!$B$2:$B$11,INT(ROW()/23)*12,0),1,FALSE)),0,VLOOKUP(B487,OFFSET(RESULT!$B$2:$D$11,INT(ROW()/23)*12,0),2,FALSE))+F464</f>
        <v>20</v>
      </c>
      <c r="G487" s="7">
        <f t="shared" ref="G487:G505" ca="1" si="251">C487/(INT(ROW()/23)+1)</f>
        <v>0.54545454545454541</v>
      </c>
      <c r="H487" s="7">
        <f t="shared" ref="H487:H505" ca="1" si="252">D487/(INT(ROW()/23)+1)</f>
        <v>0.81818181818181823</v>
      </c>
      <c r="I487" s="7">
        <f t="shared" ref="I487:I505" ca="1" si="253">E487/(INT(ROW()/23)+1)</f>
        <v>0.68181818181818177</v>
      </c>
      <c r="J487" s="7">
        <f t="shared" ref="J487:J505" ca="1" si="254">F487/(INT(ROW()/23)+1)</f>
        <v>0.90909090909090906</v>
      </c>
      <c r="K487" s="7">
        <f t="shared" ref="K487:K505" ca="1" si="255">(C487 - OFFSET(C487,-115,0))/5</f>
        <v>1</v>
      </c>
      <c r="L487" s="7">
        <f t="shared" ca="1" si="248"/>
        <v>0.8</v>
      </c>
      <c r="M487" s="7">
        <f t="shared" ca="1" si="249"/>
        <v>0.4</v>
      </c>
      <c r="N487" s="7">
        <f t="shared" ca="1" si="250"/>
        <v>1</v>
      </c>
      <c r="O487" s="2">
        <f t="shared" ref="O487:O505" ca="1" si="256">G487+I487</f>
        <v>1.2272727272727271</v>
      </c>
      <c r="P487" s="2">
        <f t="shared" ref="P487:P505" ca="1" si="257">H487+J487</f>
        <v>1.7272727272727273</v>
      </c>
      <c r="Q487" s="2">
        <f t="shared" ref="Q487:Q505" ca="1" si="258">K487+M487</f>
        <v>1.4</v>
      </c>
      <c r="R487" s="2">
        <f t="shared" ref="R487:R505" ca="1" si="259">L487+N487</f>
        <v>1.8</v>
      </c>
    </row>
    <row r="488" spans="1:18">
      <c r="A488" s="2" t="s">
        <v>20</v>
      </c>
      <c r="B488" s="2" t="s">
        <v>19</v>
      </c>
      <c r="C488" s="2">
        <f ca="1">IF(ISNA(VLOOKUP(B488,OFFSET(RESULT!$A$2:$A$11,INT(ROW()/23)*12,0),1,FALSE)),0,VLOOKUP(B488,OFFSET(RESULT!$A$2:$D$11,INT(ROW()/23)*12,0),3,FALSE))+C465</f>
        <v>12</v>
      </c>
      <c r="D488" s="2">
        <f ca="1">IF(ISNA(VLOOKUP(CLASSEMENTS!B488,OFFSET(RESULT!$B$2:$B$11,INT(ROW()/23)*12,0),1,FALSE)),0,VLOOKUP(B488,OFFSET(RESULT!$B$2:$D$11,INT(ROW()/23)*12,0),3,FALSE))+D465</f>
        <v>13</v>
      </c>
      <c r="E488" s="2">
        <f ca="1">IF(ISNA(VLOOKUP(CLASSEMENTS!B488,OFFSET(RESULT!$A$2:$A$11,INT(ROW()/23)*12,0),1,FALSE)),0,VLOOKUP(B488,OFFSET(RESULT!$A$2:$D$11,INT(ROW()/23)*12,0),4,FALSE))+E465</f>
        <v>10</v>
      </c>
      <c r="F488" s="2">
        <f ca="1">IF(ISNA(VLOOKUP(CLASSEMENTS!B488,OFFSET(RESULT!$B$2:$B$11,INT(ROW()/23)*12,0),1,FALSE)),0,VLOOKUP(B488,OFFSET(RESULT!$B$2:$D$11,INT(ROW()/23)*12,0),2,FALSE))+F465</f>
        <v>22</v>
      </c>
      <c r="G488" s="7">
        <f t="shared" ca="1" si="251"/>
        <v>0.54545454545454541</v>
      </c>
      <c r="H488" s="7">
        <f t="shared" ca="1" si="252"/>
        <v>0.59090909090909094</v>
      </c>
      <c r="I488" s="7">
        <f t="shared" ca="1" si="253"/>
        <v>0.45454545454545453</v>
      </c>
      <c r="J488" s="7">
        <f t="shared" ca="1" si="254"/>
        <v>1</v>
      </c>
      <c r="K488" s="7">
        <f t="shared" ca="1" si="255"/>
        <v>1</v>
      </c>
      <c r="L488" s="7">
        <f t="shared" ca="1" si="248"/>
        <v>0.6</v>
      </c>
      <c r="M488" s="7">
        <f t="shared" ca="1" si="249"/>
        <v>0.6</v>
      </c>
      <c r="N488" s="7">
        <f t="shared" ca="1" si="250"/>
        <v>1.2</v>
      </c>
      <c r="O488" s="2">
        <f t="shared" ca="1" si="256"/>
        <v>1</v>
      </c>
      <c r="P488" s="2">
        <f t="shared" ca="1" si="257"/>
        <v>1.5909090909090908</v>
      </c>
      <c r="Q488" s="2">
        <f t="shared" ca="1" si="258"/>
        <v>1.6</v>
      </c>
      <c r="R488" s="2">
        <f t="shared" ca="1" si="259"/>
        <v>1.7999999999999998</v>
      </c>
    </row>
    <row r="489" spans="1:18">
      <c r="A489" s="2" t="s">
        <v>20</v>
      </c>
      <c r="B489" s="2" t="s">
        <v>16</v>
      </c>
      <c r="C489" s="2">
        <f ca="1">IF(ISNA(VLOOKUP(B489,OFFSET(RESULT!$A$2:$A$11,INT(ROW()/23)*12,0),1,FALSE)),0,VLOOKUP(B489,OFFSET(RESULT!$A$2:$D$11,INT(ROW()/23)*12,0),3,FALSE))+C466</f>
        <v>30</v>
      </c>
      <c r="D489" s="2">
        <f ca="1">IF(ISNA(VLOOKUP(CLASSEMENTS!B489,OFFSET(RESULT!$B$2:$B$11,INT(ROW()/23)*12,0),1,FALSE)),0,VLOOKUP(B489,OFFSET(RESULT!$B$2:$D$11,INT(ROW()/23)*12,0),3,FALSE))+D466</f>
        <v>17</v>
      </c>
      <c r="E489" s="2">
        <f ca="1">IF(ISNA(VLOOKUP(CLASSEMENTS!B489,OFFSET(RESULT!$A$2:$A$11,INT(ROW()/23)*12,0),1,FALSE)),0,VLOOKUP(B489,OFFSET(RESULT!$A$2:$D$11,INT(ROW()/23)*12,0),4,FALSE))+E466</f>
        <v>6</v>
      </c>
      <c r="F489" s="2">
        <f ca="1">IF(ISNA(VLOOKUP(CLASSEMENTS!B489,OFFSET(RESULT!$B$2:$B$11,INT(ROW()/23)*12,0),1,FALSE)),0,VLOOKUP(B489,OFFSET(RESULT!$B$2:$D$11,INT(ROW()/23)*12,0),2,FALSE))+F466</f>
        <v>12</v>
      </c>
      <c r="G489" s="7">
        <f t="shared" ca="1" si="251"/>
        <v>1.3636363636363635</v>
      </c>
      <c r="H489" s="7">
        <f t="shared" ca="1" si="252"/>
        <v>0.77272727272727271</v>
      </c>
      <c r="I489" s="7">
        <f t="shared" ca="1" si="253"/>
        <v>0.27272727272727271</v>
      </c>
      <c r="J489" s="7">
        <f t="shared" ca="1" si="254"/>
        <v>0.54545454545454541</v>
      </c>
      <c r="K489" s="7">
        <f t="shared" ca="1" si="255"/>
        <v>1.6</v>
      </c>
      <c r="L489" s="7">
        <f t="shared" ca="1" si="248"/>
        <v>1.4</v>
      </c>
      <c r="M489" s="7">
        <f t="shared" ca="1" si="249"/>
        <v>0</v>
      </c>
      <c r="N489" s="7">
        <f t="shared" ca="1" si="250"/>
        <v>0</v>
      </c>
      <c r="O489" s="2">
        <f t="shared" ca="1" si="256"/>
        <v>1.6363636363636362</v>
      </c>
      <c r="P489" s="2">
        <f t="shared" ca="1" si="257"/>
        <v>1.3181818181818181</v>
      </c>
      <c r="Q489" s="2">
        <f t="shared" ca="1" si="258"/>
        <v>1.6</v>
      </c>
      <c r="R489" s="2">
        <f t="shared" ca="1" si="259"/>
        <v>1.4</v>
      </c>
    </row>
    <row r="490" spans="1:18">
      <c r="A490" s="2" t="s">
        <v>20</v>
      </c>
      <c r="B490" s="2" t="s">
        <v>13</v>
      </c>
      <c r="C490" s="2">
        <f ca="1">IF(ISNA(VLOOKUP(B490,OFFSET(RESULT!$A$2:$A$11,INT(ROW()/23)*12,0),1,FALSE)),0,VLOOKUP(B490,OFFSET(RESULT!$A$2:$D$11,INT(ROW()/23)*12,0),3,FALSE))+C467</f>
        <v>10</v>
      </c>
      <c r="D490" s="2">
        <f ca="1">IF(ISNA(VLOOKUP(CLASSEMENTS!B490,OFFSET(RESULT!$B$2:$B$11,INT(ROW()/23)*12,0),1,FALSE)),0,VLOOKUP(B490,OFFSET(RESULT!$B$2:$D$11,INT(ROW()/23)*12,0),3,FALSE))+D467</f>
        <v>9</v>
      </c>
      <c r="E490" s="2">
        <f ca="1">IF(ISNA(VLOOKUP(CLASSEMENTS!B490,OFFSET(RESULT!$A$2:$A$11,INT(ROW()/23)*12,0),1,FALSE)),0,VLOOKUP(B490,OFFSET(RESULT!$A$2:$D$11,INT(ROW()/23)*12,0),4,FALSE))+E467</f>
        <v>8</v>
      </c>
      <c r="F490" s="2">
        <f ca="1">IF(ISNA(VLOOKUP(CLASSEMENTS!B490,OFFSET(RESULT!$B$2:$B$11,INT(ROW()/23)*12,0),1,FALSE)),0,VLOOKUP(B490,OFFSET(RESULT!$B$2:$D$11,INT(ROW()/23)*12,0),2,FALSE))+F467</f>
        <v>14</v>
      </c>
      <c r="G490" s="7">
        <f t="shared" ca="1" si="251"/>
        <v>0.45454545454545453</v>
      </c>
      <c r="H490" s="7">
        <f t="shared" ca="1" si="252"/>
        <v>0.40909090909090912</v>
      </c>
      <c r="I490" s="7">
        <f t="shared" ca="1" si="253"/>
        <v>0.36363636363636365</v>
      </c>
      <c r="J490" s="7">
        <f t="shared" ca="1" si="254"/>
        <v>0.63636363636363635</v>
      </c>
      <c r="K490" s="7">
        <f t="shared" ca="1" si="255"/>
        <v>0.4</v>
      </c>
      <c r="L490" s="7">
        <f t="shared" ca="1" si="248"/>
        <v>0.4</v>
      </c>
      <c r="M490" s="7">
        <f t="shared" ca="1" si="249"/>
        <v>0.2</v>
      </c>
      <c r="N490" s="7">
        <f t="shared" ca="1" si="250"/>
        <v>1.2</v>
      </c>
      <c r="O490" s="2">
        <f t="shared" ca="1" si="256"/>
        <v>0.81818181818181812</v>
      </c>
      <c r="P490" s="2">
        <f t="shared" ca="1" si="257"/>
        <v>1.0454545454545454</v>
      </c>
      <c r="Q490" s="2">
        <f t="shared" ca="1" si="258"/>
        <v>0.60000000000000009</v>
      </c>
      <c r="R490" s="2">
        <f t="shared" ca="1" si="259"/>
        <v>1.6</v>
      </c>
    </row>
    <row r="491" spans="1:18">
      <c r="A491" s="2" t="s">
        <v>20</v>
      </c>
      <c r="B491" s="2" t="s">
        <v>17</v>
      </c>
      <c r="C491" s="2">
        <f ca="1">IF(ISNA(VLOOKUP(B491,OFFSET(RESULT!$A$2:$A$11,INT(ROW()/23)*12,0),1,FALSE)),0,VLOOKUP(B491,OFFSET(RESULT!$A$2:$D$11,INT(ROW()/23)*12,0),3,FALSE))+C468</f>
        <v>14</v>
      </c>
      <c r="D491" s="2">
        <f ca="1">IF(ISNA(VLOOKUP(CLASSEMENTS!B491,OFFSET(RESULT!$B$2:$B$11,INT(ROW()/23)*12,0),1,FALSE)),0,VLOOKUP(B491,OFFSET(RESULT!$B$2:$D$11,INT(ROW()/23)*12,0),3,FALSE))+D468</f>
        <v>14</v>
      </c>
      <c r="E491" s="2">
        <f ca="1">IF(ISNA(VLOOKUP(CLASSEMENTS!B491,OFFSET(RESULT!$A$2:$A$11,INT(ROW()/23)*12,0),1,FALSE)),0,VLOOKUP(B491,OFFSET(RESULT!$A$2:$D$11,INT(ROW()/23)*12,0),4,FALSE))+E468</f>
        <v>14</v>
      </c>
      <c r="F491" s="2">
        <f ca="1">IF(ISNA(VLOOKUP(CLASSEMENTS!B491,OFFSET(RESULT!$B$2:$B$11,INT(ROW()/23)*12,0),1,FALSE)),0,VLOOKUP(B491,OFFSET(RESULT!$B$2:$D$11,INT(ROW()/23)*12,0),2,FALSE))+F468</f>
        <v>15</v>
      </c>
      <c r="G491" s="7">
        <f t="shared" ca="1" si="251"/>
        <v>0.63636363636363635</v>
      </c>
      <c r="H491" s="7">
        <f t="shared" ca="1" si="252"/>
        <v>0.63636363636363635</v>
      </c>
      <c r="I491" s="7">
        <f t="shared" ca="1" si="253"/>
        <v>0.63636363636363635</v>
      </c>
      <c r="J491" s="7">
        <f t="shared" ca="1" si="254"/>
        <v>0.68181818181818177</v>
      </c>
      <c r="K491" s="7">
        <f t="shared" ca="1" si="255"/>
        <v>1</v>
      </c>
      <c r="L491" s="7">
        <f t="shared" ca="1" si="248"/>
        <v>0.4</v>
      </c>
      <c r="M491" s="7">
        <f t="shared" ca="1" si="249"/>
        <v>0.4</v>
      </c>
      <c r="N491" s="7">
        <f t="shared" ca="1" si="250"/>
        <v>0.6</v>
      </c>
      <c r="O491" s="2">
        <f t="shared" ca="1" si="256"/>
        <v>1.2727272727272727</v>
      </c>
      <c r="P491" s="2">
        <f t="shared" ca="1" si="257"/>
        <v>1.3181818181818181</v>
      </c>
      <c r="Q491" s="2">
        <f t="shared" ca="1" si="258"/>
        <v>1.4</v>
      </c>
      <c r="R491" s="2">
        <f t="shared" ca="1" si="259"/>
        <v>1</v>
      </c>
    </row>
    <row r="492" spans="1:18">
      <c r="A492" s="2" t="s">
        <v>20</v>
      </c>
      <c r="B492" s="2" t="s">
        <v>4</v>
      </c>
      <c r="C492" s="2">
        <f ca="1">IF(ISNA(VLOOKUP(B492,OFFSET(RESULT!$A$2:$A$11,INT(ROW()/23)*12,0),1,FALSE)),0,VLOOKUP(B492,OFFSET(RESULT!$A$2:$D$11,INT(ROW()/23)*12,0),3,FALSE))+C469</f>
        <v>14</v>
      </c>
      <c r="D492" s="2">
        <f ca="1">IF(ISNA(VLOOKUP(CLASSEMENTS!B492,OFFSET(RESULT!$B$2:$B$11,INT(ROW()/23)*12,0),1,FALSE)),0,VLOOKUP(B492,OFFSET(RESULT!$B$2:$D$11,INT(ROW()/23)*12,0),3,FALSE))+D469</f>
        <v>10</v>
      </c>
      <c r="E492" s="2">
        <f ca="1">IF(ISNA(VLOOKUP(CLASSEMENTS!B492,OFFSET(RESULT!$A$2:$A$11,INT(ROW()/23)*12,0),1,FALSE)),0,VLOOKUP(B492,OFFSET(RESULT!$A$2:$D$11,INT(ROW()/23)*12,0),4,FALSE))+E469</f>
        <v>5</v>
      </c>
      <c r="F492" s="2">
        <f ca="1">IF(ISNA(VLOOKUP(CLASSEMENTS!B492,OFFSET(RESULT!$B$2:$B$11,INT(ROW()/23)*12,0),1,FALSE)),0,VLOOKUP(B492,OFFSET(RESULT!$B$2:$D$11,INT(ROW()/23)*12,0),2,FALSE))+F469</f>
        <v>9</v>
      </c>
      <c r="G492" s="7">
        <f t="shared" ca="1" si="251"/>
        <v>0.63636363636363635</v>
      </c>
      <c r="H492" s="7">
        <f t="shared" ca="1" si="252"/>
        <v>0.45454545454545453</v>
      </c>
      <c r="I492" s="7">
        <f t="shared" ca="1" si="253"/>
        <v>0.22727272727272727</v>
      </c>
      <c r="J492" s="7">
        <f t="shared" ca="1" si="254"/>
        <v>0.40909090909090912</v>
      </c>
      <c r="K492" s="7">
        <f t="shared" ca="1" si="255"/>
        <v>0.6</v>
      </c>
      <c r="L492" s="7">
        <f t="shared" ca="1" si="248"/>
        <v>0.4</v>
      </c>
      <c r="M492" s="7">
        <f t="shared" ca="1" si="249"/>
        <v>0.2</v>
      </c>
      <c r="N492" s="7">
        <f t="shared" ca="1" si="250"/>
        <v>0.2</v>
      </c>
      <c r="O492" s="2">
        <f t="shared" ca="1" si="256"/>
        <v>0.86363636363636365</v>
      </c>
      <c r="P492" s="2">
        <f t="shared" ca="1" si="257"/>
        <v>0.86363636363636365</v>
      </c>
      <c r="Q492" s="2">
        <f t="shared" ca="1" si="258"/>
        <v>0.8</v>
      </c>
      <c r="R492" s="2">
        <f t="shared" ca="1" si="259"/>
        <v>0.60000000000000009</v>
      </c>
    </row>
    <row r="493" spans="1:18">
      <c r="A493" s="2" t="s">
        <v>20</v>
      </c>
      <c r="B493" s="2" t="s">
        <v>8</v>
      </c>
      <c r="C493" s="2">
        <f ca="1">IF(ISNA(VLOOKUP(B493,OFFSET(RESULT!$A$2:$A$11,INT(ROW()/23)*12,0),1,FALSE)),0,VLOOKUP(B493,OFFSET(RESULT!$A$2:$D$11,INT(ROW()/23)*12,0),3,FALSE))+C470</f>
        <v>15</v>
      </c>
      <c r="D493" s="2">
        <f ca="1">IF(ISNA(VLOOKUP(CLASSEMENTS!B493,OFFSET(RESULT!$B$2:$B$11,INT(ROW()/23)*12,0),1,FALSE)),0,VLOOKUP(B493,OFFSET(RESULT!$B$2:$D$11,INT(ROW()/23)*12,0),3,FALSE))+D470</f>
        <v>6</v>
      </c>
      <c r="E493" s="2">
        <f ca="1">IF(ISNA(VLOOKUP(CLASSEMENTS!B493,OFFSET(RESULT!$A$2:$A$11,INT(ROW()/23)*12,0),1,FALSE)),0,VLOOKUP(B493,OFFSET(RESULT!$A$2:$D$11,INT(ROW()/23)*12,0),4,FALSE))+E470</f>
        <v>13</v>
      </c>
      <c r="F493" s="2">
        <f ca="1">IF(ISNA(VLOOKUP(CLASSEMENTS!B493,OFFSET(RESULT!$B$2:$B$11,INT(ROW()/23)*12,0),1,FALSE)),0,VLOOKUP(B493,OFFSET(RESULT!$B$2:$D$11,INT(ROW()/23)*12,0),2,FALSE))+F470</f>
        <v>13</v>
      </c>
      <c r="G493" s="7">
        <f t="shared" ca="1" si="251"/>
        <v>0.68181818181818177</v>
      </c>
      <c r="H493" s="7">
        <f t="shared" ca="1" si="252"/>
        <v>0.27272727272727271</v>
      </c>
      <c r="I493" s="7">
        <f t="shared" ca="1" si="253"/>
        <v>0.59090909090909094</v>
      </c>
      <c r="J493" s="7">
        <f t="shared" ca="1" si="254"/>
        <v>0.59090909090909094</v>
      </c>
      <c r="K493" s="7">
        <f t="shared" ca="1" si="255"/>
        <v>1.2</v>
      </c>
      <c r="L493" s="7">
        <f t="shared" ca="1" si="248"/>
        <v>0.4</v>
      </c>
      <c r="M493" s="7">
        <f t="shared" ca="1" si="249"/>
        <v>0.4</v>
      </c>
      <c r="N493" s="7">
        <f t="shared" ca="1" si="250"/>
        <v>0.4</v>
      </c>
      <c r="O493" s="2">
        <f t="shared" ca="1" si="256"/>
        <v>1.2727272727272727</v>
      </c>
      <c r="P493" s="2">
        <f t="shared" ca="1" si="257"/>
        <v>0.86363636363636365</v>
      </c>
      <c r="Q493" s="2">
        <f t="shared" ca="1" si="258"/>
        <v>1.6</v>
      </c>
      <c r="R493" s="2">
        <f t="shared" ca="1" si="259"/>
        <v>0.8</v>
      </c>
    </row>
    <row r="494" spans="1:18">
      <c r="A494" s="2" t="s">
        <v>20</v>
      </c>
      <c r="B494" s="2" t="s">
        <v>5</v>
      </c>
      <c r="C494" s="2">
        <f ca="1">IF(ISNA(VLOOKUP(B494,OFFSET(RESULT!$A$2:$A$11,INT(ROW()/23)*12,0),1,FALSE)),0,VLOOKUP(B494,OFFSET(RESULT!$A$2:$D$11,INT(ROW()/23)*12,0),3,FALSE))+C471</f>
        <v>13</v>
      </c>
      <c r="D494" s="2">
        <f ca="1">IF(ISNA(VLOOKUP(CLASSEMENTS!B494,OFFSET(RESULT!$B$2:$B$11,INT(ROW()/23)*12,0),1,FALSE)),0,VLOOKUP(B494,OFFSET(RESULT!$B$2:$D$11,INT(ROW()/23)*12,0),3,FALSE))+D471</f>
        <v>4</v>
      </c>
      <c r="E494" s="2">
        <f ca="1">IF(ISNA(VLOOKUP(CLASSEMENTS!B494,OFFSET(RESULT!$A$2:$A$11,INT(ROW()/23)*12,0),1,FALSE)),0,VLOOKUP(B494,OFFSET(RESULT!$A$2:$D$11,INT(ROW()/23)*12,0),4,FALSE))+E471</f>
        <v>5</v>
      </c>
      <c r="F494" s="2">
        <f ca="1">IF(ISNA(VLOOKUP(CLASSEMENTS!B494,OFFSET(RESULT!$B$2:$B$11,INT(ROW()/23)*12,0),1,FALSE)),0,VLOOKUP(B494,OFFSET(RESULT!$B$2:$D$11,INT(ROW()/23)*12,0),2,FALSE))+F471</f>
        <v>14</v>
      </c>
      <c r="G494" s="7">
        <f t="shared" ca="1" si="251"/>
        <v>0.59090909090909094</v>
      </c>
      <c r="H494" s="7">
        <f t="shared" ca="1" si="252"/>
        <v>0.18181818181818182</v>
      </c>
      <c r="I494" s="7">
        <f t="shared" ca="1" si="253"/>
        <v>0.22727272727272727</v>
      </c>
      <c r="J494" s="7">
        <f t="shared" ca="1" si="254"/>
        <v>0.63636363636363635</v>
      </c>
      <c r="K494" s="7">
        <f t="shared" ca="1" si="255"/>
        <v>0.8</v>
      </c>
      <c r="L494" s="7">
        <f t="shared" ca="1" si="248"/>
        <v>0.2</v>
      </c>
      <c r="M494" s="7">
        <f t="shared" ca="1" si="249"/>
        <v>0.2</v>
      </c>
      <c r="N494" s="7">
        <f t="shared" ca="1" si="250"/>
        <v>0.6</v>
      </c>
      <c r="O494" s="2">
        <f t="shared" ca="1" si="256"/>
        <v>0.81818181818181823</v>
      </c>
      <c r="P494" s="2">
        <f t="shared" ca="1" si="257"/>
        <v>0.81818181818181812</v>
      </c>
      <c r="Q494" s="2">
        <f t="shared" ca="1" si="258"/>
        <v>1</v>
      </c>
      <c r="R494" s="2">
        <f t="shared" ca="1" si="259"/>
        <v>0.8</v>
      </c>
    </row>
    <row r="495" spans="1:18">
      <c r="A495" s="2" t="s">
        <v>20</v>
      </c>
      <c r="B495" s="2" t="s">
        <v>1</v>
      </c>
      <c r="C495" s="2">
        <f ca="1">IF(ISNA(VLOOKUP(B495,OFFSET(RESULT!$A$2:$A$11,INT(ROW()/23)*12,0),1,FALSE)),0,VLOOKUP(B495,OFFSET(RESULT!$A$2:$D$11,INT(ROW()/23)*12,0),3,FALSE))+C472</f>
        <v>25</v>
      </c>
      <c r="D495" s="2">
        <f ca="1">IF(ISNA(VLOOKUP(CLASSEMENTS!B495,OFFSET(RESULT!$B$2:$B$11,INT(ROW()/23)*12,0),1,FALSE)),0,VLOOKUP(B495,OFFSET(RESULT!$B$2:$D$11,INT(ROW()/23)*12,0),3,FALSE))+D472</f>
        <v>17</v>
      </c>
      <c r="E495" s="2">
        <f ca="1">IF(ISNA(VLOOKUP(CLASSEMENTS!B495,OFFSET(RESULT!$A$2:$A$11,INT(ROW()/23)*12,0),1,FALSE)),0,VLOOKUP(B495,OFFSET(RESULT!$A$2:$D$11,INT(ROW()/23)*12,0),4,FALSE))+E472</f>
        <v>8</v>
      </c>
      <c r="F495" s="2">
        <f ca="1">IF(ISNA(VLOOKUP(CLASSEMENTS!B495,OFFSET(RESULT!$B$2:$B$11,INT(ROW()/23)*12,0),1,FALSE)),0,VLOOKUP(B495,OFFSET(RESULT!$B$2:$D$11,INT(ROW()/23)*12,0),2,FALSE))+F472</f>
        <v>14</v>
      </c>
      <c r="G495" s="7">
        <f t="shared" ca="1" si="251"/>
        <v>1.1363636363636365</v>
      </c>
      <c r="H495" s="7">
        <f t="shared" ca="1" si="252"/>
        <v>0.77272727272727271</v>
      </c>
      <c r="I495" s="7">
        <f t="shared" ca="1" si="253"/>
        <v>0.36363636363636365</v>
      </c>
      <c r="J495" s="7">
        <f t="shared" ca="1" si="254"/>
        <v>0.63636363636363635</v>
      </c>
      <c r="K495" s="7">
        <f t="shared" ca="1" si="255"/>
        <v>0.8</v>
      </c>
      <c r="L495" s="7">
        <f t="shared" ca="1" si="248"/>
        <v>0.4</v>
      </c>
      <c r="M495" s="7">
        <f t="shared" ca="1" si="249"/>
        <v>0.4</v>
      </c>
      <c r="N495" s="7">
        <f t="shared" ca="1" si="250"/>
        <v>1</v>
      </c>
      <c r="O495" s="2">
        <f t="shared" ca="1" si="256"/>
        <v>1.5</v>
      </c>
      <c r="P495" s="2">
        <f t="shared" ca="1" si="257"/>
        <v>1.4090909090909092</v>
      </c>
      <c r="Q495" s="2">
        <f t="shared" ca="1" si="258"/>
        <v>1.2000000000000002</v>
      </c>
      <c r="R495" s="2">
        <f t="shared" ca="1" si="259"/>
        <v>1.4</v>
      </c>
    </row>
    <row r="496" spans="1:18">
      <c r="A496" s="2" t="s">
        <v>20</v>
      </c>
      <c r="B496" s="2" t="s">
        <v>15</v>
      </c>
      <c r="C496" s="2">
        <f ca="1">IF(ISNA(VLOOKUP(B496,OFFSET(RESULT!$A$2:$A$11,INT(ROW()/23)*12,0),1,FALSE)),0,VLOOKUP(B496,OFFSET(RESULT!$A$2:$D$11,INT(ROW()/23)*12,0),3,FALSE))+C473</f>
        <v>16</v>
      </c>
      <c r="D496" s="2">
        <f ca="1">IF(ISNA(VLOOKUP(CLASSEMENTS!B496,OFFSET(RESULT!$B$2:$B$11,INT(ROW()/23)*12,0),1,FALSE)),0,VLOOKUP(B496,OFFSET(RESULT!$B$2:$D$11,INT(ROW()/23)*12,0),3,FALSE))+D473</f>
        <v>3</v>
      </c>
      <c r="E496" s="2">
        <f ca="1">IF(ISNA(VLOOKUP(CLASSEMENTS!B496,OFFSET(RESULT!$A$2:$A$11,INT(ROW()/23)*12,0),1,FALSE)),0,VLOOKUP(B496,OFFSET(RESULT!$A$2:$D$11,INT(ROW()/23)*12,0),4,FALSE))+E473</f>
        <v>12</v>
      </c>
      <c r="F496" s="2">
        <f ca="1">IF(ISNA(VLOOKUP(CLASSEMENTS!B496,OFFSET(RESULT!$B$2:$B$11,INT(ROW()/23)*12,0),1,FALSE)),0,VLOOKUP(B496,OFFSET(RESULT!$B$2:$D$11,INT(ROW()/23)*12,0),2,FALSE))+F473</f>
        <v>20</v>
      </c>
      <c r="G496" s="7">
        <f t="shared" ca="1" si="251"/>
        <v>0.72727272727272729</v>
      </c>
      <c r="H496" s="7">
        <f t="shared" ca="1" si="252"/>
        <v>0.13636363636363635</v>
      </c>
      <c r="I496" s="7">
        <f t="shared" ca="1" si="253"/>
        <v>0.54545454545454541</v>
      </c>
      <c r="J496" s="7">
        <f t="shared" ca="1" si="254"/>
        <v>0.90909090909090906</v>
      </c>
      <c r="K496" s="7">
        <f t="shared" ca="1" si="255"/>
        <v>0.4</v>
      </c>
      <c r="L496" s="7">
        <f t="shared" ca="1" si="248"/>
        <v>0.2</v>
      </c>
      <c r="M496" s="7">
        <f t="shared" ca="1" si="249"/>
        <v>0.8</v>
      </c>
      <c r="N496" s="7">
        <f t="shared" ca="1" si="250"/>
        <v>1</v>
      </c>
      <c r="O496" s="2">
        <f t="shared" ca="1" si="256"/>
        <v>1.2727272727272727</v>
      </c>
      <c r="P496" s="2">
        <f t="shared" ca="1" si="257"/>
        <v>1.0454545454545454</v>
      </c>
      <c r="Q496" s="2">
        <f t="shared" ca="1" si="258"/>
        <v>1.2000000000000002</v>
      </c>
      <c r="R496" s="2">
        <f t="shared" ca="1" si="259"/>
        <v>1.2</v>
      </c>
    </row>
    <row r="497" spans="1:18">
      <c r="A497" s="2" t="s">
        <v>20</v>
      </c>
      <c r="B497" s="2" t="s">
        <v>18</v>
      </c>
      <c r="C497" s="2">
        <f ca="1">IF(ISNA(VLOOKUP(B497,OFFSET(RESULT!$A$2:$A$11,INT(ROW()/23)*12,0),1,FALSE)),0,VLOOKUP(B497,OFFSET(RESULT!$A$2:$D$11,INT(ROW()/23)*12,0),3,FALSE))+C474</f>
        <v>21</v>
      </c>
      <c r="D497" s="2">
        <f ca="1">IF(ISNA(VLOOKUP(CLASSEMENTS!B497,OFFSET(RESULT!$B$2:$B$11,INT(ROW()/23)*12,0),1,FALSE)),0,VLOOKUP(B497,OFFSET(RESULT!$B$2:$D$11,INT(ROW()/23)*12,0),3,FALSE))+D474</f>
        <v>18</v>
      </c>
      <c r="E497" s="2">
        <f ca="1">IF(ISNA(VLOOKUP(CLASSEMENTS!B497,OFFSET(RESULT!$A$2:$A$11,INT(ROW()/23)*12,0),1,FALSE)),0,VLOOKUP(B497,OFFSET(RESULT!$A$2:$D$11,INT(ROW()/23)*12,0),4,FALSE))+E474</f>
        <v>5</v>
      </c>
      <c r="F497" s="2">
        <f ca="1">IF(ISNA(VLOOKUP(CLASSEMENTS!B497,OFFSET(RESULT!$B$2:$B$11,INT(ROW()/23)*12,0),1,FALSE)),0,VLOOKUP(B497,OFFSET(RESULT!$B$2:$D$11,INT(ROW()/23)*12,0),2,FALSE))+F474</f>
        <v>14</v>
      </c>
      <c r="G497" s="7">
        <f t="shared" ca="1" si="251"/>
        <v>0.95454545454545459</v>
      </c>
      <c r="H497" s="7">
        <f t="shared" ca="1" si="252"/>
        <v>0.81818181818181823</v>
      </c>
      <c r="I497" s="7">
        <f t="shared" ca="1" si="253"/>
        <v>0.22727272727272727</v>
      </c>
      <c r="J497" s="7">
        <f t="shared" ca="1" si="254"/>
        <v>0.63636363636363635</v>
      </c>
      <c r="K497" s="7">
        <f t="shared" ca="1" si="255"/>
        <v>0.8</v>
      </c>
      <c r="L497" s="7">
        <f t="shared" ca="1" si="248"/>
        <v>0.6</v>
      </c>
      <c r="M497" s="7">
        <f t="shared" ca="1" si="249"/>
        <v>0.4</v>
      </c>
      <c r="N497" s="7">
        <f t="shared" ca="1" si="250"/>
        <v>1</v>
      </c>
      <c r="O497" s="2">
        <f t="shared" ca="1" si="256"/>
        <v>1.1818181818181819</v>
      </c>
      <c r="P497" s="2">
        <f t="shared" ca="1" si="257"/>
        <v>1.4545454545454546</v>
      </c>
      <c r="Q497" s="2">
        <f t="shared" ca="1" si="258"/>
        <v>1.2000000000000002</v>
      </c>
      <c r="R497" s="2">
        <f t="shared" ca="1" si="259"/>
        <v>1.6</v>
      </c>
    </row>
    <row r="498" spans="1:18">
      <c r="A498" s="2" t="s">
        <v>20</v>
      </c>
      <c r="B498" s="2" t="s">
        <v>2</v>
      </c>
      <c r="C498" s="2">
        <f ca="1">IF(ISNA(VLOOKUP(B498,OFFSET(RESULT!$A$2:$A$11,INT(ROW()/23)*12,0),1,FALSE)),0,VLOOKUP(B498,OFFSET(RESULT!$A$2:$D$11,INT(ROW()/23)*12,0),3,FALSE))+C475</f>
        <v>16</v>
      </c>
      <c r="D498" s="2">
        <f ca="1">IF(ISNA(VLOOKUP(CLASSEMENTS!B498,OFFSET(RESULT!$B$2:$B$11,INT(ROW()/23)*12,0),1,FALSE)),0,VLOOKUP(B498,OFFSET(RESULT!$B$2:$D$11,INT(ROW()/23)*12,0),3,FALSE))+D475</f>
        <v>11</v>
      </c>
      <c r="E498" s="2">
        <f ca="1">IF(ISNA(VLOOKUP(CLASSEMENTS!B498,OFFSET(RESULT!$A$2:$A$11,INT(ROW()/23)*12,0),1,FALSE)),0,VLOOKUP(B498,OFFSET(RESULT!$A$2:$D$11,INT(ROW()/23)*12,0),4,FALSE))+E475</f>
        <v>17</v>
      </c>
      <c r="F498" s="2">
        <f ca="1">IF(ISNA(VLOOKUP(CLASSEMENTS!B498,OFFSET(RESULT!$B$2:$B$11,INT(ROW()/23)*12,0),1,FALSE)),0,VLOOKUP(B498,OFFSET(RESULT!$B$2:$D$11,INT(ROW()/23)*12,0),2,FALSE))+F475</f>
        <v>19</v>
      </c>
      <c r="G498" s="7">
        <f t="shared" ca="1" si="251"/>
        <v>0.72727272727272729</v>
      </c>
      <c r="H498" s="7">
        <f t="shared" ca="1" si="252"/>
        <v>0.5</v>
      </c>
      <c r="I498" s="7">
        <f t="shared" ca="1" si="253"/>
        <v>0.77272727272727271</v>
      </c>
      <c r="J498" s="7">
        <f t="shared" ca="1" si="254"/>
        <v>0.86363636363636365</v>
      </c>
      <c r="K498" s="7">
        <f t="shared" ca="1" si="255"/>
        <v>0.8</v>
      </c>
      <c r="L498" s="7">
        <f t="shared" ca="1" si="248"/>
        <v>0.8</v>
      </c>
      <c r="M498" s="7">
        <f t="shared" ca="1" si="249"/>
        <v>0.8</v>
      </c>
      <c r="N498" s="7">
        <f t="shared" ca="1" si="250"/>
        <v>1</v>
      </c>
      <c r="O498" s="2">
        <f t="shared" ca="1" si="256"/>
        <v>1.5</v>
      </c>
      <c r="P498" s="2">
        <f t="shared" ca="1" si="257"/>
        <v>1.3636363636363638</v>
      </c>
      <c r="Q498" s="2">
        <f t="shared" ca="1" si="258"/>
        <v>1.6</v>
      </c>
      <c r="R498" s="2">
        <f t="shared" ca="1" si="259"/>
        <v>1.8</v>
      </c>
    </row>
    <row r="499" spans="1:18">
      <c r="A499" s="2" t="s">
        <v>20</v>
      </c>
      <c r="B499" s="2" t="s">
        <v>6</v>
      </c>
      <c r="C499" s="2">
        <f ca="1">IF(ISNA(VLOOKUP(B499,OFFSET(RESULT!$A$2:$A$11,INT(ROW()/23)*12,0),1,FALSE)),0,VLOOKUP(B499,OFFSET(RESULT!$A$2:$D$11,INT(ROW()/23)*12,0),3,FALSE))+C476</f>
        <v>13</v>
      </c>
      <c r="D499" s="2">
        <f ca="1">IF(ISNA(VLOOKUP(CLASSEMENTS!B499,OFFSET(RESULT!$B$2:$B$11,INT(ROW()/23)*12,0),1,FALSE)),0,VLOOKUP(B499,OFFSET(RESULT!$B$2:$D$11,INT(ROW()/23)*12,0),3,FALSE))+D476</f>
        <v>11</v>
      </c>
      <c r="E499" s="2">
        <f ca="1">IF(ISNA(VLOOKUP(CLASSEMENTS!B499,OFFSET(RESULT!$A$2:$A$11,INT(ROW()/23)*12,0),1,FALSE)),0,VLOOKUP(B499,OFFSET(RESULT!$A$2:$D$11,INT(ROW()/23)*12,0),4,FALSE))+E476</f>
        <v>13</v>
      </c>
      <c r="F499" s="2">
        <f ca="1">IF(ISNA(VLOOKUP(CLASSEMENTS!B499,OFFSET(RESULT!$B$2:$B$11,INT(ROW()/23)*12,0),1,FALSE)),0,VLOOKUP(B499,OFFSET(RESULT!$B$2:$D$11,INT(ROW()/23)*12,0),2,FALSE))+F476</f>
        <v>25</v>
      </c>
      <c r="G499" s="7">
        <f t="shared" ca="1" si="251"/>
        <v>0.59090909090909094</v>
      </c>
      <c r="H499" s="7">
        <f t="shared" ca="1" si="252"/>
        <v>0.5</v>
      </c>
      <c r="I499" s="7">
        <f t="shared" ca="1" si="253"/>
        <v>0.59090909090909094</v>
      </c>
      <c r="J499" s="7">
        <f t="shared" ca="1" si="254"/>
        <v>1.1363636363636365</v>
      </c>
      <c r="K499" s="7">
        <f t="shared" ca="1" si="255"/>
        <v>0.4</v>
      </c>
      <c r="L499" s="7">
        <f t="shared" ca="1" si="248"/>
        <v>0.8</v>
      </c>
      <c r="M499" s="7">
        <f t="shared" ca="1" si="249"/>
        <v>0.2</v>
      </c>
      <c r="N499" s="7">
        <f t="shared" ca="1" si="250"/>
        <v>2</v>
      </c>
      <c r="O499" s="2">
        <f t="shared" ca="1" si="256"/>
        <v>1.1818181818181819</v>
      </c>
      <c r="P499" s="2">
        <f t="shared" ca="1" si="257"/>
        <v>1.6363636363636365</v>
      </c>
      <c r="Q499" s="2">
        <f t="shared" ca="1" si="258"/>
        <v>0.60000000000000009</v>
      </c>
      <c r="R499" s="2">
        <f t="shared" ca="1" si="259"/>
        <v>2.8</v>
      </c>
    </row>
    <row r="500" spans="1:18">
      <c r="A500" s="2" t="s">
        <v>20</v>
      </c>
      <c r="B500" s="2" t="s">
        <v>9</v>
      </c>
      <c r="C500" s="2">
        <f ca="1">IF(ISNA(VLOOKUP(B500,OFFSET(RESULT!$A$2:$A$11,INT(ROW()/23)*12,0),1,FALSE)),0,VLOOKUP(B500,OFFSET(RESULT!$A$2:$D$11,INT(ROW()/23)*12,0),3,FALSE))+C477</f>
        <v>16</v>
      </c>
      <c r="D500" s="2">
        <f ca="1">IF(ISNA(VLOOKUP(CLASSEMENTS!B500,OFFSET(RESULT!$B$2:$B$11,INT(ROW()/23)*12,0),1,FALSE)),0,VLOOKUP(B500,OFFSET(RESULT!$B$2:$D$11,INT(ROW()/23)*12,0),3,FALSE))+D477</f>
        <v>10</v>
      </c>
      <c r="E500" s="2">
        <f ca="1">IF(ISNA(VLOOKUP(CLASSEMENTS!B500,OFFSET(RESULT!$A$2:$A$11,INT(ROW()/23)*12,0),1,FALSE)),0,VLOOKUP(B500,OFFSET(RESULT!$A$2:$D$11,INT(ROW()/23)*12,0),4,FALSE))+E477</f>
        <v>17</v>
      </c>
      <c r="F500" s="2">
        <f ca="1">IF(ISNA(VLOOKUP(CLASSEMENTS!B500,OFFSET(RESULT!$B$2:$B$11,INT(ROW()/23)*12,0),1,FALSE)),0,VLOOKUP(B500,OFFSET(RESULT!$B$2:$D$11,INT(ROW()/23)*12,0),2,FALSE))+F477</f>
        <v>18</v>
      </c>
      <c r="G500" s="7">
        <f t="shared" ca="1" si="251"/>
        <v>0.72727272727272729</v>
      </c>
      <c r="H500" s="7">
        <f t="shared" ca="1" si="252"/>
        <v>0.45454545454545453</v>
      </c>
      <c r="I500" s="7">
        <f t="shared" ca="1" si="253"/>
        <v>0.77272727272727271</v>
      </c>
      <c r="J500" s="7">
        <f t="shared" ca="1" si="254"/>
        <v>0.81818181818181823</v>
      </c>
      <c r="K500" s="7">
        <f t="shared" ca="1" si="255"/>
        <v>1.2</v>
      </c>
      <c r="L500" s="7">
        <f t="shared" ca="1" si="248"/>
        <v>0.4</v>
      </c>
      <c r="M500" s="7">
        <f t="shared" ca="1" si="249"/>
        <v>0.4</v>
      </c>
      <c r="N500" s="7">
        <f t="shared" ca="1" si="250"/>
        <v>0.6</v>
      </c>
      <c r="O500" s="2">
        <f t="shared" ca="1" si="256"/>
        <v>1.5</v>
      </c>
      <c r="P500" s="2">
        <f t="shared" ca="1" si="257"/>
        <v>1.2727272727272727</v>
      </c>
      <c r="Q500" s="2">
        <f t="shared" ca="1" si="258"/>
        <v>1.6</v>
      </c>
      <c r="R500" s="2">
        <f t="shared" ca="1" si="259"/>
        <v>1</v>
      </c>
    </row>
    <row r="501" spans="1:18">
      <c r="A501" s="2" t="s">
        <v>20</v>
      </c>
      <c r="B501" s="2" t="s">
        <v>0</v>
      </c>
      <c r="C501" s="2">
        <f ca="1">IF(ISNA(VLOOKUP(B501,OFFSET(RESULT!$A$2:$A$11,INT(ROW()/23)*12,0),1,FALSE)),0,VLOOKUP(B501,OFFSET(RESULT!$A$2:$D$11,INT(ROW()/23)*12,0),3,FALSE))+C478</f>
        <v>11</v>
      </c>
      <c r="D501" s="2">
        <f ca="1">IF(ISNA(VLOOKUP(CLASSEMENTS!B501,OFFSET(RESULT!$B$2:$B$11,INT(ROW()/23)*12,0),1,FALSE)),0,VLOOKUP(B501,OFFSET(RESULT!$B$2:$D$11,INT(ROW()/23)*12,0),3,FALSE))+D478</f>
        <v>9</v>
      </c>
      <c r="E501" s="2">
        <f ca="1">IF(ISNA(VLOOKUP(CLASSEMENTS!B501,OFFSET(RESULT!$A$2:$A$11,INT(ROW()/23)*12,0),1,FALSE)),0,VLOOKUP(B501,OFFSET(RESULT!$A$2:$D$11,INT(ROW()/23)*12,0),4,FALSE))+E478</f>
        <v>12</v>
      </c>
      <c r="F501" s="2">
        <f ca="1">IF(ISNA(VLOOKUP(CLASSEMENTS!B501,OFFSET(RESULT!$B$2:$B$11,INT(ROW()/23)*12,0),1,FALSE)),0,VLOOKUP(B501,OFFSET(RESULT!$B$2:$D$11,INT(ROW()/23)*12,0),2,FALSE))+F478</f>
        <v>16</v>
      </c>
      <c r="G501" s="7">
        <f t="shared" ca="1" si="251"/>
        <v>0.5</v>
      </c>
      <c r="H501" s="7">
        <f t="shared" ca="1" si="252"/>
        <v>0.40909090909090912</v>
      </c>
      <c r="I501" s="7">
        <f t="shared" ca="1" si="253"/>
        <v>0.54545454545454541</v>
      </c>
      <c r="J501" s="7">
        <f t="shared" ca="1" si="254"/>
        <v>0.72727272727272729</v>
      </c>
      <c r="K501" s="7">
        <f t="shared" ca="1" si="255"/>
        <v>0.4</v>
      </c>
      <c r="L501" s="7">
        <f t="shared" ca="1" si="248"/>
        <v>0.6</v>
      </c>
      <c r="M501" s="7">
        <f t="shared" ca="1" si="249"/>
        <v>0.4</v>
      </c>
      <c r="N501" s="7">
        <f t="shared" ca="1" si="250"/>
        <v>1</v>
      </c>
      <c r="O501" s="2">
        <f t="shared" ca="1" si="256"/>
        <v>1.0454545454545454</v>
      </c>
      <c r="P501" s="2">
        <f t="shared" ca="1" si="257"/>
        <v>1.1363636363636365</v>
      </c>
      <c r="Q501" s="2">
        <f t="shared" ca="1" si="258"/>
        <v>0.8</v>
      </c>
      <c r="R501" s="2">
        <f t="shared" ca="1" si="259"/>
        <v>1.6</v>
      </c>
    </row>
    <row r="502" spans="1:18">
      <c r="A502" s="2" t="s">
        <v>20</v>
      </c>
      <c r="B502" s="2" t="s">
        <v>3</v>
      </c>
      <c r="C502" s="2">
        <f ca="1">IF(ISNA(VLOOKUP(B502,OFFSET(RESULT!$A$2:$A$11,INT(ROW()/23)*12,0),1,FALSE)),0,VLOOKUP(B502,OFFSET(RESULT!$A$2:$D$11,INT(ROW()/23)*12,0),3,FALSE))+C479</f>
        <v>12</v>
      </c>
      <c r="D502" s="2">
        <f ca="1">IF(ISNA(VLOOKUP(CLASSEMENTS!B502,OFFSET(RESULT!$B$2:$B$11,INT(ROW()/23)*12,0),1,FALSE)),0,VLOOKUP(B502,OFFSET(RESULT!$B$2:$D$11,INT(ROW()/23)*12,0),3,FALSE))+D479</f>
        <v>14</v>
      </c>
      <c r="E502" s="2">
        <f ca="1">IF(ISNA(VLOOKUP(CLASSEMENTS!B502,OFFSET(RESULT!$A$2:$A$11,INT(ROW()/23)*12,0),1,FALSE)),0,VLOOKUP(B502,OFFSET(RESULT!$A$2:$D$11,INT(ROW()/23)*12,0),4,FALSE))+E479</f>
        <v>7</v>
      </c>
      <c r="F502" s="2">
        <f ca="1">IF(ISNA(VLOOKUP(CLASSEMENTS!B502,OFFSET(RESULT!$B$2:$B$11,INT(ROW()/23)*12,0),1,FALSE)),0,VLOOKUP(B502,OFFSET(RESULT!$B$2:$D$11,INT(ROW()/23)*12,0),2,FALSE))+F479</f>
        <v>11</v>
      </c>
      <c r="G502" s="7">
        <f t="shared" ca="1" si="251"/>
        <v>0.54545454545454541</v>
      </c>
      <c r="H502" s="7">
        <f t="shared" ca="1" si="252"/>
        <v>0.63636363636363635</v>
      </c>
      <c r="I502" s="7">
        <f t="shared" ca="1" si="253"/>
        <v>0.31818181818181818</v>
      </c>
      <c r="J502" s="7">
        <f t="shared" ca="1" si="254"/>
        <v>0.5</v>
      </c>
      <c r="K502" s="7">
        <f t="shared" ca="1" si="255"/>
        <v>0.4</v>
      </c>
      <c r="L502" s="7">
        <f t="shared" ca="1" si="248"/>
        <v>0.4</v>
      </c>
      <c r="M502" s="7">
        <f t="shared" ca="1" si="249"/>
        <v>0</v>
      </c>
      <c r="N502" s="7">
        <f t="shared" ca="1" si="250"/>
        <v>0</v>
      </c>
      <c r="O502" s="2">
        <f t="shared" ca="1" si="256"/>
        <v>0.86363636363636354</v>
      </c>
      <c r="P502" s="2">
        <f t="shared" ca="1" si="257"/>
        <v>1.1363636363636362</v>
      </c>
      <c r="Q502" s="2">
        <f t="shared" ca="1" si="258"/>
        <v>0.4</v>
      </c>
      <c r="R502" s="2">
        <f t="shared" ca="1" si="259"/>
        <v>0.4</v>
      </c>
    </row>
    <row r="503" spans="1:18">
      <c r="A503" s="2" t="s">
        <v>20</v>
      </c>
      <c r="B503" s="2" t="s">
        <v>7</v>
      </c>
      <c r="C503" s="2">
        <f ca="1">IF(ISNA(VLOOKUP(B503,OFFSET(RESULT!$A$2:$A$11,INT(ROW()/23)*12,0),1,FALSE)),0,VLOOKUP(B503,OFFSET(RESULT!$A$2:$D$11,INT(ROW()/23)*12,0),3,FALSE))+C480</f>
        <v>18</v>
      </c>
      <c r="D503" s="2">
        <f ca="1">IF(ISNA(VLOOKUP(CLASSEMENTS!B503,OFFSET(RESULT!$B$2:$B$11,INT(ROW()/23)*12,0),1,FALSE)),0,VLOOKUP(B503,OFFSET(RESULT!$B$2:$D$11,INT(ROW()/23)*12,0),3,FALSE))+D480</f>
        <v>12</v>
      </c>
      <c r="E503" s="2">
        <f ca="1">IF(ISNA(VLOOKUP(CLASSEMENTS!B503,OFFSET(RESULT!$A$2:$A$11,INT(ROW()/23)*12,0),1,FALSE)),0,VLOOKUP(B503,OFFSET(RESULT!$A$2:$D$11,INT(ROW()/23)*12,0),4,FALSE))+E480</f>
        <v>9</v>
      </c>
      <c r="F503" s="2">
        <f ca="1">IF(ISNA(VLOOKUP(CLASSEMENTS!B503,OFFSET(RESULT!$B$2:$B$11,INT(ROW()/23)*12,0),1,FALSE)),0,VLOOKUP(B503,OFFSET(RESULT!$B$2:$D$11,INT(ROW()/23)*12,0),2,FALSE))+F480</f>
        <v>13</v>
      </c>
      <c r="G503" s="7">
        <f t="shared" ca="1" si="251"/>
        <v>0.81818181818181823</v>
      </c>
      <c r="H503" s="7">
        <f t="shared" ca="1" si="252"/>
        <v>0.54545454545454541</v>
      </c>
      <c r="I503" s="7">
        <f t="shared" ca="1" si="253"/>
        <v>0.40909090909090912</v>
      </c>
      <c r="J503" s="7">
        <f t="shared" ca="1" si="254"/>
        <v>0.59090909090909094</v>
      </c>
      <c r="K503" s="7">
        <f t="shared" ca="1" si="255"/>
        <v>1.8</v>
      </c>
      <c r="L503" s="7">
        <f t="shared" ca="1" si="248"/>
        <v>0.6</v>
      </c>
      <c r="M503" s="7">
        <f t="shared" ca="1" si="249"/>
        <v>0.8</v>
      </c>
      <c r="N503" s="7">
        <f t="shared" ca="1" si="250"/>
        <v>0.4</v>
      </c>
      <c r="O503" s="2">
        <f t="shared" ca="1" si="256"/>
        <v>1.2272727272727273</v>
      </c>
      <c r="P503" s="2">
        <f t="shared" ca="1" si="257"/>
        <v>1.1363636363636362</v>
      </c>
      <c r="Q503" s="2">
        <f t="shared" ca="1" si="258"/>
        <v>2.6</v>
      </c>
      <c r="R503" s="2">
        <f t="shared" ca="1" si="259"/>
        <v>1</v>
      </c>
    </row>
    <row r="504" spans="1:18">
      <c r="A504" s="2" t="s">
        <v>20</v>
      </c>
      <c r="B504" s="2" t="s">
        <v>12</v>
      </c>
      <c r="C504" s="2">
        <f ca="1">IF(ISNA(VLOOKUP(B504,OFFSET(RESULT!$A$2:$A$11,INT(ROW()/23)*12,0),1,FALSE)),0,VLOOKUP(B504,OFFSET(RESULT!$A$2:$D$11,INT(ROW()/23)*12,0),3,FALSE))+C481</f>
        <v>16</v>
      </c>
      <c r="D504" s="2">
        <f ca="1">IF(ISNA(VLOOKUP(CLASSEMENTS!B504,OFFSET(RESULT!$B$2:$B$11,INT(ROW()/23)*12,0),1,FALSE)),0,VLOOKUP(B504,OFFSET(RESULT!$B$2:$D$11,INT(ROW()/23)*12,0),3,FALSE))+D481</f>
        <v>7</v>
      </c>
      <c r="E504" s="2">
        <f ca="1">IF(ISNA(VLOOKUP(CLASSEMENTS!B504,OFFSET(RESULT!$A$2:$A$11,INT(ROW()/23)*12,0),1,FALSE)),0,VLOOKUP(B504,OFFSET(RESULT!$A$2:$D$11,INT(ROW()/23)*12,0),4,FALSE))+E481</f>
        <v>17</v>
      </c>
      <c r="F504" s="2">
        <f ca="1">IF(ISNA(VLOOKUP(CLASSEMENTS!B504,OFFSET(RESULT!$B$2:$B$11,INT(ROW()/23)*12,0),1,FALSE)),0,VLOOKUP(B504,OFFSET(RESULT!$B$2:$D$11,INT(ROW()/23)*12,0),2,FALSE))+F481</f>
        <v>12</v>
      </c>
      <c r="G504" s="7">
        <f t="shared" ca="1" si="251"/>
        <v>0.72727272727272729</v>
      </c>
      <c r="H504" s="7">
        <f t="shared" ca="1" si="252"/>
        <v>0.31818181818181818</v>
      </c>
      <c r="I504" s="7">
        <f t="shared" ca="1" si="253"/>
        <v>0.77272727272727271</v>
      </c>
      <c r="J504" s="7">
        <f t="shared" ca="1" si="254"/>
        <v>0.54545454545454541</v>
      </c>
      <c r="K504" s="7">
        <f t="shared" ca="1" si="255"/>
        <v>0.4</v>
      </c>
      <c r="L504" s="7">
        <f t="shared" ca="1" si="248"/>
        <v>0.2</v>
      </c>
      <c r="M504" s="7">
        <f t="shared" ca="1" si="249"/>
        <v>1.4</v>
      </c>
      <c r="N504" s="7">
        <f t="shared" ca="1" si="250"/>
        <v>0.6</v>
      </c>
      <c r="O504" s="2">
        <f t="shared" ca="1" si="256"/>
        <v>1.5</v>
      </c>
      <c r="P504" s="2">
        <f t="shared" ca="1" si="257"/>
        <v>0.86363636363636354</v>
      </c>
      <c r="Q504" s="2">
        <f t="shared" ca="1" si="258"/>
        <v>1.7999999999999998</v>
      </c>
      <c r="R504" s="2">
        <f t="shared" ca="1" si="259"/>
        <v>0.8</v>
      </c>
    </row>
    <row r="505" spans="1:18">
      <c r="A505" s="2" t="s">
        <v>20</v>
      </c>
      <c r="B505" s="2" t="s">
        <v>10</v>
      </c>
      <c r="C505" s="2">
        <f ca="1">IF(ISNA(VLOOKUP(B505,OFFSET(RESULT!$A$2:$A$11,INT(ROW()/23)*12,0),1,FALSE)),0,VLOOKUP(B505,OFFSET(RESULT!$A$2:$D$11,INT(ROW()/23)*12,0),3,FALSE))+C482</f>
        <v>14</v>
      </c>
      <c r="D505" s="2">
        <f ca="1">IF(ISNA(VLOOKUP(CLASSEMENTS!B505,OFFSET(RESULT!$B$2:$B$11,INT(ROW()/23)*12,0),1,FALSE)),0,VLOOKUP(B505,OFFSET(RESULT!$B$2:$D$11,INT(ROW()/23)*12,0),3,FALSE))+D482</f>
        <v>9</v>
      </c>
      <c r="E505" s="2">
        <f ca="1">IF(ISNA(VLOOKUP(CLASSEMENTS!B505,OFFSET(RESULT!$A$2:$A$11,INT(ROW()/23)*12,0),1,FALSE)),0,VLOOKUP(B505,OFFSET(RESULT!$A$2:$D$11,INT(ROW()/23)*12,0),4,FALSE))+E482</f>
        <v>14</v>
      </c>
      <c r="F505" s="2">
        <f ca="1">IF(ISNA(VLOOKUP(CLASSEMENTS!B505,OFFSET(RESULT!$B$2:$B$11,INT(ROW()/23)*12,0),1,FALSE)),0,VLOOKUP(B505,OFFSET(RESULT!$B$2:$D$11,INT(ROW()/23)*12,0),2,FALSE))+F482</f>
        <v>20</v>
      </c>
      <c r="G505" s="7">
        <f t="shared" ca="1" si="251"/>
        <v>0.63636363636363635</v>
      </c>
      <c r="H505" s="7">
        <f t="shared" ca="1" si="252"/>
        <v>0.40909090909090912</v>
      </c>
      <c r="I505" s="7">
        <f t="shared" ca="1" si="253"/>
        <v>0.63636363636363635</v>
      </c>
      <c r="J505" s="7">
        <f t="shared" ca="1" si="254"/>
        <v>0.90909090909090906</v>
      </c>
      <c r="K505" s="7">
        <f t="shared" ca="1" si="255"/>
        <v>0.4</v>
      </c>
      <c r="L505" s="7">
        <f t="shared" ca="1" si="248"/>
        <v>0</v>
      </c>
      <c r="M505" s="7">
        <f t="shared" ca="1" si="249"/>
        <v>0.4</v>
      </c>
      <c r="N505" s="7">
        <f t="shared" ca="1" si="250"/>
        <v>1.4</v>
      </c>
      <c r="O505" s="2">
        <f t="shared" ca="1" si="256"/>
        <v>1.2727272727272727</v>
      </c>
      <c r="P505" s="2">
        <f t="shared" ca="1" si="257"/>
        <v>1.3181818181818181</v>
      </c>
      <c r="Q505" s="2">
        <f t="shared" ca="1" si="258"/>
        <v>0.8</v>
      </c>
      <c r="R505" s="2">
        <f t="shared" ca="1" si="259"/>
        <v>1.4</v>
      </c>
    </row>
    <row r="506" spans="1:18">
      <c r="A506" s="3"/>
      <c r="B506" s="3"/>
      <c r="C506" s="3"/>
      <c r="D506" s="3"/>
      <c r="E506" s="3"/>
      <c r="F506" s="3"/>
      <c r="G506" s="8"/>
      <c r="H506" s="8"/>
      <c r="I506" s="8"/>
      <c r="J506" s="8"/>
      <c r="K506" s="8"/>
      <c r="L506" s="8"/>
      <c r="M506" s="8"/>
      <c r="N506" s="8"/>
      <c r="O506" s="3"/>
      <c r="P506" s="3"/>
      <c r="Q506" s="3"/>
      <c r="R506" s="3"/>
    </row>
    <row r="507" spans="1:18">
      <c r="A507">
        <v>23</v>
      </c>
      <c r="C507" s="10" t="s">
        <v>27</v>
      </c>
      <c r="D507" s="10" t="s">
        <v>28</v>
      </c>
      <c r="E507" s="10" t="s">
        <v>29</v>
      </c>
      <c r="F507" s="10" t="s">
        <v>30</v>
      </c>
      <c r="G507" s="11" t="s">
        <v>25</v>
      </c>
      <c r="H507" s="11"/>
      <c r="I507" s="11"/>
      <c r="J507" s="11"/>
      <c r="K507" s="11" t="s">
        <v>26</v>
      </c>
      <c r="L507" s="11"/>
      <c r="M507" s="11"/>
      <c r="N507" s="11"/>
      <c r="O507" s="10" t="s">
        <v>31</v>
      </c>
      <c r="P507" s="10" t="s">
        <v>32</v>
      </c>
      <c r="Q507" s="10" t="s">
        <v>33</v>
      </c>
      <c r="R507" s="10" t="s">
        <v>34</v>
      </c>
    </row>
    <row r="508" spans="1:18">
      <c r="C508" s="10"/>
      <c r="D508" s="10"/>
      <c r="E508" s="10"/>
      <c r="F508" s="10"/>
      <c r="G508" s="7" t="s">
        <v>21</v>
      </c>
      <c r="H508" s="7" t="s">
        <v>22</v>
      </c>
      <c r="I508" s="7" t="s">
        <v>23</v>
      </c>
      <c r="J508" s="7" t="s">
        <v>24</v>
      </c>
      <c r="K508" s="7" t="s">
        <v>21</v>
      </c>
      <c r="L508" s="7" t="s">
        <v>22</v>
      </c>
      <c r="M508" s="7" t="s">
        <v>23</v>
      </c>
      <c r="N508" s="7" t="s">
        <v>24</v>
      </c>
      <c r="O508" s="10"/>
      <c r="P508" s="10"/>
      <c r="Q508" s="10"/>
      <c r="R508" s="10"/>
    </row>
    <row r="509" spans="1:18">
      <c r="A509" s="2" t="s">
        <v>20</v>
      </c>
      <c r="B509" s="2" t="s">
        <v>11</v>
      </c>
      <c r="C509" s="2">
        <f ca="1">IF(ISNA(VLOOKUP(B509,OFFSET(RESULT!$A$2:$A$11,INT(ROW()/23)*12,0),1,FALSE)),0,VLOOKUP(B509,OFFSET(RESULT!$A$2:$D$11,INT(ROW()/23)*12,0),3,FALSE))+C486</f>
        <v>18</v>
      </c>
      <c r="D509" s="2">
        <f ca="1">IF(ISNA(VLOOKUP(CLASSEMENTS!B509,OFFSET(RESULT!$B$2:$B$11,INT(ROW()/23)*12,0),1,FALSE)),0,VLOOKUP(B509,OFFSET(RESULT!$B$2:$D$11,INT(ROW()/23)*12,0),3,FALSE))+D486</f>
        <v>10</v>
      </c>
      <c r="E509" s="2">
        <f ca="1">IF(ISNA(VLOOKUP(CLASSEMENTS!B509,OFFSET(RESULT!$A$2:$A$11,INT(ROW()/23)*12,0),1,FALSE)),0,VLOOKUP(B509,OFFSET(RESULT!$A$2:$D$11,INT(ROW()/23)*12,0),4,FALSE))+E486</f>
        <v>16</v>
      </c>
      <c r="F509" s="2">
        <f ca="1">IF(ISNA(VLOOKUP(CLASSEMENTS!B509,OFFSET(RESULT!$B$2:$B$11,INT(ROW()/23)*12,0),1,FALSE)),0,VLOOKUP(B509,OFFSET(RESULT!$B$2:$D$11,INT(ROW()/23)*12,0),2,FALSE))+F486</f>
        <v>14</v>
      </c>
      <c r="G509" s="7">
        <f ca="1">C509/(INT(ROW()/23)+1)</f>
        <v>0.78260869565217395</v>
      </c>
      <c r="H509" s="7">
        <f ca="1">D509/(INT(ROW()/23)+1)</f>
        <v>0.43478260869565216</v>
      </c>
      <c r="I509" s="7">
        <f ca="1">E509/(INT(ROW()/23)+1)</f>
        <v>0.69565217391304346</v>
      </c>
      <c r="J509" s="7">
        <f ca="1">F509/(INT(ROW()/23)+1)</f>
        <v>0.60869565217391308</v>
      </c>
      <c r="K509" s="7">
        <f ca="1">(C509 - OFFSET(C509,-115,0))/5</f>
        <v>0.4</v>
      </c>
      <c r="L509" s="7">
        <f t="shared" ref="L509:L528" ca="1" si="260">(D509 - OFFSET(D509,-115,0))/5</f>
        <v>0</v>
      </c>
      <c r="M509" s="7">
        <f t="shared" ref="M509:M528" ca="1" si="261">(E509 - OFFSET(E509,-115,0))/5</f>
        <v>1.6</v>
      </c>
      <c r="N509" s="7">
        <f t="shared" ref="N509:N528" ca="1" si="262">(F509 - OFFSET(F509,-115,0))/5</f>
        <v>0</v>
      </c>
      <c r="O509" s="2">
        <f ca="1">G509+I509</f>
        <v>1.4782608695652173</v>
      </c>
      <c r="P509" s="2">
        <f ca="1">H509+J509</f>
        <v>1.0434782608695652</v>
      </c>
      <c r="Q509" s="2">
        <f ca="1">K509+M509</f>
        <v>2</v>
      </c>
      <c r="R509" s="2">
        <f ca="1">L509+N509</f>
        <v>0</v>
      </c>
    </row>
    <row r="510" spans="1:18">
      <c r="A510" s="2" t="s">
        <v>20</v>
      </c>
      <c r="B510" s="2" t="s">
        <v>14</v>
      </c>
      <c r="C510" s="2">
        <f ca="1">IF(ISNA(VLOOKUP(B510,OFFSET(RESULT!$A$2:$A$11,INT(ROW()/23)*12,0),1,FALSE)),0,VLOOKUP(B510,OFFSET(RESULT!$A$2:$D$11,INT(ROW()/23)*12,0),3,FALSE))+C487</f>
        <v>13</v>
      </c>
      <c r="D510" s="2">
        <f ca="1">IF(ISNA(VLOOKUP(CLASSEMENTS!B510,OFFSET(RESULT!$B$2:$B$11,INT(ROW()/23)*12,0),1,FALSE)),0,VLOOKUP(B510,OFFSET(RESULT!$B$2:$D$11,INT(ROW()/23)*12,0),3,FALSE))+D487</f>
        <v>18</v>
      </c>
      <c r="E510" s="2">
        <f ca="1">IF(ISNA(VLOOKUP(CLASSEMENTS!B510,OFFSET(RESULT!$A$2:$A$11,INT(ROW()/23)*12,0),1,FALSE)),0,VLOOKUP(B510,OFFSET(RESULT!$A$2:$D$11,INT(ROW()/23)*12,0),4,FALSE))+E487</f>
        <v>15</v>
      </c>
      <c r="F510" s="2">
        <f ca="1">IF(ISNA(VLOOKUP(CLASSEMENTS!B510,OFFSET(RESULT!$B$2:$B$11,INT(ROW()/23)*12,0),1,FALSE)),0,VLOOKUP(B510,OFFSET(RESULT!$B$2:$D$11,INT(ROW()/23)*12,0),2,FALSE))+F487</f>
        <v>20</v>
      </c>
      <c r="G510" s="7">
        <f t="shared" ref="G510:G528" ca="1" si="263">C510/(INT(ROW()/23)+1)</f>
        <v>0.56521739130434778</v>
      </c>
      <c r="H510" s="7">
        <f t="shared" ref="H510:H528" ca="1" si="264">D510/(INT(ROW()/23)+1)</f>
        <v>0.78260869565217395</v>
      </c>
      <c r="I510" s="7">
        <f t="shared" ref="I510:I528" ca="1" si="265">E510/(INT(ROW()/23)+1)</f>
        <v>0.65217391304347827</v>
      </c>
      <c r="J510" s="7">
        <f t="shared" ref="J510:J528" ca="1" si="266">F510/(INT(ROW()/23)+1)</f>
        <v>0.86956521739130432</v>
      </c>
      <c r="K510" s="7">
        <f t="shared" ref="K510:K528" ca="1" si="267">(C510 - OFFSET(C510,-115,0))/5</f>
        <v>1.2</v>
      </c>
      <c r="L510" s="7">
        <f t="shared" ca="1" si="260"/>
        <v>0.8</v>
      </c>
      <c r="M510" s="7">
        <f t="shared" ca="1" si="261"/>
        <v>0.4</v>
      </c>
      <c r="N510" s="7">
        <f t="shared" ca="1" si="262"/>
        <v>0.4</v>
      </c>
      <c r="O510" s="2">
        <f t="shared" ref="O510:O528" ca="1" si="268">G510+I510</f>
        <v>1.2173913043478262</v>
      </c>
      <c r="P510" s="2">
        <f t="shared" ref="P510:P528" ca="1" si="269">H510+J510</f>
        <v>1.6521739130434783</v>
      </c>
      <c r="Q510" s="2">
        <f t="shared" ref="Q510:Q528" ca="1" si="270">K510+M510</f>
        <v>1.6</v>
      </c>
      <c r="R510" s="2">
        <f t="shared" ref="R510:R528" ca="1" si="271">L510+N510</f>
        <v>1.2000000000000002</v>
      </c>
    </row>
    <row r="511" spans="1:18">
      <c r="A511" s="2" t="s">
        <v>20</v>
      </c>
      <c r="B511" s="2" t="s">
        <v>19</v>
      </c>
      <c r="C511" s="2">
        <f ca="1">IF(ISNA(VLOOKUP(B511,OFFSET(RESULT!$A$2:$A$11,INT(ROW()/23)*12,0),1,FALSE)),0,VLOOKUP(B511,OFFSET(RESULT!$A$2:$D$11,INT(ROW()/23)*12,0),3,FALSE))+C488</f>
        <v>12</v>
      </c>
      <c r="D511" s="2">
        <f ca="1">IF(ISNA(VLOOKUP(CLASSEMENTS!B511,OFFSET(RESULT!$B$2:$B$11,INT(ROW()/23)*12,0),1,FALSE)),0,VLOOKUP(B511,OFFSET(RESULT!$B$2:$D$11,INT(ROW()/23)*12,0),3,FALSE))+D488</f>
        <v>13</v>
      </c>
      <c r="E511" s="2">
        <f ca="1">IF(ISNA(VLOOKUP(CLASSEMENTS!B511,OFFSET(RESULT!$A$2:$A$11,INT(ROW()/23)*12,0),1,FALSE)),0,VLOOKUP(B511,OFFSET(RESULT!$A$2:$D$11,INT(ROW()/23)*12,0),4,FALSE))+E488</f>
        <v>10</v>
      </c>
      <c r="F511" s="2">
        <f ca="1">IF(ISNA(VLOOKUP(CLASSEMENTS!B511,OFFSET(RESULT!$B$2:$B$11,INT(ROW()/23)*12,0),1,FALSE)),0,VLOOKUP(B511,OFFSET(RESULT!$B$2:$D$11,INT(ROW()/23)*12,0),2,FALSE))+F488</f>
        <v>22</v>
      </c>
      <c r="G511" s="7">
        <f t="shared" ca="1" si="263"/>
        <v>0.52173913043478259</v>
      </c>
      <c r="H511" s="7">
        <f t="shared" ca="1" si="264"/>
        <v>0.56521739130434778</v>
      </c>
      <c r="I511" s="7">
        <f t="shared" ca="1" si="265"/>
        <v>0.43478260869565216</v>
      </c>
      <c r="J511" s="7">
        <f t="shared" ca="1" si="266"/>
        <v>0.95652173913043481</v>
      </c>
      <c r="K511" s="7">
        <f t="shared" ca="1" si="267"/>
        <v>0.4</v>
      </c>
      <c r="L511" s="7">
        <f t="shared" ca="1" si="260"/>
        <v>0.6</v>
      </c>
      <c r="M511" s="7">
        <f t="shared" ca="1" si="261"/>
        <v>0.4</v>
      </c>
      <c r="N511" s="7">
        <f t="shared" ca="1" si="262"/>
        <v>1.2</v>
      </c>
      <c r="O511" s="2">
        <f t="shared" ca="1" si="268"/>
        <v>0.95652173913043481</v>
      </c>
      <c r="P511" s="2">
        <f t="shared" ca="1" si="269"/>
        <v>1.5217391304347827</v>
      </c>
      <c r="Q511" s="2">
        <f t="shared" ca="1" si="270"/>
        <v>0.8</v>
      </c>
      <c r="R511" s="2">
        <f t="shared" ca="1" si="271"/>
        <v>1.7999999999999998</v>
      </c>
    </row>
    <row r="512" spans="1:18">
      <c r="A512" s="2" t="s">
        <v>20</v>
      </c>
      <c r="B512" s="2" t="s">
        <v>16</v>
      </c>
      <c r="C512" s="2">
        <f ca="1">IF(ISNA(VLOOKUP(B512,OFFSET(RESULT!$A$2:$A$11,INT(ROW()/23)*12,0),1,FALSE)),0,VLOOKUP(B512,OFFSET(RESULT!$A$2:$D$11,INT(ROW()/23)*12,0),3,FALSE))+C489</f>
        <v>30</v>
      </c>
      <c r="D512" s="2">
        <f ca="1">IF(ISNA(VLOOKUP(CLASSEMENTS!B512,OFFSET(RESULT!$B$2:$B$11,INT(ROW()/23)*12,0),1,FALSE)),0,VLOOKUP(B512,OFFSET(RESULT!$B$2:$D$11,INT(ROW()/23)*12,0),3,FALSE))+D489</f>
        <v>17</v>
      </c>
      <c r="E512" s="2">
        <f ca="1">IF(ISNA(VLOOKUP(CLASSEMENTS!B512,OFFSET(RESULT!$A$2:$A$11,INT(ROW()/23)*12,0),1,FALSE)),0,VLOOKUP(B512,OFFSET(RESULT!$A$2:$D$11,INT(ROW()/23)*12,0),4,FALSE))+E489</f>
        <v>6</v>
      </c>
      <c r="F512" s="2">
        <f ca="1">IF(ISNA(VLOOKUP(CLASSEMENTS!B512,OFFSET(RESULT!$B$2:$B$11,INT(ROW()/23)*12,0),1,FALSE)),0,VLOOKUP(B512,OFFSET(RESULT!$B$2:$D$11,INT(ROW()/23)*12,0),2,FALSE))+F489</f>
        <v>12</v>
      </c>
      <c r="G512" s="7">
        <f t="shared" ca="1" si="263"/>
        <v>1.3043478260869565</v>
      </c>
      <c r="H512" s="7">
        <f t="shared" ca="1" si="264"/>
        <v>0.73913043478260865</v>
      </c>
      <c r="I512" s="7">
        <f t="shared" ca="1" si="265"/>
        <v>0.2608695652173913</v>
      </c>
      <c r="J512" s="7">
        <f t="shared" ca="1" si="266"/>
        <v>0.52173913043478259</v>
      </c>
      <c r="K512" s="7">
        <f t="shared" ca="1" si="267"/>
        <v>1</v>
      </c>
      <c r="L512" s="7">
        <f t="shared" ca="1" si="260"/>
        <v>1.4</v>
      </c>
      <c r="M512" s="7">
        <f t="shared" ca="1" si="261"/>
        <v>0</v>
      </c>
      <c r="N512" s="7">
        <f t="shared" ca="1" si="262"/>
        <v>0</v>
      </c>
      <c r="O512" s="2">
        <f t="shared" ca="1" si="268"/>
        <v>1.5652173913043479</v>
      </c>
      <c r="P512" s="2">
        <f t="shared" ca="1" si="269"/>
        <v>1.2608695652173911</v>
      </c>
      <c r="Q512" s="2">
        <f t="shared" ca="1" si="270"/>
        <v>1</v>
      </c>
      <c r="R512" s="2">
        <f t="shared" ca="1" si="271"/>
        <v>1.4</v>
      </c>
    </row>
    <row r="513" spans="1:18">
      <c r="A513" s="2" t="s">
        <v>20</v>
      </c>
      <c r="B513" s="2" t="s">
        <v>13</v>
      </c>
      <c r="C513" s="2">
        <f ca="1">IF(ISNA(VLOOKUP(B513,OFFSET(RESULT!$A$2:$A$11,INT(ROW()/23)*12,0),1,FALSE)),0,VLOOKUP(B513,OFFSET(RESULT!$A$2:$D$11,INT(ROW()/23)*12,0),3,FALSE))+C490</f>
        <v>11</v>
      </c>
      <c r="D513" s="2">
        <f ca="1">IF(ISNA(VLOOKUP(CLASSEMENTS!B513,OFFSET(RESULT!$B$2:$B$11,INT(ROW()/23)*12,0),1,FALSE)),0,VLOOKUP(B513,OFFSET(RESULT!$B$2:$D$11,INT(ROW()/23)*12,0),3,FALSE))+D490</f>
        <v>9</v>
      </c>
      <c r="E513" s="2">
        <f ca="1">IF(ISNA(VLOOKUP(CLASSEMENTS!B513,OFFSET(RESULT!$A$2:$A$11,INT(ROW()/23)*12,0),1,FALSE)),0,VLOOKUP(B513,OFFSET(RESULT!$A$2:$D$11,INT(ROW()/23)*12,0),4,FALSE))+E490</f>
        <v>9</v>
      </c>
      <c r="F513" s="2">
        <f ca="1">IF(ISNA(VLOOKUP(CLASSEMENTS!B513,OFFSET(RESULT!$B$2:$B$11,INT(ROW()/23)*12,0),1,FALSE)),0,VLOOKUP(B513,OFFSET(RESULT!$B$2:$D$11,INT(ROW()/23)*12,0),2,FALSE))+F490</f>
        <v>14</v>
      </c>
      <c r="G513" s="7">
        <f t="shared" ca="1" si="263"/>
        <v>0.47826086956521741</v>
      </c>
      <c r="H513" s="7">
        <f t="shared" ca="1" si="264"/>
        <v>0.39130434782608697</v>
      </c>
      <c r="I513" s="7">
        <f t="shared" ca="1" si="265"/>
        <v>0.39130434782608697</v>
      </c>
      <c r="J513" s="7">
        <f t="shared" ca="1" si="266"/>
        <v>0.60869565217391308</v>
      </c>
      <c r="K513" s="7">
        <f t="shared" ca="1" si="267"/>
        <v>0.2</v>
      </c>
      <c r="L513" s="7">
        <f t="shared" ca="1" si="260"/>
        <v>0.4</v>
      </c>
      <c r="M513" s="7">
        <f t="shared" ca="1" si="261"/>
        <v>0.2</v>
      </c>
      <c r="N513" s="7">
        <f t="shared" ca="1" si="262"/>
        <v>1.2</v>
      </c>
      <c r="O513" s="2">
        <f t="shared" ca="1" si="268"/>
        <v>0.86956521739130443</v>
      </c>
      <c r="P513" s="2">
        <f t="shared" ca="1" si="269"/>
        <v>1</v>
      </c>
      <c r="Q513" s="2">
        <f t="shared" ca="1" si="270"/>
        <v>0.4</v>
      </c>
      <c r="R513" s="2">
        <f t="shared" ca="1" si="271"/>
        <v>1.6</v>
      </c>
    </row>
    <row r="514" spans="1:18">
      <c r="A514" s="2" t="s">
        <v>20</v>
      </c>
      <c r="B514" s="2" t="s">
        <v>17</v>
      </c>
      <c r="C514" s="2">
        <f ca="1">IF(ISNA(VLOOKUP(B514,OFFSET(RESULT!$A$2:$A$11,INT(ROW()/23)*12,0),1,FALSE)),0,VLOOKUP(B514,OFFSET(RESULT!$A$2:$D$11,INT(ROW()/23)*12,0),3,FALSE))+C491</f>
        <v>14</v>
      </c>
      <c r="D514" s="2">
        <f ca="1">IF(ISNA(VLOOKUP(CLASSEMENTS!B514,OFFSET(RESULT!$B$2:$B$11,INT(ROW()/23)*12,0),1,FALSE)),0,VLOOKUP(B514,OFFSET(RESULT!$B$2:$D$11,INT(ROW()/23)*12,0),3,FALSE))+D491</f>
        <v>14</v>
      </c>
      <c r="E514" s="2">
        <f ca="1">IF(ISNA(VLOOKUP(CLASSEMENTS!B514,OFFSET(RESULT!$A$2:$A$11,INT(ROW()/23)*12,0),1,FALSE)),0,VLOOKUP(B514,OFFSET(RESULT!$A$2:$D$11,INT(ROW()/23)*12,0),4,FALSE))+E491</f>
        <v>14</v>
      </c>
      <c r="F514" s="2">
        <f ca="1">IF(ISNA(VLOOKUP(CLASSEMENTS!B514,OFFSET(RESULT!$B$2:$B$11,INT(ROW()/23)*12,0),1,FALSE)),0,VLOOKUP(B514,OFFSET(RESULT!$B$2:$D$11,INT(ROW()/23)*12,0),2,FALSE))+F491</f>
        <v>15</v>
      </c>
      <c r="G514" s="7">
        <f t="shared" ca="1" si="263"/>
        <v>0.60869565217391308</v>
      </c>
      <c r="H514" s="7">
        <f t="shared" ca="1" si="264"/>
        <v>0.60869565217391308</v>
      </c>
      <c r="I514" s="7">
        <f t="shared" ca="1" si="265"/>
        <v>0.60869565217391308</v>
      </c>
      <c r="J514" s="7">
        <f t="shared" ca="1" si="266"/>
        <v>0.65217391304347827</v>
      </c>
      <c r="K514" s="7">
        <f t="shared" ca="1" si="267"/>
        <v>1</v>
      </c>
      <c r="L514" s="7">
        <f t="shared" ca="1" si="260"/>
        <v>0.4</v>
      </c>
      <c r="M514" s="7">
        <f t="shared" ca="1" si="261"/>
        <v>0.4</v>
      </c>
      <c r="N514" s="7">
        <f t="shared" ca="1" si="262"/>
        <v>0.6</v>
      </c>
      <c r="O514" s="2">
        <f t="shared" ca="1" si="268"/>
        <v>1.2173913043478262</v>
      </c>
      <c r="P514" s="2">
        <f t="shared" ca="1" si="269"/>
        <v>1.2608695652173914</v>
      </c>
      <c r="Q514" s="2">
        <f t="shared" ca="1" si="270"/>
        <v>1.4</v>
      </c>
      <c r="R514" s="2">
        <f t="shared" ca="1" si="271"/>
        <v>1</v>
      </c>
    </row>
    <row r="515" spans="1:18">
      <c r="A515" s="2" t="s">
        <v>20</v>
      </c>
      <c r="B515" s="2" t="s">
        <v>4</v>
      </c>
      <c r="C515" s="2">
        <f ca="1">IF(ISNA(VLOOKUP(B515,OFFSET(RESULT!$A$2:$A$11,INT(ROW()/23)*12,0),1,FALSE)),0,VLOOKUP(B515,OFFSET(RESULT!$A$2:$D$11,INT(ROW()/23)*12,0),3,FALSE))+C492</f>
        <v>14</v>
      </c>
      <c r="D515" s="2">
        <f ca="1">IF(ISNA(VLOOKUP(CLASSEMENTS!B515,OFFSET(RESULT!$B$2:$B$11,INT(ROW()/23)*12,0),1,FALSE)),0,VLOOKUP(B515,OFFSET(RESULT!$B$2:$D$11,INT(ROW()/23)*12,0),3,FALSE))+D492</f>
        <v>10</v>
      </c>
      <c r="E515" s="2">
        <f ca="1">IF(ISNA(VLOOKUP(CLASSEMENTS!B515,OFFSET(RESULT!$A$2:$A$11,INT(ROW()/23)*12,0),1,FALSE)),0,VLOOKUP(B515,OFFSET(RESULT!$A$2:$D$11,INT(ROW()/23)*12,0),4,FALSE))+E492</f>
        <v>5</v>
      </c>
      <c r="F515" s="2">
        <f ca="1">IF(ISNA(VLOOKUP(CLASSEMENTS!B515,OFFSET(RESULT!$B$2:$B$11,INT(ROW()/23)*12,0),1,FALSE)),0,VLOOKUP(B515,OFFSET(RESULT!$B$2:$D$11,INT(ROW()/23)*12,0),2,FALSE))+F492</f>
        <v>10</v>
      </c>
      <c r="G515" s="7">
        <f t="shared" ca="1" si="263"/>
        <v>0.60869565217391308</v>
      </c>
      <c r="H515" s="7">
        <f t="shared" ca="1" si="264"/>
        <v>0.43478260869565216</v>
      </c>
      <c r="I515" s="7">
        <f t="shared" ca="1" si="265"/>
        <v>0.21739130434782608</v>
      </c>
      <c r="J515" s="7">
        <f t="shared" ca="1" si="266"/>
        <v>0.43478260869565216</v>
      </c>
      <c r="K515" s="7">
        <f t="shared" ca="1" si="267"/>
        <v>0.6</v>
      </c>
      <c r="L515" s="7">
        <f t="shared" ca="1" si="260"/>
        <v>0.4</v>
      </c>
      <c r="M515" s="7">
        <f t="shared" ca="1" si="261"/>
        <v>0.2</v>
      </c>
      <c r="N515" s="7">
        <f t="shared" ca="1" si="262"/>
        <v>0.4</v>
      </c>
      <c r="O515" s="2">
        <f t="shared" ca="1" si="268"/>
        <v>0.82608695652173914</v>
      </c>
      <c r="P515" s="2">
        <f t="shared" ca="1" si="269"/>
        <v>0.86956521739130432</v>
      </c>
      <c r="Q515" s="2">
        <f t="shared" ca="1" si="270"/>
        <v>0.8</v>
      </c>
      <c r="R515" s="2">
        <f t="shared" ca="1" si="271"/>
        <v>0.8</v>
      </c>
    </row>
    <row r="516" spans="1:18">
      <c r="A516" s="2" t="s">
        <v>20</v>
      </c>
      <c r="B516" s="2" t="s">
        <v>8</v>
      </c>
      <c r="C516" s="2">
        <f ca="1">IF(ISNA(VLOOKUP(B516,OFFSET(RESULT!$A$2:$A$11,INT(ROW()/23)*12,0),1,FALSE)),0,VLOOKUP(B516,OFFSET(RESULT!$A$2:$D$11,INT(ROW()/23)*12,0),3,FALSE))+C493</f>
        <v>15</v>
      </c>
      <c r="D516" s="2">
        <f ca="1">IF(ISNA(VLOOKUP(CLASSEMENTS!B516,OFFSET(RESULT!$B$2:$B$11,INT(ROW()/23)*12,0),1,FALSE)),0,VLOOKUP(B516,OFFSET(RESULT!$B$2:$D$11,INT(ROW()/23)*12,0),3,FALSE))+D493</f>
        <v>7</v>
      </c>
      <c r="E516" s="2">
        <f ca="1">IF(ISNA(VLOOKUP(CLASSEMENTS!B516,OFFSET(RESULT!$A$2:$A$11,INT(ROW()/23)*12,0),1,FALSE)),0,VLOOKUP(B516,OFFSET(RESULT!$A$2:$D$11,INT(ROW()/23)*12,0),4,FALSE))+E493</f>
        <v>13</v>
      </c>
      <c r="F516" s="2">
        <f ca="1">IF(ISNA(VLOOKUP(CLASSEMENTS!B516,OFFSET(RESULT!$B$2:$B$11,INT(ROW()/23)*12,0),1,FALSE)),0,VLOOKUP(B516,OFFSET(RESULT!$B$2:$D$11,INT(ROW()/23)*12,0),2,FALSE))+F493</f>
        <v>14</v>
      </c>
      <c r="G516" s="7">
        <f t="shared" ca="1" si="263"/>
        <v>0.65217391304347827</v>
      </c>
      <c r="H516" s="7">
        <f t="shared" ca="1" si="264"/>
        <v>0.30434782608695654</v>
      </c>
      <c r="I516" s="7">
        <f t="shared" ca="1" si="265"/>
        <v>0.56521739130434778</v>
      </c>
      <c r="J516" s="7">
        <f t="shared" ca="1" si="266"/>
        <v>0.60869565217391308</v>
      </c>
      <c r="K516" s="7">
        <f t="shared" ca="1" si="267"/>
        <v>0.8</v>
      </c>
      <c r="L516" s="7">
        <f t="shared" ca="1" si="260"/>
        <v>0.6</v>
      </c>
      <c r="M516" s="7">
        <f t="shared" ca="1" si="261"/>
        <v>0.4</v>
      </c>
      <c r="N516" s="7">
        <f t="shared" ca="1" si="262"/>
        <v>0.6</v>
      </c>
      <c r="O516" s="2">
        <f t="shared" ca="1" si="268"/>
        <v>1.2173913043478262</v>
      </c>
      <c r="P516" s="2">
        <f t="shared" ca="1" si="269"/>
        <v>0.91304347826086962</v>
      </c>
      <c r="Q516" s="2">
        <f t="shared" ca="1" si="270"/>
        <v>1.2000000000000002</v>
      </c>
      <c r="R516" s="2">
        <f t="shared" ca="1" si="271"/>
        <v>1.2</v>
      </c>
    </row>
    <row r="517" spans="1:18">
      <c r="A517" s="2" t="s">
        <v>20</v>
      </c>
      <c r="B517" s="2" t="s">
        <v>5</v>
      </c>
      <c r="C517" s="2">
        <f ca="1">IF(ISNA(VLOOKUP(B517,OFFSET(RESULT!$A$2:$A$11,INT(ROW()/23)*12,0),1,FALSE)),0,VLOOKUP(B517,OFFSET(RESULT!$A$2:$D$11,INT(ROW()/23)*12,0),3,FALSE))+C494</f>
        <v>13</v>
      </c>
      <c r="D517" s="2">
        <f ca="1">IF(ISNA(VLOOKUP(CLASSEMENTS!B517,OFFSET(RESULT!$B$2:$B$11,INT(ROW()/23)*12,0),1,FALSE)),0,VLOOKUP(B517,OFFSET(RESULT!$B$2:$D$11,INT(ROW()/23)*12,0),3,FALSE))+D494</f>
        <v>5</v>
      </c>
      <c r="E517" s="2">
        <f ca="1">IF(ISNA(VLOOKUP(CLASSEMENTS!B517,OFFSET(RESULT!$A$2:$A$11,INT(ROW()/23)*12,0),1,FALSE)),0,VLOOKUP(B517,OFFSET(RESULT!$A$2:$D$11,INT(ROW()/23)*12,0),4,FALSE))+E494</f>
        <v>5</v>
      </c>
      <c r="F517" s="2">
        <f ca="1">IF(ISNA(VLOOKUP(CLASSEMENTS!B517,OFFSET(RESULT!$B$2:$B$11,INT(ROW()/23)*12,0),1,FALSE)),0,VLOOKUP(B517,OFFSET(RESULT!$B$2:$D$11,INT(ROW()/23)*12,0),2,FALSE))+F494</f>
        <v>15</v>
      </c>
      <c r="G517" s="7">
        <f t="shared" ca="1" si="263"/>
        <v>0.56521739130434778</v>
      </c>
      <c r="H517" s="7">
        <f t="shared" ca="1" si="264"/>
        <v>0.21739130434782608</v>
      </c>
      <c r="I517" s="7">
        <f t="shared" ca="1" si="265"/>
        <v>0.21739130434782608</v>
      </c>
      <c r="J517" s="7">
        <f t="shared" ca="1" si="266"/>
        <v>0.65217391304347827</v>
      </c>
      <c r="K517" s="7">
        <f t="shared" ca="1" si="267"/>
        <v>0.2</v>
      </c>
      <c r="L517" s="7">
        <f t="shared" ca="1" si="260"/>
        <v>0.4</v>
      </c>
      <c r="M517" s="7">
        <f t="shared" ca="1" si="261"/>
        <v>0.2</v>
      </c>
      <c r="N517" s="7">
        <f t="shared" ca="1" si="262"/>
        <v>0.8</v>
      </c>
      <c r="O517" s="2">
        <f t="shared" ca="1" si="268"/>
        <v>0.78260869565217384</v>
      </c>
      <c r="P517" s="2">
        <f t="shared" ca="1" si="269"/>
        <v>0.86956521739130432</v>
      </c>
      <c r="Q517" s="2">
        <f t="shared" ca="1" si="270"/>
        <v>0.4</v>
      </c>
      <c r="R517" s="2">
        <f t="shared" ca="1" si="271"/>
        <v>1.2000000000000002</v>
      </c>
    </row>
    <row r="518" spans="1:18">
      <c r="A518" s="2" t="s">
        <v>20</v>
      </c>
      <c r="B518" s="2" t="s">
        <v>1</v>
      </c>
      <c r="C518" s="2">
        <f ca="1">IF(ISNA(VLOOKUP(B518,OFFSET(RESULT!$A$2:$A$11,INT(ROW()/23)*12,0),1,FALSE)),0,VLOOKUP(B518,OFFSET(RESULT!$A$2:$D$11,INT(ROW()/23)*12,0),3,FALSE))+C495</f>
        <v>26</v>
      </c>
      <c r="D518" s="2">
        <f ca="1">IF(ISNA(VLOOKUP(CLASSEMENTS!B518,OFFSET(RESULT!$B$2:$B$11,INT(ROW()/23)*12,0),1,FALSE)),0,VLOOKUP(B518,OFFSET(RESULT!$B$2:$D$11,INT(ROW()/23)*12,0),3,FALSE))+D495</f>
        <v>17</v>
      </c>
      <c r="E518" s="2">
        <f ca="1">IF(ISNA(VLOOKUP(CLASSEMENTS!B518,OFFSET(RESULT!$A$2:$A$11,INT(ROW()/23)*12,0),1,FALSE)),0,VLOOKUP(B518,OFFSET(RESULT!$A$2:$D$11,INT(ROW()/23)*12,0),4,FALSE))+E495</f>
        <v>8</v>
      </c>
      <c r="F518" s="2">
        <f ca="1">IF(ISNA(VLOOKUP(CLASSEMENTS!B518,OFFSET(RESULT!$B$2:$B$11,INT(ROW()/23)*12,0),1,FALSE)),0,VLOOKUP(B518,OFFSET(RESULT!$B$2:$D$11,INT(ROW()/23)*12,0),2,FALSE))+F495</f>
        <v>14</v>
      </c>
      <c r="G518" s="7">
        <f t="shared" ca="1" si="263"/>
        <v>1.1304347826086956</v>
      </c>
      <c r="H518" s="7">
        <f t="shared" ca="1" si="264"/>
        <v>0.73913043478260865</v>
      </c>
      <c r="I518" s="7">
        <f t="shared" ca="1" si="265"/>
        <v>0.34782608695652173</v>
      </c>
      <c r="J518" s="7">
        <f t="shared" ca="1" si="266"/>
        <v>0.60869565217391308</v>
      </c>
      <c r="K518" s="7">
        <f t="shared" ca="1" si="267"/>
        <v>1</v>
      </c>
      <c r="L518" s="7">
        <f t="shared" ca="1" si="260"/>
        <v>0.4</v>
      </c>
      <c r="M518" s="7">
        <f t="shared" ca="1" si="261"/>
        <v>0.4</v>
      </c>
      <c r="N518" s="7">
        <f t="shared" ca="1" si="262"/>
        <v>0.8</v>
      </c>
      <c r="O518" s="2">
        <f t="shared" ca="1" si="268"/>
        <v>1.4782608695652173</v>
      </c>
      <c r="P518" s="2">
        <f t="shared" ca="1" si="269"/>
        <v>1.3478260869565217</v>
      </c>
      <c r="Q518" s="2">
        <f t="shared" ca="1" si="270"/>
        <v>1.4</v>
      </c>
      <c r="R518" s="2">
        <f t="shared" ca="1" si="271"/>
        <v>1.2000000000000002</v>
      </c>
    </row>
    <row r="519" spans="1:18">
      <c r="A519" s="2" t="s">
        <v>20</v>
      </c>
      <c r="B519" s="2" t="s">
        <v>15</v>
      </c>
      <c r="C519" s="2">
        <f ca="1">IF(ISNA(VLOOKUP(B519,OFFSET(RESULT!$A$2:$A$11,INT(ROW()/23)*12,0),1,FALSE)),0,VLOOKUP(B519,OFFSET(RESULT!$A$2:$D$11,INT(ROW()/23)*12,0),3,FALSE))+C496</f>
        <v>16</v>
      </c>
      <c r="D519" s="2">
        <f ca="1">IF(ISNA(VLOOKUP(CLASSEMENTS!B519,OFFSET(RESULT!$B$2:$B$11,INT(ROW()/23)*12,0),1,FALSE)),0,VLOOKUP(B519,OFFSET(RESULT!$B$2:$D$11,INT(ROW()/23)*12,0),3,FALSE))+D496</f>
        <v>3</v>
      </c>
      <c r="E519" s="2">
        <f ca="1">IF(ISNA(VLOOKUP(CLASSEMENTS!B519,OFFSET(RESULT!$A$2:$A$11,INT(ROW()/23)*12,0),1,FALSE)),0,VLOOKUP(B519,OFFSET(RESULT!$A$2:$D$11,INT(ROW()/23)*12,0),4,FALSE))+E496</f>
        <v>12</v>
      </c>
      <c r="F519" s="2">
        <f ca="1">IF(ISNA(VLOOKUP(CLASSEMENTS!B519,OFFSET(RESULT!$B$2:$B$11,INT(ROW()/23)*12,0),1,FALSE)),0,VLOOKUP(B519,OFFSET(RESULT!$B$2:$D$11,INT(ROW()/23)*12,0),2,FALSE))+F496</f>
        <v>20</v>
      </c>
      <c r="G519" s="7">
        <f t="shared" ca="1" si="263"/>
        <v>0.69565217391304346</v>
      </c>
      <c r="H519" s="7">
        <f t="shared" ca="1" si="264"/>
        <v>0.13043478260869565</v>
      </c>
      <c r="I519" s="7">
        <f t="shared" ca="1" si="265"/>
        <v>0.52173913043478259</v>
      </c>
      <c r="J519" s="7">
        <f t="shared" ca="1" si="266"/>
        <v>0.86956521739130432</v>
      </c>
      <c r="K519" s="7">
        <f t="shared" ca="1" si="267"/>
        <v>0.4</v>
      </c>
      <c r="L519" s="7">
        <f t="shared" ca="1" si="260"/>
        <v>0</v>
      </c>
      <c r="M519" s="7">
        <f t="shared" ca="1" si="261"/>
        <v>0.8</v>
      </c>
      <c r="N519" s="7">
        <f t="shared" ca="1" si="262"/>
        <v>0.4</v>
      </c>
      <c r="O519" s="2">
        <f t="shared" ca="1" si="268"/>
        <v>1.2173913043478262</v>
      </c>
      <c r="P519" s="2">
        <f t="shared" ca="1" si="269"/>
        <v>1</v>
      </c>
      <c r="Q519" s="2">
        <f t="shared" ca="1" si="270"/>
        <v>1.2000000000000002</v>
      </c>
      <c r="R519" s="2">
        <f t="shared" ca="1" si="271"/>
        <v>0.4</v>
      </c>
    </row>
    <row r="520" spans="1:18">
      <c r="A520" s="2" t="s">
        <v>20</v>
      </c>
      <c r="B520" s="2" t="s">
        <v>18</v>
      </c>
      <c r="C520" s="2">
        <f ca="1">IF(ISNA(VLOOKUP(B520,OFFSET(RESULT!$A$2:$A$11,INT(ROW()/23)*12,0),1,FALSE)),0,VLOOKUP(B520,OFFSET(RESULT!$A$2:$D$11,INT(ROW()/23)*12,0),3,FALSE))+C497</f>
        <v>22</v>
      </c>
      <c r="D520" s="2">
        <f ca="1">IF(ISNA(VLOOKUP(CLASSEMENTS!B520,OFFSET(RESULT!$B$2:$B$11,INT(ROW()/23)*12,0),1,FALSE)),0,VLOOKUP(B520,OFFSET(RESULT!$B$2:$D$11,INT(ROW()/23)*12,0),3,FALSE))+D497</f>
        <v>18</v>
      </c>
      <c r="E520" s="2">
        <f ca="1">IF(ISNA(VLOOKUP(CLASSEMENTS!B520,OFFSET(RESULT!$A$2:$A$11,INT(ROW()/23)*12,0),1,FALSE)),0,VLOOKUP(B520,OFFSET(RESULT!$A$2:$D$11,INT(ROW()/23)*12,0),4,FALSE))+E497</f>
        <v>5</v>
      </c>
      <c r="F520" s="2">
        <f ca="1">IF(ISNA(VLOOKUP(CLASSEMENTS!B520,OFFSET(RESULT!$B$2:$B$11,INT(ROW()/23)*12,0),1,FALSE)),0,VLOOKUP(B520,OFFSET(RESULT!$B$2:$D$11,INT(ROW()/23)*12,0),2,FALSE))+F497</f>
        <v>14</v>
      </c>
      <c r="G520" s="7">
        <f t="shared" ca="1" si="263"/>
        <v>0.95652173913043481</v>
      </c>
      <c r="H520" s="7">
        <f t="shared" ca="1" si="264"/>
        <v>0.78260869565217395</v>
      </c>
      <c r="I520" s="7">
        <f t="shared" ca="1" si="265"/>
        <v>0.21739130434782608</v>
      </c>
      <c r="J520" s="7">
        <f t="shared" ca="1" si="266"/>
        <v>0.60869565217391308</v>
      </c>
      <c r="K520" s="7">
        <f t="shared" ca="1" si="267"/>
        <v>1</v>
      </c>
      <c r="L520" s="7">
        <f t="shared" ca="1" si="260"/>
        <v>0.6</v>
      </c>
      <c r="M520" s="7">
        <f t="shared" ca="1" si="261"/>
        <v>0.4</v>
      </c>
      <c r="N520" s="7">
        <f t="shared" ca="1" si="262"/>
        <v>0.8</v>
      </c>
      <c r="O520" s="2">
        <f t="shared" ca="1" si="268"/>
        <v>1.173913043478261</v>
      </c>
      <c r="P520" s="2">
        <f t="shared" ca="1" si="269"/>
        <v>1.3913043478260869</v>
      </c>
      <c r="Q520" s="2">
        <f t="shared" ca="1" si="270"/>
        <v>1.4</v>
      </c>
      <c r="R520" s="2">
        <f t="shared" ca="1" si="271"/>
        <v>1.4</v>
      </c>
    </row>
    <row r="521" spans="1:18">
      <c r="A521" s="2" t="s">
        <v>20</v>
      </c>
      <c r="B521" s="2" t="s">
        <v>2</v>
      </c>
      <c r="C521" s="2">
        <f ca="1">IF(ISNA(VLOOKUP(B521,OFFSET(RESULT!$A$2:$A$11,INT(ROW()/23)*12,0),1,FALSE)),0,VLOOKUP(B521,OFFSET(RESULT!$A$2:$D$11,INT(ROW()/23)*12,0),3,FALSE))+C498</f>
        <v>16</v>
      </c>
      <c r="D521" s="2">
        <f ca="1">IF(ISNA(VLOOKUP(CLASSEMENTS!B521,OFFSET(RESULT!$B$2:$B$11,INT(ROW()/23)*12,0),1,FALSE)),0,VLOOKUP(B521,OFFSET(RESULT!$B$2:$D$11,INT(ROW()/23)*12,0),3,FALSE))+D498</f>
        <v>11</v>
      </c>
      <c r="E521" s="2">
        <f ca="1">IF(ISNA(VLOOKUP(CLASSEMENTS!B521,OFFSET(RESULT!$A$2:$A$11,INT(ROW()/23)*12,0),1,FALSE)),0,VLOOKUP(B521,OFFSET(RESULT!$A$2:$D$11,INT(ROW()/23)*12,0),4,FALSE))+E498</f>
        <v>17</v>
      </c>
      <c r="F521" s="2">
        <f ca="1">IF(ISNA(VLOOKUP(CLASSEMENTS!B521,OFFSET(RESULT!$B$2:$B$11,INT(ROW()/23)*12,0),1,FALSE)),0,VLOOKUP(B521,OFFSET(RESULT!$B$2:$D$11,INT(ROW()/23)*12,0),2,FALSE))+F498</f>
        <v>20</v>
      </c>
      <c r="G521" s="7">
        <f t="shared" ca="1" si="263"/>
        <v>0.69565217391304346</v>
      </c>
      <c r="H521" s="7">
        <f t="shared" ca="1" si="264"/>
        <v>0.47826086956521741</v>
      </c>
      <c r="I521" s="7">
        <f t="shared" ca="1" si="265"/>
        <v>0.73913043478260865</v>
      </c>
      <c r="J521" s="7">
        <f t="shared" ca="1" si="266"/>
        <v>0.86956521739130432</v>
      </c>
      <c r="K521" s="7">
        <f t="shared" ca="1" si="267"/>
        <v>0.2</v>
      </c>
      <c r="L521" s="7">
        <f t="shared" ca="1" si="260"/>
        <v>0.8</v>
      </c>
      <c r="M521" s="7">
        <f t="shared" ca="1" si="261"/>
        <v>0.4</v>
      </c>
      <c r="N521" s="7">
        <f t="shared" ca="1" si="262"/>
        <v>1.2</v>
      </c>
      <c r="O521" s="2">
        <f t="shared" ca="1" si="268"/>
        <v>1.4347826086956521</v>
      </c>
      <c r="P521" s="2">
        <f t="shared" ca="1" si="269"/>
        <v>1.3478260869565217</v>
      </c>
      <c r="Q521" s="2">
        <f t="shared" ca="1" si="270"/>
        <v>0.60000000000000009</v>
      </c>
      <c r="R521" s="2">
        <f t="shared" ca="1" si="271"/>
        <v>2</v>
      </c>
    </row>
    <row r="522" spans="1:18">
      <c r="A522" s="2" t="s">
        <v>20</v>
      </c>
      <c r="B522" s="2" t="s">
        <v>6</v>
      </c>
      <c r="C522" s="2">
        <f ca="1">IF(ISNA(VLOOKUP(B522,OFFSET(RESULT!$A$2:$A$11,INT(ROW()/23)*12,0),1,FALSE)),0,VLOOKUP(B522,OFFSET(RESULT!$A$2:$D$11,INT(ROW()/23)*12,0),3,FALSE))+C499</f>
        <v>13</v>
      </c>
      <c r="D522" s="2">
        <f ca="1">IF(ISNA(VLOOKUP(CLASSEMENTS!B522,OFFSET(RESULT!$B$2:$B$11,INT(ROW()/23)*12,0),1,FALSE)),0,VLOOKUP(B522,OFFSET(RESULT!$B$2:$D$11,INT(ROW()/23)*12,0),3,FALSE))+D499</f>
        <v>11</v>
      </c>
      <c r="E522" s="2">
        <f ca="1">IF(ISNA(VLOOKUP(CLASSEMENTS!B522,OFFSET(RESULT!$A$2:$A$11,INT(ROW()/23)*12,0),1,FALSE)),0,VLOOKUP(B522,OFFSET(RESULT!$A$2:$D$11,INT(ROW()/23)*12,0),4,FALSE))+E499</f>
        <v>13</v>
      </c>
      <c r="F522" s="2">
        <f ca="1">IF(ISNA(VLOOKUP(CLASSEMENTS!B522,OFFSET(RESULT!$B$2:$B$11,INT(ROW()/23)*12,0),1,FALSE)),0,VLOOKUP(B522,OFFSET(RESULT!$B$2:$D$11,INT(ROW()/23)*12,0),2,FALSE))+F499</f>
        <v>26</v>
      </c>
      <c r="G522" s="7">
        <f t="shared" ca="1" si="263"/>
        <v>0.56521739130434778</v>
      </c>
      <c r="H522" s="7">
        <f t="shared" ca="1" si="264"/>
        <v>0.47826086956521741</v>
      </c>
      <c r="I522" s="7">
        <f t="shared" ca="1" si="265"/>
        <v>0.56521739130434778</v>
      </c>
      <c r="J522" s="7">
        <f t="shared" ca="1" si="266"/>
        <v>1.1304347826086956</v>
      </c>
      <c r="K522" s="7">
        <f t="shared" ca="1" si="267"/>
        <v>0.4</v>
      </c>
      <c r="L522" s="7">
        <f t="shared" ca="1" si="260"/>
        <v>0.4</v>
      </c>
      <c r="M522" s="7">
        <f t="shared" ca="1" si="261"/>
        <v>0.2</v>
      </c>
      <c r="N522" s="7">
        <f t="shared" ca="1" si="262"/>
        <v>1.6</v>
      </c>
      <c r="O522" s="2">
        <f t="shared" ca="1" si="268"/>
        <v>1.1304347826086956</v>
      </c>
      <c r="P522" s="2">
        <f t="shared" ca="1" si="269"/>
        <v>1.6086956521739131</v>
      </c>
      <c r="Q522" s="2">
        <f t="shared" ca="1" si="270"/>
        <v>0.60000000000000009</v>
      </c>
      <c r="R522" s="2">
        <f t="shared" ca="1" si="271"/>
        <v>2</v>
      </c>
    </row>
    <row r="523" spans="1:18">
      <c r="A523" s="2" t="s">
        <v>20</v>
      </c>
      <c r="B523" s="2" t="s">
        <v>9</v>
      </c>
      <c r="C523" s="2">
        <f ca="1">IF(ISNA(VLOOKUP(B523,OFFSET(RESULT!$A$2:$A$11,INT(ROW()/23)*12,0),1,FALSE)),0,VLOOKUP(B523,OFFSET(RESULT!$A$2:$D$11,INT(ROW()/23)*12,0),3,FALSE))+C500</f>
        <v>16</v>
      </c>
      <c r="D523" s="2">
        <f ca="1">IF(ISNA(VLOOKUP(CLASSEMENTS!B523,OFFSET(RESULT!$B$2:$B$11,INT(ROW()/23)*12,0),1,FALSE)),0,VLOOKUP(B523,OFFSET(RESULT!$B$2:$D$11,INT(ROW()/23)*12,0),3,FALSE))+D500</f>
        <v>11</v>
      </c>
      <c r="E523" s="2">
        <f ca="1">IF(ISNA(VLOOKUP(CLASSEMENTS!B523,OFFSET(RESULT!$A$2:$A$11,INT(ROW()/23)*12,0),1,FALSE)),0,VLOOKUP(B523,OFFSET(RESULT!$A$2:$D$11,INT(ROW()/23)*12,0),4,FALSE))+E500</f>
        <v>17</v>
      </c>
      <c r="F523" s="2">
        <f ca="1">IF(ISNA(VLOOKUP(CLASSEMENTS!B523,OFFSET(RESULT!$B$2:$B$11,INT(ROW()/23)*12,0),1,FALSE)),0,VLOOKUP(B523,OFFSET(RESULT!$B$2:$D$11,INT(ROW()/23)*12,0),2,FALSE))+F500</f>
        <v>19</v>
      </c>
      <c r="G523" s="7">
        <f t="shared" ca="1" si="263"/>
        <v>0.69565217391304346</v>
      </c>
      <c r="H523" s="7">
        <f t="shared" ca="1" si="264"/>
        <v>0.47826086956521741</v>
      </c>
      <c r="I523" s="7">
        <f t="shared" ca="1" si="265"/>
        <v>0.73913043478260865</v>
      </c>
      <c r="J523" s="7">
        <f t="shared" ca="1" si="266"/>
        <v>0.82608695652173914</v>
      </c>
      <c r="K523" s="7">
        <f t="shared" ca="1" si="267"/>
        <v>1</v>
      </c>
      <c r="L523" s="7">
        <f t="shared" ca="1" si="260"/>
        <v>0.6</v>
      </c>
      <c r="M523" s="7">
        <f t="shared" ca="1" si="261"/>
        <v>0.4</v>
      </c>
      <c r="N523" s="7">
        <f t="shared" ca="1" si="262"/>
        <v>0.8</v>
      </c>
      <c r="O523" s="2">
        <f t="shared" ca="1" si="268"/>
        <v>1.4347826086956521</v>
      </c>
      <c r="P523" s="2">
        <f t="shared" ca="1" si="269"/>
        <v>1.3043478260869565</v>
      </c>
      <c r="Q523" s="2">
        <f t="shared" ca="1" si="270"/>
        <v>1.4</v>
      </c>
      <c r="R523" s="2">
        <f t="shared" ca="1" si="271"/>
        <v>1.4</v>
      </c>
    </row>
    <row r="524" spans="1:18">
      <c r="A524" s="2" t="s">
        <v>20</v>
      </c>
      <c r="B524" s="2" t="s">
        <v>0</v>
      </c>
      <c r="C524" s="2">
        <f ca="1">IF(ISNA(VLOOKUP(B524,OFFSET(RESULT!$A$2:$A$11,INT(ROW()/23)*12,0),1,FALSE)),0,VLOOKUP(B524,OFFSET(RESULT!$A$2:$D$11,INT(ROW()/23)*12,0),3,FALSE))+C501</f>
        <v>12</v>
      </c>
      <c r="D524" s="2">
        <f ca="1">IF(ISNA(VLOOKUP(CLASSEMENTS!B524,OFFSET(RESULT!$B$2:$B$11,INT(ROW()/23)*12,0),1,FALSE)),0,VLOOKUP(B524,OFFSET(RESULT!$B$2:$D$11,INT(ROW()/23)*12,0),3,FALSE))+D501</f>
        <v>9</v>
      </c>
      <c r="E524" s="2">
        <f ca="1">IF(ISNA(VLOOKUP(CLASSEMENTS!B524,OFFSET(RESULT!$A$2:$A$11,INT(ROW()/23)*12,0),1,FALSE)),0,VLOOKUP(B524,OFFSET(RESULT!$A$2:$D$11,INT(ROW()/23)*12,0),4,FALSE))+E501</f>
        <v>13</v>
      </c>
      <c r="F524" s="2">
        <f ca="1">IF(ISNA(VLOOKUP(CLASSEMENTS!B524,OFFSET(RESULT!$B$2:$B$11,INT(ROW()/23)*12,0),1,FALSE)),0,VLOOKUP(B524,OFFSET(RESULT!$B$2:$D$11,INT(ROW()/23)*12,0),2,FALSE))+F501</f>
        <v>16</v>
      </c>
      <c r="G524" s="7">
        <f t="shared" ca="1" si="263"/>
        <v>0.52173913043478259</v>
      </c>
      <c r="H524" s="7">
        <f t="shared" ca="1" si="264"/>
        <v>0.39130434782608697</v>
      </c>
      <c r="I524" s="7">
        <f t="shared" ca="1" si="265"/>
        <v>0.56521739130434778</v>
      </c>
      <c r="J524" s="7">
        <f t="shared" ca="1" si="266"/>
        <v>0.69565217391304346</v>
      </c>
      <c r="K524" s="7">
        <f t="shared" ca="1" si="267"/>
        <v>0.6</v>
      </c>
      <c r="L524" s="7">
        <f t="shared" ca="1" si="260"/>
        <v>0</v>
      </c>
      <c r="M524" s="7">
        <f t="shared" ca="1" si="261"/>
        <v>0.6</v>
      </c>
      <c r="N524" s="7">
        <f t="shared" ca="1" si="262"/>
        <v>0.4</v>
      </c>
      <c r="O524" s="2">
        <f t="shared" ca="1" si="268"/>
        <v>1.0869565217391304</v>
      </c>
      <c r="P524" s="2">
        <f t="shared" ca="1" si="269"/>
        <v>1.0869565217391304</v>
      </c>
      <c r="Q524" s="2">
        <f t="shared" ca="1" si="270"/>
        <v>1.2</v>
      </c>
      <c r="R524" s="2">
        <f t="shared" ca="1" si="271"/>
        <v>0.4</v>
      </c>
    </row>
    <row r="525" spans="1:18">
      <c r="A525" s="2" t="s">
        <v>20</v>
      </c>
      <c r="B525" s="2" t="s">
        <v>3</v>
      </c>
      <c r="C525" s="2">
        <f ca="1">IF(ISNA(VLOOKUP(B525,OFFSET(RESULT!$A$2:$A$11,INT(ROW()/23)*12,0),1,FALSE)),0,VLOOKUP(B525,OFFSET(RESULT!$A$2:$D$11,INT(ROW()/23)*12,0),3,FALSE))+C502</f>
        <v>12</v>
      </c>
      <c r="D525" s="2">
        <f ca="1">IF(ISNA(VLOOKUP(CLASSEMENTS!B525,OFFSET(RESULT!$B$2:$B$11,INT(ROW()/23)*12,0),1,FALSE)),0,VLOOKUP(B525,OFFSET(RESULT!$B$2:$D$11,INT(ROW()/23)*12,0),3,FALSE))+D502</f>
        <v>14</v>
      </c>
      <c r="E525" s="2">
        <f ca="1">IF(ISNA(VLOOKUP(CLASSEMENTS!B525,OFFSET(RESULT!$A$2:$A$11,INT(ROW()/23)*12,0),1,FALSE)),0,VLOOKUP(B525,OFFSET(RESULT!$A$2:$D$11,INT(ROW()/23)*12,0),4,FALSE))+E502</f>
        <v>7</v>
      </c>
      <c r="F525" s="2">
        <f ca="1">IF(ISNA(VLOOKUP(CLASSEMENTS!B525,OFFSET(RESULT!$B$2:$B$11,INT(ROW()/23)*12,0),1,FALSE)),0,VLOOKUP(B525,OFFSET(RESULT!$B$2:$D$11,INT(ROW()/23)*12,0),2,FALSE))+F502</f>
        <v>11</v>
      </c>
      <c r="G525" s="7">
        <f t="shared" ca="1" si="263"/>
        <v>0.52173913043478259</v>
      </c>
      <c r="H525" s="7">
        <f t="shared" ca="1" si="264"/>
        <v>0.60869565217391308</v>
      </c>
      <c r="I525" s="7">
        <f t="shared" ca="1" si="265"/>
        <v>0.30434782608695654</v>
      </c>
      <c r="J525" s="7">
        <f t="shared" ca="1" si="266"/>
        <v>0.47826086956521741</v>
      </c>
      <c r="K525" s="7">
        <f t="shared" ca="1" si="267"/>
        <v>0.2</v>
      </c>
      <c r="L525" s="7">
        <f t="shared" ca="1" si="260"/>
        <v>0.4</v>
      </c>
      <c r="M525" s="7">
        <f t="shared" ca="1" si="261"/>
        <v>0</v>
      </c>
      <c r="N525" s="7">
        <f t="shared" ca="1" si="262"/>
        <v>0</v>
      </c>
      <c r="O525" s="2">
        <f t="shared" ca="1" si="268"/>
        <v>0.82608695652173914</v>
      </c>
      <c r="P525" s="2">
        <f t="shared" ca="1" si="269"/>
        <v>1.0869565217391304</v>
      </c>
      <c r="Q525" s="2">
        <f t="shared" ca="1" si="270"/>
        <v>0.2</v>
      </c>
      <c r="R525" s="2">
        <f t="shared" ca="1" si="271"/>
        <v>0.4</v>
      </c>
    </row>
    <row r="526" spans="1:18">
      <c r="A526" s="2" t="s">
        <v>20</v>
      </c>
      <c r="B526" s="2" t="s">
        <v>7</v>
      </c>
      <c r="C526" s="2">
        <f ca="1">IF(ISNA(VLOOKUP(B526,OFFSET(RESULT!$A$2:$A$11,INT(ROW()/23)*12,0),1,FALSE)),0,VLOOKUP(B526,OFFSET(RESULT!$A$2:$D$11,INT(ROW()/23)*12,0),3,FALSE))+C503</f>
        <v>18</v>
      </c>
      <c r="D526" s="2">
        <f ca="1">IF(ISNA(VLOOKUP(CLASSEMENTS!B526,OFFSET(RESULT!$B$2:$B$11,INT(ROW()/23)*12,0),1,FALSE)),0,VLOOKUP(B526,OFFSET(RESULT!$B$2:$D$11,INT(ROW()/23)*12,0),3,FALSE))+D503</f>
        <v>12</v>
      </c>
      <c r="E526" s="2">
        <f ca="1">IF(ISNA(VLOOKUP(CLASSEMENTS!B526,OFFSET(RESULT!$A$2:$A$11,INT(ROW()/23)*12,0),1,FALSE)),0,VLOOKUP(B526,OFFSET(RESULT!$A$2:$D$11,INT(ROW()/23)*12,0),4,FALSE))+E503</f>
        <v>9</v>
      </c>
      <c r="F526" s="2">
        <f ca="1">IF(ISNA(VLOOKUP(CLASSEMENTS!B526,OFFSET(RESULT!$B$2:$B$11,INT(ROW()/23)*12,0),1,FALSE)),0,VLOOKUP(B526,OFFSET(RESULT!$B$2:$D$11,INT(ROW()/23)*12,0),2,FALSE))+F503</f>
        <v>13</v>
      </c>
      <c r="G526" s="7">
        <f t="shared" ca="1" si="263"/>
        <v>0.78260869565217395</v>
      </c>
      <c r="H526" s="7">
        <f t="shared" ca="1" si="264"/>
        <v>0.52173913043478259</v>
      </c>
      <c r="I526" s="7">
        <f t="shared" ca="1" si="265"/>
        <v>0.39130434782608697</v>
      </c>
      <c r="J526" s="7">
        <f t="shared" ca="1" si="266"/>
        <v>0.56521739130434778</v>
      </c>
      <c r="K526" s="7">
        <f t="shared" ca="1" si="267"/>
        <v>1.2</v>
      </c>
      <c r="L526" s="7">
        <f t="shared" ca="1" si="260"/>
        <v>0.6</v>
      </c>
      <c r="M526" s="7">
        <f t="shared" ca="1" si="261"/>
        <v>0.2</v>
      </c>
      <c r="N526" s="7">
        <f t="shared" ca="1" si="262"/>
        <v>0.4</v>
      </c>
      <c r="O526" s="2">
        <f t="shared" ca="1" si="268"/>
        <v>1.173913043478261</v>
      </c>
      <c r="P526" s="2">
        <f t="shared" ca="1" si="269"/>
        <v>1.0869565217391304</v>
      </c>
      <c r="Q526" s="2">
        <f t="shared" ca="1" si="270"/>
        <v>1.4</v>
      </c>
      <c r="R526" s="2">
        <f t="shared" ca="1" si="271"/>
        <v>1</v>
      </c>
    </row>
    <row r="527" spans="1:18">
      <c r="A527" s="2" t="s">
        <v>20</v>
      </c>
      <c r="B527" s="2" t="s">
        <v>12</v>
      </c>
      <c r="C527" s="2">
        <f ca="1">IF(ISNA(VLOOKUP(B527,OFFSET(RESULT!$A$2:$A$11,INT(ROW()/23)*12,0),1,FALSE)),0,VLOOKUP(B527,OFFSET(RESULT!$A$2:$D$11,INT(ROW()/23)*12,0),3,FALSE))+C504</f>
        <v>16</v>
      </c>
      <c r="D527" s="2">
        <f ca="1">IF(ISNA(VLOOKUP(CLASSEMENTS!B527,OFFSET(RESULT!$B$2:$B$11,INT(ROW()/23)*12,0),1,FALSE)),0,VLOOKUP(B527,OFFSET(RESULT!$B$2:$D$11,INT(ROW()/23)*12,0),3,FALSE))+D504</f>
        <v>7</v>
      </c>
      <c r="E527" s="2">
        <f ca="1">IF(ISNA(VLOOKUP(CLASSEMENTS!B527,OFFSET(RESULT!$A$2:$A$11,INT(ROW()/23)*12,0),1,FALSE)),0,VLOOKUP(B527,OFFSET(RESULT!$A$2:$D$11,INT(ROW()/23)*12,0),4,FALSE))+E504</f>
        <v>17</v>
      </c>
      <c r="F527" s="2">
        <f ca="1">IF(ISNA(VLOOKUP(CLASSEMENTS!B527,OFFSET(RESULT!$B$2:$B$11,INT(ROW()/23)*12,0),1,FALSE)),0,VLOOKUP(B527,OFFSET(RESULT!$B$2:$D$11,INT(ROW()/23)*12,0),2,FALSE))+F504</f>
        <v>13</v>
      </c>
      <c r="G527" s="7">
        <f t="shared" ca="1" si="263"/>
        <v>0.69565217391304346</v>
      </c>
      <c r="H527" s="7">
        <f t="shared" ca="1" si="264"/>
        <v>0.30434782608695654</v>
      </c>
      <c r="I527" s="7">
        <f t="shared" ca="1" si="265"/>
        <v>0.73913043478260865</v>
      </c>
      <c r="J527" s="7">
        <f t="shared" ca="1" si="266"/>
        <v>0.56521739130434778</v>
      </c>
      <c r="K527" s="7">
        <f t="shared" ca="1" si="267"/>
        <v>0.4</v>
      </c>
      <c r="L527" s="7">
        <f t="shared" ca="1" si="260"/>
        <v>0.2</v>
      </c>
      <c r="M527" s="7">
        <f t="shared" ca="1" si="261"/>
        <v>1.4</v>
      </c>
      <c r="N527" s="7">
        <f t="shared" ca="1" si="262"/>
        <v>0.4</v>
      </c>
      <c r="O527" s="2">
        <f t="shared" ca="1" si="268"/>
        <v>1.4347826086956521</v>
      </c>
      <c r="P527" s="2">
        <f t="shared" ca="1" si="269"/>
        <v>0.86956521739130432</v>
      </c>
      <c r="Q527" s="2">
        <f t="shared" ca="1" si="270"/>
        <v>1.7999999999999998</v>
      </c>
      <c r="R527" s="2">
        <f t="shared" ca="1" si="271"/>
        <v>0.60000000000000009</v>
      </c>
    </row>
    <row r="528" spans="1:18">
      <c r="A528" s="2" t="s">
        <v>20</v>
      </c>
      <c r="B528" s="2" t="s">
        <v>10</v>
      </c>
      <c r="C528" s="2">
        <f ca="1">IF(ISNA(VLOOKUP(B528,OFFSET(RESULT!$A$2:$A$11,INT(ROW()/23)*12,0),1,FALSE)),0,VLOOKUP(B528,OFFSET(RESULT!$A$2:$D$11,INT(ROW()/23)*12,0),3,FALSE))+C505</f>
        <v>15</v>
      </c>
      <c r="D528" s="2">
        <f ca="1">IF(ISNA(VLOOKUP(CLASSEMENTS!B528,OFFSET(RESULT!$B$2:$B$11,INT(ROW()/23)*12,0),1,FALSE)),0,VLOOKUP(B528,OFFSET(RESULT!$B$2:$D$11,INT(ROW()/23)*12,0),3,FALSE))+D505</f>
        <v>9</v>
      </c>
      <c r="E528" s="2">
        <f ca="1">IF(ISNA(VLOOKUP(CLASSEMENTS!B528,OFFSET(RESULT!$A$2:$A$11,INT(ROW()/23)*12,0),1,FALSE)),0,VLOOKUP(B528,OFFSET(RESULT!$A$2:$D$11,INT(ROW()/23)*12,0),4,FALSE))+E505</f>
        <v>14</v>
      </c>
      <c r="F528" s="2">
        <f ca="1">IF(ISNA(VLOOKUP(CLASSEMENTS!B528,OFFSET(RESULT!$B$2:$B$11,INT(ROW()/23)*12,0),1,FALSE)),0,VLOOKUP(B528,OFFSET(RESULT!$B$2:$D$11,INT(ROW()/23)*12,0),2,FALSE))+F505</f>
        <v>20</v>
      </c>
      <c r="G528" s="7">
        <f t="shared" ca="1" si="263"/>
        <v>0.65217391304347827</v>
      </c>
      <c r="H528" s="7">
        <f t="shared" ca="1" si="264"/>
        <v>0.39130434782608697</v>
      </c>
      <c r="I528" s="7">
        <f t="shared" ca="1" si="265"/>
        <v>0.60869565217391308</v>
      </c>
      <c r="J528" s="7">
        <f t="shared" ca="1" si="266"/>
        <v>0.86956521739130432</v>
      </c>
      <c r="K528" s="7">
        <f t="shared" ca="1" si="267"/>
        <v>0.6</v>
      </c>
      <c r="L528" s="7">
        <f t="shared" ca="1" si="260"/>
        <v>0</v>
      </c>
      <c r="M528" s="7">
        <f t="shared" ca="1" si="261"/>
        <v>0.4</v>
      </c>
      <c r="N528" s="7">
        <f t="shared" ca="1" si="262"/>
        <v>0.8</v>
      </c>
      <c r="O528" s="2">
        <f t="shared" ca="1" si="268"/>
        <v>1.2608695652173914</v>
      </c>
      <c r="P528" s="2">
        <f t="shared" ca="1" si="269"/>
        <v>1.2608695652173914</v>
      </c>
      <c r="Q528" s="2">
        <f t="shared" ca="1" si="270"/>
        <v>1</v>
      </c>
      <c r="R528" s="2">
        <f t="shared" ca="1" si="271"/>
        <v>0.8</v>
      </c>
    </row>
    <row r="529" spans="1:18">
      <c r="A529" s="3"/>
      <c r="B529" s="3"/>
      <c r="C529" s="3"/>
      <c r="D529" s="3"/>
      <c r="E529" s="3"/>
      <c r="F529" s="3"/>
      <c r="G529" s="8"/>
      <c r="H529" s="8"/>
      <c r="I529" s="8"/>
      <c r="J529" s="8"/>
      <c r="K529" s="8"/>
      <c r="L529" s="8"/>
      <c r="M529" s="8"/>
      <c r="N529" s="8"/>
      <c r="O529" s="3"/>
      <c r="P529" s="3"/>
      <c r="Q529" s="3"/>
      <c r="R529" s="3"/>
    </row>
    <row r="530" spans="1:18">
      <c r="A530">
        <v>24</v>
      </c>
      <c r="C530" s="10" t="s">
        <v>27</v>
      </c>
      <c r="D530" s="10" t="s">
        <v>28</v>
      </c>
      <c r="E530" s="10" t="s">
        <v>29</v>
      </c>
      <c r="F530" s="10" t="s">
        <v>30</v>
      </c>
      <c r="G530" s="11" t="s">
        <v>25</v>
      </c>
      <c r="H530" s="11"/>
      <c r="I530" s="11"/>
      <c r="J530" s="11"/>
      <c r="K530" s="11" t="s">
        <v>26</v>
      </c>
      <c r="L530" s="11"/>
      <c r="M530" s="11"/>
      <c r="N530" s="11"/>
      <c r="O530" s="10" t="s">
        <v>31</v>
      </c>
      <c r="P530" s="10" t="s">
        <v>32</v>
      </c>
      <c r="Q530" s="10" t="s">
        <v>33</v>
      </c>
      <c r="R530" s="10" t="s">
        <v>34</v>
      </c>
    </row>
    <row r="531" spans="1:18">
      <c r="C531" s="10"/>
      <c r="D531" s="10"/>
      <c r="E531" s="10"/>
      <c r="F531" s="10"/>
      <c r="G531" s="7" t="s">
        <v>21</v>
      </c>
      <c r="H531" s="7" t="s">
        <v>22</v>
      </c>
      <c r="I531" s="7" t="s">
        <v>23</v>
      </c>
      <c r="J531" s="7" t="s">
        <v>24</v>
      </c>
      <c r="K531" s="7" t="s">
        <v>21</v>
      </c>
      <c r="L531" s="7" t="s">
        <v>22</v>
      </c>
      <c r="M531" s="7" t="s">
        <v>23</v>
      </c>
      <c r="N531" s="7" t="s">
        <v>24</v>
      </c>
      <c r="O531" s="10"/>
      <c r="P531" s="10"/>
      <c r="Q531" s="10"/>
      <c r="R531" s="10"/>
    </row>
    <row r="532" spans="1:18">
      <c r="A532" s="2" t="s">
        <v>20</v>
      </c>
      <c r="B532" s="2" t="s">
        <v>11</v>
      </c>
      <c r="C532" s="2">
        <f ca="1">IF(ISNA(VLOOKUP(B532,OFFSET(RESULT!$A$2:$A$11,INT(ROW()/23)*12,0),1,FALSE)),0,VLOOKUP(B532,OFFSET(RESULT!$A$2:$D$11,INT(ROW()/23)*12,0),3,FALSE))+C509</f>
        <v>18</v>
      </c>
      <c r="D532" s="2">
        <f ca="1">IF(ISNA(VLOOKUP(CLASSEMENTS!B532,OFFSET(RESULT!$B$2:$B$11,INT(ROW()/23)*12,0),1,FALSE)),0,VLOOKUP(B532,OFFSET(RESULT!$B$2:$D$11,INT(ROW()/23)*12,0),3,FALSE))+D509</f>
        <v>11</v>
      </c>
      <c r="E532" s="2">
        <f ca="1">IF(ISNA(VLOOKUP(CLASSEMENTS!B532,OFFSET(RESULT!$A$2:$A$11,INT(ROW()/23)*12,0),1,FALSE)),0,VLOOKUP(B532,OFFSET(RESULT!$A$2:$D$11,INT(ROW()/23)*12,0),4,FALSE))+E509</f>
        <v>16</v>
      </c>
      <c r="F532" s="2">
        <f ca="1">IF(ISNA(VLOOKUP(CLASSEMENTS!B532,OFFSET(RESULT!$B$2:$B$11,INT(ROW()/23)*12,0),1,FALSE)),0,VLOOKUP(B532,OFFSET(RESULT!$B$2:$D$11,INT(ROW()/23)*12,0),2,FALSE))+F509</f>
        <v>14</v>
      </c>
      <c r="G532" s="7">
        <f ca="1">C532/(INT(ROW()/23)+1)</f>
        <v>0.75</v>
      </c>
      <c r="H532" s="7">
        <f ca="1">D532/(INT(ROW()/23)+1)</f>
        <v>0.45833333333333331</v>
      </c>
      <c r="I532" s="7">
        <f ca="1">E532/(INT(ROW()/23)+1)</f>
        <v>0.66666666666666663</v>
      </c>
      <c r="J532" s="7">
        <f ca="1">F532/(INT(ROW()/23)+1)</f>
        <v>0.58333333333333337</v>
      </c>
      <c r="K532" s="7">
        <f ca="1">(C532 - OFFSET(C532,-115,0))/5</f>
        <v>0.4</v>
      </c>
      <c r="L532" s="7">
        <f t="shared" ref="L532:L551" ca="1" si="272">(D532 - OFFSET(D532,-115,0))/5</f>
        <v>0.2</v>
      </c>
      <c r="M532" s="7">
        <f t="shared" ref="M532:M551" ca="1" si="273">(E532 - OFFSET(E532,-115,0))/5</f>
        <v>0.6</v>
      </c>
      <c r="N532" s="7">
        <f t="shared" ref="N532:N551" ca="1" si="274">(F532 - OFFSET(F532,-115,0))/5</f>
        <v>0</v>
      </c>
      <c r="O532" s="2">
        <f ca="1">G532+I532</f>
        <v>1.4166666666666665</v>
      </c>
      <c r="P532" s="2">
        <f ca="1">H532+J532</f>
        <v>1.0416666666666667</v>
      </c>
      <c r="Q532" s="2">
        <f ca="1">K532+M532</f>
        <v>1</v>
      </c>
      <c r="R532" s="2">
        <f ca="1">L532+N532</f>
        <v>0.2</v>
      </c>
    </row>
    <row r="533" spans="1:18">
      <c r="A533" s="2" t="s">
        <v>20</v>
      </c>
      <c r="B533" s="2" t="s">
        <v>14</v>
      </c>
      <c r="C533" s="2">
        <f ca="1">IF(ISNA(VLOOKUP(B533,OFFSET(RESULT!$A$2:$A$11,INT(ROW()/23)*12,0),1,FALSE)),0,VLOOKUP(B533,OFFSET(RESULT!$A$2:$D$11,INT(ROW()/23)*12,0),3,FALSE))+C510</f>
        <v>15</v>
      </c>
      <c r="D533" s="2">
        <f ca="1">IF(ISNA(VLOOKUP(CLASSEMENTS!B533,OFFSET(RESULT!$B$2:$B$11,INT(ROW()/23)*12,0),1,FALSE)),0,VLOOKUP(B533,OFFSET(RESULT!$B$2:$D$11,INT(ROW()/23)*12,0),3,FALSE))+D510</f>
        <v>18</v>
      </c>
      <c r="E533" s="2">
        <f ca="1">IF(ISNA(VLOOKUP(CLASSEMENTS!B533,OFFSET(RESULT!$A$2:$A$11,INT(ROW()/23)*12,0),1,FALSE)),0,VLOOKUP(B533,OFFSET(RESULT!$A$2:$D$11,INT(ROW()/23)*12,0),4,FALSE))+E510</f>
        <v>15</v>
      </c>
      <c r="F533" s="2">
        <f ca="1">IF(ISNA(VLOOKUP(CLASSEMENTS!B533,OFFSET(RESULT!$B$2:$B$11,INT(ROW()/23)*12,0),1,FALSE)),0,VLOOKUP(B533,OFFSET(RESULT!$B$2:$D$11,INT(ROW()/23)*12,0),2,FALSE))+F510</f>
        <v>20</v>
      </c>
      <c r="G533" s="7">
        <f t="shared" ref="G533:G551" ca="1" si="275">C533/(INT(ROW()/23)+1)</f>
        <v>0.625</v>
      </c>
      <c r="H533" s="7">
        <f t="shared" ref="H533:H551" ca="1" si="276">D533/(INT(ROW()/23)+1)</f>
        <v>0.75</v>
      </c>
      <c r="I533" s="7">
        <f t="shared" ref="I533:I551" ca="1" si="277">E533/(INT(ROW()/23)+1)</f>
        <v>0.625</v>
      </c>
      <c r="J533" s="7">
        <f t="shared" ref="J533:J551" ca="1" si="278">F533/(INT(ROW()/23)+1)</f>
        <v>0.83333333333333337</v>
      </c>
      <c r="K533" s="7">
        <f t="shared" ref="K533:K551" ca="1" si="279">(C533 - OFFSET(C533,-115,0))/5</f>
        <v>1.4</v>
      </c>
      <c r="L533" s="7">
        <f t="shared" ca="1" si="272"/>
        <v>0.8</v>
      </c>
      <c r="M533" s="7">
        <f t="shared" ca="1" si="273"/>
        <v>0.2</v>
      </c>
      <c r="N533" s="7">
        <f t="shared" ca="1" si="274"/>
        <v>0.4</v>
      </c>
      <c r="O533" s="2">
        <f t="shared" ref="O533:O551" ca="1" si="280">G533+I533</f>
        <v>1.25</v>
      </c>
      <c r="P533" s="2">
        <f t="shared" ref="P533:P551" ca="1" si="281">H533+J533</f>
        <v>1.5833333333333335</v>
      </c>
      <c r="Q533" s="2">
        <f t="shared" ref="Q533:Q551" ca="1" si="282">K533+M533</f>
        <v>1.5999999999999999</v>
      </c>
      <c r="R533" s="2">
        <f t="shared" ref="R533:R551" ca="1" si="283">L533+N533</f>
        <v>1.2000000000000002</v>
      </c>
    </row>
    <row r="534" spans="1:18">
      <c r="A534" s="2" t="s">
        <v>20</v>
      </c>
      <c r="B534" s="2" t="s">
        <v>19</v>
      </c>
      <c r="C534" s="2">
        <f ca="1">IF(ISNA(VLOOKUP(B534,OFFSET(RESULT!$A$2:$A$11,INT(ROW()/23)*12,0),1,FALSE)),0,VLOOKUP(B534,OFFSET(RESULT!$A$2:$D$11,INT(ROW()/23)*12,0),3,FALSE))+C511</f>
        <v>12</v>
      </c>
      <c r="D534" s="2">
        <f ca="1">IF(ISNA(VLOOKUP(CLASSEMENTS!B534,OFFSET(RESULT!$B$2:$B$11,INT(ROW()/23)*12,0),1,FALSE)),0,VLOOKUP(B534,OFFSET(RESULT!$B$2:$D$11,INT(ROW()/23)*12,0),3,FALSE))+D511</f>
        <v>16</v>
      </c>
      <c r="E534" s="2">
        <f ca="1">IF(ISNA(VLOOKUP(CLASSEMENTS!B534,OFFSET(RESULT!$A$2:$A$11,INT(ROW()/23)*12,0),1,FALSE)),0,VLOOKUP(B534,OFFSET(RESULT!$A$2:$D$11,INT(ROW()/23)*12,0),4,FALSE))+E511</f>
        <v>10</v>
      </c>
      <c r="F534" s="2">
        <f ca="1">IF(ISNA(VLOOKUP(CLASSEMENTS!B534,OFFSET(RESULT!$B$2:$B$11,INT(ROW()/23)*12,0),1,FALSE)),0,VLOOKUP(B534,OFFSET(RESULT!$B$2:$D$11,INT(ROW()/23)*12,0),2,FALSE))+F511</f>
        <v>23</v>
      </c>
      <c r="G534" s="7">
        <f t="shared" ca="1" si="275"/>
        <v>0.5</v>
      </c>
      <c r="H534" s="7">
        <f t="shared" ca="1" si="276"/>
        <v>0.66666666666666663</v>
      </c>
      <c r="I534" s="7">
        <f t="shared" ca="1" si="277"/>
        <v>0.41666666666666669</v>
      </c>
      <c r="J534" s="7">
        <f t="shared" ca="1" si="278"/>
        <v>0.95833333333333337</v>
      </c>
      <c r="K534" s="7">
        <f t="shared" ca="1" si="279"/>
        <v>0.2</v>
      </c>
      <c r="L534" s="7">
        <f t="shared" ca="1" si="272"/>
        <v>1.2</v>
      </c>
      <c r="M534" s="7">
        <f t="shared" ca="1" si="273"/>
        <v>0</v>
      </c>
      <c r="N534" s="7">
        <f t="shared" ca="1" si="274"/>
        <v>1.4</v>
      </c>
      <c r="O534" s="2">
        <f t="shared" ca="1" si="280"/>
        <v>0.91666666666666674</v>
      </c>
      <c r="P534" s="2">
        <f t="shared" ca="1" si="281"/>
        <v>1.625</v>
      </c>
      <c r="Q534" s="2">
        <f t="shared" ca="1" si="282"/>
        <v>0.2</v>
      </c>
      <c r="R534" s="2">
        <f t="shared" ca="1" si="283"/>
        <v>2.5999999999999996</v>
      </c>
    </row>
    <row r="535" spans="1:18">
      <c r="A535" s="2" t="s">
        <v>20</v>
      </c>
      <c r="B535" s="2" t="s">
        <v>16</v>
      </c>
      <c r="C535" s="2">
        <f ca="1">IF(ISNA(VLOOKUP(B535,OFFSET(RESULT!$A$2:$A$11,INT(ROW()/23)*12,0),1,FALSE)),0,VLOOKUP(B535,OFFSET(RESULT!$A$2:$D$11,INT(ROW()/23)*12,0),3,FALSE))+C512</f>
        <v>31</v>
      </c>
      <c r="D535" s="2">
        <f ca="1">IF(ISNA(VLOOKUP(CLASSEMENTS!B535,OFFSET(RESULT!$B$2:$B$11,INT(ROW()/23)*12,0),1,FALSE)),0,VLOOKUP(B535,OFFSET(RESULT!$B$2:$D$11,INT(ROW()/23)*12,0),3,FALSE))+D512</f>
        <v>17</v>
      </c>
      <c r="E535" s="2">
        <f ca="1">IF(ISNA(VLOOKUP(CLASSEMENTS!B535,OFFSET(RESULT!$A$2:$A$11,INT(ROW()/23)*12,0),1,FALSE)),0,VLOOKUP(B535,OFFSET(RESULT!$A$2:$D$11,INT(ROW()/23)*12,0),4,FALSE))+E512</f>
        <v>7</v>
      </c>
      <c r="F535" s="2">
        <f ca="1">IF(ISNA(VLOOKUP(CLASSEMENTS!B535,OFFSET(RESULT!$B$2:$B$11,INT(ROW()/23)*12,0),1,FALSE)),0,VLOOKUP(B535,OFFSET(RESULT!$B$2:$D$11,INT(ROW()/23)*12,0),2,FALSE))+F512</f>
        <v>12</v>
      </c>
      <c r="G535" s="7">
        <f t="shared" ca="1" si="275"/>
        <v>1.2916666666666667</v>
      </c>
      <c r="H535" s="7">
        <f t="shared" ca="1" si="276"/>
        <v>0.70833333333333337</v>
      </c>
      <c r="I535" s="7">
        <f t="shared" ca="1" si="277"/>
        <v>0.29166666666666669</v>
      </c>
      <c r="J535" s="7">
        <f t="shared" ca="1" si="278"/>
        <v>0.5</v>
      </c>
      <c r="K535" s="7">
        <f t="shared" ca="1" si="279"/>
        <v>1.2</v>
      </c>
      <c r="L535" s="7">
        <f t="shared" ca="1" si="272"/>
        <v>0.4</v>
      </c>
      <c r="M535" s="7">
        <f t="shared" ca="1" si="273"/>
        <v>0.2</v>
      </c>
      <c r="N535" s="7">
        <f t="shared" ca="1" si="274"/>
        <v>0</v>
      </c>
      <c r="O535" s="2">
        <f t="shared" ca="1" si="280"/>
        <v>1.5833333333333335</v>
      </c>
      <c r="P535" s="2">
        <f t="shared" ca="1" si="281"/>
        <v>1.2083333333333335</v>
      </c>
      <c r="Q535" s="2">
        <f t="shared" ca="1" si="282"/>
        <v>1.4</v>
      </c>
      <c r="R535" s="2">
        <f t="shared" ca="1" si="283"/>
        <v>0.4</v>
      </c>
    </row>
    <row r="536" spans="1:18">
      <c r="A536" s="2" t="s">
        <v>20</v>
      </c>
      <c r="B536" s="2" t="s">
        <v>13</v>
      </c>
      <c r="C536" s="2">
        <f ca="1">IF(ISNA(VLOOKUP(B536,OFFSET(RESULT!$A$2:$A$11,INT(ROW()/23)*12,0),1,FALSE)),0,VLOOKUP(B536,OFFSET(RESULT!$A$2:$D$11,INT(ROW()/23)*12,0),3,FALSE))+C513</f>
        <v>11</v>
      </c>
      <c r="D536" s="2">
        <f ca="1">IF(ISNA(VLOOKUP(CLASSEMENTS!B536,OFFSET(RESULT!$B$2:$B$11,INT(ROW()/23)*12,0),1,FALSE)),0,VLOOKUP(B536,OFFSET(RESULT!$B$2:$D$11,INT(ROW()/23)*12,0),3,FALSE))+D513</f>
        <v>9</v>
      </c>
      <c r="E536" s="2">
        <f ca="1">IF(ISNA(VLOOKUP(CLASSEMENTS!B536,OFFSET(RESULT!$A$2:$A$11,INT(ROW()/23)*12,0),1,FALSE)),0,VLOOKUP(B536,OFFSET(RESULT!$A$2:$D$11,INT(ROW()/23)*12,0),4,FALSE))+E513</f>
        <v>9</v>
      </c>
      <c r="F536" s="2">
        <f ca="1">IF(ISNA(VLOOKUP(CLASSEMENTS!B536,OFFSET(RESULT!$B$2:$B$11,INT(ROW()/23)*12,0),1,FALSE)),0,VLOOKUP(B536,OFFSET(RESULT!$B$2:$D$11,INT(ROW()/23)*12,0),2,FALSE))+F513</f>
        <v>14</v>
      </c>
      <c r="G536" s="7">
        <f t="shared" ca="1" si="275"/>
        <v>0.45833333333333331</v>
      </c>
      <c r="H536" s="7">
        <f t="shared" ca="1" si="276"/>
        <v>0.375</v>
      </c>
      <c r="I536" s="7">
        <f t="shared" ca="1" si="277"/>
        <v>0.375</v>
      </c>
      <c r="J536" s="7">
        <f t="shared" ca="1" si="278"/>
        <v>0.58333333333333337</v>
      </c>
      <c r="K536" s="7">
        <f t="shared" ca="1" si="279"/>
        <v>0.2</v>
      </c>
      <c r="L536" s="7">
        <f t="shared" ca="1" si="272"/>
        <v>0</v>
      </c>
      <c r="M536" s="7">
        <f t="shared" ca="1" si="273"/>
        <v>0.2</v>
      </c>
      <c r="N536" s="7">
        <f t="shared" ca="1" si="274"/>
        <v>1</v>
      </c>
      <c r="O536" s="2">
        <f t="shared" ca="1" si="280"/>
        <v>0.83333333333333326</v>
      </c>
      <c r="P536" s="2">
        <f t="shared" ca="1" si="281"/>
        <v>0.95833333333333337</v>
      </c>
      <c r="Q536" s="2">
        <f t="shared" ca="1" si="282"/>
        <v>0.4</v>
      </c>
      <c r="R536" s="2">
        <f t="shared" ca="1" si="283"/>
        <v>1</v>
      </c>
    </row>
    <row r="537" spans="1:18">
      <c r="A537" s="2" t="s">
        <v>20</v>
      </c>
      <c r="B537" s="2" t="s">
        <v>17</v>
      </c>
      <c r="C537" s="2">
        <f ca="1">IF(ISNA(VLOOKUP(B537,OFFSET(RESULT!$A$2:$A$11,INT(ROW()/23)*12,0),1,FALSE)),0,VLOOKUP(B537,OFFSET(RESULT!$A$2:$D$11,INT(ROW()/23)*12,0),3,FALSE))+C514</f>
        <v>14</v>
      </c>
      <c r="D537" s="2">
        <f ca="1">IF(ISNA(VLOOKUP(CLASSEMENTS!B537,OFFSET(RESULT!$B$2:$B$11,INT(ROW()/23)*12,0),1,FALSE)),0,VLOOKUP(B537,OFFSET(RESULT!$B$2:$D$11,INT(ROW()/23)*12,0),3,FALSE))+D514</f>
        <v>14</v>
      </c>
      <c r="E537" s="2">
        <f ca="1">IF(ISNA(VLOOKUP(CLASSEMENTS!B537,OFFSET(RESULT!$A$2:$A$11,INT(ROW()/23)*12,0),1,FALSE)),0,VLOOKUP(B537,OFFSET(RESULT!$A$2:$D$11,INT(ROW()/23)*12,0),4,FALSE))+E514</f>
        <v>14</v>
      </c>
      <c r="F537" s="2">
        <f ca="1">IF(ISNA(VLOOKUP(CLASSEMENTS!B537,OFFSET(RESULT!$B$2:$B$11,INT(ROW()/23)*12,0),1,FALSE)),0,VLOOKUP(B537,OFFSET(RESULT!$B$2:$D$11,INT(ROW()/23)*12,0),2,FALSE))+F514</f>
        <v>15</v>
      </c>
      <c r="G537" s="7">
        <f t="shared" ca="1" si="275"/>
        <v>0.58333333333333337</v>
      </c>
      <c r="H537" s="7">
        <f t="shared" ca="1" si="276"/>
        <v>0.58333333333333337</v>
      </c>
      <c r="I537" s="7">
        <f t="shared" ca="1" si="277"/>
        <v>0.58333333333333337</v>
      </c>
      <c r="J537" s="7">
        <f t="shared" ca="1" si="278"/>
        <v>0.625</v>
      </c>
      <c r="K537" s="7">
        <f t="shared" ca="1" si="279"/>
        <v>1</v>
      </c>
      <c r="L537" s="7">
        <f t="shared" ca="1" si="272"/>
        <v>0.4</v>
      </c>
      <c r="M537" s="7">
        <f t="shared" ca="1" si="273"/>
        <v>0.4</v>
      </c>
      <c r="N537" s="7">
        <f t="shared" ca="1" si="274"/>
        <v>0.2</v>
      </c>
      <c r="O537" s="2">
        <f t="shared" ca="1" si="280"/>
        <v>1.1666666666666667</v>
      </c>
      <c r="P537" s="2">
        <f t="shared" ca="1" si="281"/>
        <v>1.2083333333333335</v>
      </c>
      <c r="Q537" s="2">
        <f t="shared" ca="1" si="282"/>
        <v>1.4</v>
      </c>
      <c r="R537" s="2">
        <f t="shared" ca="1" si="283"/>
        <v>0.60000000000000009</v>
      </c>
    </row>
    <row r="538" spans="1:18">
      <c r="A538" s="2" t="s">
        <v>20</v>
      </c>
      <c r="B538" s="2" t="s">
        <v>4</v>
      </c>
      <c r="C538" s="2">
        <f ca="1">IF(ISNA(VLOOKUP(B538,OFFSET(RESULT!$A$2:$A$11,INT(ROW()/23)*12,0),1,FALSE)),0,VLOOKUP(B538,OFFSET(RESULT!$A$2:$D$11,INT(ROW()/23)*12,0),3,FALSE))+C515</f>
        <v>17</v>
      </c>
      <c r="D538" s="2">
        <f ca="1">IF(ISNA(VLOOKUP(CLASSEMENTS!B538,OFFSET(RESULT!$B$2:$B$11,INT(ROW()/23)*12,0),1,FALSE)),0,VLOOKUP(B538,OFFSET(RESULT!$B$2:$D$11,INT(ROW()/23)*12,0),3,FALSE))+D515</f>
        <v>10</v>
      </c>
      <c r="E538" s="2">
        <f ca="1">IF(ISNA(VLOOKUP(CLASSEMENTS!B538,OFFSET(RESULT!$A$2:$A$11,INT(ROW()/23)*12,0),1,FALSE)),0,VLOOKUP(B538,OFFSET(RESULT!$A$2:$D$11,INT(ROW()/23)*12,0),4,FALSE))+E515</f>
        <v>8</v>
      </c>
      <c r="F538" s="2">
        <f ca="1">IF(ISNA(VLOOKUP(CLASSEMENTS!B538,OFFSET(RESULT!$B$2:$B$11,INT(ROW()/23)*12,0),1,FALSE)),0,VLOOKUP(B538,OFFSET(RESULT!$B$2:$D$11,INT(ROW()/23)*12,0),2,FALSE))+F515</f>
        <v>10</v>
      </c>
      <c r="G538" s="7">
        <f t="shared" ca="1" si="275"/>
        <v>0.70833333333333337</v>
      </c>
      <c r="H538" s="7">
        <f t="shared" ca="1" si="276"/>
        <v>0.41666666666666669</v>
      </c>
      <c r="I538" s="7">
        <f t="shared" ca="1" si="277"/>
        <v>0.33333333333333331</v>
      </c>
      <c r="J538" s="7">
        <f t="shared" ca="1" si="278"/>
        <v>0.41666666666666669</v>
      </c>
      <c r="K538" s="7">
        <f t="shared" ca="1" si="279"/>
        <v>0.6</v>
      </c>
      <c r="L538" s="7">
        <f t="shared" ca="1" si="272"/>
        <v>0.4</v>
      </c>
      <c r="M538" s="7">
        <f t="shared" ca="1" si="273"/>
        <v>0.8</v>
      </c>
      <c r="N538" s="7">
        <f t="shared" ca="1" si="274"/>
        <v>0.4</v>
      </c>
      <c r="O538" s="2">
        <f t="shared" ca="1" si="280"/>
        <v>1.0416666666666667</v>
      </c>
      <c r="P538" s="2">
        <f t="shared" ca="1" si="281"/>
        <v>0.83333333333333337</v>
      </c>
      <c r="Q538" s="2">
        <f t="shared" ca="1" si="282"/>
        <v>1.4</v>
      </c>
      <c r="R538" s="2">
        <f t="shared" ca="1" si="283"/>
        <v>0.8</v>
      </c>
    </row>
    <row r="539" spans="1:18">
      <c r="A539" s="2" t="s">
        <v>20</v>
      </c>
      <c r="B539" s="2" t="s">
        <v>8</v>
      </c>
      <c r="C539" s="2">
        <f ca="1">IF(ISNA(VLOOKUP(B539,OFFSET(RESULT!$A$2:$A$11,INT(ROW()/23)*12,0),1,FALSE)),0,VLOOKUP(B539,OFFSET(RESULT!$A$2:$D$11,INT(ROW()/23)*12,0),3,FALSE))+C516</f>
        <v>17</v>
      </c>
      <c r="D539" s="2">
        <f ca="1">IF(ISNA(VLOOKUP(CLASSEMENTS!B539,OFFSET(RESULT!$B$2:$B$11,INT(ROW()/23)*12,0),1,FALSE)),0,VLOOKUP(B539,OFFSET(RESULT!$B$2:$D$11,INT(ROW()/23)*12,0),3,FALSE))+D516</f>
        <v>7</v>
      </c>
      <c r="E539" s="2">
        <f ca="1">IF(ISNA(VLOOKUP(CLASSEMENTS!B539,OFFSET(RESULT!$A$2:$A$11,INT(ROW()/23)*12,0),1,FALSE)),0,VLOOKUP(B539,OFFSET(RESULT!$A$2:$D$11,INT(ROW()/23)*12,0),4,FALSE))+E516</f>
        <v>13</v>
      </c>
      <c r="F539" s="2">
        <f ca="1">IF(ISNA(VLOOKUP(CLASSEMENTS!B539,OFFSET(RESULT!$B$2:$B$11,INT(ROW()/23)*12,0),1,FALSE)),0,VLOOKUP(B539,OFFSET(RESULT!$B$2:$D$11,INT(ROW()/23)*12,0),2,FALSE))+F516</f>
        <v>14</v>
      </c>
      <c r="G539" s="7">
        <f t="shared" ca="1" si="275"/>
        <v>0.70833333333333337</v>
      </c>
      <c r="H539" s="7">
        <f t="shared" ca="1" si="276"/>
        <v>0.29166666666666669</v>
      </c>
      <c r="I539" s="7">
        <f t="shared" ca="1" si="277"/>
        <v>0.54166666666666663</v>
      </c>
      <c r="J539" s="7">
        <f t="shared" ca="1" si="278"/>
        <v>0.58333333333333337</v>
      </c>
      <c r="K539" s="7">
        <f t="shared" ca="1" si="279"/>
        <v>1.2</v>
      </c>
      <c r="L539" s="7">
        <f t="shared" ca="1" si="272"/>
        <v>0.4</v>
      </c>
      <c r="M539" s="7">
        <f t="shared" ca="1" si="273"/>
        <v>0.4</v>
      </c>
      <c r="N539" s="7">
        <f t="shared" ca="1" si="274"/>
        <v>0.4</v>
      </c>
      <c r="O539" s="2">
        <f t="shared" ca="1" si="280"/>
        <v>1.25</v>
      </c>
      <c r="P539" s="2">
        <f t="shared" ca="1" si="281"/>
        <v>0.875</v>
      </c>
      <c r="Q539" s="2">
        <f t="shared" ca="1" si="282"/>
        <v>1.6</v>
      </c>
      <c r="R539" s="2">
        <f t="shared" ca="1" si="283"/>
        <v>0.8</v>
      </c>
    </row>
    <row r="540" spans="1:18">
      <c r="A540" s="2" t="s">
        <v>20</v>
      </c>
      <c r="B540" s="2" t="s">
        <v>5</v>
      </c>
      <c r="C540" s="2">
        <f ca="1">IF(ISNA(VLOOKUP(B540,OFFSET(RESULT!$A$2:$A$11,INT(ROW()/23)*12,0),1,FALSE)),0,VLOOKUP(B540,OFFSET(RESULT!$A$2:$D$11,INT(ROW()/23)*12,0),3,FALSE))+C517</f>
        <v>13</v>
      </c>
      <c r="D540" s="2">
        <f ca="1">IF(ISNA(VLOOKUP(CLASSEMENTS!B540,OFFSET(RESULT!$B$2:$B$11,INT(ROW()/23)*12,0),1,FALSE)),0,VLOOKUP(B540,OFFSET(RESULT!$B$2:$D$11,INT(ROW()/23)*12,0),3,FALSE))+D517</f>
        <v>7</v>
      </c>
      <c r="E540" s="2">
        <f ca="1">IF(ISNA(VLOOKUP(CLASSEMENTS!B540,OFFSET(RESULT!$A$2:$A$11,INT(ROW()/23)*12,0),1,FALSE)),0,VLOOKUP(B540,OFFSET(RESULT!$A$2:$D$11,INT(ROW()/23)*12,0),4,FALSE))+E517</f>
        <v>5</v>
      </c>
      <c r="F540" s="2">
        <f ca="1">IF(ISNA(VLOOKUP(CLASSEMENTS!B540,OFFSET(RESULT!$B$2:$B$11,INT(ROW()/23)*12,0),1,FALSE)),0,VLOOKUP(B540,OFFSET(RESULT!$B$2:$D$11,INT(ROW()/23)*12,0),2,FALSE))+F517</f>
        <v>16</v>
      </c>
      <c r="G540" s="7">
        <f t="shared" ca="1" si="275"/>
        <v>0.54166666666666663</v>
      </c>
      <c r="H540" s="7">
        <f t="shared" ca="1" si="276"/>
        <v>0.29166666666666669</v>
      </c>
      <c r="I540" s="7">
        <f t="shared" ca="1" si="277"/>
        <v>0.20833333333333334</v>
      </c>
      <c r="J540" s="7">
        <f t="shared" ca="1" si="278"/>
        <v>0.66666666666666663</v>
      </c>
      <c r="K540" s="7">
        <f t="shared" ca="1" si="279"/>
        <v>0.2</v>
      </c>
      <c r="L540" s="7">
        <f t="shared" ca="1" si="272"/>
        <v>0.6</v>
      </c>
      <c r="M540" s="7">
        <f t="shared" ca="1" si="273"/>
        <v>0.2</v>
      </c>
      <c r="N540" s="7">
        <f t="shared" ca="1" si="274"/>
        <v>0.6</v>
      </c>
      <c r="O540" s="2">
        <f t="shared" ca="1" si="280"/>
        <v>0.75</v>
      </c>
      <c r="P540" s="2">
        <f t="shared" ca="1" si="281"/>
        <v>0.95833333333333326</v>
      </c>
      <c r="Q540" s="2">
        <f t="shared" ca="1" si="282"/>
        <v>0.4</v>
      </c>
      <c r="R540" s="2">
        <f t="shared" ca="1" si="283"/>
        <v>1.2</v>
      </c>
    </row>
    <row r="541" spans="1:18">
      <c r="A541" s="2" t="s">
        <v>20</v>
      </c>
      <c r="B541" s="2" t="s">
        <v>1</v>
      </c>
      <c r="C541" s="2">
        <f ca="1">IF(ISNA(VLOOKUP(B541,OFFSET(RESULT!$A$2:$A$11,INT(ROW()/23)*12,0),1,FALSE)),0,VLOOKUP(B541,OFFSET(RESULT!$A$2:$D$11,INT(ROW()/23)*12,0),3,FALSE))+C518</f>
        <v>26</v>
      </c>
      <c r="D541" s="2">
        <f ca="1">IF(ISNA(VLOOKUP(CLASSEMENTS!B541,OFFSET(RESULT!$B$2:$B$11,INT(ROW()/23)*12,0),1,FALSE)),0,VLOOKUP(B541,OFFSET(RESULT!$B$2:$D$11,INT(ROW()/23)*12,0),3,FALSE))+D518</f>
        <v>18</v>
      </c>
      <c r="E541" s="2">
        <f ca="1">IF(ISNA(VLOOKUP(CLASSEMENTS!B541,OFFSET(RESULT!$A$2:$A$11,INT(ROW()/23)*12,0),1,FALSE)),0,VLOOKUP(B541,OFFSET(RESULT!$A$2:$D$11,INT(ROW()/23)*12,0),4,FALSE))+E518</f>
        <v>8</v>
      </c>
      <c r="F541" s="2">
        <f ca="1">IF(ISNA(VLOOKUP(CLASSEMENTS!B541,OFFSET(RESULT!$B$2:$B$11,INT(ROW()/23)*12,0),1,FALSE)),0,VLOOKUP(B541,OFFSET(RESULT!$B$2:$D$11,INT(ROW()/23)*12,0),2,FALSE))+F518</f>
        <v>15</v>
      </c>
      <c r="G541" s="7">
        <f t="shared" ca="1" si="275"/>
        <v>1.0833333333333333</v>
      </c>
      <c r="H541" s="7">
        <f t="shared" ca="1" si="276"/>
        <v>0.75</v>
      </c>
      <c r="I541" s="7">
        <f t="shared" ca="1" si="277"/>
        <v>0.33333333333333331</v>
      </c>
      <c r="J541" s="7">
        <f t="shared" ca="1" si="278"/>
        <v>0.625</v>
      </c>
      <c r="K541" s="7">
        <f t="shared" ca="1" si="279"/>
        <v>0.6</v>
      </c>
      <c r="L541" s="7">
        <f t="shared" ca="1" si="272"/>
        <v>0.6</v>
      </c>
      <c r="M541" s="7">
        <f t="shared" ca="1" si="273"/>
        <v>0.2</v>
      </c>
      <c r="N541" s="7">
        <f t="shared" ca="1" si="274"/>
        <v>1</v>
      </c>
      <c r="O541" s="2">
        <f t="shared" ca="1" si="280"/>
        <v>1.4166666666666665</v>
      </c>
      <c r="P541" s="2">
        <f t="shared" ca="1" si="281"/>
        <v>1.375</v>
      </c>
      <c r="Q541" s="2">
        <f t="shared" ca="1" si="282"/>
        <v>0.8</v>
      </c>
      <c r="R541" s="2">
        <f t="shared" ca="1" si="283"/>
        <v>1.6</v>
      </c>
    </row>
    <row r="542" spans="1:18">
      <c r="A542" s="2" t="s">
        <v>20</v>
      </c>
      <c r="B542" s="2" t="s">
        <v>15</v>
      </c>
      <c r="C542" s="2">
        <f ca="1">IF(ISNA(VLOOKUP(B542,OFFSET(RESULT!$A$2:$A$11,INT(ROW()/23)*12,0),1,FALSE)),0,VLOOKUP(B542,OFFSET(RESULT!$A$2:$D$11,INT(ROW()/23)*12,0),3,FALSE))+C519</f>
        <v>16</v>
      </c>
      <c r="D542" s="2">
        <f ca="1">IF(ISNA(VLOOKUP(CLASSEMENTS!B542,OFFSET(RESULT!$B$2:$B$11,INT(ROW()/23)*12,0),1,FALSE)),0,VLOOKUP(B542,OFFSET(RESULT!$B$2:$D$11,INT(ROW()/23)*12,0),3,FALSE))+D519</f>
        <v>3</v>
      </c>
      <c r="E542" s="2">
        <f ca="1">IF(ISNA(VLOOKUP(CLASSEMENTS!B542,OFFSET(RESULT!$A$2:$A$11,INT(ROW()/23)*12,0),1,FALSE)),0,VLOOKUP(B542,OFFSET(RESULT!$A$2:$D$11,INT(ROW()/23)*12,0),4,FALSE))+E519</f>
        <v>12</v>
      </c>
      <c r="F542" s="2">
        <f ca="1">IF(ISNA(VLOOKUP(CLASSEMENTS!B542,OFFSET(RESULT!$B$2:$B$11,INT(ROW()/23)*12,0),1,FALSE)),0,VLOOKUP(B542,OFFSET(RESULT!$B$2:$D$11,INT(ROW()/23)*12,0),2,FALSE))+F519</f>
        <v>22</v>
      </c>
      <c r="G542" s="7">
        <f t="shared" ca="1" si="275"/>
        <v>0.66666666666666663</v>
      </c>
      <c r="H542" s="7">
        <f t="shared" ca="1" si="276"/>
        <v>0.125</v>
      </c>
      <c r="I542" s="7">
        <f t="shared" ca="1" si="277"/>
        <v>0.5</v>
      </c>
      <c r="J542" s="7">
        <f t="shared" ca="1" si="278"/>
        <v>0.91666666666666663</v>
      </c>
      <c r="K542" s="7">
        <f t="shared" ca="1" si="279"/>
        <v>0.4</v>
      </c>
      <c r="L542" s="7">
        <f t="shared" ca="1" si="272"/>
        <v>0</v>
      </c>
      <c r="M542" s="7">
        <f t="shared" ca="1" si="273"/>
        <v>0.6</v>
      </c>
      <c r="N542" s="7">
        <f t="shared" ca="1" si="274"/>
        <v>0.8</v>
      </c>
      <c r="O542" s="2">
        <f t="shared" ca="1" si="280"/>
        <v>1.1666666666666665</v>
      </c>
      <c r="P542" s="2">
        <f t="shared" ca="1" si="281"/>
        <v>1.0416666666666665</v>
      </c>
      <c r="Q542" s="2">
        <f t="shared" ca="1" si="282"/>
        <v>1</v>
      </c>
      <c r="R542" s="2">
        <f t="shared" ca="1" si="283"/>
        <v>0.8</v>
      </c>
    </row>
    <row r="543" spans="1:18">
      <c r="A543" s="2" t="s">
        <v>20</v>
      </c>
      <c r="B543" s="2" t="s">
        <v>18</v>
      </c>
      <c r="C543" s="2">
        <f ca="1">IF(ISNA(VLOOKUP(B543,OFFSET(RESULT!$A$2:$A$11,INT(ROW()/23)*12,0),1,FALSE)),0,VLOOKUP(B543,OFFSET(RESULT!$A$2:$D$11,INT(ROW()/23)*12,0),3,FALSE))+C520</f>
        <v>22</v>
      </c>
      <c r="D543" s="2">
        <f ca="1">IF(ISNA(VLOOKUP(CLASSEMENTS!B543,OFFSET(RESULT!$B$2:$B$11,INT(ROW()/23)*12,0),1,FALSE)),0,VLOOKUP(B543,OFFSET(RESULT!$B$2:$D$11,INT(ROW()/23)*12,0),3,FALSE))+D520</f>
        <v>19</v>
      </c>
      <c r="E543" s="2">
        <f ca="1">IF(ISNA(VLOOKUP(CLASSEMENTS!B543,OFFSET(RESULT!$A$2:$A$11,INT(ROW()/23)*12,0),1,FALSE)),0,VLOOKUP(B543,OFFSET(RESULT!$A$2:$D$11,INT(ROW()/23)*12,0),4,FALSE))+E520</f>
        <v>5</v>
      </c>
      <c r="F543" s="2">
        <f ca="1">IF(ISNA(VLOOKUP(CLASSEMENTS!B543,OFFSET(RESULT!$B$2:$B$11,INT(ROW()/23)*12,0),1,FALSE)),0,VLOOKUP(B543,OFFSET(RESULT!$B$2:$D$11,INT(ROW()/23)*12,0),2,FALSE))+F520</f>
        <v>15</v>
      </c>
      <c r="G543" s="7">
        <f t="shared" ca="1" si="275"/>
        <v>0.91666666666666663</v>
      </c>
      <c r="H543" s="7">
        <f t="shared" ca="1" si="276"/>
        <v>0.79166666666666663</v>
      </c>
      <c r="I543" s="7">
        <f t="shared" ca="1" si="277"/>
        <v>0.20833333333333334</v>
      </c>
      <c r="J543" s="7">
        <f t="shared" ca="1" si="278"/>
        <v>0.625</v>
      </c>
      <c r="K543" s="7">
        <f t="shared" ca="1" si="279"/>
        <v>1</v>
      </c>
      <c r="L543" s="7">
        <f t="shared" ca="1" si="272"/>
        <v>0.8</v>
      </c>
      <c r="M543" s="7">
        <f t="shared" ca="1" si="273"/>
        <v>0.4</v>
      </c>
      <c r="N543" s="7">
        <f t="shared" ca="1" si="274"/>
        <v>1</v>
      </c>
      <c r="O543" s="2">
        <f t="shared" ca="1" si="280"/>
        <v>1.125</v>
      </c>
      <c r="P543" s="2">
        <f t="shared" ca="1" si="281"/>
        <v>1.4166666666666665</v>
      </c>
      <c r="Q543" s="2">
        <f t="shared" ca="1" si="282"/>
        <v>1.4</v>
      </c>
      <c r="R543" s="2">
        <f t="shared" ca="1" si="283"/>
        <v>1.8</v>
      </c>
    </row>
    <row r="544" spans="1:18">
      <c r="A544" s="2" t="s">
        <v>20</v>
      </c>
      <c r="B544" s="2" t="s">
        <v>2</v>
      </c>
      <c r="C544" s="2">
        <f ca="1">IF(ISNA(VLOOKUP(B544,OFFSET(RESULT!$A$2:$A$11,INT(ROW()/23)*12,0),1,FALSE)),0,VLOOKUP(B544,OFFSET(RESULT!$A$2:$D$11,INT(ROW()/23)*12,0),3,FALSE))+C521</f>
        <v>17</v>
      </c>
      <c r="D544" s="2">
        <f ca="1">IF(ISNA(VLOOKUP(CLASSEMENTS!B544,OFFSET(RESULT!$B$2:$B$11,INT(ROW()/23)*12,0),1,FALSE)),0,VLOOKUP(B544,OFFSET(RESULT!$B$2:$D$11,INT(ROW()/23)*12,0),3,FALSE))+D521</f>
        <v>11</v>
      </c>
      <c r="E544" s="2">
        <f ca="1">IF(ISNA(VLOOKUP(CLASSEMENTS!B544,OFFSET(RESULT!$A$2:$A$11,INT(ROW()/23)*12,0),1,FALSE)),0,VLOOKUP(B544,OFFSET(RESULT!$A$2:$D$11,INT(ROW()/23)*12,0),4,FALSE))+E521</f>
        <v>20</v>
      </c>
      <c r="F544" s="2">
        <f ca="1">IF(ISNA(VLOOKUP(CLASSEMENTS!B544,OFFSET(RESULT!$B$2:$B$11,INT(ROW()/23)*12,0),1,FALSE)),0,VLOOKUP(B544,OFFSET(RESULT!$B$2:$D$11,INT(ROW()/23)*12,0),2,FALSE))+F521</f>
        <v>20</v>
      </c>
      <c r="G544" s="7">
        <f t="shared" ca="1" si="275"/>
        <v>0.70833333333333337</v>
      </c>
      <c r="H544" s="7">
        <f t="shared" ca="1" si="276"/>
        <v>0.45833333333333331</v>
      </c>
      <c r="I544" s="7">
        <f t="shared" ca="1" si="277"/>
        <v>0.83333333333333337</v>
      </c>
      <c r="J544" s="7">
        <f t="shared" ca="1" si="278"/>
        <v>0.83333333333333337</v>
      </c>
      <c r="K544" s="7">
        <f t="shared" ca="1" si="279"/>
        <v>0.4</v>
      </c>
      <c r="L544" s="7">
        <f t="shared" ca="1" si="272"/>
        <v>0.2</v>
      </c>
      <c r="M544" s="7">
        <f t="shared" ca="1" si="273"/>
        <v>1</v>
      </c>
      <c r="N544" s="7">
        <f t="shared" ca="1" si="274"/>
        <v>1</v>
      </c>
      <c r="O544" s="2">
        <f t="shared" ca="1" si="280"/>
        <v>1.5416666666666667</v>
      </c>
      <c r="P544" s="2">
        <f t="shared" ca="1" si="281"/>
        <v>1.2916666666666667</v>
      </c>
      <c r="Q544" s="2">
        <f t="shared" ca="1" si="282"/>
        <v>1.4</v>
      </c>
      <c r="R544" s="2">
        <f t="shared" ca="1" si="283"/>
        <v>1.2</v>
      </c>
    </row>
    <row r="545" spans="1:18">
      <c r="A545" s="2" t="s">
        <v>20</v>
      </c>
      <c r="B545" s="2" t="s">
        <v>6</v>
      </c>
      <c r="C545" s="2">
        <f ca="1">IF(ISNA(VLOOKUP(B545,OFFSET(RESULT!$A$2:$A$11,INT(ROW()/23)*12,0),1,FALSE)),0,VLOOKUP(B545,OFFSET(RESULT!$A$2:$D$11,INT(ROW()/23)*12,0),3,FALSE))+C522</f>
        <v>13</v>
      </c>
      <c r="D545" s="2">
        <f ca="1">IF(ISNA(VLOOKUP(CLASSEMENTS!B545,OFFSET(RESULT!$B$2:$B$11,INT(ROW()/23)*12,0),1,FALSE)),0,VLOOKUP(B545,OFFSET(RESULT!$B$2:$D$11,INT(ROW()/23)*12,0),3,FALSE))+D522</f>
        <v>11</v>
      </c>
      <c r="E545" s="2">
        <f ca="1">IF(ISNA(VLOOKUP(CLASSEMENTS!B545,OFFSET(RESULT!$A$2:$A$11,INT(ROW()/23)*12,0),1,FALSE)),0,VLOOKUP(B545,OFFSET(RESULT!$A$2:$D$11,INT(ROW()/23)*12,0),4,FALSE))+E522</f>
        <v>14</v>
      </c>
      <c r="F545" s="2">
        <f ca="1">IF(ISNA(VLOOKUP(CLASSEMENTS!B545,OFFSET(RESULT!$B$2:$B$11,INT(ROW()/23)*12,0),1,FALSE)),0,VLOOKUP(B545,OFFSET(RESULT!$B$2:$D$11,INT(ROW()/23)*12,0),2,FALSE))+F522</f>
        <v>26</v>
      </c>
      <c r="G545" s="7">
        <f t="shared" ca="1" si="275"/>
        <v>0.54166666666666663</v>
      </c>
      <c r="H545" s="7">
        <f t="shared" ca="1" si="276"/>
        <v>0.45833333333333331</v>
      </c>
      <c r="I545" s="7">
        <f t="shared" ca="1" si="277"/>
        <v>0.58333333333333337</v>
      </c>
      <c r="J545" s="7">
        <f t="shared" ca="1" si="278"/>
        <v>1.0833333333333333</v>
      </c>
      <c r="K545" s="7">
        <f t="shared" ca="1" si="279"/>
        <v>0.4</v>
      </c>
      <c r="L545" s="7">
        <f t="shared" ca="1" si="272"/>
        <v>0.4</v>
      </c>
      <c r="M545" s="7">
        <f t="shared" ca="1" si="273"/>
        <v>0.4</v>
      </c>
      <c r="N545" s="7">
        <f t="shared" ca="1" si="274"/>
        <v>1</v>
      </c>
      <c r="O545" s="2">
        <f t="shared" ca="1" si="280"/>
        <v>1.125</v>
      </c>
      <c r="P545" s="2">
        <f t="shared" ca="1" si="281"/>
        <v>1.5416666666666665</v>
      </c>
      <c r="Q545" s="2">
        <f t="shared" ca="1" si="282"/>
        <v>0.8</v>
      </c>
      <c r="R545" s="2">
        <f t="shared" ca="1" si="283"/>
        <v>1.4</v>
      </c>
    </row>
    <row r="546" spans="1:18">
      <c r="A546" s="2" t="s">
        <v>20</v>
      </c>
      <c r="B546" s="2" t="s">
        <v>9</v>
      </c>
      <c r="C546" s="2">
        <f ca="1">IF(ISNA(VLOOKUP(B546,OFFSET(RESULT!$A$2:$A$11,INT(ROW()/23)*12,0),1,FALSE)),0,VLOOKUP(B546,OFFSET(RESULT!$A$2:$D$11,INT(ROW()/23)*12,0),3,FALSE))+C523</f>
        <v>17</v>
      </c>
      <c r="D546" s="2">
        <f ca="1">IF(ISNA(VLOOKUP(CLASSEMENTS!B546,OFFSET(RESULT!$B$2:$B$11,INT(ROW()/23)*12,0),1,FALSE)),0,VLOOKUP(B546,OFFSET(RESULT!$B$2:$D$11,INT(ROW()/23)*12,0),3,FALSE))+D523</f>
        <v>11</v>
      </c>
      <c r="E546" s="2">
        <f ca="1">IF(ISNA(VLOOKUP(CLASSEMENTS!B546,OFFSET(RESULT!$A$2:$A$11,INT(ROW()/23)*12,0),1,FALSE)),0,VLOOKUP(B546,OFFSET(RESULT!$A$2:$D$11,INT(ROW()/23)*12,0),4,FALSE))+E523</f>
        <v>17</v>
      </c>
      <c r="F546" s="2">
        <f ca="1">IF(ISNA(VLOOKUP(CLASSEMENTS!B546,OFFSET(RESULT!$B$2:$B$11,INT(ROW()/23)*12,0),1,FALSE)),0,VLOOKUP(B546,OFFSET(RESULT!$B$2:$D$11,INT(ROW()/23)*12,0),2,FALSE))+F523</f>
        <v>19</v>
      </c>
      <c r="G546" s="7">
        <f t="shared" ca="1" si="275"/>
        <v>0.70833333333333337</v>
      </c>
      <c r="H546" s="7">
        <f t="shared" ca="1" si="276"/>
        <v>0.45833333333333331</v>
      </c>
      <c r="I546" s="7">
        <f t="shared" ca="1" si="277"/>
        <v>0.70833333333333337</v>
      </c>
      <c r="J546" s="7">
        <f t="shared" ca="1" si="278"/>
        <v>0.79166666666666663</v>
      </c>
      <c r="K546" s="7">
        <f t="shared" ca="1" si="279"/>
        <v>1.2</v>
      </c>
      <c r="L546" s="7">
        <f t="shared" ca="1" si="272"/>
        <v>0.4</v>
      </c>
      <c r="M546" s="7">
        <f t="shared" ca="1" si="273"/>
        <v>0.4</v>
      </c>
      <c r="N546" s="7">
        <f t="shared" ca="1" si="274"/>
        <v>0.6</v>
      </c>
      <c r="O546" s="2">
        <f t="shared" ca="1" si="280"/>
        <v>1.4166666666666667</v>
      </c>
      <c r="P546" s="2">
        <f t="shared" ca="1" si="281"/>
        <v>1.25</v>
      </c>
      <c r="Q546" s="2">
        <f t="shared" ca="1" si="282"/>
        <v>1.6</v>
      </c>
      <c r="R546" s="2">
        <f t="shared" ca="1" si="283"/>
        <v>1</v>
      </c>
    </row>
    <row r="547" spans="1:18">
      <c r="A547" s="2" t="s">
        <v>20</v>
      </c>
      <c r="B547" s="2" t="s">
        <v>0</v>
      </c>
      <c r="C547" s="2">
        <f ca="1">IF(ISNA(VLOOKUP(B547,OFFSET(RESULT!$A$2:$A$11,INT(ROW()/23)*12,0),1,FALSE)),0,VLOOKUP(B547,OFFSET(RESULT!$A$2:$D$11,INT(ROW()/23)*12,0),3,FALSE))+C524</f>
        <v>12</v>
      </c>
      <c r="D547" s="2">
        <f ca="1">IF(ISNA(VLOOKUP(CLASSEMENTS!B547,OFFSET(RESULT!$B$2:$B$11,INT(ROW()/23)*12,0),1,FALSE)),0,VLOOKUP(B547,OFFSET(RESULT!$B$2:$D$11,INT(ROW()/23)*12,0),3,FALSE))+D524</f>
        <v>12</v>
      </c>
      <c r="E547" s="2">
        <f ca="1">IF(ISNA(VLOOKUP(CLASSEMENTS!B547,OFFSET(RESULT!$A$2:$A$11,INT(ROW()/23)*12,0),1,FALSE)),0,VLOOKUP(B547,OFFSET(RESULT!$A$2:$D$11,INT(ROW()/23)*12,0),4,FALSE))+E524</f>
        <v>13</v>
      </c>
      <c r="F547" s="2">
        <f ca="1">IF(ISNA(VLOOKUP(CLASSEMENTS!B547,OFFSET(RESULT!$B$2:$B$11,INT(ROW()/23)*12,0),1,FALSE)),0,VLOOKUP(B547,OFFSET(RESULT!$B$2:$D$11,INT(ROW()/23)*12,0),2,FALSE))+F524</f>
        <v>19</v>
      </c>
      <c r="G547" s="7">
        <f t="shared" ca="1" si="275"/>
        <v>0.5</v>
      </c>
      <c r="H547" s="7">
        <f t="shared" ca="1" si="276"/>
        <v>0.5</v>
      </c>
      <c r="I547" s="7">
        <f t="shared" ca="1" si="277"/>
        <v>0.54166666666666663</v>
      </c>
      <c r="J547" s="7">
        <f t="shared" ca="1" si="278"/>
        <v>0.79166666666666663</v>
      </c>
      <c r="K547" s="7">
        <f t="shared" ca="1" si="279"/>
        <v>0.2</v>
      </c>
      <c r="L547" s="7">
        <f t="shared" ca="1" si="272"/>
        <v>0.6</v>
      </c>
      <c r="M547" s="7">
        <f t="shared" ca="1" si="273"/>
        <v>0.6</v>
      </c>
      <c r="N547" s="7">
        <f t="shared" ca="1" si="274"/>
        <v>1</v>
      </c>
      <c r="O547" s="2">
        <f t="shared" ca="1" si="280"/>
        <v>1.0416666666666665</v>
      </c>
      <c r="P547" s="2">
        <f t="shared" ca="1" si="281"/>
        <v>1.2916666666666665</v>
      </c>
      <c r="Q547" s="2">
        <f t="shared" ca="1" si="282"/>
        <v>0.8</v>
      </c>
      <c r="R547" s="2">
        <f t="shared" ca="1" si="283"/>
        <v>1.6</v>
      </c>
    </row>
    <row r="548" spans="1:18">
      <c r="A548" s="2" t="s">
        <v>20</v>
      </c>
      <c r="B548" s="2" t="s">
        <v>3</v>
      </c>
      <c r="C548" s="2">
        <f ca="1">IF(ISNA(VLOOKUP(B548,OFFSET(RESULT!$A$2:$A$11,INT(ROW()/23)*12,0),1,FALSE)),0,VLOOKUP(B548,OFFSET(RESULT!$A$2:$D$11,INT(ROW()/23)*12,0),3,FALSE))+C525</f>
        <v>12</v>
      </c>
      <c r="D548" s="2">
        <f ca="1">IF(ISNA(VLOOKUP(CLASSEMENTS!B548,OFFSET(RESULT!$B$2:$B$11,INT(ROW()/23)*12,0),1,FALSE)),0,VLOOKUP(B548,OFFSET(RESULT!$B$2:$D$11,INT(ROW()/23)*12,0),3,FALSE))+D525</f>
        <v>14</v>
      </c>
      <c r="E548" s="2">
        <f ca="1">IF(ISNA(VLOOKUP(CLASSEMENTS!B548,OFFSET(RESULT!$A$2:$A$11,INT(ROW()/23)*12,0),1,FALSE)),0,VLOOKUP(B548,OFFSET(RESULT!$A$2:$D$11,INT(ROW()/23)*12,0),4,FALSE))+E525</f>
        <v>7</v>
      </c>
      <c r="F548" s="2">
        <f ca="1">IF(ISNA(VLOOKUP(CLASSEMENTS!B548,OFFSET(RESULT!$B$2:$B$11,INT(ROW()/23)*12,0),1,FALSE)),0,VLOOKUP(B548,OFFSET(RESULT!$B$2:$D$11,INT(ROW()/23)*12,0),2,FALSE))+F525</f>
        <v>12</v>
      </c>
      <c r="G548" s="7">
        <f t="shared" ca="1" si="275"/>
        <v>0.5</v>
      </c>
      <c r="H548" s="7">
        <f t="shared" ca="1" si="276"/>
        <v>0.58333333333333337</v>
      </c>
      <c r="I548" s="7">
        <f t="shared" ca="1" si="277"/>
        <v>0.29166666666666669</v>
      </c>
      <c r="J548" s="7">
        <f t="shared" ca="1" si="278"/>
        <v>0.5</v>
      </c>
      <c r="K548" s="7">
        <f t="shared" ca="1" si="279"/>
        <v>0.2</v>
      </c>
      <c r="L548" s="7">
        <f t="shared" ca="1" si="272"/>
        <v>0.2</v>
      </c>
      <c r="M548" s="7">
        <f t="shared" ca="1" si="273"/>
        <v>0</v>
      </c>
      <c r="N548" s="7">
        <f t="shared" ca="1" si="274"/>
        <v>0.2</v>
      </c>
      <c r="O548" s="2">
        <f t="shared" ca="1" si="280"/>
        <v>0.79166666666666674</v>
      </c>
      <c r="P548" s="2">
        <f t="shared" ca="1" si="281"/>
        <v>1.0833333333333335</v>
      </c>
      <c r="Q548" s="2">
        <f t="shared" ca="1" si="282"/>
        <v>0.2</v>
      </c>
      <c r="R548" s="2">
        <f t="shared" ca="1" si="283"/>
        <v>0.4</v>
      </c>
    </row>
    <row r="549" spans="1:18">
      <c r="A549" s="2" t="s">
        <v>20</v>
      </c>
      <c r="B549" s="2" t="s">
        <v>7</v>
      </c>
      <c r="C549" s="2">
        <f ca="1">IF(ISNA(VLOOKUP(B549,OFFSET(RESULT!$A$2:$A$11,INT(ROW()/23)*12,0),1,FALSE)),0,VLOOKUP(B549,OFFSET(RESULT!$A$2:$D$11,INT(ROW()/23)*12,0),3,FALSE))+C526</f>
        <v>19</v>
      </c>
      <c r="D549" s="2">
        <f ca="1">IF(ISNA(VLOOKUP(CLASSEMENTS!B549,OFFSET(RESULT!$B$2:$B$11,INT(ROW()/23)*12,0),1,FALSE)),0,VLOOKUP(B549,OFFSET(RESULT!$B$2:$D$11,INT(ROW()/23)*12,0),3,FALSE))+D526</f>
        <v>12</v>
      </c>
      <c r="E549" s="2">
        <f ca="1">IF(ISNA(VLOOKUP(CLASSEMENTS!B549,OFFSET(RESULT!$A$2:$A$11,INT(ROW()/23)*12,0),1,FALSE)),0,VLOOKUP(B549,OFFSET(RESULT!$A$2:$D$11,INT(ROW()/23)*12,0),4,FALSE))+E526</f>
        <v>11</v>
      </c>
      <c r="F549" s="2">
        <f ca="1">IF(ISNA(VLOOKUP(CLASSEMENTS!B549,OFFSET(RESULT!$B$2:$B$11,INT(ROW()/23)*12,0),1,FALSE)),0,VLOOKUP(B549,OFFSET(RESULT!$B$2:$D$11,INT(ROW()/23)*12,0),2,FALSE))+F526</f>
        <v>13</v>
      </c>
      <c r="G549" s="7">
        <f t="shared" ca="1" si="275"/>
        <v>0.79166666666666663</v>
      </c>
      <c r="H549" s="7">
        <f t="shared" ca="1" si="276"/>
        <v>0.5</v>
      </c>
      <c r="I549" s="7">
        <f t="shared" ca="1" si="277"/>
        <v>0.45833333333333331</v>
      </c>
      <c r="J549" s="7">
        <f t="shared" ca="1" si="278"/>
        <v>0.54166666666666663</v>
      </c>
      <c r="K549" s="7">
        <f t="shared" ca="1" si="279"/>
        <v>1.4</v>
      </c>
      <c r="L549" s="7">
        <f t="shared" ca="1" si="272"/>
        <v>0.6</v>
      </c>
      <c r="M549" s="7">
        <f t="shared" ca="1" si="273"/>
        <v>0.6</v>
      </c>
      <c r="N549" s="7">
        <f t="shared" ca="1" si="274"/>
        <v>0.4</v>
      </c>
      <c r="O549" s="2">
        <f t="shared" ca="1" si="280"/>
        <v>1.25</v>
      </c>
      <c r="P549" s="2">
        <f t="shared" ca="1" si="281"/>
        <v>1.0416666666666665</v>
      </c>
      <c r="Q549" s="2">
        <f t="shared" ca="1" si="282"/>
        <v>2</v>
      </c>
      <c r="R549" s="2">
        <f t="shared" ca="1" si="283"/>
        <v>1</v>
      </c>
    </row>
    <row r="550" spans="1:18">
      <c r="A550" s="2" t="s">
        <v>20</v>
      </c>
      <c r="B550" s="2" t="s">
        <v>12</v>
      </c>
      <c r="C550" s="2">
        <f ca="1">IF(ISNA(VLOOKUP(B550,OFFSET(RESULT!$A$2:$A$11,INT(ROW()/23)*12,0),1,FALSE)),0,VLOOKUP(B550,OFFSET(RESULT!$A$2:$D$11,INT(ROW()/23)*12,0),3,FALSE))+C527</f>
        <v>17</v>
      </c>
      <c r="D550" s="2">
        <f ca="1">IF(ISNA(VLOOKUP(CLASSEMENTS!B550,OFFSET(RESULT!$B$2:$B$11,INT(ROW()/23)*12,0),1,FALSE)),0,VLOOKUP(B550,OFFSET(RESULT!$B$2:$D$11,INT(ROW()/23)*12,0),3,FALSE))+D527</f>
        <v>7</v>
      </c>
      <c r="E550" s="2">
        <f ca="1">IF(ISNA(VLOOKUP(CLASSEMENTS!B550,OFFSET(RESULT!$A$2:$A$11,INT(ROW()/23)*12,0),1,FALSE)),0,VLOOKUP(B550,OFFSET(RESULT!$A$2:$D$11,INT(ROW()/23)*12,0),4,FALSE))+E527</f>
        <v>18</v>
      </c>
      <c r="F550" s="2">
        <f ca="1">IF(ISNA(VLOOKUP(CLASSEMENTS!B550,OFFSET(RESULT!$B$2:$B$11,INT(ROW()/23)*12,0),1,FALSE)),0,VLOOKUP(B550,OFFSET(RESULT!$B$2:$D$11,INT(ROW()/23)*12,0),2,FALSE))+F527</f>
        <v>13</v>
      </c>
      <c r="G550" s="7">
        <f t="shared" ca="1" si="275"/>
        <v>0.70833333333333337</v>
      </c>
      <c r="H550" s="7">
        <f t="shared" ca="1" si="276"/>
        <v>0.29166666666666669</v>
      </c>
      <c r="I550" s="7">
        <f t="shared" ca="1" si="277"/>
        <v>0.75</v>
      </c>
      <c r="J550" s="7">
        <f t="shared" ca="1" si="278"/>
        <v>0.54166666666666663</v>
      </c>
      <c r="K550" s="7">
        <f t="shared" ca="1" si="279"/>
        <v>0.4</v>
      </c>
      <c r="L550" s="7">
        <f t="shared" ca="1" si="272"/>
        <v>0.2</v>
      </c>
      <c r="M550" s="7">
        <f t="shared" ca="1" si="273"/>
        <v>1</v>
      </c>
      <c r="N550" s="7">
        <f t="shared" ca="1" si="274"/>
        <v>0.4</v>
      </c>
      <c r="O550" s="2">
        <f t="shared" ca="1" si="280"/>
        <v>1.4583333333333335</v>
      </c>
      <c r="P550" s="2">
        <f t="shared" ca="1" si="281"/>
        <v>0.83333333333333326</v>
      </c>
      <c r="Q550" s="2">
        <f t="shared" ca="1" si="282"/>
        <v>1.4</v>
      </c>
      <c r="R550" s="2">
        <f t="shared" ca="1" si="283"/>
        <v>0.60000000000000009</v>
      </c>
    </row>
    <row r="551" spans="1:18">
      <c r="A551" s="2" t="s">
        <v>20</v>
      </c>
      <c r="B551" s="2" t="s">
        <v>10</v>
      </c>
      <c r="C551" s="2">
        <f ca="1">IF(ISNA(VLOOKUP(B551,OFFSET(RESULT!$A$2:$A$11,INT(ROW()/23)*12,0),1,FALSE)),0,VLOOKUP(B551,OFFSET(RESULT!$A$2:$D$11,INT(ROW()/23)*12,0),3,FALSE))+C528</f>
        <v>15</v>
      </c>
      <c r="D551" s="2">
        <f ca="1">IF(ISNA(VLOOKUP(CLASSEMENTS!B551,OFFSET(RESULT!$B$2:$B$11,INT(ROW()/23)*12,0),1,FALSE)),0,VLOOKUP(B551,OFFSET(RESULT!$B$2:$D$11,INT(ROW()/23)*12,0),3,FALSE))+D528</f>
        <v>9</v>
      </c>
      <c r="E551" s="2">
        <f ca="1">IF(ISNA(VLOOKUP(CLASSEMENTS!B551,OFFSET(RESULT!$A$2:$A$11,INT(ROW()/23)*12,0),1,FALSE)),0,VLOOKUP(B551,OFFSET(RESULT!$A$2:$D$11,INT(ROW()/23)*12,0),4,FALSE))+E528</f>
        <v>14</v>
      </c>
      <c r="F551" s="2">
        <f ca="1">IF(ISNA(VLOOKUP(CLASSEMENTS!B551,OFFSET(RESULT!$B$2:$B$11,INT(ROW()/23)*12,0),1,FALSE)),0,VLOOKUP(B551,OFFSET(RESULT!$B$2:$D$11,INT(ROW()/23)*12,0),2,FALSE))+F528</f>
        <v>22</v>
      </c>
      <c r="G551" s="7">
        <f t="shared" ca="1" si="275"/>
        <v>0.625</v>
      </c>
      <c r="H551" s="7">
        <f t="shared" ca="1" si="276"/>
        <v>0.375</v>
      </c>
      <c r="I551" s="7">
        <f t="shared" ca="1" si="277"/>
        <v>0.58333333333333337</v>
      </c>
      <c r="J551" s="7">
        <f t="shared" ca="1" si="278"/>
        <v>0.91666666666666663</v>
      </c>
      <c r="K551" s="7">
        <f t="shared" ca="1" si="279"/>
        <v>0.4</v>
      </c>
      <c r="L551" s="7">
        <f t="shared" ca="1" si="272"/>
        <v>0</v>
      </c>
      <c r="M551" s="7">
        <f t="shared" ca="1" si="273"/>
        <v>0.2</v>
      </c>
      <c r="N551" s="7">
        <f t="shared" ca="1" si="274"/>
        <v>1.2</v>
      </c>
      <c r="O551" s="2">
        <f t="shared" ca="1" si="280"/>
        <v>1.2083333333333335</v>
      </c>
      <c r="P551" s="2">
        <f t="shared" ca="1" si="281"/>
        <v>1.2916666666666665</v>
      </c>
      <c r="Q551" s="2">
        <f t="shared" ca="1" si="282"/>
        <v>0.60000000000000009</v>
      </c>
      <c r="R551" s="2">
        <f t="shared" ca="1" si="283"/>
        <v>1.2</v>
      </c>
    </row>
    <row r="552" spans="1:18">
      <c r="A552" s="3"/>
      <c r="B552" s="3"/>
      <c r="C552" s="3"/>
      <c r="D552" s="3"/>
      <c r="E552" s="3"/>
      <c r="F552" s="3"/>
      <c r="G552" s="8"/>
      <c r="H552" s="8"/>
      <c r="I552" s="8"/>
      <c r="J552" s="8"/>
      <c r="K552" s="8"/>
      <c r="L552" s="8"/>
      <c r="M552" s="8"/>
      <c r="N552" s="8"/>
      <c r="O552" s="3"/>
      <c r="P552" s="3"/>
      <c r="Q552" s="3"/>
      <c r="R552" s="3"/>
    </row>
    <row r="553" spans="1:18">
      <c r="A553">
        <v>25</v>
      </c>
      <c r="C553" s="10" t="s">
        <v>27</v>
      </c>
      <c r="D553" s="10" t="s">
        <v>28</v>
      </c>
      <c r="E553" s="10" t="s">
        <v>29</v>
      </c>
      <c r="F553" s="10" t="s">
        <v>30</v>
      </c>
      <c r="G553" s="11" t="s">
        <v>25</v>
      </c>
      <c r="H553" s="11"/>
      <c r="I553" s="11"/>
      <c r="J553" s="11"/>
      <c r="K553" s="11" t="s">
        <v>26</v>
      </c>
      <c r="L553" s="11"/>
      <c r="M553" s="11"/>
      <c r="N553" s="11"/>
      <c r="O553" s="10" t="s">
        <v>31</v>
      </c>
      <c r="P553" s="10" t="s">
        <v>32</v>
      </c>
      <c r="Q553" s="10" t="s">
        <v>33</v>
      </c>
      <c r="R553" s="10" t="s">
        <v>34</v>
      </c>
    </row>
    <row r="554" spans="1:18">
      <c r="C554" s="10"/>
      <c r="D554" s="10"/>
      <c r="E554" s="10"/>
      <c r="F554" s="10"/>
      <c r="G554" s="7" t="s">
        <v>21</v>
      </c>
      <c r="H554" s="7" t="s">
        <v>22</v>
      </c>
      <c r="I554" s="7" t="s">
        <v>23</v>
      </c>
      <c r="J554" s="7" t="s">
        <v>24</v>
      </c>
      <c r="K554" s="7" t="s">
        <v>21</v>
      </c>
      <c r="L554" s="7" t="s">
        <v>22</v>
      </c>
      <c r="M554" s="7" t="s">
        <v>23</v>
      </c>
      <c r="N554" s="7" t="s">
        <v>24</v>
      </c>
      <c r="O554" s="10"/>
      <c r="P554" s="10"/>
      <c r="Q554" s="10"/>
      <c r="R554" s="10"/>
    </row>
    <row r="555" spans="1:18">
      <c r="A555" s="2" t="s">
        <v>20</v>
      </c>
      <c r="B555" s="2" t="s">
        <v>11</v>
      </c>
      <c r="C555" s="2">
        <f ca="1">IF(ISNA(VLOOKUP(B555,OFFSET(RESULT!$A$2:$A$11,INT(ROW()/23)*12,0),1,FALSE)),0,VLOOKUP(B555,OFFSET(RESULT!$A$2:$D$11,INT(ROW()/23)*12,0),3,FALSE))+C532</f>
        <v>19</v>
      </c>
      <c r="D555" s="2">
        <f ca="1">IF(ISNA(VLOOKUP(CLASSEMENTS!B555,OFFSET(RESULT!$B$2:$B$11,INT(ROW()/23)*12,0),1,FALSE)),0,VLOOKUP(B555,OFFSET(RESULT!$B$2:$D$11,INT(ROW()/23)*12,0),3,FALSE))+D532</f>
        <v>11</v>
      </c>
      <c r="E555" s="2">
        <f ca="1">IF(ISNA(VLOOKUP(CLASSEMENTS!B555,OFFSET(RESULT!$A$2:$A$11,INT(ROW()/23)*12,0),1,FALSE)),0,VLOOKUP(B555,OFFSET(RESULT!$A$2:$D$11,INT(ROW()/23)*12,0),4,FALSE))+E532</f>
        <v>16</v>
      </c>
      <c r="F555" s="2">
        <f ca="1">IF(ISNA(VLOOKUP(CLASSEMENTS!B555,OFFSET(RESULT!$B$2:$B$11,INT(ROW()/23)*12,0),1,FALSE)),0,VLOOKUP(B555,OFFSET(RESULT!$B$2:$D$11,INT(ROW()/23)*12,0),2,FALSE))+F532</f>
        <v>14</v>
      </c>
      <c r="G555" s="7">
        <f ca="1">C555/(INT(ROW()/23)+1)</f>
        <v>0.76</v>
      </c>
      <c r="H555" s="7">
        <f ca="1">D555/(INT(ROW()/23)+1)</f>
        <v>0.44</v>
      </c>
      <c r="I555" s="7">
        <f ca="1">E555/(INT(ROW()/23)+1)</f>
        <v>0.64</v>
      </c>
      <c r="J555" s="7">
        <f ca="1">F555/(INT(ROW()/23)+1)</f>
        <v>0.56000000000000005</v>
      </c>
      <c r="K555" s="7">
        <f ca="1">(C555 - OFFSET(C555,-115,0))/5</f>
        <v>0.6</v>
      </c>
      <c r="L555" s="7">
        <f t="shared" ref="L555:L574" ca="1" si="284">(D555 - OFFSET(D555,-115,0))/5</f>
        <v>0.2</v>
      </c>
      <c r="M555" s="7">
        <f t="shared" ref="M555:M574" ca="1" si="285">(E555 - OFFSET(E555,-115,0))/5</f>
        <v>0.6</v>
      </c>
      <c r="N555" s="7">
        <f t="shared" ref="N555:N574" ca="1" si="286">(F555 - OFFSET(F555,-115,0))/5</f>
        <v>0</v>
      </c>
      <c r="O555" s="2">
        <f ca="1">G555+I555</f>
        <v>1.4</v>
      </c>
      <c r="P555" s="2">
        <f ca="1">H555+J555</f>
        <v>1</v>
      </c>
      <c r="Q555" s="2">
        <f ca="1">K555+M555</f>
        <v>1.2</v>
      </c>
      <c r="R555" s="2">
        <f ca="1">L555+N555</f>
        <v>0.2</v>
      </c>
    </row>
    <row r="556" spans="1:18">
      <c r="A556" s="2" t="s">
        <v>20</v>
      </c>
      <c r="B556" s="2" t="s">
        <v>14</v>
      </c>
      <c r="C556" s="2">
        <f ca="1">IF(ISNA(VLOOKUP(B556,OFFSET(RESULT!$A$2:$A$11,INT(ROW()/23)*12,0),1,FALSE)),0,VLOOKUP(B556,OFFSET(RESULT!$A$2:$D$11,INT(ROW()/23)*12,0),3,FALSE))+C533</f>
        <v>15</v>
      </c>
      <c r="D556" s="2">
        <f ca="1">IF(ISNA(VLOOKUP(CLASSEMENTS!B556,OFFSET(RESULT!$B$2:$B$11,INT(ROW()/23)*12,0),1,FALSE)),0,VLOOKUP(B556,OFFSET(RESULT!$B$2:$D$11,INT(ROW()/23)*12,0),3,FALSE))+D533</f>
        <v>20</v>
      </c>
      <c r="E556" s="2">
        <f ca="1">IF(ISNA(VLOOKUP(CLASSEMENTS!B556,OFFSET(RESULT!$A$2:$A$11,INT(ROW()/23)*12,0),1,FALSE)),0,VLOOKUP(B556,OFFSET(RESULT!$A$2:$D$11,INT(ROW()/23)*12,0),4,FALSE))+E533</f>
        <v>15</v>
      </c>
      <c r="F556" s="2">
        <f ca="1">IF(ISNA(VLOOKUP(CLASSEMENTS!B556,OFFSET(RESULT!$B$2:$B$11,INT(ROW()/23)*12,0),1,FALSE)),0,VLOOKUP(B556,OFFSET(RESULT!$B$2:$D$11,INT(ROW()/23)*12,0),2,FALSE))+F533</f>
        <v>22</v>
      </c>
      <c r="G556" s="7">
        <f t="shared" ref="G556:G574" ca="1" si="287">C556/(INT(ROW()/23)+1)</f>
        <v>0.6</v>
      </c>
      <c r="H556" s="7">
        <f t="shared" ref="H556:H574" ca="1" si="288">D556/(INT(ROW()/23)+1)</f>
        <v>0.8</v>
      </c>
      <c r="I556" s="7">
        <f t="shared" ref="I556:I574" ca="1" si="289">E556/(INT(ROW()/23)+1)</f>
        <v>0.6</v>
      </c>
      <c r="J556" s="7">
        <f t="shared" ref="J556:J574" ca="1" si="290">F556/(INT(ROW()/23)+1)</f>
        <v>0.88</v>
      </c>
      <c r="K556" s="7">
        <f t="shared" ref="K556:K574" ca="1" si="291">(C556 - OFFSET(C556,-115,0))/5</f>
        <v>1.4</v>
      </c>
      <c r="L556" s="7">
        <f t="shared" ca="1" si="284"/>
        <v>1.2</v>
      </c>
      <c r="M556" s="7">
        <f t="shared" ca="1" si="285"/>
        <v>0.2</v>
      </c>
      <c r="N556" s="7">
        <f t="shared" ca="1" si="286"/>
        <v>0.6</v>
      </c>
      <c r="O556" s="2">
        <f t="shared" ref="O556:O574" ca="1" si="292">G556+I556</f>
        <v>1.2</v>
      </c>
      <c r="P556" s="2">
        <f t="shared" ref="P556:P574" ca="1" si="293">H556+J556</f>
        <v>1.6800000000000002</v>
      </c>
      <c r="Q556" s="2">
        <f t="shared" ref="Q556:Q574" ca="1" si="294">K556+M556</f>
        <v>1.5999999999999999</v>
      </c>
      <c r="R556" s="2">
        <f t="shared" ref="R556:R574" ca="1" si="295">L556+N556</f>
        <v>1.7999999999999998</v>
      </c>
    </row>
    <row r="557" spans="1:18">
      <c r="A557" s="2" t="s">
        <v>20</v>
      </c>
      <c r="B557" s="2" t="s">
        <v>19</v>
      </c>
      <c r="C557" s="2">
        <f ca="1">IF(ISNA(VLOOKUP(B557,OFFSET(RESULT!$A$2:$A$11,INT(ROW()/23)*12,0),1,FALSE)),0,VLOOKUP(B557,OFFSET(RESULT!$A$2:$D$11,INT(ROW()/23)*12,0),3,FALSE))+C534</f>
        <v>13</v>
      </c>
      <c r="D557" s="2">
        <f ca="1">IF(ISNA(VLOOKUP(CLASSEMENTS!B557,OFFSET(RESULT!$B$2:$B$11,INT(ROW()/23)*12,0),1,FALSE)),0,VLOOKUP(B557,OFFSET(RESULT!$B$2:$D$11,INT(ROW()/23)*12,0),3,FALSE))+D534</f>
        <v>16</v>
      </c>
      <c r="E557" s="2">
        <f ca="1">IF(ISNA(VLOOKUP(CLASSEMENTS!B557,OFFSET(RESULT!$A$2:$A$11,INT(ROW()/23)*12,0),1,FALSE)),0,VLOOKUP(B557,OFFSET(RESULT!$A$2:$D$11,INT(ROW()/23)*12,0),4,FALSE))+E534</f>
        <v>11</v>
      </c>
      <c r="F557" s="2">
        <f ca="1">IF(ISNA(VLOOKUP(CLASSEMENTS!B557,OFFSET(RESULT!$B$2:$B$11,INT(ROW()/23)*12,0),1,FALSE)),0,VLOOKUP(B557,OFFSET(RESULT!$B$2:$D$11,INT(ROW()/23)*12,0),2,FALSE))+F534</f>
        <v>23</v>
      </c>
      <c r="G557" s="7">
        <f t="shared" ca="1" si="287"/>
        <v>0.52</v>
      </c>
      <c r="H557" s="7">
        <f t="shared" ca="1" si="288"/>
        <v>0.64</v>
      </c>
      <c r="I557" s="7">
        <f t="shared" ca="1" si="289"/>
        <v>0.44</v>
      </c>
      <c r="J557" s="7">
        <f t="shared" ca="1" si="290"/>
        <v>0.92</v>
      </c>
      <c r="K557" s="7">
        <f t="shared" ca="1" si="291"/>
        <v>0.4</v>
      </c>
      <c r="L557" s="7">
        <f t="shared" ca="1" si="284"/>
        <v>1</v>
      </c>
      <c r="M557" s="7">
        <f t="shared" ca="1" si="285"/>
        <v>0.2</v>
      </c>
      <c r="N557" s="7">
        <f t="shared" ca="1" si="286"/>
        <v>0.8</v>
      </c>
      <c r="O557" s="2">
        <f t="shared" ca="1" si="292"/>
        <v>0.96</v>
      </c>
      <c r="P557" s="2">
        <f t="shared" ca="1" si="293"/>
        <v>1.56</v>
      </c>
      <c r="Q557" s="2">
        <f t="shared" ca="1" si="294"/>
        <v>0.60000000000000009</v>
      </c>
      <c r="R557" s="2">
        <f t="shared" ca="1" si="295"/>
        <v>1.8</v>
      </c>
    </row>
    <row r="558" spans="1:18">
      <c r="A558" s="2" t="s">
        <v>20</v>
      </c>
      <c r="B558" s="2" t="s">
        <v>16</v>
      </c>
      <c r="C558" s="2">
        <f ca="1">IF(ISNA(VLOOKUP(B558,OFFSET(RESULT!$A$2:$A$11,INT(ROW()/23)*12,0),1,FALSE)),0,VLOOKUP(B558,OFFSET(RESULT!$A$2:$D$11,INT(ROW()/23)*12,0),3,FALSE))+C535</f>
        <v>31</v>
      </c>
      <c r="D558" s="2">
        <f ca="1">IF(ISNA(VLOOKUP(CLASSEMENTS!B558,OFFSET(RESULT!$B$2:$B$11,INT(ROW()/23)*12,0),1,FALSE)),0,VLOOKUP(B558,OFFSET(RESULT!$B$2:$D$11,INT(ROW()/23)*12,0),3,FALSE))+D535</f>
        <v>18</v>
      </c>
      <c r="E558" s="2">
        <f ca="1">IF(ISNA(VLOOKUP(CLASSEMENTS!B558,OFFSET(RESULT!$A$2:$A$11,INT(ROW()/23)*12,0),1,FALSE)),0,VLOOKUP(B558,OFFSET(RESULT!$A$2:$D$11,INT(ROW()/23)*12,0),4,FALSE))+E535</f>
        <v>7</v>
      </c>
      <c r="F558" s="2">
        <f ca="1">IF(ISNA(VLOOKUP(CLASSEMENTS!B558,OFFSET(RESULT!$B$2:$B$11,INT(ROW()/23)*12,0),1,FALSE)),0,VLOOKUP(B558,OFFSET(RESULT!$B$2:$D$11,INT(ROW()/23)*12,0),2,FALSE))+F535</f>
        <v>13</v>
      </c>
      <c r="G558" s="7">
        <f t="shared" ca="1" si="287"/>
        <v>1.24</v>
      </c>
      <c r="H558" s="7">
        <f t="shared" ca="1" si="288"/>
        <v>0.72</v>
      </c>
      <c r="I558" s="7">
        <f t="shared" ca="1" si="289"/>
        <v>0.28000000000000003</v>
      </c>
      <c r="J558" s="7">
        <f t="shared" ca="1" si="290"/>
        <v>0.52</v>
      </c>
      <c r="K558" s="7">
        <f t="shared" ca="1" si="291"/>
        <v>0.6</v>
      </c>
      <c r="L558" s="7">
        <f t="shared" ca="1" si="284"/>
        <v>0.6</v>
      </c>
      <c r="M558" s="7">
        <f t="shared" ca="1" si="285"/>
        <v>0.2</v>
      </c>
      <c r="N558" s="7">
        <f t="shared" ca="1" si="286"/>
        <v>0.2</v>
      </c>
      <c r="O558" s="2">
        <f t="shared" ca="1" si="292"/>
        <v>1.52</v>
      </c>
      <c r="P558" s="2">
        <f t="shared" ca="1" si="293"/>
        <v>1.24</v>
      </c>
      <c r="Q558" s="2">
        <f t="shared" ca="1" si="294"/>
        <v>0.8</v>
      </c>
      <c r="R558" s="2">
        <f t="shared" ca="1" si="295"/>
        <v>0.8</v>
      </c>
    </row>
    <row r="559" spans="1:18">
      <c r="A559" s="2" t="s">
        <v>20</v>
      </c>
      <c r="B559" s="2" t="s">
        <v>13</v>
      </c>
      <c r="C559" s="2">
        <f ca="1">IF(ISNA(VLOOKUP(B559,OFFSET(RESULT!$A$2:$A$11,INT(ROW()/23)*12,0),1,FALSE)),0,VLOOKUP(B559,OFFSET(RESULT!$A$2:$D$11,INT(ROW()/23)*12,0),3,FALSE))+C536</f>
        <v>11</v>
      </c>
      <c r="D559" s="2">
        <f ca="1">IF(ISNA(VLOOKUP(CLASSEMENTS!B559,OFFSET(RESULT!$B$2:$B$11,INT(ROW()/23)*12,0),1,FALSE)),0,VLOOKUP(B559,OFFSET(RESULT!$B$2:$D$11,INT(ROW()/23)*12,0),3,FALSE))+D536</f>
        <v>9</v>
      </c>
      <c r="E559" s="2">
        <f ca="1">IF(ISNA(VLOOKUP(CLASSEMENTS!B559,OFFSET(RESULT!$A$2:$A$11,INT(ROW()/23)*12,0),1,FALSE)),0,VLOOKUP(B559,OFFSET(RESULT!$A$2:$D$11,INT(ROW()/23)*12,0),4,FALSE))+E536</f>
        <v>11</v>
      </c>
      <c r="F559" s="2">
        <f ca="1">IF(ISNA(VLOOKUP(CLASSEMENTS!B559,OFFSET(RESULT!$B$2:$B$11,INT(ROW()/23)*12,0),1,FALSE)),0,VLOOKUP(B559,OFFSET(RESULT!$B$2:$D$11,INT(ROW()/23)*12,0),2,FALSE))+F536</f>
        <v>14</v>
      </c>
      <c r="G559" s="7">
        <f t="shared" ca="1" si="287"/>
        <v>0.44</v>
      </c>
      <c r="H559" s="7">
        <f t="shared" ca="1" si="288"/>
        <v>0.36</v>
      </c>
      <c r="I559" s="7">
        <f t="shared" ca="1" si="289"/>
        <v>0.44</v>
      </c>
      <c r="J559" s="7">
        <f t="shared" ca="1" si="290"/>
        <v>0.56000000000000005</v>
      </c>
      <c r="K559" s="7">
        <f t="shared" ca="1" si="291"/>
        <v>0.2</v>
      </c>
      <c r="L559" s="7">
        <f t="shared" ca="1" si="284"/>
        <v>0</v>
      </c>
      <c r="M559" s="7">
        <f t="shared" ca="1" si="285"/>
        <v>0.6</v>
      </c>
      <c r="N559" s="7">
        <f t="shared" ca="1" si="286"/>
        <v>1</v>
      </c>
      <c r="O559" s="2">
        <f t="shared" ca="1" si="292"/>
        <v>0.88</v>
      </c>
      <c r="P559" s="2">
        <f t="shared" ca="1" si="293"/>
        <v>0.92</v>
      </c>
      <c r="Q559" s="2">
        <f t="shared" ca="1" si="294"/>
        <v>0.8</v>
      </c>
      <c r="R559" s="2">
        <f t="shared" ca="1" si="295"/>
        <v>1</v>
      </c>
    </row>
    <row r="560" spans="1:18">
      <c r="A560" s="2" t="s">
        <v>20</v>
      </c>
      <c r="B560" s="2" t="s">
        <v>17</v>
      </c>
      <c r="C560" s="2">
        <f ca="1">IF(ISNA(VLOOKUP(B560,OFFSET(RESULT!$A$2:$A$11,INT(ROW()/23)*12,0),1,FALSE)),0,VLOOKUP(B560,OFFSET(RESULT!$A$2:$D$11,INT(ROW()/23)*12,0),3,FALSE))+C537</f>
        <v>14</v>
      </c>
      <c r="D560" s="2">
        <f ca="1">IF(ISNA(VLOOKUP(CLASSEMENTS!B560,OFFSET(RESULT!$B$2:$B$11,INT(ROW()/23)*12,0),1,FALSE)),0,VLOOKUP(B560,OFFSET(RESULT!$B$2:$D$11,INT(ROW()/23)*12,0),3,FALSE))+D537</f>
        <v>14</v>
      </c>
      <c r="E560" s="2">
        <f ca="1">IF(ISNA(VLOOKUP(CLASSEMENTS!B560,OFFSET(RESULT!$A$2:$A$11,INT(ROW()/23)*12,0),1,FALSE)),0,VLOOKUP(B560,OFFSET(RESULT!$A$2:$D$11,INT(ROW()/23)*12,0),4,FALSE))+E537</f>
        <v>14</v>
      </c>
      <c r="F560" s="2">
        <f ca="1">IF(ISNA(VLOOKUP(CLASSEMENTS!B560,OFFSET(RESULT!$B$2:$B$11,INT(ROW()/23)*12,0),1,FALSE)),0,VLOOKUP(B560,OFFSET(RESULT!$B$2:$D$11,INT(ROW()/23)*12,0),2,FALSE))+F537</f>
        <v>15</v>
      </c>
      <c r="G560" s="7">
        <f t="shared" ca="1" si="287"/>
        <v>0.56000000000000005</v>
      </c>
      <c r="H560" s="7">
        <f t="shared" ca="1" si="288"/>
        <v>0.56000000000000005</v>
      </c>
      <c r="I560" s="7">
        <f t="shared" ca="1" si="289"/>
        <v>0.56000000000000005</v>
      </c>
      <c r="J560" s="7">
        <f t="shared" ca="1" si="290"/>
        <v>0.6</v>
      </c>
      <c r="K560" s="7">
        <f t="shared" ca="1" si="291"/>
        <v>0.4</v>
      </c>
      <c r="L560" s="7">
        <f t="shared" ca="1" si="284"/>
        <v>0.4</v>
      </c>
      <c r="M560" s="7">
        <f t="shared" ca="1" si="285"/>
        <v>0.2</v>
      </c>
      <c r="N560" s="7">
        <f t="shared" ca="1" si="286"/>
        <v>0.2</v>
      </c>
      <c r="O560" s="2">
        <f t="shared" ca="1" si="292"/>
        <v>1.1200000000000001</v>
      </c>
      <c r="P560" s="2">
        <f t="shared" ca="1" si="293"/>
        <v>1.1600000000000001</v>
      </c>
      <c r="Q560" s="2">
        <f t="shared" ca="1" si="294"/>
        <v>0.60000000000000009</v>
      </c>
      <c r="R560" s="2">
        <f t="shared" ca="1" si="295"/>
        <v>0.60000000000000009</v>
      </c>
    </row>
    <row r="561" spans="1:18">
      <c r="A561" s="2" t="s">
        <v>20</v>
      </c>
      <c r="B561" s="2" t="s">
        <v>4</v>
      </c>
      <c r="C561" s="2">
        <f ca="1">IF(ISNA(VLOOKUP(B561,OFFSET(RESULT!$A$2:$A$11,INT(ROW()/23)*12,0),1,FALSE)),0,VLOOKUP(B561,OFFSET(RESULT!$A$2:$D$11,INT(ROW()/23)*12,0),3,FALSE))+C538</f>
        <v>17</v>
      </c>
      <c r="D561" s="2">
        <f ca="1">IF(ISNA(VLOOKUP(CLASSEMENTS!B561,OFFSET(RESULT!$B$2:$B$11,INT(ROW()/23)*12,0),1,FALSE)),0,VLOOKUP(B561,OFFSET(RESULT!$B$2:$D$11,INT(ROW()/23)*12,0),3,FALSE))+D538</f>
        <v>10</v>
      </c>
      <c r="E561" s="2">
        <f ca="1">IF(ISNA(VLOOKUP(CLASSEMENTS!B561,OFFSET(RESULT!$A$2:$A$11,INT(ROW()/23)*12,0),1,FALSE)),0,VLOOKUP(B561,OFFSET(RESULT!$A$2:$D$11,INT(ROW()/23)*12,0),4,FALSE))+E538</f>
        <v>8</v>
      </c>
      <c r="F561" s="2">
        <f ca="1">IF(ISNA(VLOOKUP(CLASSEMENTS!B561,OFFSET(RESULT!$B$2:$B$11,INT(ROW()/23)*12,0),1,FALSE)),0,VLOOKUP(B561,OFFSET(RESULT!$B$2:$D$11,INT(ROW()/23)*12,0),2,FALSE))+F538</f>
        <v>11</v>
      </c>
      <c r="G561" s="7">
        <f t="shared" ca="1" si="287"/>
        <v>0.68</v>
      </c>
      <c r="H561" s="7">
        <f t="shared" ca="1" si="288"/>
        <v>0.4</v>
      </c>
      <c r="I561" s="7">
        <f t="shared" ca="1" si="289"/>
        <v>0.32</v>
      </c>
      <c r="J561" s="7">
        <f t="shared" ca="1" si="290"/>
        <v>0.44</v>
      </c>
      <c r="K561" s="7">
        <f t="shared" ca="1" si="291"/>
        <v>0.6</v>
      </c>
      <c r="L561" s="7">
        <f t="shared" ca="1" si="284"/>
        <v>0</v>
      </c>
      <c r="M561" s="7">
        <f t="shared" ca="1" si="285"/>
        <v>0.8</v>
      </c>
      <c r="N561" s="7">
        <f t="shared" ca="1" si="286"/>
        <v>0.4</v>
      </c>
      <c r="O561" s="2">
        <f t="shared" ca="1" si="292"/>
        <v>1</v>
      </c>
      <c r="P561" s="2">
        <f t="shared" ca="1" si="293"/>
        <v>0.84000000000000008</v>
      </c>
      <c r="Q561" s="2">
        <f t="shared" ca="1" si="294"/>
        <v>1.4</v>
      </c>
      <c r="R561" s="2">
        <f t="shared" ca="1" si="295"/>
        <v>0.4</v>
      </c>
    </row>
    <row r="562" spans="1:18">
      <c r="A562" s="2" t="s">
        <v>20</v>
      </c>
      <c r="B562" s="2" t="s">
        <v>8</v>
      </c>
      <c r="C562" s="2">
        <f ca="1">IF(ISNA(VLOOKUP(B562,OFFSET(RESULT!$A$2:$A$11,INT(ROW()/23)*12,0),1,FALSE)),0,VLOOKUP(B562,OFFSET(RESULT!$A$2:$D$11,INT(ROW()/23)*12,0),3,FALSE))+C539</f>
        <v>17</v>
      </c>
      <c r="D562" s="2">
        <f ca="1">IF(ISNA(VLOOKUP(CLASSEMENTS!B562,OFFSET(RESULT!$B$2:$B$11,INT(ROW()/23)*12,0),1,FALSE)),0,VLOOKUP(B562,OFFSET(RESULT!$B$2:$D$11,INT(ROW()/23)*12,0),3,FALSE))+D539</f>
        <v>9</v>
      </c>
      <c r="E562" s="2">
        <f ca="1">IF(ISNA(VLOOKUP(CLASSEMENTS!B562,OFFSET(RESULT!$A$2:$A$11,INT(ROW()/23)*12,0),1,FALSE)),0,VLOOKUP(B562,OFFSET(RESULT!$A$2:$D$11,INT(ROW()/23)*12,0),4,FALSE))+E539</f>
        <v>13</v>
      </c>
      <c r="F562" s="2">
        <f ca="1">IF(ISNA(VLOOKUP(CLASSEMENTS!B562,OFFSET(RESULT!$B$2:$B$11,INT(ROW()/23)*12,0),1,FALSE)),0,VLOOKUP(B562,OFFSET(RESULT!$B$2:$D$11,INT(ROW()/23)*12,0),2,FALSE))+F539</f>
        <v>14</v>
      </c>
      <c r="G562" s="7">
        <f t="shared" ca="1" si="287"/>
        <v>0.68</v>
      </c>
      <c r="H562" s="7">
        <f t="shared" ca="1" si="288"/>
        <v>0.36</v>
      </c>
      <c r="I562" s="7">
        <f t="shared" ca="1" si="289"/>
        <v>0.52</v>
      </c>
      <c r="J562" s="7">
        <f t="shared" ca="1" si="290"/>
        <v>0.56000000000000005</v>
      </c>
      <c r="K562" s="7">
        <f t="shared" ca="1" si="291"/>
        <v>0.4</v>
      </c>
      <c r="L562" s="7">
        <f t="shared" ca="1" si="284"/>
        <v>0.8</v>
      </c>
      <c r="M562" s="7">
        <f t="shared" ca="1" si="285"/>
        <v>0</v>
      </c>
      <c r="N562" s="7">
        <f t="shared" ca="1" si="286"/>
        <v>0.4</v>
      </c>
      <c r="O562" s="2">
        <f t="shared" ca="1" si="292"/>
        <v>1.2000000000000002</v>
      </c>
      <c r="P562" s="2">
        <f t="shared" ca="1" si="293"/>
        <v>0.92</v>
      </c>
      <c r="Q562" s="2">
        <f t="shared" ca="1" si="294"/>
        <v>0.4</v>
      </c>
      <c r="R562" s="2">
        <f t="shared" ca="1" si="295"/>
        <v>1.2000000000000002</v>
      </c>
    </row>
    <row r="563" spans="1:18">
      <c r="A563" s="2" t="s">
        <v>20</v>
      </c>
      <c r="B563" s="2" t="s">
        <v>5</v>
      </c>
      <c r="C563" s="2">
        <f ca="1">IF(ISNA(VLOOKUP(B563,OFFSET(RESULT!$A$2:$A$11,INT(ROW()/23)*12,0),1,FALSE)),0,VLOOKUP(B563,OFFSET(RESULT!$A$2:$D$11,INT(ROW()/23)*12,0),3,FALSE))+C540</f>
        <v>13</v>
      </c>
      <c r="D563" s="2">
        <f ca="1">IF(ISNA(VLOOKUP(CLASSEMENTS!B563,OFFSET(RESULT!$B$2:$B$11,INT(ROW()/23)*12,0),1,FALSE)),0,VLOOKUP(B563,OFFSET(RESULT!$B$2:$D$11,INT(ROW()/23)*12,0),3,FALSE))+D540</f>
        <v>7</v>
      </c>
      <c r="E563" s="2">
        <f ca="1">IF(ISNA(VLOOKUP(CLASSEMENTS!B563,OFFSET(RESULT!$A$2:$A$11,INT(ROW()/23)*12,0),1,FALSE)),0,VLOOKUP(B563,OFFSET(RESULT!$A$2:$D$11,INT(ROW()/23)*12,0),4,FALSE))+E540</f>
        <v>5</v>
      </c>
      <c r="F563" s="2">
        <f ca="1">IF(ISNA(VLOOKUP(CLASSEMENTS!B563,OFFSET(RESULT!$B$2:$B$11,INT(ROW()/23)*12,0),1,FALSE)),0,VLOOKUP(B563,OFFSET(RESULT!$B$2:$D$11,INT(ROW()/23)*12,0),2,FALSE))+F540</f>
        <v>16</v>
      </c>
      <c r="G563" s="7">
        <f t="shared" ca="1" si="287"/>
        <v>0.52</v>
      </c>
      <c r="H563" s="7">
        <f t="shared" ca="1" si="288"/>
        <v>0.28000000000000003</v>
      </c>
      <c r="I563" s="7">
        <f t="shared" ca="1" si="289"/>
        <v>0.2</v>
      </c>
      <c r="J563" s="7">
        <f t="shared" ca="1" si="290"/>
        <v>0.64</v>
      </c>
      <c r="K563" s="7">
        <f t="shared" ca="1" si="291"/>
        <v>0</v>
      </c>
      <c r="L563" s="7">
        <f t="shared" ca="1" si="284"/>
        <v>0.6</v>
      </c>
      <c r="M563" s="7">
        <f t="shared" ca="1" si="285"/>
        <v>0.2</v>
      </c>
      <c r="N563" s="7">
        <f t="shared" ca="1" si="286"/>
        <v>0.6</v>
      </c>
      <c r="O563" s="2">
        <f t="shared" ca="1" si="292"/>
        <v>0.72</v>
      </c>
      <c r="P563" s="2">
        <f t="shared" ca="1" si="293"/>
        <v>0.92</v>
      </c>
      <c r="Q563" s="2">
        <f t="shared" ca="1" si="294"/>
        <v>0.2</v>
      </c>
      <c r="R563" s="2">
        <f t="shared" ca="1" si="295"/>
        <v>1.2</v>
      </c>
    </row>
    <row r="564" spans="1:18">
      <c r="A564" s="2" t="s">
        <v>20</v>
      </c>
      <c r="B564" s="2" t="s">
        <v>1</v>
      </c>
      <c r="C564" s="2">
        <f ca="1">IF(ISNA(VLOOKUP(B564,OFFSET(RESULT!$A$2:$A$11,INT(ROW()/23)*12,0),1,FALSE)),0,VLOOKUP(B564,OFFSET(RESULT!$A$2:$D$11,INT(ROW()/23)*12,0),3,FALSE))+C541</f>
        <v>28</v>
      </c>
      <c r="D564" s="2">
        <f ca="1">IF(ISNA(VLOOKUP(CLASSEMENTS!B564,OFFSET(RESULT!$B$2:$B$11,INT(ROW()/23)*12,0),1,FALSE)),0,VLOOKUP(B564,OFFSET(RESULT!$B$2:$D$11,INT(ROW()/23)*12,0),3,FALSE))+D541</f>
        <v>18</v>
      </c>
      <c r="E564" s="2">
        <f ca="1">IF(ISNA(VLOOKUP(CLASSEMENTS!B564,OFFSET(RESULT!$A$2:$A$11,INT(ROW()/23)*12,0),1,FALSE)),0,VLOOKUP(B564,OFFSET(RESULT!$A$2:$D$11,INT(ROW()/23)*12,0),4,FALSE))+E541</f>
        <v>10</v>
      </c>
      <c r="F564" s="2">
        <f ca="1">IF(ISNA(VLOOKUP(CLASSEMENTS!B564,OFFSET(RESULT!$B$2:$B$11,INT(ROW()/23)*12,0),1,FALSE)),0,VLOOKUP(B564,OFFSET(RESULT!$B$2:$D$11,INT(ROW()/23)*12,0),2,FALSE))+F541</f>
        <v>15</v>
      </c>
      <c r="G564" s="7">
        <f t="shared" ca="1" si="287"/>
        <v>1.1200000000000001</v>
      </c>
      <c r="H564" s="7">
        <f t="shared" ca="1" si="288"/>
        <v>0.72</v>
      </c>
      <c r="I564" s="7">
        <f t="shared" ca="1" si="289"/>
        <v>0.4</v>
      </c>
      <c r="J564" s="7">
        <f t="shared" ca="1" si="290"/>
        <v>0.6</v>
      </c>
      <c r="K564" s="7">
        <f t="shared" ca="1" si="291"/>
        <v>1</v>
      </c>
      <c r="L564" s="7">
        <f t="shared" ca="1" si="284"/>
        <v>0.4</v>
      </c>
      <c r="M564" s="7">
        <f t="shared" ca="1" si="285"/>
        <v>0.6</v>
      </c>
      <c r="N564" s="7">
        <f t="shared" ca="1" si="286"/>
        <v>0.6</v>
      </c>
      <c r="O564" s="2">
        <f t="shared" ca="1" si="292"/>
        <v>1.52</v>
      </c>
      <c r="P564" s="2">
        <f t="shared" ca="1" si="293"/>
        <v>1.3199999999999998</v>
      </c>
      <c r="Q564" s="2">
        <f t="shared" ca="1" si="294"/>
        <v>1.6</v>
      </c>
      <c r="R564" s="2">
        <f t="shared" ca="1" si="295"/>
        <v>1</v>
      </c>
    </row>
    <row r="565" spans="1:18">
      <c r="A565" s="2" t="s">
        <v>20</v>
      </c>
      <c r="B565" s="2" t="s">
        <v>15</v>
      </c>
      <c r="C565" s="2">
        <f ca="1">IF(ISNA(VLOOKUP(B565,OFFSET(RESULT!$A$2:$A$11,INT(ROW()/23)*12,0),1,FALSE)),0,VLOOKUP(B565,OFFSET(RESULT!$A$2:$D$11,INT(ROW()/23)*12,0),3,FALSE))+C542</f>
        <v>16</v>
      </c>
      <c r="D565" s="2">
        <f ca="1">IF(ISNA(VLOOKUP(CLASSEMENTS!B565,OFFSET(RESULT!$B$2:$B$11,INT(ROW()/23)*12,0),1,FALSE)),0,VLOOKUP(B565,OFFSET(RESULT!$B$2:$D$11,INT(ROW()/23)*12,0),3,FALSE))+D542</f>
        <v>3</v>
      </c>
      <c r="E565" s="2">
        <f ca="1">IF(ISNA(VLOOKUP(CLASSEMENTS!B565,OFFSET(RESULT!$A$2:$A$11,INT(ROW()/23)*12,0),1,FALSE)),0,VLOOKUP(B565,OFFSET(RESULT!$A$2:$D$11,INT(ROW()/23)*12,0),4,FALSE))+E542</f>
        <v>14</v>
      </c>
      <c r="F565" s="2">
        <f ca="1">IF(ISNA(VLOOKUP(CLASSEMENTS!B565,OFFSET(RESULT!$B$2:$B$11,INT(ROW()/23)*12,0),1,FALSE)),0,VLOOKUP(B565,OFFSET(RESULT!$B$2:$D$11,INT(ROW()/23)*12,0),2,FALSE))+F542</f>
        <v>22</v>
      </c>
      <c r="G565" s="7">
        <f t="shared" ca="1" si="287"/>
        <v>0.64</v>
      </c>
      <c r="H565" s="7">
        <f t="shared" ca="1" si="288"/>
        <v>0.12</v>
      </c>
      <c r="I565" s="7">
        <f t="shared" ca="1" si="289"/>
        <v>0.56000000000000005</v>
      </c>
      <c r="J565" s="7">
        <f t="shared" ca="1" si="290"/>
        <v>0.88</v>
      </c>
      <c r="K565" s="7">
        <f t="shared" ca="1" si="291"/>
        <v>0.4</v>
      </c>
      <c r="L565" s="7">
        <f t="shared" ca="1" si="284"/>
        <v>0</v>
      </c>
      <c r="M565" s="7">
        <f t="shared" ca="1" si="285"/>
        <v>1</v>
      </c>
      <c r="N565" s="7">
        <f t="shared" ca="1" si="286"/>
        <v>0.8</v>
      </c>
      <c r="O565" s="2">
        <f t="shared" ca="1" si="292"/>
        <v>1.2000000000000002</v>
      </c>
      <c r="P565" s="2">
        <f t="shared" ca="1" si="293"/>
        <v>1</v>
      </c>
      <c r="Q565" s="2">
        <f t="shared" ca="1" si="294"/>
        <v>1.4</v>
      </c>
      <c r="R565" s="2">
        <f t="shared" ca="1" si="295"/>
        <v>0.8</v>
      </c>
    </row>
    <row r="566" spans="1:18">
      <c r="A566" s="2" t="s">
        <v>20</v>
      </c>
      <c r="B566" s="2" t="s">
        <v>18</v>
      </c>
      <c r="C566" s="2">
        <f ca="1">IF(ISNA(VLOOKUP(B566,OFFSET(RESULT!$A$2:$A$11,INT(ROW()/23)*12,0),1,FALSE)),0,VLOOKUP(B566,OFFSET(RESULT!$A$2:$D$11,INT(ROW()/23)*12,0),3,FALSE))+C543</f>
        <v>24</v>
      </c>
      <c r="D566" s="2">
        <f ca="1">IF(ISNA(VLOOKUP(CLASSEMENTS!B566,OFFSET(RESULT!$B$2:$B$11,INT(ROW()/23)*12,0),1,FALSE)),0,VLOOKUP(B566,OFFSET(RESULT!$B$2:$D$11,INT(ROW()/23)*12,0),3,FALSE))+D543</f>
        <v>19</v>
      </c>
      <c r="E566" s="2">
        <f ca="1">IF(ISNA(VLOOKUP(CLASSEMENTS!B566,OFFSET(RESULT!$A$2:$A$11,INT(ROW()/23)*12,0),1,FALSE)),0,VLOOKUP(B566,OFFSET(RESULT!$A$2:$D$11,INT(ROW()/23)*12,0),4,FALSE))+E543</f>
        <v>7</v>
      </c>
      <c r="F566" s="2">
        <f ca="1">IF(ISNA(VLOOKUP(CLASSEMENTS!B566,OFFSET(RESULT!$B$2:$B$11,INT(ROW()/23)*12,0),1,FALSE)),0,VLOOKUP(B566,OFFSET(RESULT!$B$2:$D$11,INT(ROW()/23)*12,0),2,FALSE))+F543</f>
        <v>15</v>
      </c>
      <c r="G566" s="7">
        <f t="shared" ca="1" si="287"/>
        <v>0.96</v>
      </c>
      <c r="H566" s="7">
        <f t="shared" ca="1" si="288"/>
        <v>0.76</v>
      </c>
      <c r="I566" s="7">
        <f t="shared" ca="1" si="289"/>
        <v>0.28000000000000003</v>
      </c>
      <c r="J566" s="7">
        <f t="shared" ca="1" si="290"/>
        <v>0.6</v>
      </c>
      <c r="K566" s="7">
        <f t="shared" ca="1" si="291"/>
        <v>1.4</v>
      </c>
      <c r="L566" s="7">
        <f t="shared" ca="1" si="284"/>
        <v>0.4</v>
      </c>
      <c r="M566" s="7">
        <f t="shared" ca="1" si="285"/>
        <v>0.8</v>
      </c>
      <c r="N566" s="7">
        <f t="shared" ca="1" si="286"/>
        <v>0.2</v>
      </c>
      <c r="O566" s="2">
        <f t="shared" ca="1" si="292"/>
        <v>1.24</v>
      </c>
      <c r="P566" s="2">
        <f t="shared" ca="1" si="293"/>
        <v>1.3599999999999999</v>
      </c>
      <c r="Q566" s="2">
        <f t="shared" ca="1" si="294"/>
        <v>2.2000000000000002</v>
      </c>
      <c r="R566" s="2">
        <f t="shared" ca="1" si="295"/>
        <v>0.60000000000000009</v>
      </c>
    </row>
    <row r="567" spans="1:18">
      <c r="A567" s="2" t="s">
        <v>20</v>
      </c>
      <c r="B567" s="2" t="s">
        <v>2</v>
      </c>
      <c r="C567" s="2">
        <f ca="1">IF(ISNA(VLOOKUP(B567,OFFSET(RESULT!$A$2:$A$11,INT(ROW()/23)*12,0),1,FALSE)),0,VLOOKUP(B567,OFFSET(RESULT!$A$2:$D$11,INT(ROW()/23)*12,0),3,FALSE))+C544</f>
        <v>17</v>
      </c>
      <c r="D567" s="2">
        <f ca="1">IF(ISNA(VLOOKUP(CLASSEMENTS!B567,OFFSET(RESULT!$B$2:$B$11,INT(ROW()/23)*12,0),1,FALSE)),0,VLOOKUP(B567,OFFSET(RESULT!$B$2:$D$11,INT(ROW()/23)*12,0),3,FALSE))+D544</f>
        <v>13</v>
      </c>
      <c r="E567" s="2">
        <f ca="1">IF(ISNA(VLOOKUP(CLASSEMENTS!B567,OFFSET(RESULT!$A$2:$A$11,INT(ROW()/23)*12,0),1,FALSE)),0,VLOOKUP(B567,OFFSET(RESULT!$A$2:$D$11,INT(ROW()/23)*12,0),4,FALSE))+E544</f>
        <v>20</v>
      </c>
      <c r="F567" s="2">
        <f ca="1">IF(ISNA(VLOOKUP(CLASSEMENTS!B567,OFFSET(RESULT!$B$2:$B$11,INT(ROW()/23)*12,0),1,FALSE)),0,VLOOKUP(B567,OFFSET(RESULT!$B$2:$D$11,INT(ROW()/23)*12,0),2,FALSE))+F544</f>
        <v>22</v>
      </c>
      <c r="G567" s="7">
        <f t="shared" ca="1" si="287"/>
        <v>0.68</v>
      </c>
      <c r="H567" s="7">
        <f t="shared" ca="1" si="288"/>
        <v>0.52</v>
      </c>
      <c r="I567" s="7">
        <f t="shared" ca="1" si="289"/>
        <v>0.8</v>
      </c>
      <c r="J567" s="7">
        <f t="shared" ca="1" si="290"/>
        <v>0.88</v>
      </c>
      <c r="K567" s="7">
        <f t="shared" ca="1" si="291"/>
        <v>0.2</v>
      </c>
      <c r="L567" s="7">
        <f t="shared" ca="1" si="284"/>
        <v>0.6</v>
      </c>
      <c r="M567" s="7">
        <f t="shared" ca="1" si="285"/>
        <v>0.6</v>
      </c>
      <c r="N567" s="7">
        <f t="shared" ca="1" si="286"/>
        <v>1.4</v>
      </c>
      <c r="O567" s="2">
        <f t="shared" ca="1" si="292"/>
        <v>1.48</v>
      </c>
      <c r="P567" s="2">
        <f t="shared" ca="1" si="293"/>
        <v>1.4</v>
      </c>
      <c r="Q567" s="2">
        <f t="shared" ca="1" si="294"/>
        <v>0.8</v>
      </c>
      <c r="R567" s="2">
        <f t="shared" ca="1" si="295"/>
        <v>2</v>
      </c>
    </row>
    <row r="568" spans="1:18">
      <c r="A568" s="2" t="s">
        <v>20</v>
      </c>
      <c r="B568" s="2" t="s">
        <v>6</v>
      </c>
      <c r="C568" s="2">
        <f ca="1">IF(ISNA(VLOOKUP(B568,OFFSET(RESULT!$A$2:$A$11,INT(ROW()/23)*12,0),1,FALSE)),0,VLOOKUP(B568,OFFSET(RESULT!$A$2:$D$11,INT(ROW()/23)*12,0),3,FALSE))+C545</f>
        <v>13</v>
      </c>
      <c r="D568" s="2">
        <f ca="1">IF(ISNA(VLOOKUP(CLASSEMENTS!B568,OFFSET(RESULT!$B$2:$B$11,INT(ROW()/23)*12,0),1,FALSE)),0,VLOOKUP(B568,OFFSET(RESULT!$B$2:$D$11,INT(ROW()/23)*12,0),3,FALSE))+D545</f>
        <v>13</v>
      </c>
      <c r="E568" s="2">
        <f ca="1">IF(ISNA(VLOOKUP(CLASSEMENTS!B568,OFFSET(RESULT!$A$2:$A$11,INT(ROW()/23)*12,0),1,FALSE)),0,VLOOKUP(B568,OFFSET(RESULT!$A$2:$D$11,INT(ROW()/23)*12,0),4,FALSE))+E545</f>
        <v>14</v>
      </c>
      <c r="F568" s="2">
        <f ca="1">IF(ISNA(VLOOKUP(CLASSEMENTS!B568,OFFSET(RESULT!$B$2:$B$11,INT(ROW()/23)*12,0),1,FALSE)),0,VLOOKUP(B568,OFFSET(RESULT!$B$2:$D$11,INT(ROW()/23)*12,0),2,FALSE))+F545</f>
        <v>26</v>
      </c>
      <c r="G568" s="7">
        <f t="shared" ca="1" si="287"/>
        <v>0.52</v>
      </c>
      <c r="H568" s="7">
        <f t="shared" ca="1" si="288"/>
        <v>0.52</v>
      </c>
      <c r="I568" s="7">
        <f t="shared" ca="1" si="289"/>
        <v>0.56000000000000005</v>
      </c>
      <c r="J568" s="7">
        <f t="shared" ca="1" si="290"/>
        <v>1.04</v>
      </c>
      <c r="K568" s="7">
        <f t="shared" ca="1" si="291"/>
        <v>0.2</v>
      </c>
      <c r="L568" s="7">
        <f t="shared" ca="1" si="284"/>
        <v>0.8</v>
      </c>
      <c r="M568" s="7">
        <f t="shared" ca="1" si="285"/>
        <v>0.2</v>
      </c>
      <c r="N568" s="7">
        <f t="shared" ca="1" si="286"/>
        <v>1</v>
      </c>
      <c r="O568" s="2">
        <f t="shared" ca="1" si="292"/>
        <v>1.08</v>
      </c>
      <c r="P568" s="2">
        <f t="shared" ca="1" si="293"/>
        <v>1.56</v>
      </c>
      <c r="Q568" s="2">
        <f t="shared" ca="1" si="294"/>
        <v>0.4</v>
      </c>
      <c r="R568" s="2">
        <f t="shared" ca="1" si="295"/>
        <v>1.8</v>
      </c>
    </row>
    <row r="569" spans="1:18">
      <c r="A569" s="2" t="s">
        <v>20</v>
      </c>
      <c r="B569" s="2" t="s">
        <v>9</v>
      </c>
      <c r="C569" s="2">
        <f ca="1">IF(ISNA(VLOOKUP(B569,OFFSET(RESULT!$A$2:$A$11,INT(ROW()/23)*12,0),1,FALSE)),0,VLOOKUP(B569,OFFSET(RESULT!$A$2:$D$11,INT(ROW()/23)*12,0),3,FALSE))+C546</f>
        <v>17</v>
      </c>
      <c r="D569" s="2">
        <f ca="1">IF(ISNA(VLOOKUP(CLASSEMENTS!B569,OFFSET(RESULT!$B$2:$B$11,INT(ROW()/23)*12,0),1,FALSE)),0,VLOOKUP(B569,OFFSET(RESULT!$B$2:$D$11,INT(ROW()/23)*12,0),3,FALSE))+D546</f>
        <v>13</v>
      </c>
      <c r="E569" s="2">
        <f ca="1">IF(ISNA(VLOOKUP(CLASSEMENTS!B569,OFFSET(RESULT!$A$2:$A$11,INT(ROW()/23)*12,0),1,FALSE)),0,VLOOKUP(B569,OFFSET(RESULT!$A$2:$D$11,INT(ROW()/23)*12,0),4,FALSE))+E546</f>
        <v>17</v>
      </c>
      <c r="F569" s="2">
        <f ca="1">IF(ISNA(VLOOKUP(CLASSEMENTS!B569,OFFSET(RESULT!$B$2:$B$11,INT(ROW()/23)*12,0),1,FALSE)),0,VLOOKUP(B569,OFFSET(RESULT!$B$2:$D$11,INT(ROW()/23)*12,0),2,FALSE))+F546</f>
        <v>19</v>
      </c>
      <c r="G569" s="7">
        <f t="shared" ca="1" si="287"/>
        <v>0.68</v>
      </c>
      <c r="H569" s="7">
        <f t="shared" ca="1" si="288"/>
        <v>0.52</v>
      </c>
      <c r="I569" s="7">
        <f t="shared" ca="1" si="289"/>
        <v>0.68</v>
      </c>
      <c r="J569" s="7">
        <f t="shared" ca="1" si="290"/>
        <v>0.76</v>
      </c>
      <c r="K569" s="7">
        <f t="shared" ca="1" si="291"/>
        <v>0.8</v>
      </c>
      <c r="L569" s="7">
        <f t="shared" ca="1" si="284"/>
        <v>0.8</v>
      </c>
      <c r="M569" s="7">
        <f t="shared" ca="1" si="285"/>
        <v>0.4</v>
      </c>
      <c r="N569" s="7">
        <f t="shared" ca="1" si="286"/>
        <v>0.6</v>
      </c>
      <c r="O569" s="2">
        <f t="shared" ca="1" si="292"/>
        <v>1.36</v>
      </c>
      <c r="P569" s="2">
        <f t="shared" ca="1" si="293"/>
        <v>1.28</v>
      </c>
      <c r="Q569" s="2">
        <f t="shared" ca="1" si="294"/>
        <v>1.2000000000000002</v>
      </c>
      <c r="R569" s="2">
        <f t="shared" ca="1" si="295"/>
        <v>1.4</v>
      </c>
    </row>
    <row r="570" spans="1:18">
      <c r="A570" s="2" t="s">
        <v>20</v>
      </c>
      <c r="B570" s="2" t="s">
        <v>0</v>
      </c>
      <c r="C570" s="2">
        <f ca="1">IF(ISNA(VLOOKUP(B570,OFFSET(RESULT!$A$2:$A$11,INT(ROW()/23)*12,0),1,FALSE)),0,VLOOKUP(B570,OFFSET(RESULT!$A$2:$D$11,INT(ROW()/23)*12,0),3,FALSE))+C547</f>
        <v>12</v>
      </c>
      <c r="D570" s="2">
        <f ca="1">IF(ISNA(VLOOKUP(CLASSEMENTS!B570,OFFSET(RESULT!$B$2:$B$11,INT(ROW()/23)*12,0),1,FALSE)),0,VLOOKUP(B570,OFFSET(RESULT!$B$2:$D$11,INT(ROW()/23)*12,0),3,FALSE))+D547</f>
        <v>12</v>
      </c>
      <c r="E570" s="2">
        <f ca="1">IF(ISNA(VLOOKUP(CLASSEMENTS!B570,OFFSET(RESULT!$A$2:$A$11,INT(ROW()/23)*12,0),1,FALSE)),0,VLOOKUP(B570,OFFSET(RESULT!$A$2:$D$11,INT(ROW()/23)*12,0),4,FALSE))+E547</f>
        <v>15</v>
      </c>
      <c r="F570" s="2">
        <f ca="1">IF(ISNA(VLOOKUP(CLASSEMENTS!B570,OFFSET(RESULT!$B$2:$B$11,INT(ROW()/23)*12,0),1,FALSE)),0,VLOOKUP(B570,OFFSET(RESULT!$B$2:$D$11,INT(ROW()/23)*12,0),2,FALSE))+F547</f>
        <v>19</v>
      </c>
      <c r="G570" s="7">
        <f t="shared" ca="1" si="287"/>
        <v>0.48</v>
      </c>
      <c r="H570" s="7">
        <f t="shared" ca="1" si="288"/>
        <v>0.48</v>
      </c>
      <c r="I570" s="7">
        <f t="shared" ca="1" si="289"/>
        <v>0.6</v>
      </c>
      <c r="J570" s="7">
        <f t="shared" ca="1" si="290"/>
        <v>0.76</v>
      </c>
      <c r="K570" s="7">
        <f t="shared" ca="1" si="291"/>
        <v>0.2</v>
      </c>
      <c r="L570" s="7">
        <f t="shared" ca="1" si="284"/>
        <v>0.6</v>
      </c>
      <c r="M570" s="7">
        <f t="shared" ca="1" si="285"/>
        <v>1</v>
      </c>
      <c r="N570" s="7">
        <f t="shared" ca="1" si="286"/>
        <v>0.6</v>
      </c>
      <c r="O570" s="2">
        <f t="shared" ca="1" si="292"/>
        <v>1.08</v>
      </c>
      <c r="P570" s="2">
        <f t="shared" ca="1" si="293"/>
        <v>1.24</v>
      </c>
      <c r="Q570" s="2">
        <f t="shared" ca="1" si="294"/>
        <v>1.2</v>
      </c>
      <c r="R570" s="2">
        <f t="shared" ca="1" si="295"/>
        <v>1.2</v>
      </c>
    </row>
    <row r="571" spans="1:18">
      <c r="A571" s="2" t="s">
        <v>20</v>
      </c>
      <c r="B571" s="2" t="s">
        <v>3</v>
      </c>
      <c r="C571" s="2">
        <f ca="1">IF(ISNA(VLOOKUP(B571,OFFSET(RESULT!$A$2:$A$11,INT(ROW()/23)*12,0),1,FALSE)),0,VLOOKUP(B571,OFFSET(RESULT!$A$2:$D$11,INT(ROW()/23)*12,0),3,FALSE))+C548</f>
        <v>12</v>
      </c>
      <c r="D571" s="2">
        <f ca="1">IF(ISNA(VLOOKUP(CLASSEMENTS!B571,OFFSET(RESULT!$B$2:$B$11,INT(ROW()/23)*12,0),1,FALSE)),0,VLOOKUP(B571,OFFSET(RESULT!$B$2:$D$11,INT(ROW()/23)*12,0),3,FALSE))+D548</f>
        <v>14</v>
      </c>
      <c r="E571" s="2">
        <f ca="1">IF(ISNA(VLOOKUP(CLASSEMENTS!B571,OFFSET(RESULT!$A$2:$A$11,INT(ROW()/23)*12,0),1,FALSE)),0,VLOOKUP(B571,OFFSET(RESULT!$A$2:$D$11,INT(ROW()/23)*12,0),4,FALSE))+E548</f>
        <v>7</v>
      </c>
      <c r="F571" s="2">
        <f ca="1">IF(ISNA(VLOOKUP(CLASSEMENTS!B571,OFFSET(RESULT!$B$2:$B$11,INT(ROW()/23)*12,0),1,FALSE)),0,VLOOKUP(B571,OFFSET(RESULT!$B$2:$D$11,INT(ROW()/23)*12,0),2,FALSE))+F548</f>
        <v>12</v>
      </c>
      <c r="G571" s="7">
        <f t="shared" ca="1" si="287"/>
        <v>0.48</v>
      </c>
      <c r="H571" s="7">
        <f t="shared" ca="1" si="288"/>
        <v>0.56000000000000005</v>
      </c>
      <c r="I571" s="7">
        <f t="shared" ca="1" si="289"/>
        <v>0.28000000000000003</v>
      </c>
      <c r="J571" s="7">
        <f t="shared" ca="1" si="290"/>
        <v>0.48</v>
      </c>
      <c r="K571" s="7">
        <f t="shared" ca="1" si="291"/>
        <v>0.2</v>
      </c>
      <c r="L571" s="7">
        <f t="shared" ca="1" si="284"/>
        <v>0.2</v>
      </c>
      <c r="M571" s="7">
        <f t="shared" ca="1" si="285"/>
        <v>0</v>
      </c>
      <c r="N571" s="7">
        <f t="shared" ca="1" si="286"/>
        <v>0.2</v>
      </c>
      <c r="O571" s="2">
        <f t="shared" ca="1" si="292"/>
        <v>0.76</v>
      </c>
      <c r="P571" s="2">
        <f t="shared" ca="1" si="293"/>
        <v>1.04</v>
      </c>
      <c r="Q571" s="2">
        <f t="shared" ca="1" si="294"/>
        <v>0.2</v>
      </c>
      <c r="R571" s="2">
        <f t="shared" ca="1" si="295"/>
        <v>0.4</v>
      </c>
    </row>
    <row r="572" spans="1:18">
      <c r="A572" s="2" t="s">
        <v>20</v>
      </c>
      <c r="B572" s="2" t="s">
        <v>7</v>
      </c>
      <c r="C572" s="2">
        <f ca="1">IF(ISNA(VLOOKUP(B572,OFFSET(RESULT!$A$2:$A$11,INT(ROW()/23)*12,0),1,FALSE)),0,VLOOKUP(B572,OFFSET(RESULT!$A$2:$D$11,INT(ROW()/23)*12,0),3,FALSE))+C549</f>
        <v>19</v>
      </c>
      <c r="D572" s="2">
        <f ca="1">IF(ISNA(VLOOKUP(CLASSEMENTS!B572,OFFSET(RESULT!$B$2:$B$11,INT(ROW()/23)*12,0),1,FALSE)),0,VLOOKUP(B572,OFFSET(RESULT!$B$2:$D$11,INT(ROW()/23)*12,0),3,FALSE))+D549</f>
        <v>12</v>
      </c>
      <c r="E572" s="2">
        <f ca="1">IF(ISNA(VLOOKUP(CLASSEMENTS!B572,OFFSET(RESULT!$A$2:$A$11,INT(ROW()/23)*12,0),1,FALSE)),0,VLOOKUP(B572,OFFSET(RESULT!$A$2:$D$11,INT(ROW()/23)*12,0),4,FALSE))+E549</f>
        <v>11</v>
      </c>
      <c r="F572" s="2">
        <f ca="1">IF(ISNA(VLOOKUP(CLASSEMENTS!B572,OFFSET(RESULT!$B$2:$B$11,INT(ROW()/23)*12,0),1,FALSE)),0,VLOOKUP(B572,OFFSET(RESULT!$B$2:$D$11,INT(ROW()/23)*12,0),2,FALSE))+F549</f>
        <v>13</v>
      </c>
      <c r="G572" s="7">
        <f t="shared" ca="1" si="287"/>
        <v>0.76</v>
      </c>
      <c r="H572" s="7">
        <f t="shared" ca="1" si="288"/>
        <v>0.48</v>
      </c>
      <c r="I572" s="7">
        <f t="shared" ca="1" si="289"/>
        <v>0.44</v>
      </c>
      <c r="J572" s="7">
        <f t="shared" ca="1" si="290"/>
        <v>0.52</v>
      </c>
      <c r="K572" s="7">
        <f t="shared" ca="1" si="291"/>
        <v>1</v>
      </c>
      <c r="L572" s="7">
        <f t="shared" ca="1" si="284"/>
        <v>0.6</v>
      </c>
      <c r="M572" s="7">
        <f t="shared" ca="1" si="285"/>
        <v>0.4</v>
      </c>
      <c r="N572" s="7">
        <f t="shared" ca="1" si="286"/>
        <v>0.4</v>
      </c>
      <c r="O572" s="2">
        <f t="shared" ca="1" si="292"/>
        <v>1.2</v>
      </c>
      <c r="P572" s="2">
        <f t="shared" ca="1" si="293"/>
        <v>1</v>
      </c>
      <c r="Q572" s="2">
        <f t="shared" ca="1" si="294"/>
        <v>1.4</v>
      </c>
      <c r="R572" s="2">
        <f t="shared" ca="1" si="295"/>
        <v>1</v>
      </c>
    </row>
    <row r="573" spans="1:18">
      <c r="A573" s="2" t="s">
        <v>20</v>
      </c>
      <c r="B573" s="2" t="s">
        <v>12</v>
      </c>
      <c r="C573" s="2">
        <f ca="1">IF(ISNA(VLOOKUP(B573,OFFSET(RESULT!$A$2:$A$11,INT(ROW()/23)*12,0),1,FALSE)),0,VLOOKUP(B573,OFFSET(RESULT!$A$2:$D$11,INT(ROW()/23)*12,0),3,FALSE))+C550</f>
        <v>17</v>
      </c>
      <c r="D573" s="2">
        <f ca="1">IF(ISNA(VLOOKUP(CLASSEMENTS!B573,OFFSET(RESULT!$B$2:$B$11,INT(ROW()/23)*12,0),1,FALSE)),0,VLOOKUP(B573,OFFSET(RESULT!$B$2:$D$11,INT(ROW()/23)*12,0),3,FALSE))+D550</f>
        <v>8</v>
      </c>
      <c r="E573" s="2">
        <f ca="1">IF(ISNA(VLOOKUP(CLASSEMENTS!B573,OFFSET(RESULT!$A$2:$A$11,INT(ROW()/23)*12,0),1,FALSE)),0,VLOOKUP(B573,OFFSET(RESULT!$A$2:$D$11,INT(ROW()/23)*12,0),4,FALSE))+E550</f>
        <v>18</v>
      </c>
      <c r="F573" s="2">
        <f ca="1">IF(ISNA(VLOOKUP(CLASSEMENTS!B573,OFFSET(RESULT!$B$2:$B$11,INT(ROW()/23)*12,0),1,FALSE)),0,VLOOKUP(B573,OFFSET(RESULT!$B$2:$D$11,INT(ROW()/23)*12,0),2,FALSE))+F550</f>
        <v>15</v>
      </c>
      <c r="G573" s="7">
        <f t="shared" ca="1" si="287"/>
        <v>0.68</v>
      </c>
      <c r="H573" s="7">
        <f t="shared" ca="1" si="288"/>
        <v>0.32</v>
      </c>
      <c r="I573" s="7">
        <f t="shared" ca="1" si="289"/>
        <v>0.72</v>
      </c>
      <c r="J573" s="7">
        <f t="shared" ca="1" si="290"/>
        <v>0.6</v>
      </c>
      <c r="K573" s="7">
        <f t="shared" ca="1" si="291"/>
        <v>0.4</v>
      </c>
      <c r="L573" s="7">
        <f t="shared" ca="1" si="284"/>
        <v>0.2</v>
      </c>
      <c r="M573" s="7">
        <f t="shared" ca="1" si="285"/>
        <v>1</v>
      </c>
      <c r="N573" s="7">
        <f t="shared" ca="1" si="286"/>
        <v>0.6</v>
      </c>
      <c r="O573" s="2">
        <f t="shared" ca="1" si="292"/>
        <v>1.4</v>
      </c>
      <c r="P573" s="2">
        <f t="shared" ca="1" si="293"/>
        <v>0.91999999999999993</v>
      </c>
      <c r="Q573" s="2">
        <f t="shared" ca="1" si="294"/>
        <v>1.4</v>
      </c>
      <c r="R573" s="2">
        <f t="shared" ca="1" si="295"/>
        <v>0.8</v>
      </c>
    </row>
    <row r="574" spans="1:18">
      <c r="A574" s="2" t="s">
        <v>20</v>
      </c>
      <c r="B574" s="2" t="s">
        <v>10</v>
      </c>
      <c r="C574" s="2">
        <f ca="1">IF(ISNA(VLOOKUP(B574,OFFSET(RESULT!$A$2:$A$11,INT(ROW()/23)*12,0),1,FALSE)),0,VLOOKUP(B574,OFFSET(RESULT!$A$2:$D$11,INT(ROW()/23)*12,0),3,FALSE))+C551</f>
        <v>17</v>
      </c>
      <c r="D574" s="2">
        <f ca="1">IF(ISNA(VLOOKUP(CLASSEMENTS!B574,OFFSET(RESULT!$B$2:$B$11,INT(ROW()/23)*12,0),1,FALSE)),0,VLOOKUP(B574,OFFSET(RESULT!$B$2:$D$11,INT(ROW()/23)*12,0),3,FALSE))+D551</f>
        <v>9</v>
      </c>
      <c r="E574" s="2">
        <f ca="1">IF(ISNA(VLOOKUP(CLASSEMENTS!B574,OFFSET(RESULT!$A$2:$A$11,INT(ROW()/23)*12,0),1,FALSE)),0,VLOOKUP(B574,OFFSET(RESULT!$A$2:$D$11,INT(ROW()/23)*12,0),4,FALSE))+E551</f>
        <v>15</v>
      </c>
      <c r="F574" s="2">
        <f ca="1">IF(ISNA(VLOOKUP(CLASSEMENTS!B574,OFFSET(RESULT!$B$2:$B$11,INT(ROW()/23)*12,0),1,FALSE)),0,VLOOKUP(B574,OFFSET(RESULT!$B$2:$D$11,INT(ROW()/23)*12,0),2,FALSE))+F551</f>
        <v>22</v>
      </c>
      <c r="G574" s="7">
        <f t="shared" ca="1" si="287"/>
        <v>0.68</v>
      </c>
      <c r="H574" s="7">
        <f t="shared" ca="1" si="288"/>
        <v>0.36</v>
      </c>
      <c r="I574" s="7">
        <f t="shared" ca="1" si="289"/>
        <v>0.6</v>
      </c>
      <c r="J574" s="7">
        <f t="shared" ca="1" si="290"/>
        <v>0.88</v>
      </c>
      <c r="K574" s="7">
        <f t="shared" ca="1" si="291"/>
        <v>0.8</v>
      </c>
      <c r="L574" s="7">
        <f t="shared" ca="1" si="284"/>
        <v>0</v>
      </c>
      <c r="M574" s="7">
        <f t="shared" ca="1" si="285"/>
        <v>0.4</v>
      </c>
      <c r="N574" s="7">
        <f t="shared" ca="1" si="286"/>
        <v>0.6</v>
      </c>
      <c r="O574" s="2">
        <f t="shared" ca="1" si="292"/>
        <v>1.28</v>
      </c>
      <c r="P574" s="2">
        <f t="shared" ca="1" si="293"/>
        <v>1.24</v>
      </c>
      <c r="Q574" s="2">
        <f t="shared" ca="1" si="294"/>
        <v>1.2000000000000002</v>
      </c>
      <c r="R574" s="2">
        <f t="shared" ca="1" si="295"/>
        <v>0.6</v>
      </c>
    </row>
    <row r="575" spans="1:18">
      <c r="A575" s="3"/>
      <c r="B575" s="3"/>
      <c r="C575" s="3"/>
      <c r="D575" s="3"/>
      <c r="E575" s="3"/>
      <c r="F575" s="3"/>
      <c r="G575" s="8"/>
      <c r="H575" s="8"/>
      <c r="I575" s="8"/>
      <c r="J575" s="8"/>
      <c r="K575" s="8"/>
      <c r="L575" s="8"/>
      <c r="M575" s="8"/>
      <c r="N575" s="8"/>
      <c r="O575" s="3"/>
      <c r="P575" s="3"/>
      <c r="Q575" s="3"/>
      <c r="R575" s="3"/>
    </row>
    <row r="576" spans="1:18">
      <c r="A576">
        <v>26</v>
      </c>
      <c r="C576" s="10" t="s">
        <v>27</v>
      </c>
      <c r="D576" s="10" t="s">
        <v>28</v>
      </c>
      <c r="E576" s="10" t="s">
        <v>29</v>
      </c>
      <c r="F576" s="10" t="s">
        <v>30</v>
      </c>
      <c r="G576" s="11" t="s">
        <v>25</v>
      </c>
      <c r="H576" s="11"/>
      <c r="I576" s="11"/>
      <c r="J576" s="11"/>
      <c r="K576" s="11" t="s">
        <v>26</v>
      </c>
      <c r="L576" s="11"/>
      <c r="M576" s="11"/>
      <c r="N576" s="11"/>
      <c r="O576" s="10" t="s">
        <v>31</v>
      </c>
      <c r="P576" s="10" t="s">
        <v>32</v>
      </c>
      <c r="Q576" s="10" t="s">
        <v>33</v>
      </c>
      <c r="R576" s="10" t="s">
        <v>34</v>
      </c>
    </row>
    <row r="577" spans="1:18">
      <c r="C577" s="10"/>
      <c r="D577" s="10"/>
      <c r="E577" s="10"/>
      <c r="F577" s="10"/>
      <c r="G577" s="7" t="s">
        <v>21</v>
      </c>
      <c r="H577" s="7" t="s">
        <v>22</v>
      </c>
      <c r="I577" s="7" t="s">
        <v>23</v>
      </c>
      <c r="J577" s="7" t="s">
        <v>24</v>
      </c>
      <c r="K577" s="7" t="s">
        <v>21</v>
      </c>
      <c r="L577" s="7" t="s">
        <v>22</v>
      </c>
      <c r="M577" s="7" t="s">
        <v>23</v>
      </c>
      <c r="N577" s="7" t="s">
        <v>24</v>
      </c>
      <c r="O577" s="10"/>
      <c r="P577" s="10"/>
      <c r="Q577" s="10"/>
      <c r="R577" s="10"/>
    </row>
    <row r="578" spans="1:18">
      <c r="A578" s="2" t="s">
        <v>20</v>
      </c>
      <c r="B578" s="2" t="s">
        <v>11</v>
      </c>
      <c r="C578" s="2">
        <f ca="1">IF(ISNA(VLOOKUP(B578,OFFSET(RESULT!$A$2:$A$11,INT(ROW()/23)*12,0),1,FALSE)),0,VLOOKUP(B578,OFFSET(RESULT!$A$2:$D$11,INT(ROW()/23)*12,0),3,FALSE))+C555</f>
        <v>19</v>
      </c>
      <c r="D578" s="2">
        <f ca="1">IF(ISNA(VLOOKUP(CLASSEMENTS!B578,OFFSET(RESULT!$B$2:$B$11,INT(ROW()/23)*12,0),1,FALSE)),0,VLOOKUP(B578,OFFSET(RESULT!$B$2:$D$11,INT(ROW()/23)*12,0),3,FALSE))+D555</f>
        <v>12</v>
      </c>
      <c r="E578" s="2">
        <f ca="1">IF(ISNA(VLOOKUP(CLASSEMENTS!B578,OFFSET(RESULT!$A$2:$A$11,INT(ROW()/23)*12,0),1,FALSE)),0,VLOOKUP(B578,OFFSET(RESULT!$A$2:$D$11,INT(ROW()/23)*12,0),4,FALSE))+E555</f>
        <v>16</v>
      </c>
      <c r="F578" s="2">
        <f ca="1">IF(ISNA(VLOOKUP(CLASSEMENTS!B578,OFFSET(RESULT!$B$2:$B$11,INT(ROW()/23)*12,0),1,FALSE)),0,VLOOKUP(B578,OFFSET(RESULT!$B$2:$D$11,INT(ROW()/23)*12,0),2,FALSE))+F555</f>
        <v>15</v>
      </c>
      <c r="G578" s="7">
        <f ca="1">C578/(INT(ROW()/23)+1)</f>
        <v>0.73076923076923073</v>
      </c>
      <c r="H578" s="7">
        <f ca="1">D578/(INT(ROW()/23)+1)</f>
        <v>0.46153846153846156</v>
      </c>
      <c r="I578" s="7">
        <f ca="1">E578/(INT(ROW()/23)+1)</f>
        <v>0.61538461538461542</v>
      </c>
      <c r="J578" s="7">
        <f ca="1">F578/(INT(ROW()/23)+1)</f>
        <v>0.57692307692307687</v>
      </c>
      <c r="K578" s="7">
        <f ca="1">(C578 - OFFSET(C578,-115,0))/5</f>
        <v>0.4</v>
      </c>
      <c r="L578" s="7">
        <f t="shared" ref="L578:L597" ca="1" si="296">(D578 - OFFSET(D578,-115,0))/5</f>
        <v>0.4</v>
      </c>
      <c r="M578" s="7">
        <f t="shared" ref="M578:M597" ca="1" si="297">(E578 - OFFSET(E578,-115,0))/5</f>
        <v>0.2</v>
      </c>
      <c r="N578" s="7">
        <f t="shared" ref="N578:N597" ca="1" si="298">(F578 - OFFSET(F578,-115,0))/5</f>
        <v>0.2</v>
      </c>
      <c r="O578" s="2">
        <f ca="1">G578+I578</f>
        <v>1.3461538461538463</v>
      </c>
      <c r="P578" s="2">
        <f ca="1">H578+J578</f>
        <v>1.0384615384615383</v>
      </c>
      <c r="Q578" s="2">
        <f ca="1">K578+M578</f>
        <v>0.60000000000000009</v>
      </c>
      <c r="R578" s="2">
        <f ca="1">L578+N578</f>
        <v>0.60000000000000009</v>
      </c>
    </row>
    <row r="579" spans="1:18">
      <c r="A579" s="2" t="s">
        <v>20</v>
      </c>
      <c r="B579" s="2" t="s">
        <v>14</v>
      </c>
      <c r="C579" s="2">
        <f ca="1">IF(ISNA(VLOOKUP(B579,OFFSET(RESULT!$A$2:$A$11,INT(ROW()/23)*12,0),1,FALSE)),0,VLOOKUP(B579,OFFSET(RESULT!$A$2:$D$11,INT(ROW()/23)*12,0),3,FALSE))+C556</f>
        <v>19</v>
      </c>
      <c r="D579" s="2">
        <f ca="1">IF(ISNA(VLOOKUP(CLASSEMENTS!B579,OFFSET(RESULT!$B$2:$B$11,INT(ROW()/23)*12,0),1,FALSE)),0,VLOOKUP(B579,OFFSET(RESULT!$B$2:$D$11,INT(ROW()/23)*12,0),3,FALSE))+D556</f>
        <v>20</v>
      </c>
      <c r="E579" s="2">
        <f ca="1">IF(ISNA(VLOOKUP(CLASSEMENTS!B579,OFFSET(RESULT!$A$2:$A$11,INT(ROW()/23)*12,0),1,FALSE)),0,VLOOKUP(B579,OFFSET(RESULT!$A$2:$D$11,INT(ROW()/23)*12,0),4,FALSE))+E556</f>
        <v>16</v>
      </c>
      <c r="F579" s="2">
        <f ca="1">IF(ISNA(VLOOKUP(CLASSEMENTS!B579,OFFSET(RESULT!$B$2:$B$11,INT(ROW()/23)*12,0),1,FALSE)),0,VLOOKUP(B579,OFFSET(RESULT!$B$2:$D$11,INT(ROW()/23)*12,0),2,FALSE))+F556</f>
        <v>22</v>
      </c>
      <c r="G579" s="7">
        <f t="shared" ref="G579:G597" ca="1" si="299">C579/(INT(ROW()/23)+1)</f>
        <v>0.73076923076923073</v>
      </c>
      <c r="H579" s="7">
        <f t="shared" ref="H579:H597" ca="1" si="300">D579/(INT(ROW()/23)+1)</f>
        <v>0.76923076923076927</v>
      </c>
      <c r="I579" s="7">
        <f t="shared" ref="I579:I597" ca="1" si="301">E579/(INT(ROW()/23)+1)</f>
        <v>0.61538461538461542</v>
      </c>
      <c r="J579" s="7">
        <f t="shared" ref="J579:J597" ca="1" si="302">F579/(INT(ROW()/23)+1)</f>
        <v>0.84615384615384615</v>
      </c>
      <c r="K579" s="7">
        <f t="shared" ref="K579:K597" ca="1" si="303">(C579 - OFFSET(C579,-115,0))/5</f>
        <v>1.4</v>
      </c>
      <c r="L579" s="7">
        <f t="shared" ca="1" si="296"/>
        <v>1.2</v>
      </c>
      <c r="M579" s="7">
        <f t="shared" ca="1" si="297"/>
        <v>0.2</v>
      </c>
      <c r="N579" s="7">
        <f t="shared" ca="1" si="298"/>
        <v>0.6</v>
      </c>
      <c r="O579" s="2">
        <f t="shared" ref="O579:O597" ca="1" si="304">G579+I579</f>
        <v>1.3461538461538463</v>
      </c>
      <c r="P579" s="2">
        <f t="shared" ref="P579:P597" ca="1" si="305">H579+J579</f>
        <v>1.6153846153846154</v>
      </c>
      <c r="Q579" s="2">
        <f t="shared" ref="Q579:Q597" ca="1" si="306">K579+M579</f>
        <v>1.5999999999999999</v>
      </c>
      <c r="R579" s="2">
        <f t="shared" ref="R579:R597" ca="1" si="307">L579+N579</f>
        <v>1.7999999999999998</v>
      </c>
    </row>
    <row r="580" spans="1:18">
      <c r="A580" s="2" t="s">
        <v>20</v>
      </c>
      <c r="B580" s="2" t="s">
        <v>19</v>
      </c>
      <c r="C580" s="2">
        <f ca="1">IF(ISNA(VLOOKUP(B580,OFFSET(RESULT!$A$2:$A$11,INT(ROW()/23)*12,0),1,FALSE)),0,VLOOKUP(B580,OFFSET(RESULT!$A$2:$D$11,INT(ROW()/23)*12,0),3,FALSE))+C557</f>
        <v>13</v>
      </c>
      <c r="D580" s="2">
        <f ca="1">IF(ISNA(VLOOKUP(CLASSEMENTS!B580,OFFSET(RESULT!$B$2:$B$11,INT(ROW()/23)*12,0),1,FALSE)),0,VLOOKUP(B580,OFFSET(RESULT!$B$2:$D$11,INT(ROW()/23)*12,0),3,FALSE))+D557</f>
        <v>16</v>
      </c>
      <c r="E580" s="2">
        <f ca="1">IF(ISNA(VLOOKUP(CLASSEMENTS!B580,OFFSET(RESULT!$A$2:$A$11,INT(ROW()/23)*12,0),1,FALSE)),0,VLOOKUP(B580,OFFSET(RESULT!$A$2:$D$11,INT(ROW()/23)*12,0),4,FALSE))+E557</f>
        <v>11</v>
      </c>
      <c r="F580" s="2">
        <f ca="1">IF(ISNA(VLOOKUP(CLASSEMENTS!B580,OFFSET(RESULT!$B$2:$B$11,INT(ROW()/23)*12,0),1,FALSE)),0,VLOOKUP(B580,OFFSET(RESULT!$B$2:$D$11,INT(ROW()/23)*12,0),2,FALSE))+F557</f>
        <v>24</v>
      </c>
      <c r="G580" s="7">
        <f t="shared" ca="1" si="299"/>
        <v>0.5</v>
      </c>
      <c r="H580" s="7">
        <f t="shared" ca="1" si="300"/>
        <v>0.61538461538461542</v>
      </c>
      <c r="I580" s="7">
        <f t="shared" ca="1" si="301"/>
        <v>0.42307692307692307</v>
      </c>
      <c r="J580" s="7">
        <f t="shared" ca="1" si="302"/>
        <v>0.92307692307692313</v>
      </c>
      <c r="K580" s="7">
        <f t="shared" ca="1" si="303"/>
        <v>0.2</v>
      </c>
      <c r="L580" s="7">
        <f t="shared" ca="1" si="296"/>
        <v>1</v>
      </c>
      <c r="M580" s="7">
        <f t="shared" ca="1" si="297"/>
        <v>0.2</v>
      </c>
      <c r="N580" s="7">
        <f t="shared" ca="1" si="298"/>
        <v>1</v>
      </c>
      <c r="O580" s="2">
        <f t="shared" ca="1" si="304"/>
        <v>0.92307692307692313</v>
      </c>
      <c r="P580" s="2">
        <f t="shared" ca="1" si="305"/>
        <v>1.5384615384615385</v>
      </c>
      <c r="Q580" s="2">
        <f t="shared" ca="1" si="306"/>
        <v>0.4</v>
      </c>
      <c r="R580" s="2">
        <f t="shared" ca="1" si="307"/>
        <v>2</v>
      </c>
    </row>
    <row r="581" spans="1:18">
      <c r="A581" s="2" t="s">
        <v>20</v>
      </c>
      <c r="B581" s="2" t="s">
        <v>16</v>
      </c>
      <c r="C581" s="2">
        <f ca="1">IF(ISNA(VLOOKUP(B581,OFFSET(RESULT!$A$2:$A$11,INT(ROW()/23)*12,0),1,FALSE)),0,VLOOKUP(B581,OFFSET(RESULT!$A$2:$D$11,INT(ROW()/23)*12,0),3,FALSE))+C558</f>
        <v>32</v>
      </c>
      <c r="D581" s="2">
        <f ca="1">IF(ISNA(VLOOKUP(CLASSEMENTS!B581,OFFSET(RESULT!$B$2:$B$11,INT(ROW()/23)*12,0),1,FALSE)),0,VLOOKUP(B581,OFFSET(RESULT!$B$2:$D$11,INT(ROW()/23)*12,0),3,FALSE))+D558</f>
        <v>18</v>
      </c>
      <c r="E581" s="2">
        <f ca="1">IF(ISNA(VLOOKUP(CLASSEMENTS!B581,OFFSET(RESULT!$A$2:$A$11,INT(ROW()/23)*12,0),1,FALSE)),0,VLOOKUP(B581,OFFSET(RESULT!$A$2:$D$11,INT(ROW()/23)*12,0),4,FALSE))+E558</f>
        <v>7</v>
      </c>
      <c r="F581" s="2">
        <f ca="1">IF(ISNA(VLOOKUP(CLASSEMENTS!B581,OFFSET(RESULT!$B$2:$B$11,INT(ROW()/23)*12,0),1,FALSE)),0,VLOOKUP(B581,OFFSET(RESULT!$B$2:$D$11,INT(ROW()/23)*12,0),2,FALSE))+F558</f>
        <v>13</v>
      </c>
      <c r="G581" s="7">
        <f t="shared" ca="1" si="299"/>
        <v>1.2307692307692308</v>
      </c>
      <c r="H581" s="7">
        <f t="shared" ca="1" si="300"/>
        <v>0.69230769230769229</v>
      </c>
      <c r="I581" s="7">
        <f t="shared" ca="1" si="301"/>
        <v>0.26923076923076922</v>
      </c>
      <c r="J581" s="7">
        <f t="shared" ca="1" si="302"/>
        <v>0.5</v>
      </c>
      <c r="K581" s="7">
        <f t="shared" ca="1" si="303"/>
        <v>0.8</v>
      </c>
      <c r="L581" s="7">
        <f t="shared" ca="1" si="296"/>
        <v>0.2</v>
      </c>
      <c r="M581" s="7">
        <f t="shared" ca="1" si="297"/>
        <v>0.2</v>
      </c>
      <c r="N581" s="7">
        <f t="shared" ca="1" si="298"/>
        <v>0.2</v>
      </c>
      <c r="O581" s="2">
        <f t="shared" ca="1" si="304"/>
        <v>1.5</v>
      </c>
      <c r="P581" s="2">
        <f t="shared" ca="1" si="305"/>
        <v>1.1923076923076923</v>
      </c>
      <c r="Q581" s="2">
        <f t="shared" ca="1" si="306"/>
        <v>1</v>
      </c>
      <c r="R581" s="2">
        <f t="shared" ca="1" si="307"/>
        <v>0.4</v>
      </c>
    </row>
    <row r="582" spans="1:18">
      <c r="A582" s="2" t="s">
        <v>20</v>
      </c>
      <c r="B582" s="2" t="s">
        <v>13</v>
      </c>
      <c r="C582" s="2">
        <f ca="1">IF(ISNA(VLOOKUP(B582,OFFSET(RESULT!$A$2:$A$11,INT(ROW()/23)*12,0),1,FALSE)),0,VLOOKUP(B582,OFFSET(RESULT!$A$2:$D$11,INT(ROW()/23)*12,0),3,FALSE))+C559</f>
        <v>11</v>
      </c>
      <c r="D582" s="2">
        <f ca="1">IF(ISNA(VLOOKUP(CLASSEMENTS!B582,OFFSET(RESULT!$B$2:$B$11,INT(ROW()/23)*12,0),1,FALSE)),0,VLOOKUP(B582,OFFSET(RESULT!$B$2:$D$11,INT(ROW()/23)*12,0),3,FALSE))+D559</f>
        <v>9</v>
      </c>
      <c r="E582" s="2">
        <f ca="1">IF(ISNA(VLOOKUP(CLASSEMENTS!B582,OFFSET(RESULT!$A$2:$A$11,INT(ROW()/23)*12,0),1,FALSE)),0,VLOOKUP(B582,OFFSET(RESULT!$A$2:$D$11,INT(ROW()/23)*12,0),4,FALSE))+E559</f>
        <v>11</v>
      </c>
      <c r="F582" s="2">
        <f ca="1">IF(ISNA(VLOOKUP(CLASSEMENTS!B582,OFFSET(RESULT!$B$2:$B$11,INT(ROW()/23)*12,0),1,FALSE)),0,VLOOKUP(B582,OFFSET(RESULT!$B$2:$D$11,INT(ROW()/23)*12,0),2,FALSE))+F559</f>
        <v>15</v>
      </c>
      <c r="G582" s="7">
        <f t="shared" ca="1" si="299"/>
        <v>0.42307692307692307</v>
      </c>
      <c r="H582" s="7">
        <f t="shared" ca="1" si="300"/>
        <v>0.34615384615384615</v>
      </c>
      <c r="I582" s="7">
        <f t="shared" ca="1" si="301"/>
        <v>0.42307692307692307</v>
      </c>
      <c r="J582" s="7">
        <f t="shared" ca="1" si="302"/>
        <v>0.57692307692307687</v>
      </c>
      <c r="K582" s="7">
        <f t="shared" ca="1" si="303"/>
        <v>0.2</v>
      </c>
      <c r="L582" s="7">
        <f t="shared" ca="1" si="296"/>
        <v>0</v>
      </c>
      <c r="M582" s="7">
        <f t="shared" ca="1" si="297"/>
        <v>0.6</v>
      </c>
      <c r="N582" s="7">
        <f t="shared" ca="1" si="298"/>
        <v>1</v>
      </c>
      <c r="O582" s="2">
        <f t="shared" ca="1" si="304"/>
        <v>0.84615384615384615</v>
      </c>
      <c r="P582" s="2">
        <f t="shared" ca="1" si="305"/>
        <v>0.92307692307692302</v>
      </c>
      <c r="Q582" s="2">
        <f t="shared" ca="1" si="306"/>
        <v>0.8</v>
      </c>
      <c r="R582" s="2">
        <f t="shared" ca="1" si="307"/>
        <v>1</v>
      </c>
    </row>
    <row r="583" spans="1:18">
      <c r="A583" s="2" t="s">
        <v>20</v>
      </c>
      <c r="B583" s="2" t="s">
        <v>17</v>
      </c>
      <c r="C583" s="2">
        <f ca="1">IF(ISNA(VLOOKUP(B583,OFFSET(RESULT!$A$2:$A$11,INT(ROW()/23)*12,0),1,FALSE)),0,VLOOKUP(B583,OFFSET(RESULT!$A$2:$D$11,INT(ROW()/23)*12,0),3,FALSE))+C560</f>
        <v>14</v>
      </c>
      <c r="D583" s="2">
        <f ca="1">IF(ISNA(VLOOKUP(CLASSEMENTS!B583,OFFSET(RESULT!$B$2:$B$11,INT(ROW()/23)*12,0),1,FALSE)),0,VLOOKUP(B583,OFFSET(RESULT!$B$2:$D$11,INT(ROW()/23)*12,0),3,FALSE))+D560</f>
        <v>14</v>
      </c>
      <c r="E583" s="2">
        <f ca="1">IF(ISNA(VLOOKUP(CLASSEMENTS!B583,OFFSET(RESULT!$A$2:$A$11,INT(ROW()/23)*12,0),1,FALSE)),0,VLOOKUP(B583,OFFSET(RESULT!$A$2:$D$11,INT(ROW()/23)*12,0),4,FALSE))+E560</f>
        <v>14</v>
      </c>
      <c r="F583" s="2">
        <f ca="1">IF(ISNA(VLOOKUP(CLASSEMENTS!B583,OFFSET(RESULT!$B$2:$B$11,INT(ROW()/23)*12,0),1,FALSE)),0,VLOOKUP(B583,OFFSET(RESULT!$B$2:$D$11,INT(ROW()/23)*12,0),2,FALSE))+F560</f>
        <v>15</v>
      </c>
      <c r="G583" s="7">
        <f t="shared" ca="1" si="299"/>
        <v>0.53846153846153844</v>
      </c>
      <c r="H583" s="7">
        <f t="shared" ca="1" si="300"/>
        <v>0.53846153846153844</v>
      </c>
      <c r="I583" s="7">
        <f t="shared" ca="1" si="301"/>
        <v>0.53846153846153844</v>
      </c>
      <c r="J583" s="7">
        <f t="shared" ca="1" si="302"/>
        <v>0.57692307692307687</v>
      </c>
      <c r="K583" s="7">
        <f t="shared" ca="1" si="303"/>
        <v>0.4</v>
      </c>
      <c r="L583" s="7">
        <f t="shared" ca="1" si="296"/>
        <v>0</v>
      </c>
      <c r="M583" s="7">
        <f t="shared" ca="1" si="297"/>
        <v>0.2</v>
      </c>
      <c r="N583" s="7">
        <f t="shared" ca="1" si="298"/>
        <v>0</v>
      </c>
      <c r="O583" s="2">
        <f t="shared" ca="1" si="304"/>
        <v>1.0769230769230769</v>
      </c>
      <c r="P583" s="2">
        <f t="shared" ca="1" si="305"/>
        <v>1.1153846153846154</v>
      </c>
      <c r="Q583" s="2">
        <f t="shared" ca="1" si="306"/>
        <v>0.60000000000000009</v>
      </c>
      <c r="R583" s="2">
        <f t="shared" ca="1" si="307"/>
        <v>0</v>
      </c>
    </row>
    <row r="584" spans="1:18">
      <c r="A584" s="2" t="s">
        <v>20</v>
      </c>
      <c r="B584" s="2" t="s">
        <v>4</v>
      </c>
      <c r="C584" s="2">
        <f ca="1">IF(ISNA(VLOOKUP(B584,OFFSET(RESULT!$A$2:$A$11,INT(ROW()/23)*12,0),1,FALSE)),0,VLOOKUP(B584,OFFSET(RESULT!$A$2:$D$11,INT(ROW()/23)*12,0),3,FALSE))+C561</f>
        <v>19</v>
      </c>
      <c r="D584" s="2">
        <f ca="1">IF(ISNA(VLOOKUP(CLASSEMENTS!B584,OFFSET(RESULT!$B$2:$B$11,INT(ROW()/23)*12,0),1,FALSE)),0,VLOOKUP(B584,OFFSET(RESULT!$B$2:$D$11,INT(ROW()/23)*12,0),3,FALSE))+D561</f>
        <v>10</v>
      </c>
      <c r="E584" s="2">
        <f ca="1">IF(ISNA(VLOOKUP(CLASSEMENTS!B584,OFFSET(RESULT!$A$2:$A$11,INT(ROW()/23)*12,0),1,FALSE)),0,VLOOKUP(B584,OFFSET(RESULT!$A$2:$D$11,INT(ROW()/23)*12,0),4,FALSE))+E561</f>
        <v>10</v>
      </c>
      <c r="F584" s="2">
        <f ca="1">IF(ISNA(VLOOKUP(CLASSEMENTS!B584,OFFSET(RESULT!$B$2:$B$11,INT(ROW()/23)*12,0),1,FALSE)),0,VLOOKUP(B584,OFFSET(RESULT!$B$2:$D$11,INT(ROW()/23)*12,0),2,FALSE))+F561</f>
        <v>11</v>
      </c>
      <c r="G584" s="7">
        <f t="shared" ca="1" si="299"/>
        <v>0.73076923076923073</v>
      </c>
      <c r="H584" s="7">
        <f t="shared" ca="1" si="300"/>
        <v>0.38461538461538464</v>
      </c>
      <c r="I584" s="7">
        <f t="shared" ca="1" si="301"/>
        <v>0.38461538461538464</v>
      </c>
      <c r="J584" s="7">
        <f t="shared" ca="1" si="302"/>
        <v>0.42307692307692307</v>
      </c>
      <c r="K584" s="7">
        <f t="shared" ca="1" si="303"/>
        <v>1</v>
      </c>
      <c r="L584" s="7">
        <f t="shared" ca="1" si="296"/>
        <v>0</v>
      </c>
      <c r="M584" s="7">
        <f t="shared" ca="1" si="297"/>
        <v>1.2</v>
      </c>
      <c r="N584" s="7">
        <f t="shared" ca="1" si="298"/>
        <v>0.4</v>
      </c>
      <c r="O584" s="2">
        <f t="shared" ca="1" si="304"/>
        <v>1.1153846153846154</v>
      </c>
      <c r="P584" s="2">
        <f t="shared" ca="1" si="305"/>
        <v>0.80769230769230771</v>
      </c>
      <c r="Q584" s="2">
        <f t="shared" ca="1" si="306"/>
        <v>2.2000000000000002</v>
      </c>
      <c r="R584" s="2">
        <f t="shared" ca="1" si="307"/>
        <v>0.4</v>
      </c>
    </row>
    <row r="585" spans="1:18">
      <c r="A585" s="2" t="s">
        <v>20</v>
      </c>
      <c r="B585" s="2" t="s">
        <v>8</v>
      </c>
      <c r="C585" s="2">
        <f ca="1">IF(ISNA(VLOOKUP(B585,OFFSET(RESULT!$A$2:$A$11,INT(ROW()/23)*12,0),1,FALSE)),0,VLOOKUP(B585,OFFSET(RESULT!$A$2:$D$11,INT(ROW()/23)*12,0),3,FALSE))+C562</f>
        <v>19</v>
      </c>
      <c r="D585" s="2">
        <f ca="1">IF(ISNA(VLOOKUP(CLASSEMENTS!B585,OFFSET(RESULT!$B$2:$B$11,INT(ROW()/23)*12,0),1,FALSE)),0,VLOOKUP(B585,OFFSET(RESULT!$B$2:$D$11,INT(ROW()/23)*12,0),3,FALSE))+D562</f>
        <v>9</v>
      </c>
      <c r="E585" s="2">
        <f ca="1">IF(ISNA(VLOOKUP(CLASSEMENTS!B585,OFFSET(RESULT!$A$2:$A$11,INT(ROW()/23)*12,0),1,FALSE)),0,VLOOKUP(B585,OFFSET(RESULT!$A$2:$D$11,INT(ROW()/23)*12,0),4,FALSE))+E562</f>
        <v>14</v>
      </c>
      <c r="F585" s="2">
        <f ca="1">IF(ISNA(VLOOKUP(CLASSEMENTS!B585,OFFSET(RESULT!$B$2:$B$11,INT(ROW()/23)*12,0),1,FALSE)),0,VLOOKUP(B585,OFFSET(RESULT!$B$2:$D$11,INT(ROW()/23)*12,0),2,FALSE))+F562</f>
        <v>14</v>
      </c>
      <c r="G585" s="7">
        <f t="shared" ca="1" si="299"/>
        <v>0.73076923076923073</v>
      </c>
      <c r="H585" s="7">
        <f t="shared" ca="1" si="300"/>
        <v>0.34615384615384615</v>
      </c>
      <c r="I585" s="7">
        <f t="shared" ca="1" si="301"/>
        <v>0.53846153846153844</v>
      </c>
      <c r="J585" s="7">
        <f t="shared" ca="1" si="302"/>
        <v>0.53846153846153844</v>
      </c>
      <c r="K585" s="7">
        <f t="shared" ca="1" si="303"/>
        <v>0.8</v>
      </c>
      <c r="L585" s="7">
        <f t="shared" ca="1" si="296"/>
        <v>0.6</v>
      </c>
      <c r="M585" s="7">
        <f t="shared" ca="1" si="297"/>
        <v>0.2</v>
      </c>
      <c r="N585" s="7">
        <f t="shared" ca="1" si="298"/>
        <v>0.2</v>
      </c>
      <c r="O585" s="2">
        <f t="shared" ca="1" si="304"/>
        <v>1.2692307692307692</v>
      </c>
      <c r="P585" s="2">
        <f t="shared" ca="1" si="305"/>
        <v>0.88461538461538458</v>
      </c>
      <c r="Q585" s="2">
        <f t="shared" ca="1" si="306"/>
        <v>1</v>
      </c>
      <c r="R585" s="2">
        <f t="shared" ca="1" si="307"/>
        <v>0.8</v>
      </c>
    </row>
    <row r="586" spans="1:18">
      <c r="A586" s="2" t="s">
        <v>20</v>
      </c>
      <c r="B586" s="2" t="s">
        <v>5</v>
      </c>
      <c r="C586" s="2">
        <f ca="1">IF(ISNA(VLOOKUP(B586,OFFSET(RESULT!$A$2:$A$11,INT(ROW()/23)*12,0),1,FALSE)),0,VLOOKUP(B586,OFFSET(RESULT!$A$2:$D$11,INT(ROW()/23)*12,0),3,FALSE))+C563</f>
        <v>13</v>
      </c>
      <c r="D586" s="2">
        <f ca="1">IF(ISNA(VLOOKUP(CLASSEMENTS!B586,OFFSET(RESULT!$B$2:$B$11,INT(ROW()/23)*12,0),1,FALSE)),0,VLOOKUP(B586,OFFSET(RESULT!$B$2:$D$11,INT(ROW()/23)*12,0),3,FALSE))+D563</f>
        <v>8</v>
      </c>
      <c r="E586" s="2">
        <f ca="1">IF(ISNA(VLOOKUP(CLASSEMENTS!B586,OFFSET(RESULT!$A$2:$A$11,INT(ROW()/23)*12,0),1,FALSE)),0,VLOOKUP(B586,OFFSET(RESULT!$A$2:$D$11,INT(ROW()/23)*12,0),4,FALSE))+E563</f>
        <v>5</v>
      </c>
      <c r="F586" s="2">
        <f ca="1">IF(ISNA(VLOOKUP(CLASSEMENTS!B586,OFFSET(RESULT!$B$2:$B$11,INT(ROW()/23)*12,0),1,FALSE)),0,VLOOKUP(B586,OFFSET(RESULT!$B$2:$D$11,INT(ROW()/23)*12,0),2,FALSE))+F563</f>
        <v>18</v>
      </c>
      <c r="G586" s="7">
        <f t="shared" ca="1" si="299"/>
        <v>0.5</v>
      </c>
      <c r="H586" s="7">
        <f t="shared" ca="1" si="300"/>
        <v>0.30769230769230771</v>
      </c>
      <c r="I586" s="7">
        <f t="shared" ca="1" si="301"/>
        <v>0.19230769230769232</v>
      </c>
      <c r="J586" s="7">
        <f t="shared" ca="1" si="302"/>
        <v>0.69230769230769229</v>
      </c>
      <c r="K586" s="7">
        <f t="shared" ca="1" si="303"/>
        <v>0</v>
      </c>
      <c r="L586" s="7">
        <f t="shared" ca="1" si="296"/>
        <v>0.8</v>
      </c>
      <c r="M586" s="7">
        <f t="shared" ca="1" si="297"/>
        <v>0.2</v>
      </c>
      <c r="N586" s="7">
        <f t="shared" ca="1" si="298"/>
        <v>0.8</v>
      </c>
      <c r="O586" s="2">
        <f t="shared" ca="1" si="304"/>
        <v>0.69230769230769229</v>
      </c>
      <c r="P586" s="2">
        <f t="shared" ca="1" si="305"/>
        <v>1</v>
      </c>
      <c r="Q586" s="2">
        <f t="shared" ca="1" si="306"/>
        <v>0.2</v>
      </c>
      <c r="R586" s="2">
        <f t="shared" ca="1" si="307"/>
        <v>1.6</v>
      </c>
    </row>
    <row r="587" spans="1:18">
      <c r="A587" s="2" t="s">
        <v>20</v>
      </c>
      <c r="B587" s="2" t="s">
        <v>1</v>
      </c>
      <c r="C587" s="2">
        <f ca="1">IF(ISNA(VLOOKUP(B587,OFFSET(RESULT!$A$2:$A$11,INT(ROW()/23)*12,0),1,FALSE)),0,VLOOKUP(B587,OFFSET(RESULT!$A$2:$D$11,INT(ROW()/23)*12,0),3,FALSE))+C564</f>
        <v>28</v>
      </c>
      <c r="D587" s="2">
        <f ca="1">IF(ISNA(VLOOKUP(CLASSEMENTS!B587,OFFSET(RESULT!$B$2:$B$11,INT(ROW()/23)*12,0),1,FALSE)),0,VLOOKUP(B587,OFFSET(RESULT!$B$2:$D$11,INT(ROW()/23)*12,0),3,FALSE))+D564</f>
        <v>20</v>
      </c>
      <c r="E587" s="2">
        <f ca="1">IF(ISNA(VLOOKUP(CLASSEMENTS!B587,OFFSET(RESULT!$A$2:$A$11,INT(ROW()/23)*12,0),1,FALSE)),0,VLOOKUP(B587,OFFSET(RESULT!$A$2:$D$11,INT(ROW()/23)*12,0),4,FALSE))+E564</f>
        <v>10</v>
      </c>
      <c r="F587" s="2">
        <f ca="1">IF(ISNA(VLOOKUP(CLASSEMENTS!B587,OFFSET(RESULT!$B$2:$B$11,INT(ROW()/23)*12,0),1,FALSE)),0,VLOOKUP(B587,OFFSET(RESULT!$B$2:$D$11,INT(ROW()/23)*12,0),2,FALSE))+F564</f>
        <v>17</v>
      </c>
      <c r="G587" s="7">
        <f t="shared" ca="1" si="299"/>
        <v>1.0769230769230769</v>
      </c>
      <c r="H587" s="7">
        <f t="shared" ca="1" si="300"/>
        <v>0.76923076923076927</v>
      </c>
      <c r="I587" s="7">
        <f t="shared" ca="1" si="301"/>
        <v>0.38461538461538464</v>
      </c>
      <c r="J587" s="7">
        <f t="shared" ca="1" si="302"/>
        <v>0.65384615384615385</v>
      </c>
      <c r="K587" s="7">
        <f t="shared" ca="1" si="303"/>
        <v>0.6</v>
      </c>
      <c r="L587" s="7">
        <f t="shared" ca="1" si="296"/>
        <v>0.8</v>
      </c>
      <c r="M587" s="7">
        <f t="shared" ca="1" si="297"/>
        <v>0.4</v>
      </c>
      <c r="N587" s="7">
        <f t="shared" ca="1" si="298"/>
        <v>1</v>
      </c>
      <c r="O587" s="2">
        <f t="shared" ca="1" si="304"/>
        <v>1.4615384615384615</v>
      </c>
      <c r="P587" s="2">
        <f t="shared" ca="1" si="305"/>
        <v>1.4230769230769231</v>
      </c>
      <c r="Q587" s="2">
        <f t="shared" ca="1" si="306"/>
        <v>1</v>
      </c>
      <c r="R587" s="2">
        <f t="shared" ca="1" si="307"/>
        <v>1.8</v>
      </c>
    </row>
    <row r="588" spans="1:18">
      <c r="A588" s="2" t="s">
        <v>20</v>
      </c>
      <c r="B588" s="2" t="s">
        <v>15</v>
      </c>
      <c r="C588" s="2">
        <f ca="1">IF(ISNA(VLOOKUP(B588,OFFSET(RESULT!$A$2:$A$11,INT(ROW()/23)*12,0),1,FALSE)),0,VLOOKUP(B588,OFFSET(RESULT!$A$2:$D$11,INT(ROW()/23)*12,0),3,FALSE))+C565</f>
        <v>16</v>
      </c>
      <c r="D588" s="2">
        <f ca="1">IF(ISNA(VLOOKUP(CLASSEMENTS!B588,OFFSET(RESULT!$B$2:$B$11,INT(ROW()/23)*12,0),1,FALSE)),0,VLOOKUP(B588,OFFSET(RESULT!$B$2:$D$11,INT(ROW()/23)*12,0),3,FALSE))+D565</f>
        <v>3</v>
      </c>
      <c r="E588" s="2">
        <f ca="1">IF(ISNA(VLOOKUP(CLASSEMENTS!B588,OFFSET(RESULT!$A$2:$A$11,INT(ROW()/23)*12,0),1,FALSE)),0,VLOOKUP(B588,OFFSET(RESULT!$A$2:$D$11,INT(ROW()/23)*12,0),4,FALSE))+E565</f>
        <v>14</v>
      </c>
      <c r="F588" s="2">
        <f ca="1">IF(ISNA(VLOOKUP(CLASSEMENTS!B588,OFFSET(RESULT!$B$2:$B$11,INT(ROW()/23)*12,0),1,FALSE)),0,VLOOKUP(B588,OFFSET(RESULT!$B$2:$D$11,INT(ROW()/23)*12,0),2,FALSE))+F565</f>
        <v>22</v>
      </c>
      <c r="G588" s="7">
        <f t="shared" ca="1" si="299"/>
        <v>0.61538461538461542</v>
      </c>
      <c r="H588" s="7">
        <f t="shared" ca="1" si="300"/>
        <v>0.11538461538461539</v>
      </c>
      <c r="I588" s="7">
        <f t="shared" ca="1" si="301"/>
        <v>0.53846153846153844</v>
      </c>
      <c r="J588" s="7">
        <f t="shared" ca="1" si="302"/>
        <v>0.84615384615384615</v>
      </c>
      <c r="K588" s="7">
        <f t="shared" ca="1" si="303"/>
        <v>0</v>
      </c>
      <c r="L588" s="7">
        <f t="shared" ca="1" si="296"/>
        <v>0</v>
      </c>
      <c r="M588" s="7">
        <f t="shared" ca="1" si="297"/>
        <v>0.4</v>
      </c>
      <c r="N588" s="7">
        <f t="shared" ca="1" si="298"/>
        <v>0.8</v>
      </c>
      <c r="O588" s="2">
        <f t="shared" ca="1" si="304"/>
        <v>1.1538461538461537</v>
      </c>
      <c r="P588" s="2">
        <f t="shared" ca="1" si="305"/>
        <v>0.96153846153846156</v>
      </c>
      <c r="Q588" s="2">
        <f t="shared" ca="1" si="306"/>
        <v>0.4</v>
      </c>
      <c r="R588" s="2">
        <f t="shared" ca="1" si="307"/>
        <v>0.8</v>
      </c>
    </row>
    <row r="589" spans="1:18">
      <c r="A589" s="2" t="s">
        <v>20</v>
      </c>
      <c r="B589" s="2" t="s">
        <v>18</v>
      </c>
      <c r="C589" s="2">
        <f ca="1">IF(ISNA(VLOOKUP(B589,OFFSET(RESULT!$A$2:$A$11,INT(ROW()/23)*12,0),1,FALSE)),0,VLOOKUP(B589,OFFSET(RESULT!$A$2:$D$11,INT(ROW()/23)*12,0),3,FALSE))+C566</f>
        <v>27</v>
      </c>
      <c r="D589" s="2">
        <f ca="1">IF(ISNA(VLOOKUP(CLASSEMENTS!B589,OFFSET(RESULT!$B$2:$B$11,INT(ROW()/23)*12,0),1,FALSE)),0,VLOOKUP(B589,OFFSET(RESULT!$B$2:$D$11,INT(ROW()/23)*12,0),3,FALSE))+D566</f>
        <v>19</v>
      </c>
      <c r="E589" s="2">
        <f ca="1">IF(ISNA(VLOOKUP(CLASSEMENTS!B589,OFFSET(RESULT!$A$2:$A$11,INT(ROW()/23)*12,0),1,FALSE)),0,VLOOKUP(B589,OFFSET(RESULT!$A$2:$D$11,INT(ROW()/23)*12,0),4,FALSE))+E566</f>
        <v>8</v>
      </c>
      <c r="F589" s="2">
        <f ca="1">IF(ISNA(VLOOKUP(CLASSEMENTS!B589,OFFSET(RESULT!$B$2:$B$11,INT(ROW()/23)*12,0),1,FALSE)),0,VLOOKUP(B589,OFFSET(RESULT!$B$2:$D$11,INT(ROW()/23)*12,0),2,FALSE))+F566</f>
        <v>15</v>
      </c>
      <c r="G589" s="7">
        <f t="shared" ca="1" si="299"/>
        <v>1.0384615384615385</v>
      </c>
      <c r="H589" s="7">
        <f t="shared" ca="1" si="300"/>
        <v>0.73076923076923073</v>
      </c>
      <c r="I589" s="7">
        <f t="shared" ca="1" si="301"/>
        <v>0.30769230769230771</v>
      </c>
      <c r="J589" s="7">
        <f t="shared" ca="1" si="302"/>
        <v>0.57692307692307687</v>
      </c>
      <c r="K589" s="7">
        <f t="shared" ca="1" si="303"/>
        <v>1.2</v>
      </c>
      <c r="L589" s="7">
        <f t="shared" ca="1" si="296"/>
        <v>0.4</v>
      </c>
      <c r="M589" s="7">
        <f t="shared" ca="1" si="297"/>
        <v>0.6</v>
      </c>
      <c r="N589" s="7">
        <f t="shared" ca="1" si="298"/>
        <v>0.2</v>
      </c>
      <c r="O589" s="2">
        <f t="shared" ca="1" si="304"/>
        <v>1.3461538461538463</v>
      </c>
      <c r="P589" s="2">
        <f t="shared" ca="1" si="305"/>
        <v>1.3076923076923075</v>
      </c>
      <c r="Q589" s="2">
        <f t="shared" ca="1" si="306"/>
        <v>1.7999999999999998</v>
      </c>
      <c r="R589" s="2">
        <f t="shared" ca="1" si="307"/>
        <v>0.60000000000000009</v>
      </c>
    </row>
    <row r="590" spans="1:18">
      <c r="A590" s="2" t="s">
        <v>20</v>
      </c>
      <c r="B590" s="2" t="s">
        <v>2</v>
      </c>
      <c r="C590" s="2">
        <f ca="1">IF(ISNA(VLOOKUP(B590,OFFSET(RESULT!$A$2:$A$11,INT(ROW()/23)*12,0),1,FALSE)),0,VLOOKUP(B590,OFFSET(RESULT!$A$2:$D$11,INT(ROW()/23)*12,0),3,FALSE))+C567</f>
        <v>17</v>
      </c>
      <c r="D590" s="2">
        <f ca="1">IF(ISNA(VLOOKUP(CLASSEMENTS!B590,OFFSET(RESULT!$B$2:$B$11,INT(ROW()/23)*12,0),1,FALSE)),0,VLOOKUP(B590,OFFSET(RESULT!$B$2:$D$11,INT(ROW()/23)*12,0),3,FALSE))+D567</f>
        <v>13</v>
      </c>
      <c r="E590" s="2">
        <f ca="1">IF(ISNA(VLOOKUP(CLASSEMENTS!B590,OFFSET(RESULT!$A$2:$A$11,INT(ROW()/23)*12,0),1,FALSE)),0,VLOOKUP(B590,OFFSET(RESULT!$A$2:$D$11,INT(ROW()/23)*12,0),4,FALSE))+E567</f>
        <v>20</v>
      </c>
      <c r="F590" s="2">
        <f ca="1">IF(ISNA(VLOOKUP(CLASSEMENTS!B590,OFFSET(RESULT!$B$2:$B$11,INT(ROW()/23)*12,0),1,FALSE)),0,VLOOKUP(B590,OFFSET(RESULT!$B$2:$D$11,INT(ROW()/23)*12,0),2,FALSE))+F567</f>
        <v>22</v>
      </c>
      <c r="G590" s="7">
        <f t="shared" ca="1" si="299"/>
        <v>0.65384615384615385</v>
      </c>
      <c r="H590" s="7">
        <f t="shared" ca="1" si="300"/>
        <v>0.5</v>
      </c>
      <c r="I590" s="7">
        <f t="shared" ca="1" si="301"/>
        <v>0.76923076923076927</v>
      </c>
      <c r="J590" s="7">
        <f t="shared" ca="1" si="302"/>
        <v>0.84615384615384615</v>
      </c>
      <c r="K590" s="7">
        <f t="shared" ca="1" si="303"/>
        <v>0.2</v>
      </c>
      <c r="L590" s="7">
        <f t="shared" ca="1" si="296"/>
        <v>0.4</v>
      </c>
      <c r="M590" s="7">
        <f t="shared" ca="1" si="297"/>
        <v>0.6</v>
      </c>
      <c r="N590" s="7">
        <f t="shared" ca="1" si="298"/>
        <v>0.6</v>
      </c>
      <c r="O590" s="2">
        <f t="shared" ca="1" si="304"/>
        <v>1.4230769230769231</v>
      </c>
      <c r="P590" s="2">
        <f t="shared" ca="1" si="305"/>
        <v>1.3461538461538463</v>
      </c>
      <c r="Q590" s="2">
        <f t="shared" ca="1" si="306"/>
        <v>0.8</v>
      </c>
      <c r="R590" s="2">
        <f t="shared" ca="1" si="307"/>
        <v>1</v>
      </c>
    </row>
    <row r="591" spans="1:18">
      <c r="A591" s="2" t="s">
        <v>20</v>
      </c>
      <c r="B591" s="2" t="s">
        <v>6</v>
      </c>
      <c r="C591" s="2">
        <f ca="1">IF(ISNA(VLOOKUP(B591,OFFSET(RESULT!$A$2:$A$11,INT(ROW()/23)*12,0),1,FALSE)),0,VLOOKUP(B591,OFFSET(RESULT!$A$2:$D$11,INT(ROW()/23)*12,0),3,FALSE))+C568</f>
        <v>14</v>
      </c>
      <c r="D591" s="2">
        <f ca="1">IF(ISNA(VLOOKUP(CLASSEMENTS!B591,OFFSET(RESULT!$B$2:$B$11,INT(ROW()/23)*12,0),1,FALSE)),0,VLOOKUP(B591,OFFSET(RESULT!$B$2:$D$11,INT(ROW()/23)*12,0),3,FALSE))+D568</f>
        <v>13</v>
      </c>
      <c r="E591" s="2">
        <f ca="1">IF(ISNA(VLOOKUP(CLASSEMENTS!B591,OFFSET(RESULT!$A$2:$A$11,INT(ROW()/23)*12,0),1,FALSE)),0,VLOOKUP(B591,OFFSET(RESULT!$A$2:$D$11,INT(ROW()/23)*12,0),4,FALSE))+E568</f>
        <v>14</v>
      </c>
      <c r="F591" s="2">
        <f ca="1">IF(ISNA(VLOOKUP(CLASSEMENTS!B591,OFFSET(RESULT!$B$2:$B$11,INT(ROW()/23)*12,0),1,FALSE)),0,VLOOKUP(B591,OFFSET(RESULT!$B$2:$D$11,INT(ROW()/23)*12,0),2,FALSE))+F568</f>
        <v>26</v>
      </c>
      <c r="G591" s="7">
        <f t="shared" ca="1" si="299"/>
        <v>0.53846153846153844</v>
      </c>
      <c r="H591" s="7">
        <f t="shared" ca="1" si="300"/>
        <v>0.5</v>
      </c>
      <c r="I591" s="7">
        <f t="shared" ca="1" si="301"/>
        <v>0.53846153846153844</v>
      </c>
      <c r="J591" s="7">
        <f t="shared" ca="1" si="302"/>
        <v>1</v>
      </c>
      <c r="K591" s="7">
        <f t="shared" ca="1" si="303"/>
        <v>0.4</v>
      </c>
      <c r="L591" s="7">
        <f t="shared" ca="1" si="296"/>
        <v>0.4</v>
      </c>
      <c r="M591" s="7">
        <f t="shared" ca="1" si="297"/>
        <v>0.2</v>
      </c>
      <c r="N591" s="7">
        <f t="shared" ca="1" si="298"/>
        <v>0.2</v>
      </c>
      <c r="O591" s="2">
        <f t="shared" ca="1" si="304"/>
        <v>1.0769230769230769</v>
      </c>
      <c r="P591" s="2">
        <f t="shared" ca="1" si="305"/>
        <v>1.5</v>
      </c>
      <c r="Q591" s="2">
        <f t="shared" ca="1" si="306"/>
        <v>0.60000000000000009</v>
      </c>
      <c r="R591" s="2">
        <f t="shared" ca="1" si="307"/>
        <v>0.60000000000000009</v>
      </c>
    </row>
    <row r="592" spans="1:18">
      <c r="A592" s="2" t="s">
        <v>20</v>
      </c>
      <c r="B592" s="2" t="s">
        <v>9</v>
      </c>
      <c r="C592" s="2">
        <f ca="1">IF(ISNA(VLOOKUP(B592,OFFSET(RESULT!$A$2:$A$11,INT(ROW()/23)*12,0),1,FALSE)),0,VLOOKUP(B592,OFFSET(RESULT!$A$2:$D$11,INT(ROW()/23)*12,0),3,FALSE))+C569</f>
        <v>17</v>
      </c>
      <c r="D592" s="2">
        <f ca="1">IF(ISNA(VLOOKUP(CLASSEMENTS!B592,OFFSET(RESULT!$B$2:$B$11,INT(ROW()/23)*12,0),1,FALSE)),0,VLOOKUP(B592,OFFSET(RESULT!$B$2:$D$11,INT(ROW()/23)*12,0),3,FALSE))+D569</f>
        <v>13</v>
      </c>
      <c r="E592" s="2">
        <f ca="1">IF(ISNA(VLOOKUP(CLASSEMENTS!B592,OFFSET(RESULT!$A$2:$A$11,INT(ROW()/23)*12,0),1,FALSE)),0,VLOOKUP(B592,OFFSET(RESULT!$A$2:$D$11,INT(ROW()/23)*12,0),4,FALSE))+E569</f>
        <v>19</v>
      </c>
      <c r="F592" s="2">
        <f ca="1">IF(ISNA(VLOOKUP(CLASSEMENTS!B592,OFFSET(RESULT!$B$2:$B$11,INT(ROW()/23)*12,0),1,FALSE)),0,VLOOKUP(B592,OFFSET(RESULT!$B$2:$D$11,INT(ROW()/23)*12,0),2,FALSE))+F569</f>
        <v>19</v>
      </c>
      <c r="G592" s="7">
        <f t="shared" ca="1" si="299"/>
        <v>0.65384615384615385</v>
      </c>
      <c r="H592" s="7">
        <f t="shared" ca="1" si="300"/>
        <v>0.5</v>
      </c>
      <c r="I592" s="7">
        <f t="shared" ca="1" si="301"/>
        <v>0.73076923076923073</v>
      </c>
      <c r="J592" s="7">
        <f t="shared" ca="1" si="302"/>
        <v>0.73076923076923073</v>
      </c>
      <c r="K592" s="7">
        <f t="shared" ca="1" si="303"/>
        <v>0.8</v>
      </c>
      <c r="L592" s="7">
        <f t="shared" ca="1" si="296"/>
        <v>0.6</v>
      </c>
      <c r="M592" s="7">
        <f t="shared" ca="1" si="297"/>
        <v>0.8</v>
      </c>
      <c r="N592" s="7">
        <f t="shared" ca="1" si="298"/>
        <v>0.2</v>
      </c>
      <c r="O592" s="2">
        <f t="shared" ca="1" si="304"/>
        <v>1.3846153846153846</v>
      </c>
      <c r="P592" s="2">
        <f t="shared" ca="1" si="305"/>
        <v>1.2307692307692308</v>
      </c>
      <c r="Q592" s="2">
        <f t="shared" ca="1" si="306"/>
        <v>1.6</v>
      </c>
      <c r="R592" s="2">
        <f t="shared" ca="1" si="307"/>
        <v>0.8</v>
      </c>
    </row>
    <row r="593" spans="1:18">
      <c r="A593" s="2" t="s">
        <v>20</v>
      </c>
      <c r="B593" s="2" t="s">
        <v>0</v>
      </c>
      <c r="C593" s="2">
        <f ca="1">IF(ISNA(VLOOKUP(B593,OFFSET(RESULT!$A$2:$A$11,INT(ROW()/23)*12,0),1,FALSE)),0,VLOOKUP(B593,OFFSET(RESULT!$A$2:$D$11,INT(ROW()/23)*12,0),3,FALSE))+C570</f>
        <v>12</v>
      </c>
      <c r="D593" s="2">
        <f ca="1">IF(ISNA(VLOOKUP(CLASSEMENTS!B593,OFFSET(RESULT!$B$2:$B$11,INT(ROW()/23)*12,0),1,FALSE)),0,VLOOKUP(B593,OFFSET(RESULT!$B$2:$D$11,INT(ROW()/23)*12,0),3,FALSE))+D570</f>
        <v>13</v>
      </c>
      <c r="E593" s="2">
        <f ca="1">IF(ISNA(VLOOKUP(CLASSEMENTS!B593,OFFSET(RESULT!$A$2:$A$11,INT(ROW()/23)*12,0),1,FALSE)),0,VLOOKUP(B593,OFFSET(RESULT!$A$2:$D$11,INT(ROW()/23)*12,0),4,FALSE))+E570</f>
        <v>15</v>
      </c>
      <c r="F593" s="2">
        <f ca="1">IF(ISNA(VLOOKUP(CLASSEMENTS!B593,OFFSET(RESULT!$B$2:$B$11,INT(ROW()/23)*12,0),1,FALSE)),0,VLOOKUP(B593,OFFSET(RESULT!$B$2:$D$11,INT(ROW()/23)*12,0),2,FALSE))+F570</f>
        <v>23</v>
      </c>
      <c r="G593" s="7">
        <f t="shared" ca="1" si="299"/>
        <v>0.46153846153846156</v>
      </c>
      <c r="H593" s="7">
        <f t="shared" ca="1" si="300"/>
        <v>0.5</v>
      </c>
      <c r="I593" s="7">
        <f t="shared" ca="1" si="301"/>
        <v>0.57692307692307687</v>
      </c>
      <c r="J593" s="7">
        <f t="shared" ca="1" si="302"/>
        <v>0.88461538461538458</v>
      </c>
      <c r="K593" s="7">
        <f t="shared" ca="1" si="303"/>
        <v>0.2</v>
      </c>
      <c r="L593" s="7">
        <f t="shared" ca="1" si="296"/>
        <v>0.8</v>
      </c>
      <c r="M593" s="7">
        <f t="shared" ca="1" si="297"/>
        <v>0.6</v>
      </c>
      <c r="N593" s="7">
        <f t="shared" ca="1" si="298"/>
        <v>1.4</v>
      </c>
      <c r="O593" s="2">
        <f t="shared" ca="1" si="304"/>
        <v>1.0384615384615383</v>
      </c>
      <c r="P593" s="2">
        <f t="shared" ca="1" si="305"/>
        <v>1.3846153846153846</v>
      </c>
      <c r="Q593" s="2">
        <f t="shared" ca="1" si="306"/>
        <v>0.8</v>
      </c>
      <c r="R593" s="2">
        <f t="shared" ca="1" si="307"/>
        <v>2.2000000000000002</v>
      </c>
    </row>
    <row r="594" spans="1:18">
      <c r="A594" s="2" t="s">
        <v>20</v>
      </c>
      <c r="B594" s="2" t="s">
        <v>3</v>
      </c>
      <c r="C594" s="2">
        <f ca="1">IF(ISNA(VLOOKUP(B594,OFFSET(RESULT!$A$2:$A$11,INT(ROW()/23)*12,0),1,FALSE)),0,VLOOKUP(B594,OFFSET(RESULT!$A$2:$D$11,INT(ROW()/23)*12,0),3,FALSE))+C571</f>
        <v>12</v>
      </c>
      <c r="D594" s="2">
        <f ca="1">IF(ISNA(VLOOKUP(CLASSEMENTS!B594,OFFSET(RESULT!$B$2:$B$11,INT(ROW()/23)*12,0),1,FALSE)),0,VLOOKUP(B594,OFFSET(RESULT!$B$2:$D$11,INT(ROW()/23)*12,0),3,FALSE))+D571</f>
        <v>14</v>
      </c>
      <c r="E594" s="2">
        <f ca="1">IF(ISNA(VLOOKUP(CLASSEMENTS!B594,OFFSET(RESULT!$A$2:$A$11,INT(ROW()/23)*12,0),1,FALSE)),0,VLOOKUP(B594,OFFSET(RESULT!$A$2:$D$11,INT(ROW()/23)*12,0),4,FALSE))+E571</f>
        <v>7</v>
      </c>
      <c r="F594" s="2">
        <f ca="1">IF(ISNA(VLOOKUP(CLASSEMENTS!B594,OFFSET(RESULT!$B$2:$B$11,INT(ROW()/23)*12,0),1,FALSE)),0,VLOOKUP(B594,OFFSET(RESULT!$B$2:$D$11,INT(ROW()/23)*12,0),2,FALSE))+F571</f>
        <v>12</v>
      </c>
      <c r="G594" s="7">
        <f t="shared" ca="1" si="299"/>
        <v>0.46153846153846156</v>
      </c>
      <c r="H594" s="7">
        <f t="shared" ca="1" si="300"/>
        <v>0.53846153846153844</v>
      </c>
      <c r="I594" s="7">
        <f t="shared" ca="1" si="301"/>
        <v>0.26923076923076922</v>
      </c>
      <c r="J594" s="7">
        <f t="shared" ca="1" si="302"/>
        <v>0.46153846153846156</v>
      </c>
      <c r="K594" s="7">
        <f t="shared" ca="1" si="303"/>
        <v>0</v>
      </c>
      <c r="L594" s="7">
        <f t="shared" ca="1" si="296"/>
        <v>0.2</v>
      </c>
      <c r="M594" s="7">
        <f t="shared" ca="1" si="297"/>
        <v>0</v>
      </c>
      <c r="N594" s="7">
        <f t="shared" ca="1" si="298"/>
        <v>0.2</v>
      </c>
      <c r="O594" s="2">
        <f t="shared" ca="1" si="304"/>
        <v>0.73076923076923084</v>
      </c>
      <c r="P594" s="2">
        <f t="shared" ca="1" si="305"/>
        <v>1</v>
      </c>
      <c r="Q594" s="2">
        <f t="shared" ca="1" si="306"/>
        <v>0</v>
      </c>
      <c r="R594" s="2">
        <f t="shared" ca="1" si="307"/>
        <v>0.4</v>
      </c>
    </row>
    <row r="595" spans="1:18">
      <c r="A595" s="2" t="s">
        <v>20</v>
      </c>
      <c r="B595" s="2" t="s">
        <v>7</v>
      </c>
      <c r="C595" s="2">
        <f ca="1">IF(ISNA(VLOOKUP(B595,OFFSET(RESULT!$A$2:$A$11,INT(ROW()/23)*12,0),1,FALSE)),0,VLOOKUP(B595,OFFSET(RESULT!$A$2:$D$11,INT(ROW()/23)*12,0),3,FALSE))+C572</f>
        <v>19</v>
      </c>
      <c r="D595" s="2">
        <f ca="1">IF(ISNA(VLOOKUP(CLASSEMENTS!B595,OFFSET(RESULT!$B$2:$B$11,INT(ROW()/23)*12,0),1,FALSE)),0,VLOOKUP(B595,OFFSET(RESULT!$B$2:$D$11,INT(ROW()/23)*12,0),3,FALSE))+D572</f>
        <v>14</v>
      </c>
      <c r="E595" s="2">
        <f ca="1">IF(ISNA(VLOOKUP(CLASSEMENTS!B595,OFFSET(RESULT!$A$2:$A$11,INT(ROW()/23)*12,0),1,FALSE)),0,VLOOKUP(B595,OFFSET(RESULT!$A$2:$D$11,INT(ROW()/23)*12,0),4,FALSE))+E572</f>
        <v>11</v>
      </c>
      <c r="F595" s="2">
        <f ca="1">IF(ISNA(VLOOKUP(CLASSEMENTS!B595,OFFSET(RESULT!$B$2:$B$11,INT(ROW()/23)*12,0),1,FALSE)),0,VLOOKUP(B595,OFFSET(RESULT!$B$2:$D$11,INT(ROW()/23)*12,0),2,FALSE))+F572</f>
        <v>13</v>
      </c>
      <c r="G595" s="7">
        <f t="shared" ca="1" si="299"/>
        <v>0.73076923076923073</v>
      </c>
      <c r="H595" s="7">
        <f t="shared" ca="1" si="300"/>
        <v>0.53846153846153844</v>
      </c>
      <c r="I595" s="7">
        <f t="shared" ca="1" si="301"/>
        <v>0.42307692307692307</v>
      </c>
      <c r="J595" s="7">
        <f t="shared" ca="1" si="302"/>
        <v>0.5</v>
      </c>
      <c r="K595" s="7">
        <f t="shared" ca="1" si="303"/>
        <v>1</v>
      </c>
      <c r="L595" s="7">
        <f t="shared" ca="1" si="296"/>
        <v>0.4</v>
      </c>
      <c r="M595" s="7">
        <f t="shared" ca="1" si="297"/>
        <v>0.4</v>
      </c>
      <c r="N595" s="7">
        <f t="shared" ca="1" si="298"/>
        <v>0</v>
      </c>
      <c r="O595" s="2">
        <f t="shared" ca="1" si="304"/>
        <v>1.1538461538461537</v>
      </c>
      <c r="P595" s="2">
        <f t="shared" ca="1" si="305"/>
        <v>1.0384615384615383</v>
      </c>
      <c r="Q595" s="2">
        <f t="shared" ca="1" si="306"/>
        <v>1.4</v>
      </c>
      <c r="R595" s="2">
        <f t="shared" ca="1" si="307"/>
        <v>0.4</v>
      </c>
    </row>
    <row r="596" spans="1:18">
      <c r="A596" s="2" t="s">
        <v>20</v>
      </c>
      <c r="B596" s="2" t="s">
        <v>12</v>
      </c>
      <c r="C596" s="2">
        <f ca="1">IF(ISNA(VLOOKUP(B596,OFFSET(RESULT!$A$2:$A$11,INT(ROW()/23)*12,0),1,FALSE)),0,VLOOKUP(B596,OFFSET(RESULT!$A$2:$D$11,INT(ROW()/23)*12,0),3,FALSE))+C573</f>
        <v>18</v>
      </c>
      <c r="D596" s="2">
        <f ca="1">IF(ISNA(VLOOKUP(CLASSEMENTS!B596,OFFSET(RESULT!$B$2:$B$11,INT(ROW()/23)*12,0),1,FALSE)),0,VLOOKUP(B596,OFFSET(RESULT!$B$2:$D$11,INT(ROW()/23)*12,0),3,FALSE))+D573</f>
        <v>8</v>
      </c>
      <c r="E596" s="2">
        <f ca="1">IF(ISNA(VLOOKUP(CLASSEMENTS!B596,OFFSET(RESULT!$A$2:$A$11,INT(ROW()/23)*12,0),1,FALSE)),0,VLOOKUP(B596,OFFSET(RESULT!$A$2:$D$11,INT(ROW()/23)*12,0),4,FALSE))+E573</f>
        <v>19</v>
      </c>
      <c r="F596" s="2">
        <f ca="1">IF(ISNA(VLOOKUP(CLASSEMENTS!B596,OFFSET(RESULT!$B$2:$B$11,INT(ROW()/23)*12,0),1,FALSE)),0,VLOOKUP(B596,OFFSET(RESULT!$B$2:$D$11,INT(ROW()/23)*12,0),2,FALSE))+F573</f>
        <v>15</v>
      </c>
      <c r="G596" s="7">
        <f t="shared" ca="1" si="299"/>
        <v>0.69230769230769229</v>
      </c>
      <c r="H596" s="7">
        <f t="shared" ca="1" si="300"/>
        <v>0.30769230769230771</v>
      </c>
      <c r="I596" s="7">
        <f t="shared" ca="1" si="301"/>
        <v>0.73076923076923073</v>
      </c>
      <c r="J596" s="7">
        <f t="shared" ca="1" si="302"/>
        <v>0.57692307692307687</v>
      </c>
      <c r="K596" s="7">
        <f t="shared" ca="1" si="303"/>
        <v>0.6</v>
      </c>
      <c r="L596" s="7">
        <f t="shared" ca="1" si="296"/>
        <v>0.2</v>
      </c>
      <c r="M596" s="7">
        <f t="shared" ca="1" si="297"/>
        <v>1.2</v>
      </c>
      <c r="N596" s="7">
        <f t="shared" ca="1" si="298"/>
        <v>0.6</v>
      </c>
      <c r="O596" s="2">
        <f t="shared" ca="1" si="304"/>
        <v>1.4230769230769229</v>
      </c>
      <c r="P596" s="2">
        <f t="shared" ca="1" si="305"/>
        <v>0.88461538461538458</v>
      </c>
      <c r="Q596" s="2">
        <f t="shared" ca="1" si="306"/>
        <v>1.7999999999999998</v>
      </c>
      <c r="R596" s="2">
        <f t="shared" ca="1" si="307"/>
        <v>0.8</v>
      </c>
    </row>
    <row r="597" spans="1:18">
      <c r="A597" s="2" t="s">
        <v>20</v>
      </c>
      <c r="B597" s="2" t="s">
        <v>10</v>
      </c>
      <c r="C597" s="2">
        <f ca="1">IF(ISNA(VLOOKUP(B597,OFFSET(RESULT!$A$2:$A$11,INT(ROW()/23)*12,0),1,FALSE)),0,VLOOKUP(B597,OFFSET(RESULT!$A$2:$D$11,INT(ROW()/23)*12,0),3,FALSE))+C574</f>
        <v>17</v>
      </c>
      <c r="D597" s="2">
        <f ca="1">IF(ISNA(VLOOKUP(CLASSEMENTS!B597,OFFSET(RESULT!$B$2:$B$11,INT(ROW()/23)*12,0),1,FALSE)),0,VLOOKUP(B597,OFFSET(RESULT!$B$2:$D$11,INT(ROW()/23)*12,0),3,FALSE))+D574</f>
        <v>10</v>
      </c>
      <c r="E597" s="2">
        <f ca="1">IF(ISNA(VLOOKUP(CLASSEMENTS!B597,OFFSET(RESULT!$A$2:$A$11,INT(ROW()/23)*12,0),1,FALSE)),0,VLOOKUP(B597,OFFSET(RESULT!$A$2:$D$11,INT(ROW()/23)*12,0),4,FALSE))+E574</f>
        <v>15</v>
      </c>
      <c r="F597" s="2">
        <f ca="1">IF(ISNA(VLOOKUP(CLASSEMENTS!B597,OFFSET(RESULT!$B$2:$B$11,INT(ROW()/23)*12,0),1,FALSE)),0,VLOOKUP(B597,OFFSET(RESULT!$B$2:$D$11,INT(ROW()/23)*12,0),2,FALSE))+F574</f>
        <v>25</v>
      </c>
      <c r="G597" s="7">
        <f t="shared" ca="1" si="299"/>
        <v>0.65384615384615385</v>
      </c>
      <c r="H597" s="7">
        <f t="shared" ca="1" si="300"/>
        <v>0.38461538461538464</v>
      </c>
      <c r="I597" s="7">
        <f t="shared" ca="1" si="301"/>
        <v>0.57692307692307687</v>
      </c>
      <c r="J597" s="7">
        <f t="shared" ca="1" si="302"/>
        <v>0.96153846153846156</v>
      </c>
      <c r="K597" s="7">
        <f t="shared" ca="1" si="303"/>
        <v>0.6</v>
      </c>
      <c r="L597" s="7">
        <f t="shared" ca="1" si="296"/>
        <v>0.2</v>
      </c>
      <c r="M597" s="7">
        <f t="shared" ca="1" si="297"/>
        <v>0.2</v>
      </c>
      <c r="N597" s="7">
        <f t="shared" ca="1" si="298"/>
        <v>1.2</v>
      </c>
      <c r="O597" s="2">
        <f t="shared" ca="1" si="304"/>
        <v>1.2307692307692308</v>
      </c>
      <c r="P597" s="2">
        <f t="shared" ca="1" si="305"/>
        <v>1.3461538461538463</v>
      </c>
      <c r="Q597" s="2">
        <f t="shared" ca="1" si="306"/>
        <v>0.8</v>
      </c>
      <c r="R597" s="2">
        <f t="shared" ca="1" si="307"/>
        <v>1.4</v>
      </c>
    </row>
    <row r="598" spans="1:18">
      <c r="A598" s="3"/>
      <c r="B598" s="3"/>
      <c r="C598" s="3"/>
      <c r="D598" s="3"/>
      <c r="E598" s="3"/>
      <c r="F598" s="3"/>
      <c r="G598" s="8"/>
      <c r="H598" s="8"/>
      <c r="I598" s="8"/>
      <c r="J598" s="8"/>
      <c r="K598" s="8"/>
      <c r="L598" s="8"/>
      <c r="M598" s="8"/>
      <c r="N598" s="8"/>
      <c r="O598" s="3"/>
      <c r="P598" s="3"/>
      <c r="Q598" s="3"/>
      <c r="R598" s="3"/>
    </row>
    <row r="599" spans="1:18">
      <c r="A599">
        <v>27</v>
      </c>
      <c r="C599" s="10" t="s">
        <v>27</v>
      </c>
      <c r="D599" s="10" t="s">
        <v>28</v>
      </c>
      <c r="E599" s="10" t="s">
        <v>29</v>
      </c>
      <c r="F599" s="10" t="s">
        <v>30</v>
      </c>
      <c r="G599" s="11" t="s">
        <v>25</v>
      </c>
      <c r="H599" s="11"/>
      <c r="I599" s="11"/>
      <c r="J599" s="11"/>
      <c r="K599" s="11" t="s">
        <v>26</v>
      </c>
      <c r="L599" s="11"/>
      <c r="M599" s="11"/>
      <c r="N599" s="11"/>
      <c r="O599" s="10" t="s">
        <v>31</v>
      </c>
      <c r="P599" s="10" t="s">
        <v>32</v>
      </c>
      <c r="Q599" s="10" t="s">
        <v>33</v>
      </c>
      <c r="R599" s="10" t="s">
        <v>34</v>
      </c>
    </row>
    <row r="600" spans="1:18">
      <c r="C600" s="10"/>
      <c r="D600" s="10"/>
      <c r="E600" s="10"/>
      <c r="F600" s="10"/>
      <c r="G600" s="7" t="s">
        <v>21</v>
      </c>
      <c r="H600" s="7" t="s">
        <v>22</v>
      </c>
      <c r="I600" s="7" t="s">
        <v>23</v>
      </c>
      <c r="J600" s="7" t="s">
        <v>24</v>
      </c>
      <c r="K600" s="7" t="s">
        <v>21</v>
      </c>
      <c r="L600" s="7" t="s">
        <v>22</v>
      </c>
      <c r="M600" s="7" t="s">
        <v>23</v>
      </c>
      <c r="N600" s="7" t="s">
        <v>24</v>
      </c>
      <c r="O600" s="10"/>
      <c r="P600" s="10"/>
      <c r="Q600" s="10"/>
      <c r="R600" s="10"/>
    </row>
    <row r="601" spans="1:18">
      <c r="A601" s="2" t="s">
        <v>20</v>
      </c>
      <c r="B601" s="2" t="s">
        <v>11</v>
      </c>
      <c r="C601" s="2">
        <f ca="1">IF(ISNA(VLOOKUP(B601,OFFSET(RESULT!$A$2:$A$11,INT(ROW()/23)*12,0),1,FALSE)),0,VLOOKUP(B601,OFFSET(RESULT!$A$2:$D$11,INT(ROW()/23)*12,0),3,FALSE))+C578</f>
        <v>20</v>
      </c>
      <c r="D601" s="2">
        <f ca="1">IF(ISNA(VLOOKUP(CLASSEMENTS!B601,OFFSET(RESULT!$B$2:$B$11,INT(ROW()/23)*12,0),1,FALSE)),0,VLOOKUP(B601,OFFSET(RESULT!$B$2:$D$11,INT(ROW()/23)*12,0),3,FALSE))+D578</f>
        <v>12</v>
      </c>
      <c r="E601" s="2">
        <f ca="1">IF(ISNA(VLOOKUP(CLASSEMENTS!B601,OFFSET(RESULT!$A$2:$A$11,INT(ROW()/23)*12,0),1,FALSE)),0,VLOOKUP(B601,OFFSET(RESULT!$A$2:$D$11,INT(ROW()/23)*12,0),4,FALSE))+E578</f>
        <v>17</v>
      </c>
      <c r="F601" s="2">
        <f ca="1">IF(ISNA(VLOOKUP(CLASSEMENTS!B601,OFFSET(RESULT!$B$2:$B$11,INT(ROW()/23)*12,0),1,FALSE)),0,VLOOKUP(B601,OFFSET(RESULT!$B$2:$D$11,INT(ROW()/23)*12,0),2,FALSE))+F578</f>
        <v>15</v>
      </c>
      <c r="G601" s="7">
        <f ca="1">C601/(INT(ROW()/23)+1)</f>
        <v>0.7407407407407407</v>
      </c>
      <c r="H601" s="7">
        <f ca="1">D601/(INT(ROW()/23)+1)</f>
        <v>0.44444444444444442</v>
      </c>
      <c r="I601" s="7">
        <f ca="1">E601/(INT(ROW()/23)+1)</f>
        <v>0.62962962962962965</v>
      </c>
      <c r="J601" s="7">
        <f ca="1">F601/(INT(ROW()/23)+1)</f>
        <v>0.55555555555555558</v>
      </c>
      <c r="K601" s="7">
        <f ca="1">(C601 - OFFSET(C601,-115,0))/5</f>
        <v>0.6</v>
      </c>
      <c r="L601" s="7">
        <f t="shared" ref="L601:L620" ca="1" si="308">(D601 - OFFSET(D601,-115,0))/5</f>
        <v>0.4</v>
      </c>
      <c r="M601" s="7">
        <f t="shared" ref="M601:M620" ca="1" si="309">(E601 - OFFSET(E601,-115,0))/5</f>
        <v>0.4</v>
      </c>
      <c r="N601" s="7">
        <f t="shared" ref="N601:N620" ca="1" si="310">(F601 - OFFSET(F601,-115,0))/5</f>
        <v>0.2</v>
      </c>
      <c r="O601" s="2">
        <f ca="1">G601+I601</f>
        <v>1.3703703703703702</v>
      </c>
      <c r="P601" s="2">
        <f ca="1">H601+J601</f>
        <v>1</v>
      </c>
      <c r="Q601" s="2">
        <f ca="1">K601+M601</f>
        <v>1</v>
      </c>
      <c r="R601" s="2">
        <f ca="1">L601+N601</f>
        <v>0.60000000000000009</v>
      </c>
    </row>
    <row r="602" spans="1:18">
      <c r="A602" s="2" t="s">
        <v>20</v>
      </c>
      <c r="B602" s="2" t="s">
        <v>14</v>
      </c>
      <c r="C602" s="2">
        <f ca="1">IF(ISNA(VLOOKUP(B602,OFFSET(RESULT!$A$2:$A$11,INT(ROW()/23)*12,0),1,FALSE)),0,VLOOKUP(B602,OFFSET(RESULT!$A$2:$D$11,INT(ROW()/23)*12,0),3,FALSE))+C579</f>
        <v>19</v>
      </c>
      <c r="D602" s="2">
        <f ca="1">IF(ISNA(VLOOKUP(CLASSEMENTS!B602,OFFSET(RESULT!$B$2:$B$11,INT(ROW()/23)*12,0),1,FALSE)),0,VLOOKUP(B602,OFFSET(RESULT!$B$2:$D$11,INT(ROW()/23)*12,0),3,FALSE))+D579</f>
        <v>23</v>
      </c>
      <c r="E602" s="2">
        <f ca="1">IF(ISNA(VLOOKUP(CLASSEMENTS!B602,OFFSET(RESULT!$A$2:$A$11,INT(ROW()/23)*12,0),1,FALSE)),0,VLOOKUP(B602,OFFSET(RESULT!$A$2:$D$11,INT(ROW()/23)*12,0),4,FALSE))+E579</f>
        <v>16</v>
      </c>
      <c r="F602" s="2">
        <f ca="1">IF(ISNA(VLOOKUP(CLASSEMENTS!B602,OFFSET(RESULT!$B$2:$B$11,INT(ROW()/23)*12,0),1,FALSE)),0,VLOOKUP(B602,OFFSET(RESULT!$B$2:$D$11,INT(ROW()/23)*12,0),2,FALSE))+F579</f>
        <v>24</v>
      </c>
      <c r="G602" s="7">
        <f t="shared" ref="G602:G620" ca="1" si="311">C602/(INT(ROW()/23)+1)</f>
        <v>0.70370370370370372</v>
      </c>
      <c r="H602" s="7">
        <f t="shared" ref="H602:H620" ca="1" si="312">D602/(INT(ROW()/23)+1)</f>
        <v>0.85185185185185186</v>
      </c>
      <c r="I602" s="7">
        <f t="shared" ref="I602:I620" ca="1" si="313">E602/(INT(ROW()/23)+1)</f>
        <v>0.59259259259259256</v>
      </c>
      <c r="J602" s="7">
        <f t="shared" ref="J602:J620" ca="1" si="314">F602/(INT(ROW()/23)+1)</f>
        <v>0.88888888888888884</v>
      </c>
      <c r="K602" s="7">
        <f t="shared" ref="K602:K620" ca="1" si="315">(C602 - OFFSET(C602,-115,0))/5</f>
        <v>1.4</v>
      </c>
      <c r="L602" s="7">
        <f t="shared" ca="1" si="308"/>
        <v>1</v>
      </c>
      <c r="M602" s="7">
        <f t="shared" ca="1" si="309"/>
        <v>0.2</v>
      </c>
      <c r="N602" s="7">
        <f t="shared" ca="1" si="310"/>
        <v>0.8</v>
      </c>
      <c r="O602" s="2">
        <f t="shared" ref="O602:O620" ca="1" si="316">G602+I602</f>
        <v>1.2962962962962963</v>
      </c>
      <c r="P602" s="2">
        <f t="shared" ref="P602:P620" ca="1" si="317">H602+J602</f>
        <v>1.7407407407407407</v>
      </c>
      <c r="Q602" s="2">
        <f t="shared" ref="Q602:Q620" ca="1" si="318">K602+M602</f>
        <v>1.5999999999999999</v>
      </c>
      <c r="R602" s="2">
        <f t="shared" ref="R602:R620" ca="1" si="319">L602+N602</f>
        <v>1.8</v>
      </c>
    </row>
    <row r="603" spans="1:18">
      <c r="A603" s="2" t="s">
        <v>20</v>
      </c>
      <c r="B603" s="2" t="s">
        <v>19</v>
      </c>
      <c r="C603" s="2">
        <f ca="1">IF(ISNA(VLOOKUP(B603,OFFSET(RESULT!$A$2:$A$11,INT(ROW()/23)*12,0),1,FALSE)),0,VLOOKUP(B603,OFFSET(RESULT!$A$2:$D$11,INT(ROW()/23)*12,0),3,FALSE))+C580</f>
        <v>15</v>
      </c>
      <c r="D603" s="2">
        <f ca="1">IF(ISNA(VLOOKUP(CLASSEMENTS!B603,OFFSET(RESULT!$B$2:$B$11,INT(ROW()/23)*12,0),1,FALSE)),0,VLOOKUP(B603,OFFSET(RESULT!$B$2:$D$11,INT(ROW()/23)*12,0),3,FALSE))+D580</f>
        <v>16</v>
      </c>
      <c r="E603" s="2">
        <f ca="1">IF(ISNA(VLOOKUP(CLASSEMENTS!B603,OFFSET(RESULT!$A$2:$A$11,INT(ROW()/23)*12,0),1,FALSE)),0,VLOOKUP(B603,OFFSET(RESULT!$A$2:$D$11,INT(ROW()/23)*12,0),4,FALSE))+E580</f>
        <v>11</v>
      </c>
      <c r="F603" s="2">
        <f ca="1">IF(ISNA(VLOOKUP(CLASSEMENTS!B603,OFFSET(RESULT!$B$2:$B$11,INT(ROW()/23)*12,0),1,FALSE)),0,VLOOKUP(B603,OFFSET(RESULT!$B$2:$D$11,INT(ROW()/23)*12,0),2,FALSE))+F580</f>
        <v>24</v>
      </c>
      <c r="G603" s="7">
        <f t="shared" ca="1" si="311"/>
        <v>0.55555555555555558</v>
      </c>
      <c r="H603" s="7">
        <f t="shared" ca="1" si="312"/>
        <v>0.59259259259259256</v>
      </c>
      <c r="I603" s="7">
        <f t="shared" ca="1" si="313"/>
        <v>0.40740740740740738</v>
      </c>
      <c r="J603" s="7">
        <f t="shared" ca="1" si="314"/>
        <v>0.88888888888888884</v>
      </c>
      <c r="K603" s="7">
        <f t="shared" ca="1" si="315"/>
        <v>0.6</v>
      </c>
      <c r="L603" s="7">
        <f t="shared" ca="1" si="308"/>
        <v>0.6</v>
      </c>
      <c r="M603" s="7">
        <f t="shared" ca="1" si="309"/>
        <v>0.2</v>
      </c>
      <c r="N603" s="7">
        <f t="shared" ca="1" si="310"/>
        <v>0.4</v>
      </c>
      <c r="O603" s="2">
        <f t="shared" ca="1" si="316"/>
        <v>0.96296296296296302</v>
      </c>
      <c r="P603" s="2">
        <f t="shared" ca="1" si="317"/>
        <v>1.4814814814814814</v>
      </c>
      <c r="Q603" s="2">
        <f t="shared" ca="1" si="318"/>
        <v>0.8</v>
      </c>
      <c r="R603" s="2">
        <f t="shared" ca="1" si="319"/>
        <v>1</v>
      </c>
    </row>
    <row r="604" spans="1:18">
      <c r="A604" s="2" t="s">
        <v>20</v>
      </c>
      <c r="B604" s="2" t="s">
        <v>16</v>
      </c>
      <c r="C604" s="2">
        <f ca="1">IF(ISNA(VLOOKUP(B604,OFFSET(RESULT!$A$2:$A$11,INT(ROW()/23)*12,0),1,FALSE)),0,VLOOKUP(B604,OFFSET(RESULT!$A$2:$D$11,INT(ROW()/23)*12,0),3,FALSE))+C581</f>
        <v>32</v>
      </c>
      <c r="D604" s="2">
        <f ca="1">IF(ISNA(VLOOKUP(CLASSEMENTS!B604,OFFSET(RESULT!$B$2:$B$11,INT(ROW()/23)*12,0),1,FALSE)),0,VLOOKUP(B604,OFFSET(RESULT!$B$2:$D$11,INT(ROW()/23)*12,0),3,FALSE))+D581</f>
        <v>19</v>
      </c>
      <c r="E604" s="2">
        <f ca="1">IF(ISNA(VLOOKUP(CLASSEMENTS!B604,OFFSET(RESULT!$A$2:$A$11,INT(ROW()/23)*12,0),1,FALSE)),0,VLOOKUP(B604,OFFSET(RESULT!$A$2:$D$11,INT(ROW()/23)*12,0),4,FALSE))+E581</f>
        <v>7</v>
      </c>
      <c r="F604" s="2">
        <f ca="1">IF(ISNA(VLOOKUP(CLASSEMENTS!B604,OFFSET(RESULT!$B$2:$B$11,INT(ROW()/23)*12,0),1,FALSE)),0,VLOOKUP(B604,OFFSET(RESULT!$B$2:$D$11,INT(ROW()/23)*12,0),2,FALSE))+F581</f>
        <v>15</v>
      </c>
      <c r="G604" s="7">
        <f t="shared" ca="1" si="311"/>
        <v>1.1851851851851851</v>
      </c>
      <c r="H604" s="7">
        <f t="shared" ca="1" si="312"/>
        <v>0.70370370370370372</v>
      </c>
      <c r="I604" s="7">
        <f t="shared" ca="1" si="313"/>
        <v>0.25925925925925924</v>
      </c>
      <c r="J604" s="7">
        <f t="shared" ca="1" si="314"/>
        <v>0.55555555555555558</v>
      </c>
      <c r="K604" s="7">
        <f t="shared" ca="1" si="315"/>
        <v>0.4</v>
      </c>
      <c r="L604" s="7">
        <f t="shared" ca="1" si="308"/>
        <v>0.4</v>
      </c>
      <c r="M604" s="7">
        <f t="shared" ca="1" si="309"/>
        <v>0.2</v>
      </c>
      <c r="N604" s="7">
        <f t="shared" ca="1" si="310"/>
        <v>0.6</v>
      </c>
      <c r="O604" s="2">
        <f t="shared" ca="1" si="316"/>
        <v>1.4444444444444444</v>
      </c>
      <c r="P604" s="2">
        <f t="shared" ca="1" si="317"/>
        <v>1.2592592592592593</v>
      </c>
      <c r="Q604" s="2">
        <f t="shared" ca="1" si="318"/>
        <v>0.60000000000000009</v>
      </c>
      <c r="R604" s="2">
        <f t="shared" ca="1" si="319"/>
        <v>1</v>
      </c>
    </row>
    <row r="605" spans="1:18">
      <c r="A605" s="2" t="s">
        <v>20</v>
      </c>
      <c r="B605" s="2" t="s">
        <v>13</v>
      </c>
      <c r="C605" s="2">
        <f ca="1">IF(ISNA(VLOOKUP(B605,OFFSET(RESULT!$A$2:$A$11,INT(ROW()/23)*12,0),1,FALSE)),0,VLOOKUP(B605,OFFSET(RESULT!$A$2:$D$11,INT(ROW()/23)*12,0),3,FALSE))+C582</f>
        <v>12</v>
      </c>
      <c r="D605" s="2">
        <f ca="1">IF(ISNA(VLOOKUP(CLASSEMENTS!B605,OFFSET(RESULT!$B$2:$B$11,INT(ROW()/23)*12,0),1,FALSE)),0,VLOOKUP(B605,OFFSET(RESULT!$B$2:$D$11,INT(ROW()/23)*12,0),3,FALSE))+D582</f>
        <v>9</v>
      </c>
      <c r="E605" s="2">
        <f ca="1">IF(ISNA(VLOOKUP(CLASSEMENTS!B605,OFFSET(RESULT!$A$2:$A$11,INT(ROW()/23)*12,0),1,FALSE)),0,VLOOKUP(B605,OFFSET(RESULT!$A$2:$D$11,INT(ROW()/23)*12,0),4,FALSE))+E582</f>
        <v>11</v>
      </c>
      <c r="F605" s="2">
        <f ca="1">IF(ISNA(VLOOKUP(CLASSEMENTS!B605,OFFSET(RESULT!$B$2:$B$11,INT(ROW()/23)*12,0),1,FALSE)),0,VLOOKUP(B605,OFFSET(RESULT!$B$2:$D$11,INT(ROW()/23)*12,0),2,FALSE))+F582</f>
        <v>15</v>
      </c>
      <c r="G605" s="7">
        <f t="shared" ca="1" si="311"/>
        <v>0.44444444444444442</v>
      </c>
      <c r="H605" s="7">
        <f t="shared" ca="1" si="312"/>
        <v>0.33333333333333331</v>
      </c>
      <c r="I605" s="7">
        <f t="shared" ca="1" si="313"/>
        <v>0.40740740740740738</v>
      </c>
      <c r="J605" s="7">
        <f t="shared" ca="1" si="314"/>
        <v>0.55555555555555558</v>
      </c>
      <c r="K605" s="7">
        <f t="shared" ca="1" si="315"/>
        <v>0.4</v>
      </c>
      <c r="L605" s="7">
        <f t="shared" ca="1" si="308"/>
        <v>0</v>
      </c>
      <c r="M605" s="7">
        <f t="shared" ca="1" si="309"/>
        <v>0.6</v>
      </c>
      <c r="N605" s="7">
        <f t="shared" ca="1" si="310"/>
        <v>0.2</v>
      </c>
      <c r="O605" s="2">
        <f t="shared" ca="1" si="316"/>
        <v>0.85185185185185186</v>
      </c>
      <c r="P605" s="2">
        <f t="shared" ca="1" si="317"/>
        <v>0.88888888888888884</v>
      </c>
      <c r="Q605" s="2">
        <f t="shared" ca="1" si="318"/>
        <v>1</v>
      </c>
      <c r="R605" s="2">
        <f t="shared" ca="1" si="319"/>
        <v>0.2</v>
      </c>
    </row>
    <row r="606" spans="1:18">
      <c r="A606" s="2" t="s">
        <v>20</v>
      </c>
      <c r="B606" s="2" t="s">
        <v>17</v>
      </c>
      <c r="C606" s="2">
        <f ca="1">IF(ISNA(VLOOKUP(B606,OFFSET(RESULT!$A$2:$A$11,INT(ROW()/23)*12,0),1,FALSE)),0,VLOOKUP(B606,OFFSET(RESULT!$A$2:$D$11,INT(ROW()/23)*12,0),3,FALSE))+C583</f>
        <v>14</v>
      </c>
      <c r="D606" s="2">
        <f ca="1">IF(ISNA(VLOOKUP(CLASSEMENTS!B606,OFFSET(RESULT!$B$2:$B$11,INT(ROW()/23)*12,0),1,FALSE)),0,VLOOKUP(B606,OFFSET(RESULT!$B$2:$D$11,INT(ROW()/23)*12,0),3,FALSE))+D583</f>
        <v>15</v>
      </c>
      <c r="E606" s="2">
        <f ca="1">IF(ISNA(VLOOKUP(CLASSEMENTS!B606,OFFSET(RESULT!$A$2:$A$11,INT(ROW()/23)*12,0),1,FALSE)),0,VLOOKUP(B606,OFFSET(RESULT!$A$2:$D$11,INT(ROW()/23)*12,0),4,FALSE))+E583</f>
        <v>14</v>
      </c>
      <c r="F606" s="2">
        <f ca="1">IF(ISNA(VLOOKUP(CLASSEMENTS!B606,OFFSET(RESULT!$B$2:$B$11,INT(ROW()/23)*12,0),1,FALSE)),0,VLOOKUP(B606,OFFSET(RESULT!$B$2:$D$11,INT(ROW()/23)*12,0),2,FALSE))+F583</f>
        <v>17</v>
      </c>
      <c r="G606" s="7">
        <f t="shared" ca="1" si="311"/>
        <v>0.51851851851851849</v>
      </c>
      <c r="H606" s="7">
        <f t="shared" ca="1" si="312"/>
        <v>0.55555555555555558</v>
      </c>
      <c r="I606" s="7">
        <f t="shared" ca="1" si="313"/>
        <v>0.51851851851851849</v>
      </c>
      <c r="J606" s="7">
        <f t="shared" ca="1" si="314"/>
        <v>0.62962962962962965</v>
      </c>
      <c r="K606" s="7">
        <f t="shared" ca="1" si="315"/>
        <v>0</v>
      </c>
      <c r="L606" s="7">
        <f t="shared" ca="1" si="308"/>
        <v>0.2</v>
      </c>
      <c r="M606" s="7">
        <f t="shared" ca="1" si="309"/>
        <v>0</v>
      </c>
      <c r="N606" s="7">
        <f t="shared" ca="1" si="310"/>
        <v>0.4</v>
      </c>
      <c r="O606" s="2">
        <f t="shared" ca="1" si="316"/>
        <v>1.037037037037037</v>
      </c>
      <c r="P606" s="2">
        <f t="shared" ca="1" si="317"/>
        <v>1.1851851851851851</v>
      </c>
      <c r="Q606" s="2">
        <f t="shared" ca="1" si="318"/>
        <v>0</v>
      </c>
      <c r="R606" s="2">
        <f t="shared" ca="1" si="319"/>
        <v>0.60000000000000009</v>
      </c>
    </row>
    <row r="607" spans="1:18">
      <c r="A607" s="2" t="s">
        <v>20</v>
      </c>
      <c r="B607" s="2" t="s">
        <v>4</v>
      </c>
      <c r="C607" s="2">
        <f ca="1">IF(ISNA(VLOOKUP(B607,OFFSET(RESULT!$A$2:$A$11,INT(ROW()/23)*12,0),1,FALSE)),0,VLOOKUP(B607,OFFSET(RESULT!$A$2:$D$11,INT(ROW()/23)*12,0),3,FALSE))+C584</f>
        <v>19</v>
      </c>
      <c r="D607" s="2">
        <f ca="1">IF(ISNA(VLOOKUP(CLASSEMENTS!B607,OFFSET(RESULT!$B$2:$B$11,INT(ROW()/23)*12,0),1,FALSE)),0,VLOOKUP(B607,OFFSET(RESULT!$B$2:$D$11,INT(ROW()/23)*12,0),3,FALSE))+D584</f>
        <v>11</v>
      </c>
      <c r="E607" s="2">
        <f ca="1">IF(ISNA(VLOOKUP(CLASSEMENTS!B607,OFFSET(RESULT!$A$2:$A$11,INT(ROW()/23)*12,0),1,FALSE)),0,VLOOKUP(B607,OFFSET(RESULT!$A$2:$D$11,INT(ROW()/23)*12,0),4,FALSE))+E584</f>
        <v>10</v>
      </c>
      <c r="F607" s="2">
        <f ca="1">IF(ISNA(VLOOKUP(CLASSEMENTS!B607,OFFSET(RESULT!$B$2:$B$11,INT(ROW()/23)*12,0),1,FALSE)),0,VLOOKUP(B607,OFFSET(RESULT!$B$2:$D$11,INT(ROW()/23)*12,0),2,FALSE))+F584</f>
        <v>12</v>
      </c>
      <c r="G607" s="7">
        <f t="shared" ca="1" si="311"/>
        <v>0.70370370370370372</v>
      </c>
      <c r="H607" s="7">
        <f t="shared" ca="1" si="312"/>
        <v>0.40740740740740738</v>
      </c>
      <c r="I607" s="7">
        <f t="shared" ca="1" si="313"/>
        <v>0.37037037037037035</v>
      </c>
      <c r="J607" s="7">
        <f t="shared" ca="1" si="314"/>
        <v>0.44444444444444442</v>
      </c>
      <c r="K607" s="7">
        <f t="shared" ca="1" si="315"/>
        <v>1</v>
      </c>
      <c r="L607" s="7">
        <f t="shared" ca="1" si="308"/>
        <v>0.2</v>
      </c>
      <c r="M607" s="7">
        <f t="shared" ca="1" si="309"/>
        <v>1</v>
      </c>
      <c r="N607" s="7">
        <f t="shared" ca="1" si="310"/>
        <v>0.6</v>
      </c>
      <c r="O607" s="2">
        <f t="shared" ca="1" si="316"/>
        <v>1.074074074074074</v>
      </c>
      <c r="P607" s="2">
        <f t="shared" ca="1" si="317"/>
        <v>0.85185185185185186</v>
      </c>
      <c r="Q607" s="2">
        <f t="shared" ca="1" si="318"/>
        <v>2</v>
      </c>
      <c r="R607" s="2">
        <f t="shared" ca="1" si="319"/>
        <v>0.8</v>
      </c>
    </row>
    <row r="608" spans="1:18">
      <c r="A608" s="2" t="s">
        <v>20</v>
      </c>
      <c r="B608" s="2" t="s">
        <v>8</v>
      </c>
      <c r="C608" s="2">
        <f ca="1">IF(ISNA(VLOOKUP(B608,OFFSET(RESULT!$A$2:$A$11,INT(ROW()/23)*12,0),1,FALSE)),0,VLOOKUP(B608,OFFSET(RESULT!$A$2:$D$11,INT(ROW()/23)*12,0),3,FALSE))+C585</f>
        <v>19</v>
      </c>
      <c r="D608" s="2">
        <f ca="1">IF(ISNA(VLOOKUP(CLASSEMENTS!B608,OFFSET(RESULT!$B$2:$B$11,INT(ROW()/23)*12,0),1,FALSE)),0,VLOOKUP(B608,OFFSET(RESULT!$B$2:$D$11,INT(ROW()/23)*12,0),3,FALSE))+D585</f>
        <v>9</v>
      </c>
      <c r="E608" s="2">
        <f ca="1">IF(ISNA(VLOOKUP(CLASSEMENTS!B608,OFFSET(RESULT!$A$2:$A$11,INT(ROW()/23)*12,0),1,FALSE)),0,VLOOKUP(B608,OFFSET(RESULT!$A$2:$D$11,INT(ROW()/23)*12,0),4,FALSE))+E585</f>
        <v>14</v>
      </c>
      <c r="F608" s="2">
        <f ca="1">IF(ISNA(VLOOKUP(CLASSEMENTS!B608,OFFSET(RESULT!$B$2:$B$11,INT(ROW()/23)*12,0),1,FALSE)),0,VLOOKUP(B608,OFFSET(RESULT!$B$2:$D$11,INT(ROW()/23)*12,0),2,FALSE))+F585</f>
        <v>16</v>
      </c>
      <c r="G608" s="7">
        <f t="shared" ca="1" si="311"/>
        <v>0.70370370370370372</v>
      </c>
      <c r="H608" s="7">
        <f t="shared" ca="1" si="312"/>
        <v>0.33333333333333331</v>
      </c>
      <c r="I608" s="7">
        <f t="shared" ca="1" si="313"/>
        <v>0.51851851851851849</v>
      </c>
      <c r="J608" s="7">
        <f t="shared" ca="1" si="314"/>
        <v>0.59259259259259256</v>
      </c>
      <c r="K608" s="7">
        <f t="shared" ca="1" si="315"/>
        <v>0.8</v>
      </c>
      <c r="L608" s="7">
        <f t="shared" ca="1" si="308"/>
        <v>0.6</v>
      </c>
      <c r="M608" s="7">
        <f t="shared" ca="1" si="309"/>
        <v>0.2</v>
      </c>
      <c r="N608" s="7">
        <f t="shared" ca="1" si="310"/>
        <v>0.6</v>
      </c>
      <c r="O608" s="2">
        <f t="shared" ca="1" si="316"/>
        <v>1.2222222222222223</v>
      </c>
      <c r="P608" s="2">
        <f t="shared" ca="1" si="317"/>
        <v>0.92592592592592582</v>
      </c>
      <c r="Q608" s="2">
        <f t="shared" ca="1" si="318"/>
        <v>1</v>
      </c>
      <c r="R608" s="2">
        <f t="shared" ca="1" si="319"/>
        <v>1.2</v>
      </c>
    </row>
    <row r="609" spans="1:18">
      <c r="A609" s="2" t="s">
        <v>20</v>
      </c>
      <c r="B609" s="2" t="s">
        <v>5</v>
      </c>
      <c r="C609" s="2">
        <f ca="1">IF(ISNA(VLOOKUP(B609,OFFSET(RESULT!$A$2:$A$11,INT(ROW()/23)*12,0),1,FALSE)),0,VLOOKUP(B609,OFFSET(RESULT!$A$2:$D$11,INT(ROW()/23)*12,0),3,FALSE))+C586</f>
        <v>15</v>
      </c>
      <c r="D609" s="2">
        <f ca="1">IF(ISNA(VLOOKUP(CLASSEMENTS!B609,OFFSET(RESULT!$B$2:$B$11,INT(ROW()/23)*12,0),1,FALSE)),0,VLOOKUP(B609,OFFSET(RESULT!$B$2:$D$11,INT(ROW()/23)*12,0),3,FALSE))+D586</f>
        <v>8</v>
      </c>
      <c r="E609" s="2">
        <f ca="1">IF(ISNA(VLOOKUP(CLASSEMENTS!B609,OFFSET(RESULT!$A$2:$A$11,INT(ROW()/23)*12,0),1,FALSE)),0,VLOOKUP(B609,OFFSET(RESULT!$A$2:$D$11,INT(ROW()/23)*12,0),4,FALSE))+E586</f>
        <v>6</v>
      </c>
      <c r="F609" s="2">
        <f ca="1">IF(ISNA(VLOOKUP(CLASSEMENTS!B609,OFFSET(RESULT!$B$2:$B$11,INT(ROW()/23)*12,0),1,FALSE)),0,VLOOKUP(B609,OFFSET(RESULT!$B$2:$D$11,INT(ROW()/23)*12,0),2,FALSE))+F586</f>
        <v>18</v>
      </c>
      <c r="G609" s="7">
        <f t="shared" ca="1" si="311"/>
        <v>0.55555555555555558</v>
      </c>
      <c r="H609" s="7">
        <f t="shared" ca="1" si="312"/>
        <v>0.29629629629629628</v>
      </c>
      <c r="I609" s="7">
        <f t="shared" ca="1" si="313"/>
        <v>0.22222222222222221</v>
      </c>
      <c r="J609" s="7">
        <f t="shared" ca="1" si="314"/>
        <v>0.66666666666666663</v>
      </c>
      <c r="K609" s="7">
        <f t="shared" ca="1" si="315"/>
        <v>0.4</v>
      </c>
      <c r="L609" s="7">
        <f t="shared" ca="1" si="308"/>
        <v>0.8</v>
      </c>
      <c r="M609" s="7">
        <f t="shared" ca="1" si="309"/>
        <v>0.2</v>
      </c>
      <c r="N609" s="7">
        <f t="shared" ca="1" si="310"/>
        <v>0.8</v>
      </c>
      <c r="O609" s="2">
        <f t="shared" ca="1" si="316"/>
        <v>0.77777777777777779</v>
      </c>
      <c r="P609" s="2">
        <f t="shared" ca="1" si="317"/>
        <v>0.96296296296296291</v>
      </c>
      <c r="Q609" s="2">
        <f t="shared" ca="1" si="318"/>
        <v>0.60000000000000009</v>
      </c>
      <c r="R609" s="2">
        <f t="shared" ca="1" si="319"/>
        <v>1.6</v>
      </c>
    </row>
    <row r="610" spans="1:18">
      <c r="A610" s="2" t="s">
        <v>20</v>
      </c>
      <c r="B610" s="2" t="s">
        <v>1</v>
      </c>
      <c r="C610" s="2">
        <f ca="1">IF(ISNA(VLOOKUP(B610,OFFSET(RESULT!$A$2:$A$11,INT(ROW()/23)*12,0),1,FALSE)),0,VLOOKUP(B610,OFFSET(RESULT!$A$2:$D$11,INT(ROW()/23)*12,0),3,FALSE))+C587</f>
        <v>30</v>
      </c>
      <c r="D610" s="2">
        <f ca="1">IF(ISNA(VLOOKUP(CLASSEMENTS!B610,OFFSET(RESULT!$B$2:$B$11,INT(ROW()/23)*12,0),1,FALSE)),0,VLOOKUP(B610,OFFSET(RESULT!$B$2:$D$11,INT(ROW()/23)*12,0),3,FALSE))+D587</f>
        <v>20</v>
      </c>
      <c r="E610" s="2">
        <f ca="1">IF(ISNA(VLOOKUP(CLASSEMENTS!B610,OFFSET(RESULT!$A$2:$A$11,INT(ROW()/23)*12,0),1,FALSE)),0,VLOOKUP(B610,OFFSET(RESULT!$A$2:$D$11,INT(ROW()/23)*12,0),4,FALSE))+E587</f>
        <v>13</v>
      </c>
      <c r="F610" s="2">
        <f ca="1">IF(ISNA(VLOOKUP(CLASSEMENTS!B610,OFFSET(RESULT!$B$2:$B$11,INT(ROW()/23)*12,0),1,FALSE)),0,VLOOKUP(B610,OFFSET(RESULT!$B$2:$D$11,INT(ROW()/23)*12,0),2,FALSE))+F587</f>
        <v>17</v>
      </c>
      <c r="G610" s="7">
        <f t="shared" ca="1" si="311"/>
        <v>1.1111111111111112</v>
      </c>
      <c r="H610" s="7">
        <f t="shared" ca="1" si="312"/>
        <v>0.7407407407407407</v>
      </c>
      <c r="I610" s="7">
        <f t="shared" ca="1" si="313"/>
        <v>0.48148148148148145</v>
      </c>
      <c r="J610" s="7">
        <f t="shared" ca="1" si="314"/>
        <v>0.62962962962962965</v>
      </c>
      <c r="K610" s="7">
        <f t="shared" ca="1" si="315"/>
        <v>1</v>
      </c>
      <c r="L610" s="7">
        <f t="shared" ca="1" si="308"/>
        <v>0.6</v>
      </c>
      <c r="M610" s="7">
        <f t="shared" ca="1" si="309"/>
        <v>1</v>
      </c>
      <c r="N610" s="7">
        <f t="shared" ca="1" si="310"/>
        <v>0.6</v>
      </c>
      <c r="O610" s="2">
        <f t="shared" ca="1" si="316"/>
        <v>1.5925925925925926</v>
      </c>
      <c r="P610" s="2">
        <f t="shared" ca="1" si="317"/>
        <v>1.3703703703703702</v>
      </c>
      <c r="Q610" s="2">
        <f t="shared" ca="1" si="318"/>
        <v>2</v>
      </c>
      <c r="R610" s="2">
        <f t="shared" ca="1" si="319"/>
        <v>1.2</v>
      </c>
    </row>
    <row r="611" spans="1:18">
      <c r="A611" s="2" t="s">
        <v>20</v>
      </c>
      <c r="B611" s="2" t="s">
        <v>15</v>
      </c>
      <c r="C611" s="2">
        <f ca="1">IF(ISNA(VLOOKUP(B611,OFFSET(RESULT!$A$2:$A$11,INT(ROW()/23)*12,0),1,FALSE)),0,VLOOKUP(B611,OFFSET(RESULT!$A$2:$D$11,INT(ROW()/23)*12,0),3,FALSE))+C588</f>
        <v>17</v>
      </c>
      <c r="D611" s="2">
        <f ca="1">IF(ISNA(VLOOKUP(CLASSEMENTS!B611,OFFSET(RESULT!$B$2:$B$11,INT(ROW()/23)*12,0),1,FALSE)),0,VLOOKUP(B611,OFFSET(RESULT!$B$2:$D$11,INT(ROW()/23)*12,0),3,FALSE))+D588</f>
        <v>3</v>
      </c>
      <c r="E611" s="2">
        <f ca="1">IF(ISNA(VLOOKUP(CLASSEMENTS!B611,OFFSET(RESULT!$A$2:$A$11,INT(ROW()/23)*12,0),1,FALSE)),0,VLOOKUP(B611,OFFSET(RESULT!$A$2:$D$11,INT(ROW()/23)*12,0),4,FALSE))+E588</f>
        <v>16</v>
      </c>
      <c r="F611" s="2">
        <f ca="1">IF(ISNA(VLOOKUP(CLASSEMENTS!B611,OFFSET(RESULT!$B$2:$B$11,INT(ROW()/23)*12,0),1,FALSE)),0,VLOOKUP(B611,OFFSET(RESULT!$B$2:$D$11,INT(ROW()/23)*12,0),2,FALSE))+F588</f>
        <v>22</v>
      </c>
      <c r="G611" s="7">
        <f t="shared" ca="1" si="311"/>
        <v>0.62962962962962965</v>
      </c>
      <c r="H611" s="7">
        <f t="shared" ca="1" si="312"/>
        <v>0.1111111111111111</v>
      </c>
      <c r="I611" s="7">
        <f t="shared" ca="1" si="313"/>
        <v>0.59259259259259256</v>
      </c>
      <c r="J611" s="7">
        <f t="shared" ca="1" si="314"/>
        <v>0.81481481481481477</v>
      </c>
      <c r="K611" s="7">
        <f t="shared" ca="1" si="315"/>
        <v>0.2</v>
      </c>
      <c r="L611" s="7">
        <f t="shared" ca="1" si="308"/>
        <v>0</v>
      </c>
      <c r="M611" s="7">
        <f t="shared" ca="1" si="309"/>
        <v>0.8</v>
      </c>
      <c r="N611" s="7">
        <f t="shared" ca="1" si="310"/>
        <v>0.4</v>
      </c>
      <c r="O611" s="2">
        <f t="shared" ca="1" si="316"/>
        <v>1.2222222222222223</v>
      </c>
      <c r="P611" s="2">
        <f t="shared" ca="1" si="317"/>
        <v>0.92592592592592582</v>
      </c>
      <c r="Q611" s="2">
        <f t="shared" ca="1" si="318"/>
        <v>1</v>
      </c>
      <c r="R611" s="2">
        <f t="shared" ca="1" si="319"/>
        <v>0.4</v>
      </c>
    </row>
    <row r="612" spans="1:18">
      <c r="A612" s="2" t="s">
        <v>20</v>
      </c>
      <c r="B612" s="2" t="s">
        <v>18</v>
      </c>
      <c r="C612" s="2">
        <f ca="1">IF(ISNA(VLOOKUP(B612,OFFSET(RESULT!$A$2:$A$11,INT(ROW()/23)*12,0),1,FALSE)),0,VLOOKUP(B612,OFFSET(RESULT!$A$2:$D$11,INT(ROW()/23)*12,0),3,FALSE))+C589</f>
        <v>27</v>
      </c>
      <c r="D612" s="2">
        <f ca="1">IF(ISNA(VLOOKUP(CLASSEMENTS!B612,OFFSET(RESULT!$B$2:$B$11,INT(ROW()/23)*12,0),1,FALSE)),0,VLOOKUP(B612,OFFSET(RESULT!$B$2:$D$11,INT(ROW()/23)*12,0),3,FALSE))+D589</f>
        <v>19</v>
      </c>
      <c r="E612" s="2">
        <f ca="1">IF(ISNA(VLOOKUP(CLASSEMENTS!B612,OFFSET(RESULT!$A$2:$A$11,INT(ROW()/23)*12,0),1,FALSE)),0,VLOOKUP(B612,OFFSET(RESULT!$A$2:$D$11,INT(ROW()/23)*12,0),4,FALSE))+E589</f>
        <v>8</v>
      </c>
      <c r="F612" s="2">
        <f ca="1">IF(ISNA(VLOOKUP(CLASSEMENTS!B612,OFFSET(RESULT!$B$2:$B$11,INT(ROW()/23)*12,0),1,FALSE)),0,VLOOKUP(B612,OFFSET(RESULT!$B$2:$D$11,INT(ROW()/23)*12,0),2,FALSE))+F589</f>
        <v>15</v>
      </c>
      <c r="G612" s="7">
        <f t="shared" ca="1" si="311"/>
        <v>1</v>
      </c>
      <c r="H612" s="7">
        <f t="shared" ca="1" si="312"/>
        <v>0.70370370370370372</v>
      </c>
      <c r="I612" s="7">
        <f t="shared" ca="1" si="313"/>
        <v>0.29629629629629628</v>
      </c>
      <c r="J612" s="7">
        <f t="shared" ca="1" si="314"/>
        <v>0.55555555555555558</v>
      </c>
      <c r="K612" s="7">
        <f t="shared" ca="1" si="315"/>
        <v>1.2</v>
      </c>
      <c r="L612" s="7">
        <f t="shared" ca="1" si="308"/>
        <v>0.2</v>
      </c>
      <c r="M612" s="7">
        <f t="shared" ca="1" si="309"/>
        <v>0.6</v>
      </c>
      <c r="N612" s="7">
        <f t="shared" ca="1" si="310"/>
        <v>0.2</v>
      </c>
      <c r="O612" s="2">
        <f t="shared" ca="1" si="316"/>
        <v>1.2962962962962963</v>
      </c>
      <c r="P612" s="2">
        <f t="shared" ca="1" si="317"/>
        <v>1.2592592592592593</v>
      </c>
      <c r="Q612" s="2">
        <f t="shared" ca="1" si="318"/>
        <v>1.7999999999999998</v>
      </c>
      <c r="R612" s="2">
        <f t="shared" ca="1" si="319"/>
        <v>0.4</v>
      </c>
    </row>
    <row r="613" spans="1:18">
      <c r="A613" s="2" t="s">
        <v>20</v>
      </c>
      <c r="B613" s="2" t="s">
        <v>2</v>
      </c>
      <c r="C613" s="2">
        <f ca="1">IF(ISNA(VLOOKUP(B613,OFFSET(RESULT!$A$2:$A$11,INT(ROW()/23)*12,0),1,FALSE)),0,VLOOKUP(B613,OFFSET(RESULT!$A$2:$D$11,INT(ROW()/23)*12,0),3,FALSE))+C590</f>
        <v>17</v>
      </c>
      <c r="D613" s="2">
        <f ca="1">IF(ISNA(VLOOKUP(CLASSEMENTS!B613,OFFSET(RESULT!$B$2:$B$11,INT(ROW()/23)*12,0),1,FALSE)),0,VLOOKUP(B613,OFFSET(RESULT!$B$2:$D$11,INT(ROW()/23)*12,0),3,FALSE))+D590</f>
        <v>14</v>
      </c>
      <c r="E613" s="2">
        <f ca="1">IF(ISNA(VLOOKUP(CLASSEMENTS!B613,OFFSET(RESULT!$A$2:$A$11,INT(ROW()/23)*12,0),1,FALSE)),0,VLOOKUP(B613,OFFSET(RESULT!$A$2:$D$11,INT(ROW()/23)*12,0),4,FALSE))+E590</f>
        <v>20</v>
      </c>
      <c r="F613" s="2">
        <f ca="1">IF(ISNA(VLOOKUP(CLASSEMENTS!B613,OFFSET(RESULT!$B$2:$B$11,INT(ROW()/23)*12,0),1,FALSE)),0,VLOOKUP(B613,OFFSET(RESULT!$B$2:$D$11,INT(ROW()/23)*12,0),2,FALSE))+F590</f>
        <v>23</v>
      </c>
      <c r="G613" s="7">
        <f t="shared" ca="1" si="311"/>
        <v>0.62962962962962965</v>
      </c>
      <c r="H613" s="7">
        <f t="shared" ca="1" si="312"/>
        <v>0.51851851851851849</v>
      </c>
      <c r="I613" s="7">
        <f t="shared" ca="1" si="313"/>
        <v>0.7407407407407407</v>
      </c>
      <c r="J613" s="7">
        <f t="shared" ca="1" si="314"/>
        <v>0.85185185185185186</v>
      </c>
      <c r="K613" s="7">
        <f t="shared" ca="1" si="315"/>
        <v>0.2</v>
      </c>
      <c r="L613" s="7">
        <f t="shared" ca="1" si="308"/>
        <v>0.6</v>
      </c>
      <c r="M613" s="7">
        <f t="shared" ca="1" si="309"/>
        <v>0.6</v>
      </c>
      <c r="N613" s="7">
        <f t="shared" ca="1" si="310"/>
        <v>0.8</v>
      </c>
      <c r="O613" s="2">
        <f t="shared" ca="1" si="316"/>
        <v>1.3703703703703702</v>
      </c>
      <c r="P613" s="2">
        <f t="shared" ca="1" si="317"/>
        <v>1.3703703703703702</v>
      </c>
      <c r="Q613" s="2">
        <f t="shared" ca="1" si="318"/>
        <v>0.8</v>
      </c>
      <c r="R613" s="2">
        <f t="shared" ca="1" si="319"/>
        <v>1.4</v>
      </c>
    </row>
    <row r="614" spans="1:18">
      <c r="A614" s="2" t="s">
        <v>20</v>
      </c>
      <c r="B614" s="2" t="s">
        <v>6</v>
      </c>
      <c r="C614" s="2">
        <f ca="1">IF(ISNA(VLOOKUP(B614,OFFSET(RESULT!$A$2:$A$11,INT(ROW()/23)*12,0),1,FALSE)),0,VLOOKUP(B614,OFFSET(RESULT!$A$2:$D$11,INT(ROW()/23)*12,0),3,FALSE))+C591</f>
        <v>14</v>
      </c>
      <c r="D614" s="2">
        <f ca="1">IF(ISNA(VLOOKUP(CLASSEMENTS!B614,OFFSET(RESULT!$B$2:$B$11,INT(ROW()/23)*12,0),1,FALSE)),0,VLOOKUP(B614,OFFSET(RESULT!$B$2:$D$11,INT(ROW()/23)*12,0),3,FALSE))+D591</f>
        <v>15</v>
      </c>
      <c r="E614" s="2">
        <f ca="1">IF(ISNA(VLOOKUP(CLASSEMENTS!B614,OFFSET(RESULT!$A$2:$A$11,INT(ROW()/23)*12,0),1,FALSE)),0,VLOOKUP(B614,OFFSET(RESULT!$A$2:$D$11,INT(ROW()/23)*12,0),4,FALSE))+E591</f>
        <v>14</v>
      </c>
      <c r="F614" s="2">
        <f ca="1">IF(ISNA(VLOOKUP(CLASSEMENTS!B614,OFFSET(RESULT!$B$2:$B$11,INT(ROW()/23)*12,0),1,FALSE)),0,VLOOKUP(B614,OFFSET(RESULT!$B$2:$D$11,INT(ROW()/23)*12,0),2,FALSE))+F591</f>
        <v>27</v>
      </c>
      <c r="G614" s="7">
        <f t="shared" ca="1" si="311"/>
        <v>0.51851851851851849</v>
      </c>
      <c r="H614" s="7">
        <f t="shared" ca="1" si="312"/>
        <v>0.55555555555555558</v>
      </c>
      <c r="I614" s="7">
        <f t="shared" ca="1" si="313"/>
        <v>0.51851851851851849</v>
      </c>
      <c r="J614" s="7">
        <f t="shared" ca="1" si="314"/>
        <v>1</v>
      </c>
      <c r="K614" s="7">
        <f t="shared" ca="1" si="315"/>
        <v>0.2</v>
      </c>
      <c r="L614" s="7">
        <f t="shared" ca="1" si="308"/>
        <v>0.8</v>
      </c>
      <c r="M614" s="7">
        <f t="shared" ca="1" si="309"/>
        <v>0.2</v>
      </c>
      <c r="N614" s="7">
        <f t="shared" ca="1" si="310"/>
        <v>0.4</v>
      </c>
      <c r="O614" s="2">
        <f t="shared" ca="1" si="316"/>
        <v>1.037037037037037</v>
      </c>
      <c r="P614" s="2">
        <f t="shared" ca="1" si="317"/>
        <v>1.5555555555555556</v>
      </c>
      <c r="Q614" s="2">
        <f t="shared" ca="1" si="318"/>
        <v>0.4</v>
      </c>
      <c r="R614" s="2">
        <f t="shared" ca="1" si="319"/>
        <v>1.2000000000000002</v>
      </c>
    </row>
    <row r="615" spans="1:18">
      <c r="A615" s="2" t="s">
        <v>20</v>
      </c>
      <c r="B615" s="2" t="s">
        <v>9</v>
      </c>
      <c r="C615" s="2">
        <f ca="1">IF(ISNA(VLOOKUP(B615,OFFSET(RESULT!$A$2:$A$11,INT(ROW()/23)*12,0),1,FALSE)),0,VLOOKUP(B615,OFFSET(RESULT!$A$2:$D$11,INT(ROW()/23)*12,0),3,FALSE))+C592</f>
        <v>17</v>
      </c>
      <c r="D615" s="2">
        <f ca="1">IF(ISNA(VLOOKUP(CLASSEMENTS!B615,OFFSET(RESULT!$B$2:$B$11,INT(ROW()/23)*12,0),1,FALSE)),0,VLOOKUP(B615,OFFSET(RESULT!$B$2:$D$11,INT(ROW()/23)*12,0),3,FALSE))+D592</f>
        <v>13</v>
      </c>
      <c r="E615" s="2">
        <f ca="1">IF(ISNA(VLOOKUP(CLASSEMENTS!B615,OFFSET(RESULT!$A$2:$A$11,INT(ROW()/23)*12,0),1,FALSE)),0,VLOOKUP(B615,OFFSET(RESULT!$A$2:$D$11,INT(ROW()/23)*12,0),4,FALSE))+E592</f>
        <v>19</v>
      </c>
      <c r="F615" s="2">
        <f ca="1">IF(ISNA(VLOOKUP(CLASSEMENTS!B615,OFFSET(RESULT!$B$2:$B$11,INT(ROW()/23)*12,0),1,FALSE)),0,VLOOKUP(B615,OFFSET(RESULT!$B$2:$D$11,INT(ROW()/23)*12,0),2,FALSE))+F592</f>
        <v>20</v>
      </c>
      <c r="G615" s="7">
        <f t="shared" ca="1" si="311"/>
        <v>0.62962962962962965</v>
      </c>
      <c r="H615" s="7">
        <f t="shared" ca="1" si="312"/>
        <v>0.48148148148148145</v>
      </c>
      <c r="I615" s="7">
        <f t="shared" ca="1" si="313"/>
        <v>0.70370370370370372</v>
      </c>
      <c r="J615" s="7">
        <f t="shared" ca="1" si="314"/>
        <v>0.7407407407407407</v>
      </c>
      <c r="K615" s="7">
        <f t="shared" ca="1" si="315"/>
        <v>0.2</v>
      </c>
      <c r="L615" s="7">
        <f t="shared" ca="1" si="308"/>
        <v>0.6</v>
      </c>
      <c r="M615" s="7">
        <f t="shared" ca="1" si="309"/>
        <v>0.4</v>
      </c>
      <c r="N615" s="7">
        <f t="shared" ca="1" si="310"/>
        <v>0.4</v>
      </c>
      <c r="O615" s="2">
        <f t="shared" ca="1" si="316"/>
        <v>1.3333333333333335</v>
      </c>
      <c r="P615" s="2">
        <f t="shared" ca="1" si="317"/>
        <v>1.2222222222222221</v>
      </c>
      <c r="Q615" s="2">
        <f t="shared" ca="1" si="318"/>
        <v>0.60000000000000009</v>
      </c>
      <c r="R615" s="2">
        <f t="shared" ca="1" si="319"/>
        <v>1</v>
      </c>
    </row>
    <row r="616" spans="1:18">
      <c r="A616" s="2" t="s">
        <v>20</v>
      </c>
      <c r="B616" s="2" t="s">
        <v>0</v>
      </c>
      <c r="C616" s="2">
        <f ca="1">IF(ISNA(VLOOKUP(B616,OFFSET(RESULT!$A$2:$A$11,INT(ROW()/23)*12,0),1,FALSE)),0,VLOOKUP(B616,OFFSET(RESULT!$A$2:$D$11,INT(ROW()/23)*12,0),3,FALSE))+C593</f>
        <v>12</v>
      </c>
      <c r="D616" s="2">
        <f ca="1">IF(ISNA(VLOOKUP(CLASSEMENTS!B616,OFFSET(RESULT!$B$2:$B$11,INT(ROW()/23)*12,0),1,FALSE)),0,VLOOKUP(B616,OFFSET(RESULT!$B$2:$D$11,INT(ROW()/23)*12,0),3,FALSE))+D593</f>
        <v>13</v>
      </c>
      <c r="E616" s="2">
        <f ca="1">IF(ISNA(VLOOKUP(CLASSEMENTS!B616,OFFSET(RESULT!$A$2:$A$11,INT(ROW()/23)*12,0),1,FALSE)),0,VLOOKUP(B616,OFFSET(RESULT!$A$2:$D$11,INT(ROW()/23)*12,0),4,FALSE))+E593</f>
        <v>16</v>
      </c>
      <c r="F616" s="2">
        <f ca="1">IF(ISNA(VLOOKUP(CLASSEMENTS!B616,OFFSET(RESULT!$B$2:$B$11,INT(ROW()/23)*12,0),1,FALSE)),0,VLOOKUP(B616,OFFSET(RESULT!$B$2:$D$11,INT(ROW()/23)*12,0),2,FALSE))+F593</f>
        <v>23</v>
      </c>
      <c r="G616" s="7">
        <f t="shared" ca="1" si="311"/>
        <v>0.44444444444444442</v>
      </c>
      <c r="H616" s="7">
        <f t="shared" ca="1" si="312"/>
        <v>0.48148148148148145</v>
      </c>
      <c r="I616" s="7">
        <f t="shared" ca="1" si="313"/>
        <v>0.59259259259259256</v>
      </c>
      <c r="J616" s="7">
        <f t="shared" ca="1" si="314"/>
        <v>0.85185185185185186</v>
      </c>
      <c r="K616" s="7">
        <f t="shared" ca="1" si="315"/>
        <v>0.2</v>
      </c>
      <c r="L616" s="7">
        <f t="shared" ca="1" si="308"/>
        <v>0.8</v>
      </c>
      <c r="M616" s="7">
        <f t="shared" ca="1" si="309"/>
        <v>0.8</v>
      </c>
      <c r="N616" s="7">
        <f t="shared" ca="1" si="310"/>
        <v>1.4</v>
      </c>
      <c r="O616" s="2">
        <f t="shared" ca="1" si="316"/>
        <v>1.037037037037037</v>
      </c>
      <c r="P616" s="2">
        <f t="shared" ca="1" si="317"/>
        <v>1.3333333333333333</v>
      </c>
      <c r="Q616" s="2">
        <f t="shared" ca="1" si="318"/>
        <v>1</v>
      </c>
      <c r="R616" s="2">
        <f t="shared" ca="1" si="319"/>
        <v>2.2000000000000002</v>
      </c>
    </row>
    <row r="617" spans="1:18">
      <c r="A617" s="2" t="s">
        <v>20</v>
      </c>
      <c r="B617" s="2" t="s">
        <v>3</v>
      </c>
      <c r="C617" s="2">
        <f ca="1">IF(ISNA(VLOOKUP(B617,OFFSET(RESULT!$A$2:$A$11,INT(ROW()/23)*12,0),1,FALSE)),0,VLOOKUP(B617,OFFSET(RESULT!$A$2:$D$11,INT(ROW()/23)*12,0),3,FALSE))+C594</f>
        <v>12</v>
      </c>
      <c r="D617" s="2">
        <f ca="1">IF(ISNA(VLOOKUP(CLASSEMENTS!B617,OFFSET(RESULT!$B$2:$B$11,INT(ROW()/23)*12,0),1,FALSE)),0,VLOOKUP(B617,OFFSET(RESULT!$B$2:$D$11,INT(ROW()/23)*12,0),3,FALSE))+D594</f>
        <v>14</v>
      </c>
      <c r="E617" s="2">
        <f ca="1">IF(ISNA(VLOOKUP(CLASSEMENTS!B617,OFFSET(RESULT!$A$2:$A$11,INT(ROW()/23)*12,0),1,FALSE)),0,VLOOKUP(B617,OFFSET(RESULT!$A$2:$D$11,INT(ROW()/23)*12,0),4,FALSE))+E594</f>
        <v>7</v>
      </c>
      <c r="F617" s="2">
        <f ca="1">IF(ISNA(VLOOKUP(CLASSEMENTS!B617,OFFSET(RESULT!$B$2:$B$11,INT(ROW()/23)*12,0),1,FALSE)),0,VLOOKUP(B617,OFFSET(RESULT!$B$2:$D$11,INT(ROW()/23)*12,0),2,FALSE))+F594</f>
        <v>12</v>
      </c>
      <c r="G617" s="7">
        <f t="shared" ca="1" si="311"/>
        <v>0.44444444444444442</v>
      </c>
      <c r="H617" s="7">
        <f t="shared" ca="1" si="312"/>
        <v>0.51851851851851849</v>
      </c>
      <c r="I617" s="7">
        <f t="shared" ca="1" si="313"/>
        <v>0.25925925925925924</v>
      </c>
      <c r="J617" s="7">
        <f t="shared" ca="1" si="314"/>
        <v>0.44444444444444442</v>
      </c>
      <c r="K617" s="7">
        <f t="shared" ca="1" si="315"/>
        <v>0</v>
      </c>
      <c r="L617" s="7">
        <f t="shared" ca="1" si="308"/>
        <v>0</v>
      </c>
      <c r="M617" s="7">
        <f t="shared" ca="1" si="309"/>
        <v>0</v>
      </c>
      <c r="N617" s="7">
        <f t="shared" ca="1" si="310"/>
        <v>0.2</v>
      </c>
      <c r="O617" s="2">
        <f t="shared" ca="1" si="316"/>
        <v>0.70370370370370372</v>
      </c>
      <c r="P617" s="2">
        <f t="shared" ca="1" si="317"/>
        <v>0.96296296296296291</v>
      </c>
      <c r="Q617" s="2">
        <f t="shared" ca="1" si="318"/>
        <v>0</v>
      </c>
      <c r="R617" s="2">
        <f t="shared" ca="1" si="319"/>
        <v>0.2</v>
      </c>
    </row>
    <row r="618" spans="1:18">
      <c r="A618" s="2" t="s">
        <v>20</v>
      </c>
      <c r="B618" s="2" t="s">
        <v>7</v>
      </c>
      <c r="C618" s="2">
        <f ca="1">IF(ISNA(VLOOKUP(B618,OFFSET(RESULT!$A$2:$A$11,INT(ROW()/23)*12,0),1,FALSE)),0,VLOOKUP(B618,OFFSET(RESULT!$A$2:$D$11,INT(ROW()/23)*12,0),3,FALSE))+C595</f>
        <v>21</v>
      </c>
      <c r="D618" s="2">
        <f ca="1">IF(ISNA(VLOOKUP(CLASSEMENTS!B618,OFFSET(RESULT!$B$2:$B$11,INT(ROW()/23)*12,0),1,FALSE)),0,VLOOKUP(B618,OFFSET(RESULT!$B$2:$D$11,INT(ROW()/23)*12,0),3,FALSE))+D595</f>
        <v>14</v>
      </c>
      <c r="E618" s="2">
        <f ca="1">IF(ISNA(VLOOKUP(CLASSEMENTS!B618,OFFSET(RESULT!$A$2:$A$11,INT(ROW()/23)*12,0),1,FALSE)),0,VLOOKUP(B618,OFFSET(RESULT!$A$2:$D$11,INT(ROW()/23)*12,0),4,FALSE))+E595</f>
        <v>12</v>
      </c>
      <c r="F618" s="2">
        <f ca="1">IF(ISNA(VLOOKUP(CLASSEMENTS!B618,OFFSET(RESULT!$B$2:$B$11,INT(ROW()/23)*12,0),1,FALSE)),0,VLOOKUP(B618,OFFSET(RESULT!$B$2:$D$11,INT(ROW()/23)*12,0),2,FALSE))+F595</f>
        <v>13</v>
      </c>
      <c r="G618" s="7">
        <f t="shared" ca="1" si="311"/>
        <v>0.77777777777777779</v>
      </c>
      <c r="H618" s="7">
        <f t="shared" ca="1" si="312"/>
        <v>0.51851851851851849</v>
      </c>
      <c r="I618" s="7">
        <f t="shared" ca="1" si="313"/>
        <v>0.44444444444444442</v>
      </c>
      <c r="J618" s="7">
        <f t="shared" ca="1" si="314"/>
        <v>0.48148148148148145</v>
      </c>
      <c r="K618" s="7">
        <f t="shared" ca="1" si="315"/>
        <v>0.6</v>
      </c>
      <c r="L618" s="7">
        <f t="shared" ca="1" si="308"/>
        <v>0.4</v>
      </c>
      <c r="M618" s="7">
        <f t="shared" ca="1" si="309"/>
        <v>0.6</v>
      </c>
      <c r="N618" s="7">
        <f t="shared" ca="1" si="310"/>
        <v>0</v>
      </c>
      <c r="O618" s="2">
        <f t="shared" ca="1" si="316"/>
        <v>1.2222222222222223</v>
      </c>
      <c r="P618" s="2">
        <f t="shared" ca="1" si="317"/>
        <v>1</v>
      </c>
      <c r="Q618" s="2">
        <f t="shared" ca="1" si="318"/>
        <v>1.2</v>
      </c>
      <c r="R618" s="2">
        <f t="shared" ca="1" si="319"/>
        <v>0.4</v>
      </c>
    </row>
    <row r="619" spans="1:18">
      <c r="A619" s="2" t="s">
        <v>20</v>
      </c>
      <c r="B619" s="2" t="s">
        <v>12</v>
      </c>
      <c r="C619" s="2">
        <f ca="1">IF(ISNA(VLOOKUP(B619,OFFSET(RESULT!$A$2:$A$11,INT(ROW()/23)*12,0),1,FALSE)),0,VLOOKUP(B619,OFFSET(RESULT!$A$2:$D$11,INT(ROW()/23)*12,0),3,FALSE))+C596</f>
        <v>18</v>
      </c>
      <c r="D619" s="2">
        <f ca="1">IF(ISNA(VLOOKUP(CLASSEMENTS!B619,OFFSET(RESULT!$B$2:$B$11,INT(ROW()/23)*12,0),1,FALSE)),0,VLOOKUP(B619,OFFSET(RESULT!$B$2:$D$11,INT(ROW()/23)*12,0),3,FALSE))+D596</f>
        <v>9</v>
      </c>
      <c r="E619" s="2">
        <f ca="1">IF(ISNA(VLOOKUP(CLASSEMENTS!B619,OFFSET(RESULT!$A$2:$A$11,INT(ROW()/23)*12,0),1,FALSE)),0,VLOOKUP(B619,OFFSET(RESULT!$A$2:$D$11,INT(ROW()/23)*12,0),4,FALSE))+E596</f>
        <v>19</v>
      </c>
      <c r="F619" s="2">
        <f ca="1">IF(ISNA(VLOOKUP(CLASSEMENTS!B619,OFFSET(RESULT!$B$2:$B$11,INT(ROW()/23)*12,0),1,FALSE)),0,VLOOKUP(B619,OFFSET(RESULT!$B$2:$D$11,INT(ROW()/23)*12,0),2,FALSE))+F596</f>
        <v>15</v>
      </c>
      <c r="G619" s="7">
        <f t="shared" ca="1" si="311"/>
        <v>0.66666666666666663</v>
      </c>
      <c r="H619" s="7">
        <f t="shared" ca="1" si="312"/>
        <v>0.33333333333333331</v>
      </c>
      <c r="I619" s="7">
        <f t="shared" ca="1" si="313"/>
        <v>0.70370370370370372</v>
      </c>
      <c r="J619" s="7">
        <f t="shared" ca="1" si="314"/>
        <v>0.55555555555555558</v>
      </c>
      <c r="K619" s="7">
        <f t="shared" ca="1" si="315"/>
        <v>0.4</v>
      </c>
      <c r="L619" s="7">
        <f t="shared" ca="1" si="308"/>
        <v>0.4</v>
      </c>
      <c r="M619" s="7">
        <f t="shared" ca="1" si="309"/>
        <v>0.4</v>
      </c>
      <c r="N619" s="7">
        <f t="shared" ca="1" si="310"/>
        <v>0.6</v>
      </c>
      <c r="O619" s="2">
        <f t="shared" ca="1" si="316"/>
        <v>1.3703703703703702</v>
      </c>
      <c r="P619" s="2">
        <f t="shared" ca="1" si="317"/>
        <v>0.88888888888888884</v>
      </c>
      <c r="Q619" s="2">
        <f t="shared" ca="1" si="318"/>
        <v>0.8</v>
      </c>
      <c r="R619" s="2">
        <f t="shared" ca="1" si="319"/>
        <v>1</v>
      </c>
    </row>
    <row r="620" spans="1:18">
      <c r="A620" s="2" t="s">
        <v>20</v>
      </c>
      <c r="B620" s="2" t="s">
        <v>10</v>
      </c>
      <c r="C620" s="2">
        <f ca="1">IF(ISNA(VLOOKUP(B620,OFFSET(RESULT!$A$2:$A$11,INT(ROW()/23)*12,0),1,FALSE)),0,VLOOKUP(B620,OFFSET(RESULT!$A$2:$D$11,INT(ROW()/23)*12,0),3,FALSE))+C597</f>
        <v>18</v>
      </c>
      <c r="D620" s="2">
        <f ca="1">IF(ISNA(VLOOKUP(CLASSEMENTS!B620,OFFSET(RESULT!$B$2:$B$11,INT(ROW()/23)*12,0),1,FALSE)),0,VLOOKUP(B620,OFFSET(RESULT!$B$2:$D$11,INT(ROW()/23)*12,0),3,FALSE))+D597</f>
        <v>10</v>
      </c>
      <c r="E620" s="2">
        <f ca="1">IF(ISNA(VLOOKUP(CLASSEMENTS!B620,OFFSET(RESULT!$A$2:$A$11,INT(ROW()/23)*12,0),1,FALSE)),0,VLOOKUP(B620,OFFSET(RESULT!$A$2:$D$11,INT(ROW()/23)*12,0),4,FALSE))+E597</f>
        <v>16</v>
      </c>
      <c r="F620" s="2">
        <f ca="1">IF(ISNA(VLOOKUP(CLASSEMENTS!B620,OFFSET(RESULT!$B$2:$B$11,INT(ROW()/23)*12,0),1,FALSE)),0,VLOOKUP(B620,OFFSET(RESULT!$B$2:$D$11,INT(ROW()/23)*12,0),2,FALSE))+F597</f>
        <v>25</v>
      </c>
      <c r="G620" s="7">
        <f t="shared" ca="1" si="311"/>
        <v>0.66666666666666663</v>
      </c>
      <c r="H620" s="7">
        <f t="shared" ca="1" si="312"/>
        <v>0.37037037037037035</v>
      </c>
      <c r="I620" s="7">
        <f t="shared" ca="1" si="313"/>
        <v>0.59259259259259256</v>
      </c>
      <c r="J620" s="7">
        <f t="shared" ca="1" si="314"/>
        <v>0.92592592592592593</v>
      </c>
      <c r="K620" s="7">
        <f t="shared" ca="1" si="315"/>
        <v>0.8</v>
      </c>
      <c r="L620" s="7">
        <f t="shared" ca="1" si="308"/>
        <v>0.2</v>
      </c>
      <c r="M620" s="7">
        <f t="shared" ca="1" si="309"/>
        <v>0.4</v>
      </c>
      <c r="N620" s="7">
        <f t="shared" ca="1" si="310"/>
        <v>1</v>
      </c>
      <c r="O620" s="2">
        <f t="shared" ca="1" si="316"/>
        <v>1.2592592592592591</v>
      </c>
      <c r="P620" s="2">
        <f t="shared" ca="1" si="317"/>
        <v>1.2962962962962963</v>
      </c>
      <c r="Q620" s="2">
        <f t="shared" ca="1" si="318"/>
        <v>1.2000000000000002</v>
      </c>
      <c r="R620" s="2">
        <f t="shared" ca="1" si="319"/>
        <v>1.2</v>
      </c>
    </row>
    <row r="621" spans="1:18">
      <c r="A621" s="3"/>
      <c r="B621" s="3"/>
      <c r="C621" s="3"/>
      <c r="D621" s="3"/>
      <c r="E621" s="3"/>
      <c r="F621" s="3"/>
      <c r="G621" s="8"/>
      <c r="H621" s="8"/>
      <c r="I621" s="8"/>
      <c r="J621" s="8"/>
      <c r="K621" s="8"/>
      <c r="L621" s="8"/>
      <c r="M621" s="8"/>
      <c r="N621" s="8"/>
      <c r="O621" s="3"/>
      <c r="P621" s="3"/>
      <c r="Q621" s="3"/>
      <c r="R621" s="3"/>
    </row>
    <row r="622" spans="1:18">
      <c r="A622">
        <v>28</v>
      </c>
      <c r="C622" s="10" t="s">
        <v>27</v>
      </c>
      <c r="D622" s="10" t="s">
        <v>28</v>
      </c>
      <c r="E622" s="10" t="s">
        <v>29</v>
      </c>
      <c r="F622" s="10" t="s">
        <v>30</v>
      </c>
      <c r="G622" s="11" t="s">
        <v>25</v>
      </c>
      <c r="H622" s="11"/>
      <c r="I622" s="11"/>
      <c r="J622" s="11"/>
      <c r="K622" s="11" t="s">
        <v>26</v>
      </c>
      <c r="L622" s="11"/>
      <c r="M622" s="11"/>
      <c r="N622" s="11"/>
      <c r="O622" s="10" t="s">
        <v>31</v>
      </c>
      <c r="P622" s="10" t="s">
        <v>32</v>
      </c>
      <c r="Q622" s="10" t="s">
        <v>33</v>
      </c>
      <c r="R622" s="10" t="s">
        <v>34</v>
      </c>
    </row>
    <row r="623" spans="1:18">
      <c r="C623" s="10"/>
      <c r="D623" s="10"/>
      <c r="E623" s="10"/>
      <c r="F623" s="10"/>
      <c r="G623" s="7" t="s">
        <v>21</v>
      </c>
      <c r="H623" s="7" t="s">
        <v>22</v>
      </c>
      <c r="I623" s="7" t="s">
        <v>23</v>
      </c>
      <c r="J623" s="7" t="s">
        <v>24</v>
      </c>
      <c r="K623" s="7" t="s">
        <v>21</v>
      </c>
      <c r="L623" s="7" t="s">
        <v>22</v>
      </c>
      <c r="M623" s="7" t="s">
        <v>23</v>
      </c>
      <c r="N623" s="7" t="s">
        <v>24</v>
      </c>
      <c r="O623" s="10"/>
      <c r="P623" s="10"/>
      <c r="Q623" s="10"/>
      <c r="R623" s="10"/>
    </row>
    <row r="624" spans="1:18">
      <c r="A624" s="2" t="s">
        <v>20</v>
      </c>
      <c r="B624" s="2" t="s">
        <v>11</v>
      </c>
      <c r="C624" s="2">
        <f ca="1">IF(ISNA(VLOOKUP(B624,OFFSET(RESULT!$A$2:$A$11,INT(ROW()/23)*12,0),1,FALSE)),0,VLOOKUP(B624,OFFSET(RESULT!$A$2:$D$11,INT(ROW()/23)*12,0),3,FALSE))+C601</f>
        <v>20</v>
      </c>
      <c r="D624" s="2">
        <f ca="1">IF(ISNA(VLOOKUP(CLASSEMENTS!B624,OFFSET(RESULT!$B$2:$B$11,INT(ROW()/23)*12,0),1,FALSE)),0,VLOOKUP(B624,OFFSET(RESULT!$B$2:$D$11,INT(ROW()/23)*12,0),3,FALSE))+D601</f>
        <v>14</v>
      </c>
      <c r="E624" s="2">
        <f ca="1">IF(ISNA(VLOOKUP(CLASSEMENTS!B624,OFFSET(RESULT!$A$2:$A$11,INT(ROW()/23)*12,0),1,FALSE)),0,VLOOKUP(B624,OFFSET(RESULT!$A$2:$D$11,INT(ROW()/23)*12,0),4,FALSE))+E601</f>
        <v>17</v>
      </c>
      <c r="F624" s="2">
        <f ca="1">IF(ISNA(VLOOKUP(CLASSEMENTS!B624,OFFSET(RESULT!$B$2:$B$11,INT(ROW()/23)*12,0),1,FALSE)),0,VLOOKUP(B624,OFFSET(RESULT!$B$2:$D$11,INT(ROW()/23)*12,0),2,FALSE))+F601</f>
        <v>16</v>
      </c>
      <c r="G624" s="7">
        <f ca="1">C624/(INT(ROW()/23)+1)</f>
        <v>0.7142857142857143</v>
      </c>
      <c r="H624" s="7">
        <f ca="1">D624/(INT(ROW()/23)+1)</f>
        <v>0.5</v>
      </c>
      <c r="I624" s="7">
        <f ca="1">E624/(INT(ROW()/23)+1)</f>
        <v>0.6071428571428571</v>
      </c>
      <c r="J624" s="7">
        <f ca="1">F624/(INT(ROW()/23)+1)</f>
        <v>0.5714285714285714</v>
      </c>
      <c r="K624" s="7">
        <f ca="1">(C624 - OFFSET(C624,-115,0))/5</f>
        <v>0.4</v>
      </c>
      <c r="L624" s="7">
        <f t="shared" ref="L624:L643" ca="1" si="320">(D624 - OFFSET(D624,-115,0))/5</f>
        <v>0.8</v>
      </c>
      <c r="M624" s="7">
        <f t="shared" ref="M624:M643" ca="1" si="321">(E624 - OFFSET(E624,-115,0))/5</f>
        <v>0.2</v>
      </c>
      <c r="N624" s="7">
        <f t="shared" ref="N624:N643" ca="1" si="322">(F624 - OFFSET(F624,-115,0))/5</f>
        <v>0.4</v>
      </c>
      <c r="O624" s="2">
        <f ca="1">G624+I624</f>
        <v>1.3214285714285714</v>
      </c>
      <c r="P624" s="2">
        <f ca="1">H624+J624</f>
        <v>1.0714285714285714</v>
      </c>
      <c r="Q624" s="2">
        <f ca="1">K624+M624</f>
        <v>0.60000000000000009</v>
      </c>
      <c r="R624" s="2">
        <f ca="1">L624+N624</f>
        <v>1.2000000000000002</v>
      </c>
    </row>
    <row r="625" spans="1:18">
      <c r="A625" s="2" t="s">
        <v>20</v>
      </c>
      <c r="B625" s="2" t="s">
        <v>14</v>
      </c>
      <c r="C625" s="2">
        <f ca="1">IF(ISNA(VLOOKUP(B625,OFFSET(RESULT!$A$2:$A$11,INT(ROW()/23)*12,0),1,FALSE)),0,VLOOKUP(B625,OFFSET(RESULT!$A$2:$D$11,INT(ROW()/23)*12,0),3,FALSE))+C602</f>
        <v>20</v>
      </c>
      <c r="D625" s="2">
        <f ca="1">IF(ISNA(VLOOKUP(CLASSEMENTS!B625,OFFSET(RESULT!$B$2:$B$11,INT(ROW()/23)*12,0),1,FALSE)),0,VLOOKUP(B625,OFFSET(RESULT!$B$2:$D$11,INT(ROW()/23)*12,0),3,FALSE))+D602</f>
        <v>23</v>
      </c>
      <c r="E625" s="2">
        <f ca="1">IF(ISNA(VLOOKUP(CLASSEMENTS!B625,OFFSET(RESULT!$A$2:$A$11,INT(ROW()/23)*12,0),1,FALSE)),0,VLOOKUP(B625,OFFSET(RESULT!$A$2:$D$11,INT(ROW()/23)*12,0),4,FALSE))+E602</f>
        <v>18</v>
      </c>
      <c r="F625" s="2">
        <f ca="1">IF(ISNA(VLOOKUP(CLASSEMENTS!B625,OFFSET(RESULT!$B$2:$B$11,INT(ROW()/23)*12,0),1,FALSE)),0,VLOOKUP(B625,OFFSET(RESULT!$B$2:$D$11,INT(ROW()/23)*12,0),2,FALSE))+F602</f>
        <v>24</v>
      </c>
      <c r="G625" s="7">
        <f t="shared" ref="G625:G643" ca="1" si="323">C625/(INT(ROW()/23)+1)</f>
        <v>0.7142857142857143</v>
      </c>
      <c r="H625" s="7">
        <f t="shared" ref="H625:H643" ca="1" si="324">D625/(INT(ROW()/23)+1)</f>
        <v>0.8214285714285714</v>
      </c>
      <c r="I625" s="7">
        <f t="shared" ref="I625:I643" ca="1" si="325">E625/(INT(ROW()/23)+1)</f>
        <v>0.6428571428571429</v>
      </c>
      <c r="J625" s="7">
        <f t="shared" ref="J625:J643" ca="1" si="326">F625/(INT(ROW()/23)+1)</f>
        <v>0.8571428571428571</v>
      </c>
      <c r="K625" s="7">
        <f t="shared" ref="K625:K643" ca="1" si="327">(C625 - OFFSET(C625,-115,0))/5</f>
        <v>1.4</v>
      </c>
      <c r="L625" s="7">
        <f t="shared" ca="1" si="320"/>
        <v>1</v>
      </c>
      <c r="M625" s="7">
        <f t="shared" ca="1" si="321"/>
        <v>0.6</v>
      </c>
      <c r="N625" s="7">
        <f t="shared" ca="1" si="322"/>
        <v>0.8</v>
      </c>
      <c r="O625" s="2">
        <f t="shared" ref="O625:O643" ca="1" si="328">G625+I625</f>
        <v>1.3571428571428572</v>
      </c>
      <c r="P625" s="2">
        <f t="shared" ref="P625:P643" ca="1" si="329">H625+J625</f>
        <v>1.6785714285714284</v>
      </c>
      <c r="Q625" s="2">
        <f t="shared" ref="Q625:Q643" ca="1" si="330">K625+M625</f>
        <v>2</v>
      </c>
      <c r="R625" s="2">
        <f t="shared" ref="R625:R643" ca="1" si="331">L625+N625</f>
        <v>1.8</v>
      </c>
    </row>
    <row r="626" spans="1:18">
      <c r="A626" s="2" t="s">
        <v>20</v>
      </c>
      <c r="B626" s="2" t="s">
        <v>19</v>
      </c>
      <c r="C626" s="2">
        <f ca="1">IF(ISNA(VLOOKUP(B626,OFFSET(RESULT!$A$2:$A$11,INT(ROW()/23)*12,0),1,FALSE)),0,VLOOKUP(B626,OFFSET(RESULT!$A$2:$D$11,INT(ROW()/23)*12,0),3,FALSE))+C603</f>
        <v>15</v>
      </c>
      <c r="D626" s="2">
        <f ca="1">IF(ISNA(VLOOKUP(CLASSEMENTS!B626,OFFSET(RESULT!$B$2:$B$11,INT(ROW()/23)*12,0),1,FALSE)),0,VLOOKUP(B626,OFFSET(RESULT!$B$2:$D$11,INT(ROW()/23)*12,0),3,FALSE))+D603</f>
        <v>16</v>
      </c>
      <c r="E626" s="2">
        <f ca="1">IF(ISNA(VLOOKUP(CLASSEMENTS!B626,OFFSET(RESULT!$A$2:$A$11,INT(ROW()/23)*12,0),1,FALSE)),0,VLOOKUP(B626,OFFSET(RESULT!$A$2:$D$11,INT(ROW()/23)*12,0),4,FALSE))+E603</f>
        <v>11</v>
      </c>
      <c r="F626" s="2">
        <f ca="1">IF(ISNA(VLOOKUP(CLASSEMENTS!B626,OFFSET(RESULT!$B$2:$B$11,INT(ROW()/23)*12,0),1,FALSE)),0,VLOOKUP(B626,OFFSET(RESULT!$B$2:$D$11,INT(ROW()/23)*12,0),2,FALSE))+F603</f>
        <v>26</v>
      </c>
      <c r="G626" s="7">
        <f t="shared" ca="1" si="323"/>
        <v>0.5357142857142857</v>
      </c>
      <c r="H626" s="7">
        <f t="shared" ca="1" si="324"/>
        <v>0.5714285714285714</v>
      </c>
      <c r="I626" s="7">
        <f t="shared" ca="1" si="325"/>
        <v>0.39285714285714285</v>
      </c>
      <c r="J626" s="7">
        <f t="shared" ca="1" si="326"/>
        <v>0.9285714285714286</v>
      </c>
      <c r="K626" s="7">
        <f t="shared" ca="1" si="327"/>
        <v>0.6</v>
      </c>
      <c r="L626" s="7">
        <f t="shared" ca="1" si="320"/>
        <v>0.6</v>
      </c>
      <c r="M626" s="7">
        <f t="shared" ca="1" si="321"/>
        <v>0.2</v>
      </c>
      <c r="N626" s="7">
        <f t="shared" ca="1" si="322"/>
        <v>0.8</v>
      </c>
      <c r="O626" s="2">
        <f t="shared" ca="1" si="328"/>
        <v>0.9285714285714286</v>
      </c>
      <c r="P626" s="2">
        <f t="shared" ca="1" si="329"/>
        <v>1.5</v>
      </c>
      <c r="Q626" s="2">
        <f t="shared" ca="1" si="330"/>
        <v>0.8</v>
      </c>
      <c r="R626" s="2">
        <f t="shared" ca="1" si="331"/>
        <v>1.4</v>
      </c>
    </row>
    <row r="627" spans="1:18">
      <c r="A627" s="2" t="s">
        <v>20</v>
      </c>
      <c r="B627" s="2" t="s">
        <v>16</v>
      </c>
      <c r="C627" s="2">
        <f ca="1">IF(ISNA(VLOOKUP(B627,OFFSET(RESULT!$A$2:$A$11,INT(ROW()/23)*12,0),1,FALSE)),0,VLOOKUP(B627,OFFSET(RESULT!$A$2:$D$11,INT(ROW()/23)*12,0),3,FALSE))+C604</f>
        <v>32</v>
      </c>
      <c r="D627" s="2">
        <f ca="1">IF(ISNA(VLOOKUP(CLASSEMENTS!B627,OFFSET(RESULT!$B$2:$B$11,INT(ROW()/23)*12,0),1,FALSE)),0,VLOOKUP(B627,OFFSET(RESULT!$B$2:$D$11,INT(ROW()/23)*12,0),3,FALSE))+D604</f>
        <v>24</v>
      </c>
      <c r="E627" s="2">
        <f ca="1">IF(ISNA(VLOOKUP(CLASSEMENTS!B627,OFFSET(RESULT!$A$2:$A$11,INT(ROW()/23)*12,0),1,FALSE)),0,VLOOKUP(B627,OFFSET(RESULT!$A$2:$D$11,INT(ROW()/23)*12,0),4,FALSE))+E604</f>
        <v>7</v>
      </c>
      <c r="F627" s="2">
        <f ca="1">IF(ISNA(VLOOKUP(CLASSEMENTS!B627,OFFSET(RESULT!$B$2:$B$11,INT(ROW()/23)*12,0),1,FALSE)),0,VLOOKUP(B627,OFFSET(RESULT!$B$2:$D$11,INT(ROW()/23)*12,0),2,FALSE))+F604</f>
        <v>16</v>
      </c>
      <c r="G627" s="7">
        <f t="shared" ca="1" si="323"/>
        <v>1.1428571428571428</v>
      </c>
      <c r="H627" s="7">
        <f t="shared" ca="1" si="324"/>
        <v>0.8571428571428571</v>
      </c>
      <c r="I627" s="7">
        <f t="shared" ca="1" si="325"/>
        <v>0.25</v>
      </c>
      <c r="J627" s="7">
        <f t="shared" ca="1" si="326"/>
        <v>0.5714285714285714</v>
      </c>
      <c r="K627" s="7">
        <f t="shared" ca="1" si="327"/>
        <v>0.4</v>
      </c>
      <c r="L627" s="7">
        <f t="shared" ca="1" si="320"/>
        <v>1.4</v>
      </c>
      <c r="M627" s="7">
        <f t="shared" ca="1" si="321"/>
        <v>0.2</v>
      </c>
      <c r="N627" s="7">
        <f t="shared" ca="1" si="322"/>
        <v>0.8</v>
      </c>
      <c r="O627" s="2">
        <f t="shared" ca="1" si="328"/>
        <v>1.3928571428571428</v>
      </c>
      <c r="P627" s="2">
        <f t="shared" ca="1" si="329"/>
        <v>1.4285714285714284</v>
      </c>
      <c r="Q627" s="2">
        <f t="shared" ca="1" si="330"/>
        <v>0.60000000000000009</v>
      </c>
      <c r="R627" s="2">
        <f t="shared" ca="1" si="331"/>
        <v>2.2000000000000002</v>
      </c>
    </row>
    <row r="628" spans="1:18">
      <c r="A628" s="2" t="s">
        <v>20</v>
      </c>
      <c r="B628" s="2" t="s">
        <v>13</v>
      </c>
      <c r="C628" s="2">
        <f ca="1">IF(ISNA(VLOOKUP(B628,OFFSET(RESULT!$A$2:$A$11,INT(ROW()/23)*12,0),1,FALSE)),0,VLOOKUP(B628,OFFSET(RESULT!$A$2:$D$11,INT(ROW()/23)*12,0),3,FALSE))+C605</f>
        <v>12</v>
      </c>
      <c r="D628" s="2">
        <f ca="1">IF(ISNA(VLOOKUP(CLASSEMENTS!B628,OFFSET(RESULT!$B$2:$B$11,INT(ROW()/23)*12,0),1,FALSE)),0,VLOOKUP(B628,OFFSET(RESULT!$B$2:$D$11,INT(ROW()/23)*12,0),3,FALSE))+D605</f>
        <v>10</v>
      </c>
      <c r="E628" s="2">
        <f ca="1">IF(ISNA(VLOOKUP(CLASSEMENTS!B628,OFFSET(RESULT!$A$2:$A$11,INT(ROW()/23)*12,0),1,FALSE)),0,VLOOKUP(B628,OFFSET(RESULT!$A$2:$D$11,INT(ROW()/23)*12,0),4,FALSE))+E605</f>
        <v>11</v>
      </c>
      <c r="F628" s="2">
        <f ca="1">IF(ISNA(VLOOKUP(CLASSEMENTS!B628,OFFSET(RESULT!$B$2:$B$11,INT(ROW()/23)*12,0),1,FALSE)),0,VLOOKUP(B628,OFFSET(RESULT!$B$2:$D$11,INT(ROW()/23)*12,0),2,FALSE))+F605</f>
        <v>18</v>
      </c>
      <c r="G628" s="7">
        <f t="shared" ca="1" si="323"/>
        <v>0.42857142857142855</v>
      </c>
      <c r="H628" s="7">
        <f t="shared" ca="1" si="324"/>
        <v>0.35714285714285715</v>
      </c>
      <c r="I628" s="7">
        <f t="shared" ca="1" si="325"/>
        <v>0.39285714285714285</v>
      </c>
      <c r="J628" s="7">
        <f t="shared" ca="1" si="326"/>
        <v>0.6428571428571429</v>
      </c>
      <c r="K628" s="7">
        <f t="shared" ca="1" si="327"/>
        <v>0.2</v>
      </c>
      <c r="L628" s="7">
        <f t="shared" ca="1" si="320"/>
        <v>0.2</v>
      </c>
      <c r="M628" s="7">
        <f t="shared" ca="1" si="321"/>
        <v>0.4</v>
      </c>
      <c r="N628" s="7">
        <f t="shared" ca="1" si="322"/>
        <v>0.8</v>
      </c>
      <c r="O628" s="2">
        <f t="shared" ca="1" si="328"/>
        <v>0.8214285714285714</v>
      </c>
      <c r="P628" s="2">
        <f t="shared" ca="1" si="329"/>
        <v>1</v>
      </c>
      <c r="Q628" s="2">
        <f t="shared" ca="1" si="330"/>
        <v>0.60000000000000009</v>
      </c>
      <c r="R628" s="2">
        <f t="shared" ca="1" si="331"/>
        <v>1</v>
      </c>
    </row>
    <row r="629" spans="1:18">
      <c r="A629" s="2" t="s">
        <v>20</v>
      </c>
      <c r="B629" s="2" t="s">
        <v>17</v>
      </c>
      <c r="C629" s="2">
        <f ca="1">IF(ISNA(VLOOKUP(B629,OFFSET(RESULT!$A$2:$A$11,INT(ROW()/23)*12,0),1,FALSE)),0,VLOOKUP(B629,OFFSET(RESULT!$A$2:$D$11,INT(ROW()/23)*12,0),3,FALSE))+C606</f>
        <v>14</v>
      </c>
      <c r="D629" s="2">
        <f ca="1">IF(ISNA(VLOOKUP(CLASSEMENTS!B629,OFFSET(RESULT!$B$2:$B$11,INT(ROW()/23)*12,0),1,FALSE)),0,VLOOKUP(B629,OFFSET(RESULT!$B$2:$D$11,INT(ROW()/23)*12,0),3,FALSE))+D606</f>
        <v>16</v>
      </c>
      <c r="E629" s="2">
        <f ca="1">IF(ISNA(VLOOKUP(CLASSEMENTS!B629,OFFSET(RESULT!$A$2:$A$11,INT(ROW()/23)*12,0),1,FALSE)),0,VLOOKUP(B629,OFFSET(RESULT!$A$2:$D$11,INT(ROW()/23)*12,0),4,FALSE))+E606</f>
        <v>14</v>
      </c>
      <c r="F629" s="2">
        <f ca="1">IF(ISNA(VLOOKUP(CLASSEMENTS!B629,OFFSET(RESULT!$B$2:$B$11,INT(ROW()/23)*12,0),1,FALSE)),0,VLOOKUP(B629,OFFSET(RESULT!$B$2:$D$11,INT(ROW()/23)*12,0),2,FALSE))+F606</f>
        <v>19</v>
      </c>
      <c r="G629" s="7">
        <f t="shared" ca="1" si="323"/>
        <v>0.5</v>
      </c>
      <c r="H629" s="7">
        <f t="shared" ca="1" si="324"/>
        <v>0.5714285714285714</v>
      </c>
      <c r="I629" s="7">
        <f t="shared" ca="1" si="325"/>
        <v>0.5</v>
      </c>
      <c r="J629" s="7">
        <f t="shared" ca="1" si="326"/>
        <v>0.6785714285714286</v>
      </c>
      <c r="K629" s="7">
        <f t="shared" ca="1" si="327"/>
        <v>0</v>
      </c>
      <c r="L629" s="7">
        <f t="shared" ca="1" si="320"/>
        <v>0.4</v>
      </c>
      <c r="M629" s="7">
        <f t="shared" ca="1" si="321"/>
        <v>0</v>
      </c>
      <c r="N629" s="7">
        <f t="shared" ca="1" si="322"/>
        <v>0.8</v>
      </c>
      <c r="O629" s="2">
        <f t="shared" ca="1" si="328"/>
        <v>1</v>
      </c>
      <c r="P629" s="2">
        <f t="shared" ca="1" si="329"/>
        <v>1.25</v>
      </c>
      <c r="Q629" s="2">
        <f t="shared" ca="1" si="330"/>
        <v>0</v>
      </c>
      <c r="R629" s="2">
        <f t="shared" ca="1" si="331"/>
        <v>1.2000000000000002</v>
      </c>
    </row>
    <row r="630" spans="1:18">
      <c r="A630" s="2" t="s">
        <v>20</v>
      </c>
      <c r="B630" s="2" t="s">
        <v>4</v>
      </c>
      <c r="C630" s="2">
        <f ca="1">IF(ISNA(VLOOKUP(B630,OFFSET(RESULT!$A$2:$A$11,INT(ROW()/23)*12,0),1,FALSE)),0,VLOOKUP(B630,OFFSET(RESULT!$A$2:$D$11,INT(ROW()/23)*12,0),3,FALSE))+C607</f>
        <v>21</v>
      </c>
      <c r="D630" s="2">
        <f ca="1">IF(ISNA(VLOOKUP(CLASSEMENTS!B630,OFFSET(RESULT!$B$2:$B$11,INT(ROW()/23)*12,0),1,FALSE)),0,VLOOKUP(B630,OFFSET(RESULT!$B$2:$D$11,INT(ROW()/23)*12,0),3,FALSE))+D607</f>
        <v>11</v>
      </c>
      <c r="E630" s="2">
        <f ca="1">IF(ISNA(VLOOKUP(CLASSEMENTS!B630,OFFSET(RESULT!$A$2:$A$11,INT(ROW()/23)*12,0),1,FALSE)),0,VLOOKUP(B630,OFFSET(RESULT!$A$2:$D$11,INT(ROW()/23)*12,0),4,FALSE))+E607</f>
        <v>10</v>
      </c>
      <c r="F630" s="2">
        <f ca="1">IF(ISNA(VLOOKUP(CLASSEMENTS!B630,OFFSET(RESULT!$B$2:$B$11,INT(ROW()/23)*12,0),1,FALSE)),0,VLOOKUP(B630,OFFSET(RESULT!$B$2:$D$11,INT(ROW()/23)*12,0),2,FALSE))+F607</f>
        <v>12</v>
      </c>
      <c r="G630" s="7">
        <f t="shared" ca="1" si="323"/>
        <v>0.75</v>
      </c>
      <c r="H630" s="7">
        <f t="shared" ca="1" si="324"/>
        <v>0.39285714285714285</v>
      </c>
      <c r="I630" s="7">
        <f t="shared" ca="1" si="325"/>
        <v>0.35714285714285715</v>
      </c>
      <c r="J630" s="7">
        <f t="shared" ca="1" si="326"/>
        <v>0.42857142857142855</v>
      </c>
      <c r="K630" s="7">
        <f t="shared" ca="1" si="327"/>
        <v>1.4</v>
      </c>
      <c r="L630" s="7">
        <f t="shared" ca="1" si="320"/>
        <v>0.2</v>
      </c>
      <c r="M630" s="7">
        <f t="shared" ca="1" si="321"/>
        <v>1</v>
      </c>
      <c r="N630" s="7">
        <f t="shared" ca="1" si="322"/>
        <v>0.4</v>
      </c>
      <c r="O630" s="2">
        <f t="shared" ca="1" si="328"/>
        <v>1.1071428571428572</v>
      </c>
      <c r="P630" s="2">
        <f t="shared" ca="1" si="329"/>
        <v>0.8214285714285714</v>
      </c>
      <c r="Q630" s="2">
        <f t="shared" ca="1" si="330"/>
        <v>2.4</v>
      </c>
      <c r="R630" s="2">
        <f t="shared" ca="1" si="331"/>
        <v>0.60000000000000009</v>
      </c>
    </row>
    <row r="631" spans="1:18">
      <c r="A631" s="2" t="s">
        <v>20</v>
      </c>
      <c r="B631" s="2" t="s">
        <v>8</v>
      </c>
      <c r="C631" s="2">
        <f ca="1">IF(ISNA(VLOOKUP(B631,OFFSET(RESULT!$A$2:$A$11,INT(ROW()/23)*12,0),1,FALSE)),0,VLOOKUP(B631,OFFSET(RESULT!$A$2:$D$11,INT(ROW()/23)*12,0),3,FALSE))+C608</f>
        <v>21</v>
      </c>
      <c r="D631" s="2">
        <f ca="1">IF(ISNA(VLOOKUP(CLASSEMENTS!B631,OFFSET(RESULT!$B$2:$B$11,INT(ROW()/23)*12,0),1,FALSE)),0,VLOOKUP(B631,OFFSET(RESULT!$B$2:$D$11,INT(ROW()/23)*12,0),3,FALSE))+D608</f>
        <v>9</v>
      </c>
      <c r="E631" s="2">
        <f ca="1">IF(ISNA(VLOOKUP(CLASSEMENTS!B631,OFFSET(RESULT!$A$2:$A$11,INT(ROW()/23)*12,0),1,FALSE)),0,VLOOKUP(B631,OFFSET(RESULT!$A$2:$D$11,INT(ROW()/23)*12,0),4,FALSE))+E608</f>
        <v>15</v>
      </c>
      <c r="F631" s="2">
        <f ca="1">IF(ISNA(VLOOKUP(CLASSEMENTS!B631,OFFSET(RESULT!$B$2:$B$11,INT(ROW()/23)*12,0),1,FALSE)),0,VLOOKUP(B631,OFFSET(RESULT!$B$2:$D$11,INT(ROW()/23)*12,0),2,FALSE))+F608</f>
        <v>16</v>
      </c>
      <c r="G631" s="7">
        <f t="shared" ca="1" si="323"/>
        <v>0.75</v>
      </c>
      <c r="H631" s="7">
        <f t="shared" ca="1" si="324"/>
        <v>0.32142857142857145</v>
      </c>
      <c r="I631" s="7">
        <f t="shared" ca="1" si="325"/>
        <v>0.5357142857142857</v>
      </c>
      <c r="J631" s="7">
        <f t="shared" ca="1" si="326"/>
        <v>0.5714285714285714</v>
      </c>
      <c r="K631" s="7">
        <f t="shared" ca="1" si="327"/>
        <v>1.2</v>
      </c>
      <c r="L631" s="7">
        <f t="shared" ca="1" si="320"/>
        <v>0.4</v>
      </c>
      <c r="M631" s="7">
        <f t="shared" ca="1" si="321"/>
        <v>0.4</v>
      </c>
      <c r="N631" s="7">
        <f t="shared" ca="1" si="322"/>
        <v>0.4</v>
      </c>
      <c r="O631" s="2">
        <f t="shared" ca="1" si="328"/>
        <v>1.2857142857142856</v>
      </c>
      <c r="P631" s="2">
        <f t="shared" ca="1" si="329"/>
        <v>0.89285714285714279</v>
      </c>
      <c r="Q631" s="2">
        <f t="shared" ca="1" si="330"/>
        <v>1.6</v>
      </c>
      <c r="R631" s="2">
        <f t="shared" ca="1" si="331"/>
        <v>0.8</v>
      </c>
    </row>
    <row r="632" spans="1:18">
      <c r="A632" s="2" t="s">
        <v>20</v>
      </c>
      <c r="B632" s="2" t="s">
        <v>5</v>
      </c>
      <c r="C632" s="2">
        <f ca="1">IF(ISNA(VLOOKUP(B632,OFFSET(RESULT!$A$2:$A$11,INT(ROW()/23)*12,0),1,FALSE)),0,VLOOKUP(B632,OFFSET(RESULT!$A$2:$D$11,INT(ROW()/23)*12,0),3,FALSE))+C609</f>
        <v>15</v>
      </c>
      <c r="D632" s="2">
        <f ca="1">IF(ISNA(VLOOKUP(CLASSEMENTS!B632,OFFSET(RESULT!$B$2:$B$11,INT(ROW()/23)*12,0),1,FALSE)),0,VLOOKUP(B632,OFFSET(RESULT!$B$2:$D$11,INT(ROW()/23)*12,0),3,FALSE))+D609</f>
        <v>9</v>
      </c>
      <c r="E632" s="2">
        <f ca="1">IF(ISNA(VLOOKUP(CLASSEMENTS!B632,OFFSET(RESULT!$A$2:$A$11,INT(ROW()/23)*12,0),1,FALSE)),0,VLOOKUP(B632,OFFSET(RESULT!$A$2:$D$11,INT(ROW()/23)*12,0),4,FALSE))+E609</f>
        <v>6</v>
      </c>
      <c r="F632" s="2">
        <f ca="1">IF(ISNA(VLOOKUP(CLASSEMENTS!B632,OFFSET(RESULT!$B$2:$B$11,INT(ROW()/23)*12,0),1,FALSE)),0,VLOOKUP(B632,OFFSET(RESULT!$B$2:$D$11,INT(ROW()/23)*12,0),2,FALSE))+F609</f>
        <v>18</v>
      </c>
      <c r="G632" s="7">
        <f t="shared" ca="1" si="323"/>
        <v>0.5357142857142857</v>
      </c>
      <c r="H632" s="7">
        <f t="shared" ca="1" si="324"/>
        <v>0.32142857142857145</v>
      </c>
      <c r="I632" s="7">
        <f t="shared" ca="1" si="325"/>
        <v>0.21428571428571427</v>
      </c>
      <c r="J632" s="7">
        <f t="shared" ca="1" si="326"/>
        <v>0.6428571428571429</v>
      </c>
      <c r="K632" s="7">
        <f t="shared" ca="1" si="327"/>
        <v>0.4</v>
      </c>
      <c r="L632" s="7">
        <f t="shared" ca="1" si="320"/>
        <v>0.8</v>
      </c>
      <c r="M632" s="7">
        <f t="shared" ca="1" si="321"/>
        <v>0.2</v>
      </c>
      <c r="N632" s="7">
        <f t="shared" ca="1" si="322"/>
        <v>0.6</v>
      </c>
      <c r="O632" s="2">
        <f t="shared" ca="1" si="328"/>
        <v>0.75</v>
      </c>
      <c r="P632" s="2">
        <f t="shared" ca="1" si="329"/>
        <v>0.96428571428571441</v>
      </c>
      <c r="Q632" s="2">
        <f t="shared" ca="1" si="330"/>
        <v>0.60000000000000009</v>
      </c>
      <c r="R632" s="2">
        <f t="shared" ca="1" si="331"/>
        <v>1.4</v>
      </c>
    </row>
    <row r="633" spans="1:18">
      <c r="A633" s="2" t="s">
        <v>20</v>
      </c>
      <c r="B633" s="2" t="s">
        <v>1</v>
      </c>
      <c r="C633" s="2">
        <f ca="1">IF(ISNA(VLOOKUP(B633,OFFSET(RESULT!$A$2:$A$11,INT(ROW()/23)*12,0),1,FALSE)),0,VLOOKUP(B633,OFFSET(RESULT!$A$2:$D$11,INT(ROW()/23)*12,0),3,FALSE))+C610</f>
        <v>30</v>
      </c>
      <c r="D633" s="2">
        <f ca="1">IF(ISNA(VLOOKUP(CLASSEMENTS!B633,OFFSET(RESULT!$B$2:$B$11,INT(ROW()/23)*12,0),1,FALSE)),0,VLOOKUP(B633,OFFSET(RESULT!$B$2:$D$11,INT(ROW()/23)*12,0),3,FALSE))+D610</f>
        <v>26</v>
      </c>
      <c r="E633" s="2">
        <f ca="1">IF(ISNA(VLOOKUP(CLASSEMENTS!B633,OFFSET(RESULT!$A$2:$A$11,INT(ROW()/23)*12,0),1,FALSE)),0,VLOOKUP(B633,OFFSET(RESULT!$A$2:$D$11,INT(ROW()/23)*12,0),4,FALSE))+E610</f>
        <v>13</v>
      </c>
      <c r="F633" s="2">
        <f ca="1">IF(ISNA(VLOOKUP(CLASSEMENTS!B633,OFFSET(RESULT!$B$2:$B$11,INT(ROW()/23)*12,0),1,FALSE)),0,VLOOKUP(B633,OFFSET(RESULT!$B$2:$D$11,INT(ROW()/23)*12,0),2,FALSE))+F610</f>
        <v>18</v>
      </c>
      <c r="G633" s="7">
        <f t="shared" ca="1" si="323"/>
        <v>1.0714285714285714</v>
      </c>
      <c r="H633" s="7">
        <f t="shared" ca="1" si="324"/>
        <v>0.9285714285714286</v>
      </c>
      <c r="I633" s="7">
        <f t="shared" ca="1" si="325"/>
        <v>0.4642857142857143</v>
      </c>
      <c r="J633" s="7">
        <f t="shared" ca="1" si="326"/>
        <v>0.6428571428571429</v>
      </c>
      <c r="K633" s="7">
        <f t="shared" ca="1" si="327"/>
        <v>0.8</v>
      </c>
      <c r="L633" s="7">
        <f t="shared" ca="1" si="320"/>
        <v>1.8</v>
      </c>
      <c r="M633" s="7">
        <f t="shared" ca="1" si="321"/>
        <v>1</v>
      </c>
      <c r="N633" s="7">
        <f t="shared" ca="1" si="322"/>
        <v>0.8</v>
      </c>
      <c r="O633" s="2">
        <f t="shared" ca="1" si="328"/>
        <v>1.5357142857142856</v>
      </c>
      <c r="P633" s="2">
        <f t="shared" ca="1" si="329"/>
        <v>1.5714285714285716</v>
      </c>
      <c r="Q633" s="2">
        <f t="shared" ca="1" si="330"/>
        <v>1.8</v>
      </c>
      <c r="R633" s="2">
        <f t="shared" ca="1" si="331"/>
        <v>2.6</v>
      </c>
    </row>
    <row r="634" spans="1:18">
      <c r="A634" s="2" t="s">
        <v>20</v>
      </c>
      <c r="B634" s="2" t="s">
        <v>15</v>
      </c>
      <c r="C634" s="2">
        <f ca="1">IF(ISNA(VLOOKUP(B634,OFFSET(RESULT!$A$2:$A$11,INT(ROW()/23)*12,0),1,FALSE)),0,VLOOKUP(B634,OFFSET(RESULT!$A$2:$D$11,INT(ROW()/23)*12,0),3,FALSE))+C611</f>
        <v>17</v>
      </c>
      <c r="D634" s="2">
        <f ca="1">IF(ISNA(VLOOKUP(CLASSEMENTS!B634,OFFSET(RESULT!$B$2:$B$11,INT(ROW()/23)*12,0),1,FALSE)),0,VLOOKUP(B634,OFFSET(RESULT!$B$2:$D$11,INT(ROW()/23)*12,0),3,FALSE))+D611</f>
        <v>3</v>
      </c>
      <c r="E634" s="2">
        <f ca="1">IF(ISNA(VLOOKUP(CLASSEMENTS!B634,OFFSET(RESULT!$A$2:$A$11,INT(ROW()/23)*12,0),1,FALSE)),0,VLOOKUP(B634,OFFSET(RESULT!$A$2:$D$11,INT(ROW()/23)*12,0),4,FALSE))+E611</f>
        <v>16</v>
      </c>
      <c r="F634" s="2">
        <f ca="1">IF(ISNA(VLOOKUP(CLASSEMENTS!B634,OFFSET(RESULT!$B$2:$B$11,INT(ROW()/23)*12,0),1,FALSE)),0,VLOOKUP(B634,OFFSET(RESULT!$B$2:$D$11,INT(ROW()/23)*12,0),2,FALSE))+F611</f>
        <v>23</v>
      </c>
      <c r="G634" s="7">
        <f t="shared" ca="1" si="323"/>
        <v>0.6071428571428571</v>
      </c>
      <c r="H634" s="7">
        <f t="shared" ca="1" si="324"/>
        <v>0.10714285714285714</v>
      </c>
      <c r="I634" s="7">
        <f t="shared" ca="1" si="325"/>
        <v>0.5714285714285714</v>
      </c>
      <c r="J634" s="7">
        <f t="shared" ca="1" si="326"/>
        <v>0.8214285714285714</v>
      </c>
      <c r="K634" s="7">
        <f t="shared" ca="1" si="327"/>
        <v>0.2</v>
      </c>
      <c r="L634" s="7">
        <f t="shared" ca="1" si="320"/>
        <v>0</v>
      </c>
      <c r="M634" s="7">
        <f t="shared" ca="1" si="321"/>
        <v>0.8</v>
      </c>
      <c r="N634" s="7">
        <f t="shared" ca="1" si="322"/>
        <v>0.6</v>
      </c>
      <c r="O634" s="2">
        <f t="shared" ca="1" si="328"/>
        <v>1.1785714285714284</v>
      </c>
      <c r="P634" s="2">
        <f t="shared" ca="1" si="329"/>
        <v>0.92857142857142849</v>
      </c>
      <c r="Q634" s="2">
        <f t="shared" ca="1" si="330"/>
        <v>1</v>
      </c>
      <c r="R634" s="2">
        <f t="shared" ca="1" si="331"/>
        <v>0.6</v>
      </c>
    </row>
    <row r="635" spans="1:18">
      <c r="A635" s="2" t="s">
        <v>20</v>
      </c>
      <c r="B635" s="2" t="s">
        <v>18</v>
      </c>
      <c r="C635" s="2">
        <f ca="1">IF(ISNA(VLOOKUP(B635,OFFSET(RESULT!$A$2:$A$11,INT(ROW()/23)*12,0),1,FALSE)),0,VLOOKUP(B635,OFFSET(RESULT!$A$2:$D$11,INT(ROW()/23)*12,0),3,FALSE))+C612</f>
        <v>31</v>
      </c>
      <c r="D635" s="2">
        <f ca="1">IF(ISNA(VLOOKUP(CLASSEMENTS!B635,OFFSET(RESULT!$B$2:$B$11,INT(ROW()/23)*12,0),1,FALSE)),0,VLOOKUP(B635,OFFSET(RESULT!$B$2:$D$11,INT(ROW()/23)*12,0),3,FALSE))+D612</f>
        <v>19</v>
      </c>
      <c r="E635" s="2">
        <f ca="1">IF(ISNA(VLOOKUP(CLASSEMENTS!B635,OFFSET(RESULT!$A$2:$A$11,INT(ROW()/23)*12,0),1,FALSE)),0,VLOOKUP(B635,OFFSET(RESULT!$A$2:$D$11,INT(ROW()/23)*12,0),4,FALSE))+E612</f>
        <v>9</v>
      </c>
      <c r="F635" s="2">
        <f ca="1">IF(ISNA(VLOOKUP(CLASSEMENTS!B635,OFFSET(RESULT!$B$2:$B$11,INT(ROW()/23)*12,0),1,FALSE)),0,VLOOKUP(B635,OFFSET(RESULT!$B$2:$D$11,INT(ROW()/23)*12,0),2,FALSE))+F612</f>
        <v>15</v>
      </c>
      <c r="G635" s="7">
        <f t="shared" ca="1" si="323"/>
        <v>1.1071428571428572</v>
      </c>
      <c r="H635" s="7">
        <f t="shared" ca="1" si="324"/>
        <v>0.6785714285714286</v>
      </c>
      <c r="I635" s="7">
        <f t="shared" ca="1" si="325"/>
        <v>0.32142857142857145</v>
      </c>
      <c r="J635" s="7">
        <f t="shared" ca="1" si="326"/>
        <v>0.5357142857142857</v>
      </c>
      <c r="K635" s="7">
        <f t="shared" ca="1" si="327"/>
        <v>1.8</v>
      </c>
      <c r="L635" s="7">
        <f t="shared" ca="1" si="320"/>
        <v>0.2</v>
      </c>
      <c r="M635" s="7">
        <f t="shared" ca="1" si="321"/>
        <v>0.8</v>
      </c>
      <c r="N635" s="7">
        <f t="shared" ca="1" si="322"/>
        <v>0.2</v>
      </c>
      <c r="O635" s="2">
        <f t="shared" ca="1" si="328"/>
        <v>1.4285714285714286</v>
      </c>
      <c r="P635" s="2">
        <f t="shared" ca="1" si="329"/>
        <v>1.2142857142857144</v>
      </c>
      <c r="Q635" s="2">
        <f t="shared" ca="1" si="330"/>
        <v>2.6</v>
      </c>
      <c r="R635" s="2">
        <f t="shared" ca="1" si="331"/>
        <v>0.4</v>
      </c>
    </row>
    <row r="636" spans="1:18">
      <c r="A636" s="2" t="s">
        <v>20</v>
      </c>
      <c r="B636" s="2" t="s">
        <v>2</v>
      </c>
      <c r="C636" s="2">
        <f ca="1">IF(ISNA(VLOOKUP(B636,OFFSET(RESULT!$A$2:$A$11,INT(ROW()/23)*12,0),1,FALSE)),0,VLOOKUP(B636,OFFSET(RESULT!$A$2:$D$11,INT(ROW()/23)*12,0),3,FALSE))+C613</f>
        <v>20</v>
      </c>
      <c r="D636" s="2">
        <f ca="1">IF(ISNA(VLOOKUP(CLASSEMENTS!B636,OFFSET(RESULT!$B$2:$B$11,INT(ROW()/23)*12,0),1,FALSE)),0,VLOOKUP(B636,OFFSET(RESULT!$B$2:$D$11,INT(ROW()/23)*12,0),3,FALSE))+D613</f>
        <v>14</v>
      </c>
      <c r="E636" s="2">
        <f ca="1">IF(ISNA(VLOOKUP(CLASSEMENTS!B636,OFFSET(RESULT!$A$2:$A$11,INT(ROW()/23)*12,0),1,FALSE)),0,VLOOKUP(B636,OFFSET(RESULT!$A$2:$D$11,INT(ROW()/23)*12,0),4,FALSE))+E613</f>
        <v>21</v>
      </c>
      <c r="F636" s="2">
        <f ca="1">IF(ISNA(VLOOKUP(CLASSEMENTS!B636,OFFSET(RESULT!$B$2:$B$11,INT(ROW()/23)*12,0),1,FALSE)),0,VLOOKUP(B636,OFFSET(RESULT!$B$2:$D$11,INT(ROW()/23)*12,0),2,FALSE))+F613</f>
        <v>23</v>
      </c>
      <c r="G636" s="7">
        <f t="shared" ca="1" si="323"/>
        <v>0.7142857142857143</v>
      </c>
      <c r="H636" s="7">
        <f t="shared" ca="1" si="324"/>
        <v>0.5</v>
      </c>
      <c r="I636" s="7">
        <f t="shared" ca="1" si="325"/>
        <v>0.75</v>
      </c>
      <c r="J636" s="7">
        <f t="shared" ca="1" si="326"/>
        <v>0.8214285714285714</v>
      </c>
      <c r="K636" s="7">
        <f t="shared" ca="1" si="327"/>
        <v>0.8</v>
      </c>
      <c r="L636" s="7">
        <f t="shared" ca="1" si="320"/>
        <v>0.6</v>
      </c>
      <c r="M636" s="7">
        <f t="shared" ca="1" si="321"/>
        <v>0.8</v>
      </c>
      <c r="N636" s="7">
        <f t="shared" ca="1" si="322"/>
        <v>0.6</v>
      </c>
      <c r="O636" s="2">
        <f t="shared" ca="1" si="328"/>
        <v>1.4642857142857144</v>
      </c>
      <c r="P636" s="2">
        <f t="shared" ca="1" si="329"/>
        <v>1.3214285714285714</v>
      </c>
      <c r="Q636" s="2">
        <f t="shared" ca="1" si="330"/>
        <v>1.6</v>
      </c>
      <c r="R636" s="2">
        <f t="shared" ca="1" si="331"/>
        <v>1.2</v>
      </c>
    </row>
    <row r="637" spans="1:18">
      <c r="A637" s="2" t="s">
        <v>20</v>
      </c>
      <c r="B637" s="2" t="s">
        <v>6</v>
      </c>
      <c r="C637" s="2">
        <f ca="1">IF(ISNA(VLOOKUP(B637,OFFSET(RESULT!$A$2:$A$11,INT(ROW()/23)*12,0),1,FALSE)),0,VLOOKUP(B637,OFFSET(RESULT!$A$2:$D$11,INT(ROW()/23)*12,0),3,FALSE))+C614</f>
        <v>15</v>
      </c>
      <c r="D637" s="2">
        <f ca="1">IF(ISNA(VLOOKUP(CLASSEMENTS!B637,OFFSET(RESULT!$B$2:$B$11,INT(ROW()/23)*12,0),1,FALSE)),0,VLOOKUP(B637,OFFSET(RESULT!$B$2:$D$11,INT(ROW()/23)*12,0),3,FALSE))+D614</f>
        <v>15</v>
      </c>
      <c r="E637" s="2">
        <f ca="1">IF(ISNA(VLOOKUP(CLASSEMENTS!B637,OFFSET(RESULT!$A$2:$A$11,INT(ROW()/23)*12,0),1,FALSE)),0,VLOOKUP(B637,OFFSET(RESULT!$A$2:$D$11,INT(ROW()/23)*12,0),4,FALSE))+E614</f>
        <v>17</v>
      </c>
      <c r="F637" s="2">
        <f ca="1">IF(ISNA(VLOOKUP(CLASSEMENTS!B637,OFFSET(RESULT!$B$2:$B$11,INT(ROW()/23)*12,0),1,FALSE)),0,VLOOKUP(B637,OFFSET(RESULT!$B$2:$D$11,INT(ROW()/23)*12,0),2,FALSE))+F614</f>
        <v>27</v>
      </c>
      <c r="G637" s="7">
        <f t="shared" ca="1" si="323"/>
        <v>0.5357142857142857</v>
      </c>
      <c r="H637" s="7">
        <f t="shared" ca="1" si="324"/>
        <v>0.5357142857142857</v>
      </c>
      <c r="I637" s="7">
        <f t="shared" ca="1" si="325"/>
        <v>0.6071428571428571</v>
      </c>
      <c r="J637" s="7">
        <f t="shared" ca="1" si="326"/>
        <v>0.9642857142857143</v>
      </c>
      <c r="K637" s="7">
        <f t="shared" ca="1" si="327"/>
        <v>0.4</v>
      </c>
      <c r="L637" s="7">
        <f t="shared" ca="1" si="320"/>
        <v>0.8</v>
      </c>
      <c r="M637" s="7">
        <f t="shared" ca="1" si="321"/>
        <v>0.8</v>
      </c>
      <c r="N637" s="7">
        <f t="shared" ca="1" si="322"/>
        <v>0.2</v>
      </c>
      <c r="O637" s="2">
        <f t="shared" ca="1" si="328"/>
        <v>1.1428571428571428</v>
      </c>
      <c r="P637" s="2">
        <f t="shared" ca="1" si="329"/>
        <v>1.5</v>
      </c>
      <c r="Q637" s="2">
        <f t="shared" ca="1" si="330"/>
        <v>1.2000000000000002</v>
      </c>
      <c r="R637" s="2">
        <f t="shared" ca="1" si="331"/>
        <v>1</v>
      </c>
    </row>
    <row r="638" spans="1:18">
      <c r="A638" s="2" t="s">
        <v>20</v>
      </c>
      <c r="B638" s="2" t="s">
        <v>9</v>
      </c>
      <c r="C638" s="2">
        <f ca="1">IF(ISNA(VLOOKUP(B638,OFFSET(RESULT!$A$2:$A$11,INT(ROW()/23)*12,0),1,FALSE)),0,VLOOKUP(B638,OFFSET(RESULT!$A$2:$D$11,INT(ROW()/23)*12,0),3,FALSE))+C615</f>
        <v>17</v>
      </c>
      <c r="D638" s="2">
        <f ca="1">IF(ISNA(VLOOKUP(CLASSEMENTS!B638,OFFSET(RESULT!$B$2:$B$11,INT(ROW()/23)*12,0),1,FALSE)),0,VLOOKUP(B638,OFFSET(RESULT!$B$2:$D$11,INT(ROW()/23)*12,0),3,FALSE))+D615</f>
        <v>13</v>
      </c>
      <c r="E638" s="2">
        <f ca="1">IF(ISNA(VLOOKUP(CLASSEMENTS!B638,OFFSET(RESULT!$A$2:$A$11,INT(ROW()/23)*12,0),1,FALSE)),0,VLOOKUP(B638,OFFSET(RESULT!$A$2:$D$11,INT(ROW()/23)*12,0),4,FALSE))+E615</f>
        <v>20</v>
      </c>
      <c r="F638" s="2">
        <f ca="1">IF(ISNA(VLOOKUP(CLASSEMENTS!B638,OFFSET(RESULT!$B$2:$B$11,INT(ROW()/23)*12,0),1,FALSE)),0,VLOOKUP(B638,OFFSET(RESULT!$B$2:$D$11,INT(ROW()/23)*12,0),2,FALSE))+F615</f>
        <v>20</v>
      </c>
      <c r="G638" s="7">
        <f t="shared" ca="1" si="323"/>
        <v>0.6071428571428571</v>
      </c>
      <c r="H638" s="7">
        <f t="shared" ca="1" si="324"/>
        <v>0.4642857142857143</v>
      </c>
      <c r="I638" s="7">
        <f t="shared" ca="1" si="325"/>
        <v>0.7142857142857143</v>
      </c>
      <c r="J638" s="7">
        <f t="shared" ca="1" si="326"/>
        <v>0.7142857142857143</v>
      </c>
      <c r="K638" s="7">
        <f t="shared" ca="1" si="327"/>
        <v>0.2</v>
      </c>
      <c r="L638" s="7">
        <f t="shared" ca="1" si="320"/>
        <v>0.4</v>
      </c>
      <c r="M638" s="7">
        <f t="shared" ca="1" si="321"/>
        <v>0.6</v>
      </c>
      <c r="N638" s="7">
        <f t="shared" ca="1" si="322"/>
        <v>0.2</v>
      </c>
      <c r="O638" s="2">
        <f t="shared" ca="1" si="328"/>
        <v>1.3214285714285714</v>
      </c>
      <c r="P638" s="2">
        <f t="shared" ca="1" si="329"/>
        <v>1.1785714285714286</v>
      </c>
      <c r="Q638" s="2">
        <f t="shared" ca="1" si="330"/>
        <v>0.8</v>
      </c>
      <c r="R638" s="2">
        <f t="shared" ca="1" si="331"/>
        <v>0.60000000000000009</v>
      </c>
    </row>
    <row r="639" spans="1:18">
      <c r="A639" s="2" t="s">
        <v>20</v>
      </c>
      <c r="B639" s="2" t="s">
        <v>0</v>
      </c>
      <c r="C639" s="2">
        <f ca="1">IF(ISNA(VLOOKUP(B639,OFFSET(RESULT!$A$2:$A$11,INT(ROW()/23)*12,0),1,FALSE)),0,VLOOKUP(B639,OFFSET(RESULT!$A$2:$D$11,INT(ROW()/23)*12,0),3,FALSE))+C616</f>
        <v>12</v>
      </c>
      <c r="D639" s="2">
        <f ca="1">IF(ISNA(VLOOKUP(CLASSEMENTS!B639,OFFSET(RESULT!$B$2:$B$11,INT(ROW()/23)*12,0),1,FALSE)),0,VLOOKUP(B639,OFFSET(RESULT!$B$2:$D$11,INT(ROW()/23)*12,0),3,FALSE))+D616</f>
        <v>14</v>
      </c>
      <c r="E639" s="2">
        <f ca="1">IF(ISNA(VLOOKUP(CLASSEMENTS!B639,OFFSET(RESULT!$A$2:$A$11,INT(ROW()/23)*12,0),1,FALSE)),0,VLOOKUP(B639,OFFSET(RESULT!$A$2:$D$11,INT(ROW()/23)*12,0),4,FALSE))+E616</f>
        <v>16</v>
      </c>
      <c r="F639" s="2">
        <f ca="1">IF(ISNA(VLOOKUP(CLASSEMENTS!B639,OFFSET(RESULT!$B$2:$B$11,INT(ROW()/23)*12,0),1,FALSE)),0,VLOOKUP(B639,OFFSET(RESULT!$B$2:$D$11,INT(ROW()/23)*12,0),2,FALSE))+F616</f>
        <v>27</v>
      </c>
      <c r="G639" s="7">
        <f t="shared" ca="1" si="323"/>
        <v>0.42857142857142855</v>
      </c>
      <c r="H639" s="7">
        <f t="shared" ca="1" si="324"/>
        <v>0.5</v>
      </c>
      <c r="I639" s="7">
        <f t="shared" ca="1" si="325"/>
        <v>0.5714285714285714</v>
      </c>
      <c r="J639" s="7">
        <f t="shared" ca="1" si="326"/>
        <v>0.9642857142857143</v>
      </c>
      <c r="K639" s="7">
        <f t="shared" ca="1" si="327"/>
        <v>0</v>
      </c>
      <c r="L639" s="7">
        <f t="shared" ca="1" si="320"/>
        <v>1</v>
      </c>
      <c r="M639" s="7">
        <f t="shared" ca="1" si="321"/>
        <v>0.6</v>
      </c>
      <c r="N639" s="7">
        <f t="shared" ca="1" si="322"/>
        <v>2.2000000000000002</v>
      </c>
      <c r="O639" s="2">
        <f t="shared" ca="1" si="328"/>
        <v>1</v>
      </c>
      <c r="P639" s="2">
        <f t="shared" ca="1" si="329"/>
        <v>1.4642857142857144</v>
      </c>
      <c r="Q639" s="2">
        <f t="shared" ca="1" si="330"/>
        <v>0.6</v>
      </c>
      <c r="R639" s="2">
        <f t="shared" ca="1" si="331"/>
        <v>3.2</v>
      </c>
    </row>
    <row r="640" spans="1:18">
      <c r="A640" s="2" t="s">
        <v>20</v>
      </c>
      <c r="B640" s="2" t="s">
        <v>3</v>
      </c>
      <c r="C640" s="2">
        <f ca="1">IF(ISNA(VLOOKUP(B640,OFFSET(RESULT!$A$2:$A$11,INT(ROW()/23)*12,0),1,FALSE)),0,VLOOKUP(B640,OFFSET(RESULT!$A$2:$D$11,INT(ROW()/23)*12,0),3,FALSE))+C617</f>
        <v>12</v>
      </c>
      <c r="D640" s="2">
        <f ca="1">IF(ISNA(VLOOKUP(CLASSEMENTS!B640,OFFSET(RESULT!$B$2:$B$11,INT(ROW()/23)*12,0),1,FALSE)),0,VLOOKUP(B640,OFFSET(RESULT!$B$2:$D$11,INT(ROW()/23)*12,0),3,FALSE))+D617</f>
        <v>17</v>
      </c>
      <c r="E640" s="2">
        <f ca="1">IF(ISNA(VLOOKUP(CLASSEMENTS!B640,OFFSET(RESULT!$A$2:$A$11,INT(ROW()/23)*12,0),1,FALSE)),0,VLOOKUP(B640,OFFSET(RESULT!$A$2:$D$11,INT(ROW()/23)*12,0),4,FALSE))+E617</f>
        <v>7</v>
      </c>
      <c r="F640" s="2">
        <f ca="1">IF(ISNA(VLOOKUP(CLASSEMENTS!B640,OFFSET(RESULT!$B$2:$B$11,INT(ROW()/23)*12,0),1,FALSE)),0,VLOOKUP(B640,OFFSET(RESULT!$B$2:$D$11,INT(ROW()/23)*12,0),2,FALSE))+F617</f>
        <v>13</v>
      </c>
      <c r="G640" s="7">
        <f t="shared" ca="1" si="323"/>
        <v>0.42857142857142855</v>
      </c>
      <c r="H640" s="7">
        <f t="shared" ca="1" si="324"/>
        <v>0.6071428571428571</v>
      </c>
      <c r="I640" s="7">
        <f t="shared" ca="1" si="325"/>
        <v>0.25</v>
      </c>
      <c r="J640" s="7">
        <f t="shared" ca="1" si="326"/>
        <v>0.4642857142857143</v>
      </c>
      <c r="K640" s="7">
        <f t="shared" ca="1" si="327"/>
        <v>0</v>
      </c>
      <c r="L640" s="7">
        <f t="shared" ca="1" si="320"/>
        <v>0.6</v>
      </c>
      <c r="M640" s="7">
        <f t="shared" ca="1" si="321"/>
        <v>0</v>
      </c>
      <c r="N640" s="7">
        <f t="shared" ca="1" si="322"/>
        <v>0.4</v>
      </c>
      <c r="O640" s="2">
        <f t="shared" ca="1" si="328"/>
        <v>0.6785714285714286</v>
      </c>
      <c r="P640" s="2">
        <f t="shared" ca="1" si="329"/>
        <v>1.0714285714285714</v>
      </c>
      <c r="Q640" s="2">
        <f t="shared" ca="1" si="330"/>
        <v>0</v>
      </c>
      <c r="R640" s="2">
        <f t="shared" ca="1" si="331"/>
        <v>1</v>
      </c>
    </row>
    <row r="641" spans="1:18">
      <c r="A641" s="2" t="s">
        <v>20</v>
      </c>
      <c r="B641" s="2" t="s">
        <v>7</v>
      </c>
      <c r="C641" s="2">
        <f ca="1">IF(ISNA(VLOOKUP(B641,OFFSET(RESULT!$A$2:$A$11,INT(ROW()/23)*12,0),1,FALSE)),0,VLOOKUP(B641,OFFSET(RESULT!$A$2:$D$11,INT(ROW()/23)*12,0),3,FALSE))+C618</f>
        <v>22</v>
      </c>
      <c r="D641" s="2">
        <f ca="1">IF(ISNA(VLOOKUP(CLASSEMENTS!B641,OFFSET(RESULT!$B$2:$B$11,INT(ROW()/23)*12,0),1,FALSE)),0,VLOOKUP(B641,OFFSET(RESULT!$B$2:$D$11,INT(ROW()/23)*12,0),3,FALSE))+D618</f>
        <v>14</v>
      </c>
      <c r="E641" s="2">
        <f ca="1">IF(ISNA(VLOOKUP(CLASSEMENTS!B641,OFFSET(RESULT!$A$2:$A$11,INT(ROW()/23)*12,0),1,FALSE)),0,VLOOKUP(B641,OFFSET(RESULT!$A$2:$D$11,INT(ROW()/23)*12,0),4,FALSE))+E618</f>
        <v>17</v>
      </c>
      <c r="F641" s="2">
        <f ca="1">IF(ISNA(VLOOKUP(CLASSEMENTS!B641,OFFSET(RESULT!$B$2:$B$11,INT(ROW()/23)*12,0),1,FALSE)),0,VLOOKUP(B641,OFFSET(RESULT!$B$2:$D$11,INT(ROW()/23)*12,0),2,FALSE))+F618</f>
        <v>13</v>
      </c>
      <c r="G641" s="7">
        <f t="shared" ca="1" si="323"/>
        <v>0.7857142857142857</v>
      </c>
      <c r="H641" s="7">
        <f t="shared" ca="1" si="324"/>
        <v>0.5</v>
      </c>
      <c r="I641" s="7">
        <f t="shared" ca="1" si="325"/>
        <v>0.6071428571428571</v>
      </c>
      <c r="J641" s="7">
        <f t="shared" ca="1" si="326"/>
        <v>0.4642857142857143</v>
      </c>
      <c r="K641" s="7">
        <f t="shared" ca="1" si="327"/>
        <v>0.8</v>
      </c>
      <c r="L641" s="7">
        <f t="shared" ca="1" si="320"/>
        <v>0.4</v>
      </c>
      <c r="M641" s="7">
        <f t="shared" ca="1" si="321"/>
        <v>1.6</v>
      </c>
      <c r="N641" s="7">
        <f t="shared" ca="1" si="322"/>
        <v>0</v>
      </c>
      <c r="O641" s="2">
        <f t="shared" ca="1" si="328"/>
        <v>1.3928571428571428</v>
      </c>
      <c r="P641" s="2">
        <f t="shared" ca="1" si="329"/>
        <v>0.9642857142857143</v>
      </c>
      <c r="Q641" s="2">
        <f t="shared" ca="1" si="330"/>
        <v>2.4000000000000004</v>
      </c>
      <c r="R641" s="2">
        <f t="shared" ca="1" si="331"/>
        <v>0.4</v>
      </c>
    </row>
    <row r="642" spans="1:18">
      <c r="A642" s="2" t="s">
        <v>20</v>
      </c>
      <c r="B642" s="2" t="s">
        <v>12</v>
      </c>
      <c r="C642" s="2">
        <f ca="1">IF(ISNA(VLOOKUP(B642,OFFSET(RESULT!$A$2:$A$11,INT(ROW()/23)*12,0),1,FALSE)),0,VLOOKUP(B642,OFFSET(RESULT!$A$2:$D$11,INT(ROW()/23)*12,0),3,FALSE))+C619</f>
        <v>19</v>
      </c>
      <c r="D642" s="2">
        <f ca="1">IF(ISNA(VLOOKUP(CLASSEMENTS!B642,OFFSET(RESULT!$B$2:$B$11,INT(ROW()/23)*12,0),1,FALSE)),0,VLOOKUP(B642,OFFSET(RESULT!$B$2:$D$11,INT(ROW()/23)*12,0),3,FALSE))+D619</f>
        <v>9</v>
      </c>
      <c r="E642" s="2">
        <f ca="1">IF(ISNA(VLOOKUP(CLASSEMENTS!B642,OFFSET(RESULT!$A$2:$A$11,INT(ROW()/23)*12,0),1,FALSE)),0,VLOOKUP(B642,OFFSET(RESULT!$A$2:$D$11,INT(ROW()/23)*12,0),4,FALSE))+E619</f>
        <v>19</v>
      </c>
      <c r="F642" s="2">
        <f ca="1">IF(ISNA(VLOOKUP(CLASSEMENTS!B642,OFFSET(RESULT!$B$2:$B$11,INT(ROW()/23)*12,0),1,FALSE)),0,VLOOKUP(B642,OFFSET(RESULT!$B$2:$D$11,INT(ROW()/23)*12,0),2,FALSE))+F619</f>
        <v>15</v>
      </c>
      <c r="G642" s="7">
        <f t="shared" ca="1" si="323"/>
        <v>0.6785714285714286</v>
      </c>
      <c r="H642" s="7">
        <f t="shared" ca="1" si="324"/>
        <v>0.32142857142857145</v>
      </c>
      <c r="I642" s="7">
        <f t="shared" ca="1" si="325"/>
        <v>0.6785714285714286</v>
      </c>
      <c r="J642" s="7">
        <f t="shared" ca="1" si="326"/>
        <v>0.5357142857142857</v>
      </c>
      <c r="K642" s="7">
        <f t="shared" ca="1" si="327"/>
        <v>0.6</v>
      </c>
      <c r="L642" s="7">
        <f t="shared" ca="1" si="320"/>
        <v>0.4</v>
      </c>
      <c r="M642" s="7">
        <f t="shared" ca="1" si="321"/>
        <v>0.4</v>
      </c>
      <c r="N642" s="7">
        <f t="shared" ca="1" si="322"/>
        <v>0.4</v>
      </c>
      <c r="O642" s="2">
        <f t="shared" ca="1" si="328"/>
        <v>1.3571428571428572</v>
      </c>
      <c r="P642" s="2">
        <f t="shared" ca="1" si="329"/>
        <v>0.85714285714285721</v>
      </c>
      <c r="Q642" s="2">
        <f t="shared" ca="1" si="330"/>
        <v>1</v>
      </c>
      <c r="R642" s="2">
        <f t="shared" ca="1" si="331"/>
        <v>0.8</v>
      </c>
    </row>
    <row r="643" spans="1:18">
      <c r="A643" s="2" t="s">
        <v>20</v>
      </c>
      <c r="B643" s="2" t="s">
        <v>10</v>
      </c>
      <c r="C643" s="2">
        <f ca="1">IF(ISNA(VLOOKUP(B643,OFFSET(RESULT!$A$2:$A$11,INT(ROW()/23)*12,0),1,FALSE)),0,VLOOKUP(B643,OFFSET(RESULT!$A$2:$D$11,INT(ROW()/23)*12,0),3,FALSE))+C620</f>
        <v>19</v>
      </c>
      <c r="D643" s="2">
        <f ca="1">IF(ISNA(VLOOKUP(CLASSEMENTS!B643,OFFSET(RESULT!$B$2:$B$11,INT(ROW()/23)*12,0),1,FALSE)),0,VLOOKUP(B643,OFFSET(RESULT!$B$2:$D$11,INT(ROW()/23)*12,0),3,FALSE))+D620</f>
        <v>10</v>
      </c>
      <c r="E643" s="2">
        <f ca="1">IF(ISNA(VLOOKUP(CLASSEMENTS!B643,OFFSET(RESULT!$A$2:$A$11,INT(ROW()/23)*12,0),1,FALSE)),0,VLOOKUP(B643,OFFSET(RESULT!$A$2:$D$11,INT(ROW()/23)*12,0),4,FALSE))+E620</f>
        <v>22</v>
      </c>
      <c r="F643" s="2">
        <f ca="1">IF(ISNA(VLOOKUP(CLASSEMENTS!B643,OFFSET(RESULT!$B$2:$B$11,INT(ROW()/23)*12,0),1,FALSE)),0,VLOOKUP(B643,OFFSET(RESULT!$B$2:$D$11,INT(ROW()/23)*12,0),2,FALSE))+F620</f>
        <v>25</v>
      </c>
      <c r="G643" s="7">
        <f t="shared" ca="1" si="323"/>
        <v>0.6785714285714286</v>
      </c>
      <c r="H643" s="7">
        <f t="shared" ca="1" si="324"/>
        <v>0.35714285714285715</v>
      </c>
      <c r="I643" s="7">
        <f t="shared" ca="1" si="325"/>
        <v>0.7857142857142857</v>
      </c>
      <c r="J643" s="7">
        <f t="shared" ca="1" si="326"/>
        <v>0.8928571428571429</v>
      </c>
      <c r="K643" s="7">
        <f t="shared" ca="1" si="327"/>
        <v>0.8</v>
      </c>
      <c r="L643" s="7">
        <f t="shared" ca="1" si="320"/>
        <v>0.2</v>
      </c>
      <c r="M643" s="7">
        <f t="shared" ca="1" si="321"/>
        <v>1.6</v>
      </c>
      <c r="N643" s="7">
        <f t="shared" ca="1" si="322"/>
        <v>1</v>
      </c>
      <c r="O643" s="2">
        <f t="shared" ca="1" si="328"/>
        <v>1.4642857142857144</v>
      </c>
      <c r="P643" s="2">
        <f t="shared" ca="1" si="329"/>
        <v>1.25</v>
      </c>
      <c r="Q643" s="2">
        <f t="shared" ca="1" si="330"/>
        <v>2.4000000000000004</v>
      </c>
      <c r="R643" s="2">
        <f t="shared" ca="1" si="331"/>
        <v>1.2</v>
      </c>
    </row>
    <row r="644" spans="1:18">
      <c r="A644" s="3"/>
      <c r="B644" s="3"/>
      <c r="C644" s="3"/>
      <c r="D644" s="3"/>
      <c r="E644" s="3"/>
      <c r="F644" s="3"/>
      <c r="G644" s="8"/>
      <c r="H644" s="8"/>
      <c r="I644" s="8"/>
      <c r="J644" s="8"/>
      <c r="K644" s="8"/>
      <c r="L644" s="8"/>
      <c r="M644" s="8"/>
      <c r="N644" s="8"/>
      <c r="O644" s="3"/>
      <c r="P644" s="3"/>
      <c r="Q644" s="3"/>
      <c r="R644" s="3"/>
    </row>
    <row r="645" spans="1:18">
      <c r="A645">
        <v>29</v>
      </c>
      <c r="C645" s="10" t="s">
        <v>27</v>
      </c>
      <c r="D645" s="10" t="s">
        <v>28</v>
      </c>
      <c r="E645" s="10" t="s">
        <v>29</v>
      </c>
      <c r="F645" s="10" t="s">
        <v>30</v>
      </c>
      <c r="G645" s="11" t="s">
        <v>25</v>
      </c>
      <c r="H645" s="11"/>
      <c r="I645" s="11"/>
      <c r="J645" s="11"/>
      <c r="K645" s="11" t="s">
        <v>26</v>
      </c>
      <c r="L645" s="11"/>
      <c r="M645" s="11"/>
      <c r="N645" s="11"/>
      <c r="O645" s="10" t="s">
        <v>31</v>
      </c>
      <c r="P645" s="10" t="s">
        <v>32</v>
      </c>
      <c r="Q645" s="10" t="s">
        <v>33</v>
      </c>
      <c r="R645" s="10" t="s">
        <v>34</v>
      </c>
    </row>
    <row r="646" spans="1:18">
      <c r="C646" s="10"/>
      <c r="D646" s="10"/>
      <c r="E646" s="10"/>
      <c r="F646" s="10"/>
      <c r="G646" s="7" t="s">
        <v>21</v>
      </c>
      <c r="H646" s="7" t="s">
        <v>22</v>
      </c>
      <c r="I646" s="7" t="s">
        <v>23</v>
      </c>
      <c r="J646" s="7" t="s">
        <v>24</v>
      </c>
      <c r="K646" s="7" t="s">
        <v>21</v>
      </c>
      <c r="L646" s="7" t="s">
        <v>22</v>
      </c>
      <c r="M646" s="7" t="s">
        <v>23</v>
      </c>
      <c r="N646" s="7" t="s">
        <v>24</v>
      </c>
      <c r="O646" s="10"/>
      <c r="P646" s="10"/>
      <c r="Q646" s="10"/>
      <c r="R646" s="10"/>
    </row>
    <row r="647" spans="1:18">
      <c r="A647" s="2" t="s">
        <v>20</v>
      </c>
      <c r="B647" s="2" t="s">
        <v>11</v>
      </c>
      <c r="C647" s="2">
        <f ca="1">IF(ISNA(VLOOKUP(B647,OFFSET(RESULT!$A$2:$A$11,INT(ROW()/23)*12,0),1,FALSE)),0,VLOOKUP(B647,OFFSET(RESULT!$A$2:$D$11,INT(ROW()/23)*12,0),3,FALSE))+C624</f>
        <v>23</v>
      </c>
      <c r="D647" s="2">
        <f ca="1">IF(ISNA(VLOOKUP(CLASSEMENTS!B647,OFFSET(RESULT!$B$2:$B$11,INT(ROW()/23)*12,0),1,FALSE)),0,VLOOKUP(B647,OFFSET(RESULT!$B$2:$D$11,INT(ROW()/23)*12,0),3,FALSE))+D624</f>
        <v>14</v>
      </c>
      <c r="E647" s="2">
        <f ca="1">IF(ISNA(VLOOKUP(CLASSEMENTS!B647,OFFSET(RESULT!$A$2:$A$11,INT(ROW()/23)*12,0),1,FALSE)),0,VLOOKUP(B647,OFFSET(RESULT!$A$2:$D$11,INT(ROW()/23)*12,0),4,FALSE))+E624</f>
        <v>19</v>
      </c>
      <c r="F647" s="2">
        <f ca="1">IF(ISNA(VLOOKUP(CLASSEMENTS!B647,OFFSET(RESULT!$B$2:$B$11,INT(ROW()/23)*12,0),1,FALSE)),0,VLOOKUP(B647,OFFSET(RESULT!$B$2:$D$11,INT(ROW()/23)*12,0),2,FALSE))+F624</f>
        <v>16</v>
      </c>
      <c r="G647" s="7">
        <f ca="1">C647/(INT(ROW()/23)+1)</f>
        <v>0.7931034482758621</v>
      </c>
      <c r="H647" s="7">
        <f ca="1">D647/(INT(ROW()/23)+1)</f>
        <v>0.48275862068965519</v>
      </c>
      <c r="I647" s="7">
        <f ca="1">E647/(INT(ROW()/23)+1)</f>
        <v>0.65517241379310343</v>
      </c>
      <c r="J647" s="7">
        <f ca="1">F647/(INT(ROW()/23)+1)</f>
        <v>0.55172413793103448</v>
      </c>
      <c r="K647" s="7">
        <f ca="1">(C647 - OFFSET(C647,-115,0))/5</f>
        <v>1</v>
      </c>
      <c r="L647" s="7">
        <f t="shared" ref="L647:L666" ca="1" si="332">(D647 - OFFSET(D647,-115,0))/5</f>
        <v>0.6</v>
      </c>
      <c r="M647" s="7">
        <f t="shared" ref="M647:M666" ca="1" si="333">(E647 - OFFSET(E647,-115,0))/5</f>
        <v>0.6</v>
      </c>
      <c r="N647" s="7">
        <f t="shared" ref="N647:N666" ca="1" si="334">(F647 - OFFSET(F647,-115,0))/5</f>
        <v>0.4</v>
      </c>
      <c r="O647" s="2">
        <f ca="1">G647+I647</f>
        <v>1.4482758620689655</v>
      </c>
      <c r="P647" s="2">
        <f ca="1">H647+J647</f>
        <v>1.0344827586206897</v>
      </c>
      <c r="Q647" s="2">
        <f ca="1">K647+M647</f>
        <v>1.6</v>
      </c>
      <c r="R647" s="2">
        <f ca="1">L647+N647</f>
        <v>1</v>
      </c>
    </row>
    <row r="648" spans="1:18">
      <c r="A648" s="2" t="s">
        <v>20</v>
      </c>
      <c r="B648" s="2" t="s">
        <v>14</v>
      </c>
      <c r="C648" s="2">
        <f ca="1">IF(ISNA(VLOOKUP(B648,OFFSET(RESULT!$A$2:$A$11,INT(ROW()/23)*12,0),1,FALSE)),0,VLOOKUP(B648,OFFSET(RESULT!$A$2:$D$11,INT(ROW()/23)*12,0),3,FALSE))+C625</f>
        <v>20</v>
      </c>
      <c r="D648" s="2">
        <f ca="1">IF(ISNA(VLOOKUP(CLASSEMENTS!B648,OFFSET(RESULT!$B$2:$B$11,INT(ROW()/23)*12,0),1,FALSE)),0,VLOOKUP(B648,OFFSET(RESULT!$B$2:$D$11,INT(ROW()/23)*12,0),3,FALSE))+D625</f>
        <v>24</v>
      </c>
      <c r="E648" s="2">
        <f ca="1">IF(ISNA(VLOOKUP(CLASSEMENTS!B648,OFFSET(RESULT!$A$2:$A$11,INT(ROW()/23)*12,0),1,FALSE)),0,VLOOKUP(B648,OFFSET(RESULT!$A$2:$D$11,INT(ROW()/23)*12,0),4,FALSE))+E625</f>
        <v>18</v>
      </c>
      <c r="F648" s="2">
        <f ca="1">IF(ISNA(VLOOKUP(CLASSEMENTS!B648,OFFSET(RESULT!$B$2:$B$11,INT(ROW()/23)*12,0),1,FALSE)),0,VLOOKUP(B648,OFFSET(RESULT!$B$2:$D$11,INT(ROW()/23)*12,0),2,FALSE))+F625</f>
        <v>26</v>
      </c>
      <c r="G648" s="7">
        <f t="shared" ref="G648:G666" ca="1" si="335">C648/(INT(ROW()/23)+1)</f>
        <v>0.68965517241379315</v>
      </c>
      <c r="H648" s="7">
        <f t="shared" ref="H648:H666" ca="1" si="336">D648/(INT(ROW()/23)+1)</f>
        <v>0.82758620689655171</v>
      </c>
      <c r="I648" s="7">
        <f t="shared" ref="I648:I666" ca="1" si="337">E648/(INT(ROW()/23)+1)</f>
        <v>0.62068965517241381</v>
      </c>
      <c r="J648" s="7">
        <f t="shared" ref="J648:J666" ca="1" si="338">F648/(INT(ROW()/23)+1)</f>
        <v>0.89655172413793105</v>
      </c>
      <c r="K648" s="7">
        <f t="shared" ref="K648:K666" ca="1" si="339">(C648 - OFFSET(C648,-115,0))/5</f>
        <v>1</v>
      </c>
      <c r="L648" s="7">
        <f t="shared" ca="1" si="332"/>
        <v>1.2</v>
      </c>
      <c r="M648" s="7">
        <f t="shared" ca="1" si="333"/>
        <v>0.6</v>
      </c>
      <c r="N648" s="7">
        <f t="shared" ca="1" si="334"/>
        <v>1.2</v>
      </c>
      <c r="O648" s="2">
        <f t="shared" ref="O648:O666" ca="1" si="340">G648+I648</f>
        <v>1.3103448275862069</v>
      </c>
      <c r="P648" s="2">
        <f t="shared" ref="P648:P666" ca="1" si="341">H648+J648</f>
        <v>1.7241379310344827</v>
      </c>
      <c r="Q648" s="2">
        <f t="shared" ref="Q648:Q666" ca="1" si="342">K648+M648</f>
        <v>1.6</v>
      </c>
      <c r="R648" s="2">
        <f t="shared" ref="R648:R666" ca="1" si="343">L648+N648</f>
        <v>2.4</v>
      </c>
    </row>
    <row r="649" spans="1:18">
      <c r="A649" s="2" t="s">
        <v>20</v>
      </c>
      <c r="B649" s="2" t="s">
        <v>19</v>
      </c>
      <c r="C649" s="2">
        <f ca="1">IF(ISNA(VLOOKUP(B649,OFFSET(RESULT!$A$2:$A$11,INT(ROW()/23)*12,0),1,FALSE)),0,VLOOKUP(B649,OFFSET(RESULT!$A$2:$D$11,INT(ROW()/23)*12,0),3,FALSE))+C626</f>
        <v>17</v>
      </c>
      <c r="D649" s="2">
        <f ca="1">IF(ISNA(VLOOKUP(CLASSEMENTS!B649,OFFSET(RESULT!$B$2:$B$11,INT(ROW()/23)*12,0),1,FALSE)),0,VLOOKUP(B649,OFFSET(RESULT!$B$2:$D$11,INT(ROW()/23)*12,0),3,FALSE))+D626</f>
        <v>16</v>
      </c>
      <c r="E649" s="2">
        <f ca="1">IF(ISNA(VLOOKUP(CLASSEMENTS!B649,OFFSET(RESULT!$A$2:$A$11,INT(ROW()/23)*12,0),1,FALSE)),0,VLOOKUP(B649,OFFSET(RESULT!$A$2:$D$11,INT(ROW()/23)*12,0),4,FALSE))+E626</f>
        <v>12</v>
      </c>
      <c r="F649" s="2">
        <f ca="1">IF(ISNA(VLOOKUP(CLASSEMENTS!B649,OFFSET(RESULT!$B$2:$B$11,INT(ROW()/23)*12,0),1,FALSE)),0,VLOOKUP(B649,OFFSET(RESULT!$B$2:$D$11,INT(ROW()/23)*12,0),2,FALSE))+F626</f>
        <v>26</v>
      </c>
      <c r="G649" s="7">
        <f t="shared" ca="1" si="335"/>
        <v>0.58620689655172409</v>
      </c>
      <c r="H649" s="7">
        <f t="shared" ca="1" si="336"/>
        <v>0.55172413793103448</v>
      </c>
      <c r="I649" s="7">
        <f t="shared" ca="1" si="337"/>
        <v>0.41379310344827586</v>
      </c>
      <c r="J649" s="7">
        <f t="shared" ca="1" si="338"/>
        <v>0.89655172413793105</v>
      </c>
      <c r="K649" s="7">
        <f t="shared" ca="1" si="339"/>
        <v>1</v>
      </c>
      <c r="L649" s="7">
        <f t="shared" ca="1" si="332"/>
        <v>0</v>
      </c>
      <c r="M649" s="7">
        <f t="shared" ca="1" si="333"/>
        <v>0.4</v>
      </c>
      <c r="N649" s="7">
        <f t="shared" ca="1" si="334"/>
        <v>0.6</v>
      </c>
      <c r="O649" s="2">
        <f t="shared" ca="1" si="340"/>
        <v>1</v>
      </c>
      <c r="P649" s="2">
        <f t="shared" ca="1" si="341"/>
        <v>1.4482758620689655</v>
      </c>
      <c r="Q649" s="2">
        <f t="shared" ca="1" si="342"/>
        <v>1.4</v>
      </c>
      <c r="R649" s="2">
        <f t="shared" ca="1" si="343"/>
        <v>0.6</v>
      </c>
    </row>
    <row r="650" spans="1:18">
      <c r="A650" s="2" t="s">
        <v>20</v>
      </c>
      <c r="B650" s="2" t="s">
        <v>16</v>
      </c>
      <c r="C650" s="2">
        <f ca="1">IF(ISNA(VLOOKUP(B650,OFFSET(RESULT!$A$2:$A$11,INT(ROW()/23)*12,0),1,FALSE)),0,VLOOKUP(B650,OFFSET(RESULT!$A$2:$D$11,INT(ROW()/23)*12,0),3,FALSE))+C627</f>
        <v>32</v>
      </c>
      <c r="D650" s="2">
        <f ca="1">IF(ISNA(VLOOKUP(CLASSEMENTS!B650,OFFSET(RESULT!$B$2:$B$11,INT(ROW()/23)*12,0),1,FALSE)),0,VLOOKUP(B650,OFFSET(RESULT!$B$2:$D$11,INT(ROW()/23)*12,0),3,FALSE))+D627</f>
        <v>24</v>
      </c>
      <c r="E650" s="2">
        <f ca="1">IF(ISNA(VLOOKUP(CLASSEMENTS!B650,OFFSET(RESULT!$A$2:$A$11,INT(ROW()/23)*12,0),1,FALSE)),0,VLOOKUP(B650,OFFSET(RESULT!$A$2:$D$11,INT(ROW()/23)*12,0),4,FALSE))+E627</f>
        <v>7</v>
      </c>
      <c r="F650" s="2">
        <f ca="1">IF(ISNA(VLOOKUP(CLASSEMENTS!B650,OFFSET(RESULT!$B$2:$B$11,INT(ROW()/23)*12,0),1,FALSE)),0,VLOOKUP(B650,OFFSET(RESULT!$B$2:$D$11,INT(ROW()/23)*12,0),2,FALSE))+F627</f>
        <v>16</v>
      </c>
      <c r="G650" s="7">
        <f t="shared" ca="1" si="335"/>
        <v>1.103448275862069</v>
      </c>
      <c r="H650" s="7">
        <f t="shared" ca="1" si="336"/>
        <v>0.82758620689655171</v>
      </c>
      <c r="I650" s="7">
        <f t="shared" ca="1" si="337"/>
        <v>0.2413793103448276</v>
      </c>
      <c r="J650" s="7">
        <f t="shared" ca="1" si="338"/>
        <v>0.55172413793103448</v>
      </c>
      <c r="K650" s="7">
        <f t="shared" ca="1" si="339"/>
        <v>0.2</v>
      </c>
      <c r="L650" s="7">
        <f t="shared" ca="1" si="332"/>
        <v>1.4</v>
      </c>
      <c r="M650" s="7">
        <f t="shared" ca="1" si="333"/>
        <v>0</v>
      </c>
      <c r="N650" s="7">
        <f t="shared" ca="1" si="334"/>
        <v>0.8</v>
      </c>
      <c r="O650" s="2">
        <f t="shared" ca="1" si="340"/>
        <v>1.3448275862068966</v>
      </c>
      <c r="P650" s="2">
        <f t="shared" ca="1" si="341"/>
        <v>1.3793103448275863</v>
      </c>
      <c r="Q650" s="2">
        <f t="shared" ca="1" si="342"/>
        <v>0.2</v>
      </c>
      <c r="R650" s="2">
        <f t="shared" ca="1" si="343"/>
        <v>2.2000000000000002</v>
      </c>
    </row>
    <row r="651" spans="1:18">
      <c r="A651" s="2" t="s">
        <v>20</v>
      </c>
      <c r="B651" s="2" t="s">
        <v>13</v>
      </c>
      <c r="C651" s="2">
        <f ca="1">IF(ISNA(VLOOKUP(B651,OFFSET(RESULT!$A$2:$A$11,INT(ROW()/23)*12,0),1,FALSE)),0,VLOOKUP(B651,OFFSET(RESULT!$A$2:$D$11,INT(ROW()/23)*12,0),3,FALSE))+C628</f>
        <v>14</v>
      </c>
      <c r="D651" s="2">
        <f ca="1">IF(ISNA(VLOOKUP(CLASSEMENTS!B651,OFFSET(RESULT!$B$2:$B$11,INT(ROW()/23)*12,0),1,FALSE)),0,VLOOKUP(B651,OFFSET(RESULT!$B$2:$D$11,INT(ROW()/23)*12,0),3,FALSE))+D628</f>
        <v>10</v>
      </c>
      <c r="E651" s="2">
        <f ca="1">IF(ISNA(VLOOKUP(CLASSEMENTS!B651,OFFSET(RESULT!$A$2:$A$11,INT(ROW()/23)*12,0),1,FALSE)),0,VLOOKUP(B651,OFFSET(RESULT!$A$2:$D$11,INT(ROW()/23)*12,0),4,FALSE))+E628</f>
        <v>12</v>
      </c>
      <c r="F651" s="2">
        <f ca="1">IF(ISNA(VLOOKUP(CLASSEMENTS!B651,OFFSET(RESULT!$B$2:$B$11,INT(ROW()/23)*12,0),1,FALSE)),0,VLOOKUP(B651,OFFSET(RESULT!$B$2:$D$11,INT(ROW()/23)*12,0),2,FALSE))+F628</f>
        <v>18</v>
      </c>
      <c r="G651" s="7">
        <f t="shared" ca="1" si="335"/>
        <v>0.48275862068965519</v>
      </c>
      <c r="H651" s="7">
        <f t="shared" ca="1" si="336"/>
        <v>0.34482758620689657</v>
      </c>
      <c r="I651" s="7">
        <f t="shared" ca="1" si="337"/>
        <v>0.41379310344827586</v>
      </c>
      <c r="J651" s="7">
        <f t="shared" ca="1" si="338"/>
        <v>0.62068965517241381</v>
      </c>
      <c r="K651" s="7">
        <f t="shared" ca="1" si="339"/>
        <v>0.6</v>
      </c>
      <c r="L651" s="7">
        <f t="shared" ca="1" si="332"/>
        <v>0.2</v>
      </c>
      <c r="M651" s="7">
        <f t="shared" ca="1" si="333"/>
        <v>0.6</v>
      </c>
      <c r="N651" s="7">
        <f t="shared" ca="1" si="334"/>
        <v>0.8</v>
      </c>
      <c r="O651" s="2">
        <f t="shared" ca="1" si="340"/>
        <v>0.89655172413793105</v>
      </c>
      <c r="P651" s="2">
        <f t="shared" ca="1" si="341"/>
        <v>0.96551724137931039</v>
      </c>
      <c r="Q651" s="2">
        <f t="shared" ca="1" si="342"/>
        <v>1.2</v>
      </c>
      <c r="R651" s="2">
        <f t="shared" ca="1" si="343"/>
        <v>1</v>
      </c>
    </row>
    <row r="652" spans="1:18">
      <c r="A652" s="2" t="s">
        <v>20</v>
      </c>
      <c r="B652" s="2" t="s">
        <v>17</v>
      </c>
      <c r="C652" s="2">
        <f ca="1">IF(ISNA(VLOOKUP(B652,OFFSET(RESULT!$A$2:$A$11,INT(ROW()/23)*12,0),1,FALSE)),0,VLOOKUP(B652,OFFSET(RESULT!$A$2:$D$11,INT(ROW()/23)*12,0),3,FALSE))+C629</f>
        <v>15</v>
      </c>
      <c r="D652" s="2">
        <f ca="1">IF(ISNA(VLOOKUP(CLASSEMENTS!B652,OFFSET(RESULT!$B$2:$B$11,INT(ROW()/23)*12,0),1,FALSE)),0,VLOOKUP(B652,OFFSET(RESULT!$B$2:$D$11,INT(ROW()/23)*12,0),3,FALSE))+D629</f>
        <v>16</v>
      </c>
      <c r="E652" s="2">
        <f ca="1">IF(ISNA(VLOOKUP(CLASSEMENTS!B652,OFFSET(RESULT!$A$2:$A$11,INT(ROW()/23)*12,0),1,FALSE)),0,VLOOKUP(B652,OFFSET(RESULT!$A$2:$D$11,INT(ROW()/23)*12,0),4,FALSE))+E629</f>
        <v>16</v>
      </c>
      <c r="F652" s="2">
        <f ca="1">IF(ISNA(VLOOKUP(CLASSEMENTS!B652,OFFSET(RESULT!$B$2:$B$11,INT(ROW()/23)*12,0),1,FALSE)),0,VLOOKUP(B652,OFFSET(RESULT!$B$2:$D$11,INT(ROW()/23)*12,0),2,FALSE))+F629</f>
        <v>19</v>
      </c>
      <c r="G652" s="7">
        <f t="shared" ca="1" si="335"/>
        <v>0.51724137931034486</v>
      </c>
      <c r="H652" s="7">
        <f t="shared" ca="1" si="336"/>
        <v>0.55172413793103448</v>
      </c>
      <c r="I652" s="7">
        <f t="shared" ca="1" si="337"/>
        <v>0.55172413793103448</v>
      </c>
      <c r="J652" s="7">
        <f t="shared" ca="1" si="338"/>
        <v>0.65517241379310343</v>
      </c>
      <c r="K652" s="7">
        <f t="shared" ca="1" si="339"/>
        <v>0.2</v>
      </c>
      <c r="L652" s="7">
        <f t="shared" ca="1" si="332"/>
        <v>0.4</v>
      </c>
      <c r="M652" s="7">
        <f t="shared" ca="1" si="333"/>
        <v>0.4</v>
      </c>
      <c r="N652" s="7">
        <f t="shared" ca="1" si="334"/>
        <v>0.8</v>
      </c>
      <c r="O652" s="2">
        <f t="shared" ca="1" si="340"/>
        <v>1.0689655172413794</v>
      </c>
      <c r="P652" s="2">
        <f t="shared" ca="1" si="341"/>
        <v>1.2068965517241379</v>
      </c>
      <c r="Q652" s="2">
        <f t="shared" ca="1" si="342"/>
        <v>0.60000000000000009</v>
      </c>
      <c r="R652" s="2">
        <f t="shared" ca="1" si="343"/>
        <v>1.2000000000000002</v>
      </c>
    </row>
    <row r="653" spans="1:18">
      <c r="A653" s="2" t="s">
        <v>20</v>
      </c>
      <c r="B653" s="2" t="s">
        <v>4</v>
      </c>
      <c r="C653" s="2">
        <f ca="1">IF(ISNA(VLOOKUP(B653,OFFSET(RESULT!$A$2:$A$11,INT(ROW()/23)*12,0),1,FALSE)),0,VLOOKUP(B653,OFFSET(RESULT!$A$2:$D$11,INT(ROW()/23)*12,0),3,FALSE))+C630</f>
        <v>21</v>
      </c>
      <c r="D653" s="2">
        <f ca="1">IF(ISNA(VLOOKUP(CLASSEMENTS!B653,OFFSET(RESULT!$B$2:$B$11,INT(ROW()/23)*12,0),1,FALSE)),0,VLOOKUP(B653,OFFSET(RESULT!$B$2:$D$11,INT(ROW()/23)*12,0),3,FALSE))+D630</f>
        <v>14</v>
      </c>
      <c r="E653" s="2">
        <f ca="1">IF(ISNA(VLOOKUP(CLASSEMENTS!B653,OFFSET(RESULT!$A$2:$A$11,INT(ROW()/23)*12,0),1,FALSE)),0,VLOOKUP(B653,OFFSET(RESULT!$A$2:$D$11,INT(ROW()/23)*12,0),4,FALSE))+E630</f>
        <v>10</v>
      </c>
      <c r="F653" s="2">
        <f ca="1">IF(ISNA(VLOOKUP(CLASSEMENTS!B653,OFFSET(RESULT!$B$2:$B$11,INT(ROW()/23)*12,0),1,FALSE)),0,VLOOKUP(B653,OFFSET(RESULT!$B$2:$D$11,INT(ROW()/23)*12,0),2,FALSE))+F630</f>
        <v>14</v>
      </c>
      <c r="G653" s="7">
        <f t="shared" ca="1" si="335"/>
        <v>0.72413793103448276</v>
      </c>
      <c r="H653" s="7">
        <f t="shared" ca="1" si="336"/>
        <v>0.48275862068965519</v>
      </c>
      <c r="I653" s="7">
        <f t="shared" ca="1" si="337"/>
        <v>0.34482758620689657</v>
      </c>
      <c r="J653" s="7">
        <f t="shared" ca="1" si="338"/>
        <v>0.48275862068965519</v>
      </c>
      <c r="K653" s="7">
        <f t="shared" ca="1" si="339"/>
        <v>0.8</v>
      </c>
      <c r="L653" s="7">
        <f t="shared" ca="1" si="332"/>
        <v>0.8</v>
      </c>
      <c r="M653" s="7">
        <f t="shared" ca="1" si="333"/>
        <v>0.4</v>
      </c>
      <c r="N653" s="7">
        <f t="shared" ca="1" si="334"/>
        <v>0.8</v>
      </c>
      <c r="O653" s="2">
        <f t="shared" ca="1" si="340"/>
        <v>1.0689655172413794</v>
      </c>
      <c r="P653" s="2">
        <f t="shared" ca="1" si="341"/>
        <v>0.96551724137931039</v>
      </c>
      <c r="Q653" s="2">
        <f t="shared" ca="1" si="342"/>
        <v>1.2000000000000002</v>
      </c>
      <c r="R653" s="2">
        <f t="shared" ca="1" si="343"/>
        <v>1.6</v>
      </c>
    </row>
    <row r="654" spans="1:18">
      <c r="A654" s="2" t="s">
        <v>20</v>
      </c>
      <c r="B654" s="2" t="s">
        <v>8</v>
      </c>
      <c r="C654" s="2">
        <f ca="1">IF(ISNA(VLOOKUP(B654,OFFSET(RESULT!$A$2:$A$11,INT(ROW()/23)*12,0),1,FALSE)),0,VLOOKUP(B654,OFFSET(RESULT!$A$2:$D$11,INT(ROW()/23)*12,0),3,FALSE))+C631</f>
        <v>21</v>
      </c>
      <c r="D654" s="2">
        <f ca="1">IF(ISNA(VLOOKUP(CLASSEMENTS!B654,OFFSET(RESULT!$B$2:$B$11,INT(ROW()/23)*12,0),1,FALSE)),0,VLOOKUP(B654,OFFSET(RESULT!$B$2:$D$11,INT(ROW()/23)*12,0),3,FALSE))+D631</f>
        <v>9</v>
      </c>
      <c r="E654" s="2">
        <f ca="1">IF(ISNA(VLOOKUP(CLASSEMENTS!B654,OFFSET(RESULT!$A$2:$A$11,INT(ROW()/23)*12,0),1,FALSE)),0,VLOOKUP(B654,OFFSET(RESULT!$A$2:$D$11,INT(ROW()/23)*12,0),4,FALSE))+E631</f>
        <v>15</v>
      </c>
      <c r="F654" s="2">
        <f ca="1">IF(ISNA(VLOOKUP(CLASSEMENTS!B654,OFFSET(RESULT!$B$2:$B$11,INT(ROW()/23)*12,0),1,FALSE)),0,VLOOKUP(B654,OFFSET(RESULT!$B$2:$D$11,INT(ROW()/23)*12,0),2,FALSE))+F631</f>
        <v>19</v>
      </c>
      <c r="G654" s="7">
        <f t="shared" ca="1" si="335"/>
        <v>0.72413793103448276</v>
      </c>
      <c r="H654" s="7">
        <f t="shared" ca="1" si="336"/>
        <v>0.31034482758620691</v>
      </c>
      <c r="I654" s="7">
        <f t="shared" ca="1" si="337"/>
        <v>0.51724137931034486</v>
      </c>
      <c r="J654" s="7">
        <f t="shared" ca="1" si="338"/>
        <v>0.65517241379310343</v>
      </c>
      <c r="K654" s="7">
        <f t="shared" ca="1" si="339"/>
        <v>0.8</v>
      </c>
      <c r="L654" s="7">
        <f t="shared" ca="1" si="332"/>
        <v>0.4</v>
      </c>
      <c r="M654" s="7">
        <f t="shared" ca="1" si="333"/>
        <v>0.4</v>
      </c>
      <c r="N654" s="7">
        <f t="shared" ca="1" si="334"/>
        <v>1</v>
      </c>
      <c r="O654" s="2">
        <f t="shared" ca="1" si="340"/>
        <v>1.2413793103448276</v>
      </c>
      <c r="P654" s="2">
        <f t="shared" ca="1" si="341"/>
        <v>0.96551724137931028</v>
      </c>
      <c r="Q654" s="2">
        <f t="shared" ca="1" si="342"/>
        <v>1.2000000000000002</v>
      </c>
      <c r="R654" s="2">
        <f t="shared" ca="1" si="343"/>
        <v>1.4</v>
      </c>
    </row>
    <row r="655" spans="1:18">
      <c r="A655" s="2" t="s">
        <v>20</v>
      </c>
      <c r="B655" s="2" t="s">
        <v>5</v>
      </c>
      <c r="C655" s="2">
        <f ca="1">IF(ISNA(VLOOKUP(B655,OFFSET(RESULT!$A$2:$A$11,INT(ROW()/23)*12,0),1,FALSE)),0,VLOOKUP(B655,OFFSET(RESULT!$A$2:$D$11,INT(ROW()/23)*12,0),3,FALSE))+C632</f>
        <v>18</v>
      </c>
      <c r="D655" s="2">
        <f ca="1">IF(ISNA(VLOOKUP(CLASSEMENTS!B655,OFFSET(RESULT!$B$2:$B$11,INT(ROW()/23)*12,0),1,FALSE)),0,VLOOKUP(B655,OFFSET(RESULT!$B$2:$D$11,INT(ROW()/23)*12,0),3,FALSE))+D632</f>
        <v>9</v>
      </c>
      <c r="E655" s="2">
        <f ca="1">IF(ISNA(VLOOKUP(CLASSEMENTS!B655,OFFSET(RESULT!$A$2:$A$11,INT(ROW()/23)*12,0),1,FALSE)),0,VLOOKUP(B655,OFFSET(RESULT!$A$2:$D$11,INT(ROW()/23)*12,0),4,FALSE))+E632</f>
        <v>6</v>
      </c>
      <c r="F655" s="2">
        <f ca="1">IF(ISNA(VLOOKUP(CLASSEMENTS!B655,OFFSET(RESULT!$B$2:$B$11,INT(ROW()/23)*12,0),1,FALSE)),0,VLOOKUP(B655,OFFSET(RESULT!$B$2:$D$11,INT(ROW()/23)*12,0),2,FALSE))+F632</f>
        <v>18</v>
      </c>
      <c r="G655" s="7">
        <f t="shared" ca="1" si="335"/>
        <v>0.62068965517241381</v>
      </c>
      <c r="H655" s="7">
        <f t="shared" ca="1" si="336"/>
        <v>0.31034482758620691</v>
      </c>
      <c r="I655" s="7">
        <f t="shared" ca="1" si="337"/>
        <v>0.20689655172413793</v>
      </c>
      <c r="J655" s="7">
        <f t="shared" ca="1" si="338"/>
        <v>0.62068965517241381</v>
      </c>
      <c r="K655" s="7">
        <f t="shared" ca="1" si="339"/>
        <v>1</v>
      </c>
      <c r="L655" s="7">
        <f t="shared" ca="1" si="332"/>
        <v>0.4</v>
      </c>
      <c r="M655" s="7">
        <f t="shared" ca="1" si="333"/>
        <v>0.2</v>
      </c>
      <c r="N655" s="7">
        <f t="shared" ca="1" si="334"/>
        <v>0.4</v>
      </c>
      <c r="O655" s="2">
        <f t="shared" ca="1" si="340"/>
        <v>0.82758620689655171</v>
      </c>
      <c r="P655" s="2">
        <f t="shared" ca="1" si="341"/>
        <v>0.93103448275862077</v>
      </c>
      <c r="Q655" s="2">
        <f t="shared" ca="1" si="342"/>
        <v>1.2</v>
      </c>
      <c r="R655" s="2">
        <f t="shared" ca="1" si="343"/>
        <v>0.8</v>
      </c>
    </row>
    <row r="656" spans="1:18">
      <c r="A656" s="2" t="s">
        <v>20</v>
      </c>
      <c r="B656" s="2" t="s">
        <v>1</v>
      </c>
      <c r="C656" s="2">
        <f ca="1">IF(ISNA(VLOOKUP(B656,OFFSET(RESULT!$A$2:$A$11,INT(ROW()/23)*12,0),1,FALSE)),0,VLOOKUP(B656,OFFSET(RESULT!$A$2:$D$11,INT(ROW()/23)*12,0),3,FALSE))+C633</f>
        <v>30</v>
      </c>
      <c r="D656" s="2">
        <f ca="1">IF(ISNA(VLOOKUP(CLASSEMENTS!B656,OFFSET(RESULT!$B$2:$B$11,INT(ROW()/23)*12,0),1,FALSE)),0,VLOOKUP(B656,OFFSET(RESULT!$B$2:$D$11,INT(ROW()/23)*12,0),3,FALSE))+D633</f>
        <v>26</v>
      </c>
      <c r="E656" s="2">
        <f ca="1">IF(ISNA(VLOOKUP(CLASSEMENTS!B656,OFFSET(RESULT!$A$2:$A$11,INT(ROW()/23)*12,0),1,FALSE)),0,VLOOKUP(B656,OFFSET(RESULT!$A$2:$D$11,INT(ROW()/23)*12,0),4,FALSE))+E633</f>
        <v>13</v>
      </c>
      <c r="F656" s="2">
        <f ca="1">IF(ISNA(VLOOKUP(CLASSEMENTS!B656,OFFSET(RESULT!$B$2:$B$11,INT(ROW()/23)*12,0),1,FALSE)),0,VLOOKUP(B656,OFFSET(RESULT!$B$2:$D$11,INT(ROW()/23)*12,0),2,FALSE))+F633</f>
        <v>18</v>
      </c>
      <c r="G656" s="7">
        <f t="shared" ca="1" si="335"/>
        <v>1.0344827586206897</v>
      </c>
      <c r="H656" s="7">
        <f t="shared" ca="1" si="336"/>
        <v>0.89655172413793105</v>
      </c>
      <c r="I656" s="7">
        <f t="shared" ca="1" si="337"/>
        <v>0.44827586206896552</v>
      </c>
      <c r="J656" s="7">
        <f t="shared" ca="1" si="338"/>
        <v>0.62068965517241381</v>
      </c>
      <c r="K656" s="7">
        <f t="shared" ca="1" si="339"/>
        <v>0.8</v>
      </c>
      <c r="L656" s="7">
        <f t="shared" ca="1" si="332"/>
        <v>1.6</v>
      </c>
      <c r="M656" s="7">
        <f t="shared" ca="1" si="333"/>
        <v>1</v>
      </c>
      <c r="N656" s="7">
        <f t="shared" ca="1" si="334"/>
        <v>0.6</v>
      </c>
      <c r="O656" s="2">
        <f t="shared" ca="1" si="340"/>
        <v>1.4827586206896552</v>
      </c>
      <c r="P656" s="2">
        <f t="shared" ca="1" si="341"/>
        <v>1.5172413793103448</v>
      </c>
      <c r="Q656" s="2">
        <f t="shared" ca="1" si="342"/>
        <v>1.8</v>
      </c>
      <c r="R656" s="2">
        <f t="shared" ca="1" si="343"/>
        <v>2.2000000000000002</v>
      </c>
    </row>
    <row r="657" spans="1:18">
      <c r="A657" s="2" t="s">
        <v>20</v>
      </c>
      <c r="B657" s="2" t="s">
        <v>15</v>
      </c>
      <c r="C657" s="2">
        <f ca="1">IF(ISNA(VLOOKUP(B657,OFFSET(RESULT!$A$2:$A$11,INT(ROW()/23)*12,0),1,FALSE)),0,VLOOKUP(B657,OFFSET(RESULT!$A$2:$D$11,INT(ROW()/23)*12,0),3,FALSE))+C634</f>
        <v>19</v>
      </c>
      <c r="D657" s="2">
        <f ca="1">IF(ISNA(VLOOKUP(CLASSEMENTS!B657,OFFSET(RESULT!$B$2:$B$11,INT(ROW()/23)*12,0),1,FALSE)),0,VLOOKUP(B657,OFFSET(RESULT!$B$2:$D$11,INT(ROW()/23)*12,0),3,FALSE))+D634</f>
        <v>3</v>
      </c>
      <c r="E657" s="2">
        <f ca="1">IF(ISNA(VLOOKUP(CLASSEMENTS!B657,OFFSET(RESULT!$A$2:$A$11,INT(ROW()/23)*12,0),1,FALSE)),0,VLOOKUP(B657,OFFSET(RESULT!$A$2:$D$11,INT(ROW()/23)*12,0),4,FALSE))+E634</f>
        <v>19</v>
      </c>
      <c r="F657" s="2">
        <f ca="1">IF(ISNA(VLOOKUP(CLASSEMENTS!B657,OFFSET(RESULT!$B$2:$B$11,INT(ROW()/23)*12,0),1,FALSE)),0,VLOOKUP(B657,OFFSET(RESULT!$B$2:$D$11,INT(ROW()/23)*12,0),2,FALSE))+F634</f>
        <v>23</v>
      </c>
      <c r="G657" s="7">
        <f t="shared" ca="1" si="335"/>
        <v>0.65517241379310343</v>
      </c>
      <c r="H657" s="7">
        <f t="shared" ca="1" si="336"/>
        <v>0.10344827586206896</v>
      </c>
      <c r="I657" s="7">
        <f t="shared" ca="1" si="337"/>
        <v>0.65517241379310343</v>
      </c>
      <c r="J657" s="7">
        <f t="shared" ca="1" si="338"/>
        <v>0.7931034482758621</v>
      </c>
      <c r="K657" s="7">
        <f t="shared" ca="1" si="339"/>
        <v>0.6</v>
      </c>
      <c r="L657" s="7">
        <f t="shared" ca="1" si="332"/>
        <v>0</v>
      </c>
      <c r="M657" s="7">
        <f t="shared" ca="1" si="333"/>
        <v>1.4</v>
      </c>
      <c r="N657" s="7">
        <f t="shared" ca="1" si="334"/>
        <v>0.2</v>
      </c>
      <c r="O657" s="2">
        <f t="shared" ca="1" si="340"/>
        <v>1.3103448275862069</v>
      </c>
      <c r="P657" s="2">
        <f t="shared" ca="1" si="341"/>
        <v>0.89655172413793105</v>
      </c>
      <c r="Q657" s="2">
        <f t="shared" ca="1" si="342"/>
        <v>2</v>
      </c>
      <c r="R657" s="2">
        <f t="shared" ca="1" si="343"/>
        <v>0.2</v>
      </c>
    </row>
    <row r="658" spans="1:18">
      <c r="A658" s="2" t="s">
        <v>20</v>
      </c>
      <c r="B658" s="2" t="s">
        <v>18</v>
      </c>
      <c r="C658" s="2">
        <f ca="1">IF(ISNA(VLOOKUP(B658,OFFSET(RESULT!$A$2:$A$11,INT(ROW()/23)*12,0),1,FALSE)),0,VLOOKUP(B658,OFFSET(RESULT!$A$2:$D$11,INT(ROW()/23)*12,0),3,FALSE))+C635</f>
        <v>31</v>
      </c>
      <c r="D658" s="2">
        <f ca="1">IF(ISNA(VLOOKUP(CLASSEMENTS!B658,OFFSET(RESULT!$B$2:$B$11,INT(ROW()/23)*12,0),1,FALSE)),0,VLOOKUP(B658,OFFSET(RESULT!$B$2:$D$11,INT(ROW()/23)*12,0),3,FALSE))+D635</f>
        <v>21</v>
      </c>
      <c r="E658" s="2">
        <f ca="1">IF(ISNA(VLOOKUP(CLASSEMENTS!B658,OFFSET(RESULT!$A$2:$A$11,INT(ROW()/23)*12,0),1,FALSE)),0,VLOOKUP(B658,OFFSET(RESULT!$A$2:$D$11,INT(ROW()/23)*12,0),4,FALSE))+E635</f>
        <v>9</v>
      </c>
      <c r="F658" s="2">
        <f ca="1">IF(ISNA(VLOOKUP(CLASSEMENTS!B658,OFFSET(RESULT!$B$2:$B$11,INT(ROW()/23)*12,0),1,FALSE)),0,VLOOKUP(B658,OFFSET(RESULT!$B$2:$D$11,INT(ROW()/23)*12,0),2,FALSE))+F635</f>
        <v>18</v>
      </c>
      <c r="G658" s="7">
        <f t="shared" ca="1" si="335"/>
        <v>1.0689655172413792</v>
      </c>
      <c r="H658" s="7">
        <f t="shared" ca="1" si="336"/>
        <v>0.72413793103448276</v>
      </c>
      <c r="I658" s="7">
        <f t="shared" ca="1" si="337"/>
        <v>0.31034482758620691</v>
      </c>
      <c r="J658" s="7">
        <f t="shared" ca="1" si="338"/>
        <v>0.62068965517241381</v>
      </c>
      <c r="K658" s="7">
        <f t="shared" ca="1" si="339"/>
        <v>1.8</v>
      </c>
      <c r="L658" s="7">
        <f t="shared" ca="1" si="332"/>
        <v>0.4</v>
      </c>
      <c r="M658" s="7">
        <f t="shared" ca="1" si="333"/>
        <v>0.8</v>
      </c>
      <c r="N658" s="7">
        <f t="shared" ca="1" si="334"/>
        <v>0.6</v>
      </c>
      <c r="O658" s="2">
        <f t="shared" ca="1" si="340"/>
        <v>1.3793103448275861</v>
      </c>
      <c r="P658" s="2">
        <f t="shared" ca="1" si="341"/>
        <v>1.3448275862068966</v>
      </c>
      <c r="Q658" s="2">
        <f t="shared" ca="1" si="342"/>
        <v>2.6</v>
      </c>
      <c r="R658" s="2">
        <f t="shared" ca="1" si="343"/>
        <v>1</v>
      </c>
    </row>
    <row r="659" spans="1:18">
      <c r="A659" s="2" t="s">
        <v>20</v>
      </c>
      <c r="B659" s="2" t="s">
        <v>2</v>
      </c>
      <c r="C659" s="2">
        <f ca="1">IF(ISNA(VLOOKUP(B659,OFFSET(RESULT!$A$2:$A$11,INT(ROW()/23)*12,0),1,FALSE)),0,VLOOKUP(B659,OFFSET(RESULT!$A$2:$D$11,INT(ROW()/23)*12,0),3,FALSE))+C636</f>
        <v>20</v>
      </c>
      <c r="D659" s="2">
        <f ca="1">IF(ISNA(VLOOKUP(CLASSEMENTS!B659,OFFSET(RESULT!$B$2:$B$11,INT(ROW()/23)*12,0),1,FALSE)),0,VLOOKUP(B659,OFFSET(RESULT!$B$2:$D$11,INT(ROW()/23)*12,0),3,FALSE))+D636</f>
        <v>15</v>
      </c>
      <c r="E659" s="2">
        <f ca="1">IF(ISNA(VLOOKUP(CLASSEMENTS!B659,OFFSET(RESULT!$A$2:$A$11,INT(ROW()/23)*12,0),1,FALSE)),0,VLOOKUP(B659,OFFSET(RESULT!$A$2:$D$11,INT(ROW()/23)*12,0),4,FALSE))+E636</f>
        <v>21</v>
      </c>
      <c r="F659" s="2">
        <f ca="1">IF(ISNA(VLOOKUP(CLASSEMENTS!B659,OFFSET(RESULT!$B$2:$B$11,INT(ROW()/23)*12,0),1,FALSE)),0,VLOOKUP(B659,OFFSET(RESULT!$B$2:$D$11,INT(ROW()/23)*12,0),2,FALSE))+F636</f>
        <v>26</v>
      </c>
      <c r="G659" s="7">
        <f t="shared" ca="1" si="335"/>
        <v>0.68965517241379315</v>
      </c>
      <c r="H659" s="7">
        <f t="shared" ca="1" si="336"/>
        <v>0.51724137931034486</v>
      </c>
      <c r="I659" s="7">
        <f t="shared" ca="1" si="337"/>
        <v>0.72413793103448276</v>
      </c>
      <c r="J659" s="7">
        <f t="shared" ca="1" si="338"/>
        <v>0.89655172413793105</v>
      </c>
      <c r="K659" s="7">
        <f t="shared" ca="1" si="339"/>
        <v>0.6</v>
      </c>
      <c r="L659" s="7">
        <f t="shared" ca="1" si="332"/>
        <v>0.8</v>
      </c>
      <c r="M659" s="7">
        <f t="shared" ca="1" si="333"/>
        <v>0.2</v>
      </c>
      <c r="N659" s="7">
        <f t="shared" ca="1" si="334"/>
        <v>1.2</v>
      </c>
      <c r="O659" s="2">
        <f t="shared" ca="1" si="340"/>
        <v>1.4137931034482758</v>
      </c>
      <c r="P659" s="2">
        <f t="shared" ca="1" si="341"/>
        <v>1.4137931034482758</v>
      </c>
      <c r="Q659" s="2">
        <f t="shared" ca="1" si="342"/>
        <v>0.8</v>
      </c>
      <c r="R659" s="2">
        <f t="shared" ca="1" si="343"/>
        <v>2</v>
      </c>
    </row>
    <row r="660" spans="1:18">
      <c r="A660" s="2" t="s">
        <v>20</v>
      </c>
      <c r="B660" s="2" t="s">
        <v>6</v>
      </c>
      <c r="C660" s="2">
        <f ca="1">IF(ISNA(VLOOKUP(B660,OFFSET(RESULT!$A$2:$A$11,INT(ROW()/23)*12,0),1,FALSE)),0,VLOOKUP(B660,OFFSET(RESULT!$A$2:$D$11,INT(ROW()/23)*12,0),3,FALSE))+C637</f>
        <v>15</v>
      </c>
      <c r="D660" s="2">
        <f ca="1">IF(ISNA(VLOOKUP(CLASSEMENTS!B660,OFFSET(RESULT!$B$2:$B$11,INT(ROW()/23)*12,0),1,FALSE)),0,VLOOKUP(B660,OFFSET(RESULT!$B$2:$D$11,INT(ROW()/23)*12,0),3,FALSE))+D637</f>
        <v>16</v>
      </c>
      <c r="E660" s="2">
        <f ca="1">IF(ISNA(VLOOKUP(CLASSEMENTS!B660,OFFSET(RESULT!$A$2:$A$11,INT(ROW()/23)*12,0),1,FALSE)),0,VLOOKUP(B660,OFFSET(RESULT!$A$2:$D$11,INT(ROW()/23)*12,0),4,FALSE))+E637</f>
        <v>17</v>
      </c>
      <c r="F660" s="2">
        <f ca="1">IF(ISNA(VLOOKUP(CLASSEMENTS!B660,OFFSET(RESULT!$B$2:$B$11,INT(ROW()/23)*12,0),1,FALSE)),0,VLOOKUP(B660,OFFSET(RESULT!$B$2:$D$11,INT(ROW()/23)*12,0),2,FALSE))+F637</f>
        <v>29</v>
      </c>
      <c r="G660" s="7">
        <f t="shared" ca="1" si="335"/>
        <v>0.51724137931034486</v>
      </c>
      <c r="H660" s="7">
        <f t="shared" ca="1" si="336"/>
        <v>0.55172413793103448</v>
      </c>
      <c r="I660" s="7">
        <f t="shared" ca="1" si="337"/>
        <v>0.58620689655172409</v>
      </c>
      <c r="J660" s="7">
        <f t="shared" ca="1" si="338"/>
        <v>1</v>
      </c>
      <c r="K660" s="7">
        <f t="shared" ca="1" si="339"/>
        <v>0.4</v>
      </c>
      <c r="L660" s="7">
        <f t="shared" ca="1" si="332"/>
        <v>1</v>
      </c>
      <c r="M660" s="7">
        <f t="shared" ca="1" si="333"/>
        <v>0.6</v>
      </c>
      <c r="N660" s="7">
        <f t="shared" ca="1" si="334"/>
        <v>0.6</v>
      </c>
      <c r="O660" s="2">
        <f t="shared" ca="1" si="340"/>
        <v>1.103448275862069</v>
      </c>
      <c r="P660" s="2">
        <f t="shared" ca="1" si="341"/>
        <v>1.5517241379310345</v>
      </c>
      <c r="Q660" s="2">
        <f t="shared" ca="1" si="342"/>
        <v>1</v>
      </c>
      <c r="R660" s="2">
        <f t="shared" ca="1" si="343"/>
        <v>1.6</v>
      </c>
    </row>
    <row r="661" spans="1:18">
      <c r="A661" s="2" t="s">
        <v>20</v>
      </c>
      <c r="B661" s="2" t="s">
        <v>9</v>
      </c>
      <c r="C661" s="2">
        <f ca="1">IF(ISNA(VLOOKUP(B661,OFFSET(RESULT!$A$2:$A$11,INT(ROW()/23)*12,0),1,FALSE)),0,VLOOKUP(B661,OFFSET(RESULT!$A$2:$D$11,INT(ROW()/23)*12,0),3,FALSE))+C638</f>
        <v>17</v>
      </c>
      <c r="D661" s="2">
        <f ca="1">IF(ISNA(VLOOKUP(CLASSEMENTS!B661,OFFSET(RESULT!$B$2:$B$11,INT(ROW()/23)*12,0),1,FALSE)),0,VLOOKUP(B661,OFFSET(RESULT!$B$2:$D$11,INT(ROW()/23)*12,0),3,FALSE))+D638</f>
        <v>15</v>
      </c>
      <c r="E661" s="2">
        <f ca="1">IF(ISNA(VLOOKUP(CLASSEMENTS!B661,OFFSET(RESULT!$A$2:$A$11,INT(ROW()/23)*12,0),1,FALSE)),0,VLOOKUP(B661,OFFSET(RESULT!$A$2:$D$11,INT(ROW()/23)*12,0),4,FALSE))+E638</f>
        <v>20</v>
      </c>
      <c r="F661" s="2">
        <f ca="1">IF(ISNA(VLOOKUP(CLASSEMENTS!B661,OFFSET(RESULT!$B$2:$B$11,INT(ROW()/23)*12,0),1,FALSE)),0,VLOOKUP(B661,OFFSET(RESULT!$B$2:$D$11,INT(ROW()/23)*12,0),2,FALSE))+F638</f>
        <v>21</v>
      </c>
      <c r="G661" s="7">
        <f t="shared" ca="1" si="335"/>
        <v>0.58620689655172409</v>
      </c>
      <c r="H661" s="7">
        <f t="shared" ca="1" si="336"/>
        <v>0.51724137931034486</v>
      </c>
      <c r="I661" s="7">
        <f t="shared" ca="1" si="337"/>
        <v>0.68965517241379315</v>
      </c>
      <c r="J661" s="7">
        <f t="shared" ca="1" si="338"/>
        <v>0.72413793103448276</v>
      </c>
      <c r="K661" s="7">
        <f t="shared" ca="1" si="339"/>
        <v>0</v>
      </c>
      <c r="L661" s="7">
        <f t="shared" ca="1" si="332"/>
        <v>0.8</v>
      </c>
      <c r="M661" s="7">
        <f t="shared" ca="1" si="333"/>
        <v>0.6</v>
      </c>
      <c r="N661" s="7">
        <f t="shared" ca="1" si="334"/>
        <v>0.4</v>
      </c>
      <c r="O661" s="2">
        <f t="shared" ca="1" si="340"/>
        <v>1.2758620689655173</v>
      </c>
      <c r="P661" s="2">
        <f t="shared" ca="1" si="341"/>
        <v>1.2413793103448276</v>
      </c>
      <c r="Q661" s="2">
        <f t="shared" ca="1" si="342"/>
        <v>0.6</v>
      </c>
      <c r="R661" s="2">
        <f t="shared" ca="1" si="343"/>
        <v>1.2000000000000002</v>
      </c>
    </row>
    <row r="662" spans="1:18">
      <c r="A662" s="2" t="s">
        <v>20</v>
      </c>
      <c r="B662" s="2" t="s">
        <v>0</v>
      </c>
      <c r="C662" s="2">
        <f ca="1">IF(ISNA(VLOOKUP(B662,OFFSET(RESULT!$A$2:$A$11,INT(ROW()/23)*12,0),1,FALSE)),0,VLOOKUP(B662,OFFSET(RESULT!$A$2:$D$11,INT(ROW()/23)*12,0),3,FALSE))+C639</f>
        <v>13</v>
      </c>
      <c r="D662" s="2">
        <f ca="1">IF(ISNA(VLOOKUP(CLASSEMENTS!B662,OFFSET(RESULT!$B$2:$B$11,INT(ROW()/23)*12,0),1,FALSE)),0,VLOOKUP(B662,OFFSET(RESULT!$B$2:$D$11,INT(ROW()/23)*12,0),3,FALSE))+D639</f>
        <v>14</v>
      </c>
      <c r="E662" s="2">
        <f ca="1">IF(ISNA(VLOOKUP(CLASSEMENTS!B662,OFFSET(RESULT!$A$2:$A$11,INT(ROW()/23)*12,0),1,FALSE)),0,VLOOKUP(B662,OFFSET(RESULT!$A$2:$D$11,INT(ROW()/23)*12,0),4,FALSE))+E639</f>
        <v>16</v>
      </c>
      <c r="F662" s="2">
        <f ca="1">IF(ISNA(VLOOKUP(CLASSEMENTS!B662,OFFSET(RESULT!$B$2:$B$11,INT(ROW()/23)*12,0),1,FALSE)),0,VLOOKUP(B662,OFFSET(RESULT!$B$2:$D$11,INT(ROW()/23)*12,0),2,FALSE))+F639</f>
        <v>27</v>
      </c>
      <c r="G662" s="7">
        <f t="shared" ca="1" si="335"/>
        <v>0.44827586206896552</v>
      </c>
      <c r="H662" s="7">
        <f t="shared" ca="1" si="336"/>
        <v>0.48275862068965519</v>
      </c>
      <c r="I662" s="7">
        <f t="shared" ca="1" si="337"/>
        <v>0.55172413793103448</v>
      </c>
      <c r="J662" s="7">
        <f t="shared" ca="1" si="338"/>
        <v>0.93103448275862066</v>
      </c>
      <c r="K662" s="7">
        <f t="shared" ca="1" si="339"/>
        <v>0.2</v>
      </c>
      <c r="L662" s="7">
        <f t="shared" ca="1" si="332"/>
        <v>0.4</v>
      </c>
      <c r="M662" s="7">
        <f t="shared" ca="1" si="333"/>
        <v>0.6</v>
      </c>
      <c r="N662" s="7">
        <f t="shared" ca="1" si="334"/>
        <v>1.6</v>
      </c>
      <c r="O662" s="2">
        <f t="shared" ca="1" si="340"/>
        <v>1</v>
      </c>
      <c r="P662" s="2">
        <f t="shared" ca="1" si="341"/>
        <v>1.4137931034482758</v>
      </c>
      <c r="Q662" s="2">
        <f t="shared" ca="1" si="342"/>
        <v>0.8</v>
      </c>
      <c r="R662" s="2">
        <f t="shared" ca="1" si="343"/>
        <v>2</v>
      </c>
    </row>
    <row r="663" spans="1:18">
      <c r="A663" s="2" t="s">
        <v>20</v>
      </c>
      <c r="B663" s="2" t="s">
        <v>3</v>
      </c>
      <c r="C663" s="2">
        <f ca="1">IF(ISNA(VLOOKUP(B663,OFFSET(RESULT!$A$2:$A$11,INT(ROW()/23)*12,0),1,FALSE)),0,VLOOKUP(B663,OFFSET(RESULT!$A$2:$D$11,INT(ROW()/23)*12,0),3,FALSE))+C640</f>
        <v>15</v>
      </c>
      <c r="D663" s="2">
        <f ca="1">IF(ISNA(VLOOKUP(CLASSEMENTS!B663,OFFSET(RESULT!$B$2:$B$11,INT(ROW()/23)*12,0),1,FALSE)),0,VLOOKUP(B663,OFFSET(RESULT!$B$2:$D$11,INT(ROW()/23)*12,0),3,FALSE))+D640</f>
        <v>17</v>
      </c>
      <c r="E663" s="2">
        <f ca="1">IF(ISNA(VLOOKUP(CLASSEMENTS!B663,OFFSET(RESULT!$A$2:$A$11,INT(ROW()/23)*12,0),1,FALSE)),0,VLOOKUP(B663,OFFSET(RESULT!$A$2:$D$11,INT(ROW()/23)*12,0),4,FALSE))+E640</f>
        <v>7</v>
      </c>
      <c r="F663" s="2">
        <f ca="1">IF(ISNA(VLOOKUP(CLASSEMENTS!B663,OFFSET(RESULT!$B$2:$B$11,INT(ROW()/23)*12,0),1,FALSE)),0,VLOOKUP(B663,OFFSET(RESULT!$B$2:$D$11,INT(ROW()/23)*12,0),2,FALSE))+F640</f>
        <v>13</v>
      </c>
      <c r="G663" s="7">
        <f t="shared" ca="1" si="335"/>
        <v>0.51724137931034486</v>
      </c>
      <c r="H663" s="7">
        <f t="shared" ca="1" si="336"/>
        <v>0.58620689655172409</v>
      </c>
      <c r="I663" s="7">
        <f t="shared" ca="1" si="337"/>
        <v>0.2413793103448276</v>
      </c>
      <c r="J663" s="7">
        <f t="shared" ca="1" si="338"/>
        <v>0.44827586206896552</v>
      </c>
      <c r="K663" s="7">
        <f t="shared" ca="1" si="339"/>
        <v>0.6</v>
      </c>
      <c r="L663" s="7">
        <f t="shared" ca="1" si="332"/>
        <v>0.6</v>
      </c>
      <c r="M663" s="7">
        <f t="shared" ca="1" si="333"/>
        <v>0</v>
      </c>
      <c r="N663" s="7">
        <f t="shared" ca="1" si="334"/>
        <v>0.2</v>
      </c>
      <c r="O663" s="2">
        <f t="shared" ca="1" si="340"/>
        <v>0.75862068965517249</v>
      </c>
      <c r="P663" s="2">
        <f t="shared" ca="1" si="341"/>
        <v>1.0344827586206895</v>
      </c>
      <c r="Q663" s="2">
        <f t="shared" ca="1" si="342"/>
        <v>0.6</v>
      </c>
      <c r="R663" s="2">
        <f t="shared" ca="1" si="343"/>
        <v>0.8</v>
      </c>
    </row>
    <row r="664" spans="1:18">
      <c r="A664" s="2" t="s">
        <v>20</v>
      </c>
      <c r="B664" s="2" t="s">
        <v>7</v>
      </c>
      <c r="C664" s="2">
        <f ca="1">IF(ISNA(VLOOKUP(B664,OFFSET(RESULT!$A$2:$A$11,INT(ROW()/23)*12,0),1,FALSE)),0,VLOOKUP(B664,OFFSET(RESULT!$A$2:$D$11,INT(ROW()/23)*12,0),3,FALSE))+C641</f>
        <v>25</v>
      </c>
      <c r="D664" s="2">
        <f ca="1">IF(ISNA(VLOOKUP(CLASSEMENTS!B664,OFFSET(RESULT!$B$2:$B$11,INT(ROW()/23)*12,0),1,FALSE)),0,VLOOKUP(B664,OFFSET(RESULT!$B$2:$D$11,INT(ROW()/23)*12,0),3,FALSE))+D641</f>
        <v>14</v>
      </c>
      <c r="E664" s="2">
        <f ca="1">IF(ISNA(VLOOKUP(CLASSEMENTS!B664,OFFSET(RESULT!$A$2:$A$11,INT(ROW()/23)*12,0),1,FALSE)),0,VLOOKUP(B664,OFFSET(RESULT!$A$2:$D$11,INT(ROW()/23)*12,0),4,FALSE))+E641</f>
        <v>18</v>
      </c>
      <c r="F664" s="2">
        <f ca="1">IF(ISNA(VLOOKUP(CLASSEMENTS!B664,OFFSET(RESULT!$B$2:$B$11,INT(ROW()/23)*12,0),1,FALSE)),0,VLOOKUP(B664,OFFSET(RESULT!$B$2:$D$11,INT(ROW()/23)*12,0),2,FALSE))+F641</f>
        <v>13</v>
      </c>
      <c r="G664" s="7">
        <f t="shared" ca="1" si="335"/>
        <v>0.86206896551724133</v>
      </c>
      <c r="H664" s="7">
        <f t="shared" ca="1" si="336"/>
        <v>0.48275862068965519</v>
      </c>
      <c r="I664" s="7">
        <f t="shared" ca="1" si="337"/>
        <v>0.62068965517241381</v>
      </c>
      <c r="J664" s="7">
        <f t="shared" ca="1" si="338"/>
        <v>0.44827586206896552</v>
      </c>
      <c r="K664" s="7">
        <f t="shared" ca="1" si="339"/>
        <v>1.2</v>
      </c>
      <c r="L664" s="7">
        <f t="shared" ca="1" si="332"/>
        <v>0.4</v>
      </c>
      <c r="M664" s="7">
        <f t="shared" ca="1" si="333"/>
        <v>1.4</v>
      </c>
      <c r="N664" s="7">
        <f t="shared" ca="1" si="334"/>
        <v>0</v>
      </c>
      <c r="O664" s="2">
        <f t="shared" ca="1" si="340"/>
        <v>1.4827586206896552</v>
      </c>
      <c r="P664" s="2">
        <f t="shared" ca="1" si="341"/>
        <v>0.93103448275862077</v>
      </c>
      <c r="Q664" s="2">
        <f t="shared" ca="1" si="342"/>
        <v>2.5999999999999996</v>
      </c>
      <c r="R664" s="2">
        <f t="shared" ca="1" si="343"/>
        <v>0.4</v>
      </c>
    </row>
    <row r="665" spans="1:18">
      <c r="A665" s="2" t="s">
        <v>20</v>
      </c>
      <c r="B665" s="2" t="s">
        <v>12</v>
      </c>
      <c r="C665" s="2">
        <f ca="1">IF(ISNA(VLOOKUP(B665,OFFSET(RESULT!$A$2:$A$11,INT(ROW()/23)*12,0),1,FALSE)),0,VLOOKUP(B665,OFFSET(RESULT!$A$2:$D$11,INT(ROW()/23)*12,0),3,FALSE))+C642</f>
        <v>19</v>
      </c>
      <c r="D665" s="2">
        <f ca="1">IF(ISNA(VLOOKUP(CLASSEMENTS!B665,OFFSET(RESULT!$B$2:$B$11,INT(ROW()/23)*12,0),1,FALSE)),0,VLOOKUP(B665,OFFSET(RESULT!$B$2:$D$11,INT(ROW()/23)*12,0),3,FALSE))+D642</f>
        <v>9</v>
      </c>
      <c r="E665" s="2">
        <f ca="1">IF(ISNA(VLOOKUP(CLASSEMENTS!B665,OFFSET(RESULT!$A$2:$A$11,INT(ROW()/23)*12,0),1,FALSE)),0,VLOOKUP(B665,OFFSET(RESULT!$A$2:$D$11,INT(ROW()/23)*12,0),4,FALSE))+E642</f>
        <v>19</v>
      </c>
      <c r="F665" s="2">
        <f ca="1">IF(ISNA(VLOOKUP(CLASSEMENTS!B665,OFFSET(RESULT!$B$2:$B$11,INT(ROW()/23)*12,0),1,FALSE)),0,VLOOKUP(B665,OFFSET(RESULT!$B$2:$D$11,INT(ROW()/23)*12,0),2,FALSE))+F642</f>
        <v>18</v>
      </c>
      <c r="G665" s="7">
        <f t="shared" ca="1" si="335"/>
        <v>0.65517241379310343</v>
      </c>
      <c r="H665" s="7">
        <f t="shared" ca="1" si="336"/>
        <v>0.31034482758620691</v>
      </c>
      <c r="I665" s="7">
        <f t="shared" ca="1" si="337"/>
        <v>0.65517241379310343</v>
      </c>
      <c r="J665" s="7">
        <f t="shared" ca="1" si="338"/>
        <v>0.62068965517241381</v>
      </c>
      <c r="K665" s="7">
        <f t="shared" ca="1" si="339"/>
        <v>0.4</v>
      </c>
      <c r="L665" s="7">
        <f t="shared" ca="1" si="332"/>
        <v>0.4</v>
      </c>
      <c r="M665" s="7">
        <f t="shared" ca="1" si="333"/>
        <v>0.2</v>
      </c>
      <c r="N665" s="7">
        <f t="shared" ca="1" si="334"/>
        <v>1</v>
      </c>
      <c r="O665" s="2">
        <f t="shared" ca="1" si="340"/>
        <v>1.3103448275862069</v>
      </c>
      <c r="P665" s="2">
        <f t="shared" ca="1" si="341"/>
        <v>0.93103448275862077</v>
      </c>
      <c r="Q665" s="2">
        <f t="shared" ca="1" si="342"/>
        <v>0.60000000000000009</v>
      </c>
      <c r="R665" s="2">
        <f t="shared" ca="1" si="343"/>
        <v>1.4</v>
      </c>
    </row>
    <row r="666" spans="1:18">
      <c r="A666" s="2" t="s">
        <v>20</v>
      </c>
      <c r="B666" s="2" t="s">
        <v>10</v>
      </c>
      <c r="C666" s="2">
        <f ca="1">IF(ISNA(VLOOKUP(B666,OFFSET(RESULT!$A$2:$A$11,INT(ROW()/23)*12,0),1,FALSE)),0,VLOOKUP(B666,OFFSET(RESULT!$A$2:$D$11,INT(ROW()/23)*12,0),3,FALSE))+C643</f>
        <v>19</v>
      </c>
      <c r="D666" s="2">
        <f ca="1">IF(ISNA(VLOOKUP(CLASSEMENTS!B666,OFFSET(RESULT!$B$2:$B$11,INT(ROW()/23)*12,0),1,FALSE)),0,VLOOKUP(B666,OFFSET(RESULT!$B$2:$D$11,INT(ROW()/23)*12,0),3,FALSE))+D643</f>
        <v>10</v>
      </c>
      <c r="E666" s="2">
        <f ca="1">IF(ISNA(VLOOKUP(CLASSEMENTS!B666,OFFSET(RESULT!$A$2:$A$11,INT(ROW()/23)*12,0),1,FALSE)),0,VLOOKUP(B666,OFFSET(RESULT!$A$2:$D$11,INT(ROW()/23)*12,0),4,FALSE))+E643</f>
        <v>22</v>
      </c>
      <c r="F666" s="2">
        <f ca="1">IF(ISNA(VLOOKUP(CLASSEMENTS!B666,OFFSET(RESULT!$B$2:$B$11,INT(ROW()/23)*12,0),1,FALSE)),0,VLOOKUP(B666,OFFSET(RESULT!$B$2:$D$11,INT(ROW()/23)*12,0),2,FALSE))+F643</f>
        <v>26</v>
      </c>
      <c r="G666" s="7">
        <f t="shared" ca="1" si="335"/>
        <v>0.65517241379310343</v>
      </c>
      <c r="H666" s="7">
        <f t="shared" ca="1" si="336"/>
        <v>0.34482758620689657</v>
      </c>
      <c r="I666" s="7">
        <f t="shared" ca="1" si="337"/>
        <v>0.75862068965517238</v>
      </c>
      <c r="J666" s="7">
        <f t="shared" ca="1" si="338"/>
        <v>0.89655172413793105</v>
      </c>
      <c r="K666" s="7">
        <f t="shared" ca="1" si="339"/>
        <v>0.8</v>
      </c>
      <c r="L666" s="7">
        <f t="shared" ca="1" si="332"/>
        <v>0.2</v>
      </c>
      <c r="M666" s="7">
        <f t="shared" ca="1" si="333"/>
        <v>1.6</v>
      </c>
      <c r="N666" s="7">
        <f t="shared" ca="1" si="334"/>
        <v>0.8</v>
      </c>
      <c r="O666" s="2">
        <f t="shared" ca="1" si="340"/>
        <v>1.4137931034482758</v>
      </c>
      <c r="P666" s="2">
        <f t="shared" ca="1" si="341"/>
        <v>1.2413793103448276</v>
      </c>
      <c r="Q666" s="2">
        <f t="shared" ca="1" si="342"/>
        <v>2.4000000000000004</v>
      </c>
      <c r="R666" s="2">
        <f t="shared" ca="1" si="343"/>
        <v>1</v>
      </c>
    </row>
    <row r="667" spans="1:18">
      <c r="A667" s="3"/>
      <c r="B667" s="3"/>
      <c r="C667" s="3"/>
      <c r="D667" s="3"/>
      <c r="E667" s="3"/>
      <c r="F667" s="3"/>
      <c r="G667" s="8"/>
      <c r="H667" s="8"/>
      <c r="I667" s="8"/>
      <c r="J667" s="8"/>
      <c r="K667" s="8"/>
      <c r="L667" s="8"/>
      <c r="M667" s="8"/>
      <c r="N667" s="8"/>
      <c r="O667" s="3"/>
      <c r="P667" s="3"/>
      <c r="Q667" s="3"/>
      <c r="R667" s="3"/>
    </row>
    <row r="668" spans="1:18">
      <c r="A668">
        <v>30</v>
      </c>
      <c r="C668" s="10" t="s">
        <v>27</v>
      </c>
      <c r="D668" s="10" t="s">
        <v>28</v>
      </c>
      <c r="E668" s="10" t="s">
        <v>29</v>
      </c>
      <c r="F668" s="10" t="s">
        <v>30</v>
      </c>
      <c r="G668" s="11" t="s">
        <v>25</v>
      </c>
      <c r="H668" s="11"/>
      <c r="I668" s="11"/>
      <c r="J668" s="11"/>
      <c r="K668" s="11" t="s">
        <v>26</v>
      </c>
      <c r="L668" s="11"/>
      <c r="M668" s="11"/>
      <c r="N668" s="11"/>
      <c r="O668" s="10" t="s">
        <v>31</v>
      </c>
      <c r="P668" s="10" t="s">
        <v>32</v>
      </c>
      <c r="Q668" s="10" t="s">
        <v>33</v>
      </c>
      <c r="R668" s="10" t="s">
        <v>34</v>
      </c>
    </row>
    <row r="669" spans="1:18">
      <c r="C669" s="10"/>
      <c r="D669" s="10"/>
      <c r="E669" s="10"/>
      <c r="F669" s="10"/>
      <c r="G669" s="7" t="s">
        <v>21</v>
      </c>
      <c r="H669" s="7" t="s">
        <v>22</v>
      </c>
      <c r="I669" s="7" t="s">
        <v>23</v>
      </c>
      <c r="J669" s="7" t="s">
        <v>24</v>
      </c>
      <c r="K669" s="7" t="s">
        <v>21</v>
      </c>
      <c r="L669" s="7" t="s">
        <v>22</v>
      </c>
      <c r="M669" s="7" t="s">
        <v>23</v>
      </c>
      <c r="N669" s="7" t="s">
        <v>24</v>
      </c>
      <c r="O669" s="10"/>
      <c r="P669" s="10"/>
      <c r="Q669" s="10"/>
      <c r="R669" s="10"/>
    </row>
    <row r="670" spans="1:18">
      <c r="A670" s="2" t="s">
        <v>20</v>
      </c>
      <c r="B670" s="2" t="s">
        <v>11</v>
      </c>
      <c r="C670" s="2">
        <f ca="1">IF(ISNA(VLOOKUP(B670,OFFSET(RESULT!$A$2:$A$11,INT(ROW()/23)*12,0),1,FALSE)),0,VLOOKUP(B670,OFFSET(RESULT!$A$2:$D$11,INT(ROW()/23)*12,0),3,FALSE))+C647</f>
        <v>23</v>
      </c>
      <c r="D670" s="2">
        <f ca="1">IF(ISNA(VLOOKUP(CLASSEMENTS!B670,OFFSET(RESULT!$B$2:$B$11,INT(ROW()/23)*12,0),1,FALSE)),0,VLOOKUP(B670,OFFSET(RESULT!$B$2:$D$11,INT(ROW()/23)*12,0),3,FALSE))+D647</f>
        <v>15</v>
      </c>
      <c r="E670" s="2">
        <f ca="1">IF(ISNA(VLOOKUP(CLASSEMENTS!B670,OFFSET(RESULT!$A$2:$A$11,INT(ROW()/23)*12,0),1,FALSE)),0,VLOOKUP(B670,OFFSET(RESULT!$A$2:$D$11,INT(ROW()/23)*12,0),4,FALSE))+E647</f>
        <v>19</v>
      </c>
      <c r="F670" s="2">
        <f ca="1">IF(ISNA(VLOOKUP(CLASSEMENTS!B670,OFFSET(RESULT!$B$2:$B$11,INT(ROW()/23)*12,0),1,FALSE)),0,VLOOKUP(B670,OFFSET(RESULT!$B$2:$D$11,INT(ROW()/23)*12,0),2,FALSE))+F647</f>
        <v>18</v>
      </c>
      <c r="G670" s="7">
        <f ca="1">C670/(INT(ROW()/23)+1)</f>
        <v>0.76666666666666672</v>
      </c>
      <c r="H670" s="7">
        <f ca="1">D670/(INT(ROW()/23)+1)</f>
        <v>0.5</v>
      </c>
      <c r="I670" s="7">
        <f ca="1">E670/(INT(ROW()/23)+1)</f>
        <v>0.6333333333333333</v>
      </c>
      <c r="J670" s="7">
        <f ca="1">F670/(INT(ROW()/23)+1)</f>
        <v>0.6</v>
      </c>
      <c r="K670" s="7">
        <f ca="1">(C670 - OFFSET(C670,-115,0))/5</f>
        <v>0.8</v>
      </c>
      <c r="L670" s="7">
        <f t="shared" ref="L670:L689" ca="1" si="344">(D670 - OFFSET(D670,-115,0))/5</f>
        <v>0.8</v>
      </c>
      <c r="M670" s="7">
        <f t="shared" ref="M670:M689" ca="1" si="345">(E670 - OFFSET(E670,-115,0))/5</f>
        <v>0.6</v>
      </c>
      <c r="N670" s="7">
        <f t="shared" ref="N670:N689" ca="1" si="346">(F670 - OFFSET(F670,-115,0))/5</f>
        <v>0.8</v>
      </c>
      <c r="O670" s="2">
        <f ca="1">G670+I670</f>
        <v>1.4</v>
      </c>
      <c r="P670" s="2">
        <f ca="1">H670+J670</f>
        <v>1.1000000000000001</v>
      </c>
      <c r="Q670" s="2">
        <f ca="1">K670+M670</f>
        <v>1.4</v>
      </c>
      <c r="R670" s="2">
        <f ca="1">L670+N670</f>
        <v>1.6</v>
      </c>
    </row>
    <row r="671" spans="1:18">
      <c r="A671" s="2" t="s">
        <v>20</v>
      </c>
      <c r="B671" s="2" t="s">
        <v>14</v>
      </c>
      <c r="C671" s="2">
        <f ca="1">IF(ISNA(VLOOKUP(B671,OFFSET(RESULT!$A$2:$A$11,INT(ROW()/23)*12,0),1,FALSE)),0,VLOOKUP(B671,OFFSET(RESULT!$A$2:$D$11,INT(ROW()/23)*12,0),3,FALSE))+C648</f>
        <v>20</v>
      </c>
      <c r="D671" s="2">
        <f ca="1">IF(ISNA(VLOOKUP(CLASSEMENTS!B671,OFFSET(RESULT!$B$2:$B$11,INT(ROW()/23)*12,0),1,FALSE)),0,VLOOKUP(B671,OFFSET(RESULT!$B$2:$D$11,INT(ROW()/23)*12,0),3,FALSE))+D648</f>
        <v>24</v>
      </c>
      <c r="E671" s="2">
        <f ca="1">IF(ISNA(VLOOKUP(CLASSEMENTS!B671,OFFSET(RESULT!$A$2:$A$11,INT(ROW()/23)*12,0),1,FALSE)),0,VLOOKUP(B671,OFFSET(RESULT!$A$2:$D$11,INT(ROW()/23)*12,0),4,FALSE))+E648</f>
        <v>18</v>
      </c>
      <c r="F671" s="2">
        <f ca="1">IF(ISNA(VLOOKUP(CLASSEMENTS!B671,OFFSET(RESULT!$B$2:$B$11,INT(ROW()/23)*12,0),1,FALSE)),0,VLOOKUP(B671,OFFSET(RESULT!$B$2:$D$11,INT(ROW()/23)*12,0),2,FALSE))+F648</f>
        <v>26</v>
      </c>
      <c r="G671" s="7">
        <f t="shared" ref="G671:G689" ca="1" si="347">C671/(INT(ROW()/23)+1)</f>
        <v>0.66666666666666663</v>
      </c>
      <c r="H671" s="7">
        <f t="shared" ref="H671:H689" ca="1" si="348">D671/(INT(ROW()/23)+1)</f>
        <v>0.8</v>
      </c>
      <c r="I671" s="7">
        <f t="shared" ref="I671:I689" ca="1" si="349">E671/(INT(ROW()/23)+1)</f>
        <v>0.6</v>
      </c>
      <c r="J671" s="7">
        <f t="shared" ref="J671:J689" ca="1" si="350">F671/(INT(ROW()/23)+1)</f>
        <v>0.8666666666666667</v>
      </c>
      <c r="K671" s="7">
        <f t="shared" ref="K671:K689" ca="1" si="351">(C671 - OFFSET(C671,-115,0))/5</f>
        <v>1</v>
      </c>
      <c r="L671" s="7">
        <f t="shared" ca="1" si="344"/>
        <v>0.8</v>
      </c>
      <c r="M671" s="7">
        <f t="shared" ca="1" si="345"/>
        <v>0.6</v>
      </c>
      <c r="N671" s="7">
        <f t="shared" ca="1" si="346"/>
        <v>0.8</v>
      </c>
      <c r="O671" s="2">
        <f t="shared" ref="O671:O689" ca="1" si="352">G671+I671</f>
        <v>1.2666666666666666</v>
      </c>
      <c r="P671" s="2">
        <f t="shared" ref="P671:P689" ca="1" si="353">H671+J671</f>
        <v>1.6666666666666667</v>
      </c>
      <c r="Q671" s="2">
        <f t="shared" ref="Q671:Q689" ca="1" si="354">K671+M671</f>
        <v>1.6</v>
      </c>
      <c r="R671" s="2">
        <f t="shared" ref="R671:R689" ca="1" si="355">L671+N671</f>
        <v>1.6</v>
      </c>
    </row>
    <row r="672" spans="1:18">
      <c r="A672" s="2" t="s">
        <v>20</v>
      </c>
      <c r="B672" s="2" t="s">
        <v>19</v>
      </c>
      <c r="C672" s="2">
        <f ca="1">IF(ISNA(VLOOKUP(B672,OFFSET(RESULT!$A$2:$A$11,INT(ROW()/23)*12,0),1,FALSE)),0,VLOOKUP(B672,OFFSET(RESULT!$A$2:$D$11,INT(ROW()/23)*12,0),3,FALSE))+C649</f>
        <v>17</v>
      </c>
      <c r="D672" s="2">
        <f ca="1">IF(ISNA(VLOOKUP(CLASSEMENTS!B672,OFFSET(RESULT!$B$2:$B$11,INT(ROW()/23)*12,0),1,FALSE)),0,VLOOKUP(B672,OFFSET(RESULT!$B$2:$D$11,INT(ROW()/23)*12,0),3,FALSE))+D649</f>
        <v>17</v>
      </c>
      <c r="E672" s="2">
        <f ca="1">IF(ISNA(VLOOKUP(CLASSEMENTS!B672,OFFSET(RESULT!$A$2:$A$11,INT(ROW()/23)*12,0),1,FALSE)),0,VLOOKUP(B672,OFFSET(RESULT!$A$2:$D$11,INT(ROW()/23)*12,0),4,FALSE))+E649</f>
        <v>12</v>
      </c>
      <c r="F672" s="2">
        <f ca="1">IF(ISNA(VLOOKUP(CLASSEMENTS!B672,OFFSET(RESULT!$B$2:$B$11,INT(ROW()/23)*12,0),1,FALSE)),0,VLOOKUP(B672,OFFSET(RESULT!$B$2:$D$11,INT(ROW()/23)*12,0),2,FALSE))+F649</f>
        <v>29</v>
      </c>
      <c r="G672" s="7">
        <f t="shared" ca="1" si="347"/>
        <v>0.56666666666666665</v>
      </c>
      <c r="H672" s="7">
        <f t="shared" ca="1" si="348"/>
        <v>0.56666666666666665</v>
      </c>
      <c r="I672" s="7">
        <f t="shared" ca="1" si="349"/>
        <v>0.4</v>
      </c>
      <c r="J672" s="7">
        <f t="shared" ca="1" si="350"/>
        <v>0.96666666666666667</v>
      </c>
      <c r="K672" s="7">
        <f t="shared" ca="1" si="351"/>
        <v>0.8</v>
      </c>
      <c r="L672" s="7">
        <f t="shared" ca="1" si="344"/>
        <v>0.2</v>
      </c>
      <c r="M672" s="7">
        <f t="shared" ca="1" si="345"/>
        <v>0.2</v>
      </c>
      <c r="N672" s="7">
        <f t="shared" ca="1" si="346"/>
        <v>1.2</v>
      </c>
      <c r="O672" s="2">
        <f t="shared" ca="1" si="352"/>
        <v>0.96666666666666667</v>
      </c>
      <c r="P672" s="2">
        <f t="shared" ca="1" si="353"/>
        <v>1.5333333333333332</v>
      </c>
      <c r="Q672" s="2">
        <f t="shared" ca="1" si="354"/>
        <v>1</v>
      </c>
      <c r="R672" s="2">
        <f t="shared" ca="1" si="355"/>
        <v>1.4</v>
      </c>
    </row>
    <row r="673" spans="1:18">
      <c r="A673" s="2" t="s">
        <v>20</v>
      </c>
      <c r="B673" s="2" t="s">
        <v>16</v>
      </c>
      <c r="C673" s="2">
        <f ca="1">IF(ISNA(VLOOKUP(B673,OFFSET(RESULT!$A$2:$A$11,INT(ROW()/23)*12,0),1,FALSE)),0,VLOOKUP(B673,OFFSET(RESULT!$A$2:$D$11,INT(ROW()/23)*12,0),3,FALSE))+C650</f>
        <v>33</v>
      </c>
      <c r="D673" s="2">
        <f ca="1">IF(ISNA(VLOOKUP(CLASSEMENTS!B673,OFFSET(RESULT!$B$2:$B$11,INT(ROW()/23)*12,0),1,FALSE)),0,VLOOKUP(B673,OFFSET(RESULT!$B$2:$D$11,INT(ROW()/23)*12,0),3,FALSE))+D650</f>
        <v>24</v>
      </c>
      <c r="E673" s="2">
        <f ca="1">IF(ISNA(VLOOKUP(CLASSEMENTS!B673,OFFSET(RESULT!$A$2:$A$11,INT(ROW()/23)*12,0),1,FALSE)),0,VLOOKUP(B673,OFFSET(RESULT!$A$2:$D$11,INT(ROW()/23)*12,0),4,FALSE))+E650</f>
        <v>9</v>
      </c>
      <c r="F673" s="2">
        <f ca="1">IF(ISNA(VLOOKUP(CLASSEMENTS!B673,OFFSET(RESULT!$B$2:$B$11,INT(ROW()/23)*12,0),1,FALSE)),0,VLOOKUP(B673,OFFSET(RESULT!$B$2:$D$11,INT(ROW()/23)*12,0),2,FALSE))+F650</f>
        <v>16</v>
      </c>
      <c r="G673" s="7">
        <f t="shared" ca="1" si="347"/>
        <v>1.1000000000000001</v>
      </c>
      <c r="H673" s="7">
        <f t="shared" ca="1" si="348"/>
        <v>0.8</v>
      </c>
      <c r="I673" s="7">
        <f t="shared" ca="1" si="349"/>
        <v>0.3</v>
      </c>
      <c r="J673" s="7">
        <f t="shared" ca="1" si="350"/>
        <v>0.53333333333333333</v>
      </c>
      <c r="K673" s="7">
        <f t="shared" ca="1" si="351"/>
        <v>0.4</v>
      </c>
      <c r="L673" s="7">
        <f t="shared" ca="1" si="344"/>
        <v>1.2</v>
      </c>
      <c r="M673" s="7">
        <f t="shared" ca="1" si="345"/>
        <v>0.4</v>
      </c>
      <c r="N673" s="7">
        <f t="shared" ca="1" si="346"/>
        <v>0.6</v>
      </c>
      <c r="O673" s="2">
        <f t="shared" ca="1" si="352"/>
        <v>1.4000000000000001</v>
      </c>
      <c r="P673" s="2">
        <f t="shared" ca="1" si="353"/>
        <v>1.3333333333333335</v>
      </c>
      <c r="Q673" s="2">
        <f t="shared" ca="1" si="354"/>
        <v>0.8</v>
      </c>
      <c r="R673" s="2">
        <f t="shared" ca="1" si="355"/>
        <v>1.7999999999999998</v>
      </c>
    </row>
    <row r="674" spans="1:18">
      <c r="A674" s="2" t="s">
        <v>20</v>
      </c>
      <c r="B674" s="2" t="s">
        <v>13</v>
      </c>
      <c r="C674" s="2">
        <f ca="1">IF(ISNA(VLOOKUP(B674,OFFSET(RESULT!$A$2:$A$11,INT(ROW()/23)*12,0),1,FALSE)),0,VLOOKUP(B674,OFFSET(RESULT!$A$2:$D$11,INT(ROW()/23)*12,0),3,FALSE))+C651</f>
        <v>14</v>
      </c>
      <c r="D674" s="2">
        <f ca="1">IF(ISNA(VLOOKUP(CLASSEMENTS!B674,OFFSET(RESULT!$B$2:$B$11,INT(ROW()/23)*12,0),1,FALSE)),0,VLOOKUP(B674,OFFSET(RESULT!$B$2:$D$11,INT(ROW()/23)*12,0),3,FALSE))+D651</f>
        <v>10</v>
      </c>
      <c r="E674" s="2">
        <f ca="1">IF(ISNA(VLOOKUP(CLASSEMENTS!B674,OFFSET(RESULT!$A$2:$A$11,INT(ROW()/23)*12,0),1,FALSE)),0,VLOOKUP(B674,OFFSET(RESULT!$A$2:$D$11,INT(ROW()/23)*12,0),4,FALSE))+E651</f>
        <v>12</v>
      </c>
      <c r="F674" s="2">
        <f ca="1">IF(ISNA(VLOOKUP(CLASSEMENTS!B674,OFFSET(RESULT!$B$2:$B$11,INT(ROW()/23)*12,0),1,FALSE)),0,VLOOKUP(B674,OFFSET(RESULT!$B$2:$D$11,INT(ROW()/23)*12,0),2,FALSE))+F651</f>
        <v>18</v>
      </c>
      <c r="G674" s="7">
        <f t="shared" ca="1" si="347"/>
        <v>0.46666666666666667</v>
      </c>
      <c r="H674" s="7">
        <f t="shared" ca="1" si="348"/>
        <v>0.33333333333333331</v>
      </c>
      <c r="I674" s="7">
        <f t="shared" ca="1" si="349"/>
        <v>0.4</v>
      </c>
      <c r="J674" s="7">
        <f t="shared" ca="1" si="350"/>
        <v>0.6</v>
      </c>
      <c r="K674" s="7">
        <f t="shared" ca="1" si="351"/>
        <v>0.6</v>
      </c>
      <c r="L674" s="7">
        <f t="shared" ca="1" si="344"/>
        <v>0.2</v>
      </c>
      <c r="M674" s="7">
        <f t="shared" ca="1" si="345"/>
        <v>0.2</v>
      </c>
      <c r="N674" s="7">
        <f t="shared" ca="1" si="346"/>
        <v>0.8</v>
      </c>
      <c r="O674" s="2">
        <f t="shared" ca="1" si="352"/>
        <v>0.8666666666666667</v>
      </c>
      <c r="P674" s="2">
        <f t="shared" ca="1" si="353"/>
        <v>0.93333333333333335</v>
      </c>
      <c r="Q674" s="2">
        <f t="shared" ca="1" si="354"/>
        <v>0.8</v>
      </c>
      <c r="R674" s="2">
        <f t="shared" ca="1" si="355"/>
        <v>1</v>
      </c>
    </row>
    <row r="675" spans="1:18">
      <c r="A675" s="2" t="s">
        <v>20</v>
      </c>
      <c r="B675" s="2" t="s">
        <v>17</v>
      </c>
      <c r="C675" s="2">
        <f ca="1">IF(ISNA(VLOOKUP(B675,OFFSET(RESULT!$A$2:$A$11,INT(ROW()/23)*12,0),1,FALSE)),0,VLOOKUP(B675,OFFSET(RESULT!$A$2:$D$11,INT(ROW()/23)*12,0),3,FALSE))+C652</f>
        <v>15</v>
      </c>
      <c r="D675" s="2">
        <f ca="1">IF(ISNA(VLOOKUP(CLASSEMENTS!B675,OFFSET(RESULT!$B$2:$B$11,INT(ROW()/23)*12,0),1,FALSE)),0,VLOOKUP(B675,OFFSET(RESULT!$B$2:$D$11,INT(ROW()/23)*12,0),3,FALSE))+D652</f>
        <v>18</v>
      </c>
      <c r="E675" s="2">
        <f ca="1">IF(ISNA(VLOOKUP(CLASSEMENTS!B675,OFFSET(RESULT!$A$2:$A$11,INT(ROW()/23)*12,0),1,FALSE)),0,VLOOKUP(B675,OFFSET(RESULT!$A$2:$D$11,INT(ROW()/23)*12,0),4,FALSE))+E652</f>
        <v>16</v>
      </c>
      <c r="F675" s="2">
        <f ca="1">IF(ISNA(VLOOKUP(CLASSEMENTS!B675,OFFSET(RESULT!$B$2:$B$11,INT(ROW()/23)*12,0),1,FALSE)),0,VLOOKUP(B675,OFFSET(RESULT!$B$2:$D$11,INT(ROW()/23)*12,0),2,FALSE))+F652</f>
        <v>20</v>
      </c>
      <c r="G675" s="7">
        <f t="shared" ca="1" si="347"/>
        <v>0.5</v>
      </c>
      <c r="H675" s="7">
        <f t="shared" ca="1" si="348"/>
        <v>0.6</v>
      </c>
      <c r="I675" s="7">
        <f t="shared" ca="1" si="349"/>
        <v>0.53333333333333333</v>
      </c>
      <c r="J675" s="7">
        <f t="shared" ca="1" si="350"/>
        <v>0.66666666666666663</v>
      </c>
      <c r="K675" s="7">
        <f t="shared" ca="1" si="351"/>
        <v>0.2</v>
      </c>
      <c r="L675" s="7">
        <f t="shared" ca="1" si="344"/>
        <v>0.8</v>
      </c>
      <c r="M675" s="7">
        <f t="shared" ca="1" si="345"/>
        <v>0.4</v>
      </c>
      <c r="N675" s="7">
        <f t="shared" ca="1" si="346"/>
        <v>1</v>
      </c>
      <c r="O675" s="2">
        <f t="shared" ca="1" si="352"/>
        <v>1.0333333333333332</v>
      </c>
      <c r="P675" s="2">
        <f t="shared" ca="1" si="353"/>
        <v>1.2666666666666666</v>
      </c>
      <c r="Q675" s="2">
        <f t="shared" ca="1" si="354"/>
        <v>0.60000000000000009</v>
      </c>
      <c r="R675" s="2">
        <f t="shared" ca="1" si="355"/>
        <v>1.8</v>
      </c>
    </row>
    <row r="676" spans="1:18">
      <c r="A676" s="2" t="s">
        <v>20</v>
      </c>
      <c r="B676" s="2" t="s">
        <v>4</v>
      </c>
      <c r="C676" s="2">
        <f ca="1">IF(ISNA(VLOOKUP(B676,OFFSET(RESULT!$A$2:$A$11,INT(ROW()/23)*12,0),1,FALSE)),0,VLOOKUP(B676,OFFSET(RESULT!$A$2:$D$11,INT(ROW()/23)*12,0),3,FALSE))+C653</f>
        <v>23</v>
      </c>
      <c r="D676" s="2">
        <f ca="1">IF(ISNA(VLOOKUP(CLASSEMENTS!B676,OFFSET(RESULT!$B$2:$B$11,INT(ROW()/23)*12,0),1,FALSE)),0,VLOOKUP(B676,OFFSET(RESULT!$B$2:$D$11,INT(ROW()/23)*12,0),3,FALSE))+D653</f>
        <v>14</v>
      </c>
      <c r="E676" s="2">
        <f ca="1">IF(ISNA(VLOOKUP(CLASSEMENTS!B676,OFFSET(RESULT!$A$2:$A$11,INT(ROW()/23)*12,0),1,FALSE)),0,VLOOKUP(B676,OFFSET(RESULT!$A$2:$D$11,INT(ROW()/23)*12,0),4,FALSE))+E653</f>
        <v>10</v>
      </c>
      <c r="F676" s="2">
        <f ca="1">IF(ISNA(VLOOKUP(CLASSEMENTS!B676,OFFSET(RESULT!$B$2:$B$11,INT(ROW()/23)*12,0),1,FALSE)),0,VLOOKUP(B676,OFFSET(RESULT!$B$2:$D$11,INT(ROW()/23)*12,0),2,FALSE))+F653</f>
        <v>14</v>
      </c>
      <c r="G676" s="7">
        <f t="shared" ca="1" si="347"/>
        <v>0.76666666666666672</v>
      </c>
      <c r="H676" s="7">
        <f t="shared" ca="1" si="348"/>
        <v>0.46666666666666667</v>
      </c>
      <c r="I676" s="7">
        <f t="shared" ca="1" si="349"/>
        <v>0.33333333333333331</v>
      </c>
      <c r="J676" s="7">
        <f t="shared" ca="1" si="350"/>
        <v>0.46666666666666667</v>
      </c>
      <c r="K676" s="7">
        <f t="shared" ca="1" si="351"/>
        <v>1.2</v>
      </c>
      <c r="L676" s="7">
        <f t="shared" ca="1" si="344"/>
        <v>0.8</v>
      </c>
      <c r="M676" s="7">
        <f t="shared" ca="1" si="345"/>
        <v>0.4</v>
      </c>
      <c r="N676" s="7">
        <f t="shared" ca="1" si="346"/>
        <v>0.6</v>
      </c>
      <c r="O676" s="2">
        <f t="shared" ca="1" si="352"/>
        <v>1.1000000000000001</v>
      </c>
      <c r="P676" s="2">
        <f t="shared" ca="1" si="353"/>
        <v>0.93333333333333335</v>
      </c>
      <c r="Q676" s="2">
        <f t="shared" ca="1" si="354"/>
        <v>1.6</v>
      </c>
      <c r="R676" s="2">
        <f t="shared" ca="1" si="355"/>
        <v>1.4</v>
      </c>
    </row>
    <row r="677" spans="1:18">
      <c r="A677" s="2" t="s">
        <v>20</v>
      </c>
      <c r="B677" s="2" t="s">
        <v>8</v>
      </c>
      <c r="C677" s="2">
        <f ca="1">IF(ISNA(VLOOKUP(B677,OFFSET(RESULT!$A$2:$A$11,INT(ROW()/23)*12,0),1,FALSE)),0,VLOOKUP(B677,OFFSET(RESULT!$A$2:$D$11,INT(ROW()/23)*12,0),3,FALSE))+C654</f>
        <v>21</v>
      </c>
      <c r="D677" s="2">
        <f ca="1">IF(ISNA(VLOOKUP(CLASSEMENTS!B677,OFFSET(RESULT!$B$2:$B$11,INT(ROW()/23)*12,0),1,FALSE)),0,VLOOKUP(B677,OFFSET(RESULT!$B$2:$D$11,INT(ROW()/23)*12,0),3,FALSE))+D654</f>
        <v>9</v>
      </c>
      <c r="E677" s="2">
        <f ca="1">IF(ISNA(VLOOKUP(CLASSEMENTS!B677,OFFSET(RESULT!$A$2:$A$11,INT(ROW()/23)*12,0),1,FALSE)),0,VLOOKUP(B677,OFFSET(RESULT!$A$2:$D$11,INT(ROW()/23)*12,0),4,FALSE))+E654</f>
        <v>15</v>
      </c>
      <c r="F677" s="2">
        <f ca="1">IF(ISNA(VLOOKUP(CLASSEMENTS!B677,OFFSET(RESULT!$B$2:$B$11,INT(ROW()/23)*12,0),1,FALSE)),0,VLOOKUP(B677,OFFSET(RESULT!$B$2:$D$11,INT(ROW()/23)*12,0),2,FALSE))+F654</f>
        <v>19</v>
      </c>
      <c r="G677" s="7">
        <f t="shared" ca="1" si="347"/>
        <v>0.7</v>
      </c>
      <c r="H677" s="7">
        <f t="shared" ca="1" si="348"/>
        <v>0.3</v>
      </c>
      <c r="I677" s="7">
        <f t="shared" ca="1" si="349"/>
        <v>0.5</v>
      </c>
      <c r="J677" s="7">
        <f t="shared" ca="1" si="350"/>
        <v>0.6333333333333333</v>
      </c>
      <c r="K677" s="7">
        <f t="shared" ca="1" si="351"/>
        <v>0.8</v>
      </c>
      <c r="L677" s="7">
        <f t="shared" ca="1" si="344"/>
        <v>0</v>
      </c>
      <c r="M677" s="7">
        <f t="shared" ca="1" si="345"/>
        <v>0.4</v>
      </c>
      <c r="N677" s="7">
        <f t="shared" ca="1" si="346"/>
        <v>1</v>
      </c>
      <c r="O677" s="2">
        <f t="shared" ca="1" si="352"/>
        <v>1.2</v>
      </c>
      <c r="P677" s="2">
        <f t="shared" ca="1" si="353"/>
        <v>0.93333333333333335</v>
      </c>
      <c r="Q677" s="2">
        <f t="shared" ca="1" si="354"/>
        <v>1.2000000000000002</v>
      </c>
      <c r="R677" s="2">
        <f t="shared" ca="1" si="355"/>
        <v>1</v>
      </c>
    </row>
    <row r="678" spans="1:18">
      <c r="A678" s="2" t="s">
        <v>20</v>
      </c>
      <c r="B678" s="2" t="s">
        <v>5</v>
      </c>
      <c r="C678" s="2">
        <f ca="1">IF(ISNA(VLOOKUP(B678,OFFSET(RESULT!$A$2:$A$11,INT(ROW()/23)*12,0),1,FALSE)),0,VLOOKUP(B678,OFFSET(RESULT!$A$2:$D$11,INT(ROW()/23)*12,0),3,FALSE))+C655</f>
        <v>18</v>
      </c>
      <c r="D678" s="2">
        <f ca="1">IF(ISNA(VLOOKUP(CLASSEMENTS!B678,OFFSET(RESULT!$B$2:$B$11,INT(ROW()/23)*12,0),1,FALSE)),0,VLOOKUP(B678,OFFSET(RESULT!$B$2:$D$11,INT(ROW()/23)*12,0),3,FALSE))+D655</f>
        <v>9</v>
      </c>
      <c r="E678" s="2">
        <f ca="1">IF(ISNA(VLOOKUP(CLASSEMENTS!B678,OFFSET(RESULT!$A$2:$A$11,INT(ROW()/23)*12,0),1,FALSE)),0,VLOOKUP(B678,OFFSET(RESULT!$A$2:$D$11,INT(ROW()/23)*12,0),4,FALSE))+E655</f>
        <v>6</v>
      </c>
      <c r="F678" s="2">
        <f ca="1">IF(ISNA(VLOOKUP(CLASSEMENTS!B678,OFFSET(RESULT!$B$2:$B$11,INT(ROW()/23)*12,0),1,FALSE)),0,VLOOKUP(B678,OFFSET(RESULT!$B$2:$D$11,INT(ROW()/23)*12,0),2,FALSE))+F655</f>
        <v>20</v>
      </c>
      <c r="G678" s="7">
        <f t="shared" ca="1" si="347"/>
        <v>0.6</v>
      </c>
      <c r="H678" s="7">
        <f t="shared" ca="1" si="348"/>
        <v>0.3</v>
      </c>
      <c r="I678" s="7">
        <f t="shared" ca="1" si="349"/>
        <v>0.2</v>
      </c>
      <c r="J678" s="7">
        <f t="shared" ca="1" si="350"/>
        <v>0.66666666666666663</v>
      </c>
      <c r="K678" s="7">
        <f t="shared" ca="1" si="351"/>
        <v>1</v>
      </c>
      <c r="L678" s="7">
        <f t="shared" ca="1" si="344"/>
        <v>0.4</v>
      </c>
      <c r="M678" s="7">
        <f t="shared" ca="1" si="345"/>
        <v>0.2</v>
      </c>
      <c r="N678" s="7">
        <f t="shared" ca="1" si="346"/>
        <v>0.8</v>
      </c>
      <c r="O678" s="2">
        <f t="shared" ca="1" si="352"/>
        <v>0.8</v>
      </c>
      <c r="P678" s="2">
        <f t="shared" ca="1" si="353"/>
        <v>0.96666666666666656</v>
      </c>
      <c r="Q678" s="2">
        <f t="shared" ca="1" si="354"/>
        <v>1.2</v>
      </c>
      <c r="R678" s="2">
        <f t="shared" ca="1" si="355"/>
        <v>1.2000000000000002</v>
      </c>
    </row>
    <row r="679" spans="1:18">
      <c r="A679" s="2" t="s">
        <v>20</v>
      </c>
      <c r="B679" s="2" t="s">
        <v>1</v>
      </c>
      <c r="C679" s="2">
        <f ca="1">IF(ISNA(VLOOKUP(B679,OFFSET(RESULT!$A$2:$A$11,INT(ROW()/23)*12,0),1,FALSE)),0,VLOOKUP(B679,OFFSET(RESULT!$A$2:$D$11,INT(ROW()/23)*12,0),3,FALSE))+C656</f>
        <v>30</v>
      </c>
      <c r="D679" s="2">
        <f ca="1">IF(ISNA(VLOOKUP(CLASSEMENTS!B679,OFFSET(RESULT!$B$2:$B$11,INT(ROW()/23)*12,0),1,FALSE)),0,VLOOKUP(B679,OFFSET(RESULT!$B$2:$D$11,INT(ROW()/23)*12,0),3,FALSE))+D656</f>
        <v>30</v>
      </c>
      <c r="E679" s="2">
        <f ca="1">IF(ISNA(VLOOKUP(CLASSEMENTS!B679,OFFSET(RESULT!$A$2:$A$11,INT(ROW()/23)*12,0),1,FALSE)),0,VLOOKUP(B679,OFFSET(RESULT!$A$2:$D$11,INT(ROW()/23)*12,0),4,FALSE))+E656</f>
        <v>13</v>
      </c>
      <c r="F679" s="2">
        <f ca="1">IF(ISNA(VLOOKUP(CLASSEMENTS!B679,OFFSET(RESULT!$B$2:$B$11,INT(ROW()/23)*12,0),1,FALSE)),0,VLOOKUP(B679,OFFSET(RESULT!$B$2:$D$11,INT(ROW()/23)*12,0),2,FALSE))+F656</f>
        <v>18</v>
      </c>
      <c r="G679" s="7">
        <f t="shared" ca="1" si="347"/>
        <v>1</v>
      </c>
      <c r="H679" s="7">
        <f t="shared" ca="1" si="348"/>
        <v>1</v>
      </c>
      <c r="I679" s="7">
        <f t="shared" ca="1" si="349"/>
        <v>0.43333333333333335</v>
      </c>
      <c r="J679" s="7">
        <f t="shared" ca="1" si="350"/>
        <v>0.6</v>
      </c>
      <c r="K679" s="7">
        <f t="shared" ca="1" si="351"/>
        <v>0.4</v>
      </c>
      <c r="L679" s="7">
        <f t="shared" ca="1" si="344"/>
        <v>2.4</v>
      </c>
      <c r="M679" s="7">
        <f t="shared" ca="1" si="345"/>
        <v>0.6</v>
      </c>
      <c r="N679" s="7">
        <f t="shared" ca="1" si="346"/>
        <v>0.6</v>
      </c>
      <c r="O679" s="2">
        <f t="shared" ca="1" si="352"/>
        <v>1.4333333333333333</v>
      </c>
      <c r="P679" s="2">
        <f t="shared" ca="1" si="353"/>
        <v>1.6</v>
      </c>
      <c r="Q679" s="2">
        <f t="shared" ca="1" si="354"/>
        <v>1</v>
      </c>
      <c r="R679" s="2">
        <f t="shared" ca="1" si="355"/>
        <v>3</v>
      </c>
    </row>
    <row r="680" spans="1:18">
      <c r="A680" s="2" t="s">
        <v>20</v>
      </c>
      <c r="B680" s="2" t="s">
        <v>15</v>
      </c>
      <c r="C680" s="2">
        <f ca="1">IF(ISNA(VLOOKUP(B680,OFFSET(RESULT!$A$2:$A$11,INT(ROW()/23)*12,0),1,FALSE)),0,VLOOKUP(B680,OFFSET(RESULT!$A$2:$D$11,INT(ROW()/23)*12,0),3,FALSE))+C657</f>
        <v>19</v>
      </c>
      <c r="D680" s="2">
        <f ca="1">IF(ISNA(VLOOKUP(CLASSEMENTS!B680,OFFSET(RESULT!$B$2:$B$11,INT(ROW()/23)*12,0),1,FALSE)),0,VLOOKUP(B680,OFFSET(RESULT!$B$2:$D$11,INT(ROW()/23)*12,0),3,FALSE))+D657</f>
        <v>3</v>
      </c>
      <c r="E680" s="2">
        <f ca="1">IF(ISNA(VLOOKUP(CLASSEMENTS!B680,OFFSET(RESULT!$A$2:$A$11,INT(ROW()/23)*12,0),1,FALSE)),0,VLOOKUP(B680,OFFSET(RESULT!$A$2:$D$11,INT(ROW()/23)*12,0),4,FALSE))+E657</f>
        <v>19</v>
      </c>
      <c r="F680" s="2">
        <f ca="1">IF(ISNA(VLOOKUP(CLASSEMENTS!B680,OFFSET(RESULT!$B$2:$B$11,INT(ROW()/23)*12,0),1,FALSE)),0,VLOOKUP(B680,OFFSET(RESULT!$B$2:$D$11,INT(ROW()/23)*12,0),2,FALSE))+F657</f>
        <v>23</v>
      </c>
      <c r="G680" s="7">
        <f t="shared" ca="1" si="347"/>
        <v>0.6333333333333333</v>
      </c>
      <c r="H680" s="7">
        <f t="shared" ca="1" si="348"/>
        <v>0.1</v>
      </c>
      <c r="I680" s="7">
        <f t="shared" ca="1" si="349"/>
        <v>0.6333333333333333</v>
      </c>
      <c r="J680" s="7">
        <f t="shared" ca="1" si="350"/>
        <v>0.76666666666666672</v>
      </c>
      <c r="K680" s="7">
        <f t="shared" ca="1" si="351"/>
        <v>0.6</v>
      </c>
      <c r="L680" s="7">
        <f t="shared" ca="1" si="344"/>
        <v>0</v>
      </c>
      <c r="M680" s="7">
        <f t="shared" ca="1" si="345"/>
        <v>1</v>
      </c>
      <c r="N680" s="7">
        <f t="shared" ca="1" si="346"/>
        <v>0.2</v>
      </c>
      <c r="O680" s="2">
        <f t="shared" ca="1" si="352"/>
        <v>1.2666666666666666</v>
      </c>
      <c r="P680" s="2">
        <f t="shared" ca="1" si="353"/>
        <v>0.8666666666666667</v>
      </c>
      <c r="Q680" s="2">
        <f t="shared" ca="1" si="354"/>
        <v>1.6</v>
      </c>
      <c r="R680" s="2">
        <f t="shared" ca="1" si="355"/>
        <v>0.2</v>
      </c>
    </row>
    <row r="681" spans="1:18">
      <c r="A681" s="2" t="s">
        <v>20</v>
      </c>
      <c r="B681" s="2" t="s">
        <v>18</v>
      </c>
      <c r="C681" s="2">
        <f ca="1">IF(ISNA(VLOOKUP(B681,OFFSET(RESULT!$A$2:$A$11,INT(ROW()/23)*12,0),1,FALSE)),0,VLOOKUP(B681,OFFSET(RESULT!$A$2:$D$11,INT(ROW()/23)*12,0),3,FALSE))+C658</f>
        <v>34</v>
      </c>
      <c r="D681" s="2">
        <f ca="1">IF(ISNA(VLOOKUP(CLASSEMENTS!B681,OFFSET(RESULT!$B$2:$B$11,INT(ROW()/23)*12,0),1,FALSE)),0,VLOOKUP(B681,OFFSET(RESULT!$B$2:$D$11,INT(ROW()/23)*12,0),3,FALSE))+D658</f>
        <v>21</v>
      </c>
      <c r="E681" s="2">
        <f ca="1">IF(ISNA(VLOOKUP(CLASSEMENTS!B681,OFFSET(RESULT!$A$2:$A$11,INT(ROW()/23)*12,0),1,FALSE)),0,VLOOKUP(B681,OFFSET(RESULT!$A$2:$D$11,INT(ROW()/23)*12,0),4,FALSE))+E658</f>
        <v>10</v>
      </c>
      <c r="F681" s="2">
        <f ca="1">IF(ISNA(VLOOKUP(CLASSEMENTS!B681,OFFSET(RESULT!$B$2:$B$11,INT(ROW()/23)*12,0),1,FALSE)),0,VLOOKUP(B681,OFFSET(RESULT!$B$2:$D$11,INT(ROW()/23)*12,0),2,FALSE))+F658</f>
        <v>18</v>
      </c>
      <c r="G681" s="7">
        <f t="shared" ca="1" si="347"/>
        <v>1.1333333333333333</v>
      </c>
      <c r="H681" s="7">
        <f t="shared" ca="1" si="348"/>
        <v>0.7</v>
      </c>
      <c r="I681" s="7">
        <f t="shared" ca="1" si="349"/>
        <v>0.33333333333333331</v>
      </c>
      <c r="J681" s="7">
        <f t="shared" ca="1" si="350"/>
        <v>0.6</v>
      </c>
      <c r="K681" s="7">
        <f t="shared" ca="1" si="351"/>
        <v>2</v>
      </c>
      <c r="L681" s="7">
        <f t="shared" ca="1" si="344"/>
        <v>0.4</v>
      </c>
      <c r="M681" s="7">
        <f t="shared" ca="1" si="345"/>
        <v>0.6</v>
      </c>
      <c r="N681" s="7">
        <f t="shared" ca="1" si="346"/>
        <v>0.6</v>
      </c>
      <c r="O681" s="2">
        <f t="shared" ca="1" si="352"/>
        <v>1.4666666666666666</v>
      </c>
      <c r="P681" s="2">
        <f t="shared" ca="1" si="353"/>
        <v>1.2999999999999998</v>
      </c>
      <c r="Q681" s="2">
        <f t="shared" ca="1" si="354"/>
        <v>2.6</v>
      </c>
      <c r="R681" s="2">
        <f t="shared" ca="1" si="355"/>
        <v>1</v>
      </c>
    </row>
    <row r="682" spans="1:18">
      <c r="A682" s="2" t="s">
        <v>20</v>
      </c>
      <c r="B682" s="2" t="s">
        <v>2</v>
      </c>
      <c r="C682" s="2">
        <f ca="1">IF(ISNA(VLOOKUP(B682,OFFSET(RESULT!$A$2:$A$11,INT(ROW()/23)*12,0),1,FALSE)),0,VLOOKUP(B682,OFFSET(RESULT!$A$2:$D$11,INT(ROW()/23)*12,0),3,FALSE))+C659</f>
        <v>21</v>
      </c>
      <c r="D682" s="2">
        <f ca="1">IF(ISNA(VLOOKUP(CLASSEMENTS!B682,OFFSET(RESULT!$B$2:$B$11,INT(ROW()/23)*12,0),1,FALSE)),0,VLOOKUP(B682,OFFSET(RESULT!$B$2:$D$11,INT(ROW()/23)*12,0),3,FALSE))+D659</f>
        <v>15</v>
      </c>
      <c r="E682" s="2">
        <f ca="1">IF(ISNA(VLOOKUP(CLASSEMENTS!B682,OFFSET(RESULT!$A$2:$A$11,INT(ROW()/23)*12,0),1,FALSE)),0,VLOOKUP(B682,OFFSET(RESULT!$A$2:$D$11,INT(ROW()/23)*12,0),4,FALSE))+E659</f>
        <v>24</v>
      </c>
      <c r="F682" s="2">
        <f ca="1">IF(ISNA(VLOOKUP(CLASSEMENTS!B682,OFFSET(RESULT!$B$2:$B$11,INT(ROW()/23)*12,0),1,FALSE)),0,VLOOKUP(B682,OFFSET(RESULT!$B$2:$D$11,INT(ROW()/23)*12,0),2,FALSE))+F659</f>
        <v>26</v>
      </c>
      <c r="G682" s="7">
        <f t="shared" ca="1" si="347"/>
        <v>0.7</v>
      </c>
      <c r="H682" s="7">
        <f t="shared" ca="1" si="348"/>
        <v>0.5</v>
      </c>
      <c r="I682" s="7">
        <f t="shared" ca="1" si="349"/>
        <v>0.8</v>
      </c>
      <c r="J682" s="7">
        <f t="shared" ca="1" si="350"/>
        <v>0.8666666666666667</v>
      </c>
      <c r="K682" s="7">
        <f t="shared" ca="1" si="351"/>
        <v>0.8</v>
      </c>
      <c r="L682" s="7">
        <f t="shared" ca="1" si="344"/>
        <v>0.4</v>
      </c>
      <c r="M682" s="7">
        <f t="shared" ca="1" si="345"/>
        <v>0.8</v>
      </c>
      <c r="N682" s="7">
        <f t="shared" ca="1" si="346"/>
        <v>0.8</v>
      </c>
      <c r="O682" s="2">
        <f t="shared" ca="1" si="352"/>
        <v>1.5</v>
      </c>
      <c r="P682" s="2">
        <f t="shared" ca="1" si="353"/>
        <v>1.3666666666666667</v>
      </c>
      <c r="Q682" s="2">
        <f t="shared" ca="1" si="354"/>
        <v>1.6</v>
      </c>
      <c r="R682" s="2">
        <f t="shared" ca="1" si="355"/>
        <v>1.2000000000000002</v>
      </c>
    </row>
    <row r="683" spans="1:18">
      <c r="A683" s="2" t="s">
        <v>20</v>
      </c>
      <c r="B683" s="2" t="s">
        <v>6</v>
      </c>
      <c r="C683" s="2">
        <f ca="1">IF(ISNA(VLOOKUP(B683,OFFSET(RESULT!$A$2:$A$11,INT(ROW()/23)*12,0),1,FALSE)),0,VLOOKUP(B683,OFFSET(RESULT!$A$2:$D$11,INT(ROW()/23)*12,0),3,FALSE))+C660</f>
        <v>16</v>
      </c>
      <c r="D683" s="2">
        <f ca="1">IF(ISNA(VLOOKUP(CLASSEMENTS!B683,OFFSET(RESULT!$B$2:$B$11,INT(ROW()/23)*12,0),1,FALSE)),0,VLOOKUP(B683,OFFSET(RESULT!$B$2:$D$11,INT(ROW()/23)*12,0),3,FALSE))+D660</f>
        <v>16</v>
      </c>
      <c r="E683" s="2">
        <f ca="1">IF(ISNA(VLOOKUP(CLASSEMENTS!B683,OFFSET(RESULT!$A$2:$A$11,INT(ROW()/23)*12,0),1,FALSE)),0,VLOOKUP(B683,OFFSET(RESULT!$A$2:$D$11,INT(ROW()/23)*12,0),4,FALSE))+E660</f>
        <v>17</v>
      </c>
      <c r="F683" s="2">
        <f ca="1">IF(ISNA(VLOOKUP(CLASSEMENTS!B683,OFFSET(RESULT!$B$2:$B$11,INT(ROW()/23)*12,0),1,FALSE)),0,VLOOKUP(B683,OFFSET(RESULT!$B$2:$D$11,INT(ROW()/23)*12,0),2,FALSE))+F660</f>
        <v>29</v>
      </c>
      <c r="G683" s="7">
        <f t="shared" ca="1" si="347"/>
        <v>0.53333333333333333</v>
      </c>
      <c r="H683" s="7">
        <f t="shared" ca="1" si="348"/>
        <v>0.53333333333333333</v>
      </c>
      <c r="I683" s="7">
        <f t="shared" ca="1" si="349"/>
        <v>0.56666666666666665</v>
      </c>
      <c r="J683" s="7">
        <f t="shared" ca="1" si="350"/>
        <v>0.96666666666666667</v>
      </c>
      <c r="K683" s="7">
        <f t="shared" ca="1" si="351"/>
        <v>0.6</v>
      </c>
      <c r="L683" s="7">
        <f t="shared" ca="1" si="344"/>
        <v>0.6</v>
      </c>
      <c r="M683" s="7">
        <f t="shared" ca="1" si="345"/>
        <v>0.6</v>
      </c>
      <c r="N683" s="7">
        <f t="shared" ca="1" si="346"/>
        <v>0.6</v>
      </c>
      <c r="O683" s="2">
        <f t="shared" ca="1" si="352"/>
        <v>1.1000000000000001</v>
      </c>
      <c r="P683" s="2">
        <f t="shared" ca="1" si="353"/>
        <v>1.5</v>
      </c>
      <c r="Q683" s="2">
        <f t="shared" ca="1" si="354"/>
        <v>1.2</v>
      </c>
      <c r="R683" s="2">
        <f t="shared" ca="1" si="355"/>
        <v>1.2</v>
      </c>
    </row>
    <row r="684" spans="1:18">
      <c r="A684" s="2" t="s">
        <v>20</v>
      </c>
      <c r="B684" s="2" t="s">
        <v>9</v>
      </c>
      <c r="C684" s="2">
        <f ca="1">IF(ISNA(VLOOKUP(B684,OFFSET(RESULT!$A$2:$A$11,INT(ROW()/23)*12,0),1,FALSE)),0,VLOOKUP(B684,OFFSET(RESULT!$A$2:$D$11,INT(ROW()/23)*12,0),3,FALSE))+C661</f>
        <v>17</v>
      </c>
      <c r="D684" s="2">
        <f ca="1">IF(ISNA(VLOOKUP(CLASSEMENTS!B684,OFFSET(RESULT!$B$2:$B$11,INT(ROW()/23)*12,0),1,FALSE)),0,VLOOKUP(B684,OFFSET(RESULT!$B$2:$D$11,INT(ROW()/23)*12,0),3,FALSE))+D661</f>
        <v>15</v>
      </c>
      <c r="E684" s="2">
        <f ca="1">IF(ISNA(VLOOKUP(CLASSEMENTS!B684,OFFSET(RESULT!$A$2:$A$11,INT(ROW()/23)*12,0),1,FALSE)),0,VLOOKUP(B684,OFFSET(RESULT!$A$2:$D$11,INT(ROW()/23)*12,0),4,FALSE))+E661</f>
        <v>20</v>
      </c>
      <c r="F684" s="2">
        <f ca="1">IF(ISNA(VLOOKUP(CLASSEMENTS!B684,OFFSET(RESULT!$B$2:$B$11,INT(ROW()/23)*12,0),1,FALSE)),0,VLOOKUP(B684,OFFSET(RESULT!$B$2:$D$11,INT(ROW()/23)*12,0),2,FALSE))+F661</f>
        <v>21</v>
      </c>
      <c r="G684" s="7">
        <f t="shared" ca="1" si="347"/>
        <v>0.56666666666666665</v>
      </c>
      <c r="H684" s="7">
        <f t="shared" ca="1" si="348"/>
        <v>0.5</v>
      </c>
      <c r="I684" s="7">
        <f t="shared" ca="1" si="349"/>
        <v>0.66666666666666663</v>
      </c>
      <c r="J684" s="7">
        <f t="shared" ca="1" si="350"/>
        <v>0.7</v>
      </c>
      <c r="K684" s="7">
        <f t="shared" ca="1" si="351"/>
        <v>0</v>
      </c>
      <c r="L684" s="7">
        <f t="shared" ca="1" si="344"/>
        <v>0.4</v>
      </c>
      <c r="M684" s="7">
        <f t="shared" ca="1" si="345"/>
        <v>0.6</v>
      </c>
      <c r="N684" s="7">
        <f t="shared" ca="1" si="346"/>
        <v>0.4</v>
      </c>
      <c r="O684" s="2">
        <f t="shared" ca="1" si="352"/>
        <v>1.2333333333333334</v>
      </c>
      <c r="P684" s="2">
        <f t="shared" ca="1" si="353"/>
        <v>1.2</v>
      </c>
      <c r="Q684" s="2">
        <f t="shared" ca="1" si="354"/>
        <v>0.6</v>
      </c>
      <c r="R684" s="2">
        <f t="shared" ca="1" si="355"/>
        <v>0.8</v>
      </c>
    </row>
    <row r="685" spans="1:18">
      <c r="A685" s="2" t="s">
        <v>20</v>
      </c>
      <c r="B685" s="2" t="s">
        <v>0</v>
      </c>
      <c r="C685" s="2">
        <f ca="1">IF(ISNA(VLOOKUP(B685,OFFSET(RESULT!$A$2:$A$11,INT(ROW()/23)*12,0),1,FALSE)),0,VLOOKUP(B685,OFFSET(RESULT!$A$2:$D$11,INT(ROW()/23)*12,0),3,FALSE))+C662</f>
        <v>13</v>
      </c>
      <c r="D685" s="2">
        <f ca="1">IF(ISNA(VLOOKUP(CLASSEMENTS!B685,OFFSET(RESULT!$B$2:$B$11,INT(ROW()/23)*12,0),1,FALSE)),0,VLOOKUP(B685,OFFSET(RESULT!$B$2:$D$11,INT(ROW()/23)*12,0),3,FALSE))+D662</f>
        <v>14</v>
      </c>
      <c r="E685" s="2">
        <f ca="1">IF(ISNA(VLOOKUP(CLASSEMENTS!B685,OFFSET(RESULT!$A$2:$A$11,INT(ROW()/23)*12,0),1,FALSE)),0,VLOOKUP(B685,OFFSET(RESULT!$A$2:$D$11,INT(ROW()/23)*12,0),4,FALSE))+E662</f>
        <v>20</v>
      </c>
      <c r="F685" s="2">
        <f ca="1">IF(ISNA(VLOOKUP(CLASSEMENTS!B685,OFFSET(RESULT!$B$2:$B$11,INT(ROW()/23)*12,0),1,FALSE)),0,VLOOKUP(B685,OFFSET(RESULT!$B$2:$D$11,INT(ROW()/23)*12,0),2,FALSE))+F662</f>
        <v>27</v>
      </c>
      <c r="G685" s="7">
        <f t="shared" ca="1" si="347"/>
        <v>0.43333333333333335</v>
      </c>
      <c r="H685" s="7">
        <f t="shared" ca="1" si="348"/>
        <v>0.46666666666666667</v>
      </c>
      <c r="I685" s="7">
        <f t="shared" ca="1" si="349"/>
        <v>0.66666666666666663</v>
      </c>
      <c r="J685" s="7">
        <f t="shared" ca="1" si="350"/>
        <v>0.9</v>
      </c>
      <c r="K685" s="7">
        <f t="shared" ca="1" si="351"/>
        <v>0.2</v>
      </c>
      <c r="L685" s="7">
        <f t="shared" ca="1" si="344"/>
        <v>0.4</v>
      </c>
      <c r="M685" s="7">
        <f t="shared" ca="1" si="345"/>
        <v>1</v>
      </c>
      <c r="N685" s="7">
        <f t="shared" ca="1" si="346"/>
        <v>1.6</v>
      </c>
      <c r="O685" s="2">
        <f t="shared" ca="1" si="352"/>
        <v>1.1000000000000001</v>
      </c>
      <c r="P685" s="2">
        <f t="shared" ca="1" si="353"/>
        <v>1.3666666666666667</v>
      </c>
      <c r="Q685" s="2">
        <f t="shared" ca="1" si="354"/>
        <v>1.2</v>
      </c>
      <c r="R685" s="2">
        <f t="shared" ca="1" si="355"/>
        <v>2</v>
      </c>
    </row>
    <row r="686" spans="1:18">
      <c r="A686" s="2" t="s">
        <v>20</v>
      </c>
      <c r="B686" s="2" t="s">
        <v>3</v>
      </c>
      <c r="C686" s="2">
        <f ca="1">IF(ISNA(VLOOKUP(B686,OFFSET(RESULT!$A$2:$A$11,INT(ROW()/23)*12,0),1,FALSE)),0,VLOOKUP(B686,OFFSET(RESULT!$A$2:$D$11,INT(ROW()/23)*12,0),3,FALSE))+C663</f>
        <v>15</v>
      </c>
      <c r="D686" s="2">
        <f ca="1">IF(ISNA(VLOOKUP(CLASSEMENTS!B686,OFFSET(RESULT!$B$2:$B$11,INT(ROW()/23)*12,0),1,FALSE)),0,VLOOKUP(B686,OFFSET(RESULT!$B$2:$D$11,INT(ROW()/23)*12,0),3,FALSE))+D663</f>
        <v>20</v>
      </c>
      <c r="E686" s="2">
        <f ca="1">IF(ISNA(VLOOKUP(CLASSEMENTS!B686,OFFSET(RESULT!$A$2:$A$11,INT(ROW()/23)*12,0),1,FALSE)),0,VLOOKUP(B686,OFFSET(RESULT!$A$2:$D$11,INT(ROW()/23)*12,0),4,FALSE))+E663</f>
        <v>7</v>
      </c>
      <c r="F686" s="2">
        <f ca="1">IF(ISNA(VLOOKUP(CLASSEMENTS!B686,OFFSET(RESULT!$B$2:$B$11,INT(ROW()/23)*12,0),1,FALSE)),0,VLOOKUP(B686,OFFSET(RESULT!$B$2:$D$11,INT(ROW()/23)*12,0),2,FALSE))+F663</f>
        <v>14</v>
      </c>
      <c r="G686" s="7">
        <f t="shared" ca="1" si="347"/>
        <v>0.5</v>
      </c>
      <c r="H686" s="7">
        <f t="shared" ca="1" si="348"/>
        <v>0.66666666666666663</v>
      </c>
      <c r="I686" s="7">
        <f t="shared" ca="1" si="349"/>
        <v>0.23333333333333334</v>
      </c>
      <c r="J686" s="7">
        <f t="shared" ca="1" si="350"/>
        <v>0.46666666666666667</v>
      </c>
      <c r="K686" s="7">
        <f t="shared" ca="1" si="351"/>
        <v>0.6</v>
      </c>
      <c r="L686" s="7">
        <f t="shared" ca="1" si="344"/>
        <v>1.2</v>
      </c>
      <c r="M686" s="7">
        <f t="shared" ca="1" si="345"/>
        <v>0</v>
      </c>
      <c r="N686" s="7">
        <f t="shared" ca="1" si="346"/>
        <v>0.4</v>
      </c>
      <c r="O686" s="2">
        <f t="shared" ca="1" si="352"/>
        <v>0.73333333333333339</v>
      </c>
      <c r="P686" s="2">
        <f t="shared" ca="1" si="353"/>
        <v>1.1333333333333333</v>
      </c>
      <c r="Q686" s="2">
        <f t="shared" ca="1" si="354"/>
        <v>0.6</v>
      </c>
      <c r="R686" s="2">
        <f t="shared" ca="1" si="355"/>
        <v>1.6</v>
      </c>
    </row>
    <row r="687" spans="1:18">
      <c r="A687" s="2" t="s">
        <v>20</v>
      </c>
      <c r="B687" s="2" t="s">
        <v>7</v>
      </c>
      <c r="C687" s="2">
        <f ca="1">IF(ISNA(VLOOKUP(B687,OFFSET(RESULT!$A$2:$A$11,INT(ROW()/23)*12,0),1,FALSE)),0,VLOOKUP(B687,OFFSET(RESULT!$A$2:$D$11,INT(ROW()/23)*12,0),3,FALSE))+C664</f>
        <v>25</v>
      </c>
      <c r="D687" s="2">
        <f ca="1">IF(ISNA(VLOOKUP(CLASSEMENTS!B687,OFFSET(RESULT!$B$2:$B$11,INT(ROW()/23)*12,0),1,FALSE)),0,VLOOKUP(B687,OFFSET(RESULT!$B$2:$D$11,INT(ROW()/23)*12,0),3,FALSE))+D664</f>
        <v>14</v>
      </c>
      <c r="E687" s="2">
        <f ca="1">IF(ISNA(VLOOKUP(CLASSEMENTS!B687,OFFSET(RESULT!$A$2:$A$11,INT(ROW()/23)*12,0),1,FALSE)),0,VLOOKUP(B687,OFFSET(RESULT!$A$2:$D$11,INT(ROW()/23)*12,0),4,FALSE))+E664</f>
        <v>18</v>
      </c>
      <c r="F687" s="2">
        <f ca="1">IF(ISNA(VLOOKUP(CLASSEMENTS!B687,OFFSET(RESULT!$B$2:$B$11,INT(ROW()/23)*12,0),1,FALSE)),0,VLOOKUP(B687,OFFSET(RESULT!$B$2:$D$11,INT(ROW()/23)*12,0),2,FALSE))+F664</f>
        <v>14</v>
      </c>
      <c r="G687" s="7">
        <f t="shared" ca="1" si="347"/>
        <v>0.83333333333333337</v>
      </c>
      <c r="H687" s="7">
        <f t="shared" ca="1" si="348"/>
        <v>0.46666666666666667</v>
      </c>
      <c r="I687" s="7">
        <f t="shared" ca="1" si="349"/>
        <v>0.6</v>
      </c>
      <c r="J687" s="7">
        <f t="shared" ca="1" si="350"/>
        <v>0.46666666666666667</v>
      </c>
      <c r="K687" s="7">
        <f t="shared" ca="1" si="351"/>
        <v>1.2</v>
      </c>
      <c r="L687" s="7">
        <f t="shared" ca="1" si="344"/>
        <v>0.4</v>
      </c>
      <c r="M687" s="7">
        <f t="shared" ca="1" si="345"/>
        <v>1.4</v>
      </c>
      <c r="N687" s="7">
        <f t="shared" ca="1" si="346"/>
        <v>0.2</v>
      </c>
      <c r="O687" s="2">
        <f t="shared" ca="1" si="352"/>
        <v>1.4333333333333333</v>
      </c>
      <c r="P687" s="2">
        <f t="shared" ca="1" si="353"/>
        <v>0.93333333333333335</v>
      </c>
      <c r="Q687" s="2">
        <f t="shared" ca="1" si="354"/>
        <v>2.5999999999999996</v>
      </c>
      <c r="R687" s="2">
        <f t="shared" ca="1" si="355"/>
        <v>0.60000000000000009</v>
      </c>
    </row>
    <row r="688" spans="1:18">
      <c r="A688" s="2" t="s">
        <v>20</v>
      </c>
      <c r="B688" s="2" t="s">
        <v>12</v>
      </c>
      <c r="C688" s="2">
        <f ca="1">IF(ISNA(VLOOKUP(B688,OFFSET(RESULT!$A$2:$A$11,INT(ROW()/23)*12,0),1,FALSE)),0,VLOOKUP(B688,OFFSET(RESULT!$A$2:$D$11,INT(ROW()/23)*12,0),3,FALSE))+C665</f>
        <v>19</v>
      </c>
      <c r="D688" s="2">
        <f ca="1">IF(ISNA(VLOOKUP(CLASSEMENTS!B688,OFFSET(RESULT!$B$2:$B$11,INT(ROW()/23)*12,0),1,FALSE)),0,VLOOKUP(B688,OFFSET(RESULT!$B$2:$D$11,INT(ROW()/23)*12,0),3,FALSE))+D665</f>
        <v>9</v>
      </c>
      <c r="E688" s="2">
        <f ca="1">IF(ISNA(VLOOKUP(CLASSEMENTS!B688,OFFSET(RESULT!$A$2:$A$11,INT(ROW()/23)*12,0),1,FALSE)),0,VLOOKUP(B688,OFFSET(RESULT!$A$2:$D$11,INT(ROW()/23)*12,0),4,FALSE))+E665</f>
        <v>19</v>
      </c>
      <c r="F688" s="2">
        <f ca="1">IF(ISNA(VLOOKUP(CLASSEMENTS!B688,OFFSET(RESULT!$B$2:$B$11,INT(ROW()/23)*12,0),1,FALSE)),0,VLOOKUP(B688,OFFSET(RESULT!$B$2:$D$11,INT(ROW()/23)*12,0),2,FALSE))+F665</f>
        <v>18</v>
      </c>
      <c r="G688" s="7">
        <f t="shared" ca="1" si="347"/>
        <v>0.6333333333333333</v>
      </c>
      <c r="H688" s="7">
        <f t="shared" ca="1" si="348"/>
        <v>0.3</v>
      </c>
      <c r="I688" s="7">
        <f t="shared" ca="1" si="349"/>
        <v>0.6333333333333333</v>
      </c>
      <c r="J688" s="7">
        <f t="shared" ca="1" si="350"/>
        <v>0.6</v>
      </c>
      <c r="K688" s="7">
        <f t="shared" ca="1" si="351"/>
        <v>0.4</v>
      </c>
      <c r="L688" s="7">
        <f t="shared" ca="1" si="344"/>
        <v>0.2</v>
      </c>
      <c r="M688" s="7">
        <f t="shared" ca="1" si="345"/>
        <v>0.2</v>
      </c>
      <c r="N688" s="7">
        <f t="shared" ca="1" si="346"/>
        <v>0.6</v>
      </c>
      <c r="O688" s="2">
        <f t="shared" ca="1" si="352"/>
        <v>1.2666666666666666</v>
      </c>
      <c r="P688" s="2">
        <f t="shared" ca="1" si="353"/>
        <v>0.89999999999999991</v>
      </c>
      <c r="Q688" s="2">
        <f t="shared" ca="1" si="354"/>
        <v>0.60000000000000009</v>
      </c>
      <c r="R688" s="2">
        <f t="shared" ca="1" si="355"/>
        <v>0.8</v>
      </c>
    </row>
    <row r="689" spans="1:18">
      <c r="A689" s="2" t="s">
        <v>20</v>
      </c>
      <c r="B689" s="2" t="s">
        <v>10</v>
      </c>
      <c r="C689" s="2">
        <f ca="1">IF(ISNA(VLOOKUP(B689,OFFSET(RESULT!$A$2:$A$11,INT(ROW()/23)*12,0),1,FALSE)),0,VLOOKUP(B689,OFFSET(RESULT!$A$2:$D$11,INT(ROW()/23)*12,0),3,FALSE))+C666</f>
        <v>21</v>
      </c>
      <c r="D689" s="2">
        <f ca="1">IF(ISNA(VLOOKUP(CLASSEMENTS!B689,OFFSET(RESULT!$B$2:$B$11,INT(ROW()/23)*12,0),1,FALSE)),0,VLOOKUP(B689,OFFSET(RESULT!$B$2:$D$11,INT(ROW()/23)*12,0),3,FALSE))+D666</f>
        <v>10</v>
      </c>
      <c r="E689" s="2">
        <f ca="1">IF(ISNA(VLOOKUP(CLASSEMENTS!B689,OFFSET(RESULT!$A$2:$A$11,INT(ROW()/23)*12,0),1,FALSE)),0,VLOOKUP(B689,OFFSET(RESULT!$A$2:$D$11,INT(ROW()/23)*12,0),4,FALSE))+E666</f>
        <v>23</v>
      </c>
      <c r="F689" s="2">
        <f ca="1">IF(ISNA(VLOOKUP(CLASSEMENTS!B689,OFFSET(RESULT!$B$2:$B$11,INT(ROW()/23)*12,0),1,FALSE)),0,VLOOKUP(B689,OFFSET(RESULT!$B$2:$D$11,INT(ROW()/23)*12,0),2,FALSE))+F666</f>
        <v>26</v>
      </c>
      <c r="G689" s="7">
        <f t="shared" ca="1" si="347"/>
        <v>0.7</v>
      </c>
      <c r="H689" s="7">
        <f t="shared" ca="1" si="348"/>
        <v>0.33333333333333331</v>
      </c>
      <c r="I689" s="7">
        <f t="shared" ca="1" si="349"/>
        <v>0.76666666666666672</v>
      </c>
      <c r="J689" s="7">
        <f t="shared" ca="1" si="350"/>
        <v>0.8666666666666667</v>
      </c>
      <c r="K689" s="7">
        <f t="shared" ca="1" si="351"/>
        <v>0.8</v>
      </c>
      <c r="L689" s="7">
        <f t="shared" ca="1" si="344"/>
        <v>0.2</v>
      </c>
      <c r="M689" s="7">
        <f t="shared" ca="1" si="345"/>
        <v>1.6</v>
      </c>
      <c r="N689" s="7">
        <f t="shared" ca="1" si="346"/>
        <v>0.8</v>
      </c>
      <c r="O689" s="2">
        <f t="shared" ca="1" si="352"/>
        <v>1.4666666666666668</v>
      </c>
      <c r="P689" s="2">
        <f t="shared" ca="1" si="353"/>
        <v>1.2</v>
      </c>
      <c r="Q689" s="2">
        <f t="shared" ca="1" si="354"/>
        <v>2.4000000000000004</v>
      </c>
      <c r="R689" s="2">
        <f t="shared" ca="1" si="355"/>
        <v>1</v>
      </c>
    </row>
    <row r="690" spans="1:18">
      <c r="A690" s="3"/>
      <c r="B690" s="3"/>
      <c r="C690" s="3"/>
      <c r="D690" s="3"/>
      <c r="E690" s="3"/>
      <c r="F690" s="3"/>
      <c r="G690" s="8"/>
      <c r="H690" s="8"/>
      <c r="I690" s="8"/>
      <c r="J690" s="8"/>
      <c r="K690" s="8"/>
      <c r="L690" s="8"/>
      <c r="M690" s="8"/>
      <c r="N690" s="8"/>
      <c r="O690" s="3"/>
      <c r="P690" s="3"/>
      <c r="Q690" s="3"/>
      <c r="R690" s="3"/>
    </row>
    <row r="691" spans="1:18">
      <c r="A691">
        <v>31</v>
      </c>
      <c r="C691" s="10" t="s">
        <v>27</v>
      </c>
      <c r="D691" s="10" t="s">
        <v>28</v>
      </c>
      <c r="E691" s="10" t="s">
        <v>29</v>
      </c>
      <c r="F691" s="10" t="s">
        <v>30</v>
      </c>
      <c r="G691" s="11" t="s">
        <v>25</v>
      </c>
      <c r="H691" s="11"/>
      <c r="I691" s="11"/>
      <c r="J691" s="11"/>
      <c r="K691" s="11" t="s">
        <v>26</v>
      </c>
      <c r="L691" s="11"/>
      <c r="M691" s="11"/>
      <c r="N691" s="11"/>
      <c r="O691" s="10" t="s">
        <v>31</v>
      </c>
      <c r="P691" s="10" t="s">
        <v>32</v>
      </c>
      <c r="Q691" s="10" t="s">
        <v>33</v>
      </c>
      <c r="R691" s="10" t="s">
        <v>34</v>
      </c>
    </row>
    <row r="692" spans="1:18">
      <c r="C692" s="10"/>
      <c r="D692" s="10"/>
      <c r="E692" s="10"/>
      <c r="F692" s="10"/>
      <c r="G692" s="7" t="s">
        <v>21</v>
      </c>
      <c r="H692" s="7" t="s">
        <v>22</v>
      </c>
      <c r="I692" s="7" t="s">
        <v>23</v>
      </c>
      <c r="J692" s="7" t="s">
        <v>24</v>
      </c>
      <c r="K692" s="7" t="s">
        <v>21</v>
      </c>
      <c r="L692" s="7" t="s">
        <v>22</v>
      </c>
      <c r="M692" s="7" t="s">
        <v>23</v>
      </c>
      <c r="N692" s="7" t="s">
        <v>24</v>
      </c>
      <c r="O692" s="10"/>
      <c r="P692" s="10"/>
      <c r="Q692" s="10"/>
      <c r="R692" s="10"/>
    </row>
    <row r="693" spans="1:18">
      <c r="A693" s="2" t="s">
        <v>20</v>
      </c>
      <c r="B693" s="2" t="s">
        <v>11</v>
      </c>
      <c r="C693" s="2">
        <f ca="1">IF(ISNA(VLOOKUP(B693,OFFSET(RESULT!$A$2:$A$11,INT(ROW()/23)*12,0),1,FALSE)),0,VLOOKUP(B693,OFFSET(RESULT!$A$2:$D$11,INT(ROW()/23)*12,0),3,FALSE))+C670</f>
        <v>25</v>
      </c>
      <c r="D693" s="2">
        <f ca="1">IF(ISNA(VLOOKUP(CLASSEMENTS!B693,OFFSET(RESULT!$B$2:$B$11,INT(ROW()/23)*12,0),1,FALSE)),0,VLOOKUP(B693,OFFSET(RESULT!$B$2:$D$11,INT(ROW()/23)*12,0),3,FALSE))+D670</f>
        <v>15</v>
      </c>
      <c r="E693" s="2">
        <f ca="1">IF(ISNA(VLOOKUP(CLASSEMENTS!B693,OFFSET(RESULT!$A$2:$A$11,INT(ROW()/23)*12,0),1,FALSE)),0,VLOOKUP(B693,OFFSET(RESULT!$A$2:$D$11,INT(ROW()/23)*12,0),4,FALSE))+E670</f>
        <v>20</v>
      </c>
      <c r="F693" s="2">
        <f ca="1">IF(ISNA(VLOOKUP(CLASSEMENTS!B693,OFFSET(RESULT!$B$2:$B$11,INT(ROW()/23)*12,0),1,FALSE)),0,VLOOKUP(B693,OFFSET(RESULT!$B$2:$D$11,INT(ROW()/23)*12,0),2,FALSE))+F670</f>
        <v>18</v>
      </c>
      <c r="G693" s="7">
        <f ca="1">C693/(INT(ROW()/23)+1)</f>
        <v>0.80645161290322576</v>
      </c>
      <c r="H693" s="7">
        <f ca="1">D693/(INT(ROW()/23)+1)</f>
        <v>0.4838709677419355</v>
      </c>
      <c r="I693" s="7">
        <f ca="1">E693/(INT(ROW()/23)+1)</f>
        <v>0.64516129032258063</v>
      </c>
      <c r="J693" s="7">
        <f ca="1">F693/(INT(ROW()/23)+1)</f>
        <v>0.58064516129032262</v>
      </c>
      <c r="K693" s="7">
        <f ca="1">(C693 - OFFSET(C693,-115,0))/5</f>
        <v>1.2</v>
      </c>
      <c r="L693" s="7">
        <f t="shared" ref="L693:L712" ca="1" si="356">(D693 - OFFSET(D693,-115,0))/5</f>
        <v>0.6</v>
      </c>
      <c r="M693" s="7">
        <f t="shared" ref="M693:M712" ca="1" si="357">(E693 - OFFSET(E693,-115,0))/5</f>
        <v>0.8</v>
      </c>
      <c r="N693" s="7">
        <f t="shared" ref="N693:N712" ca="1" si="358">(F693 - OFFSET(F693,-115,0))/5</f>
        <v>0.6</v>
      </c>
      <c r="O693" s="2">
        <f ca="1">G693+I693</f>
        <v>1.4516129032258065</v>
      </c>
      <c r="P693" s="2">
        <f ca="1">H693+J693</f>
        <v>1.064516129032258</v>
      </c>
      <c r="Q693" s="2">
        <f ca="1">K693+M693</f>
        <v>2</v>
      </c>
      <c r="R693" s="2">
        <f ca="1">L693+N693</f>
        <v>1.2</v>
      </c>
    </row>
    <row r="694" spans="1:18">
      <c r="A694" s="2" t="s">
        <v>20</v>
      </c>
      <c r="B694" s="2" t="s">
        <v>14</v>
      </c>
      <c r="C694" s="2">
        <f ca="1">IF(ISNA(VLOOKUP(B694,OFFSET(RESULT!$A$2:$A$11,INT(ROW()/23)*12,0),1,FALSE)),0,VLOOKUP(B694,OFFSET(RESULT!$A$2:$D$11,INT(ROW()/23)*12,0),3,FALSE))+C671</f>
        <v>20</v>
      </c>
      <c r="D694" s="2">
        <f ca="1">IF(ISNA(VLOOKUP(CLASSEMENTS!B694,OFFSET(RESULT!$B$2:$B$11,INT(ROW()/23)*12,0),1,FALSE)),0,VLOOKUP(B694,OFFSET(RESULT!$B$2:$D$11,INT(ROW()/23)*12,0),3,FALSE))+D671</f>
        <v>26</v>
      </c>
      <c r="E694" s="2">
        <f ca="1">IF(ISNA(VLOOKUP(CLASSEMENTS!B694,OFFSET(RESULT!$A$2:$A$11,INT(ROW()/23)*12,0),1,FALSE)),0,VLOOKUP(B694,OFFSET(RESULT!$A$2:$D$11,INT(ROW()/23)*12,0),4,FALSE))+E671</f>
        <v>18</v>
      </c>
      <c r="F694" s="2">
        <f ca="1">IF(ISNA(VLOOKUP(CLASSEMENTS!B694,OFFSET(RESULT!$B$2:$B$11,INT(ROW()/23)*12,0),1,FALSE)),0,VLOOKUP(B694,OFFSET(RESULT!$B$2:$D$11,INT(ROW()/23)*12,0),2,FALSE))+F671</f>
        <v>27</v>
      </c>
      <c r="G694" s="7">
        <f t="shared" ref="G694:G712" ca="1" si="359">C694/(INT(ROW()/23)+1)</f>
        <v>0.64516129032258063</v>
      </c>
      <c r="H694" s="7">
        <f t="shared" ref="H694:H712" ca="1" si="360">D694/(INT(ROW()/23)+1)</f>
        <v>0.83870967741935487</v>
      </c>
      <c r="I694" s="7">
        <f t="shared" ref="I694:I712" ca="1" si="361">E694/(INT(ROW()/23)+1)</f>
        <v>0.58064516129032262</v>
      </c>
      <c r="J694" s="7">
        <f t="shared" ref="J694:J712" ca="1" si="362">F694/(INT(ROW()/23)+1)</f>
        <v>0.87096774193548387</v>
      </c>
      <c r="K694" s="7">
        <f t="shared" ref="K694:K712" ca="1" si="363">(C694 - OFFSET(C694,-115,0))/5</f>
        <v>0.2</v>
      </c>
      <c r="L694" s="7">
        <f t="shared" ca="1" si="356"/>
        <v>1.2</v>
      </c>
      <c r="M694" s="7">
        <f t="shared" ca="1" si="357"/>
        <v>0.4</v>
      </c>
      <c r="N694" s="7">
        <f t="shared" ca="1" si="358"/>
        <v>1</v>
      </c>
      <c r="O694" s="2">
        <f t="shared" ref="O694:O712" ca="1" si="364">G694+I694</f>
        <v>1.2258064516129032</v>
      </c>
      <c r="P694" s="2">
        <f t="shared" ref="P694:P712" ca="1" si="365">H694+J694</f>
        <v>1.7096774193548387</v>
      </c>
      <c r="Q694" s="2">
        <f t="shared" ref="Q694:Q712" ca="1" si="366">K694+M694</f>
        <v>0.60000000000000009</v>
      </c>
      <c r="R694" s="2">
        <f t="shared" ref="R694:R712" ca="1" si="367">L694+N694</f>
        <v>2.2000000000000002</v>
      </c>
    </row>
    <row r="695" spans="1:18">
      <c r="A695" s="2" t="s">
        <v>20</v>
      </c>
      <c r="B695" s="2" t="s">
        <v>19</v>
      </c>
      <c r="C695" s="2">
        <f ca="1">IF(ISNA(VLOOKUP(B695,OFFSET(RESULT!$A$2:$A$11,INT(ROW()/23)*12,0),1,FALSE)),0,VLOOKUP(B695,OFFSET(RESULT!$A$2:$D$11,INT(ROW()/23)*12,0),3,FALSE))+C672</f>
        <v>17</v>
      </c>
      <c r="D695" s="2">
        <f ca="1">IF(ISNA(VLOOKUP(CLASSEMENTS!B695,OFFSET(RESULT!$B$2:$B$11,INT(ROW()/23)*12,0),1,FALSE)),0,VLOOKUP(B695,OFFSET(RESULT!$B$2:$D$11,INT(ROW()/23)*12,0),3,FALSE))+D672</f>
        <v>17</v>
      </c>
      <c r="E695" s="2">
        <f ca="1">IF(ISNA(VLOOKUP(CLASSEMENTS!B695,OFFSET(RESULT!$A$2:$A$11,INT(ROW()/23)*12,0),1,FALSE)),0,VLOOKUP(B695,OFFSET(RESULT!$A$2:$D$11,INT(ROW()/23)*12,0),4,FALSE))+E672</f>
        <v>15</v>
      </c>
      <c r="F695" s="2">
        <f ca="1">IF(ISNA(VLOOKUP(CLASSEMENTS!B695,OFFSET(RESULT!$B$2:$B$11,INT(ROW()/23)*12,0),1,FALSE)),0,VLOOKUP(B695,OFFSET(RESULT!$B$2:$D$11,INT(ROW()/23)*12,0),2,FALSE))+F672</f>
        <v>29</v>
      </c>
      <c r="G695" s="7">
        <f t="shared" ca="1" si="359"/>
        <v>0.54838709677419351</v>
      </c>
      <c r="H695" s="7">
        <f t="shared" ca="1" si="360"/>
        <v>0.54838709677419351</v>
      </c>
      <c r="I695" s="7">
        <f t="shared" ca="1" si="361"/>
        <v>0.4838709677419355</v>
      </c>
      <c r="J695" s="7">
        <f t="shared" ca="1" si="362"/>
        <v>0.93548387096774188</v>
      </c>
      <c r="K695" s="7">
        <f t="shared" ca="1" si="363"/>
        <v>0.8</v>
      </c>
      <c r="L695" s="7">
        <f t="shared" ca="1" si="356"/>
        <v>0.2</v>
      </c>
      <c r="M695" s="7">
        <f t="shared" ca="1" si="357"/>
        <v>0.8</v>
      </c>
      <c r="N695" s="7">
        <f t="shared" ca="1" si="358"/>
        <v>1</v>
      </c>
      <c r="O695" s="2">
        <f t="shared" ca="1" si="364"/>
        <v>1.032258064516129</v>
      </c>
      <c r="P695" s="2">
        <f t="shared" ca="1" si="365"/>
        <v>1.4838709677419355</v>
      </c>
      <c r="Q695" s="2">
        <f t="shared" ca="1" si="366"/>
        <v>1.6</v>
      </c>
      <c r="R695" s="2">
        <f t="shared" ca="1" si="367"/>
        <v>1.2</v>
      </c>
    </row>
    <row r="696" spans="1:18">
      <c r="A696" s="2" t="s">
        <v>20</v>
      </c>
      <c r="B696" s="2" t="s">
        <v>16</v>
      </c>
      <c r="C696" s="2">
        <f ca="1">IF(ISNA(VLOOKUP(B696,OFFSET(RESULT!$A$2:$A$11,INT(ROW()/23)*12,0),1,FALSE)),0,VLOOKUP(B696,OFFSET(RESULT!$A$2:$D$11,INT(ROW()/23)*12,0),3,FALSE))+C673</f>
        <v>33</v>
      </c>
      <c r="D696" s="2">
        <f ca="1">IF(ISNA(VLOOKUP(CLASSEMENTS!B696,OFFSET(RESULT!$B$2:$B$11,INT(ROW()/23)*12,0),1,FALSE)),0,VLOOKUP(B696,OFFSET(RESULT!$B$2:$D$11,INT(ROW()/23)*12,0),3,FALSE))+D673</f>
        <v>27</v>
      </c>
      <c r="E696" s="2">
        <f ca="1">IF(ISNA(VLOOKUP(CLASSEMENTS!B696,OFFSET(RESULT!$A$2:$A$11,INT(ROW()/23)*12,0),1,FALSE)),0,VLOOKUP(B696,OFFSET(RESULT!$A$2:$D$11,INT(ROW()/23)*12,0),4,FALSE))+E673</f>
        <v>9</v>
      </c>
      <c r="F696" s="2">
        <f ca="1">IF(ISNA(VLOOKUP(CLASSEMENTS!B696,OFFSET(RESULT!$B$2:$B$11,INT(ROW()/23)*12,0),1,FALSE)),0,VLOOKUP(B696,OFFSET(RESULT!$B$2:$D$11,INT(ROW()/23)*12,0),2,FALSE))+F673</f>
        <v>17</v>
      </c>
      <c r="G696" s="7">
        <f t="shared" ca="1" si="359"/>
        <v>1.064516129032258</v>
      </c>
      <c r="H696" s="7">
        <f t="shared" ca="1" si="360"/>
        <v>0.87096774193548387</v>
      </c>
      <c r="I696" s="7">
        <f t="shared" ca="1" si="361"/>
        <v>0.29032258064516131</v>
      </c>
      <c r="J696" s="7">
        <f t="shared" ca="1" si="362"/>
        <v>0.54838709677419351</v>
      </c>
      <c r="K696" s="7">
        <f t="shared" ca="1" si="363"/>
        <v>0.2</v>
      </c>
      <c r="L696" s="7">
        <f t="shared" ca="1" si="356"/>
        <v>1.8</v>
      </c>
      <c r="M696" s="7">
        <f t="shared" ca="1" si="357"/>
        <v>0.4</v>
      </c>
      <c r="N696" s="7">
        <f t="shared" ca="1" si="358"/>
        <v>0.8</v>
      </c>
      <c r="O696" s="2">
        <f t="shared" ca="1" si="364"/>
        <v>1.3548387096774193</v>
      </c>
      <c r="P696" s="2">
        <f t="shared" ca="1" si="365"/>
        <v>1.4193548387096775</v>
      </c>
      <c r="Q696" s="2">
        <f t="shared" ca="1" si="366"/>
        <v>0.60000000000000009</v>
      </c>
      <c r="R696" s="2">
        <f t="shared" ca="1" si="367"/>
        <v>2.6</v>
      </c>
    </row>
    <row r="697" spans="1:18">
      <c r="A697" s="2" t="s">
        <v>20</v>
      </c>
      <c r="B697" s="2" t="s">
        <v>13</v>
      </c>
      <c r="C697" s="2">
        <f ca="1">IF(ISNA(VLOOKUP(B697,OFFSET(RESULT!$A$2:$A$11,INT(ROW()/23)*12,0),1,FALSE)),0,VLOOKUP(B697,OFFSET(RESULT!$A$2:$D$11,INT(ROW()/23)*12,0),3,FALSE))+C674</f>
        <v>15</v>
      </c>
      <c r="D697" s="2">
        <f ca="1">IF(ISNA(VLOOKUP(CLASSEMENTS!B697,OFFSET(RESULT!$B$2:$B$11,INT(ROW()/23)*12,0),1,FALSE)),0,VLOOKUP(B697,OFFSET(RESULT!$B$2:$D$11,INT(ROW()/23)*12,0),3,FALSE))+D674</f>
        <v>10</v>
      </c>
      <c r="E697" s="2">
        <f ca="1">IF(ISNA(VLOOKUP(CLASSEMENTS!B697,OFFSET(RESULT!$A$2:$A$11,INT(ROW()/23)*12,0),1,FALSE)),0,VLOOKUP(B697,OFFSET(RESULT!$A$2:$D$11,INT(ROW()/23)*12,0),4,FALSE))+E674</f>
        <v>14</v>
      </c>
      <c r="F697" s="2">
        <f ca="1">IF(ISNA(VLOOKUP(CLASSEMENTS!B697,OFFSET(RESULT!$B$2:$B$11,INT(ROW()/23)*12,0),1,FALSE)),0,VLOOKUP(B697,OFFSET(RESULT!$B$2:$D$11,INT(ROW()/23)*12,0),2,FALSE))+F674</f>
        <v>18</v>
      </c>
      <c r="G697" s="7">
        <f t="shared" ca="1" si="359"/>
        <v>0.4838709677419355</v>
      </c>
      <c r="H697" s="7">
        <f t="shared" ca="1" si="360"/>
        <v>0.32258064516129031</v>
      </c>
      <c r="I697" s="7">
        <f t="shared" ca="1" si="361"/>
        <v>0.45161290322580644</v>
      </c>
      <c r="J697" s="7">
        <f t="shared" ca="1" si="362"/>
        <v>0.58064516129032262</v>
      </c>
      <c r="K697" s="7">
        <f t="shared" ca="1" si="363"/>
        <v>0.8</v>
      </c>
      <c r="L697" s="7">
        <f t="shared" ca="1" si="356"/>
        <v>0.2</v>
      </c>
      <c r="M697" s="7">
        <f t="shared" ca="1" si="357"/>
        <v>0.6</v>
      </c>
      <c r="N697" s="7">
        <f t="shared" ca="1" si="358"/>
        <v>0.6</v>
      </c>
      <c r="O697" s="2">
        <f t="shared" ca="1" si="364"/>
        <v>0.93548387096774199</v>
      </c>
      <c r="P697" s="2">
        <f t="shared" ca="1" si="365"/>
        <v>0.90322580645161299</v>
      </c>
      <c r="Q697" s="2">
        <f t="shared" ca="1" si="366"/>
        <v>1.4</v>
      </c>
      <c r="R697" s="2">
        <f t="shared" ca="1" si="367"/>
        <v>0.8</v>
      </c>
    </row>
    <row r="698" spans="1:18">
      <c r="A698" s="2" t="s">
        <v>20</v>
      </c>
      <c r="B698" s="2" t="s">
        <v>17</v>
      </c>
      <c r="C698" s="2">
        <f ca="1">IF(ISNA(VLOOKUP(B698,OFFSET(RESULT!$A$2:$A$11,INT(ROW()/23)*12,0),1,FALSE)),0,VLOOKUP(B698,OFFSET(RESULT!$A$2:$D$11,INT(ROW()/23)*12,0),3,FALSE))+C675</f>
        <v>17</v>
      </c>
      <c r="D698" s="2">
        <f ca="1">IF(ISNA(VLOOKUP(CLASSEMENTS!B698,OFFSET(RESULT!$B$2:$B$11,INT(ROW()/23)*12,0),1,FALSE)),0,VLOOKUP(B698,OFFSET(RESULT!$B$2:$D$11,INT(ROW()/23)*12,0),3,FALSE))+D675</f>
        <v>18</v>
      </c>
      <c r="E698" s="2">
        <f ca="1">IF(ISNA(VLOOKUP(CLASSEMENTS!B698,OFFSET(RESULT!$A$2:$A$11,INT(ROW()/23)*12,0),1,FALSE)),0,VLOOKUP(B698,OFFSET(RESULT!$A$2:$D$11,INT(ROW()/23)*12,0),4,FALSE))+E675</f>
        <v>18</v>
      </c>
      <c r="F698" s="2">
        <f ca="1">IF(ISNA(VLOOKUP(CLASSEMENTS!B698,OFFSET(RESULT!$B$2:$B$11,INT(ROW()/23)*12,0),1,FALSE)),0,VLOOKUP(B698,OFFSET(RESULT!$B$2:$D$11,INT(ROW()/23)*12,0),2,FALSE))+F675</f>
        <v>20</v>
      </c>
      <c r="G698" s="7">
        <f t="shared" ca="1" si="359"/>
        <v>0.54838709677419351</v>
      </c>
      <c r="H698" s="7">
        <f t="shared" ca="1" si="360"/>
        <v>0.58064516129032262</v>
      </c>
      <c r="I698" s="7">
        <f t="shared" ca="1" si="361"/>
        <v>0.58064516129032262</v>
      </c>
      <c r="J698" s="7">
        <f t="shared" ca="1" si="362"/>
        <v>0.64516129032258063</v>
      </c>
      <c r="K698" s="7">
        <f t="shared" ca="1" si="363"/>
        <v>0.6</v>
      </c>
      <c r="L698" s="7">
        <f t="shared" ca="1" si="356"/>
        <v>0.8</v>
      </c>
      <c r="M698" s="7">
        <f t="shared" ca="1" si="357"/>
        <v>0.8</v>
      </c>
      <c r="N698" s="7">
        <f t="shared" ca="1" si="358"/>
        <v>1</v>
      </c>
      <c r="O698" s="2">
        <f t="shared" ca="1" si="364"/>
        <v>1.129032258064516</v>
      </c>
      <c r="P698" s="2">
        <f t="shared" ca="1" si="365"/>
        <v>1.2258064516129032</v>
      </c>
      <c r="Q698" s="2">
        <f t="shared" ca="1" si="366"/>
        <v>1.4</v>
      </c>
      <c r="R698" s="2">
        <f t="shared" ca="1" si="367"/>
        <v>1.8</v>
      </c>
    </row>
    <row r="699" spans="1:18">
      <c r="A699" s="2" t="s">
        <v>20</v>
      </c>
      <c r="B699" s="2" t="s">
        <v>4</v>
      </c>
      <c r="C699" s="2">
        <f ca="1">IF(ISNA(VLOOKUP(B699,OFFSET(RESULT!$A$2:$A$11,INT(ROW()/23)*12,0),1,FALSE)),0,VLOOKUP(B699,OFFSET(RESULT!$A$2:$D$11,INT(ROW()/23)*12,0),3,FALSE))+C676</f>
        <v>23</v>
      </c>
      <c r="D699" s="2">
        <f ca="1">IF(ISNA(VLOOKUP(CLASSEMENTS!B699,OFFSET(RESULT!$B$2:$B$11,INT(ROW()/23)*12,0),1,FALSE)),0,VLOOKUP(B699,OFFSET(RESULT!$B$2:$D$11,INT(ROW()/23)*12,0),3,FALSE))+D676</f>
        <v>15</v>
      </c>
      <c r="E699" s="2">
        <f ca="1">IF(ISNA(VLOOKUP(CLASSEMENTS!B699,OFFSET(RESULT!$A$2:$A$11,INT(ROW()/23)*12,0),1,FALSE)),0,VLOOKUP(B699,OFFSET(RESULT!$A$2:$D$11,INT(ROW()/23)*12,0),4,FALSE))+E676</f>
        <v>10</v>
      </c>
      <c r="F699" s="2">
        <f ca="1">IF(ISNA(VLOOKUP(CLASSEMENTS!B699,OFFSET(RESULT!$B$2:$B$11,INT(ROW()/23)*12,0),1,FALSE)),0,VLOOKUP(B699,OFFSET(RESULT!$B$2:$D$11,INT(ROW()/23)*12,0),2,FALSE))+F676</f>
        <v>15</v>
      </c>
      <c r="G699" s="7">
        <f t="shared" ca="1" si="359"/>
        <v>0.74193548387096775</v>
      </c>
      <c r="H699" s="7">
        <f t="shared" ca="1" si="360"/>
        <v>0.4838709677419355</v>
      </c>
      <c r="I699" s="7">
        <f t="shared" ca="1" si="361"/>
        <v>0.32258064516129031</v>
      </c>
      <c r="J699" s="7">
        <f t="shared" ca="1" si="362"/>
        <v>0.4838709677419355</v>
      </c>
      <c r="K699" s="7">
        <f t="shared" ca="1" si="363"/>
        <v>0.8</v>
      </c>
      <c r="L699" s="7">
        <f t="shared" ca="1" si="356"/>
        <v>1</v>
      </c>
      <c r="M699" s="7">
        <f t="shared" ca="1" si="357"/>
        <v>0</v>
      </c>
      <c r="N699" s="7">
        <f t="shared" ca="1" si="358"/>
        <v>0.8</v>
      </c>
      <c r="O699" s="2">
        <f t="shared" ca="1" si="364"/>
        <v>1.064516129032258</v>
      </c>
      <c r="P699" s="2">
        <f t="shared" ca="1" si="365"/>
        <v>0.967741935483871</v>
      </c>
      <c r="Q699" s="2">
        <f t="shared" ca="1" si="366"/>
        <v>0.8</v>
      </c>
      <c r="R699" s="2">
        <f t="shared" ca="1" si="367"/>
        <v>1.8</v>
      </c>
    </row>
    <row r="700" spans="1:18">
      <c r="A700" s="2" t="s">
        <v>20</v>
      </c>
      <c r="B700" s="2" t="s">
        <v>8</v>
      </c>
      <c r="C700" s="2">
        <f ca="1">IF(ISNA(VLOOKUP(B700,OFFSET(RESULT!$A$2:$A$11,INT(ROW()/23)*12,0),1,FALSE)),0,VLOOKUP(B700,OFFSET(RESULT!$A$2:$D$11,INT(ROW()/23)*12,0),3,FALSE))+C677</f>
        <v>21</v>
      </c>
      <c r="D700" s="2">
        <f ca="1">IF(ISNA(VLOOKUP(CLASSEMENTS!B700,OFFSET(RESULT!$B$2:$B$11,INT(ROW()/23)*12,0),1,FALSE)),0,VLOOKUP(B700,OFFSET(RESULT!$B$2:$D$11,INT(ROW()/23)*12,0),3,FALSE))+D677</f>
        <v>10</v>
      </c>
      <c r="E700" s="2">
        <f ca="1">IF(ISNA(VLOOKUP(CLASSEMENTS!B700,OFFSET(RESULT!$A$2:$A$11,INT(ROW()/23)*12,0),1,FALSE)),0,VLOOKUP(B700,OFFSET(RESULT!$A$2:$D$11,INT(ROW()/23)*12,0),4,FALSE))+E677</f>
        <v>15</v>
      </c>
      <c r="F700" s="2">
        <f ca="1">IF(ISNA(VLOOKUP(CLASSEMENTS!B700,OFFSET(RESULT!$B$2:$B$11,INT(ROW()/23)*12,0),1,FALSE)),0,VLOOKUP(B700,OFFSET(RESULT!$B$2:$D$11,INT(ROW()/23)*12,0),2,FALSE))+F677</f>
        <v>22</v>
      </c>
      <c r="G700" s="7">
        <f t="shared" ca="1" si="359"/>
        <v>0.67741935483870963</v>
      </c>
      <c r="H700" s="7">
        <f t="shared" ca="1" si="360"/>
        <v>0.32258064516129031</v>
      </c>
      <c r="I700" s="7">
        <f t="shared" ca="1" si="361"/>
        <v>0.4838709677419355</v>
      </c>
      <c r="J700" s="7">
        <f t="shared" ca="1" si="362"/>
        <v>0.70967741935483875</v>
      </c>
      <c r="K700" s="7">
        <f t="shared" ca="1" si="363"/>
        <v>0.4</v>
      </c>
      <c r="L700" s="7">
        <f t="shared" ca="1" si="356"/>
        <v>0.2</v>
      </c>
      <c r="M700" s="7">
        <f t="shared" ca="1" si="357"/>
        <v>0.2</v>
      </c>
      <c r="N700" s="7">
        <f t="shared" ca="1" si="358"/>
        <v>1.6</v>
      </c>
      <c r="O700" s="2">
        <f t="shared" ca="1" si="364"/>
        <v>1.161290322580645</v>
      </c>
      <c r="P700" s="2">
        <f t="shared" ca="1" si="365"/>
        <v>1.032258064516129</v>
      </c>
      <c r="Q700" s="2">
        <f t="shared" ca="1" si="366"/>
        <v>0.60000000000000009</v>
      </c>
      <c r="R700" s="2">
        <f t="shared" ca="1" si="367"/>
        <v>1.8</v>
      </c>
    </row>
    <row r="701" spans="1:18">
      <c r="A701" s="2" t="s">
        <v>20</v>
      </c>
      <c r="B701" s="2" t="s">
        <v>5</v>
      </c>
      <c r="C701" s="2">
        <f ca="1">IF(ISNA(VLOOKUP(B701,OFFSET(RESULT!$A$2:$A$11,INT(ROW()/23)*12,0),1,FALSE)),0,VLOOKUP(B701,OFFSET(RESULT!$A$2:$D$11,INT(ROW()/23)*12,0),3,FALSE))+C678</f>
        <v>21</v>
      </c>
      <c r="D701" s="2">
        <f ca="1">IF(ISNA(VLOOKUP(CLASSEMENTS!B701,OFFSET(RESULT!$B$2:$B$11,INT(ROW()/23)*12,0),1,FALSE)),0,VLOOKUP(B701,OFFSET(RESULT!$B$2:$D$11,INT(ROW()/23)*12,0),3,FALSE))+D678</f>
        <v>9</v>
      </c>
      <c r="E701" s="2">
        <f ca="1">IF(ISNA(VLOOKUP(CLASSEMENTS!B701,OFFSET(RESULT!$A$2:$A$11,INT(ROW()/23)*12,0),1,FALSE)),0,VLOOKUP(B701,OFFSET(RESULT!$A$2:$D$11,INT(ROW()/23)*12,0),4,FALSE))+E678</f>
        <v>7</v>
      </c>
      <c r="F701" s="2">
        <f ca="1">IF(ISNA(VLOOKUP(CLASSEMENTS!B701,OFFSET(RESULT!$B$2:$B$11,INT(ROW()/23)*12,0),1,FALSE)),0,VLOOKUP(B701,OFFSET(RESULT!$B$2:$D$11,INT(ROW()/23)*12,0),2,FALSE))+F678</f>
        <v>20</v>
      </c>
      <c r="G701" s="7">
        <f t="shared" ca="1" si="359"/>
        <v>0.67741935483870963</v>
      </c>
      <c r="H701" s="7">
        <f t="shared" ca="1" si="360"/>
        <v>0.29032258064516131</v>
      </c>
      <c r="I701" s="7">
        <f t="shared" ca="1" si="361"/>
        <v>0.22580645161290322</v>
      </c>
      <c r="J701" s="7">
        <f t="shared" ca="1" si="362"/>
        <v>0.64516129032258063</v>
      </c>
      <c r="K701" s="7">
        <f t="shared" ca="1" si="363"/>
        <v>1.6</v>
      </c>
      <c r="L701" s="7">
        <f t="shared" ca="1" si="356"/>
        <v>0.2</v>
      </c>
      <c r="M701" s="7">
        <f t="shared" ca="1" si="357"/>
        <v>0.4</v>
      </c>
      <c r="N701" s="7">
        <f t="shared" ca="1" si="358"/>
        <v>0.4</v>
      </c>
      <c r="O701" s="2">
        <f t="shared" ca="1" si="364"/>
        <v>0.90322580645161288</v>
      </c>
      <c r="P701" s="2">
        <f t="shared" ca="1" si="365"/>
        <v>0.93548387096774199</v>
      </c>
      <c r="Q701" s="2">
        <f t="shared" ca="1" si="366"/>
        <v>2</v>
      </c>
      <c r="R701" s="2">
        <f t="shared" ca="1" si="367"/>
        <v>0.60000000000000009</v>
      </c>
    </row>
    <row r="702" spans="1:18">
      <c r="A702" s="2" t="s">
        <v>20</v>
      </c>
      <c r="B702" s="2" t="s">
        <v>1</v>
      </c>
      <c r="C702" s="2">
        <f ca="1">IF(ISNA(VLOOKUP(B702,OFFSET(RESULT!$A$2:$A$11,INT(ROW()/23)*12,0),1,FALSE)),0,VLOOKUP(B702,OFFSET(RESULT!$A$2:$D$11,INT(ROW()/23)*12,0),3,FALSE))+C679</f>
        <v>32</v>
      </c>
      <c r="D702" s="2">
        <f ca="1">IF(ISNA(VLOOKUP(CLASSEMENTS!B702,OFFSET(RESULT!$B$2:$B$11,INT(ROW()/23)*12,0),1,FALSE)),0,VLOOKUP(B702,OFFSET(RESULT!$B$2:$D$11,INT(ROW()/23)*12,0),3,FALSE))+D679</f>
        <v>30</v>
      </c>
      <c r="E702" s="2">
        <f ca="1">IF(ISNA(VLOOKUP(CLASSEMENTS!B702,OFFSET(RESULT!$A$2:$A$11,INT(ROW()/23)*12,0),1,FALSE)),0,VLOOKUP(B702,OFFSET(RESULT!$A$2:$D$11,INT(ROW()/23)*12,0),4,FALSE))+E679</f>
        <v>16</v>
      </c>
      <c r="F702" s="2">
        <f ca="1">IF(ISNA(VLOOKUP(CLASSEMENTS!B702,OFFSET(RESULT!$B$2:$B$11,INT(ROW()/23)*12,0),1,FALSE)),0,VLOOKUP(B702,OFFSET(RESULT!$B$2:$D$11,INT(ROW()/23)*12,0),2,FALSE))+F679</f>
        <v>18</v>
      </c>
      <c r="G702" s="7">
        <f t="shared" ca="1" si="359"/>
        <v>1.032258064516129</v>
      </c>
      <c r="H702" s="7">
        <f t="shared" ca="1" si="360"/>
        <v>0.967741935483871</v>
      </c>
      <c r="I702" s="7">
        <f t="shared" ca="1" si="361"/>
        <v>0.5161290322580645</v>
      </c>
      <c r="J702" s="7">
        <f t="shared" ca="1" si="362"/>
        <v>0.58064516129032262</v>
      </c>
      <c r="K702" s="7">
        <f t="shared" ca="1" si="363"/>
        <v>0.8</v>
      </c>
      <c r="L702" s="7">
        <f t="shared" ca="1" si="356"/>
        <v>2</v>
      </c>
      <c r="M702" s="7">
        <f t="shared" ca="1" si="357"/>
        <v>1.2</v>
      </c>
      <c r="N702" s="7">
        <f t="shared" ca="1" si="358"/>
        <v>0.2</v>
      </c>
      <c r="O702" s="2">
        <f t="shared" ca="1" si="364"/>
        <v>1.5483870967741935</v>
      </c>
      <c r="P702" s="2">
        <f t="shared" ca="1" si="365"/>
        <v>1.5483870967741935</v>
      </c>
      <c r="Q702" s="2">
        <f t="shared" ca="1" si="366"/>
        <v>2</v>
      </c>
      <c r="R702" s="2">
        <f t="shared" ca="1" si="367"/>
        <v>2.2000000000000002</v>
      </c>
    </row>
    <row r="703" spans="1:18">
      <c r="A703" s="2" t="s">
        <v>20</v>
      </c>
      <c r="B703" s="2" t="s">
        <v>15</v>
      </c>
      <c r="C703" s="2">
        <f ca="1">IF(ISNA(VLOOKUP(B703,OFFSET(RESULT!$A$2:$A$11,INT(ROW()/23)*12,0),1,FALSE)),0,VLOOKUP(B703,OFFSET(RESULT!$A$2:$D$11,INT(ROW()/23)*12,0),3,FALSE))+C680</f>
        <v>22</v>
      </c>
      <c r="D703" s="2">
        <f ca="1">IF(ISNA(VLOOKUP(CLASSEMENTS!B703,OFFSET(RESULT!$B$2:$B$11,INT(ROW()/23)*12,0),1,FALSE)),0,VLOOKUP(B703,OFFSET(RESULT!$B$2:$D$11,INT(ROW()/23)*12,0),3,FALSE))+D680</f>
        <v>3</v>
      </c>
      <c r="E703" s="2">
        <f ca="1">IF(ISNA(VLOOKUP(CLASSEMENTS!B703,OFFSET(RESULT!$A$2:$A$11,INT(ROW()/23)*12,0),1,FALSE)),0,VLOOKUP(B703,OFFSET(RESULT!$A$2:$D$11,INT(ROW()/23)*12,0),4,FALSE))+E680</f>
        <v>21</v>
      </c>
      <c r="F703" s="2">
        <f ca="1">IF(ISNA(VLOOKUP(CLASSEMENTS!B703,OFFSET(RESULT!$B$2:$B$11,INT(ROW()/23)*12,0),1,FALSE)),0,VLOOKUP(B703,OFFSET(RESULT!$B$2:$D$11,INT(ROW()/23)*12,0),2,FALSE))+F680</f>
        <v>23</v>
      </c>
      <c r="G703" s="7">
        <f t="shared" ca="1" si="359"/>
        <v>0.70967741935483875</v>
      </c>
      <c r="H703" s="7">
        <f t="shared" ca="1" si="360"/>
        <v>9.6774193548387094E-2</v>
      </c>
      <c r="I703" s="7">
        <f t="shared" ca="1" si="361"/>
        <v>0.67741935483870963</v>
      </c>
      <c r="J703" s="7">
        <f t="shared" ca="1" si="362"/>
        <v>0.74193548387096775</v>
      </c>
      <c r="K703" s="7">
        <f t="shared" ca="1" si="363"/>
        <v>1.2</v>
      </c>
      <c r="L703" s="7">
        <f t="shared" ca="1" si="356"/>
        <v>0</v>
      </c>
      <c r="M703" s="7">
        <f t="shared" ca="1" si="357"/>
        <v>1.4</v>
      </c>
      <c r="N703" s="7">
        <f t="shared" ca="1" si="358"/>
        <v>0.2</v>
      </c>
      <c r="O703" s="2">
        <f t="shared" ca="1" si="364"/>
        <v>1.3870967741935485</v>
      </c>
      <c r="P703" s="2">
        <f t="shared" ca="1" si="365"/>
        <v>0.83870967741935487</v>
      </c>
      <c r="Q703" s="2">
        <f t="shared" ca="1" si="366"/>
        <v>2.5999999999999996</v>
      </c>
      <c r="R703" s="2">
        <f t="shared" ca="1" si="367"/>
        <v>0.2</v>
      </c>
    </row>
    <row r="704" spans="1:18">
      <c r="A704" s="2" t="s">
        <v>20</v>
      </c>
      <c r="B704" s="2" t="s">
        <v>18</v>
      </c>
      <c r="C704" s="2">
        <f ca="1">IF(ISNA(VLOOKUP(B704,OFFSET(RESULT!$A$2:$A$11,INT(ROW()/23)*12,0),1,FALSE)),0,VLOOKUP(B704,OFFSET(RESULT!$A$2:$D$11,INT(ROW()/23)*12,0),3,FALSE))+C681</f>
        <v>34</v>
      </c>
      <c r="D704" s="2">
        <f ca="1">IF(ISNA(VLOOKUP(CLASSEMENTS!B704,OFFSET(RESULT!$B$2:$B$11,INT(ROW()/23)*12,0),1,FALSE)),0,VLOOKUP(B704,OFFSET(RESULT!$B$2:$D$11,INT(ROW()/23)*12,0),3,FALSE))+D681</f>
        <v>24</v>
      </c>
      <c r="E704" s="2">
        <f ca="1">IF(ISNA(VLOOKUP(CLASSEMENTS!B704,OFFSET(RESULT!$A$2:$A$11,INT(ROW()/23)*12,0),1,FALSE)),0,VLOOKUP(B704,OFFSET(RESULT!$A$2:$D$11,INT(ROW()/23)*12,0),4,FALSE))+E681</f>
        <v>10</v>
      </c>
      <c r="F704" s="2">
        <f ca="1">IF(ISNA(VLOOKUP(CLASSEMENTS!B704,OFFSET(RESULT!$B$2:$B$11,INT(ROW()/23)*12,0),1,FALSE)),0,VLOOKUP(B704,OFFSET(RESULT!$B$2:$D$11,INT(ROW()/23)*12,0),2,FALSE))+F681</f>
        <v>20</v>
      </c>
      <c r="G704" s="7">
        <f t="shared" ca="1" si="359"/>
        <v>1.096774193548387</v>
      </c>
      <c r="H704" s="7">
        <f t="shared" ca="1" si="360"/>
        <v>0.77419354838709675</v>
      </c>
      <c r="I704" s="7">
        <f t="shared" ca="1" si="361"/>
        <v>0.32258064516129031</v>
      </c>
      <c r="J704" s="7">
        <f t="shared" ca="1" si="362"/>
        <v>0.64516129032258063</v>
      </c>
      <c r="K704" s="7">
        <f t="shared" ca="1" si="363"/>
        <v>1.4</v>
      </c>
      <c r="L704" s="7">
        <f t="shared" ca="1" si="356"/>
        <v>1</v>
      </c>
      <c r="M704" s="7">
        <f t="shared" ca="1" si="357"/>
        <v>0.4</v>
      </c>
      <c r="N704" s="7">
        <f t="shared" ca="1" si="358"/>
        <v>1</v>
      </c>
      <c r="O704" s="2">
        <f t="shared" ca="1" si="364"/>
        <v>1.4193548387096773</v>
      </c>
      <c r="P704" s="2">
        <f t="shared" ca="1" si="365"/>
        <v>1.4193548387096775</v>
      </c>
      <c r="Q704" s="2">
        <f t="shared" ca="1" si="366"/>
        <v>1.7999999999999998</v>
      </c>
      <c r="R704" s="2">
        <f t="shared" ca="1" si="367"/>
        <v>2</v>
      </c>
    </row>
    <row r="705" spans="1:18">
      <c r="A705" s="2" t="s">
        <v>20</v>
      </c>
      <c r="B705" s="2" t="s">
        <v>2</v>
      </c>
      <c r="C705" s="2">
        <f ca="1">IF(ISNA(VLOOKUP(B705,OFFSET(RESULT!$A$2:$A$11,INT(ROW()/23)*12,0),1,FALSE)),0,VLOOKUP(B705,OFFSET(RESULT!$A$2:$D$11,INT(ROW()/23)*12,0),3,FALSE))+C682</f>
        <v>21</v>
      </c>
      <c r="D705" s="2">
        <f ca="1">IF(ISNA(VLOOKUP(CLASSEMENTS!B705,OFFSET(RESULT!$B$2:$B$11,INT(ROW()/23)*12,0),1,FALSE)),0,VLOOKUP(B705,OFFSET(RESULT!$B$2:$D$11,INT(ROW()/23)*12,0),3,FALSE))+D682</f>
        <v>16</v>
      </c>
      <c r="E705" s="2">
        <f ca="1">IF(ISNA(VLOOKUP(CLASSEMENTS!B705,OFFSET(RESULT!$A$2:$A$11,INT(ROW()/23)*12,0),1,FALSE)),0,VLOOKUP(B705,OFFSET(RESULT!$A$2:$D$11,INT(ROW()/23)*12,0),4,FALSE))+E682</f>
        <v>24</v>
      </c>
      <c r="F705" s="2">
        <f ca="1">IF(ISNA(VLOOKUP(CLASSEMENTS!B705,OFFSET(RESULT!$B$2:$B$11,INT(ROW()/23)*12,0),1,FALSE)),0,VLOOKUP(B705,OFFSET(RESULT!$B$2:$D$11,INT(ROW()/23)*12,0),2,FALSE))+F682</f>
        <v>29</v>
      </c>
      <c r="G705" s="7">
        <f t="shared" ca="1" si="359"/>
        <v>0.67741935483870963</v>
      </c>
      <c r="H705" s="7">
        <f t="shared" ca="1" si="360"/>
        <v>0.5161290322580645</v>
      </c>
      <c r="I705" s="7">
        <f t="shared" ca="1" si="361"/>
        <v>0.77419354838709675</v>
      </c>
      <c r="J705" s="7">
        <f t="shared" ca="1" si="362"/>
        <v>0.93548387096774188</v>
      </c>
      <c r="K705" s="7">
        <f t="shared" ca="1" si="363"/>
        <v>0.8</v>
      </c>
      <c r="L705" s="7">
        <f t="shared" ca="1" si="356"/>
        <v>0.6</v>
      </c>
      <c r="M705" s="7">
        <f t="shared" ca="1" si="357"/>
        <v>0.8</v>
      </c>
      <c r="N705" s="7">
        <f t="shared" ca="1" si="358"/>
        <v>1.4</v>
      </c>
      <c r="O705" s="2">
        <f t="shared" ca="1" si="364"/>
        <v>1.4516129032258065</v>
      </c>
      <c r="P705" s="2">
        <f t="shared" ca="1" si="365"/>
        <v>1.4516129032258065</v>
      </c>
      <c r="Q705" s="2">
        <f t="shared" ca="1" si="366"/>
        <v>1.6</v>
      </c>
      <c r="R705" s="2">
        <f t="shared" ca="1" si="367"/>
        <v>2</v>
      </c>
    </row>
    <row r="706" spans="1:18">
      <c r="A706" s="2" t="s">
        <v>20</v>
      </c>
      <c r="B706" s="2" t="s">
        <v>6</v>
      </c>
      <c r="C706" s="2">
        <f ca="1">IF(ISNA(VLOOKUP(B706,OFFSET(RESULT!$A$2:$A$11,INT(ROW()/23)*12,0),1,FALSE)),0,VLOOKUP(B706,OFFSET(RESULT!$A$2:$D$11,INT(ROW()/23)*12,0),3,FALSE))+C683</f>
        <v>16</v>
      </c>
      <c r="D706" s="2">
        <f ca="1">IF(ISNA(VLOOKUP(CLASSEMENTS!B706,OFFSET(RESULT!$B$2:$B$11,INT(ROW()/23)*12,0),1,FALSE)),0,VLOOKUP(B706,OFFSET(RESULT!$B$2:$D$11,INT(ROW()/23)*12,0),3,FALSE))+D683</f>
        <v>18</v>
      </c>
      <c r="E706" s="2">
        <f ca="1">IF(ISNA(VLOOKUP(CLASSEMENTS!B706,OFFSET(RESULT!$A$2:$A$11,INT(ROW()/23)*12,0),1,FALSE)),0,VLOOKUP(B706,OFFSET(RESULT!$A$2:$D$11,INT(ROW()/23)*12,0),4,FALSE))+E683</f>
        <v>17</v>
      </c>
      <c r="F706" s="2">
        <f ca="1">IF(ISNA(VLOOKUP(CLASSEMENTS!B706,OFFSET(RESULT!$B$2:$B$11,INT(ROW()/23)*12,0),1,FALSE)),0,VLOOKUP(B706,OFFSET(RESULT!$B$2:$D$11,INT(ROW()/23)*12,0),2,FALSE))+F683</f>
        <v>31</v>
      </c>
      <c r="G706" s="7">
        <f t="shared" ca="1" si="359"/>
        <v>0.5161290322580645</v>
      </c>
      <c r="H706" s="7">
        <f t="shared" ca="1" si="360"/>
        <v>0.58064516129032262</v>
      </c>
      <c r="I706" s="7">
        <f t="shared" ca="1" si="361"/>
        <v>0.54838709677419351</v>
      </c>
      <c r="J706" s="7">
        <f t="shared" ca="1" si="362"/>
        <v>1</v>
      </c>
      <c r="K706" s="7">
        <f t="shared" ca="1" si="363"/>
        <v>0.4</v>
      </c>
      <c r="L706" s="7">
        <f t="shared" ca="1" si="356"/>
        <v>1</v>
      </c>
      <c r="M706" s="7">
        <f t="shared" ca="1" si="357"/>
        <v>0.6</v>
      </c>
      <c r="N706" s="7">
        <f t="shared" ca="1" si="358"/>
        <v>1</v>
      </c>
      <c r="O706" s="2">
        <f t="shared" ca="1" si="364"/>
        <v>1.064516129032258</v>
      </c>
      <c r="P706" s="2">
        <f t="shared" ca="1" si="365"/>
        <v>1.5806451612903225</v>
      </c>
      <c r="Q706" s="2">
        <f t="shared" ca="1" si="366"/>
        <v>1</v>
      </c>
      <c r="R706" s="2">
        <f t="shared" ca="1" si="367"/>
        <v>2</v>
      </c>
    </row>
    <row r="707" spans="1:18">
      <c r="A707" s="2" t="s">
        <v>20</v>
      </c>
      <c r="B707" s="2" t="s">
        <v>9</v>
      </c>
      <c r="C707" s="2">
        <f ca="1">IF(ISNA(VLOOKUP(B707,OFFSET(RESULT!$A$2:$A$11,INT(ROW()/23)*12,0),1,FALSE)),0,VLOOKUP(B707,OFFSET(RESULT!$A$2:$D$11,INT(ROW()/23)*12,0),3,FALSE))+C684</f>
        <v>18</v>
      </c>
      <c r="D707" s="2">
        <f ca="1">IF(ISNA(VLOOKUP(CLASSEMENTS!B707,OFFSET(RESULT!$B$2:$B$11,INT(ROW()/23)*12,0),1,FALSE)),0,VLOOKUP(B707,OFFSET(RESULT!$B$2:$D$11,INT(ROW()/23)*12,0),3,FALSE))+D684</f>
        <v>15</v>
      </c>
      <c r="E707" s="2">
        <f ca="1">IF(ISNA(VLOOKUP(CLASSEMENTS!B707,OFFSET(RESULT!$A$2:$A$11,INT(ROW()/23)*12,0),1,FALSE)),0,VLOOKUP(B707,OFFSET(RESULT!$A$2:$D$11,INT(ROW()/23)*12,0),4,FALSE))+E684</f>
        <v>23</v>
      </c>
      <c r="F707" s="2">
        <f ca="1">IF(ISNA(VLOOKUP(CLASSEMENTS!B707,OFFSET(RESULT!$B$2:$B$11,INT(ROW()/23)*12,0),1,FALSE)),0,VLOOKUP(B707,OFFSET(RESULT!$B$2:$D$11,INT(ROW()/23)*12,0),2,FALSE))+F684</f>
        <v>21</v>
      </c>
      <c r="G707" s="7">
        <f t="shared" ca="1" si="359"/>
        <v>0.58064516129032262</v>
      </c>
      <c r="H707" s="7">
        <f t="shared" ca="1" si="360"/>
        <v>0.4838709677419355</v>
      </c>
      <c r="I707" s="7">
        <f t="shared" ca="1" si="361"/>
        <v>0.74193548387096775</v>
      </c>
      <c r="J707" s="7">
        <f t="shared" ca="1" si="362"/>
        <v>0.67741935483870963</v>
      </c>
      <c r="K707" s="7">
        <f t="shared" ca="1" si="363"/>
        <v>0.2</v>
      </c>
      <c r="L707" s="7">
        <f t="shared" ca="1" si="356"/>
        <v>0.4</v>
      </c>
      <c r="M707" s="7">
        <f t="shared" ca="1" si="357"/>
        <v>0.8</v>
      </c>
      <c r="N707" s="7">
        <f t="shared" ca="1" si="358"/>
        <v>0.4</v>
      </c>
      <c r="O707" s="2">
        <f t="shared" ca="1" si="364"/>
        <v>1.3225806451612905</v>
      </c>
      <c r="P707" s="2">
        <f t="shared" ca="1" si="365"/>
        <v>1.161290322580645</v>
      </c>
      <c r="Q707" s="2">
        <f t="shared" ca="1" si="366"/>
        <v>1</v>
      </c>
      <c r="R707" s="2">
        <f t="shared" ca="1" si="367"/>
        <v>0.8</v>
      </c>
    </row>
    <row r="708" spans="1:18">
      <c r="A708" s="2" t="s">
        <v>20</v>
      </c>
      <c r="B708" s="2" t="s">
        <v>0</v>
      </c>
      <c r="C708" s="2">
        <f ca="1">IF(ISNA(VLOOKUP(B708,OFFSET(RESULT!$A$2:$A$11,INT(ROW()/23)*12,0),1,FALSE)),0,VLOOKUP(B708,OFFSET(RESULT!$A$2:$D$11,INT(ROW()/23)*12,0),3,FALSE))+C685</f>
        <v>13</v>
      </c>
      <c r="D708" s="2">
        <f ca="1">IF(ISNA(VLOOKUP(CLASSEMENTS!B708,OFFSET(RESULT!$B$2:$B$11,INT(ROW()/23)*12,0),1,FALSE)),0,VLOOKUP(B708,OFFSET(RESULT!$B$2:$D$11,INT(ROW()/23)*12,0),3,FALSE))+D685</f>
        <v>15</v>
      </c>
      <c r="E708" s="2">
        <f ca="1">IF(ISNA(VLOOKUP(CLASSEMENTS!B708,OFFSET(RESULT!$A$2:$A$11,INT(ROW()/23)*12,0),1,FALSE)),0,VLOOKUP(B708,OFFSET(RESULT!$A$2:$D$11,INT(ROW()/23)*12,0),4,FALSE))+E685</f>
        <v>20</v>
      </c>
      <c r="F708" s="2">
        <f ca="1">IF(ISNA(VLOOKUP(CLASSEMENTS!B708,OFFSET(RESULT!$B$2:$B$11,INT(ROW()/23)*12,0),1,FALSE)),0,VLOOKUP(B708,OFFSET(RESULT!$B$2:$D$11,INT(ROW()/23)*12,0),2,FALSE))+F685</f>
        <v>29</v>
      </c>
      <c r="G708" s="7">
        <f t="shared" ca="1" si="359"/>
        <v>0.41935483870967744</v>
      </c>
      <c r="H708" s="7">
        <f t="shared" ca="1" si="360"/>
        <v>0.4838709677419355</v>
      </c>
      <c r="I708" s="7">
        <f t="shared" ca="1" si="361"/>
        <v>0.64516129032258063</v>
      </c>
      <c r="J708" s="7">
        <f t="shared" ca="1" si="362"/>
        <v>0.93548387096774188</v>
      </c>
      <c r="K708" s="7">
        <f t="shared" ca="1" si="363"/>
        <v>0.2</v>
      </c>
      <c r="L708" s="7">
        <f t="shared" ca="1" si="356"/>
        <v>0.4</v>
      </c>
      <c r="M708" s="7">
        <f t="shared" ca="1" si="357"/>
        <v>1</v>
      </c>
      <c r="N708" s="7">
        <f t="shared" ca="1" si="358"/>
        <v>1.2</v>
      </c>
      <c r="O708" s="2">
        <f t="shared" ca="1" si="364"/>
        <v>1.064516129032258</v>
      </c>
      <c r="P708" s="2">
        <f t="shared" ca="1" si="365"/>
        <v>1.4193548387096775</v>
      </c>
      <c r="Q708" s="2">
        <f t="shared" ca="1" si="366"/>
        <v>1.2</v>
      </c>
      <c r="R708" s="2">
        <f t="shared" ca="1" si="367"/>
        <v>1.6</v>
      </c>
    </row>
    <row r="709" spans="1:18">
      <c r="A709" s="2" t="s">
        <v>20</v>
      </c>
      <c r="B709" s="2" t="s">
        <v>3</v>
      </c>
      <c r="C709" s="2">
        <f ca="1">IF(ISNA(VLOOKUP(B709,OFFSET(RESULT!$A$2:$A$11,INT(ROW()/23)*12,0),1,FALSE)),0,VLOOKUP(B709,OFFSET(RESULT!$A$2:$D$11,INT(ROW()/23)*12,0),3,FALSE))+C686</f>
        <v>16</v>
      </c>
      <c r="D709" s="2">
        <f ca="1">IF(ISNA(VLOOKUP(CLASSEMENTS!B709,OFFSET(RESULT!$B$2:$B$11,INT(ROW()/23)*12,0),1,FALSE)),0,VLOOKUP(B709,OFFSET(RESULT!$B$2:$D$11,INT(ROW()/23)*12,0),3,FALSE))+D686</f>
        <v>20</v>
      </c>
      <c r="E709" s="2">
        <f ca="1">IF(ISNA(VLOOKUP(CLASSEMENTS!B709,OFFSET(RESULT!$A$2:$A$11,INT(ROW()/23)*12,0),1,FALSE)),0,VLOOKUP(B709,OFFSET(RESULT!$A$2:$D$11,INT(ROW()/23)*12,0),4,FALSE))+E686</f>
        <v>8</v>
      </c>
      <c r="F709" s="2">
        <f ca="1">IF(ISNA(VLOOKUP(CLASSEMENTS!B709,OFFSET(RESULT!$B$2:$B$11,INT(ROW()/23)*12,0),1,FALSE)),0,VLOOKUP(B709,OFFSET(RESULT!$B$2:$D$11,INT(ROW()/23)*12,0),2,FALSE))+F686</f>
        <v>14</v>
      </c>
      <c r="G709" s="7">
        <f t="shared" ca="1" si="359"/>
        <v>0.5161290322580645</v>
      </c>
      <c r="H709" s="7">
        <f t="shared" ca="1" si="360"/>
        <v>0.64516129032258063</v>
      </c>
      <c r="I709" s="7">
        <f t="shared" ca="1" si="361"/>
        <v>0.25806451612903225</v>
      </c>
      <c r="J709" s="7">
        <f t="shared" ca="1" si="362"/>
        <v>0.45161290322580644</v>
      </c>
      <c r="K709" s="7">
        <f t="shared" ca="1" si="363"/>
        <v>0.8</v>
      </c>
      <c r="L709" s="7">
        <f t="shared" ca="1" si="356"/>
        <v>1.2</v>
      </c>
      <c r="M709" s="7">
        <f t="shared" ca="1" si="357"/>
        <v>0.2</v>
      </c>
      <c r="N709" s="7">
        <f t="shared" ca="1" si="358"/>
        <v>0.4</v>
      </c>
      <c r="O709" s="2">
        <f t="shared" ca="1" si="364"/>
        <v>0.77419354838709675</v>
      </c>
      <c r="P709" s="2">
        <f t="shared" ca="1" si="365"/>
        <v>1.096774193548387</v>
      </c>
      <c r="Q709" s="2">
        <f t="shared" ca="1" si="366"/>
        <v>1</v>
      </c>
      <c r="R709" s="2">
        <f t="shared" ca="1" si="367"/>
        <v>1.6</v>
      </c>
    </row>
    <row r="710" spans="1:18">
      <c r="A710" s="2" t="s">
        <v>20</v>
      </c>
      <c r="B710" s="2" t="s">
        <v>7</v>
      </c>
      <c r="C710" s="2">
        <f ca="1">IF(ISNA(VLOOKUP(B710,OFFSET(RESULT!$A$2:$A$11,INT(ROW()/23)*12,0),1,FALSE)),0,VLOOKUP(B710,OFFSET(RESULT!$A$2:$D$11,INT(ROW()/23)*12,0),3,FALSE))+C687</f>
        <v>28</v>
      </c>
      <c r="D710" s="2">
        <f ca="1">IF(ISNA(VLOOKUP(CLASSEMENTS!B710,OFFSET(RESULT!$B$2:$B$11,INT(ROW()/23)*12,0),1,FALSE)),0,VLOOKUP(B710,OFFSET(RESULT!$B$2:$D$11,INT(ROW()/23)*12,0),3,FALSE))+D687</f>
        <v>14</v>
      </c>
      <c r="E710" s="2">
        <f ca="1">IF(ISNA(VLOOKUP(CLASSEMENTS!B710,OFFSET(RESULT!$A$2:$A$11,INT(ROW()/23)*12,0),1,FALSE)),0,VLOOKUP(B710,OFFSET(RESULT!$A$2:$D$11,INT(ROW()/23)*12,0),4,FALSE))+E687</f>
        <v>19</v>
      </c>
      <c r="F710" s="2">
        <f ca="1">IF(ISNA(VLOOKUP(CLASSEMENTS!B710,OFFSET(RESULT!$B$2:$B$11,INT(ROW()/23)*12,0),1,FALSE)),0,VLOOKUP(B710,OFFSET(RESULT!$B$2:$D$11,INT(ROW()/23)*12,0),2,FALSE))+F687</f>
        <v>14</v>
      </c>
      <c r="G710" s="7">
        <f t="shared" ca="1" si="359"/>
        <v>0.90322580645161288</v>
      </c>
      <c r="H710" s="7">
        <f t="shared" ca="1" si="360"/>
        <v>0.45161290322580644</v>
      </c>
      <c r="I710" s="7">
        <f t="shared" ca="1" si="361"/>
        <v>0.61290322580645162</v>
      </c>
      <c r="J710" s="7">
        <f t="shared" ca="1" si="362"/>
        <v>0.45161290322580644</v>
      </c>
      <c r="K710" s="7">
        <f t="shared" ca="1" si="363"/>
        <v>1.8</v>
      </c>
      <c r="L710" s="7">
        <f t="shared" ca="1" si="356"/>
        <v>0</v>
      </c>
      <c r="M710" s="7">
        <f t="shared" ca="1" si="357"/>
        <v>1.6</v>
      </c>
      <c r="N710" s="7">
        <f t="shared" ca="1" si="358"/>
        <v>0.2</v>
      </c>
      <c r="O710" s="2">
        <f t="shared" ca="1" si="364"/>
        <v>1.5161290322580645</v>
      </c>
      <c r="P710" s="2">
        <f t="shared" ca="1" si="365"/>
        <v>0.90322580645161288</v>
      </c>
      <c r="Q710" s="2">
        <f t="shared" ca="1" si="366"/>
        <v>3.4000000000000004</v>
      </c>
      <c r="R710" s="2">
        <f t="shared" ca="1" si="367"/>
        <v>0.2</v>
      </c>
    </row>
    <row r="711" spans="1:18">
      <c r="A711" s="2" t="s">
        <v>20</v>
      </c>
      <c r="B711" s="2" t="s">
        <v>12</v>
      </c>
      <c r="C711" s="2">
        <f ca="1">IF(ISNA(VLOOKUP(B711,OFFSET(RESULT!$A$2:$A$11,INT(ROW()/23)*12,0),1,FALSE)),0,VLOOKUP(B711,OFFSET(RESULT!$A$2:$D$11,INT(ROW()/23)*12,0),3,FALSE))+C688</f>
        <v>19</v>
      </c>
      <c r="D711" s="2">
        <f ca="1">IF(ISNA(VLOOKUP(CLASSEMENTS!B711,OFFSET(RESULT!$B$2:$B$11,INT(ROW()/23)*12,0),1,FALSE)),0,VLOOKUP(B711,OFFSET(RESULT!$B$2:$D$11,INT(ROW()/23)*12,0),3,FALSE))+D688</f>
        <v>12</v>
      </c>
      <c r="E711" s="2">
        <f ca="1">IF(ISNA(VLOOKUP(CLASSEMENTS!B711,OFFSET(RESULT!$A$2:$A$11,INT(ROW()/23)*12,0),1,FALSE)),0,VLOOKUP(B711,OFFSET(RESULT!$A$2:$D$11,INT(ROW()/23)*12,0),4,FALSE))+E688</f>
        <v>19</v>
      </c>
      <c r="F711" s="2">
        <f ca="1">IF(ISNA(VLOOKUP(CLASSEMENTS!B711,OFFSET(RESULT!$B$2:$B$11,INT(ROW()/23)*12,0),1,FALSE)),0,VLOOKUP(B711,OFFSET(RESULT!$B$2:$D$11,INT(ROW()/23)*12,0),2,FALSE))+F688</f>
        <v>18</v>
      </c>
      <c r="G711" s="7">
        <f t="shared" ca="1" si="359"/>
        <v>0.61290322580645162</v>
      </c>
      <c r="H711" s="7">
        <f t="shared" ca="1" si="360"/>
        <v>0.38709677419354838</v>
      </c>
      <c r="I711" s="7">
        <f t="shared" ca="1" si="361"/>
        <v>0.61290322580645162</v>
      </c>
      <c r="J711" s="7">
        <f t="shared" ca="1" si="362"/>
        <v>0.58064516129032262</v>
      </c>
      <c r="K711" s="7">
        <f t="shared" ca="1" si="363"/>
        <v>0.2</v>
      </c>
      <c r="L711" s="7">
        <f t="shared" ca="1" si="356"/>
        <v>0.8</v>
      </c>
      <c r="M711" s="7">
        <f t="shared" ca="1" si="357"/>
        <v>0</v>
      </c>
      <c r="N711" s="7">
        <f t="shared" ca="1" si="358"/>
        <v>0.6</v>
      </c>
      <c r="O711" s="2">
        <f t="shared" ca="1" si="364"/>
        <v>1.2258064516129032</v>
      </c>
      <c r="P711" s="2">
        <f t="shared" ca="1" si="365"/>
        <v>0.967741935483871</v>
      </c>
      <c r="Q711" s="2">
        <f t="shared" ca="1" si="366"/>
        <v>0.2</v>
      </c>
      <c r="R711" s="2">
        <f t="shared" ca="1" si="367"/>
        <v>1.4</v>
      </c>
    </row>
    <row r="712" spans="1:18">
      <c r="A712" s="2" t="s">
        <v>20</v>
      </c>
      <c r="B712" s="2" t="s">
        <v>10</v>
      </c>
      <c r="C712" s="2">
        <f ca="1">IF(ISNA(VLOOKUP(B712,OFFSET(RESULT!$A$2:$A$11,INT(ROW()/23)*12,0),1,FALSE)),0,VLOOKUP(B712,OFFSET(RESULT!$A$2:$D$11,INT(ROW()/23)*12,0),3,FALSE))+C689</f>
        <v>21</v>
      </c>
      <c r="D712" s="2">
        <f ca="1">IF(ISNA(VLOOKUP(CLASSEMENTS!B712,OFFSET(RESULT!$B$2:$B$11,INT(ROW()/23)*12,0),1,FALSE)),0,VLOOKUP(B712,OFFSET(RESULT!$B$2:$D$11,INT(ROW()/23)*12,0),3,FALSE))+D689</f>
        <v>12</v>
      </c>
      <c r="E712" s="2">
        <f ca="1">IF(ISNA(VLOOKUP(CLASSEMENTS!B712,OFFSET(RESULT!$A$2:$A$11,INT(ROW()/23)*12,0),1,FALSE)),0,VLOOKUP(B712,OFFSET(RESULT!$A$2:$D$11,INT(ROW()/23)*12,0),4,FALSE))+E689</f>
        <v>23</v>
      </c>
      <c r="F712" s="2">
        <f ca="1">IF(ISNA(VLOOKUP(CLASSEMENTS!B712,OFFSET(RESULT!$B$2:$B$11,INT(ROW()/23)*12,0),1,FALSE)),0,VLOOKUP(B712,OFFSET(RESULT!$B$2:$D$11,INT(ROW()/23)*12,0),2,FALSE))+F689</f>
        <v>29</v>
      </c>
      <c r="G712" s="7">
        <f t="shared" ca="1" si="359"/>
        <v>0.67741935483870963</v>
      </c>
      <c r="H712" s="7">
        <f t="shared" ca="1" si="360"/>
        <v>0.38709677419354838</v>
      </c>
      <c r="I712" s="7">
        <f t="shared" ca="1" si="361"/>
        <v>0.74193548387096775</v>
      </c>
      <c r="J712" s="7">
        <f t="shared" ca="1" si="362"/>
        <v>0.93548387096774188</v>
      </c>
      <c r="K712" s="7">
        <f t="shared" ca="1" si="363"/>
        <v>0.8</v>
      </c>
      <c r="L712" s="7">
        <f t="shared" ca="1" si="356"/>
        <v>0.4</v>
      </c>
      <c r="M712" s="7">
        <f t="shared" ca="1" si="357"/>
        <v>1.6</v>
      </c>
      <c r="N712" s="7">
        <f t="shared" ca="1" si="358"/>
        <v>0.8</v>
      </c>
      <c r="O712" s="2">
        <f t="shared" ca="1" si="364"/>
        <v>1.4193548387096775</v>
      </c>
      <c r="P712" s="2">
        <f t="shared" ca="1" si="365"/>
        <v>1.3225806451612903</v>
      </c>
      <c r="Q712" s="2">
        <f t="shared" ca="1" si="366"/>
        <v>2.4000000000000004</v>
      </c>
      <c r="R712" s="2">
        <f t="shared" ca="1" si="367"/>
        <v>1.2000000000000002</v>
      </c>
    </row>
    <row r="713" spans="1:18">
      <c r="A713" s="3"/>
      <c r="B713" s="3"/>
      <c r="C713" s="3"/>
      <c r="D713" s="3"/>
      <c r="E713" s="3"/>
      <c r="F713" s="3"/>
      <c r="G713" s="8"/>
      <c r="H713" s="8"/>
      <c r="I713" s="8"/>
      <c r="J713" s="8"/>
      <c r="K713" s="8"/>
      <c r="L713" s="8"/>
      <c r="M713" s="8"/>
      <c r="N713" s="8"/>
      <c r="O713" s="3"/>
      <c r="P713" s="3"/>
      <c r="Q713" s="3"/>
      <c r="R713" s="3"/>
    </row>
    <row r="714" spans="1:18">
      <c r="A714">
        <v>32</v>
      </c>
      <c r="C714" s="10" t="s">
        <v>27</v>
      </c>
      <c r="D714" s="10" t="s">
        <v>28</v>
      </c>
      <c r="E714" s="10" t="s">
        <v>29</v>
      </c>
      <c r="F714" s="10" t="s">
        <v>30</v>
      </c>
      <c r="G714" s="11" t="s">
        <v>25</v>
      </c>
      <c r="H714" s="11"/>
      <c r="I714" s="11"/>
      <c r="J714" s="11"/>
      <c r="K714" s="11" t="s">
        <v>26</v>
      </c>
      <c r="L714" s="11"/>
      <c r="M714" s="11"/>
      <c r="N714" s="11"/>
      <c r="O714" s="10" t="s">
        <v>31</v>
      </c>
      <c r="P714" s="10" t="s">
        <v>32</v>
      </c>
      <c r="Q714" s="10" t="s">
        <v>33</v>
      </c>
      <c r="R714" s="10" t="s">
        <v>34</v>
      </c>
    </row>
    <row r="715" spans="1:18">
      <c r="C715" s="10"/>
      <c r="D715" s="10"/>
      <c r="E715" s="10"/>
      <c r="F715" s="10"/>
      <c r="G715" s="7" t="s">
        <v>21</v>
      </c>
      <c r="H715" s="7" t="s">
        <v>22</v>
      </c>
      <c r="I715" s="7" t="s">
        <v>23</v>
      </c>
      <c r="J715" s="7" t="s">
        <v>24</v>
      </c>
      <c r="K715" s="7" t="s">
        <v>21</v>
      </c>
      <c r="L715" s="7" t="s">
        <v>22</v>
      </c>
      <c r="M715" s="7" t="s">
        <v>23</v>
      </c>
      <c r="N715" s="7" t="s">
        <v>24</v>
      </c>
      <c r="O715" s="10"/>
      <c r="P715" s="10"/>
      <c r="Q715" s="10"/>
      <c r="R715" s="10"/>
    </row>
    <row r="716" spans="1:18">
      <c r="A716" s="2" t="s">
        <v>20</v>
      </c>
      <c r="B716" s="2" t="s">
        <v>11</v>
      </c>
      <c r="C716" s="2">
        <f ca="1">IF(ISNA(VLOOKUP(B716,OFFSET(RESULT!$A$2:$A$11,INT(ROW()/23)*12,0),1,FALSE)),0,VLOOKUP(B716,OFFSET(RESULT!$A$2:$D$11,INT(ROW()/23)*12,0),3,FALSE))+C693</f>
        <v>26</v>
      </c>
      <c r="D716" s="2">
        <f ca="1">IF(ISNA(VLOOKUP(CLASSEMENTS!B716,OFFSET(RESULT!$B$2:$B$11,INT(ROW()/23)*12,0),1,FALSE)),0,VLOOKUP(B716,OFFSET(RESULT!$B$2:$D$11,INT(ROW()/23)*12,0),3,FALSE))+D693</f>
        <v>15</v>
      </c>
      <c r="E716" s="2">
        <f ca="1">IF(ISNA(VLOOKUP(CLASSEMENTS!B716,OFFSET(RESULT!$A$2:$A$11,INT(ROW()/23)*12,0),1,FALSE)),0,VLOOKUP(B716,OFFSET(RESULT!$A$2:$D$11,INT(ROW()/23)*12,0),4,FALSE))+E693</f>
        <v>20</v>
      </c>
      <c r="F716" s="2">
        <f ca="1">IF(ISNA(VLOOKUP(CLASSEMENTS!B716,OFFSET(RESULT!$B$2:$B$11,INT(ROW()/23)*12,0),1,FALSE)),0,VLOOKUP(B716,OFFSET(RESULT!$B$2:$D$11,INT(ROW()/23)*12,0),2,FALSE))+F693</f>
        <v>18</v>
      </c>
      <c r="G716" s="7">
        <f ca="1">C716/(INT(ROW()/23)+1)</f>
        <v>0.8125</v>
      </c>
      <c r="H716" s="7">
        <f ca="1">D716/(INT(ROW()/23)+1)</f>
        <v>0.46875</v>
      </c>
      <c r="I716" s="7">
        <f ca="1">E716/(INT(ROW()/23)+1)</f>
        <v>0.625</v>
      </c>
      <c r="J716" s="7">
        <f ca="1">F716/(INT(ROW()/23)+1)</f>
        <v>0.5625</v>
      </c>
      <c r="K716" s="7">
        <f ca="1">(C716 - OFFSET(C716,-115,0))/5</f>
        <v>1.2</v>
      </c>
      <c r="L716" s="7">
        <f t="shared" ref="L716:L735" ca="1" si="368">(D716 - OFFSET(D716,-115,0))/5</f>
        <v>0.6</v>
      </c>
      <c r="M716" s="7">
        <f t="shared" ref="M716:M735" ca="1" si="369">(E716 - OFFSET(E716,-115,0))/5</f>
        <v>0.6</v>
      </c>
      <c r="N716" s="7">
        <f t="shared" ref="N716:N735" ca="1" si="370">(F716 - OFFSET(F716,-115,0))/5</f>
        <v>0.6</v>
      </c>
      <c r="O716" s="2">
        <f ca="1">G716+I716</f>
        <v>1.4375</v>
      </c>
      <c r="P716" s="2">
        <f ca="1">H716+J716</f>
        <v>1.03125</v>
      </c>
      <c r="Q716" s="2">
        <f ca="1">K716+M716</f>
        <v>1.7999999999999998</v>
      </c>
      <c r="R716" s="2">
        <f ca="1">L716+N716</f>
        <v>1.2</v>
      </c>
    </row>
    <row r="717" spans="1:18">
      <c r="A717" s="2" t="s">
        <v>20</v>
      </c>
      <c r="B717" s="2" t="s">
        <v>14</v>
      </c>
      <c r="C717" s="2">
        <f ca="1">IF(ISNA(VLOOKUP(B717,OFFSET(RESULT!$A$2:$A$11,INT(ROW()/23)*12,0),1,FALSE)),0,VLOOKUP(B717,OFFSET(RESULT!$A$2:$D$11,INT(ROW()/23)*12,0),3,FALSE))+C694</f>
        <v>20</v>
      </c>
      <c r="D717" s="2">
        <f ca="1">IF(ISNA(VLOOKUP(CLASSEMENTS!B717,OFFSET(RESULT!$B$2:$B$11,INT(ROW()/23)*12,0),1,FALSE)),0,VLOOKUP(B717,OFFSET(RESULT!$B$2:$D$11,INT(ROW()/23)*12,0),3,FALSE))+D694</f>
        <v>26</v>
      </c>
      <c r="E717" s="2">
        <f ca="1">IF(ISNA(VLOOKUP(CLASSEMENTS!B717,OFFSET(RESULT!$A$2:$A$11,INT(ROW()/23)*12,0),1,FALSE)),0,VLOOKUP(B717,OFFSET(RESULT!$A$2:$D$11,INT(ROW()/23)*12,0),4,FALSE))+E694</f>
        <v>21</v>
      </c>
      <c r="F717" s="2">
        <f ca="1">IF(ISNA(VLOOKUP(CLASSEMENTS!B717,OFFSET(RESULT!$B$2:$B$11,INT(ROW()/23)*12,0),1,FALSE)),0,VLOOKUP(B717,OFFSET(RESULT!$B$2:$D$11,INT(ROW()/23)*12,0),2,FALSE))+F694</f>
        <v>27</v>
      </c>
      <c r="G717" s="7">
        <f t="shared" ref="G717:G735" ca="1" si="371">C717/(INT(ROW()/23)+1)</f>
        <v>0.625</v>
      </c>
      <c r="H717" s="7">
        <f t="shared" ref="H717:H735" ca="1" si="372">D717/(INT(ROW()/23)+1)</f>
        <v>0.8125</v>
      </c>
      <c r="I717" s="7">
        <f t="shared" ref="I717:I735" ca="1" si="373">E717/(INT(ROW()/23)+1)</f>
        <v>0.65625</v>
      </c>
      <c r="J717" s="7">
        <f t="shared" ref="J717:J735" ca="1" si="374">F717/(INT(ROW()/23)+1)</f>
        <v>0.84375</v>
      </c>
      <c r="K717" s="7">
        <f t="shared" ref="K717:K735" ca="1" si="375">(C717 - OFFSET(C717,-115,0))/5</f>
        <v>0.2</v>
      </c>
      <c r="L717" s="7">
        <f t="shared" ca="1" si="368"/>
        <v>0.6</v>
      </c>
      <c r="M717" s="7">
        <f t="shared" ca="1" si="369"/>
        <v>1</v>
      </c>
      <c r="N717" s="7">
        <f t="shared" ca="1" si="370"/>
        <v>0.6</v>
      </c>
      <c r="O717" s="2">
        <f t="shared" ref="O717:O735" ca="1" si="376">G717+I717</f>
        <v>1.28125</v>
      </c>
      <c r="P717" s="2">
        <f t="shared" ref="P717:P735" ca="1" si="377">H717+J717</f>
        <v>1.65625</v>
      </c>
      <c r="Q717" s="2">
        <f t="shared" ref="Q717:Q735" ca="1" si="378">K717+M717</f>
        <v>1.2</v>
      </c>
      <c r="R717" s="2">
        <f t="shared" ref="R717:R735" ca="1" si="379">L717+N717</f>
        <v>1.2</v>
      </c>
    </row>
    <row r="718" spans="1:18">
      <c r="A718" s="2" t="s">
        <v>20</v>
      </c>
      <c r="B718" s="2" t="s">
        <v>19</v>
      </c>
      <c r="C718" s="2">
        <f ca="1">IF(ISNA(VLOOKUP(B718,OFFSET(RESULT!$A$2:$A$11,INT(ROW()/23)*12,0),1,FALSE)),0,VLOOKUP(B718,OFFSET(RESULT!$A$2:$D$11,INT(ROW()/23)*12,0),3,FALSE))+C695</f>
        <v>17</v>
      </c>
      <c r="D718" s="2">
        <f ca="1">IF(ISNA(VLOOKUP(CLASSEMENTS!B718,OFFSET(RESULT!$B$2:$B$11,INT(ROW()/23)*12,0),1,FALSE)),0,VLOOKUP(B718,OFFSET(RESULT!$B$2:$D$11,INT(ROW()/23)*12,0),3,FALSE))+D695</f>
        <v>17</v>
      </c>
      <c r="E718" s="2">
        <f ca="1">IF(ISNA(VLOOKUP(CLASSEMENTS!B718,OFFSET(RESULT!$A$2:$A$11,INT(ROW()/23)*12,0),1,FALSE)),0,VLOOKUP(B718,OFFSET(RESULT!$A$2:$D$11,INT(ROW()/23)*12,0),4,FALSE))+E695</f>
        <v>15</v>
      </c>
      <c r="F718" s="2">
        <f ca="1">IF(ISNA(VLOOKUP(CLASSEMENTS!B718,OFFSET(RESULT!$B$2:$B$11,INT(ROW()/23)*12,0),1,FALSE)),0,VLOOKUP(B718,OFFSET(RESULT!$B$2:$D$11,INT(ROW()/23)*12,0),2,FALSE))+F695</f>
        <v>29</v>
      </c>
      <c r="G718" s="7">
        <f t="shared" ca="1" si="371"/>
        <v>0.53125</v>
      </c>
      <c r="H718" s="7">
        <f t="shared" ca="1" si="372"/>
        <v>0.53125</v>
      </c>
      <c r="I718" s="7">
        <f t="shared" ca="1" si="373"/>
        <v>0.46875</v>
      </c>
      <c r="J718" s="7">
        <f t="shared" ca="1" si="374"/>
        <v>0.90625</v>
      </c>
      <c r="K718" s="7">
        <f t="shared" ca="1" si="375"/>
        <v>0.4</v>
      </c>
      <c r="L718" s="7">
        <f t="shared" ca="1" si="368"/>
        <v>0.2</v>
      </c>
      <c r="M718" s="7">
        <f t="shared" ca="1" si="369"/>
        <v>0.8</v>
      </c>
      <c r="N718" s="7">
        <f t="shared" ca="1" si="370"/>
        <v>1</v>
      </c>
      <c r="O718" s="2">
        <f t="shared" ca="1" si="376"/>
        <v>1</v>
      </c>
      <c r="P718" s="2">
        <f t="shared" ca="1" si="377"/>
        <v>1.4375</v>
      </c>
      <c r="Q718" s="2">
        <f t="shared" ca="1" si="378"/>
        <v>1.2000000000000002</v>
      </c>
      <c r="R718" s="2">
        <f t="shared" ca="1" si="379"/>
        <v>1.2</v>
      </c>
    </row>
    <row r="719" spans="1:18">
      <c r="A719" s="2" t="s">
        <v>20</v>
      </c>
      <c r="B719" s="2" t="s">
        <v>16</v>
      </c>
      <c r="C719" s="2">
        <f ca="1">IF(ISNA(VLOOKUP(B719,OFFSET(RESULT!$A$2:$A$11,INT(ROW()/23)*12,0),1,FALSE)),0,VLOOKUP(B719,OFFSET(RESULT!$A$2:$D$11,INT(ROW()/23)*12,0),3,FALSE))+C696</f>
        <v>35</v>
      </c>
      <c r="D719" s="2">
        <f ca="1">IF(ISNA(VLOOKUP(CLASSEMENTS!B719,OFFSET(RESULT!$B$2:$B$11,INT(ROW()/23)*12,0),1,FALSE)),0,VLOOKUP(B719,OFFSET(RESULT!$B$2:$D$11,INT(ROW()/23)*12,0),3,FALSE))+D696</f>
        <v>27</v>
      </c>
      <c r="E719" s="2">
        <f ca="1">IF(ISNA(VLOOKUP(CLASSEMENTS!B719,OFFSET(RESULT!$A$2:$A$11,INT(ROW()/23)*12,0),1,FALSE)),0,VLOOKUP(B719,OFFSET(RESULT!$A$2:$D$11,INT(ROW()/23)*12,0),4,FALSE))+E696</f>
        <v>9</v>
      </c>
      <c r="F719" s="2">
        <f ca="1">IF(ISNA(VLOOKUP(CLASSEMENTS!B719,OFFSET(RESULT!$B$2:$B$11,INT(ROW()/23)*12,0),1,FALSE)),0,VLOOKUP(B719,OFFSET(RESULT!$B$2:$D$11,INT(ROW()/23)*12,0),2,FALSE))+F696</f>
        <v>17</v>
      </c>
      <c r="G719" s="7">
        <f t="shared" ca="1" si="371"/>
        <v>1.09375</v>
      </c>
      <c r="H719" s="7">
        <f t="shared" ca="1" si="372"/>
        <v>0.84375</v>
      </c>
      <c r="I719" s="7">
        <f t="shared" ca="1" si="373"/>
        <v>0.28125</v>
      </c>
      <c r="J719" s="7">
        <f t="shared" ca="1" si="374"/>
        <v>0.53125</v>
      </c>
      <c r="K719" s="7">
        <f t="shared" ca="1" si="375"/>
        <v>0.6</v>
      </c>
      <c r="L719" s="7">
        <f t="shared" ca="1" si="368"/>
        <v>1.6</v>
      </c>
      <c r="M719" s="7">
        <f t="shared" ca="1" si="369"/>
        <v>0.4</v>
      </c>
      <c r="N719" s="7">
        <f t="shared" ca="1" si="370"/>
        <v>0.4</v>
      </c>
      <c r="O719" s="2">
        <f t="shared" ca="1" si="376"/>
        <v>1.375</v>
      </c>
      <c r="P719" s="2">
        <f t="shared" ca="1" si="377"/>
        <v>1.375</v>
      </c>
      <c r="Q719" s="2">
        <f t="shared" ca="1" si="378"/>
        <v>1</v>
      </c>
      <c r="R719" s="2">
        <f t="shared" ca="1" si="379"/>
        <v>2</v>
      </c>
    </row>
    <row r="720" spans="1:18">
      <c r="A720" s="2" t="s">
        <v>20</v>
      </c>
      <c r="B720" s="2" t="s">
        <v>13</v>
      </c>
      <c r="C720" s="2">
        <f ca="1">IF(ISNA(VLOOKUP(B720,OFFSET(RESULT!$A$2:$A$11,INT(ROW()/23)*12,0),1,FALSE)),0,VLOOKUP(B720,OFFSET(RESULT!$A$2:$D$11,INT(ROW()/23)*12,0),3,FALSE))+C697</f>
        <v>15</v>
      </c>
      <c r="D720" s="2">
        <f ca="1">IF(ISNA(VLOOKUP(CLASSEMENTS!B720,OFFSET(RESULT!$B$2:$B$11,INT(ROW()/23)*12,0),1,FALSE)),0,VLOOKUP(B720,OFFSET(RESULT!$B$2:$D$11,INT(ROW()/23)*12,0),3,FALSE))+D697</f>
        <v>10</v>
      </c>
      <c r="E720" s="2">
        <f ca="1">IF(ISNA(VLOOKUP(CLASSEMENTS!B720,OFFSET(RESULT!$A$2:$A$11,INT(ROW()/23)*12,0),1,FALSE)),0,VLOOKUP(B720,OFFSET(RESULT!$A$2:$D$11,INT(ROW()/23)*12,0),4,FALSE))+E697</f>
        <v>14</v>
      </c>
      <c r="F720" s="2">
        <f ca="1">IF(ISNA(VLOOKUP(CLASSEMENTS!B720,OFFSET(RESULT!$B$2:$B$11,INT(ROW()/23)*12,0),1,FALSE)),0,VLOOKUP(B720,OFFSET(RESULT!$B$2:$D$11,INT(ROW()/23)*12,0),2,FALSE))+F697</f>
        <v>19</v>
      </c>
      <c r="G720" s="7">
        <f t="shared" ca="1" si="371"/>
        <v>0.46875</v>
      </c>
      <c r="H720" s="7">
        <f t="shared" ca="1" si="372"/>
        <v>0.3125</v>
      </c>
      <c r="I720" s="7">
        <f t="shared" ca="1" si="373"/>
        <v>0.4375</v>
      </c>
      <c r="J720" s="7">
        <f t="shared" ca="1" si="374"/>
        <v>0.59375</v>
      </c>
      <c r="K720" s="7">
        <f t="shared" ca="1" si="375"/>
        <v>0.6</v>
      </c>
      <c r="L720" s="7">
        <f t="shared" ca="1" si="368"/>
        <v>0.2</v>
      </c>
      <c r="M720" s="7">
        <f t="shared" ca="1" si="369"/>
        <v>0.6</v>
      </c>
      <c r="N720" s="7">
        <f t="shared" ca="1" si="370"/>
        <v>0.8</v>
      </c>
      <c r="O720" s="2">
        <f t="shared" ca="1" si="376"/>
        <v>0.90625</v>
      </c>
      <c r="P720" s="2">
        <f t="shared" ca="1" si="377"/>
        <v>0.90625</v>
      </c>
      <c r="Q720" s="2">
        <f t="shared" ca="1" si="378"/>
        <v>1.2</v>
      </c>
      <c r="R720" s="2">
        <f t="shared" ca="1" si="379"/>
        <v>1</v>
      </c>
    </row>
    <row r="721" spans="1:18">
      <c r="A721" s="2" t="s">
        <v>20</v>
      </c>
      <c r="B721" s="2" t="s">
        <v>17</v>
      </c>
      <c r="C721" s="2">
        <f ca="1">IF(ISNA(VLOOKUP(B721,OFFSET(RESULT!$A$2:$A$11,INT(ROW()/23)*12,0),1,FALSE)),0,VLOOKUP(B721,OFFSET(RESULT!$A$2:$D$11,INT(ROW()/23)*12,0),3,FALSE))+C698</f>
        <v>17</v>
      </c>
      <c r="D721" s="2">
        <f ca="1">IF(ISNA(VLOOKUP(CLASSEMENTS!B721,OFFSET(RESULT!$B$2:$B$11,INT(ROW()/23)*12,0),1,FALSE)),0,VLOOKUP(B721,OFFSET(RESULT!$B$2:$D$11,INT(ROW()/23)*12,0),3,FALSE))+D698</f>
        <v>19</v>
      </c>
      <c r="E721" s="2">
        <f ca="1">IF(ISNA(VLOOKUP(CLASSEMENTS!B721,OFFSET(RESULT!$A$2:$A$11,INT(ROW()/23)*12,0),1,FALSE)),0,VLOOKUP(B721,OFFSET(RESULT!$A$2:$D$11,INT(ROW()/23)*12,0),4,FALSE))+E698</f>
        <v>18</v>
      </c>
      <c r="F721" s="2">
        <f ca="1">IF(ISNA(VLOOKUP(CLASSEMENTS!B721,OFFSET(RESULT!$B$2:$B$11,INT(ROW()/23)*12,0),1,FALSE)),0,VLOOKUP(B721,OFFSET(RESULT!$B$2:$D$11,INT(ROW()/23)*12,0),2,FALSE))+F698</f>
        <v>20</v>
      </c>
      <c r="G721" s="7">
        <f t="shared" ca="1" si="371"/>
        <v>0.53125</v>
      </c>
      <c r="H721" s="7">
        <f t="shared" ca="1" si="372"/>
        <v>0.59375</v>
      </c>
      <c r="I721" s="7">
        <f t="shared" ca="1" si="373"/>
        <v>0.5625</v>
      </c>
      <c r="J721" s="7">
        <f t="shared" ca="1" si="374"/>
        <v>0.625</v>
      </c>
      <c r="K721" s="7">
        <f t="shared" ca="1" si="375"/>
        <v>0.6</v>
      </c>
      <c r="L721" s="7">
        <f t="shared" ca="1" si="368"/>
        <v>0.8</v>
      </c>
      <c r="M721" s="7">
        <f t="shared" ca="1" si="369"/>
        <v>0.8</v>
      </c>
      <c r="N721" s="7">
        <f t="shared" ca="1" si="370"/>
        <v>0.6</v>
      </c>
      <c r="O721" s="2">
        <f t="shared" ca="1" si="376"/>
        <v>1.09375</v>
      </c>
      <c r="P721" s="2">
        <f t="shared" ca="1" si="377"/>
        <v>1.21875</v>
      </c>
      <c r="Q721" s="2">
        <f t="shared" ca="1" si="378"/>
        <v>1.4</v>
      </c>
      <c r="R721" s="2">
        <f t="shared" ca="1" si="379"/>
        <v>1.4</v>
      </c>
    </row>
    <row r="722" spans="1:18">
      <c r="A722" s="2" t="s">
        <v>20</v>
      </c>
      <c r="B722" s="2" t="s">
        <v>4</v>
      </c>
      <c r="C722" s="2">
        <f ca="1">IF(ISNA(VLOOKUP(B722,OFFSET(RESULT!$A$2:$A$11,INT(ROW()/23)*12,0),1,FALSE)),0,VLOOKUP(B722,OFFSET(RESULT!$A$2:$D$11,INT(ROW()/23)*12,0),3,FALSE))+C699</f>
        <v>24</v>
      </c>
      <c r="D722" s="2">
        <f ca="1">IF(ISNA(VLOOKUP(CLASSEMENTS!B722,OFFSET(RESULT!$B$2:$B$11,INT(ROW()/23)*12,0),1,FALSE)),0,VLOOKUP(B722,OFFSET(RESULT!$B$2:$D$11,INT(ROW()/23)*12,0),3,FALSE))+D699</f>
        <v>15</v>
      </c>
      <c r="E722" s="2">
        <f ca="1">IF(ISNA(VLOOKUP(CLASSEMENTS!B722,OFFSET(RESULT!$A$2:$A$11,INT(ROW()/23)*12,0),1,FALSE)),0,VLOOKUP(B722,OFFSET(RESULT!$A$2:$D$11,INT(ROW()/23)*12,0),4,FALSE))+E699</f>
        <v>10</v>
      </c>
      <c r="F722" s="2">
        <f ca="1">IF(ISNA(VLOOKUP(CLASSEMENTS!B722,OFFSET(RESULT!$B$2:$B$11,INT(ROW()/23)*12,0),1,FALSE)),0,VLOOKUP(B722,OFFSET(RESULT!$B$2:$D$11,INT(ROW()/23)*12,0),2,FALSE))+F699</f>
        <v>15</v>
      </c>
      <c r="G722" s="7">
        <f t="shared" ca="1" si="371"/>
        <v>0.75</v>
      </c>
      <c r="H722" s="7">
        <f t="shared" ca="1" si="372"/>
        <v>0.46875</v>
      </c>
      <c r="I722" s="7">
        <f t="shared" ca="1" si="373"/>
        <v>0.3125</v>
      </c>
      <c r="J722" s="7">
        <f t="shared" ca="1" si="374"/>
        <v>0.46875</v>
      </c>
      <c r="K722" s="7">
        <f t="shared" ca="1" si="375"/>
        <v>1</v>
      </c>
      <c r="L722" s="7">
        <f t="shared" ca="1" si="368"/>
        <v>0.8</v>
      </c>
      <c r="M722" s="7">
        <f t="shared" ca="1" si="369"/>
        <v>0</v>
      </c>
      <c r="N722" s="7">
        <f t="shared" ca="1" si="370"/>
        <v>0.6</v>
      </c>
      <c r="O722" s="2">
        <f t="shared" ca="1" si="376"/>
        <v>1.0625</v>
      </c>
      <c r="P722" s="2">
        <f t="shared" ca="1" si="377"/>
        <v>0.9375</v>
      </c>
      <c r="Q722" s="2">
        <f t="shared" ca="1" si="378"/>
        <v>1</v>
      </c>
      <c r="R722" s="2">
        <f t="shared" ca="1" si="379"/>
        <v>1.4</v>
      </c>
    </row>
    <row r="723" spans="1:18">
      <c r="A723" s="2" t="s">
        <v>20</v>
      </c>
      <c r="B723" s="2" t="s">
        <v>8</v>
      </c>
      <c r="C723" s="2">
        <f ca="1">IF(ISNA(VLOOKUP(B723,OFFSET(RESULT!$A$2:$A$11,INT(ROW()/23)*12,0),1,FALSE)),0,VLOOKUP(B723,OFFSET(RESULT!$A$2:$D$11,INT(ROW()/23)*12,0),3,FALSE))+C700</f>
        <v>21</v>
      </c>
      <c r="D723" s="2">
        <f ca="1">IF(ISNA(VLOOKUP(CLASSEMENTS!B723,OFFSET(RESULT!$B$2:$B$11,INT(ROW()/23)*12,0),1,FALSE)),0,VLOOKUP(B723,OFFSET(RESULT!$B$2:$D$11,INT(ROW()/23)*12,0),3,FALSE))+D700</f>
        <v>10</v>
      </c>
      <c r="E723" s="2">
        <f ca="1">IF(ISNA(VLOOKUP(CLASSEMENTS!B723,OFFSET(RESULT!$A$2:$A$11,INT(ROW()/23)*12,0),1,FALSE)),0,VLOOKUP(B723,OFFSET(RESULT!$A$2:$D$11,INT(ROW()/23)*12,0),4,FALSE))+E700</f>
        <v>15</v>
      </c>
      <c r="F723" s="2">
        <f ca="1">IF(ISNA(VLOOKUP(CLASSEMENTS!B723,OFFSET(RESULT!$B$2:$B$11,INT(ROW()/23)*12,0),1,FALSE)),0,VLOOKUP(B723,OFFSET(RESULT!$B$2:$D$11,INT(ROW()/23)*12,0),2,FALSE))+F700</f>
        <v>24</v>
      </c>
      <c r="G723" s="7">
        <f t="shared" ca="1" si="371"/>
        <v>0.65625</v>
      </c>
      <c r="H723" s="7">
        <f t="shared" ca="1" si="372"/>
        <v>0.3125</v>
      </c>
      <c r="I723" s="7">
        <f t="shared" ca="1" si="373"/>
        <v>0.46875</v>
      </c>
      <c r="J723" s="7">
        <f t="shared" ca="1" si="374"/>
        <v>0.75</v>
      </c>
      <c r="K723" s="7">
        <f t="shared" ca="1" si="375"/>
        <v>0.4</v>
      </c>
      <c r="L723" s="7">
        <f t="shared" ca="1" si="368"/>
        <v>0.2</v>
      </c>
      <c r="M723" s="7">
        <f t="shared" ca="1" si="369"/>
        <v>0.2</v>
      </c>
      <c r="N723" s="7">
        <f t="shared" ca="1" si="370"/>
        <v>1.6</v>
      </c>
      <c r="O723" s="2">
        <f t="shared" ca="1" si="376"/>
        <v>1.125</v>
      </c>
      <c r="P723" s="2">
        <f t="shared" ca="1" si="377"/>
        <v>1.0625</v>
      </c>
      <c r="Q723" s="2">
        <f t="shared" ca="1" si="378"/>
        <v>0.60000000000000009</v>
      </c>
      <c r="R723" s="2">
        <f t="shared" ca="1" si="379"/>
        <v>1.8</v>
      </c>
    </row>
    <row r="724" spans="1:18">
      <c r="A724" s="2" t="s">
        <v>20</v>
      </c>
      <c r="B724" s="2" t="s">
        <v>5</v>
      </c>
      <c r="C724" s="2">
        <f ca="1">IF(ISNA(VLOOKUP(B724,OFFSET(RESULT!$A$2:$A$11,INT(ROW()/23)*12,0),1,FALSE)),0,VLOOKUP(B724,OFFSET(RESULT!$A$2:$D$11,INT(ROW()/23)*12,0),3,FALSE))+C701</f>
        <v>21</v>
      </c>
      <c r="D724" s="2">
        <f ca="1">IF(ISNA(VLOOKUP(CLASSEMENTS!B724,OFFSET(RESULT!$B$2:$B$11,INT(ROW()/23)*12,0),1,FALSE)),0,VLOOKUP(B724,OFFSET(RESULT!$B$2:$D$11,INT(ROW()/23)*12,0),3,FALSE))+D701</f>
        <v>10</v>
      </c>
      <c r="E724" s="2">
        <f ca="1">IF(ISNA(VLOOKUP(CLASSEMENTS!B724,OFFSET(RESULT!$A$2:$A$11,INT(ROW()/23)*12,0),1,FALSE)),0,VLOOKUP(B724,OFFSET(RESULT!$A$2:$D$11,INT(ROW()/23)*12,0),4,FALSE))+E701</f>
        <v>7</v>
      </c>
      <c r="F724" s="2">
        <f ca="1">IF(ISNA(VLOOKUP(CLASSEMENTS!B724,OFFSET(RESULT!$B$2:$B$11,INT(ROW()/23)*12,0),1,FALSE)),0,VLOOKUP(B724,OFFSET(RESULT!$B$2:$D$11,INT(ROW()/23)*12,0),2,FALSE))+F701</f>
        <v>20</v>
      </c>
      <c r="G724" s="7">
        <f t="shared" ca="1" si="371"/>
        <v>0.65625</v>
      </c>
      <c r="H724" s="7">
        <f t="shared" ca="1" si="372"/>
        <v>0.3125</v>
      </c>
      <c r="I724" s="7">
        <f t="shared" ca="1" si="373"/>
        <v>0.21875</v>
      </c>
      <c r="J724" s="7">
        <f t="shared" ca="1" si="374"/>
        <v>0.625</v>
      </c>
      <c r="K724" s="7">
        <f t="shared" ca="1" si="375"/>
        <v>1.2</v>
      </c>
      <c r="L724" s="7">
        <f t="shared" ca="1" si="368"/>
        <v>0.4</v>
      </c>
      <c r="M724" s="7">
        <f t="shared" ca="1" si="369"/>
        <v>0.2</v>
      </c>
      <c r="N724" s="7">
        <f t="shared" ca="1" si="370"/>
        <v>0.4</v>
      </c>
      <c r="O724" s="2">
        <f t="shared" ca="1" si="376"/>
        <v>0.875</v>
      </c>
      <c r="P724" s="2">
        <f t="shared" ca="1" si="377"/>
        <v>0.9375</v>
      </c>
      <c r="Q724" s="2">
        <f t="shared" ca="1" si="378"/>
        <v>1.4</v>
      </c>
      <c r="R724" s="2">
        <f t="shared" ca="1" si="379"/>
        <v>0.8</v>
      </c>
    </row>
    <row r="725" spans="1:18">
      <c r="A725" s="2" t="s">
        <v>20</v>
      </c>
      <c r="B725" s="2" t="s">
        <v>1</v>
      </c>
      <c r="C725" s="2">
        <f ca="1">IF(ISNA(VLOOKUP(B725,OFFSET(RESULT!$A$2:$A$11,INT(ROW()/23)*12,0),1,FALSE)),0,VLOOKUP(B725,OFFSET(RESULT!$A$2:$D$11,INT(ROW()/23)*12,0),3,FALSE))+C702</f>
        <v>32</v>
      </c>
      <c r="D725" s="2">
        <f ca="1">IF(ISNA(VLOOKUP(CLASSEMENTS!B725,OFFSET(RESULT!$B$2:$B$11,INT(ROW()/23)*12,0),1,FALSE)),0,VLOOKUP(B725,OFFSET(RESULT!$B$2:$D$11,INT(ROW()/23)*12,0),3,FALSE))+D702</f>
        <v>30</v>
      </c>
      <c r="E725" s="2">
        <f ca="1">IF(ISNA(VLOOKUP(CLASSEMENTS!B725,OFFSET(RESULT!$A$2:$A$11,INT(ROW()/23)*12,0),1,FALSE)),0,VLOOKUP(B725,OFFSET(RESULT!$A$2:$D$11,INT(ROW()/23)*12,0),4,FALSE))+E702</f>
        <v>16</v>
      </c>
      <c r="F725" s="2">
        <f ca="1">IF(ISNA(VLOOKUP(CLASSEMENTS!B725,OFFSET(RESULT!$B$2:$B$11,INT(ROW()/23)*12,0),1,FALSE)),0,VLOOKUP(B725,OFFSET(RESULT!$B$2:$D$11,INT(ROW()/23)*12,0),2,FALSE))+F702</f>
        <v>19</v>
      </c>
      <c r="G725" s="7">
        <f t="shared" ca="1" si="371"/>
        <v>1</v>
      </c>
      <c r="H725" s="7">
        <f t="shared" ca="1" si="372"/>
        <v>0.9375</v>
      </c>
      <c r="I725" s="7">
        <f t="shared" ca="1" si="373"/>
        <v>0.5</v>
      </c>
      <c r="J725" s="7">
        <f t="shared" ca="1" si="374"/>
        <v>0.59375</v>
      </c>
      <c r="K725" s="7">
        <f t="shared" ca="1" si="375"/>
        <v>0.4</v>
      </c>
      <c r="L725" s="7">
        <f t="shared" ca="1" si="368"/>
        <v>2</v>
      </c>
      <c r="M725" s="7">
        <f t="shared" ca="1" si="369"/>
        <v>0.6</v>
      </c>
      <c r="N725" s="7">
        <f t="shared" ca="1" si="370"/>
        <v>0.4</v>
      </c>
      <c r="O725" s="2">
        <f t="shared" ca="1" si="376"/>
        <v>1.5</v>
      </c>
      <c r="P725" s="2">
        <f t="shared" ca="1" si="377"/>
        <v>1.53125</v>
      </c>
      <c r="Q725" s="2">
        <f t="shared" ca="1" si="378"/>
        <v>1</v>
      </c>
      <c r="R725" s="2">
        <f t="shared" ca="1" si="379"/>
        <v>2.4</v>
      </c>
    </row>
    <row r="726" spans="1:18">
      <c r="A726" s="2" t="s">
        <v>20</v>
      </c>
      <c r="B726" s="2" t="s">
        <v>15</v>
      </c>
      <c r="C726" s="2">
        <f ca="1">IF(ISNA(VLOOKUP(B726,OFFSET(RESULT!$A$2:$A$11,INT(ROW()/23)*12,0),1,FALSE)),0,VLOOKUP(B726,OFFSET(RESULT!$A$2:$D$11,INT(ROW()/23)*12,0),3,FALSE))+C703</f>
        <v>22</v>
      </c>
      <c r="D726" s="2">
        <f ca="1">IF(ISNA(VLOOKUP(CLASSEMENTS!B726,OFFSET(RESULT!$B$2:$B$11,INT(ROW()/23)*12,0),1,FALSE)),0,VLOOKUP(B726,OFFSET(RESULT!$B$2:$D$11,INT(ROW()/23)*12,0),3,FALSE))+D703</f>
        <v>4</v>
      </c>
      <c r="E726" s="2">
        <f ca="1">IF(ISNA(VLOOKUP(CLASSEMENTS!B726,OFFSET(RESULT!$A$2:$A$11,INT(ROW()/23)*12,0),1,FALSE)),0,VLOOKUP(B726,OFFSET(RESULT!$A$2:$D$11,INT(ROW()/23)*12,0),4,FALSE))+E703</f>
        <v>21</v>
      </c>
      <c r="F726" s="2">
        <f ca="1">IF(ISNA(VLOOKUP(CLASSEMENTS!B726,OFFSET(RESULT!$B$2:$B$11,INT(ROW()/23)*12,0),1,FALSE)),0,VLOOKUP(B726,OFFSET(RESULT!$B$2:$D$11,INT(ROW()/23)*12,0),2,FALSE))+F703</f>
        <v>26</v>
      </c>
      <c r="G726" s="7">
        <f t="shared" ca="1" si="371"/>
        <v>0.6875</v>
      </c>
      <c r="H726" s="7">
        <f t="shared" ca="1" si="372"/>
        <v>0.125</v>
      </c>
      <c r="I726" s="7">
        <f t="shared" ca="1" si="373"/>
        <v>0.65625</v>
      </c>
      <c r="J726" s="7">
        <f t="shared" ca="1" si="374"/>
        <v>0.8125</v>
      </c>
      <c r="K726" s="7">
        <f t="shared" ca="1" si="375"/>
        <v>1</v>
      </c>
      <c r="L726" s="7">
        <f t="shared" ca="1" si="368"/>
        <v>0.2</v>
      </c>
      <c r="M726" s="7">
        <f t="shared" ca="1" si="369"/>
        <v>1</v>
      </c>
      <c r="N726" s="7">
        <f t="shared" ca="1" si="370"/>
        <v>0.8</v>
      </c>
      <c r="O726" s="2">
        <f t="shared" ca="1" si="376"/>
        <v>1.34375</v>
      </c>
      <c r="P726" s="2">
        <f t="shared" ca="1" si="377"/>
        <v>0.9375</v>
      </c>
      <c r="Q726" s="2">
        <f t="shared" ca="1" si="378"/>
        <v>2</v>
      </c>
      <c r="R726" s="2">
        <f t="shared" ca="1" si="379"/>
        <v>1</v>
      </c>
    </row>
    <row r="727" spans="1:18">
      <c r="A727" s="2" t="s">
        <v>20</v>
      </c>
      <c r="B727" s="2" t="s">
        <v>18</v>
      </c>
      <c r="C727" s="2">
        <f ca="1">IF(ISNA(VLOOKUP(B727,OFFSET(RESULT!$A$2:$A$11,INT(ROW()/23)*12,0),1,FALSE)),0,VLOOKUP(B727,OFFSET(RESULT!$A$2:$D$11,INT(ROW()/23)*12,0),3,FALSE))+C704</f>
        <v>37</v>
      </c>
      <c r="D727" s="2">
        <f ca="1">IF(ISNA(VLOOKUP(CLASSEMENTS!B727,OFFSET(RESULT!$B$2:$B$11,INT(ROW()/23)*12,0),1,FALSE)),0,VLOOKUP(B727,OFFSET(RESULT!$B$2:$D$11,INT(ROW()/23)*12,0),3,FALSE))+D704</f>
        <v>24</v>
      </c>
      <c r="E727" s="2">
        <f ca="1">IF(ISNA(VLOOKUP(CLASSEMENTS!B727,OFFSET(RESULT!$A$2:$A$11,INT(ROW()/23)*12,0),1,FALSE)),0,VLOOKUP(B727,OFFSET(RESULT!$A$2:$D$11,INT(ROW()/23)*12,0),4,FALSE))+E704</f>
        <v>11</v>
      </c>
      <c r="F727" s="2">
        <f ca="1">IF(ISNA(VLOOKUP(CLASSEMENTS!B727,OFFSET(RESULT!$B$2:$B$11,INT(ROW()/23)*12,0),1,FALSE)),0,VLOOKUP(B727,OFFSET(RESULT!$B$2:$D$11,INT(ROW()/23)*12,0),2,FALSE))+F704</f>
        <v>20</v>
      </c>
      <c r="G727" s="7">
        <f t="shared" ca="1" si="371"/>
        <v>1.15625</v>
      </c>
      <c r="H727" s="7">
        <f t="shared" ca="1" si="372"/>
        <v>0.75</v>
      </c>
      <c r="I727" s="7">
        <f t="shared" ca="1" si="373"/>
        <v>0.34375</v>
      </c>
      <c r="J727" s="7">
        <f t="shared" ca="1" si="374"/>
        <v>0.625</v>
      </c>
      <c r="K727" s="7">
        <f t="shared" ca="1" si="375"/>
        <v>2</v>
      </c>
      <c r="L727" s="7">
        <f t="shared" ca="1" si="368"/>
        <v>1</v>
      </c>
      <c r="M727" s="7">
        <f t="shared" ca="1" si="369"/>
        <v>0.6</v>
      </c>
      <c r="N727" s="7">
        <f t="shared" ca="1" si="370"/>
        <v>1</v>
      </c>
      <c r="O727" s="2">
        <f t="shared" ca="1" si="376"/>
        <v>1.5</v>
      </c>
      <c r="P727" s="2">
        <f t="shared" ca="1" si="377"/>
        <v>1.375</v>
      </c>
      <c r="Q727" s="2">
        <f t="shared" ca="1" si="378"/>
        <v>2.6</v>
      </c>
      <c r="R727" s="2">
        <f t="shared" ca="1" si="379"/>
        <v>2</v>
      </c>
    </row>
    <row r="728" spans="1:18">
      <c r="A728" s="2" t="s">
        <v>20</v>
      </c>
      <c r="B728" s="2" t="s">
        <v>2</v>
      </c>
      <c r="C728" s="2">
        <f ca="1">IF(ISNA(VLOOKUP(B728,OFFSET(RESULT!$A$2:$A$11,INT(ROW()/23)*12,0),1,FALSE)),0,VLOOKUP(B728,OFFSET(RESULT!$A$2:$D$11,INT(ROW()/23)*12,0),3,FALSE))+C705</f>
        <v>21</v>
      </c>
      <c r="D728" s="2">
        <f ca="1">IF(ISNA(VLOOKUP(CLASSEMENTS!B728,OFFSET(RESULT!$B$2:$B$11,INT(ROW()/23)*12,0),1,FALSE)),0,VLOOKUP(B728,OFFSET(RESULT!$B$2:$D$11,INT(ROW()/23)*12,0),3,FALSE))+D705</f>
        <v>16</v>
      </c>
      <c r="E728" s="2">
        <f ca="1">IF(ISNA(VLOOKUP(CLASSEMENTS!B728,OFFSET(RESULT!$A$2:$A$11,INT(ROW()/23)*12,0),1,FALSE)),0,VLOOKUP(B728,OFFSET(RESULT!$A$2:$D$11,INT(ROW()/23)*12,0),4,FALSE))+E705</f>
        <v>25</v>
      </c>
      <c r="F728" s="2">
        <f ca="1">IF(ISNA(VLOOKUP(CLASSEMENTS!B728,OFFSET(RESULT!$B$2:$B$11,INT(ROW()/23)*12,0),1,FALSE)),0,VLOOKUP(B728,OFFSET(RESULT!$B$2:$D$11,INT(ROW()/23)*12,0),2,FALSE))+F705</f>
        <v>29</v>
      </c>
      <c r="G728" s="7">
        <f t="shared" ca="1" si="371"/>
        <v>0.65625</v>
      </c>
      <c r="H728" s="7">
        <f t="shared" ca="1" si="372"/>
        <v>0.5</v>
      </c>
      <c r="I728" s="7">
        <f t="shared" ca="1" si="373"/>
        <v>0.78125</v>
      </c>
      <c r="J728" s="7">
        <f t="shared" ca="1" si="374"/>
        <v>0.90625</v>
      </c>
      <c r="K728" s="7">
        <f t="shared" ca="1" si="375"/>
        <v>0.8</v>
      </c>
      <c r="L728" s="7">
        <f t="shared" ca="1" si="368"/>
        <v>0.4</v>
      </c>
      <c r="M728" s="7">
        <f t="shared" ca="1" si="369"/>
        <v>1</v>
      </c>
      <c r="N728" s="7">
        <f t="shared" ca="1" si="370"/>
        <v>1.2</v>
      </c>
      <c r="O728" s="2">
        <f t="shared" ca="1" si="376"/>
        <v>1.4375</v>
      </c>
      <c r="P728" s="2">
        <f t="shared" ca="1" si="377"/>
        <v>1.40625</v>
      </c>
      <c r="Q728" s="2">
        <f t="shared" ca="1" si="378"/>
        <v>1.8</v>
      </c>
      <c r="R728" s="2">
        <f t="shared" ca="1" si="379"/>
        <v>1.6</v>
      </c>
    </row>
    <row r="729" spans="1:18">
      <c r="A729" s="2" t="s">
        <v>20</v>
      </c>
      <c r="B729" s="2" t="s">
        <v>6</v>
      </c>
      <c r="C729" s="2">
        <f ca="1">IF(ISNA(VLOOKUP(B729,OFFSET(RESULT!$A$2:$A$11,INT(ROW()/23)*12,0),1,FALSE)),0,VLOOKUP(B729,OFFSET(RESULT!$A$2:$D$11,INT(ROW()/23)*12,0),3,FALSE))+C706</f>
        <v>16</v>
      </c>
      <c r="D729" s="2">
        <f ca="1">IF(ISNA(VLOOKUP(CLASSEMENTS!B729,OFFSET(RESULT!$B$2:$B$11,INT(ROW()/23)*12,0),1,FALSE)),0,VLOOKUP(B729,OFFSET(RESULT!$B$2:$D$11,INT(ROW()/23)*12,0),3,FALSE))+D706</f>
        <v>18</v>
      </c>
      <c r="E729" s="2">
        <f ca="1">IF(ISNA(VLOOKUP(CLASSEMENTS!B729,OFFSET(RESULT!$A$2:$A$11,INT(ROW()/23)*12,0),1,FALSE)),0,VLOOKUP(B729,OFFSET(RESULT!$A$2:$D$11,INT(ROW()/23)*12,0),4,FALSE))+E706</f>
        <v>18</v>
      </c>
      <c r="F729" s="2">
        <f ca="1">IF(ISNA(VLOOKUP(CLASSEMENTS!B729,OFFSET(RESULT!$B$2:$B$11,INT(ROW()/23)*12,0),1,FALSE)),0,VLOOKUP(B729,OFFSET(RESULT!$B$2:$D$11,INT(ROW()/23)*12,0),2,FALSE))+F706</f>
        <v>31</v>
      </c>
      <c r="G729" s="7">
        <f t="shared" ca="1" si="371"/>
        <v>0.5</v>
      </c>
      <c r="H729" s="7">
        <f t="shared" ca="1" si="372"/>
        <v>0.5625</v>
      </c>
      <c r="I729" s="7">
        <f t="shared" ca="1" si="373"/>
        <v>0.5625</v>
      </c>
      <c r="J729" s="7">
        <f t="shared" ca="1" si="374"/>
        <v>0.96875</v>
      </c>
      <c r="K729" s="7">
        <f t="shared" ca="1" si="375"/>
        <v>0.4</v>
      </c>
      <c r="L729" s="7">
        <f t="shared" ca="1" si="368"/>
        <v>0.6</v>
      </c>
      <c r="M729" s="7">
        <f t="shared" ca="1" si="369"/>
        <v>0.8</v>
      </c>
      <c r="N729" s="7">
        <f t="shared" ca="1" si="370"/>
        <v>0.8</v>
      </c>
      <c r="O729" s="2">
        <f t="shared" ca="1" si="376"/>
        <v>1.0625</v>
      </c>
      <c r="P729" s="2">
        <f t="shared" ca="1" si="377"/>
        <v>1.53125</v>
      </c>
      <c r="Q729" s="2">
        <f t="shared" ca="1" si="378"/>
        <v>1.2000000000000002</v>
      </c>
      <c r="R729" s="2">
        <f t="shared" ca="1" si="379"/>
        <v>1.4</v>
      </c>
    </row>
    <row r="730" spans="1:18">
      <c r="A730" s="2" t="s">
        <v>20</v>
      </c>
      <c r="B730" s="2" t="s">
        <v>9</v>
      </c>
      <c r="C730" s="2">
        <f ca="1">IF(ISNA(VLOOKUP(B730,OFFSET(RESULT!$A$2:$A$11,INT(ROW()/23)*12,0),1,FALSE)),0,VLOOKUP(B730,OFFSET(RESULT!$A$2:$D$11,INT(ROW()/23)*12,0),3,FALSE))+C707</f>
        <v>18</v>
      </c>
      <c r="D730" s="2">
        <f ca="1">IF(ISNA(VLOOKUP(CLASSEMENTS!B730,OFFSET(RESULT!$B$2:$B$11,INT(ROW()/23)*12,0),1,FALSE)),0,VLOOKUP(B730,OFFSET(RESULT!$B$2:$D$11,INT(ROW()/23)*12,0),3,FALSE))+D707</f>
        <v>15</v>
      </c>
      <c r="E730" s="2">
        <f ca="1">IF(ISNA(VLOOKUP(CLASSEMENTS!B730,OFFSET(RESULT!$A$2:$A$11,INT(ROW()/23)*12,0),1,FALSE)),0,VLOOKUP(B730,OFFSET(RESULT!$A$2:$D$11,INT(ROW()/23)*12,0),4,FALSE))+E707</f>
        <v>23</v>
      </c>
      <c r="F730" s="2">
        <f ca="1">IF(ISNA(VLOOKUP(CLASSEMENTS!B730,OFFSET(RESULT!$B$2:$B$11,INT(ROW()/23)*12,0),1,FALSE)),0,VLOOKUP(B730,OFFSET(RESULT!$B$2:$D$11,INT(ROW()/23)*12,0),2,FALSE))+F707</f>
        <v>22</v>
      </c>
      <c r="G730" s="7">
        <f t="shared" ca="1" si="371"/>
        <v>0.5625</v>
      </c>
      <c r="H730" s="7">
        <f t="shared" ca="1" si="372"/>
        <v>0.46875</v>
      </c>
      <c r="I730" s="7">
        <f t="shared" ca="1" si="373"/>
        <v>0.71875</v>
      </c>
      <c r="J730" s="7">
        <f t="shared" ca="1" si="374"/>
        <v>0.6875</v>
      </c>
      <c r="K730" s="7">
        <f t="shared" ca="1" si="375"/>
        <v>0.2</v>
      </c>
      <c r="L730" s="7">
        <f t="shared" ca="1" si="368"/>
        <v>0.4</v>
      </c>
      <c r="M730" s="7">
        <f t="shared" ca="1" si="369"/>
        <v>0.8</v>
      </c>
      <c r="N730" s="7">
        <f t="shared" ca="1" si="370"/>
        <v>0.4</v>
      </c>
      <c r="O730" s="2">
        <f t="shared" ca="1" si="376"/>
        <v>1.28125</v>
      </c>
      <c r="P730" s="2">
        <f t="shared" ca="1" si="377"/>
        <v>1.15625</v>
      </c>
      <c r="Q730" s="2">
        <f t="shared" ca="1" si="378"/>
        <v>1</v>
      </c>
      <c r="R730" s="2">
        <f t="shared" ca="1" si="379"/>
        <v>0.8</v>
      </c>
    </row>
    <row r="731" spans="1:18">
      <c r="A731" s="2" t="s">
        <v>20</v>
      </c>
      <c r="B731" s="2" t="s">
        <v>0</v>
      </c>
      <c r="C731" s="2">
        <f ca="1">IF(ISNA(VLOOKUP(B731,OFFSET(RESULT!$A$2:$A$11,INT(ROW()/23)*12,0),1,FALSE)),0,VLOOKUP(B731,OFFSET(RESULT!$A$2:$D$11,INT(ROW()/23)*12,0),3,FALSE))+C708</f>
        <v>13</v>
      </c>
      <c r="D731" s="2">
        <f ca="1">IF(ISNA(VLOOKUP(CLASSEMENTS!B731,OFFSET(RESULT!$B$2:$B$11,INT(ROW()/23)*12,0),1,FALSE)),0,VLOOKUP(B731,OFFSET(RESULT!$B$2:$D$11,INT(ROW()/23)*12,0),3,FALSE))+D708</f>
        <v>15</v>
      </c>
      <c r="E731" s="2">
        <f ca="1">IF(ISNA(VLOOKUP(CLASSEMENTS!B731,OFFSET(RESULT!$A$2:$A$11,INT(ROW()/23)*12,0),1,FALSE)),0,VLOOKUP(B731,OFFSET(RESULT!$A$2:$D$11,INT(ROW()/23)*12,0),4,FALSE))+E708</f>
        <v>20</v>
      </c>
      <c r="F731" s="2">
        <f ca="1">IF(ISNA(VLOOKUP(CLASSEMENTS!B731,OFFSET(RESULT!$B$2:$B$11,INT(ROW()/23)*12,0),1,FALSE)),0,VLOOKUP(B731,OFFSET(RESULT!$B$2:$D$11,INT(ROW()/23)*12,0),2,FALSE))+F708</f>
        <v>29</v>
      </c>
      <c r="G731" s="7">
        <f t="shared" ca="1" si="371"/>
        <v>0.40625</v>
      </c>
      <c r="H731" s="7">
        <f t="shared" ca="1" si="372"/>
        <v>0.46875</v>
      </c>
      <c r="I731" s="7">
        <f t="shared" ca="1" si="373"/>
        <v>0.625</v>
      </c>
      <c r="J731" s="7">
        <f t="shared" ca="1" si="374"/>
        <v>0.90625</v>
      </c>
      <c r="K731" s="7">
        <f t="shared" ca="1" si="375"/>
        <v>0.2</v>
      </c>
      <c r="L731" s="7">
        <f t="shared" ca="1" si="368"/>
        <v>0.4</v>
      </c>
      <c r="M731" s="7">
        <f t="shared" ca="1" si="369"/>
        <v>0.8</v>
      </c>
      <c r="N731" s="7">
        <f t="shared" ca="1" si="370"/>
        <v>1.2</v>
      </c>
      <c r="O731" s="2">
        <f t="shared" ca="1" si="376"/>
        <v>1.03125</v>
      </c>
      <c r="P731" s="2">
        <f t="shared" ca="1" si="377"/>
        <v>1.375</v>
      </c>
      <c r="Q731" s="2">
        <f t="shared" ca="1" si="378"/>
        <v>1</v>
      </c>
      <c r="R731" s="2">
        <f t="shared" ca="1" si="379"/>
        <v>1.6</v>
      </c>
    </row>
    <row r="732" spans="1:18">
      <c r="A732" s="2" t="s">
        <v>20</v>
      </c>
      <c r="B732" s="2" t="s">
        <v>3</v>
      </c>
      <c r="C732" s="2">
        <f ca="1">IF(ISNA(VLOOKUP(B732,OFFSET(RESULT!$A$2:$A$11,INT(ROW()/23)*12,0),1,FALSE)),0,VLOOKUP(B732,OFFSET(RESULT!$A$2:$D$11,INT(ROW()/23)*12,0),3,FALSE))+C709</f>
        <v>16</v>
      </c>
      <c r="D732" s="2">
        <f ca="1">IF(ISNA(VLOOKUP(CLASSEMENTS!B732,OFFSET(RESULT!$B$2:$B$11,INT(ROW()/23)*12,0),1,FALSE)),0,VLOOKUP(B732,OFFSET(RESULT!$B$2:$D$11,INT(ROW()/23)*12,0),3,FALSE))+D709</f>
        <v>23</v>
      </c>
      <c r="E732" s="2">
        <f ca="1">IF(ISNA(VLOOKUP(CLASSEMENTS!B732,OFFSET(RESULT!$A$2:$A$11,INT(ROW()/23)*12,0),1,FALSE)),0,VLOOKUP(B732,OFFSET(RESULT!$A$2:$D$11,INT(ROW()/23)*12,0),4,FALSE))+E709</f>
        <v>8</v>
      </c>
      <c r="F732" s="2">
        <f ca="1">IF(ISNA(VLOOKUP(CLASSEMENTS!B732,OFFSET(RESULT!$B$2:$B$11,INT(ROW()/23)*12,0),1,FALSE)),0,VLOOKUP(B732,OFFSET(RESULT!$B$2:$D$11,INT(ROW()/23)*12,0),2,FALSE))+F709</f>
        <v>14</v>
      </c>
      <c r="G732" s="7">
        <f t="shared" ca="1" si="371"/>
        <v>0.5</v>
      </c>
      <c r="H732" s="7">
        <f t="shared" ca="1" si="372"/>
        <v>0.71875</v>
      </c>
      <c r="I732" s="7">
        <f t="shared" ca="1" si="373"/>
        <v>0.25</v>
      </c>
      <c r="J732" s="7">
        <f t="shared" ca="1" si="374"/>
        <v>0.4375</v>
      </c>
      <c r="K732" s="7">
        <f t="shared" ca="1" si="375"/>
        <v>0.8</v>
      </c>
      <c r="L732" s="7">
        <f t="shared" ca="1" si="368"/>
        <v>1.8</v>
      </c>
      <c r="M732" s="7">
        <f t="shared" ca="1" si="369"/>
        <v>0.2</v>
      </c>
      <c r="N732" s="7">
        <f t="shared" ca="1" si="370"/>
        <v>0.4</v>
      </c>
      <c r="O732" s="2">
        <f t="shared" ca="1" si="376"/>
        <v>0.75</v>
      </c>
      <c r="P732" s="2">
        <f t="shared" ca="1" si="377"/>
        <v>1.15625</v>
      </c>
      <c r="Q732" s="2">
        <f t="shared" ca="1" si="378"/>
        <v>1</v>
      </c>
      <c r="R732" s="2">
        <f t="shared" ca="1" si="379"/>
        <v>2.2000000000000002</v>
      </c>
    </row>
    <row r="733" spans="1:18">
      <c r="A733" s="2" t="s">
        <v>20</v>
      </c>
      <c r="B733" s="2" t="s">
        <v>7</v>
      </c>
      <c r="C733" s="2">
        <f ca="1">IF(ISNA(VLOOKUP(B733,OFFSET(RESULT!$A$2:$A$11,INT(ROW()/23)*12,0),1,FALSE)),0,VLOOKUP(B733,OFFSET(RESULT!$A$2:$D$11,INT(ROW()/23)*12,0),3,FALSE))+C710</f>
        <v>28</v>
      </c>
      <c r="D733" s="2">
        <f ca="1">IF(ISNA(VLOOKUP(CLASSEMENTS!B733,OFFSET(RESULT!$B$2:$B$11,INT(ROW()/23)*12,0),1,FALSE)),0,VLOOKUP(B733,OFFSET(RESULT!$B$2:$D$11,INT(ROW()/23)*12,0),3,FALSE))+D710</f>
        <v>14</v>
      </c>
      <c r="E733" s="2">
        <f ca="1">IF(ISNA(VLOOKUP(CLASSEMENTS!B733,OFFSET(RESULT!$A$2:$A$11,INT(ROW()/23)*12,0),1,FALSE)),0,VLOOKUP(B733,OFFSET(RESULT!$A$2:$D$11,INT(ROW()/23)*12,0),4,FALSE))+E710</f>
        <v>19</v>
      </c>
      <c r="F733" s="2">
        <f ca="1">IF(ISNA(VLOOKUP(CLASSEMENTS!B733,OFFSET(RESULT!$B$2:$B$11,INT(ROW()/23)*12,0),1,FALSE)),0,VLOOKUP(B733,OFFSET(RESULT!$B$2:$D$11,INT(ROW()/23)*12,0),2,FALSE))+F710</f>
        <v>15</v>
      </c>
      <c r="G733" s="7">
        <f t="shared" ca="1" si="371"/>
        <v>0.875</v>
      </c>
      <c r="H733" s="7">
        <f t="shared" ca="1" si="372"/>
        <v>0.4375</v>
      </c>
      <c r="I733" s="7">
        <f t="shared" ca="1" si="373"/>
        <v>0.59375</v>
      </c>
      <c r="J733" s="7">
        <f t="shared" ca="1" si="374"/>
        <v>0.46875</v>
      </c>
      <c r="K733" s="7">
        <f t="shared" ca="1" si="375"/>
        <v>1.4</v>
      </c>
      <c r="L733" s="7">
        <f t="shared" ca="1" si="368"/>
        <v>0</v>
      </c>
      <c r="M733" s="7">
        <f t="shared" ca="1" si="369"/>
        <v>1.4</v>
      </c>
      <c r="N733" s="7">
        <f t="shared" ca="1" si="370"/>
        <v>0.4</v>
      </c>
      <c r="O733" s="2">
        <f t="shared" ca="1" si="376"/>
        <v>1.46875</v>
      </c>
      <c r="P733" s="2">
        <f t="shared" ca="1" si="377"/>
        <v>0.90625</v>
      </c>
      <c r="Q733" s="2">
        <f t="shared" ca="1" si="378"/>
        <v>2.8</v>
      </c>
      <c r="R733" s="2">
        <f t="shared" ca="1" si="379"/>
        <v>0.4</v>
      </c>
    </row>
    <row r="734" spans="1:18">
      <c r="A734" s="2" t="s">
        <v>20</v>
      </c>
      <c r="B734" s="2" t="s">
        <v>12</v>
      </c>
      <c r="C734" s="2">
        <f ca="1">IF(ISNA(VLOOKUP(B734,OFFSET(RESULT!$A$2:$A$11,INT(ROW()/23)*12,0),1,FALSE)),0,VLOOKUP(B734,OFFSET(RESULT!$A$2:$D$11,INT(ROW()/23)*12,0),3,FALSE))+C711</f>
        <v>20</v>
      </c>
      <c r="D734" s="2">
        <f ca="1">IF(ISNA(VLOOKUP(CLASSEMENTS!B734,OFFSET(RESULT!$B$2:$B$11,INT(ROW()/23)*12,0),1,FALSE)),0,VLOOKUP(B734,OFFSET(RESULT!$B$2:$D$11,INT(ROW()/23)*12,0),3,FALSE))+D711</f>
        <v>12</v>
      </c>
      <c r="E734" s="2">
        <f ca="1">IF(ISNA(VLOOKUP(CLASSEMENTS!B734,OFFSET(RESULT!$A$2:$A$11,INT(ROW()/23)*12,0),1,FALSE)),0,VLOOKUP(B734,OFFSET(RESULT!$A$2:$D$11,INT(ROW()/23)*12,0),4,FALSE))+E711</f>
        <v>19</v>
      </c>
      <c r="F734" s="2">
        <f ca="1">IF(ISNA(VLOOKUP(CLASSEMENTS!B734,OFFSET(RESULT!$B$2:$B$11,INT(ROW()/23)*12,0),1,FALSE)),0,VLOOKUP(B734,OFFSET(RESULT!$B$2:$D$11,INT(ROW()/23)*12,0),2,FALSE))+F711</f>
        <v>18</v>
      </c>
      <c r="G734" s="7">
        <f t="shared" ca="1" si="371"/>
        <v>0.625</v>
      </c>
      <c r="H734" s="7">
        <f t="shared" ca="1" si="372"/>
        <v>0.375</v>
      </c>
      <c r="I734" s="7">
        <f t="shared" ca="1" si="373"/>
        <v>0.59375</v>
      </c>
      <c r="J734" s="7">
        <f t="shared" ca="1" si="374"/>
        <v>0.5625</v>
      </c>
      <c r="K734" s="7">
        <f t="shared" ca="1" si="375"/>
        <v>0.4</v>
      </c>
      <c r="L734" s="7">
        <f t="shared" ca="1" si="368"/>
        <v>0.6</v>
      </c>
      <c r="M734" s="7">
        <f t="shared" ca="1" si="369"/>
        <v>0</v>
      </c>
      <c r="N734" s="7">
        <f t="shared" ca="1" si="370"/>
        <v>0.6</v>
      </c>
      <c r="O734" s="2">
        <f t="shared" ca="1" si="376"/>
        <v>1.21875</v>
      </c>
      <c r="P734" s="2">
        <f t="shared" ca="1" si="377"/>
        <v>0.9375</v>
      </c>
      <c r="Q734" s="2">
        <f t="shared" ca="1" si="378"/>
        <v>0.4</v>
      </c>
      <c r="R734" s="2">
        <f t="shared" ca="1" si="379"/>
        <v>1.2</v>
      </c>
    </row>
    <row r="735" spans="1:18">
      <c r="A735" s="2" t="s">
        <v>20</v>
      </c>
      <c r="B735" s="2" t="s">
        <v>10</v>
      </c>
      <c r="C735" s="2">
        <f ca="1">IF(ISNA(VLOOKUP(B735,OFFSET(RESULT!$A$2:$A$11,INT(ROW()/23)*12,0),1,FALSE)),0,VLOOKUP(B735,OFFSET(RESULT!$A$2:$D$11,INT(ROW()/23)*12,0),3,FALSE))+C712</f>
        <v>22</v>
      </c>
      <c r="D735" s="2">
        <f ca="1">IF(ISNA(VLOOKUP(CLASSEMENTS!B735,OFFSET(RESULT!$B$2:$B$11,INT(ROW()/23)*12,0),1,FALSE)),0,VLOOKUP(B735,OFFSET(RESULT!$B$2:$D$11,INT(ROW()/23)*12,0),3,FALSE))+D712</f>
        <v>12</v>
      </c>
      <c r="E735" s="2">
        <f ca="1">IF(ISNA(VLOOKUP(CLASSEMENTS!B735,OFFSET(RESULT!$A$2:$A$11,INT(ROW()/23)*12,0),1,FALSE)),0,VLOOKUP(B735,OFFSET(RESULT!$A$2:$D$11,INT(ROW()/23)*12,0),4,FALSE))+E712</f>
        <v>23</v>
      </c>
      <c r="F735" s="2">
        <f ca="1">IF(ISNA(VLOOKUP(CLASSEMENTS!B735,OFFSET(RESULT!$B$2:$B$11,INT(ROW()/23)*12,0),1,FALSE)),0,VLOOKUP(B735,OFFSET(RESULT!$B$2:$D$11,INT(ROW()/23)*12,0),2,FALSE))+F712</f>
        <v>29</v>
      </c>
      <c r="G735" s="7">
        <f t="shared" ca="1" si="371"/>
        <v>0.6875</v>
      </c>
      <c r="H735" s="7">
        <f t="shared" ca="1" si="372"/>
        <v>0.375</v>
      </c>
      <c r="I735" s="7">
        <f t="shared" ca="1" si="373"/>
        <v>0.71875</v>
      </c>
      <c r="J735" s="7">
        <f t="shared" ca="1" si="374"/>
        <v>0.90625</v>
      </c>
      <c r="K735" s="7">
        <f t="shared" ca="1" si="375"/>
        <v>0.8</v>
      </c>
      <c r="L735" s="7">
        <f t="shared" ca="1" si="368"/>
        <v>0.4</v>
      </c>
      <c r="M735" s="7">
        <f t="shared" ca="1" si="369"/>
        <v>1.4</v>
      </c>
      <c r="N735" s="7">
        <f t="shared" ca="1" si="370"/>
        <v>0.8</v>
      </c>
      <c r="O735" s="2">
        <f t="shared" ca="1" si="376"/>
        <v>1.40625</v>
      </c>
      <c r="P735" s="2">
        <f t="shared" ca="1" si="377"/>
        <v>1.28125</v>
      </c>
      <c r="Q735" s="2">
        <f t="shared" ca="1" si="378"/>
        <v>2.2000000000000002</v>
      </c>
      <c r="R735" s="2">
        <f t="shared" ca="1" si="379"/>
        <v>1.2000000000000002</v>
      </c>
    </row>
    <row r="736" spans="1:18">
      <c r="A736" s="3"/>
      <c r="B736" s="3"/>
      <c r="C736" s="3"/>
      <c r="D736" s="3"/>
      <c r="E736" s="3"/>
      <c r="F736" s="3"/>
      <c r="G736" s="8"/>
      <c r="H736" s="8"/>
      <c r="I736" s="8"/>
      <c r="J736" s="8"/>
      <c r="K736" s="8"/>
      <c r="L736" s="8"/>
      <c r="M736" s="8"/>
      <c r="N736" s="8"/>
      <c r="O736" s="3"/>
      <c r="P736" s="3"/>
      <c r="Q736" s="3"/>
      <c r="R736" s="3"/>
    </row>
    <row r="737" spans="1:18">
      <c r="A737">
        <v>33</v>
      </c>
      <c r="C737" s="10" t="s">
        <v>27</v>
      </c>
      <c r="D737" s="10" t="s">
        <v>28</v>
      </c>
      <c r="E737" s="10" t="s">
        <v>29</v>
      </c>
      <c r="F737" s="10" t="s">
        <v>30</v>
      </c>
      <c r="G737" s="11" t="s">
        <v>25</v>
      </c>
      <c r="H737" s="11"/>
      <c r="I737" s="11"/>
      <c r="J737" s="11"/>
      <c r="K737" s="11" t="s">
        <v>26</v>
      </c>
      <c r="L737" s="11"/>
      <c r="M737" s="11"/>
      <c r="N737" s="11"/>
      <c r="O737" s="10" t="s">
        <v>31</v>
      </c>
      <c r="P737" s="10" t="s">
        <v>32</v>
      </c>
      <c r="Q737" s="10" t="s">
        <v>33</v>
      </c>
      <c r="R737" s="10" t="s">
        <v>34</v>
      </c>
    </row>
    <row r="738" spans="1:18">
      <c r="C738" s="10"/>
      <c r="D738" s="10"/>
      <c r="E738" s="10"/>
      <c r="F738" s="10"/>
      <c r="G738" s="7" t="s">
        <v>21</v>
      </c>
      <c r="H738" s="7" t="s">
        <v>22</v>
      </c>
      <c r="I738" s="7" t="s">
        <v>23</v>
      </c>
      <c r="J738" s="7" t="s">
        <v>24</v>
      </c>
      <c r="K738" s="7" t="s">
        <v>21</v>
      </c>
      <c r="L738" s="7" t="s">
        <v>22</v>
      </c>
      <c r="M738" s="7" t="s">
        <v>23</v>
      </c>
      <c r="N738" s="7" t="s">
        <v>24</v>
      </c>
      <c r="O738" s="10"/>
      <c r="P738" s="10"/>
      <c r="Q738" s="10"/>
      <c r="R738" s="10"/>
    </row>
    <row r="739" spans="1:18">
      <c r="A739" s="2" t="s">
        <v>20</v>
      </c>
      <c r="B739" s="2" t="s">
        <v>11</v>
      </c>
      <c r="C739" s="2">
        <f ca="1">IF(ISNA(VLOOKUP(B739,OFFSET(RESULT!$A$2:$A$11,INT(ROW()/23)*12,0),1,FALSE)),0,VLOOKUP(B739,OFFSET(RESULT!$A$2:$D$11,INT(ROW()/23)*12,0),3,FALSE))+C716</f>
        <v>26</v>
      </c>
      <c r="D739" s="2">
        <f ca="1">IF(ISNA(VLOOKUP(CLASSEMENTS!B739,OFFSET(RESULT!$B$2:$B$11,INT(ROW()/23)*12,0),1,FALSE)),0,VLOOKUP(B739,OFFSET(RESULT!$B$2:$D$11,INT(ROW()/23)*12,0),3,FALSE))+D716</f>
        <v>15</v>
      </c>
      <c r="E739" s="2">
        <f ca="1">IF(ISNA(VLOOKUP(CLASSEMENTS!B739,OFFSET(RESULT!$A$2:$A$11,INT(ROW()/23)*12,0),1,FALSE)),0,VLOOKUP(B739,OFFSET(RESULT!$A$2:$D$11,INT(ROW()/23)*12,0),4,FALSE))+E716</f>
        <v>20</v>
      </c>
      <c r="F739" s="2">
        <f ca="1">IF(ISNA(VLOOKUP(CLASSEMENTS!B739,OFFSET(RESULT!$B$2:$B$11,INT(ROW()/23)*12,0),1,FALSE)),0,VLOOKUP(B739,OFFSET(RESULT!$B$2:$D$11,INT(ROW()/23)*12,0),2,FALSE))+F716</f>
        <v>20</v>
      </c>
      <c r="G739" s="7">
        <f ca="1">C739/(INT(ROW()/23)+1)</f>
        <v>0.78787878787878785</v>
      </c>
      <c r="H739" s="7">
        <f ca="1">D739/(INT(ROW()/23)+1)</f>
        <v>0.45454545454545453</v>
      </c>
      <c r="I739" s="7">
        <f ca="1">E739/(INT(ROW()/23)+1)</f>
        <v>0.60606060606060608</v>
      </c>
      <c r="J739" s="7">
        <f ca="1">F739/(INT(ROW()/23)+1)</f>
        <v>0.60606060606060608</v>
      </c>
      <c r="K739" s="7">
        <f ca="1">(C739 - OFFSET(C739,-115,0))/5</f>
        <v>1.2</v>
      </c>
      <c r="L739" s="7">
        <f t="shared" ref="L739:L758" ca="1" si="380">(D739 - OFFSET(D739,-115,0))/5</f>
        <v>0.2</v>
      </c>
      <c r="M739" s="7">
        <f t="shared" ref="M739:M758" ca="1" si="381">(E739 - OFFSET(E739,-115,0))/5</f>
        <v>0.6</v>
      </c>
      <c r="N739" s="7">
        <f t="shared" ref="N739:N758" ca="1" si="382">(F739 - OFFSET(F739,-115,0))/5</f>
        <v>0.8</v>
      </c>
      <c r="O739" s="2">
        <f ca="1">G739+I739</f>
        <v>1.393939393939394</v>
      </c>
      <c r="P739" s="2">
        <f ca="1">H739+J739</f>
        <v>1.0606060606060606</v>
      </c>
      <c r="Q739" s="2">
        <f ca="1">K739+M739</f>
        <v>1.7999999999999998</v>
      </c>
      <c r="R739" s="2">
        <f ca="1">L739+N739</f>
        <v>1</v>
      </c>
    </row>
    <row r="740" spans="1:18">
      <c r="A740" s="2" t="s">
        <v>20</v>
      </c>
      <c r="B740" s="2" t="s">
        <v>14</v>
      </c>
      <c r="C740" s="2">
        <f ca="1">IF(ISNA(VLOOKUP(B740,OFFSET(RESULT!$A$2:$A$11,INT(ROW()/23)*12,0),1,FALSE)),0,VLOOKUP(B740,OFFSET(RESULT!$A$2:$D$11,INT(ROW()/23)*12,0),3,FALSE))+C717</f>
        <v>20</v>
      </c>
      <c r="D740" s="2">
        <f ca="1">IF(ISNA(VLOOKUP(CLASSEMENTS!B740,OFFSET(RESULT!$B$2:$B$11,INT(ROW()/23)*12,0),1,FALSE)),0,VLOOKUP(B740,OFFSET(RESULT!$B$2:$D$11,INT(ROW()/23)*12,0),3,FALSE))+D717</f>
        <v>26</v>
      </c>
      <c r="E740" s="2">
        <f ca="1">IF(ISNA(VLOOKUP(CLASSEMENTS!B740,OFFSET(RESULT!$A$2:$A$11,INT(ROW()/23)*12,0),1,FALSE)),0,VLOOKUP(B740,OFFSET(RESULT!$A$2:$D$11,INT(ROW()/23)*12,0),4,FALSE))+E717</f>
        <v>21</v>
      </c>
      <c r="F740" s="2">
        <f ca="1">IF(ISNA(VLOOKUP(CLASSEMENTS!B740,OFFSET(RESULT!$B$2:$B$11,INT(ROW()/23)*12,0),1,FALSE)),0,VLOOKUP(B740,OFFSET(RESULT!$B$2:$D$11,INT(ROW()/23)*12,0),2,FALSE))+F717</f>
        <v>28</v>
      </c>
      <c r="G740" s="7">
        <f t="shared" ref="G740:G758" ca="1" si="383">C740/(INT(ROW()/23)+1)</f>
        <v>0.60606060606060608</v>
      </c>
      <c r="H740" s="7">
        <f t="shared" ref="H740:H758" ca="1" si="384">D740/(INT(ROW()/23)+1)</f>
        <v>0.78787878787878785</v>
      </c>
      <c r="I740" s="7">
        <f t="shared" ref="I740:I758" ca="1" si="385">E740/(INT(ROW()/23)+1)</f>
        <v>0.63636363636363635</v>
      </c>
      <c r="J740" s="7">
        <f t="shared" ref="J740:J758" ca="1" si="386">F740/(INT(ROW()/23)+1)</f>
        <v>0.84848484848484851</v>
      </c>
      <c r="K740" s="7">
        <f t="shared" ref="K740:K758" ca="1" si="387">(C740 - OFFSET(C740,-115,0))/5</f>
        <v>0</v>
      </c>
      <c r="L740" s="7">
        <f t="shared" ca="1" si="380"/>
        <v>0.6</v>
      </c>
      <c r="M740" s="7">
        <f t="shared" ca="1" si="381"/>
        <v>0.6</v>
      </c>
      <c r="N740" s="7">
        <f t="shared" ca="1" si="382"/>
        <v>0.8</v>
      </c>
      <c r="O740" s="2">
        <f t="shared" ref="O740:O758" ca="1" si="388">G740+I740</f>
        <v>1.2424242424242424</v>
      </c>
      <c r="P740" s="2">
        <f t="shared" ref="P740:P758" ca="1" si="389">H740+J740</f>
        <v>1.6363636363636362</v>
      </c>
      <c r="Q740" s="2">
        <f t="shared" ref="Q740:Q758" ca="1" si="390">K740+M740</f>
        <v>0.6</v>
      </c>
      <c r="R740" s="2">
        <f t="shared" ref="R740:R758" ca="1" si="391">L740+N740</f>
        <v>1.4</v>
      </c>
    </row>
    <row r="741" spans="1:18">
      <c r="A741" s="2" t="s">
        <v>20</v>
      </c>
      <c r="B741" s="2" t="s">
        <v>19</v>
      </c>
      <c r="C741" s="2">
        <f ca="1">IF(ISNA(VLOOKUP(B741,OFFSET(RESULT!$A$2:$A$11,INT(ROW()/23)*12,0),1,FALSE)),0,VLOOKUP(B741,OFFSET(RESULT!$A$2:$D$11,INT(ROW()/23)*12,0),3,FALSE))+C718</f>
        <v>17</v>
      </c>
      <c r="D741" s="2">
        <f ca="1">IF(ISNA(VLOOKUP(CLASSEMENTS!B741,OFFSET(RESULT!$B$2:$B$11,INT(ROW()/23)*12,0),1,FALSE)),0,VLOOKUP(B741,OFFSET(RESULT!$B$2:$D$11,INT(ROW()/23)*12,0),3,FALSE))+D718</f>
        <v>17</v>
      </c>
      <c r="E741" s="2">
        <f ca="1">IF(ISNA(VLOOKUP(CLASSEMENTS!B741,OFFSET(RESULT!$A$2:$A$11,INT(ROW()/23)*12,0),1,FALSE)),0,VLOOKUP(B741,OFFSET(RESULT!$A$2:$D$11,INT(ROW()/23)*12,0),4,FALSE))+E718</f>
        <v>16</v>
      </c>
      <c r="F741" s="2">
        <f ca="1">IF(ISNA(VLOOKUP(CLASSEMENTS!B741,OFFSET(RESULT!$B$2:$B$11,INT(ROW()/23)*12,0),1,FALSE)),0,VLOOKUP(B741,OFFSET(RESULT!$B$2:$D$11,INT(ROW()/23)*12,0),2,FALSE))+F718</f>
        <v>29</v>
      </c>
      <c r="G741" s="7">
        <f t="shared" ca="1" si="383"/>
        <v>0.51515151515151514</v>
      </c>
      <c r="H741" s="7">
        <f t="shared" ca="1" si="384"/>
        <v>0.51515151515151514</v>
      </c>
      <c r="I741" s="7">
        <f t="shared" ca="1" si="385"/>
        <v>0.48484848484848486</v>
      </c>
      <c r="J741" s="7">
        <f t="shared" ca="1" si="386"/>
        <v>0.87878787878787878</v>
      </c>
      <c r="K741" s="7">
        <f t="shared" ca="1" si="387"/>
        <v>0.4</v>
      </c>
      <c r="L741" s="7">
        <f t="shared" ca="1" si="380"/>
        <v>0.2</v>
      </c>
      <c r="M741" s="7">
        <f t="shared" ca="1" si="381"/>
        <v>1</v>
      </c>
      <c r="N741" s="7">
        <f t="shared" ca="1" si="382"/>
        <v>0.6</v>
      </c>
      <c r="O741" s="2">
        <f t="shared" ca="1" si="388"/>
        <v>1</v>
      </c>
      <c r="P741" s="2">
        <f t="shared" ca="1" si="389"/>
        <v>1.393939393939394</v>
      </c>
      <c r="Q741" s="2">
        <f t="shared" ca="1" si="390"/>
        <v>1.4</v>
      </c>
      <c r="R741" s="2">
        <f t="shared" ca="1" si="391"/>
        <v>0.8</v>
      </c>
    </row>
    <row r="742" spans="1:18">
      <c r="A742" s="2" t="s">
        <v>20</v>
      </c>
      <c r="B742" s="2" t="s">
        <v>16</v>
      </c>
      <c r="C742" s="2">
        <f ca="1">IF(ISNA(VLOOKUP(B742,OFFSET(RESULT!$A$2:$A$11,INT(ROW()/23)*12,0),1,FALSE)),0,VLOOKUP(B742,OFFSET(RESULT!$A$2:$D$11,INT(ROW()/23)*12,0),3,FALSE))+C719</f>
        <v>37</v>
      </c>
      <c r="D742" s="2">
        <f ca="1">IF(ISNA(VLOOKUP(CLASSEMENTS!B742,OFFSET(RESULT!$B$2:$B$11,INT(ROW()/23)*12,0),1,FALSE)),0,VLOOKUP(B742,OFFSET(RESULT!$B$2:$D$11,INT(ROW()/23)*12,0),3,FALSE))+D719</f>
        <v>27</v>
      </c>
      <c r="E742" s="2">
        <f ca="1">IF(ISNA(VLOOKUP(CLASSEMENTS!B742,OFFSET(RESULT!$A$2:$A$11,INT(ROW()/23)*12,0),1,FALSE)),0,VLOOKUP(B742,OFFSET(RESULT!$A$2:$D$11,INT(ROW()/23)*12,0),4,FALSE))+E719</f>
        <v>11</v>
      </c>
      <c r="F742" s="2">
        <f ca="1">IF(ISNA(VLOOKUP(CLASSEMENTS!B742,OFFSET(RESULT!$B$2:$B$11,INT(ROW()/23)*12,0),1,FALSE)),0,VLOOKUP(B742,OFFSET(RESULT!$B$2:$D$11,INT(ROW()/23)*12,0),2,FALSE))+F719</f>
        <v>17</v>
      </c>
      <c r="G742" s="7">
        <f t="shared" ca="1" si="383"/>
        <v>1.1212121212121211</v>
      </c>
      <c r="H742" s="7">
        <f t="shared" ca="1" si="384"/>
        <v>0.81818181818181823</v>
      </c>
      <c r="I742" s="7">
        <f t="shared" ca="1" si="385"/>
        <v>0.33333333333333331</v>
      </c>
      <c r="J742" s="7">
        <f t="shared" ca="1" si="386"/>
        <v>0.51515151515151514</v>
      </c>
      <c r="K742" s="7">
        <f t="shared" ca="1" si="387"/>
        <v>1</v>
      </c>
      <c r="L742" s="7">
        <f t="shared" ca="1" si="380"/>
        <v>0.6</v>
      </c>
      <c r="M742" s="7">
        <f t="shared" ca="1" si="381"/>
        <v>0.8</v>
      </c>
      <c r="N742" s="7">
        <f t="shared" ca="1" si="382"/>
        <v>0.2</v>
      </c>
      <c r="O742" s="2">
        <f t="shared" ca="1" si="388"/>
        <v>1.4545454545454544</v>
      </c>
      <c r="P742" s="2">
        <f t="shared" ca="1" si="389"/>
        <v>1.3333333333333335</v>
      </c>
      <c r="Q742" s="2">
        <f t="shared" ca="1" si="390"/>
        <v>1.8</v>
      </c>
      <c r="R742" s="2">
        <f t="shared" ca="1" si="391"/>
        <v>0.8</v>
      </c>
    </row>
    <row r="743" spans="1:18">
      <c r="A743" s="2" t="s">
        <v>20</v>
      </c>
      <c r="B743" s="2" t="s">
        <v>13</v>
      </c>
      <c r="C743" s="2">
        <f ca="1">IF(ISNA(VLOOKUP(B743,OFFSET(RESULT!$A$2:$A$11,INT(ROW()/23)*12,0),1,FALSE)),0,VLOOKUP(B743,OFFSET(RESULT!$A$2:$D$11,INT(ROW()/23)*12,0),3,FALSE))+C720</f>
        <v>16</v>
      </c>
      <c r="D743" s="2">
        <f ca="1">IF(ISNA(VLOOKUP(CLASSEMENTS!B743,OFFSET(RESULT!$B$2:$B$11,INT(ROW()/23)*12,0),1,FALSE)),0,VLOOKUP(B743,OFFSET(RESULT!$B$2:$D$11,INT(ROW()/23)*12,0),3,FALSE))+D720</f>
        <v>10</v>
      </c>
      <c r="E743" s="2">
        <f ca="1">IF(ISNA(VLOOKUP(CLASSEMENTS!B743,OFFSET(RESULT!$A$2:$A$11,INT(ROW()/23)*12,0),1,FALSE)),0,VLOOKUP(B743,OFFSET(RESULT!$A$2:$D$11,INT(ROW()/23)*12,0),4,FALSE))+E720</f>
        <v>14</v>
      </c>
      <c r="F743" s="2">
        <f ca="1">IF(ISNA(VLOOKUP(CLASSEMENTS!B743,OFFSET(RESULT!$B$2:$B$11,INT(ROW()/23)*12,0),1,FALSE)),0,VLOOKUP(B743,OFFSET(RESULT!$B$2:$D$11,INT(ROW()/23)*12,0),2,FALSE))+F720</f>
        <v>19</v>
      </c>
      <c r="G743" s="7">
        <f t="shared" ca="1" si="383"/>
        <v>0.48484848484848486</v>
      </c>
      <c r="H743" s="7">
        <f t="shared" ca="1" si="384"/>
        <v>0.30303030303030304</v>
      </c>
      <c r="I743" s="7">
        <f t="shared" ca="1" si="385"/>
        <v>0.42424242424242425</v>
      </c>
      <c r="J743" s="7">
        <f t="shared" ca="1" si="386"/>
        <v>0.5757575757575758</v>
      </c>
      <c r="K743" s="7">
        <f t="shared" ca="1" si="387"/>
        <v>0.8</v>
      </c>
      <c r="L743" s="7">
        <f t="shared" ca="1" si="380"/>
        <v>0</v>
      </c>
      <c r="M743" s="7">
        <f t="shared" ca="1" si="381"/>
        <v>0.6</v>
      </c>
      <c r="N743" s="7">
        <f t="shared" ca="1" si="382"/>
        <v>0.2</v>
      </c>
      <c r="O743" s="2">
        <f t="shared" ca="1" si="388"/>
        <v>0.90909090909090917</v>
      </c>
      <c r="P743" s="2">
        <f t="shared" ca="1" si="389"/>
        <v>0.8787878787878789</v>
      </c>
      <c r="Q743" s="2">
        <f t="shared" ca="1" si="390"/>
        <v>1.4</v>
      </c>
      <c r="R743" s="2">
        <f t="shared" ca="1" si="391"/>
        <v>0.2</v>
      </c>
    </row>
    <row r="744" spans="1:18">
      <c r="A744" s="2" t="s">
        <v>20</v>
      </c>
      <c r="B744" s="2" t="s">
        <v>17</v>
      </c>
      <c r="C744" s="2">
        <f ca="1">IF(ISNA(VLOOKUP(B744,OFFSET(RESULT!$A$2:$A$11,INT(ROW()/23)*12,0),1,FALSE)),0,VLOOKUP(B744,OFFSET(RESULT!$A$2:$D$11,INT(ROW()/23)*12,0),3,FALSE))+C721</f>
        <v>18</v>
      </c>
      <c r="D744" s="2">
        <f ca="1">IF(ISNA(VLOOKUP(CLASSEMENTS!B744,OFFSET(RESULT!$B$2:$B$11,INT(ROW()/23)*12,0),1,FALSE)),0,VLOOKUP(B744,OFFSET(RESULT!$B$2:$D$11,INT(ROW()/23)*12,0),3,FALSE))+D721</f>
        <v>19</v>
      </c>
      <c r="E744" s="2">
        <f ca="1">IF(ISNA(VLOOKUP(CLASSEMENTS!B744,OFFSET(RESULT!$A$2:$A$11,INT(ROW()/23)*12,0),1,FALSE)),0,VLOOKUP(B744,OFFSET(RESULT!$A$2:$D$11,INT(ROW()/23)*12,0),4,FALSE))+E721</f>
        <v>21</v>
      </c>
      <c r="F744" s="2">
        <f ca="1">IF(ISNA(VLOOKUP(CLASSEMENTS!B744,OFFSET(RESULT!$B$2:$B$11,INT(ROW()/23)*12,0),1,FALSE)),0,VLOOKUP(B744,OFFSET(RESULT!$B$2:$D$11,INT(ROW()/23)*12,0),2,FALSE))+F721</f>
        <v>20</v>
      </c>
      <c r="G744" s="7">
        <f t="shared" ca="1" si="383"/>
        <v>0.54545454545454541</v>
      </c>
      <c r="H744" s="7">
        <f t="shared" ca="1" si="384"/>
        <v>0.5757575757575758</v>
      </c>
      <c r="I744" s="7">
        <f t="shared" ca="1" si="385"/>
        <v>0.63636363636363635</v>
      </c>
      <c r="J744" s="7">
        <f t="shared" ca="1" si="386"/>
        <v>0.60606060606060608</v>
      </c>
      <c r="K744" s="7">
        <f t="shared" ca="1" si="387"/>
        <v>0.8</v>
      </c>
      <c r="L744" s="7">
        <f t="shared" ca="1" si="380"/>
        <v>0.6</v>
      </c>
      <c r="M744" s="7">
        <f t="shared" ca="1" si="381"/>
        <v>1.4</v>
      </c>
      <c r="N744" s="7">
        <f t="shared" ca="1" si="382"/>
        <v>0.2</v>
      </c>
      <c r="O744" s="2">
        <f t="shared" ca="1" si="388"/>
        <v>1.1818181818181817</v>
      </c>
      <c r="P744" s="2">
        <f t="shared" ca="1" si="389"/>
        <v>1.1818181818181819</v>
      </c>
      <c r="Q744" s="2">
        <f t="shared" ca="1" si="390"/>
        <v>2.2000000000000002</v>
      </c>
      <c r="R744" s="2">
        <f t="shared" ca="1" si="391"/>
        <v>0.8</v>
      </c>
    </row>
    <row r="745" spans="1:18">
      <c r="A745" s="2" t="s">
        <v>20</v>
      </c>
      <c r="B745" s="2" t="s">
        <v>4</v>
      </c>
      <c r="C745" s="2">
        <f ca="1">IF(ISNA(VLOOKUP(B745,OFFSET(RESULT!$A$2:$A$11,INT(ROW()/23)*12,0),1,FALSE)),0,VLOOKUP(B745,OFFSET(RESULT!$A$2:$D$11,INT(ROW()/23)*12,0),3,FALSE))+C722</f>
        <v>24</v>
      </c>
      <c r="D745" s="2">
        <f ca="1">IF(ISNA(VLOOKUP(CLASSEMENTS!B745,OFFSET(RESULT!$B$2:$B$11,INT(ROW()/23)*12,0),1,FALSE)),0,VLOOKUP(B745,OFFSET(RESULT!$B$2:$D$11,INT(ROW()/23)*12,0),3,FALSE))+D722</f>
        <v>17</v>
      </c>
      <c r="E745" s="2">
        <f ca="1">IF(ISNA(VLOOKUP(CLASSEMENTS!B745,OFFSET(RESULT!$A$2:$A$11,INT(ROW()/23)*12,0),1,FALSE)),0,VLOOKUP(B745,OFFSET(RESULT!$A$2:$D$11,INT(ROW()/23)*12,0),4,FALSE))+E722</f>
        <v>10</v>
      </c>
      <c r="F745" s="2">
        <f ca="1">IF(ISNA(VLOOKUP(CLASSEMENTS!B745,OFFSET(RESULT!$B$2:$B$11,INT(ROW()/23)*12,0),1,FALSE)),0,VLOOKUP(B745,OFFSET(RESULT!$B$2:$D$11,INT(ROW()/23)*12,0),2,FALSE))+F722</f>
        <v>17</v>
      </c>
      <c r="G745" s="7">
        <f t="shared" ca="1" si="383"/>
        <v>0.72727272727272729</v>
      </c>
      <c r="H745" s="7">
        <f t="shared" ca="1" si="384"/>
        <v>0.51515151515151514</v>
      </c>
      <c r="I745" s="7">
        <f t="shared" ca="1" si="385"/>
        <v>0.30303030303030304</v>
      </c>
      <c r="J745" s="7">
        <f t="shared" ca="1" si="386"/>
        <v>0.51515151515151514</v>
      </c>
      <c r="K745" s="7">
        <f t="shared" ca="1" si="387"/>
        <v>0.6</v>
      </c>
      <c r="L745" s="7">
        <f t="shared" ca="1" si="380"/>
        <v>1.2</v>
      </c>
      <c r="M745" s="7">
        <f t="shared" ca="1" si="381"/>
        <v>0</v>
      </c>
      <c r="N745" s="7">
        <f t="shared" ca="1" si="382"/>
        <v>1</v>
      </c>
      <c r="O745" s="2">
        <f t="shared" ca="1" si="388"/>
        <v>1.0303030303030303</v>
      </c>
      <c r="P745" s="2">
        <f t="shared" ca="1" si="389"/>
        <v>1.0303030303030303</v>
      </c>
      <c r="Q745" s="2">
        <f t="shared" ca="1" si="390"/>
        <v>0.6</v>
      </c>
      <c r="R745" s="2">
        <f t="shared" ca="1" si="391"/>
        <v>2.2000000000000002</v>
      </c>
    </row>
    <row r="746" spans="1:18">
      <c r="A746" s="2" t="s">
        <v>20</v>
      </c>
      <c r="B746" s="2" t="s">
        <v>8</v>
      </c>
      <c r="C746" s="2">
        <f ca="1">IF(ISNA(VLOOKUP(B746,OFFSET(RESULT!$A$2:$A$11,INT(ROW()/23)*12,0),1,FALSE)),0,VLOOKUP(B746,OFFSET(RESULT!$A$2:$D$11,INT(ROW()/23)*12,0),3,FALSE))+C723</f>
        <v>22</v>
      </c>
      <c r="D746" s="2">
        <f ca="1">IF(ISNA(VLOOKUP(CLASSEMENTS!B746,OFFSET(RESULT!$B$2:$B$11,INT(ROW()/23)*12,0),1,FALSE)),0,VLOOKUP(B746,OFFSET(RESULT!$B$2:$D$11,INT(ROW()/23)*12,0),3,FALSE))+D723</f>
        <v>10</v>
      </c>
      <c r="E746" s="2">
        <f ca="1">IF(ISNA(VLOOKUP(CLASSEMENTS!B746,OFFSET(RESULT!$A$2:$A$11,INT(ROW()/23)*12,0),1,FALSE)),0,VLOOKUP(B746,OFFSET(RESULT!$A$2:$D$11,INT(ROW()/23)*12,0),4,FALSE))+E723</f>
        <v>17</v>
      </c>
      <c r="F746" s="2">
        <f ca="1">IF(ISNA(VLOOKUP(CLASSEMENTS!B746,OFFSET(RESULT!$B$2:$B$11,INT(ROW()/23)*12,0),1,FALSE)),0,VLOOKUP(B746,OFFSET(RESULT!$B$2:$D$11,INT(ROW()/23)*12,0),2,FALSE))+F723</f>
        <v>24</v>
      </c>
      <c r="G746" s="7">
        <f t="shared" ca="1" si="383"/>
        <v>0.66666666666666663</v>
      </c>
      <c r="H746" s="7">
        <f t="shared" ca="1" si="384"/>
        <v>0.30303030303030304</v>
      </c>
      <c r="I746" s="7">
        <f t="shared" ca="1" si="385"/>
        <v>0.51515151515151514</v>
      </c>
      <c r="J746" s="7">
        <f t="shared" ca="1" si="386"/>
        <v>0.72727272727272729</v>
      </c>
      <c r="K746" s="7">
        <f t="shared" ca="1" si="387"/>
        <v>0.2</v>
      </c>
      <c r="L746" s="7">
        <f t="shared" ca="1" si="380"/>
        <v>0.2</v>
      </c>
      <c r="M746" s="7">
        <f t="shared" ca="1" si="381"/>
        <v>0.4</v>
      </c>
      <c r="N746" s="7">
        <f t="shared" ca="1" si="382"/>
        <v>1.6</v>
      </c>
      <c r="O746" s="2">
        <f t="shared" ca="1" si="388"/>
        <v>1.1818181818181817</v>
      </c>
      <c r="P746" s="2">
        <f t="shared" ca="1" si="389"/>
        <v>1.0303030303030303</v>
      </c>
      <c r="Q746" s="2">
        <f t="shared" ca="1" si="390"/>
        <v>0.60000000000000009</v>
      </c>
      <c r="R746" s="2">
        <f t="shared" ca="1" si="391"/>
        <v>1.8</v>
      </c>
    </row>
    <row r="747" spans="1:18">
      <c r="A747" s="2" t="s">
        <v>20</v>
      </c>
      <c r="B747" s="2" t="s">
        <v>5</v>
      </c>
      <c r="C747" s="2">
        <f ca="1">IF(ISNA(VLOOKUP(B747,OFFSET(RESULT!$A$2:$A$11,INT(ROW()/23)*12,0),1,FALSE)),0,VLOOKUP(B747,OFFSET(RESULT!$A$2:$D$11,INT(ROW()/23)*12,0),3,FALSE))+C724</f>
        <v>23</v>
      </c>
      <c r="D747" s="2">
        <f ca="1">IF(ISNA(VLOOKUP(CLASSEMENTS!B747,OFFSET(RESULT!$B$2:$B$11,INT(ROW()/23)*12,0),1,FALSE)),0,VLOOKUP(B747,OFFSET(RESULT!$B$2:$D$11,INT(ROW()/23)*12,0),3,FALSE))+D724</f>
        <v>10</v>
      </c>
      <c r="E747" s="2">
        <f ca="1">IF(ISNA(VLOOKUP(CLASSEMENTS!B747,OFFSET(RESULT!$A$2:$A$11,INT(ROW()/23)*12,0),1,FALSE)),0,VLOOKUP(B747,OFFSET(RESULT!$A$2:$D$11,INT(ROW()/23)*12,0),4,FALSE))+E724</f>
        <v>7</v>
      </c>
      <c r="F747" s="2">
        <f ca="1">IF(ISNA(VLOOKUP(CLASSEMENTS!B747,OFFSET(RESULT!$B$2:$B$11,INT(ROW()/23)*12,0),1,FALSE)),0,VLOOKUP(B747,OFFSET(RESULT!$B$2:$D$11,INT(ROW()/23)*12,0),2,FALSE))+F724</f>
        <v>20</v>
      </c>
      <c r="G747" s="7">
        <f t="shared" ca="1" si="383"/>
        <v>0.69696969696969702</v>
      </c>
      <c r="H747" s="7">
        <f t="shared" ca="1" si="384"/>
        <v>0.30303030303030304</v>
      </c>
      <c r="I747" s="7">
        <f t="shared" ca="1" si="385"/>
        <v>0.21212121212121213</v>
      </c>
      <c r="J747" s="7">
        <f t="shared" ca="1" si="386"/>
        <v>0.60606060606060608</v>
      </c>
      <c r="K747" s="7">
        <f t="shared" ca="1" si="387"/>
        <v>1.6</v>
      </c>
      <c r="L747" s="7">
        <f t="shared" ca="1" si="380"/>
        <v>0.2</v>
      </c>
      <c r="M747" s="7">
        <f t="shared" ca="1" si="381"/>
        <v>0.2</v>
      </c>
      <c r="N747" s="7">
        <f t="shared" ca="1" si="382"/>
        <v>0.4</v>
      </c>
      <c r="O747" s="2">
        <f t="shared" ca="1" si="388"/>
        <v>0.90909090909090917</v>
      </c>
      <c r="P747" s="2">
        <f t="shared" ca="1" si="389"/>
        <v>0.90909090909090917</v>
      </c>
      <c r="Q747" s="2">
        <f t="shared" ca="1" si="390"/>
        <v>1.8</v>
      </c>
      <c r="R747" s="2">
        <f t="shared" ca="1" si="391"/>
        <v>0.60000000000000009</v>
      </c>
    </row>
    <row r="748" spans="1:18">
      <c r="A748" s="2" t="s">
        <v>20</v>
      </c>
      <c r="B748" s="2" t="s">
        <v>1</v>
      </c>
      <c r="C748" s="2">
        <f ca="1">IF(ISNA(VLOOKUP(B748,OFFSET(RESULT!$A$2:$A$11,INT(ROW()/23)*12,0),1,FALSE)),0,VLOOKUP(B748,OFFSET(RESULT!$A$2:$D$11,INT(ROW()/23)*12,0),3,FALSE))+C725</f>
        <v>32</v>
      </c>
      <c r="D748" s="2">
        <f ca="1">IF(ISNA(VLOOKUP(CLASSEMENTS!B748,OFFSET(RESULT!$B$2:$B$11,INT(ROW()/23)*12,0),1,FALSE)),0,VLOOKUP(B748,OFFSET(RESULT!$B$2:$D$11,INT(ROW()/23)*12,0),3,FALSE))+D725</f>
        <v>30</v>
      </c>
      <c r="E748" s="2">
        <f ca="1">IF(ISNA(VLOOKUP(CLASSEMENTS!B748,OFFSET(RESULT!$A$2:$A$11,INT(ROW()/23)*12,0),1,FALSE)),0,VLOOKUP(B748,OFFSET(RESULT!$A$2:$D$11,INT(ROW()/23)*12,0),4,FALSE))+E725</f>
        <v>16</v>
      </c>
      <c r="F748" s="2">
        <f ca="1">IF(ISNA(VLOOKUP(CLASSEMENTS!B748,OFFSET(RESULT!$B$2:$B$11,INT(ROW()/23)*12,0),1,FALSE)),0,VLOOKUP(B748,OFFSET(RESULT!$B$2:$D$11,INT(ROW()/23)*12,0),2,FALSE))+F725</f>
        <v>20</v>
      </c>
      <c r="G748" s="7">
        <f t="shared" ca="1" si="383"/>
        <v>0.96969696969696972</v>
      </c>
      <c r="H748" s="7">
        <f t="shared" ca="1" si="384"/>
        <v>0.90909090909090906</v>
      </c>
      <c r="I748" s="7">
        <f t="shared" ca="1" si="385"/>
        <v>0.48484848484848486</v>
      </c>
      <c r="J748" s="7">
        <f t="shared" ca="1" si="386"/>
        <v>0.60606060606060608</v>
      </c>
      <c r="K748" s="7">
        <f t="shared" ca="1" si="387"/>
        <v>0.4</v>
      </c>
      <c r="L748" s="7">
        <f t="shared" ca="1" si="380"/>
        <v>0.8</v>
      </c>
      <c r="M748" s="7">
        <f t="shared" ca="1" si="381"/>
        <v>0.6</v>
      </c>
      <c r="N748" s="7">
        <f t="shared" ca="1" si="382"/>
        <v>0.4</v>
      </c>
      <c r="O748" s="2">
        <f t="shared" ca="1" si="388"/>
        <v>1.4545454545454546</v>
      </c>
      <c r="P748" s="2">
        <f t="shared" ca="1" si="389"/>
        <v>1.5151515151515151</v>
      </c>
      <c r="Q748" s="2">
        <f t="shared" ca="1" si="390"/>
        <v>1</v>
      </c>
      <c r="R748" s="2">
        <f t="shared" ca="1" si="391"/>
        <v>1.2000000000000002</v>
      </c>
    </row>
    <row r="749" spans="1:18">
      <c r="A749" s="2" t="s">
        <v>20</v>
      </c>
      <c r="B749" s="2" t="s">
        <v>15</v>
      </c>
      <c r="C749" s="2">
        <f ca="1">IF(ISNA(VLOOKUP(B749,OFFSET(RESULT!$A$2:$A$11,INT(ROW()/23)*12,0),1,FALSE)),0,VLOOKUP(B749,OFFSET(RESULT!$A$2:$D$11,INT(ROW()/23)*12,0),3,FALSE))+C726</f>
        <v>25</v>
      </c>
      <c r="D749" s="2">
        <f ca="1">IF(ISNA(VLOOKUP(CLASSEMENTS!B749,OFFSET(RESULT!$B$2:$B$11,INT(ROW()/23)*12,0),1,FALSE)),0,VLOOKUP(B749,OFFSET(RESULT!$B$2:$D$11,INT(ROW()/23)*12,0),3,FALSE))+D726</f>
        <v>4</v>
      </c>
      <c r="E749" s="2">
        <f ca="1">IF(ISNA(VLOOKUP(CLASSEMENTS!B749,OFFSET(RESULT!$A$2:$A$11,INT(ROW()/23)*12,0),1,FALSE)),0,VLOOKUP(B749,OFFSET(RESULT!$A$2:$D$11,INT(ROW()/23)*12,0),4,FALSE))+E726</f>
        <v>22</v>
      </c>
      <c r="F749" s="2">
        <f ca="1">IF(ISNA(VLOOKUP(CLASSEMENTS!B749,OFFSET(RESULT!$B$2:$B$11,INT(ROW()/23)*12,0),1,FALSE)),0,VLOOKUP(B749,OFFSET(RESULT!$B$2:$D$11,INT(ROW()/23)*12,0),2,FALSE))+F726</f>
        <v>26</v>
      </c>
      <c r="G749" s="7">
        <f t="shared" ca="1" si="383"/>
        <v>0.75757575757575757</v>
      </c>
      <c r="H749" s="7">
        <f t="shared" ca="1" si="384"/>
        <v>0.12121212121212122</v>
      </c>
      <c r="I749" s="7">
        <f t="shared" ca="1" si="385"/>
        <v>0.66666666666666663</v>
      </c>
      <c r="J749" s="7">
        <f t="shared" ca="1" si="386"/>
        <v>0.78787878787878785</v>
      </c>
      <c r="K749" s="7">
        <f t="shared" ca="1" si="387"/>
        <v>1.6</v>
      </c>
      <c r="L749" s="7">
        <f t="shared" ca="1" si="380"/>
        <v>0.2</v>
      </c>
      <c r="M749" s="7">
        <f t="shared" ca="1" si="381"/>
        <v>1.2</v>
      </c>
      <c r="N749" s="7">
        <f t="shared" ca="1" si="382"/>
        <v>0.6</v>
      </c>
      <c r="O749" s="2">
        <f t="shared" ca="1" si="388"/>
        <v>1.4242424242424243</v>
      </c>
      <c r="P749" s="2">
        <f t="shared" ca="1" si="389"/>
        <v>0.90909090909090906</v>
      </c>
      <c r="Q749" s="2">
        <f t="shared" ca="1" si="390"/>
        <v>2.8</v>
      </c>
      <c r="R749" s="2">
        <f t="shared" ca="1" si="391"/>
        <v>0.8</v>
      </c>
    </row>
    <row r="750" spans="1:18">
      <c r="A750" s="2" t="s">
        <v>20</v>
      </c>
      <c r="B750" s="2" t="s">
        <v>18</v>
      </c>
      <c r="C750" s="2">
        <f ca="1">IF(ISNA(VLOOKUP(B750,OFFSET(RESULT!$A$2:$A$11,INT(ROW()/23)*12,0),1,FALSE)),0,VLOOKUP(B750,OFFSET(RESULT!$A$2:$D$11,INT(ROW()/23)*12,0),3,FALSE))+C727</f>
        <v>37</v>
      </c>
      <c r="D750" s="2">
        <f ca="1">IF(ISNA(VLOOKUP(CLASSEMENTS!B750,OFFSET(RESULT!$B$2:$B$11,INT(ROW()/23)*12,0),1,FALSE)),0,VLOOKUP(B750,OFFSET(RESULT!$B$2:$D$11,INT(ROW()/23)*12,0),3,FALSE))+D727</f>
        <v>27</v>
      </c>
      <c r="E750" s="2">
        <f ca="1">IF(ISNA(VLOOKUP(CLASSEMENTS!B750,OFFSET(RESULT!$A$2:$A$11,INT(ROW()/23)*12,0),1,FALSE)),0,VLOOKUP(B750,OFFSET(RESULT!$A$2:$D$11,INT(ROW()/23)*12,0),4,FALSE))+E727</f>
        <v>11</v>
      </c>
      <c r="F750" s="2">
        <f ca="1">IF(ISNA(VLOOKUP(CLASSEMENTS!B750,OFFSET(RESULT!$B$2:$B$11,INT(ROW()/23)*12,0),1,FALSE)),0,VLOOKUP(B750,OFFSET(RESULT!$B$2:$D$11,INT(ROW()/23)*12,0),2,FALSE))+F727</f>
        <v>21</v>
      </c>
      <c r="G750" s="7">
        <f t="shared" ca="1" si="383"/>
        <v>1.1212121212121211</v>
      </c>
      <c r="H750" s="7">
        <f t="shared" ca="1" si="384"/>
        <v>0.81818181818181823</v>
      </c>
      <c r="I750" s="7">
        <f t="shared" ca="1" si="385"/>
        <v>0.33333333333333331</v>
      </c>
      <c r="J750" s="7">
        <f t="shared" ca="1" si="386"/>
        <v>0.63636363636363635</v>
      </c>
      <c r="K750" s="7">
        <f t="shared" ca="1" si="387"/>
        <v>1.2</v>
      </c>
      <c r="L750" s="7">
        <f t="shared" ca="1" si="380"/>
        <v>1.6</v>
      </c>
      <c r="M750" s="7">
        <f t="shared" ca="1" si="381"/>
        <v>0.4</v>
      </c>
      <c r="N750" s="7">
        <f t="shared" ca="1" si="382"/>
        <v>1.2</v>
      </c>
      <c r="O750" s="2">
        <f t="shared" ca="1" si="388"/>
        <v>1.4545454545454544</v>
      </c>
      <c r="P750" s="2">
        <f t="shared" ca="1" si="389"/>
        <v>1.4545454545454546</v>
      </c>
      <c r="Q750" s="2">
        <f t="shared" ca="1" si="390"/>
        <v>1.6</v>
      </c>
      <c r="R750" s="2">
        <f t="shared" ca="1" si="391"/>
        <v>2.8</v>
      </c>
    </row>
    <row r="751" spans="1:18">
      <c r="A751" s="2" t="s">
        <v>20</v>
      </c>
      <c r="B751" s="2" t="s">
        <v>2</v>
      </c>
      <c r="C751" s="2">
        <f ca="1">IF(ISNA(VLOOKUP(B751,OFFSET(RESULT!$A$2:$A$11,INT(ROW()/23)*12,0),1,FALSE)),0,VLOOKUP(B751,OFFSET(RESULT!$A$2:$D$11,INT(ROW()/23)*12,0),3,FALSE))+C728</f>
        <v>21</v>
      </c>
      <c r="D751" s="2">
        <f ca="1">IF(ISNA(VLOOKUP(CLASSEMENTS!B751,OFFSET(RESULT!$B$2:$B$11,INT(ROW()/23)*12,0),1,FALSE)),0,VLOOKUP(B751,OFFSET(RESULT!$B$2:$D$11,INT(ROW()/23)*12,0),3,FALSE))+D728</f>
        <v>18</v>
      </c>
      <c r="E751" s="2">
        <f ca="1">IF(ISNA(VLOOKUP(CLASSEMENTS!B751,OFFSET(RESULT!$A$2:$A$11,INT(ROW()/23)*12,0),1,FALSE)),0,VLOOKUP(B751,OFFSET(RESULT!$A$2:$D$11,INT(ROW()/23)*12,0),4,FALSE))+E728</f>
        <v>25</v>
      </c>
      <c r="F751" s="2">
        <f ca="1">IF(ISNA(VLOOKUP(CLASSEMENTS!B751,OFFSET(RESULT!$B$2:$B$11,INT(ROW()/23)*12,0),1,FALSE)),0,VLOOKUP(B751,OFFSET(RESULT!$B$2:$D$11,INT(ROW()/23)*12,0),2,FALSE))+F728</f>
        <v>30</v>
      </c>
      <c r="G751" s="7">
        <f t="shared" ca="1" si="383"/>
        <v>0.63636363636363635</v>
      </c>
      <c r="H751" s="7">
        <f t="shared" ca="1" si="384"/>
        <v>0.54545454545454541</v>
      </c>
      <c r="I751" s="7">
        <f t="shared" ca="1" si="385"/>
        <v>0.75757575757575757</v>
      </c>
      <c r="J751" s="7">
        <f t="shared" ca="1" si="386"/>
        <v>0.90909090909090906</v>
      </c>
      <c r="K751" s="7">
        <f t="shared" ca="1" si="387"/>
        <v>0.2</v>
      </c>
      <c r="L751" s="7">
        <f t="shared" ca="1" si="380"/>
        <v>0.8</v>
      </c>
      <c r="M751" s="7">
        <f t="shared" ca="1" si="381"/>
        <v>0.8</v>
      </c>
      <c r="N751" s="7">
        <f t="shared" ca="1" si="382"/>
        <v>1.4</v>
      </c>
      <c r="O751" s="2">
        <f t="shared" ca="1" si="388"/>
        <v>1.393939393939394</v>
      </c>
      <c r="P751" s="2">
        <f t="shared" ca="1" si="389"/>
        <v>1.4545454545454546</v>
      </c>
      <c r="Q751" s="2">
        <f t="shared" ca="1" si="390"/>
        <v>1</v>
      </c>
      <c r="R751" s="2">
        <f t="shared" ca="1" si="391"/>
        <v>2.2000000000000002</v>
      </c>
    </row>
    <row r="752" spans="1:18">
      <c r="A752" s="2" t="s">
        <v>20</v>
      </c>
      <c r="B752" s="2" t="s">
        <v>6</v>
      </c>
      <c r="C752" s="2">
        <f ca="1">IF(ISNA(VLOOKUP(B752,OFFSET(RESULT!$A$2:$A$11,INT(ROW()/23)*12,0),1,FALSE)),0,VLOOKUP(B752,OFFSET(RESULT!$A$2:$D$11,INT(ROW()/23)*12,0),3,FALSE))+C729</f>
        <v>16</v>
      </c>
      <c r="D752" s="2">
        <f ca="1">IF(ISNA(VLOOKUP(CLASSEMENTS!B752,OFFSET(RESULT!$B$2:$B$11,INT(ROW()/23)*12,0),1,FALSE)),0,VLOOKUP(B752,OFFSET(RESULT!$B$2:$D$11,INT(ROW()/23)*12,0),3,FALSE))+D729</f>
        <v>19</v>
      </c>
      <c r="E752" s="2">
        <f ca="1">IF(ISNA(VLOOKUP(CLASSEMENTS!B752,OFFSET(RESULT!$A$2:$A$11,INT(ROW()/23)*12,0),1,FALSE)),0,VLOOKUP(B752,OFFSET(RESULT!$A$2:$D$11,INT(ROW()/23)*12,0),4,FALSE))+E729</f>
        <v>18</v>
      </c>
      <c r="F752" s="2">
        <f ca="1">IF(ISNA(VLOOKUP(CLASSEMENTS!B752,OFFSET(RESULT!$B$2:$B$11,INT(ROW()/23)*12,0),1,FALSE)),0,VLOOKUP(B752,OFFSET(RESULT!$B$2:$D$11,INT(ROW()/23)*12,0),2,FALSE))+F729</f>
        <v>32</v>
      </c>
      <c r="G752" s="7">
        <f t="shared" ca="1" si="383"/>
        <v>0.48484848484848486</v>
      </c>
      <c r="H752" s="7">
        <f t="shared" ca="1" si="384"/>
        <v>0.5757575757575758</v>
      </c>
      <c r="I752" s="7">
        <f t="shared" ca="1" si="385"/>
        <v>0.54545454545454541</v>
      </c>
      <c r="J752" s="7">
        <f t="shared" ca="1" si="386"/>
        <v>0.96969696969696972</v>
      </c>
      <c r="K752" s="7">
        <f t="shared" ca="1" si="387"/>
        <v>0.2</v>
      </c>
      <c r="L752" s="7">
        <f t="shared" ca="1" si="380"/>
        <v>0.8</v>
      </c>
      <c r="M752" s="7">
        <f t="shared" ca="1" si="381"/>
        <v>0.2</v>
      </c>
      <c r="N752" s="7">
        <f t="shared" ca="1" si="382"/>
        <v>1</v>
      </c>
      <c r="O752" s="2">
        <f t="shared" ca="1" si="388"/>
        <v>1.0303030303030303</v>
      </c>
      <c r="P752" s="2">
        <f t="shared" ca="1" si="389"/>
        <v>1.5454545454545454</v>
      </c>
      <c r="Q752" s="2">
        <f t="shared" ca="1" si="390"/>
        <v>0.4</v>
      </c>
      <c r="R752" s="2">
        <f t="shared" ca="1" si="391"/>
        <v>1.8</v>
      </c>
    </row>
    <row r="753" spans="1:18">
      <c r="A753" s="2" t="s">
        <v>20</v>
      </c>
      <c r="B753" s="2" t="s">
        <v>9</v>
      </c>
      <c r="C753" s="2">
        <f ca="1">IF(ISNA(VLOOKUP(B753,OFFSET(RESULT!$A$2:$A$11,INT(ROW()/23)*12,0),1,FALSE)),0,VLOOKUP(B753,OFFSET(RESULT!$A$2:$D$11,INT(ROW()/23)*12,0),3,FALSE))+C730</f>
        <v>19</v>
      </c>
      <c r="D753" s="2">
        <f ca="1">IF(ISNA(VLOOKUP(CLASSEMENTS!B753,OFFSET(RESULT!$B$2:$B$11,INT(ROW()/23)*12,0),1,FALSE)),0,VLOOKUP(B753,OFFSET(RESULT!$B$2:$D$11,INT(ROW()/23)*12,0),3,FALSE))+D730</f>
        <v>15</v>
      </c>
      <c r="E753" s="2">
        <f ca="1">IF(ISNA(VLOOKUP(CLASSEMENTS!B753,OFFSET(RESULT!$A$2:$A$11,INT(ROW()/23)*12,0),1,FALSE)),0,VLOOKUP(B753,OFFSET(RESULT!$A$2:$D$11,INT(ROW()/23)*12,0),4,FALSE))+E730</f>
        <v>24</v>
      </c>
      <c r="F753" s="2">
        <f ca="1">IF(ISNA(VLOOKUP(CLASSEMENTS!B753,OFFSET(RESULT!$B$2:$B$11,INT(ROW()/23)*12,0),1,FALSE)),0,VLOOKUP(B753,OFFSET(RESULT!$B$2:$D$11,INT(ROW()/23)*12,0),2,FALSE))+F730</f>
        <v>22</v>
      </c>
      <c r="G753" s="7">
        <f t="shared" ca="1" si="383"/>
        <v>0.5757575757575758</v>
      </c>
      <c r="H753" s="7">
        <f t="shared" ca="1" si="384"/>
        <v>0.45454545454545453</v>
      </c>
      <c r="I753" s="7">
        <f t="shared" ca="1" si="385"/>
        <v>0.72727272727272729</v>
      </c>
      <c r="J753" s="7">
        <f t="shared" ca="1" si="386"/>
        <v>0.66666666666666663</v>
      </c>
      <c r="K753" s="7">
        <f t="shared" ca="1" si="387"/>
        <v>0.4</v>
      </c>
      <c r="L753" s="7">
        <f t="shared" ca="1" si="380"/>
        <v>0.4</v>
      </c>
      <c r="M753" s="7">
        <f t="shared" ca="1" si="381"/>
        <v>0.8</v>
      </c>
      <c r="N753" s="7">
        <f t="shared" ca="1" si="382"/>
        <v>0.4</v>
      </c>
      <c r="O753" s="2">
        <f t="shared" ca="1" si="388"/>
        <v>1.3030303030303032</v>
      </c>
      <c r="P753" s="2">
        <f t="shared" ca="1" si="389"/>
        <v>1.1212121212121211</v>
      </c>
      <c r="Q753" s="2">
        <f t="shared" ca="1" si="390"/>
        <v>1.2000000000000002</v>
      </c>
      <c r="R753" s="2">
        <f t="shared" ca="1" si="391"/>
        <v>0.8</v>
      </c>
    </row>
    <row r="754" spans="1:18">
      <c r="A754" s="2" t="s">
        <v>20</v>
      </c>
      <c r="B754" s="2" t="s">
        <v>0</v>
      </c>
      <c r="C754" s="2">
        <f ca="1">IF(ISNA(VLOOKUP(B754,OFFSET(RESULT!$A$2:$A$11,INT(ROW()/23)*12,0),1,FALSE)),0,VLOOKUP(B754,OFFSET(RESULT!$A$2:$D$11,INT(ROW()/23)*12,0),3,FALSE))+C731</f>
        <v>13</v>
      </c>
      <c r="D754" s="2">
        <f ca="1">IF(ISNA(VLOOKUP(CLASSEMENTS!B754,OFFSET(RESULT!$B$2:$B$11,INT(ROW()/23)*12,0),1,FALSE)),0,VLOOKUP(B754,OFFSET(RESULT!$B$2:$D$11,INT(ROW()/23)*12,0),3,FALSE))+D731</f>
        <v>16</v>
      </c>
      <c r="E754" s="2">
        <f ca="1">IF(ISNA(VLOOKUP(CLASSEMENTS!B754,OFFSET(RESULT!$A$2:$A$11,INT(ROW()/23)*12,0),1,FALSE)),0,VLOOKUP(B754,OFFSET(RESULT!$A$2:$D$11,INT(ROW()/23)*12,0),4,FALSE))+E731</f>
        <v>20</v>
      </c>
      <c r="F754" s="2">
        <f ca="1">IF(ISNA(VLOOKUP(CLASSEMENTS!B754,OFFSET(RESULT!$B$2:$B$11,INT(ROW()/23)*12,0),1,FALSE)),0,VLOOKUP(B754,OFFSET(RESULT!$B$2:$D$11,INT(ROW()/23)*12,0),2,FALSE))+F731</f>
        <v>32</v>
      </c>
      <c r="G754" s="7">
        <f t="shared" ca="1" si="383"/>
        <v>0.39393939393939392</v>
      </c>
      <c r="H754" s="7">
        <f t="shared" ca="1" si="384"/>
        <v>0.48484848484848486</v>
      </c>
      <c r="I754" s="7">
        <f t="shared" ca="1" si="385"/>
        <v>0.60606060606060608</v>
      </c>
      <c r="J754" s="7">
        <f t="shared" ca="1" si="386"/>
        <v>0.96969696969696972</v>
      </c>
      <c r="K754" s="7">
        <f t="shared" ca="1" si="387"/>
        <v>0.2</v>
      </c>
      <c r="L754" s="7">
        <f t="shared" ca="1" si="380"/>
        <v>0.4</v>
      </c>
      <c r="M754" s="7">
        <f t="shared" ca="1" si="381"/>
        <v>0.8</v>
      </c>
      <c r="N754" s="7">
        <f t="shared" ca="1" si="382"/>
        <v>1</v>
      </c>
      <c r="O754" s="2">
        <f t="shared" ca="1" si="388"/>
        <v>1</v>
      </c>
      <c r="P754" s="2">
        <f t="shared" ca="1" si="389"/>
        <v>1.4545454545454546</v>
      </c>
      <c r="Q754" s="2">
        <f t="shared" ca="1" si="390"/>
        <v>1</v>
      </c>
      <c r="R754" s="2">
        <f t="shared" ca="1" si="391"/>
        <v>1.4</v>
      </c>
    </row>
    <row r="755" spans="1:18">
      <c r="A755" s="2" t="s">
        <v>20</v>
      </c>
      <c r="B755" s="2" t="s">
        <v>3</v>
      </c>
      <c r="C755" s="2">
        <f ca="1">IF(ISNA(VLOOKUP(B755,OFFSET(RESULT!$A$2:$A$11,INT(ROW()/23)*12,0),1,FALSE)),0,VLOOKUP(B755,OFFSET(RESULT!$A$2:$D$11,INT(ROW()/23)*12,0),3,FALSE))+C732</f>
        <v>17</v>
      </c>
      <c r="D755" s="2">
        <f ca="1">IF(ISNA(VLOOKUP(CLASSEMENTS!B755,OFFSET(RESULT!$B$2:$B$11,INT(ROW()/23)*12,0),1,FALSE)),0,VLOOKUP(B755,OFFSET(RESULT!$B$2:$D$11,INT(ROW()/23)*12,0),3,FALSE))+D732</f>
        <v>23</v>
      </c>
      <c r="E755" s="2">
        <f ca="1">IF(ISNA(VLOOKUP(CLASSEMENTS!B755,OFFSET(RESULT!$A$2:$A$11,INT(ROW()/23)*12,0),1,FALSE)),0,VLOOKUP(B755,OFFSET(RESULT!$A$2:$D$11,INT(ROW()/23)*12,0),4,FALSE))+E732</f>
        <v>9</v>
      </c>
      <c r="F755" s="2">
        <f ca="1">IF(ISNA(VLOOKUP(CLASSEMENTS!B755,OFFSET(RESULT!$B$2:$B$11,INT(ROW()/23)*12,0),1,FALSE)),0,VLOOKUP(B755,OFFSET(RESULT!$B$2:$D$11,INT(ROW()/23)*12,0),2,FALSE))+F732</f>
        <v>14</v>
      </c>
      <c r="G755" s="7">
        <f t="shared" ca="1" si="383"/>
        <v>0.51515151515151514</v>
      </c>
      <c r="H755" s="7">
        <f t="shared" ca="1" si="384"/>
        <v>0.69696969696969702</v>
      </c>
      <c r="I755" s="7">
        <f t="shared" ca="1" si="385"/>
        <v>0.27272727272727271</v>
      </c>
      <c r="J755" s="7">
        <f t="shared" ca="1" si="386"/>
        <v>0.42424242424242425</v>
      </c>
      <c r="K755" s="7">
        <f t="shared" ca="1" si="387"/>
        <v>1</v>
      </c>
      <c r="L755" s="7">
        <f t="shared" ca="1" si="380"/>
        <v>1.2</v>
      </c>
      <c r="M755" s="7">
        <f t="shared" ca="1" si="381"/>
        <v>0.4</v>
      </c>
      <c r="N755" s="7">
        <f t="shared" ca="1" si="382"/>
        <v>0.2</v>
      </c>
      <c r="O755" s="2">
        <f t="shared" ca="1" si="388"/>
        <v>0.78787878787878785</v>
      </c>
      <c r="P755" s="2">
        <f t="shared" ca="1" si="389"/>
        <v>1.1212121212121213</v>
      </c>
      <c r="Q755" s="2">
        <f t="shared" ca="1" si="390"/>
        <v>1.4</v>
      </c>
      <c r="R755" s="2">
        <f t="shared" ca="1" si="391"/>
        <v>1.4</v>
      </c>
    </row>
    <row r="756" spans="1:18">
      <c r="A756" s="2" t="s">
        <v>20</v>
      </c>
      <c r="B756" s="2" t="s">
        <v>7</v>
      </c>
      <c r="C756" s="2">
        <f ca="1">IF(ISNA(VLOOKUP(B756,OFFSET(RESULT!$A$2:$A$11,INT(ROW()/23)*12,0),1,FALSE)),0,VLOOKUP(B756,OFFSET(RESULT!$A$2:$D$11,INT(ROW()/23)*12,0),3,FALSE))+C733</f>
        <v>29</v>
      </c>
      <c r="D756" s="2">
        <f ca="1">IF(ISNA(VLOOKUP(CLASSEMENTS!B756,OFFSET(RESULT!$B$2:$B$11,INT(ROW()/23)*12,0),1,FALSE)),0,VLOOKUP(B756,OFFSET(RESULT!$B$2:$D$11,INT(ROW()/23)*12,0),3,FALSE))+D733</f>
        <v>14</v>
      </c>
      <c r="E756" s="2">
        <f ca="1">IF(ISNA(VLOOKUP(CLASSEMENTS!B756,OFFSET(RESULT!$A$2:$A$11,INT(ROW()/23)*12,0),1,FALSE)),0,VLOOKUP(B756,OFFSET(RESULT!$A$2:$D$11,INT(ROW()/23)*12,0),4,FALSE))+E733</f>
        <v>19</v>
      </c>
      <c r="F756" s="2">
        <f ca="1">IF(ISNA(VLOOKUP(CLASSEMENTS!B756,OFFSET(RESULT!$B$2:$B$11,INT(ROW()/23)*12,0),1,FALSE)),0,VLOOKUP(B756,OFFSET(RESULT!$B$2:$D$11,INT(ROW()/23)*12,0),2,FALSE))+F733</f>
        <v>15</v>
      </c>
      <c r="G756" s="7">
        <f t="shared" ca="1" si="383"/>
        <v>0.87878787878787878</v>
      </c>
      <c r="H756" s="7">
        <f t="shared" ca="1" si="384"/>
        <v>0.42424242424242425</v>
      </c>
      <c r="I756" s="7">
        <f t="shared" ca="1" si="385"/>
        <v>0.5757575757575758</v>
      </c>
      <c r="J756" s="7">
        <f t="shared" ca="1" si="386"/>
        <v>0.45454545454545453</v>
      </c>
      <c r="K756" s="7">
        <f t="shared" ca="1" si="387"/>
        <v>1.4</v>
      </c>
      <c r="L756" s="7">
        <f t="shared" ca="1" si="380"/>
        <v>0</v>
      </c>
      <c r="M756" s="7">
        <f t="shared" ca="1" si="381"/>
        <v>0.4</v>
      </c>
      <c r="N756" s="7">
        <f t="shared" ca="1" si="382"/>
        <v>0.4</v>
      </c>
      <c r="O756" s="2">
        <f t="shared" ca="1" si="388"/>
        <v>1.4545454545454546</v>
      </c>
      <c r="P756" s="2">
        <f t="shared" ca="1" si="389"/>
        <v>0.87878787878787878</v>
      </c>
      <c r="Q756" s="2">
        <f t="shared" ca="1" si="390"/>
        <v>1.7999999999999998</v>
      </c>
      <c r="R756" s="2">
        <f t="shared" ca="1" si="391"/>
        <v>0.4</v>
      </c>
    </row>
    <row r="757" spans="1:18">
      <c r="A757" s="2" t="s">
        <v>20</v>
      </c>
      <c r="B757" s="2" t="s">
        <v>12</v>
      </c>
      <c r="C757" s="2">
        <f ca="1">IF(ISNA(VLOOKUP(B757,OFFSET(RESULT!$A$2:$A$11,INT(ROW()/23)*12,0),1,FALSE)),0,VLOOKUP(B757,OFFSET(RESULT!$A$2:$D$11,INT(ROW()/23)*12,0),3,FALSE))+C734</f>
        <v>20</v>
      </c>
      <c r="D757" s="2">
        <f ca="1">IF(ISNA(VLOOKUP(CLASSEMENTS!B757,OFFSET(RESULT!$B$2:$B$11,INT(ROW()/23)*12,0),1,FALSE)),0,VLOOKUP(B757,OFFSET(RESULT!$B$2:$D$11,INT(ROW()/23)*12,0),3,FALSE))+D734</f>
        <v>13</v>
      </c>
      <c r="E757" s="2">
        <f ca="1">IF(ISNA(VLOOKUP(CLASSEMENTS!B757,OFFSET(RESULT!$A$2:$A$11,INT(ROW()/23)*12,0),1,FALSE)),0,VLOOKUP(B757,OFFSET(RESULT!$A$2:$D$11,INT(ROW()/23)*12,0),4,FALSE))+E734</f>
        <v>19</v>
      </c>
      <c r="F757" s="2">
        <f ca="1">IF(ISNA(VLOOKUP(CLASSEMENTS!B757,OFFSET(RESULT!$B$2:$B$11,INT(ROW()/23)*12,0),1,FALSE)),0,VLOOKUP(B757,OFFSET(RESULT!$B$2:$D$11,INT(ROW()/23)*12,0),2,FALSE))+F734</f>
        <v>19</v>
      </c>
      <c r="G757" s="7">
        <f t="shared" ca="1" si="383"/>
        <v>0.60606060606060608</v>
      </c>
      <c r="H757" s="7">
        <f t="shared" ca="1" si="384"/>
        <v>0.39393939393939392</v>
      </c>
      <c r="I757" s="7">
        <f t="shared" ca="1" si="385"/>
        <v>0.5757575757575758</v>
      </c>
      <c r="J757" s="7">
        <f t="shared" ca="1" si="386"/>
        <v>0.5757575757575758</v>
      </c>
      <c r="K757" s="7">
        <f t="shared" ca="1" si="387"/>
        <v>0.2</v>
      </c>
      <c r="L757" s="7">
        <f t="shared" ca="1" si="380"/>
        <v>0.8</v>
      </c>
      <c r="M757" s="7">
        <f t="shared" ca="1" si="381"/>
        <v>0</v>
      </c>
      <c r="N757" s="7">
        <f t="shared" ca="1" si="382"/>
        <v>0.8</v>
      </c>
      <c r="O757" s="2">
        <f t="shared" ca="1" si="388"/>
        <v>1.1818181818181819</v>
      </c>
      <c r="P757" s="2">
        <f t="shared" ca="1" si="389"/>
        <v>0.96969696969696972</v>
      </c>
      <c r="Q757" s="2">
        <f t="shared" ca="1" si="390"/>
        <v>0.2</v>
      </c>
      <c r="R757" s="2">
        <f t="shared" ca="1" si="391"/>
        <v>1.6</v>
      </c>
    </row>
    <row r="758" spans="1:18">
      <c r="A758" s="2" t="s">
        <v>20</v>
      </c>
      <c r="B758" s="2" t="s">
        <v>10</v>
      </c>
      <c r="C758" s="2">
        <f ca="1">IF(ISNA(VLOOKUP(B758,OFFSET(RESULT!$A$2:$A$11,INT(ROW()/23)*12,0),1,FALSE)),0,VLOOKUP(B758,OFFSET(RESULT!$A$2:$D$11,INT(ROW()/23)*12,0),3,FALSE))+C735</f>
        <v>22</v>
      </c>
      <c r="D758" s="2">
        <f ca="1">IF(ISNA(VLOOKUP(CLASSEMENTS!B758,OFFSET(RESULT!$B$2:$B$11,INT(ROW()/23)*12,0),1,FALSE)),0,VLOOKUP(B758,OFFSET(RESULT!$B$2:$D$11,INT(ROW()/23)*12,0),3,FALSE))+D735</f>
        <v>13</v>
      </c>
      <c r="E758" s="2">
        <f ca="1">IF(ISNA(VLOOKUP(CLASSEMENTS!B758,OFFSET(RESULT!$A$2:$A$11,INT(ROW()/23)*12,0),1,FALSE)),0,VLOOKUP(B758,OFFSET(RESULT!$A$2:$D$11,INT(ROW()/23)*12,0),4,FALSE))+E735</f>
        <v>23</v>
      </c>
      <c r="F758" s="2">
        <f ca="1">IF(ISNA(VLOOKUP(CLASSEMENTS!B758,OFFSET(RESULT!$B$2:$B$11,INT(ROW()/23)*12,0),1,FALSE)),0,VLOOKUP(B758,OFFSET(RESULT!$B$2:$D$11,INT(ROW()/23)*12,0),2,FALSE))+F735</f>
        <v>29</v>
      </c>
      <c r="G758" s="7">
        <f t="shared" ca="1" si="383"/>
        <v>0.66666666666666663</v>
      </c>
      <c r="H758" s="7">
        <f t="shared" ca="1" si="384"/>
        <v>0.39393939393939392</v>
      </c>
      <c r="I758" s="7">
        <f t="shared" ca="1" si="385"/>
        <v>0.69696969696969702</v>
      </c>
      <c r="J758" s="7">
        <f t="shared" ca="1" si="386"/>
        <v>0.87878787878787878</v>
      </c>
      <c r="K758" s="7">
        <f t="shared" ca="1" si="387"/>
        <v>0.6</v>
      </c>
      <c r="L758" s="7">
        <f t="shared" ca="1" si="380"/>
        <v>0.6</v>
      </c>
      <c r="M758" s="7">
        <f t="shared" ca="1" si="381"/>
        <v>0.2</v>
      </c>
      <c r="N758" s="7">
        <f t="shared" ca="1" si="382"/>
        <v>0.8</v>
      </c>
      <c r="O758" s="2">
        <f t="shared" ca="1" si="388"/>
        <v>1.3636363636363638</v>
      </c>
      <c r="P758" s="2">
        <f t="shared" ca="1" si="389"/>
        <v>1.2727272727272727</v>
      </c>
      <c r="Q758" s="2">
        <f t="shared" ca="1" si="390"/>
        <v>0.8</v>
      </c>
      <c r="R758" s="2">
        <f t="shared" ca="1" si="391"/>
        <v>1.4</v>
      </c>
    </row>
    <row r="759" spans="1:18">
      <c r="A759" s="3"/>
      <c r="B759" s="3"/>
      <c r="C759" s="3"/>
      <c r="D759" s="3"/>
      <c r="E759" s="3"/>
      <c r="F759" s="3"/>
      <c r="G759" s="8"/>
      <c r="H759" s="8"/>
      <c r="I759" s="8"/>
      <c r="J759" s="8"/>
      <c r="K759" s="8"/>
      <c r="L759" s="8"/>
      <c r="M759" s="8"/>
      <c r="N759" s="8"/>
      <c r="O759" s="3"/>
      <c r="P759" s="3"/>
      <c r="Q759" s="3"/>
      <c r="R759" s="3"/>
    </row>
    <row r="760" spans="1:18">
      <c r="A760">
        <v>34</v>
      </c>
      <c r="C760" s="10" t="s">
        <v>27</v>
      </c>
      <c r="D760" s="10" t="s">
        <v>28</v>
      </c>
      <c r="E760" s="10" t="s">
        <v>29</v>
      </c>
      <c r="F760" s="10" t="s">
        <v>30</v>
      </c>
      <c r="G760" s="11" t="s">
        <v>25</v>
      </c>
      <c r="H760" s="11"/>
      <c r="I760" s="11"/>
      <c r="J760" s="11"/>
      <c r="K760" s="11" t="s">
        <v>26</v>
      </c>
      <c r="L760" s="11"/>
      <c r="M760" s="11"/>
      <c r="N760" s="11"/>
      <c r="O760" s="10" t="s">
        <v>31</v>
      </c>
      <c r="P760" s="10" t="s">
        <v>32</v>
      </c>
      <c r="Q760" s="10" t="s">
        <v>33</v>
      </c>
      <c r="R760" s="10" t="s">
        <v>34</v>
      </c>
    </row>
    <row r="761" spans="1:18">
      <c r="C761" s="10"/>
      <c r="D761" s="10"/>
      <c r="E761" s="10"/>
      <c r="F761" s="10"/>
      <c r="G761" s="7" t="s">
        <v>21</v>
      </c>
      <c r="H761" s="7" t="s">
        <v>22</v>
      </c>
      <c r="I761" s="7" t="s">
        <v>23</v>
      </c>
      <c r="J761" s="7" t="s">
        <v>24</v>
      </c>
      <c r="K761" s="7" t="s">
        <v>21</v>
      </c>
      <c r="L761" s="7" t="s">
        <v>22</v>
      </c>
      <c r="M761" s="7" t="s">
        <v>23</v>
      </c>
      <c r="N761" s="7" t="s">
        <v>24</v>
      </c>
      <c r="O761" s="10"/>
      <c r="P761" s="10"/>
      <c r="Q761" s="10"/>
      <c r="R761" s="10"/>
    </row>
    <row r="762" spans="1:18">
      <c r="A762" s="2" t="s">
        <v>20</v>
      </c>
      <c r="B762" s="2" t="s">
        <v>11</v>
      </c>
      <c r="C762" s="2">
        <f ca="1">IF(ISNA(VLOOKUP(B762,OFFSET(RESULT!$A$2:$A$11,INT(ROW()/23)*12,0),1,FALSE)),0,VLOOKUP(B762,OFFSET(RESULT!$A$2:$D$11,INT(ROW()/23)*12,0),3,FALSE))+C739</f>
        <v>27</v>
      </c>
      <c r="D762" s="2">
        <f ca="1">IF(ISNA(VLOOKUP(CLASSEMENTS!B762,OFFSET(RESULT!$B$2:$B$11,INT(ROW()/23)*12,0),1,FALSE)),0,VLOOKUP(B762,OFFSET(RESULT!$B$2:$D$11,INT(ROW()/23)*12,0),3,FALSE))+D739</f>
        <v>15</v>
      </c>
      <c r="E762" s="2">
        <f ca="1">IF(ISNA(VLOOKUP(CLASSEMENTS!B762,OFFSET(RESULT!$A$2:$A$11,INT(ROW()/23)*12,0),1,FALSE)),0,VLOOKUP(B762,OFFSET(RESULT!$A$2:$D$11,INT(ROW()/23)*12,0),4,FALSE))+E739</f>
        <v>21</v>
      </c>
      <c r="F762" s="2">
        <f ca="1">IF(ISNA(VLOOKUP(CLASSEMENTS!B762,OFFSET(RESULT!$B$2:$B$11,INT(ROW()/23)*12,0),1,FALSE)),0,VLOOKUP(B762,OFFSET(RESULT!$B$2:$D$11,INT(ROW()/23)*12,0),2,FALSE))+F739</f>
        <v>20</v>
      </c>
      <c r="G762" s="7">
        <f ca="1">C762/(INT(ROW()/23)+1)</f>
        <v>0.79411764705882348</v>
      </c>
      <c r="H762" s="7">
        <f ca="1">D762/(INT(ROW()/23)+1)</f>
        <v>0.44117647058823528</v>
      </c>
      <c r="I762" s="7">
        <f ca="1">E762/(INT(ROW()/23)+1)</f>
        <v>0.61764705882352944</v>
      </c>
      <c r="J762" s="7">
        <f ca="1">F762/(INT(ROW()/23)+1)</f>
        <v>0.58823529411764708</v>
      </c>
      <c r="K762" s="7">
        <f ca="1">(C762 - OFFSET(C762,-115,0))/5</f>
        <v>0.8</v>
      </c>
      <c r="L762" s="7">
        <f t="shared" ref="L762:L781" ca="1" si="392">(D762 - OFFSET(D762,-115,0))/5</f>
        <v>0.2</v>
      </c>
      <c r="M762" s="7">
        <f t="shared" ref="M762:M781" ca="1" si="393">(E762 - OFFSET(E762,-115,0))/5</f>
        <v>0.4</v>
      </c>
      <c r="N762" s="7">
        <f t="shared" ref="N762:N781" ca="1" si="394">(F762 - OFFSET(F762,-115,0))/5</f>
        <v>0.8</v>
      </c>
      <c r="O762" s="2">
        <f ca="1">G762+I762</f>
        <v>1.4117647058823528</v>
      </c>
      <c r="P762" s="2">
        <f ca="1">H762+J762</f>
        <v>1.0294117647058822</v>
      </c>
      <c r="Q762" s="2">
        <f ca="1">K762+M762</f>
        <v>1.2000000000000002</v>
      </c>
      <c r="R762" s="2">
        <f ca="1">L762+N762</f>
        <v>1</v>
      </c>
    </row>
    <row r="763" spans="1:18">
      <c r="A763" s="2" t="s">
        <v>20</v>
      </c>
      <c r="B763" s="2" t="s">
        <v>14</v>
      </c>
      <c r="C763" s="2">
        <f ca="1">IF(ISNA(VLOOKUP(B763,OFFSET(RESULT!$A$2:$A$11,INT(ROW()/23)*12,0),1,FALSE)),0,VLOOKUP(B763,OFFSET(RESULT!$A$2:$D$11,INT(ROW()/23)*12,0),3,FALSE))+C740</f>
        <v>20</v>
      </c>
      <c r="D763" s="2">
        <f ca="1">IF(ISNA(VLOOKUP(CLASSEMENTS!B763,OFFSET(RESULT!$B$2:$B$11,INT(ROW()/23)*12,0),1,FALSE)),0,VLOOKUP(B763,OFFSET(RESULT!$B$2:$D$11,INT(ROW()/23)*12,0),3,FALSE))+D740</f>
        <v>26</v>
      </c>
      <c r="E763" s="2">
        <f ca="1">IF(ISNA(VLOOKUP(CLASSEMENTS!B763,OFFSET(RESULT!$A$2:$A$11,INT(ROW()/23)*12,0),1,FALSE)),0,VLOOKUP(B763,OFFSET(RESULT!$A$2:$D$11,INT(ROW()/23)*12,0),4,FALSE))+E740</f>
        <v>23</v>
      </c>
      <c r="F763" s="2">
        <f ca="1">IF(ISNA(VLOOKUP(CLASSEMENTS!B763,OFFSET(RESULT!$B$2:$B$11,INT(ROW()/23)*12,0),1,FALSE)),0,VLOOKUP(B763,OFFSET(RESULT!$B$2:$D$11,INT(ROW()/23)*12,0),2,FALSE))+F740</f>
        <v>28</v>
      </c>
      <c r="G763" s="7">
        <f t="shared" ref="G763:G781" ca="1" si="395">C763/(INT(ROW()/23)+1)</f>
        <v>0.58823529411764708</v>
      </c>
      <c r="H763" s="7">
        <f t="shared" ref="H763:H781" ca="1" si="396">D763/(INT(ROW()/23)+1)</f>
        <v>0.76470588235294112</v>
      </c>
      <c r="I763" s="7">
        <f t="shared" ref="I763:I781" ca="1" si="397">E763/(INT(ROW()/23)+1)</f>
        <v>0.67647058823529416</v>
      </c>
      <c r="J763" s="7">
        <f t="shared" ref="J763:J781" ca="1" si="398">F763/(INT(ROW()/23)+1)</f>
        <v>0.82352941176470584</v>
      </c>
      <c r="K763" s="7">
        <f t="shared" ref="K763:K781" ca="1" si="399">(C763 - OFFSET(C763,-115,0))/5</f>
        <v>0</v>
      </c>
      <c r="L763" s="7">
        <f t="shared" ca="1" si="392"/>
        <v>0.4</v>
      </c>
      <c r="M763" s="7">
        <f t="shared" ca="1" si="393"/>
        <v>1</v>
      </c>
      <c r="N763" s="7">
        <f t="shared" ca="1" si="394"/>
        <v>0.4</v>
      </c>
      <c r="O763" s="2">
        <f t="shared" ref="O763:O781" ca="1" si="400">G763+I763</f>
        <v>1.2647058823529411</v>
      </c>
      <c r="P763" s="2">
        <f t="shared" ref="P763:P781" ca="1" si="401">H763+J763</f>
        <v>1.588235294117647</v>
      </c>
      <c r="Q763" s="2">
        <f t="shared" ref="Q763:Q781" ca="1" si="402">K763+M763</f>
        <v>1</v>
      </c>
      <c r="R763" s="2">
        <f t="shared" ref="R763:R781" ca="1" si="403">L763+N763</f>
        <v>0.8</v>
      </c>
    </row>
    <row r="764" spans="1:18">
      <c r="A764" s="2" t="s">
        <v>20</v>
      </c>
      <c r="B764" s="2" t="s">
        <v>19</v>
      </c>
      <c r="C764" s="2">
        <f ca="1">IF(ISNA(VLOOKUP(B764,OFFSET(RESULT!$A$2:$A$11,INT(ROW()/23)*12,0),1,FALSE)),0,VLOOKUP(B764,OFFSET(RESULT!$A$2:$D$11,INT(ROW()/23)*12,0),3,FALSE))+C741</f>
        <v>17</v>
      </c>
      <c r="D764" s="2">
        <f ca="1">IF(ISNA(VLOOKUP(CLASSEMENTS!B764,OFFSET(RESULT!$B$2:$B$11,INT(ROW()/23)*12,0),1,FALSE)),0,VLOOKUP(B764,OFFSET(RESULT!$B$2:$D$11,INT(ROW()/23)*12,0),3,FALSE))+D741</f>
        <v>22</v>
      </c>
      <c r="E764" s="2">
        <f ca="1">IF(ISNA(VLOOKUP(CLASSEMENTS!B764,OFFSET(RESULT!$A$2:$A$11,INT(ROW()/23)*12,0),1,FALSE)),0,VLOOKUP(B764,OFFSET(RESULT!$A$2:$D$11,INT(ROW()/23)*12,0),4,FALSE))+E741</f>
        <v>16</v>
      </c>
      <c r="F764" s="2">
        <f ca="1">IF(ISNA(VLOOKUP(CLASSEMENTS!B764,OFFSET(RESULT!$B$2:$B$11,INT(ROW()/23)*12,0),1,FALSE)),0,VLOOKUP(B764,OFFSET(RESULT!$B$2:$D$11,INT(ROW()/23)*12,0),2,FALSE))+F741</f>
        <v>32</v>
      </c>
      <c r="G764" s="7">
        <f t="shared" ca="1" si="395"/>
        <v>0.5</v>
      </c>
      <c r="H764" s="7">
        <f t="shared" ca="1" si="396"/>
        <v>0.6470588235294118</v>
      </c>
      <c r="I764" s="7">
        <f t="shared" ca="1" si="397"/>
        <v>0.47058823529411764</v>
      </c>
      <c r="J764" s="7">
        <f t="shared" ca="1" si="398"/>
        <v>0.94117647058823528</v>
      </c>
      <c r="K764" s="7">
        <f t="shared" ca="1" si="399"/>
        <v>0</v>
      </c>
      <c r="L764" s="7">
        <f t="shared" ca="1" si="392"/>
        <v>1.2</v>
      </c>
      <c r="M764" s="7">
        <f t="shared" ca="1" si="393"/>
        <v>0.8</v>
      </c>
      <c r="N764" s="7">
        <f t="shared" ca="1" si="394"/>
        <v>1.2</v>
      </c>
      <c r="O764" s="2">
        <f t="shared" ca="1" si="400"/>
        <v>0.97058823529411764</v>
      </c>
      <c r="P764" s="2">
        <f t="shared" ca="1" si="401"/>
        <v>1.5882352941176472</v>
      </c>
      <c r="Q764" s="2">
        <f t="shared" ca="1" si="402"/>
        <v>0.8</v>
      </c>
      <c r="R764" s="2">
        <f t="shared" ca="1" si="403"/>
        <v>2.4</v>
      </c>
    </row>
    <row r="765" spans="1:18">
      <c r="A765" s="2" t="s">
        <v>20</v>
      </c>
      <c r="B765" s="2" t="s">
        <v>16</v>
      </c>
      <c r="C765" s="2">
        <f ca="1">IF(ISNA(VLOOKUP(B765,OFFSET(RESULT!$A$2:$A$11,INT(ROW()/23)*12,0),1,FALSE)),0,VLOOKUP(B765,OFFSET(RESULT!$A$2:$D$11,INT(ROW()/23)*12,0),3,FALSE))+C742</f>
        <v>37</v>
      </c>
      <c r="D765" s="2">
        <f ca="1">IF(ISNA(VLOOKUP(CLASSEMENTS!B765,OFFSET(RESULT!$B$2:$B$11,INT(ROW()/23)*12,0),1,FALSE)),0,VLOOKUP(B765,OFFSET(RESULT!$B$2:$D$11,INT(ROW()/23)*12,0),3,FALSE))+D742</f>
        <v>27</v>
      </c>
      <c r="E765" s="2">
        <f ca="1">IF(ISNA(VLOOKUP(CLASSEMENTS!B765,OFFSET(RESULT!$A$2:$A$11,INT(ROW()/23)*12,0),1,FALSE)),0,VLOOKUP(B765,OFFSET(RESULT!$A$2:$D$11,INT(ROW()/23)*12,0),4,FALSE))+E742</f>
        <v>11</v>
      </c>
      <c r="F765" s="2">
        <f ca="1">IF(ISNA(VLOOKUP(CLASSEMENTS!B765,OFFSET(RESULT!$B$2:$B$11,INT(ROW()/23)*12,0),1,FALSE)),0,VLOOKUP(B765,OFFSET(RESULT!$B$2:$D$11,INT(ROW()/23)*12,0),2,FALSE))+F742</f>
        <v>18</v>
      </c>
      <c r="G765" s="7">
        <f t="shared" ca="1" si="395"/>
        <v>1.088235294117647</v>
      </c>
      <c r="H765" s="7">
        <f t="shared" ca="1" si="396"/>
        <v>0.79411764705882348</v>
      </c>
      <c r="I765" s="7">
        <f t="shared" ca="1" si="397"/>
        <v>0.3235294117647059</v>
      </c>
      <c r="J765" s="7">
        <f t="shared" ca="1" si="398"/>
        <v>0.52941176470588236</v>
      </c>
      <c r="K765" s="7">
        <f t="shared" ca="1" si="399"/>
        <v>1</v>
      </c>
      <c r="L765" s="7">
        <f t="shared" ca="1" si="392"/>
        <v>0.6</v>
      </c>
      <c r="M765" s="7">
        <f t="shared" ca="1" si="393"/>
        <v>0.8</v>
      </c>
      <c r="N765" s="7">
        <f t="shared" ca="1" si="394"/>
        <v>0.4</v>
      </c>
      <c r="O765" s="2">
        <f t="shared" ca="1" si="400"/>
        <v>1.4117647058823528</v>
      </c>
      <c r="P765" s="2">
        <f t="shared" ca="1" si="401"/>
        <v>1.3235294117647058</v>
      </c>
      <c r="Q765" s="2">
        <f t="shared" ca="1" si="402"/>
        <v>1.8</v>
      </c>
      <c r="R765" s="2">
        <f t="shared" ca="1" si="403"/>
        <v>1</v>
      </c>
    </row>
    <row r="766" spans="1:18">
      <c r="A766" s="2" t="s">
        <v>20</v>
      </c>
      <c r="B766" s="2" t="s">
        <v>13</v>
      </c>
      <c r="C766" s="2">
        <f ca="1">IF(ISNA(VLOOKUP(B766,OFFSET(RESULT!$A$2:$A$11,INT(ROW()/23)*12,0),1,FALSE)),0,VLOOKUP(B766,OFFSET(RESULT!$A$2:$D$11,INT(ROW()/23)*12,0),3,FALSE))+C743</f>
        <v>16</v>
      </c>
      <c r="D766" s="2">
        <f ca="1">IF(ISNA(VLOOKUP(CLASSEMENTS!B766,OFFSET(RESULT!$B$2:$B$11,INT(ROW()/23)*12,0),1,FALSE)),0,VLOOKUP(B766,OFFSET(RESULT!$B$2:$D$11,INT(ROW()/23)*12,0),3,FALSE))+D743</f>
        <v>11</v>
      </c>
      <c r="E766" s="2">
        <f ca="1">IF(ISNA(VLOOKUP(CLASSEMENTS!B766,OFFSET(RESULT!$A$2:$A$11,INT(ROW()/23)*12,0),1,FALSE)),0,VLOOKUP(B766,OFFSET(RESULT!$A$2:$D$11,INT(ROW()/23)*12,0),4,FALSE))+E743</f>
        <v>14</v>
      </c>
      <c r="F766" s="2">
        <f ca="1">IF(ISNA(VLOOKUP(CLASSEMENTS!B766,OFFSET(RESULT!$B$2:$B$11,INT(ROW()/23)*12,0),1,FALSE)),0,VLOOKUP(B766,OFFSET(RESULT!$B$2:$D$11,INT(ROW()/23)*12,0),2,FALSE))+F743</f>
        <v>20</v>
      </c>
      <c r="G766" s="7">
        <f t="shared" ca="1" si="395"/>
        <v>0.47058823529411764</v>
      </c>
      <c r="H766" s="7">
        <f t="shared" ca="1" si="396"/>
        <v>0.3235294117647059</v>
      </c>
      <c r="I766" s="7">
        <f t="shared" ca="1" si="397"/>
        <v>0.41176470588235292</v>
      </c>
      <c r="J766" s="7">
        <f t="shared" ca="1" si="398"/>
        <v>0.58823529411764708</v>
      </c>
      <c r="K766" s="7">
        <f t="shared" ca="1" si="399"/>
        <v>0.4</v>
      </c>
      <c r="L766" s="7">
        <f t="shared" ca="1" si="392"/>
        <v>0.2</v>
      </c>
      <c r="M766" s="7">
        <f t="shared" ca="1" si="393"/>
        <v>0.4</v>
      </c>
      <c r="N766" s="7">
        <f t="shared" ca="1" si="394"/>
        <v>0.4</v>
      </c>
      <c r="O766" s="2">
        <f t="shared" ca="1" si="400"/>
        <v>0.88235294117647056</v>
      </c>
      <c r="P766" s="2">
        <f t="shared" ca="1" si="401"/>
        <v>0.91176470588235303</v>
      </c>
      <c r="Q766" s="2">
        <f t="shared" ca="1" si="402"/>
        <v>0.8</v>
      </c>
      <c r="R766" s="2">
        <f t="shared" ca="1" si="403"/>
        <v>0.60000000000000009</v>
      </c>
    </row>
    <row r="767" spans="1:18">
      <c r="A767" s="2" t="s">
        <v>20</v>
      </c>
      <c r="B767" s="2" t="s">
        <v>17</v>
      </c>
      <c r="C767" s="2">
        <f ca="1">IF(ISNA(VLOOKUP(B767,OFFSET(RESULT!$A$2:$A$11,INT(ROW()/23)*12,0),1,FALSE)),0,VLOOKUP(B767,OFFSET(RESULT!$A$2:$D$11,INT(ROW()/23)*12,0),3,FALSE))+C744</f>
        <v>18</v>
      </c>
      <c r="D767" s="2">
        <f ca="1">IF(ISNA(VLOOKUP(CLASSEMENTS!B767,OFFSET(RESULT!$B$2:$B$11,INT(ROW()/23)*12,0),1,FALSE)),0,VLOOKUP(B767,OFFSET(RESULT!$B$2:$D$11,INT(ROW()/23)*12,0),3,FALSE))+D744</f>
        <v>20</v>
      </c>
      <c r="E767" s="2">
        <f ca="1">IF(ISNA(VLOOKUP(CLASSEMENTS!B767,OFFSET(RESULT!$A$2:$A$11,INT(ROW()/23)*12,0),1,FALSE)),0,VLOOKUP(B767,OFFSET(RESULT!$A$2:$D$11,INT(ROW()/23)*12,0),4,FALSE))+E744</f>
        <v>21</v>
      </c>
      <c r="F767" s="2">
        <f ca="1">IF(ISNA(VLOOKUP(CLASSEMENTS!B767,OFFSET(RESULT!$B$2:$B$11,INT(ROW()/23)*12,0),1,FALSE)),0,VLOOKUP(B767,OFFSET(RESULT!$B$2:$D$11,INT(ROW()/23)*12,0),2,FALSE))+F744</f>
        <v>22</v>
      </c>
      <c r="G767" s="7">
        <f t="shared" ca="1" si="395"/>
        <v>0.52941176470588236</v>
      </c>
      <c r="H767" s="7">
        <f t="shared" ca="1" si="396"/>
        <v>0.58823529411764708</v>
      </c>
      <c r="I767" s="7">
        <f t="shared" ca="1" si="397"/>
        <v>0.61764705882352944</v>
      </c>
      <c r="J767" s="7">
        <f t="shared" ca="1" si="398"/>
        <v>0.6470588235294118</v>
      </c>
      <c r="K767" s="7">
        <f t="shared" ca="1" si="399"/>
        <v>0.6</v>
      </c>
      <c r="L767" s="7">
        <f t="shared" ca="1" si="392"/>
        <v>0.8</v>
      </c>
      <c r="M767" s="7">
        <f t="shared" ca="1" si="393"/>
        <v>1</v>
      </c>
      <c r="N767" s="7">
        <f t="shared" ca="1" si="394"/>
        <v>0.6</v>
      </c>
      <c r="O767" s="2">
        <f t="shared" ca="1" si="400"/>
        <v>1.1470588235294117</v>
      </c>
      <c r="P767" s="2">
        <f t="shared" ca="1" si="401"/>
        <v>1.2352941176470589</v>
      </c>
      <c r="Q767" s="2">
        <f t="shared" ca="1" si="402"/>
        <v>1.6</v>
      </c>
      <c r="R767" s="2">
        <f t="shared" ca="1" si="403"/>
        <v>1.4</v>
      </c>
    </row>
    <row r="768" spans="1:18">
      <c r="A768" s="2" t="s">
        <v>20</v>
      </c>
      <c r="B768" s="2" t="s">
        <v>4</v>
      </c>
      <c r="C768" s="2">
        <f ca="1">IF(ISNA(VLOOKUP(B768,OFFSET(RESULT!$A$2:$A$11,INT(ROW()/23)*12,0),1,FALSE)),0,VLOOKUP(B768,OFFSET(RESULT!$A$2:$D$11,INT(ROW()/23)*12,0),3,FALSE))+C745</f>
        <v>25</v>
      </c>
      <c r="D768" s="2">
        <f ca="1">IF(ISNA(VLOOKUP(CLASSEMENTS!B768,OFFSET(RESULT!$B$2:$B$11,INT(ROW()/23)*12,0),1,FALSE)),0,VLOOKUP(B768,OFFSET(RESULT!$B$2:$D$11,INT(ROW()/23)*12,0),3,FALSE))+D745</f>
        <v>17</v>
      </c>
      <c r="E768" s="2">
        <f ca="1">IF(ISNA(VLOOKUP(CLASSEMENTS!B768,OFFSET(RESULT!$A$2:$A$11,INT(ROW()/23)*12,0),1,FALSE)),0,VLOOKUP(B768,OFFSET(RESULT!$A$2:$D$11,INT(ROW()/23)*12,0),4,FALSE))+E745</f>
        <v>10</v>
      </c>
      <c r="F768" s="2">
        <f ca="1">IF(ISNA(VLOOKUP(CLASSEMENTS!B768,OFFSET(RESULT!$B$2:$B$11,INT(ROW()/23)*12,0),1,FALSE)),0,VLOOKUP(B768,OFFSET(RESULT!$B$2:$D$11,INT(ROW()/23)*12,0),2,FALSE))+F745</f>
        <v>17</v>
      </c>
      <c r="G768" s="7">
        <f t="shared" ca="1" si="395"/>
        <v>0.73529411764705888</v>
      </c>
      <c r="H768" s="7">
        <f t="shared" ca="1" si="396"/>
        <v>0.5</v>
      </c>
      <c r="I768" s="7">
        <f t="shared" ca="1" si="397"/>
        <v>0.29411764705882354</v>
      </c>
      <c r="J768" s="7">
        <f t="shared" ca="1" si="398"/>
        <v>0.5</v>
      </c>
      <c r="K768" s="7">
        <f t="shared" ca="1" si="399"/>
        <v>0.8</v>
      </c>
      <c r="L768" s="7">
        <f t="shared" ca="1" si="392"/>
        <v>0.6</v>
      </c>
      <c r="M768" s="7">
        <f t="shared" ca="1" si="393"/>
        <v>0</v>
      </c>
      <c r="N768" s="7">
        <f t="shared" ca="1" si="394"/>
        <v>0.6</v>
      </c>
      <c r="O768" s="2">
        <f t="shared" ca="1" si="400"/>
        <v>1.0294117647058825</v>
      </c>
      <c r="P768" s="2">
        <f t="shared" ca="1" si="401"/>
        <v>1</v>
      </c>
      <c r="Q768" s="2">
        <f t="shared" ca="1" si="402"/>
        <v>0.8</v>
      </c>
      <c r="R768" s="2">
        <f t="shared" ca="1" si="403"/>
        <v>1.2</v>
      </c>
    </row>
    <row r="769" spans="1:18">
      <c r="A769" s="2" t="s">
        <v>20</v>
      </c>
      <c r="B769" s="2" t="s">
        <v>8</v>
      </c>
      <c r="C769" s="2">
        <f ca="1">IF(ISNA(VLOOKUP(B769,OFFSET(RESULT!$A$2:$A$11,INT(ROW()/23)*12,0),1,FALSE)),0,VLOOKUP(B769,OFFSET(RESULT!$A$2:$D$11,INT(ROW()/23)*12,0),3,FALSE))+C746</f>
        <v>22</v>
      </c>
      <c r="D769" s="2">
        <f ca="1">IF(ISNA(VLOOKUP(CLASSEMENTS!B769,OFFSET(RESULT!$B$2:$B$11,INT(ROW()/23)*12,0),1,FALSE)),0,VLOOKUP(B769,OFFSET(RESULT!$B$2:$D$11,INT(ROW()/23)*12,0),3,FALSE))+D746</f>
        <v>12</v>
      </c>
      <c r="E769" s="2">
        <f ca="1">IF(ISNA(VLOOKUP(CLASSEMENTS!B769,OFFSET(RESULT!$A$2:$A$11,INT(ROW()/23)*12,0),1,FALSE)),0,VLOOKUP(B769,OFFSET(RESULT!$A$2:$D$11,INT(ROW()/23)*12,0),4,FALSE))+E746</f>
        <v>17</v>
      </c>
      <c r="F769" s="2">
        <f ca="1">IF(ISNA(VLOOKUP(CLASSEMENTS!B769,OFFSET(RESULT!$B$2:$B$11,INT(ROW()/23)*12,0),1,FALSE)),0,VLOOKUP(B769,OFFSET(RESULT!$B$2:$D$11,INT(ROW()/23)*12,0),2,FALSE))+F746</f>
        <v>25</v>
      </c>
      <c r="G769" s="7">
        <f t="shared" ca="1" si="395"/>
        <v>0.6470588235294118</v>
      </c>
      <c r="H769" s="7">
        <f t="shared" ca="1" si="396"/>
        <v>0.35294117647058826</v>
      </c>
      <c r="I769" s="7">
        <f t="shared" ca="1" si="397"/>
        <v>0.5</v>
      </c>
      <c r="J769" s="7">
        <f t="shared" ca="1" si="398"/>
        <v>0.73529411764705888</v>
      </c>
      <c r="K769" s="7">
        <f t="shared" ca="1" si="399"/>
        <v>0.2</v>
      </c>
      <c r="L769" s="7">
        <f t="shared" ca="1" si="392"/>
        <v>0.6</v>
      </c>
      <c r="M769" s="7">
        <f t="shared" ca="1" si="393"/>
        <v>0.4</v>
      </c>
      <c r="N769" s="7">
        <f t="shared" ca="1" si="394"/>
        <v>1.2</v>
      </c>
      <c r="O769" s="2">
        <f t="shared" ca="1" si="400"/>
        <v>1.1470588235294117</v>
      </c>
      <c r="P769" s="2">
        <f t="shared" ca="1" si="401"/>
        <v>1.0882352941176472</v>
      </c>
      <c r="Q769" s="2">
        <f t="shared" ca="1" si="402"/>
        <v>0.60000000000000009</v>
      </c>
      <c r="R769" s="2">
        <f t="shared" ca="1" si="403"/>
        <v>1.7999999999999998</v>
      </c>
    </row>
    <row r="770" spans="1:18">
      <c r="A770" s="2" t="s">
        <v>20</v>
      </c>
      <c r="B770" s="2" t="s">
        <v>5</v>
      </c>
      <c r="C770" s="2">
        <f ca="1">IF(ISNA(VLOOKUP(B770,OFFSET(RESULT!$A$2:$A$11,INT(ROW()/23)*12,0),1,FALSE)),0,VLOOKUP(B770,OFFSET(RESULT!$A$2:$D$11,INT(ROW()/23)*12,0),3,FALSE))+C747</f>
        <v>23</v>
      </c>
      <c r="D770" s="2">
        <f ca="1">IF(ISNA(VLOOKUP(CLASSEMENTS!B770,OFFSET(RESULT!$B$2:$B$11,INT(ROW()/23)*12,0),1,FALSE)),0,VLOOKUP(B770,OFFSET(RESULT!$B$2:$D$11,INT(ROW()/23)*12,0),3,FALSE))+D747</f>
        <v>15</v>
      </c>
      <c r="E770" s="2">
        <f ca="1">IF(ISNA(VLOOKUP(CLASSEMENTS!B770,OFFSET(RESULT!$A$2:$A$11,INT(ROW()/23)*12,0),1,FALSE)),0,VLOOKUP(B770,OFFSET(RESULT!$A$2:$D$11,INT(ROW()/23)*12,0),4,FALSE))+E747</f>
        <v>7</v>
      </c>
      <c r="F770" s="2">
        <f ca="1">IF(ISNA(VLOOKUP(CLASSEMENTS!B770,OFFSET(RESULT!$B$2:$B$11,INT(ROW()/23)*12,0),1,FALSE)),0,VLOOKUP(B770,OFFSET(RESULT!$B$2:$D$11,INT(ROW()/23)*12,0),2,FALSE))+F747</f>
        <v>23</v>
      </c>
      <c r="G770" s="7">
        <f t="shared" ca="1" si="395"/>
        <v>0.67647058823529416</v>
      </c>
      <c r="H770" s="7">
        <f t="shared" ca="1" si="396"/>
        <v>0.44117647058823528</v>
      </c>
      <c r="I770" s="7">
        <f t="shared" ca="1" si="397"/>
        <v>0.20588235294117646</v>
      </c>
      <c r="J770" s="7">
        <f t="shared" ca="1" si="398"/>
        <v>0.67647058823529416</v>
      </c>
      <c r="K770" s="7">
        <f t="shared" ca="1" si="399"/>
        <v>1</v>
      </c>
      <c r="L770" s="7">
        <f t="shared" ca="1" si="392"/>
        <v>1.2</v>
      </c>
      <c r="M770" s="7">
        <f t="shared" ca="1" si="393"/>
        <v>0.2</v>
      </c>
      <c r="N770" s="7">
        <f t="shared" ca="1" si="394"/>
        <v>1</v>
      </c>
      <c r="O770" s="2">
        <f t="shared" ca="1" si="400"/>
        <v>0.88235294117647056</v>
      </c>
      <c r="P770" s="2">
        <f t="shared" ca="1" si="401"/>
        <v>1.1176470588235294</v>
      </c>
      <c r="Q770" s="2">
        <f t="shared" ca="1" si="402"/>
        <v>1.2</v>
      </c>
      <c r="R770" s="2">
        <f t="shared" ca="1" si="403"/>
        <v>2.2000000000000002</v>
      </c>
    </row>
    <row r="771" spans="1:18">
      <c r="A771" s="2" t="s">
        <v>20</v>
      </c>
      <c r="B771" s="2" t="s">
        <v>1</v>
      </c>
      <c r="C771" s="2">
        <f ca="1">IF(ISNA(VLOOKUP(B771,OFFSET(RESULT!$A$2:$A$11,INT(ROW()/23)*12,0),1,FALSE)),0,VLOOKUP(B771,OFFSET(RESULT!$A$2:$D$11,INT(ROW()/23)*12,0),3,FALSE))+C748</f>
        <v>35</v>
      </c>
      <c r="D771" s="2">
        <f ca="1">IF(ISNA(VLOOKUP(CLASSEMENTS!B771,OFFSET(RESULT!$B$2:$B$11,INT(ROW()/23)*12,0),1,FALSE)),0,VLOOKUP(B771,OFFSET(RESULT!$B$2:$D$11,INT(ROW()/23)*12,0),3,FALSE))+D748</f>
        <v>30</v>
      </c>
      <c r="E771" s="2">
        <f ca="1">IF(ISNA(VLOOKUP(CLASSEMENTS!B771,OFFSET(RESULT!$A$2:$A$11,INT(ROW()/23)*12,0),1,FALSE)),0,VLOOKUP(B771,OFFSET(RESULT!$A$2:$D$11,INT(ROW()/23)*12,0),4,FALSE))+E748</f>
        <v>21</v>
      </c>
      <c r="F771" s="2">
        <f ca="1">IF(ISNA(VLOOKUP(CLASSEMENTS!B771,OFFSET(RESULT!$B$2:$B$11,INT(ROW()/23)*12,0),1,FALSE)),0,VLOOKUP(B771,OFFSET(RESULT!$B$2:$D$11,INT(ROW()/23)*12,0),2,FALSE))+F748</f>
        <v>20</v>
      </c>
      <c r="G771" s="7">
        <f t="shared" ca="1" si="395"/>
        <v>1.0294117647058822</v>
      </c>
      <c r="H771" s="7">
        <f t="shared" ca="1" si="396"/>
        <v>0.88235294117647056</v>
      </c>
      <c r="I771" s="7">
        <f t="shared" ca="1" si="397"/>
        <v>0.61764705882352944</v>
      </c>
      <c r="J771" s="7">
        <f t="shared" ca="1" si="398"/>
        <v>0.58823529411764708</v>
      </c>
      <c r="K771" s="7">
        <f t="shared" ca="1" si="399"/>
        <v>1</v>
      </c>
      <c r="L771" s="7">
        <f t="shared" ca="1" si="392"/>
        <v>0.8</v>
      </c>
      <c r="M771" s="7">
        <f t="shared" ca="1" si="393"/>
        <v>1.6</v>
      </c>
      <c r="N771" s="7">
        <f t="shared" ca="1" si="394"/>
        <v>0.4</v>
      </c>
      <c r="O771" s="2">
        <f t="shared" ca="1" si="400"/>
        <v>1.6470588235294117</v>
      </c>
      <c r="P771" s="2">
        <f t="shared" ca="1" si="401"/>
        <v>1.4705882352941178</v>
      </c>
      <c r="Q771" s="2">
        <f t="shared" ca="1" si="402"/>
        <v>2.6</v>
      </c>
      <c r="R771" s="2">
        <f t="shared" ca="1" si="403"/>
        <v>1.2000000000000002</v>
      </c>
    </row>
    <row r="772" spans="1:18">
      <c r="A772" s="2" t="s">
        <v>20</v>
      </c>
      <c r="B772" s="2" t="s">
        <v>15</v>
      </c>
      <c r="C772" s="2">
        <f ca="1">IF(ISNA(VLOOKUP(B772,OFFSET(RESULT!$A$2:$A$11,INT(ROW()/23)*12,0),1,FALSE)),0,VLOOKUP(B772,OFFSET(RESULT!$A$2:$D$11,INT(ROW()/23)*12,0),3,FALSE))+C749</f>
        <v>25</v>
      </c>
      <c r="D772" s="2">
        <f ca="1">IF(ISNA(VLOOKUP(CLASSEMENTS!B772,OFFSET(RESULT!$B$2:$B$11,INT(ROW()/23)*12,0),1,FALSE)),0,VLOOKUP(B772,OFFSET(RESULT!$B$2:$D$11,INT(ROW()/23)*12,0),3,FALSE))+D749</f>
        <v>5</v>
      </c>
      <c r="E772" s="2">
        <f ca="1">IF(ISNA(VLOOKUP(CLASSEMENTS!B772,OFFSET(RESULT!$A$2:$A$11,INT(ROW()/23)*12,0),1,FALSE)),0,VLOOKUP(B772,OFFSET(RESULT!$A$2:$D$11,INT(ROW()/23)*12,0),4,FALSE))+E749</f>
        <v>22</v>
      </c>
      <c r="F772" s="2">
        <f ca="1">IF(ISNA(VLOOKUP(CLASSEMENTS!B772,OFFSET(RESULT!$B$2:$B$11,INT(ROW()/23)*12,0),1,FALSE)),0,VLOOKUP(B772,OFFSET(RESULT!$B$2:$D$11,INT(ROW()/23)*12,0),2,FALSE))+F749</f>
        <v>27</v>
      </c>
      <c r="G772" s="7">
        <f t="shared" ca="1" si="395"/>
        <v>0.73529411764705888</v>
      </c>
      <c r="H772" s="7">
        <f t="shared" ca="1" si="396"/>
        <v>0.14705882352941177</v>
      </c>
      <c r="I772" s="7">
        <f t="shared" ca="1" si="397"/>
        <v>0.6470588235294118</v>
      </c>
      <c r="J772" s="7">
        <f t="shared" ca="1" si="398"/>
        <v>0.79411764705882348</v>
      </c>
      <c r="K772" s="7">
        <f t="shared" ca="1" si="399"/>
        <v>1.2</v>
      </c>
      <c r="L772" s="7">
        <f t="shared" ca="1" si="392"/>
        <v>0.4</v>
      </c>
      <c r="M772" s="7">
        <f t="shared" ca="1" si="393"/>
        <v>0.6</v>
      </c>
      <c r="N772" s="7">
        <f t="shared" ca="1" si="394"/>
        <v>0.8</v>
      </c>
      <c r="O772" s="2">
        <f t="shared" ca="1" si="400"/>
        <v>1.3823529411764706</v>
      </c>
      <c r="P772" s="2">
        <f t="shared" ca="1" si="401"/>
        <v>0.94117647058823528</v>
      </c>
      <c r="Q772" s="2">
        <f t="shared" ca="1" si="402"/>
        <v>1.7999999999999998</v>
      </c>
      <c r="R772" s="2">
        <f t="shared" ca="1" si="403"/>
        <v>1.2000000000000002</v>
      </c>
    </row>
    <row r="773" spans="1:18">
      <c r="A773" s="2" t="s">
        <v>20</v>
      </c>
      <c r="B773" s="2" t="s">
        <v>18</v>
      </c>
      <c r="C773" s="2">
        <f ca="1">IF(ISNA(VLOOKUP(B773,OFFSET(RESULT!$A$2:$A$11,INT(ROW()/23)*12,0),1,FALSE)),0,VLOOKUP(B773,OFFSET(RESULT!$A$2:$D$11,INT(ROW()/23)*12,0),3,FALSE))+C750</f>
        <v>40</v>
      </c>
      <c r="D773" s="2">
        <f ca="1">IF(ISNA(VLOOKUP(CLASSEMENTS!B773,OFFSET(RESULT!$B$2:$B$11,INT(ROW()/23)*12,0),1,FALSE)),0,VLOOKUP(B773,OFFSET(RESULT!$B$2:$D$11,INT(ROW()/23)*12,0),3,FALSE))+D750</f>
        <v>27</v>
      </c>
      <c r="E773" s="2">
        <f ca="1">IF(ISNA(VLOOKUP(CLASSEMENTS!B773,OFFSET(RESULT!$A$2:$A$11,INT(ROW()/23)*12,0),1,FALSE)),0,VLOOKUP(B773,OFFSET(RESULT!$A$2:$D$11,INT(ROW()/23)*12,0),4,FALSE))+E750</f>
        <v>16</v>
      </c>
      <c r="F773" s="2">
        <f ca="1">IF(ISNA(VLOOKUP(CLASSEMENTS!B773,OFFSET(RESULT!$B$2:$B$11,INT(ROW()/23)*12,0),1,FALSE)),0,VLOOKUP(B773,OFFSET(RESULT!$B$2:$D$11,INT(ROW()/23)*12,0),2,FALSE))+F750</f>
        <v>21</v>
      </c>
      <c r="G773" s="7">
        <f t="shared" ca="1" si="395"/>
        <v>1.1764705882352942</v>
      </c>
      <c r="H773" s="7">
        <f t="shared" ca="1" si="396"/>
        <v>0.79411764705882348</v>
      </c>
      <c r="I773" s="7">
        <f t="shared" ca="1" si="397"/>
        <v>0.47058823529411764</v>
      </c>
      <c r="J773" s="7">
        <f t="shared" ca="1" si="398"/>
        <v>0.61764705882352944</v>
      </c>
      <c r="K773" s="7">
        <f t="shared" ca="1" si="399"/>
        <v>1.8</v>
      </c>
      <c r="L773" s="7">
        <f t="shared" ca="1" si="392"/>
        <v>1.2</v>
      </c>
      <c r="M773" s="7">
        <f t="shared" ca="1" si="393"/>
        <v>1.4</v>
      </c>
      <c r="N773" s="7">
        <f t="shared" ca="1" si="394"/>
        <v>0.6</v>
      </c>
      <c r="O773" s="2">
        <f t="shared" ca="1" si="400"/>
        <v>1.6470588235294117</v>
      </c>
      <c r="P773" s="2">
        <f t="shared" ca="1" si="401"/>
        <v>1.4117647058823528</v>
      </c>
      <c r="Q773" s="2">
        <f t="shared" ca="1" si="402"/>
        <v>3.2</v>
      </c>
      <c r="R773" s="2">
        <f t="shared" ca="1" si="403"/>
        <v>1.7999999999999998</v>
      </c>
    </row>
    <row r="774" spans="1:18">
      <c r="A774" s="2" t="s">
        <v>20</v>
      </c>
      <c r="B774" s="2" t="s">
        <v>2</v>
      </c>
      <c r="C774" s="2">
        <f ca="1">IF(ISNA(VLOOKUP(B774,OFFSET(RESULT!$A$2:$A$11,INT(ROW()/23)*12,0),1,FALSE)),0,VLOOKUP(B774,OFFSET(RESULT!$A$2:$D$11,INT(ROW()/23)*12,0),3,FALSE))+C751</f>
        <v>22</v>
      </c>
      <c r="D774" s="2">
        <f ca="1">IF(ISNA(VLOOKUP(CLASSEMENTS!B774,OFFSET(RESULT!$B$2:$B$11,INT(ROW()/23)*12,0),1,FALSE)),0,VLOOKUP(B774,OFFSET(RESULT!$B$2:$D$11,INT(ROW()/23)*12,0),3,FALSE))+D751</f>
        <v>18</v>
      </c>
      <c r="E774" s="2">
        <f ca="1">IF(ISNA(VLOOKUP(CLASSEMENTS!B774,OFFSET(RESULT!$A$2:$A$11,INT(ROW()/23)*12,0),1,FALSE)),0,VLOOKUP(B774,OFFSET(RESULT!$A$2:$D$11,INT(ROW()/23)*12,0),4,FALSE))+E751</f>
        <v>25</v>
      </c>
      <c r="F774" s="2">
        <f ca="1">IF(ISNA(VLOOKUP(CLASSEMENTS!B774,OFFSET(RESULT!$B$2:$B$11,INT(ROW()/23)*12,0),1,FALSE)),0,VLOOKUP(B774,OFFSET(RESULT!$B$2:$D$11,INT(ROW()/23)*12,0),2,FALSE))+F751</f>
        <v>30</v>
      </c>
      <c r="G774" s="7">
        <f t="shared" ca="1" si="395"/>
        <v>0.6470588235294118</v>
      </c>
      <c r="H774" s="7">
        <f t="shared" ca="1" si="396"/>
        <v>0.52941176470588236</v>
      </c>
      <c r="I774" s="7">
        <f t="shared" ca="1" si="397"/>
        <v>0.73529411764705888</v>
      </c>
      <c r="J774" s="7">
        <f t="shared" ca="1" si="398"/>
        <v>0.88235294117647056</v>
      </c>
      <c r="K774" s="7">
        <f t="shared" ca="1" si="399"/>
        <v>0.4</v>
      </c>
      <c r="L774" s="7">
        <f t="shared" ca="1" si="392"/>
        <v>0.6</v>
      </c>
      <c r="M774" s="7">
        <f t="shared" ca="1" si="393"/>
        <v>0.8</v>
      </c>
      <c r="N774" s="7">
        <f t="shared" ca="1" si="394"/>
        <v>0.8</v>
      </c>
      <c r="O774" s="2">
        <f t="shared" ca="1" si="400"/>
        <v>1.3823529411764706</v>
      </c>
      <c r="P774" s="2">
        <f t="shared" ca="1" si="401"/>
        <v>1.4117647058823528</v>
      </c>
      <c r="Q774" s="2">
        <f t="shared" ca="1" si="402"/>
        <v>1.2000000000000002</v>
      </c>
      <c r="R774" s="2">
        <f t="shared" ca="1" si="403"/>
        <v>1.4</v>
      </c>
    </row>
    <row r="775" spans="1:18">
      <c r="A775" s="2" t="s">
        <v>20</v>
      </c>
      <c r="B775" s="2" t="s">
        <v>6</v>
      </c>
      <c r="C775" s="2">
        <f ca="1">IF(ISNA(VLOOKUP(B775,OFFSET(RESULT!$A$2:$A$11,INT(ROW()/23)*12,0),1,FALSE)),0,VLOOKUP(B775,OFFSET(RESULT!$A$2:$D$11,INT(ROW()/23)*12,0),3,FALSE))+C752</f>
        <v>17</v>
      </c>
      <c r="D775" s="2">
        <f ca="1">IF(ISNA(VLOOKUP(CLASSEMENTS!B775,OFFSET(RESULT!$B$2:$B$11,INT(ROW()/23)*12,0),1,FALSE)),0,VLOOKUP(B775,OFFSET(RESULT!$B$2:$D$11,INT(ROW()/23)*12,0),3,FALSE))+D752</f>
        <v>19</v>
      </c>
      <c r="E775" s="2">
        <f ca="1">IF(ISNA(VLOOKUP(CLASSEMENTS!B775,OFFSET(RESULT!$A$2:$A$11,INT(ROW()/23)*12,0),1,FALSE)),0,VLOOKUP(B775,OFFSET(RESULT!$A$2:$D$11,INT(ROW()/23)*12,0),4,FALSE))+E752</f>
        <v>20</v>
      </c>
      <c r="F775" s="2">
        <f ca="1">IF(ISNA(VLOOKUP(CLASSEMENTS!B775,OFFSET(RESULT!$B$2:$B$11,INT(ROW()/23)*12,0),1,FALSE)),0,VLOOKUP(B775,OFFSET(RESULT!$B$2:$D$11,INT(ROW()/23)*12,0),2,FALSE))+F752</f>
        <v>32</v>
      </c>
      <c r="G775" s="7">
        <f t="shared" ca="1" si="395"/>
        <v>0.5</v>
      </c>
      <c r="H775" s="7">
        <f t="shared" ca="1" si="396"/>
        <v>0.55882352941176472</v>
      </c>
      <c r="I775" s="7">
        <f t="shared" ca="1" si="397"/>
        <v>0.58823529411764708</v>
      </c>
      <c r="J775" s="7">
        <f t="shared" ca="1" si="398"/>
        <v>0.94117647058823528</v>
      </c>
      <c r="K775" s="7">
        <f t="shared" ca="1" si="399"/>
        <v>0.4</v>
      </c>
      <c r="L775" s="7">
        <f t="shared" ca="1" si="392"/>
        <v>0.6</v>
      </c>
      <c r="M775" s="7">
        <f t="shared" ca="1" si="393"/>
        <v>0.6</v>
      </c>
      <c r="N775" s="7">
        <f t="shared" ca="1" si="394"/>
        <v>0.6</v>
      </c>
      <c r="O775" s="2">
        <f t="shared" ca="1" si="400"/>
        <v>1.0882352941176472</v>
      </c>
      <c r="P775" s="2">
        <f t="shared" ca="1" si="401"/>
        <v>1.5</v>
      </c>
      <c r="Q775" s="2">
        <f t="shared" ca="1" si="402"/>
        <v>1</v>
      </c>
      <c r="R775" s="2">
        <f t="shared" ca="1" si="403"/>
        <v>1.2</v>
      </c>
    </row>
    <row r="776" spans="1:18">
      <c r="A776" s="2" t="s">
        <v>20</v>
      </c>
      <c r="B776" s="2" t="s">
        <v>9</v>
      </c>
      <c r="C776" s="2">
        <f ca="1">IF(ISNA(VLOOKUP(B776,OFFSET(RESULT!$A$2:$A$11,INT(ROW()/23)*12,0),1,FALSE)),0,VLOOKUP(B776,OFFSET(RESULT!$A$2:$D$11,INT(ROW()/23)*12,0),3,FALSE))+C753</f>
        <v>19</v>
      </c>
      <c r="D776" s="2">
        <f ca="1">IF(ISNA(VLOOKUP(CLASSEMENTS!B776,OFFSET(RESULT!$B$2:$B$11,INT(ROW()/23)*12,0),1,FALSE)),0,VLOOKUP(B776,OFFSET(RESULT!$B$2:$D$11,INT(ROW()/23)*12,0),3,FALSE))+D753</f>
        <v>17</v>
      </c>
      <c r="E776" s="2">
        <f ca="1">IF(ISNA(VLOOKUP(CLASSEMENTS!B776,OFFSET(RESULT!$A$2:$A$11,INT(ROW()/23)*12,0),1,FALSE)),0,VLOOKUP(B776,OFFSET(RESULT!$A$2:$D$11,INT(ROW()/23)*12,0),4,FALSE))+E753</f>
        <v>24</v>
      </c>
      <c r="F776" s="2">
        <f ca="1">IF(ISNA(VLOOKUP(CLASSEMENTS!B776,OFFSET(RESULT!$B$2:$B$11,INT(ROW()/23)*12,0),1,FALSE)),0,VLOOKUP(B776,OFFSET(RESULT!$B$2:$D$11,INT(ROW()/23)*12,0),2,FALSE))+F753</f>
        <v>22</v>
      </c>
      <c r="G776" s="7">
        <f t="shared" ca="1" si="395"/>
        <v>0.55882352941176472</v>
      </c>
      <c r="H776" s="7">
        <f t="shared" ca="1" si="396"/>
        <v>0.5</v>
      </c>
      <c r="I776" s="7">
        <f t="shared" ca="1" si="397"/>
        <v>0.70588235294117652</v>
      </c>
      <c r="J776" s="7">
        <f t="shared" ca="1" si="398"/>
        <v>0.6470588235294118</v>
      </c>
      <c r="K776" s="7">
        <f t="shared" ca="1" si="399"/>
        <v>0.4</v>
      </c>
      <c r="L776" s="7">
        <f t="shared" ca="1" si="392"/>
        <v>0.4</v>
      </c>
      <c r="M776" s="7">
        <f t="shared" ca="1" si="393"/>
        <v>0.8</v>
      </c>
      <c r="N776" s="7">
        <f t="shared" ca="1" si="394"/>
        <v>0.2</v>
      </c>
      <c r="O776" s="2">
        <f t="shared" ca="1" si="400"/>
        <v>1.2647058823529411</v>
      </c>
      <c r="P776" s="2">
        <f t="shared" ca="1" si="401"/>
        <v>1.1470588235294117</v>
      </c>
      <c r="Q776" s="2">
        <f t="shared" ca="1" si="402"/>
        <v>1.2000000000000002</v>
      </c>
      <c r="R776" s="2">
        <f t="shared" ca="1" si="403"/>
        <v>0.60000000000000009</v>
      </c>
    </row>
    <row r="777" spans="1:18">
      <c r="A777" s="2" t="s">
        <v>20</v>
      </c>
      <c r="B777" s="2" t="s">
        <v>0</v>
      </c>
      <c r="C777" s="2">
        <f ca="1">IF(ISNA(VLOOKUP(B777,OFFSET(RESULT!$A$2:$A$11,INT(ROW()/23)*12,0),1,FALSE)),0,VLOOKUP(B777,OFFSET(RESULT!$A$2:$D$11,INT(ROW()/23)*12,0),3,FALSE))+C754</f>
        <v>13</v>
      </c>
      <c r="D777" s="2">
        <f ca="1">IF(ISNA(VLOOKUP(CLASSEMENTS!B777,OFFSET(RESULT!$B$2:$B$11,INT(ROW()/23)*12,0),1,FALSE)),0,VLOOKUP(B777,OFFSET(RESULT!$B$2:$D$11,INT(ROW()/23)*12,0),3,FALSE))+D754</f>
        <v>16</v>
      </c>
      <c r="E777" s="2">
        <f ca="1">IF(ISNA(VLOOKUP(CLASSEMENTS!B777,OFFSET(RESULT!$A$2:$A$11,INT(ROW()/23)*12,0),1,FALSE)),0,VLOOKUP(B777,OFFSET(RESULT!$A$2:$D$11,INT(ROW()/23)*12,0),4,FALSE))+E754</f>
        <v>23</v>
      </c>
      <c r="F777" s="2">
        <f ca="1">IF(ISNA(VLOOKUP(CLASSEMENTS!B777,OFFSET(RESULT!$B$2:$B$11,INT(ROW()/23)*12,0),1,FALSE)),0,VLOOKUP(B777,OFFSET(RESULT!$B$2:$D$11,INT(ROW()/23)*12,0),2,FALSE))+F754</f>
        <v>32</v>
      </c>
      <c r="G777" s="7">
        <f t="shared" ca="1" si="395"/>
        <v>0.38235294117647056</v>
      </c>
      <c r="H777" s="7">
        <f t="shared" ca="1" si="396"/>
        <v>0.47058823529411764</v>
      </c>
      <c r="I777" s="7">
        <f t="shared" ca="1" si="397"/>
        <v>0.67647058823529416</v>
      </c>
      <c r="J777" s="7">
        <f t="shared" ca="1" si="398"/>
        <v>0.94117647058823528</v>
      </c>
      <c r="K777" s="7">
        <f t="shared" ca="1" si="399"/>
        <v>0</v>
      </c>
      <c r="L777" s="7">
        <f t="shared" ca="1" si="392"/>
        <v>0.4</v>
      </c>
      <c r="M777" s="7">
        <f t="shared" ca="1" si="393"/>
        <v>1.4</v>
      </c>
      <c r="N777" s="7">
        <f t="shared" ca="1" si="394"/>
        <v>1</v>
      </c>
      <c r="O777" s="2">
        <f t="shared" ca="1" si="400"/>
        <v>1.0588235294117647</v>
      </c>
      <c r="P777" s="2">
        <f t="shared" ca="1" si="401"/>
        <v>1.4117647058823528</v>
      </c>
      <c r="Q777" s="2">
        <f t="shared" ca="1" si="402"/>
        <v>1.4</v>
      </c>
      <c r="R777" s="2">
        <f t="shared" ca="1" si="403"/>
        <v>1.4</v>
      </c>
    </row>
    <row r="778" spans="1:18">
      <c r="A778" s="2" t="s">
        <v>20</v>
      </c>
      <c r="B778" s="2" t="s">
        <v>3</v>
      </c>
      <c r="C778" s="2">
        <f ca="1">IF(ISNA(VLOOKUP(B778,OFFSET(RESULT!$A$2:$A$11,INT(ROW()/23)*12,0),1,FALSE)),0,VLOOKUP(B778,OFFSET(RESULT!$A$2:$D$11,INT(ROW()/23)*12,0),3,FALSE))+C755</f>
        <v>17</v>
      </c>
      <c r="D778" s="2">
        <f ca="1">IF(ISNA(VLOOKUP(CLASSEMENTS!B778,OFFSET(RESULT!$B$2:$B$11,INT(ROW()/23)*12,0),1,FALSE)),0,VLOOKUP(B778,OFFSET(RESULT!$B$2:$D$11,INT(ROW()/23)*12,0),3,FALSE))+D755</f>
        <v>26</v>
      </c>
      <c r="E778" s="2">
        <f ca="1">IF(ISNA(VLOOKUP(CLASSEMENTS!B778,OFFSET(RESULT!$A$2:$A$11,INT(ROW()/23)*12,0),1,FALSE)),0,VLOOKUP(B778,OFFSET(RESULT!$A$2:$D$11,INT(ROW()/23)*12,0),4,FALSE))+E755</f>
        <v>9</v>
      </c>
      <c r="F778" s="2">
        <f ca="1">IF(ISNA(VLOOKUP(CLASSEMENTS!B778,OFFSET(RESULT!$B$2:$B$11,INT(ROW()/23)*12,0),1,FALSE)),0,VLOOKUP(B778,OFFSET(RESULT!$B$2:$D$11,INT(ROW()/23)*12,0),2,FALSE))+F755</f>
        <v>14</v>
      </c>
      <c r="G778" s="7">
        <f t="shared" ca="1" si="395"/>
        <v>0.5</v>
      </c>
      <c r="H778" s="7">
        <f t="shared" ca="1" si="396"/>
        <v>0.76470588235294112</v>
      </c>
      <c r="I778" s="7">
        <f t="shared" ca="1" si="397"/>
        <v>0.26470588235294118</v>
      </c>
      <c r="J778" s="7">
        <f t="shared" ca="1" si="398"/>
        <v>0.41176470588235292</v>
      </c>
      <c r="K778" s="7">
        <f t="shared" ca="1" si="399"/>
        <v>0.4</v>
      </c>
      <c r="L778" s="7">
        <f t="shared" ca="1" si="392"/>
        <v>1.8</v>
      </c>
      <c r="M778" s="7">
        <f t="shared" ca="1" si="393"/>
        <v>0.4</v>
      </c>
      <c r="N778" s="7">
        <f t="shared" ca="1" si="394"/>
        <v>0.2</v>
      </c>
      <c r="O778" s="2">
        <f t="shared" ca="1" si="400"/>
        <v>0.76470588235294112</v>
      </c>
      <c r="P778" s="2">
        <f t="shared" ca="1" si="401"/>
        <v>1.1764705882352939</v>
      </c>
      <c r="Q778" s="2">
        <f t="shared" ca="1" si="402"/>
        <v>0.8</v>
      </c>
      <c r="R778" s="2">
        <f t="shared" ca="1" si="403"/>
        <v>2</v>
      </c>
    </row>
    <row r="779" spans="1:18">
      <c r="A779" s="2" t="s">
        <v>20</v>
      </c>
      <c r="B779" s="2" t="s">
        <v>7</v>
      </c>
      <c r="C779" s="2">
        <f ca="1">IF(ISNA(VLOOKUP(B779,OFFSET(RESULT!$A$2:$A$11,INT(ROW()/23)*12,0),1,FALSE)),0,VLOOKUP(B779,OFFSET(RESULT!$A$2:$D$11,INT(ROW()/23)*12,0),3,FALSE))+C756</f>
        <v>29</v>
      </c>
      <c r="D779" s="2">
        <f ca="1">IF(ISNA(VLOOKUP(CLASSEMENTS!B779,OFFSET(RESULT!$B$2:$B$11,INT(ROW()/23)*12,0),1,FALSE)),0,VLOOKUP(B779,OFFSET(RESULT!$B$2:$D$11,INT(ROW()/23)*12,0),3,FALSE))+D756</f>
        <v>14</v>
      </c>
      <c r="E779" s="2">
        <f ca="1">IF(ISNA(VLOOKUP(CLASSEMENTS!B779,OFFSET(RESULT!$A$2:$A$11,INT(ROW()/23)*12,0),1,FALSE)),0,VLOOKUP(B779,OFFSET(RESULT!$A$2:$D$11,INT(ROW()/23)*12,0),4,FALSE))+E756</f>
        <v>19</v>
      </c>
      <c r="F779" s="2">
        <f ca="1">IF(ISNA(VLOOKUP(CLASSEMENTS!B779,OFFSET(RESULT!$B$2:$B$11,INT(ROW()/23)*12,0),1,FALSE)),0,VLOOKUP(B779,OFFSET(RESULT!$B$2:$D$11,INT(ROW()/23)*12,0),2,FALSE))+F756</f>
        <v>16</v>
      </c>
      <c r="G779" s="7">
        <f t="shared" ca="1" si="395"/>
        <v>0.8529411764705882</v>
      </c>
      <c r="H779" s="7">
        <f t="shared" ca="1" si="396"/>
        <v>0.41176470588235292</v>
      </c>
      <c r="I779" s="7">
        <f t="shared" ca="1" si="397"/>
        <v>0.55882352941176472</v>
      </c>
      <c r="J779" s="7">
        <f t="shared" ca="1" si="398"/>
        <v>0.47058823529411764</v>
      </c>
      <c r="K779" s="7">
        <f t="shared" ca="1" si="399"/>
        <v>0.8</v>
      </c>
      <c r="L779" s="7">
        <f t="shared" ca="1" si="392"/>
        <v>0</v>
      </c>
      <c r="M779" s="7">
        <f t="shared" ca="1" si="393"/>
        <v>0.2</v>
      </c>
      <c r="N779" s="7">
        <f t="shared" ca="1" si="394"/>
        <v>0.6</v>
      </c>
      <c r="O779" s="2">
        <f t="shared" ca="1" si="400"/>
        <v>1.4117647058823528</v>
      </c>
      <c r="P779" s="2">
        <f t="shared" ca="1" si="401"/>
        <v>0.88235294117647056</v>
      </c>
      <c r="Q779" s="2">
        <f t="shared" ca="1" si="402"/>
        <v>1</v>
      </c>
      <c r="R779" s="2">
        <f t="shared" ca="1" si="403"/>
        <v>0.6</v>
      </c>
    </row>
    <row r="780" spans="1:18">
      <c r="A780" s="2" t="s">
        <v>20</v>
      </c>
      <c r="B780" s="2" t="s">
        <v>12</v>
      </c>
      <c r="C780" s="2">
        <f ca="1">IF(ISNA(VLOOKUP(B780,OFFSET(RESULT!$A$2:$A$11,INT(ROW()/23)*12,0),1,FALSE)),0,VLOOKUP(B780,OFFSET(RESULT!$A$2:$D$11,INT(ROW()/23)*12,0),3,FALSE))+C757</f>
        <v>22</v>
      </c>
      <c r="D780" s="2">
        <f ca="1">IF(ISNA(VLOOKUP(CLASSEMENTS!B780,OFFSET(RESULT!$B$2:$B$11,INT(ROW()/23)*12,0),1,FALSE)),0,VLOOKUP(B780,OFFSET(RESULT!$B$2:$D$11,INT(ROW()/23)*12,0),3,FALSE))+D757</f>
        <v>13</v>
      </c>
      <c r="E780" s="2">
        <f ca="1">IF(ISNA(VLOOKUP(CLASSEMENTS!B780,OFFSET(RESULT!$A$2:$A$11,INT(ROW()/23)*12,0),1,FALSE)),0,VLOOKUP(B780,OFFSET(RESULT!$A$2:$D$11,INT(ROW()/23)*12,0),4,FALSE))+E757</f>
        <v>20</v>
      </c>
      <c r="F780" s="2">
        <f ca="1">IF(ISNA(VLOOKUP(CLASSEMENTS!B780,OFFSET(RESULT!$B$2:$B$11,INT(ROW()/23)*12,0),1,FALSE)),0,VLOOKUP(B780,OFFSET(RESULT!$B$2:$D$11,INT(ROW()/23)*12,0),2,FALSE))+F757</f>
        <v>19</v>
      </c>
      <c r="G780" s="7">
        <f t="shared" ca="1" si="395"/>
        <v>0.6470588235294118</v>
      </c>
      <c r="H780" s="7">
        <f t="shared" ca="1" si="396"/>
        <v>0.38235294117647056</v>
      </c>
      <c r="I780" s="7">
        <f t="shared" ca="1" si="397"/>
        <v>0.58823529411764708</v>
      </c>
      <c r="J780" s="7">
        <f t="shared" ca="1" si="398"/>
        <v>0.55882352941176472</v>
      </c>
      <c r="K780" s="7">
        <f t="shared" ca="1" si="399"/>
        <v>0.6</v>
      </c>
      <c r="L780" s="7">
        <f t="shared" ca="1" si="392"/>
        <v>0.8</v>
      </c>
      <c r="M780" s="7">
        <f t="shared" ca="1" si="393"/>
        <v>0.2</v>
      </c>
      <c r="N780" s="7">
        <f t="shared" ca="1" si="394"/>
        <v>0.2</v>
      </c>
      <c r="O780" s="2">
        <f t="shared" ca="1" si="400"/>
        <v>1.2352941176470589</v>
      </c>
      <c r="P780" s="2">
        <f t="shared" ca="1" si="401"/>
        <v>0.94117647058823528</v>
      </c>
      <c r="Q780" s="2">
        <f t="shared" ca="1" si="402"/>
        <v>0.8</v>
      </c>
      <c r="R780" s="2">
        <f t="shared" ca="1" si="403"/>
        <v>1</v>
      </c>
    </row>
    <row r="781" spans="1:18">
      <c r="A781" s="2" t="s">
        <v>20</v>
      </c>
      <c r="B781" s="2" t="s">
        <v>10</v>
      </c>
      <c r="C781" s="2">
        <f ca="1">IF(ISNA(VLOOKUP(B781,OFFSET(RESULT!$A$2:$A$11,INT(ROW()/23)*12,0),1,FALSE)),0,VLOOKUP(B781,OFFSET(RESULT!$A$2:$D$11,INT(ROW()/23)*12,0),3,FALSE))+C758</f>
        <v>23</v>
      </c>
      <c r="D781" s="2">
        <f ca="1">IF(ISNA(VLOOKUP(CLASSEMENTS!B781,OFFSET(RESULT!$B$2:$B$11,INT(ROW()/23)*12,0),1,FALSE)),0,VLOOKUP(B781,OFFSET(RESULT!$B$2:$D$11,INT(ROW()/23)*12,0),3,FALSE))+D758</f>
        <v>13</v>
      </c>
      <c r="E781" s="2">
        <f ca="1">IF(ISNA(VLOOKUP(CLASSEMENTS!B781,OFFSET(RESULT!$A$2:$A$11,INT(ROW()/23)*12,0),1,FALSE)),0,VLOOKUP(B781,OFFSET(RESULT!$A$2:$D$11,INT(ROW()/23)*12,0),4,FALSE))+E758</f>
        <v>24</v>
      </c>
      <c r="F781" s="2">
        <f ca="1">IF(ISNA(VLOOKUP(CLASSEMENTS!B781,OFFSET(RESULT!$B$2:$B$11,INT(ROW()/23)*12,0),1,FALSE)),0,VLOOKUP(B781,OFFSET(RESULT!$B$2:$D$11,INT(ROW()/23)*12,0),2,FALSE))+F758</f>
        <v>29</v>
      </c>
      <c r="G781" s="7">
        <f t="shared" ca="1" si="395"/>
        <v>0.67647058823529416</v>
      </c>
      <c r="H781" s="7">
        <f t="shared" ca="1" si="396"/>
        <v>0.38235294117647056</v>
      </c>
      <c r="I781" s="7">
        <f t="shared" ca="1" si="397"/>
        <v>0.70588235294117652</v>
      </c>
      <c r="J781" s="7">
        <f t="shared" ca="1" si="398"/>
        <v>0.8529411764705882</v>
      </c>
      <c r="K781" s="7">
        <f t="shared" ca="1" si="399"/>
        <v>0.8</v>
      </c>
      <c r="L781" s="7">
        <f t="shared" ca="1" si="392"/>
        <v>0.6</v>
      </c>
      <c r="M781" s="7">
        <f t="shared" ca="1" si="393"/>
        <v>0.4</v>
      </c>
      <c r="N781" s="7">
        <f t="shared" ca="1" si="394"/>
        <v>0.6</v>
      </c>
      <c r="O781" s="2">
        <f t="shared" ca="1" si="400"/>
        <v>1.3823529411764706</v>
      </c>
      <c r="P781" s="2">
        <f t="shared" ca="1" si="401"/>
        <v>1.2352941176470589</v>
      </c>
      <c r="Q781" s="2">
        <f t="shared" ca="1" si="402"/>
        <v>1.2000000000000002</v>
      </c>
      <c r="R781" s="2">
        <f t="shared" ca="1" si="403"/>
        <v>1.2</v>
      </c>
    </row>
    <row r="782" spans="1:18">
      <c r="A782" s="3"/>
      <c r="B782" s="3"/>
      <c r="C782" s="3"/>
      <c r="D782" s="3"/>
      <c r="E782" s="3"/>
      <c r="F782" s="3"/>
      <c r="G782" s="8"/>
      <c r="H782" s="8"/>
      <c r="I782" s="8"/>
      <c r="J782" s="8"/>
      <c r="K782" s="8"/>
      <c r="L782" s="8"/>
      <c r="M782" s="8"/>
      <c r="N782" s="8"/>
      <c r="O782" s="3"/>
      <c r="P782" s="3"/>
      <c r="Q782" s="3"/>
      <c r="R782" s="3"/>
    </row>
    <row r="783" spans="1:18">
      <c r="A783">
        <v>35</v>
      </c>
      <c r="C783" s="10" t="s">
        <v>27</v>
      </c>
      <c r="D783" s="10" t="s">
        <v>28</v>
      </c>
      <c r="E783" s="10" t="s">
        <v>29</v>
      </c>
      <c r="F783" s="10" t="s">
        <v>30</v>
      </c>
      <c r="G783" s="11" t="s">
        <v>25</v>
      </c>
      <c r="H783" s="11"/>
      <c r="I783" s="11"/>
      <c r="J783" s="11"/>
      <c r="K783" s="11" t="s">
        <v>26</v>
      </c>
      <c r="L783" s="11"/>
      <c r="M783" s="11"/>
      <c r="N783" s="11"/>
      <c r="O783" s="10" t="s">
        <v>31</v>
      </c>
      <c r="P783" s="10" t="s">
        <v>32</v>
      </c>
      <c r="Q783" s="10" t="s">
        <v>33</v>
      </c>
      <c r="R783" s="10" t="s">
        <v>34</v>
      </c>
    </row>
    <row r="784" spans="1:18">
      <c r="C784" s="10"/>
      <c r="D784" s="10"/>
      <c r="E784" s="10"/>
      <c r="F784" s="10"/>
      <c r="G784" s="7" t="s">
        <v>21</v>
      </c>
      <c r="H784" s="7" t="s">
        <v>22</v>
      </c>
      <c r="I784" s="7" t="s">
        <v>23</v>
      </c>
      <c r="J784" s="7" t="s">
        <v>24</v>
      </c>
      <c r="K784" s="7" t="s">
        <v>21</v>
      </c>
      <c r="L784" s="7" t="s">
        <v>22</v>
      </c>
      <c r="M784" s="7" t="s">
        <v>23</v>
      </c>
      <c r="N784" s="7" t="s">
        <v>24</v>
      </c>
      <c r="O784" s="10"/>
      <c r="P784" s="10"/>
      <c r="Q784" s="10"/>
      <c r="R784" s="10"/>
    </row>
    <row r="785" spans="1:18">
      <c r="A785" s="2" t="s">
        <v>20</v>
      </c>
      <c r="B785" s="2" t="s">
        <v>11</v>
      </c>
      <c r="C785" s="2">
        <f ca="1">IF(ISNA(VLOOKUP(B785,OFFSET(RESULT!$A$2:$A$11,INT(ROW()/23)*12,0),1,FALSE)),0,VLOOKUP(B785,OFFSET(RESULT!$A$2:$D$11,INT(ROW()/23)*12,0),3,FALSE))+C762</f>
        <v>27</v>
      </c>
      <c r="D785" s="2">
        <f ca="1">IF(ISNA(VLOOKUP(CLASSEMENTS!B785,OFFSET(RESULT!$B$2:$B$11,INT(ROW()/23)*12,0),1,FALSE)),0,VLOOKUP(B785,OFFSET(RESULT!$B$2:$D$11,INT(ROW()/23)*12,0),3,FALSE))+D762</f>
        <v>15</v>
      </c>
      <c r="E785" s="2">
        <f ca="1">IF(ISNA(VLOOKUP(CLASSEMENTS!B785,OFFSET(RESULT!$A$2:$A$11,INT(ROW()/23)*12,0),1,FALSE)),0,VLOOKUP(B785,OFFSET(RESULT!$A$2:$D$11,INT(ROW()/23)*12,0),4,FALSE))+E762</f>
        <v>21</v>
      </c>
      <c r="F785" s="2">
        <f ca="1">IF(ISNA(VLOOKUP(CLASSEMENTS!B785,OFFSET(RESULT!$B$2:$B$11,INT(ROW()/23)*12,0),1,FALSE)),0,VLOOKUP(B785,OFFSET(RESULT!$B$2:$D$11,INT(ROW()/23)*12,0),2,FALSE))+F762</f>
        <v>20</v>
      </c>
      <c r="G785" s="7">
        <f ca="1">C785/(INT(ROW()/23)+1)</f>
        <v>0.77142857142857146</v>
      </c>
      <c r="H785" s="7">
        <f ca="1">D785/(INT(ROW()/23)+1)</f>
        <v>0.42857142857142855</v>
      </c>
      <c r="I785" s="7">
        <f ca="1">E785/(INT(ROW()/23)+1)</f>
        <v>0.6</v>
      </c>
      <c r="J785" s="7">
        <f ca="1">F785/(INT(ROW()/23)+1)</f>
        <v>0.5714285714285714</v>
      </c>
      <c r="K785" s="7">
        <f ca="1">(C785 - OFFSET(C785,-115,0))/5</f>
        <v>0.8</v>
      </c>
      <c r="L785" s="7">
        <f t="shared" ref="L785:L804" ca="1" si="404">(D785 - OFFSET(D785,-115,0))/5</f>
        <v>0</v>
      </c>
      <c r="M785" s="7">
        <f t="shared" ref="M785:M804" ca="1" si="405">(E785 - OFFSET(E785,-115,0))/5</f>
        <v>0.4</v>
      </c>
      <c r="N785" s="7">
        <f t="shared" ref="N785:N804" ca="1" si="406">(F785 - OFFSET(F785,-115,0))/5</f>
        <v>0.4</v>
      </c>
      <c r="O785" s="2">
        <f ca="1">G785+I785</f>
        <v>1.3714285714285714</v>
      </c>
      <c r="P785" s="2">
        <f ca="1">H785+J785</f>
        <v>1</v>
      </c>
      <c r="Q785" s="2">
        <f ca="1">K785+M785</f>
        <v>1.2000000000000002</v>
      </c>
      <c r="R785" s="2">
        <f ca="1">L785+N785</f>
        <v>0.4</v>
      </c>
    </row>
    <row r="786" spans="1:18">
      <c r="A786" s="2" t="s">
        <v>20</v>
      </c>
      <c r="B786" s="2" t="s">
        <v>14</v>
      </c>
      <c r="C786" s="2">
        <f ca="1">IF(ISNA(VLOOKUP(B786,OFFSET(RESULT!$A$2:$A$11,INT(ROW()/23)*12,0),1,FALSE)),0,VLOOKUP(B786,OFFSET(RESULT!$A$2:$D$11,INT(ROW()/23)*12,0),3,FALSE))+C763</f>
        <v>20</v>
      </c>
      <c r="D786" s="2">
        <f ca="1">IF(ISNA(VLOOKUP(CLASSEMENTS!B786,OFFSET(RESULT!$B$2:$B$11,INT(ROW()/23)*12,0),1,FALSE)),0,VLOOKUP(B786,OFFSET(RESULT!$B$2:$D$11,INT(ROW()/23)*12,0),3,FALSE))+D763</f>
        <v>27</v>
      </c>
      <c r="E786" s="2">
        <f ca="1">IF(ISNA(VLOOKUP(CLASSEMENTS!B786,OFFSET(RESULT!$A$2:$A$11,INT(ROW()/23)*12,0),1,FALSE)),0,VLOOKUP(B786,OFFSET(RESULT!$A$2:$D$11,INT(ROW()/23)*12,0),4,FALSE))+E763</f>
        <v>23</v>
      </c>
      <c r="F786" s="2">
        <f ca="1">IF(ISNA(VLOOKUP(CLASSEMENTS!B786,OFFSET(RESULT!$B$2:$B$11,INT(ROW()/23)*12,0),1,FALSE)),0,VLOOKUP(B786,OFFSET(RESULT!$B$2:$D$11,INT(ROW()/23)*12,0),2,FALSE))+F763</f>
        <v>29</v>
      </c>
      <c r="G786" s="7">
        <f t="shared" ref="G786:G804" ca="1" si="407">C786/(INT(ROW()/23)+1)</f>
        <v>0.5714285714285714</v>
      </c>
      <c r="H786" s="7">
        <f t="shared" ref="H786:H804" ca="1" si="408">D786/(INT(ROW()/23)+1)</f>
        <v>0.77142857142857146</v>
      </c>
      <c r="I786" s="7">
        <f t="shared" ref="I786:I804" ca="1" si="409">E786/(INT(ROW()/23)+1)</f>
        <v>0.65714285714285714</v>
      </c>
      <c r="J786" s="7">
        <f t="shared" ref="J786:J804" ca="1" si="410">F786/(INT(ROW()/23)+1)</f>
        <v>0.82857142857142863</v>
      </c>
      <c r="K786" s="7">
        <f t="shared" ref="K786:K804" ca="1" si="411">(C786 - OFFSET(C786,-115,0))/5</f>
        <v>0</v>
      </c>
      <c r="L786" s="7">
        <f t="shared" ca="1" si="404"/>
        <v>0.6</v>
      </c>
      <c r="M786" s="7">
        <f t="shared" ca="1" si="405"/>
        <v>1</v>
      </c>
      <c r="N786" s="7">
        <f t="shared" ca="1" si="406"/>
        <v>0.6</v>
      </c>
      <c r="O786" s="2">
        <f t="shared" ref="O786:O804" ca="1" si="412">G786+I786</f>
        <v>1.2285714285714286</v>
      </c>
      <c r="P786" s="2">
        <f t="shared" ref="P786:P804" ca="1" si="413">H786+J786</f>
        <v>1.6</v>
      </c>
      <c r="Q786" s="2">
        <f t="shared" ref="Q786:Q804" ca="1" si="414">K786+M786</f>
        <v>1</v>
      </c>
      <c r="R786" s="2">
        <f t="shared" ref="R786:R804" ca="1" si="415">L786+N786</f>
        <v>1.2</v>
      </c>
    </row>
    <row r="787" spans="1:18">
      <c r="A787" s="2" t="s">
        <v>20</v>
      </c>
      <c r="B787" s="2" t="s">
        <v>19</v>
      </c>
      <c r="C787" s="2">
        <f ca="1">IF(ISNA(VLOOKUP(B787,OFFSET(RESULT!$A$2:$A$11,INT(ROW()/23)*12,0),1,FALSE)),0,VLOOKUP(B787,OFFSET(RESULT!$A$2:$D$11,INT(ROW()/23)*12,0),3,FALSE))+C764</f>
        <v>17</v>
      </c>
      <c r="D787" s="2">
        <f ca="1">IF(ISNA(VLOOKUP(CLASSEMENTS!B787,OFFSET(RESULT!$B$2:$B$11,INT(ROW()/23)*12,0),1,FALSE)),0,VLOOKUP(B787,OFFSET(RESULT!$B$2:$D$11,INT(ROW()/23)*12,0),3,FALSE))+D764</f>
        <v>22</v>
      </c>
      <c r="E787" s="2">
        <f ca="1">IF(ISNA(VLOOKUP(CLASSEMENTS!B787,OFFSET(RESULT!$A$2:$A$11,INT(ROW()/23)*12,0),1,FALSE)),0,VLOOKUP(B787,OFFSET(RESULT!$A$2:$D$11,INT(ROW()/23)*12,0),4,FALSE))+E764</f>
        <v>16</v>
      </c>
      <c r="F787" s="2">
        <f ca="1">IF(ISNA(VLOOKUP(CLASSEMENTS!B787,OFFSET(RESULT!$B$2:$B$11,INT(ROW()/23)*12,0),1,FALSE)),0,VLOOKUP(B787,OFFSET(RESULT!$B$2:$D$11,INT(ROW()/23)*12,0),2,FALSE))+F764</f>
        <v>32</v>
      </c>
      <c r="G787" s="7">
        <f t="shared" ca="1" si="407"/>
        <v>0.48571428571428571</v>
      </c>
      <c r="H787" s="7">
        <f t="shared" ca="1" si="408"/>
        <v>0.62857142857142856</v>
      </c>
      <c r="I787" s="7">
        <f t="shared" ca="1" si="409"/>
        <v>0.45714285714285713</v>
      </c>
      <c r="J787" s="7">
        <f t="shared" ca="1" si="410"/>
        <v>0.91428571428571426</v>
      </c>
      <c r="K787" s="7">
        <f t="shared" ca="1" si="411"/>
        <v>0</v>
      </c>
      <c r="L787" s="7">
        <f t="shared" ca="1" si="404"/>
        <v>1</v>
      </c>
      <c r="M787" s="7">
        <f t="shared" ca="1" si="405"/>
        <v>0.8</v>
      </c>
      <c r="N787" s="7">
        <f t="shared" ca="1" si="406"/>
        <v>0.6</v>
      </c>
      <c r="O787" s="2">
        <f t="shared" ca="1" si="412"/>
        <v>0.94285714285714284</v>
      </c>
      <c r="P787" s="2">
        <f t="shared" ca="1" si="413"/>
        <v>1.5428571428571427</v>
      </c>
      <c r="Q787" s="2">
        <f t="shared" ca="1" si="414"/>
        <v>0.8</v>
      </c>
      <c r="R787" s="2">
        <f t="shared" ca="1" si="415"/>
        <v>1.6</v>
      </c>
    </row>
    <row r="788" spans="1:18">
      <c r="A788" s="2" t="s">
        <v>20</v>
      </c>
      <c r="B788" s="2" t="s">
        <v>16</v>
      </c>
      <c r="C788" s="2">
        <f ca="1">IF(ISNA(VLOOKUP(B788,OFFSET(RESULT!$A$2:$A$11,INT(ROW()/23)*12,0),1,FALSE)),0,VLOOKUP(B788,OFFSET(RESULT!$A$2:$D$11,INT(ROW()/23)*12,0),3,FALSE))+C765</f>
        <v>39</v>
      </c>
      <c r="D788" s="2">
        <f ca="1">IF(ISNA(VLOOKUP(CLASSEMENTS!B788,OFFSET(RESULT!$B$2:$B$11,INT(ROW()/23)*12,0),1,FALSE)),0,VLOOKUP(B788,OFFSET(RESULT!$B$2:$D$11,INT(ROW()/23)*12,0),3,FALSE))+D765</f>
        <v>27</v>
      </c>
      <c r="E788" s="2">
        <f ca="1">IF(ISNA(VLOOKUP(CLASSEMENTS!B788,OFFSET(RESULT!$A$2:$A$11,INT(ROW()/23)*12,0),1,FALSE)),0,VLOOKUP(B788,OFFSET(RESULT!$A$2:$D$11,INT(ROW()/23)*12,0),4,FALSE))+E765</f>
        <v>11</v>
      </c>
      <c r="F788" s="2">
        <f ca="1">IF(ISNA(VLOOKUP(CLASSEMENTS!B788,OFFSET(RESULT!$B$2:$B$11,INT(ROW()/23)*12,0),1,FALSE)),0,VLOOKUP(B788,OFFSET(RESULT!$B$2:$D$11,INT(ROW()/23)*12,0),2,FALSE))+F765</f>
        <v>18</v>
      </c>
      <c r="G788" s="7">
        <f t="shared" ca="1" si="407"/>
        <v>1.1142857142857143</v>
      </c>
      <c r="H788" s="7">
        <f t="shared" ca="1" si="408"/>
        <v>0.77142857142857146</v>
      </c>
      <c r="I788" s="7">
        <f t="shared" ca="1" si="409"/>
        <v>0.31428571428571428</v>
      </c>
      <c r="J788" s="7">
        <f t="shared" ca="1" si="410"/>
        <v>0.51428571428571423</v>
      </c>
      <c r="K788" s="7">
        <f t="shared" ca="1" si="411"/>
        <v>1.2</v>
      </c>
      <c r="L788" s="7">
        <f t="shared" ca="1" si="404"/>
        <v>0.6</v>
      </c>
      <c r="M788" s="7">
        <f t="shared" ca="1" si="405"/>
        <v>0.4</v>
      </c>
      <c r="N788" s="7">
        <f t="shared" ca="1" si="406"/>
        <v>0.4</v>
      </c>
      <c r="O788" s="2">
        <f t="shared" ca="1" si="412"/>
        <v>1.4285714285714286</v>
      </c>
      <c r="P788" s="2">
        <f t="shared" ca="1" si="413"/>
        <v>1.2857142857142856</v>
      </c>
      <c r="Q788" s="2">
        <f t="shared" ca="1" si="414"/>
        <v>1.6</v>
      </c>
      <c r="R788" s="2">
        <f t="shared" ca="1" si="415"/>
        <v>1</v>
      </c>
    </row>
    <row r="789" spans="1:18">
      <c r="A789" s="2" t="s">
        <v>20</v>
      </c>
      <c r="B789" s="2" t="s">
        <v>13</v>
      </c>
      <c r="C789" s="2">
        <f ca="1">IF(ISNA(VLOOKUP(B789,OFFSET(RESULT!$A$2:$A$11,INT(ROW()/23)*12,0),1,FALSE)),0,VLOOKUP(B789,OFFSET(RESULT!$A$2:$D$11,INT(ROW()/23)*12,0),3,FALSE))+C766</f>
        <v>16</v>
      </c>
      <c r="D789" s="2">
        <f ca="1">IF(ISNA(VLOOKUP(CLASSEMENTS!B789,OFFSET(RESULT!$B$2:$B$11,INT(ROW()/23)*12,0),1,FALSE)),0,VLOOKUP(B789,OFFSET(RESULT!$B$2:$D$11,INT(ROW()/23)*12,0),3,FALSE))+D766</f>
        <v>11</v>
      </c>
      <c r="E789" s="2">
        <f ca="1">IF(ISNA(VLOOKUP(CLASSEMENTS!B789,OFFSET(RESULT!$A$2:$A$11,INT(ROW()/23)*12,0),1,FALSE)),0,VLOOKUP(B789,OFFSET(RESULT!$A$2:$D$11,INT(ROW()/23)*12,0),4,FALSE))+E766</f>
        <v>16</v>
      </c>
      <c r="F789" s="2">
        <f ca="1">IF(ISNA(VLOOKUP(CLASSEMENTS!B789,OFFSET(RESULT!$B$2:$B$11,INT(ROW()/23)*12,0),1,FALSE)),0,VLOOKUP(B789,OFFSET(RESULT!$B$2:$D$11,INT(ROW()/23)*12,0),2,FALSE))+F766</f>
        <v>20</v>
      </c>
      <c r="G789" s="7">
        <f t="shared" ca="1" si="407"/>
        <v>0.45714285714285713</v>
      </c>
      <c r="H789" s="7">
        <f t="shared" ca="1" si="408"/>
        <v>0.31428571428571428</v>
      </c>
      <c r="I789" s="7">
        <f t="shared" ca="1" si="409"/>
        <v>0.45714285714285713</v>
      </c>
      <c r="J789" s="7">
        <f t="shared" ca="1" si="410"/>
        <v>0.5714285714285714</v>
      </c>
      <c r="K789" s="7">
        <f t="shared" ca="1" si="411"/>
        <v>0.4</v>
      </c>
      <c r="L789" s="7">
        <f t="shared" ca="1" si="404"/>
        <v>0.2</v>
      </c>
      <c r="M789" s="7">
        <f t="shared" ca="1" si="405"/>
        <v>0.8</v>
      </c>
      <c r="N789" s="7">
        <f t="shared" ca="1" si="406"/>
        <v>0.4</v>
      </c>
      <c r="O789" s="2">
        <f t="shared" ca="1" si="412"/>
        <v>0.91428571428571426</v>
      </c>
      <c r="P789" s="2">
        <f t="shared" ca="1" si="413"/>
        <v>0.88571428571428568</v>
      </c>
      <c r="Q789" s="2">
        <f t="shared" ca="1" si="414"/>
        <v>1.2000000000000002</v>
      </c>
      <c r="R789" s="2">
        <f t="shared" ca="1" si="415"/>
        <v>0.60000000000000009</v>
      </c>
    </row>
    <row r="790" spans="1:18">
      <c r="A790" s="2" t="s">
        <v>20</v>
      </c>
      <c r="B790" s="2" t="s">
        <v>17</v>
      </c>
      <c r="C790" s="2">
        <f ca="1">IF(ISNA(VLOOKUP(B790,OFFSET(RESULT!$A$2:$A$11,INT(ROW()/23)*12,0),1,FALSE)),0,VLOOKUP(B790,OFFSET(RESULT!$A$2:$D$11,INT(ROW()/23)*12,0),3,FALSE))+C767</f>
        <v>19</v>
      </c>
      <c r="D790" s="2">
        <f ca="1">IF(ISNA(VLOOKUP(CLASSEMENTS!B790,OFFSET(RESULT!$B$2:$B$11,INT(ROW()/23)*12,0),1,FALSE)),0,VLOOKUP(B790,OFFSET(RESULT!$B$2:$D$11,INT(ROW()/23)*12,0),3,FALSE))+D767</f>
        <v>20</v>
      </c>
      <c r="E790" s="2">
        <f ca="1">IF(ISNA(VLOOKUP(CLASSEMENTS!B790,OFFSET(RESULT!$A$2:$A$11,INT(ROW()/23)*12,0),1,FALSE)),0,VLOOKUP(B790,OFFSET(RESULT!$A$2:$D$11,INT(ROW()/23)*12,0),4,FALSE))+E767</f>
        <v>22</v>
      </c>
      <c r="F790" s="2">
        <f ca="1">IF(ISNA(VLOOKUP(CLASSEMENTS!B790,OFFSET(RESULT!$B$2:$B$11,INT(ROW()/23)*12,0),1,FALSE)),0,VLOOKUP(B790,OFFSET(RESULT!$B$2:$D$11,INT(ROW()/23)*12,0),2,FALSE))+F767</f>
        <v>22</v>
      </c>
      <c r="G790" s="7">
        <f t="shared" ca="1" si="407"/>
        <v>0.54285714285714282</v>
      </c>
      <c r="H790" s="7">
        <f t="shared" ca="1" si="408"/>
        <v>0.5714285714285714</v>
      </c>
      <c r="I790" s="7">
        <f t="shared" ca="1" si="409"/>
        <v>0.62857142857142856</v>
      </c>
      <c r="J790" s="7">
        <f t="shared" ca="1" si="410"/>
        <v>0.62857142857142856</v>
      </c>
      <c r="K790" s="7">
        <f t="shared" ca="1" si="411"/>
        <v>0.8</v>
      </c>
      <c r="L790" s="7">
        <f t="shared" ca="1" si="404"/>
        <v>0.4</v>
      </c>
      <c r="M790" s="7">
        <f t="shared" ca="1" si="405"/>
        <v>1.2</v>
      </c>
      <c r="N790" s="7">
        <f t="shared" ca="1" si="406"/>
        <v>0.4</v>
      </c>
      <c r="O790" s="2">
        <f t="shared" ca="1" si="412"/>
        <v>1.1714285714285713</v>
      </c>
      <c r="P790" s="2">
        <f t="shared" ca="1" si="413"/>
        <v>1.2</v>
      </c>
      <c r="Q790" s="2">
        <f t="shared" ca="1" si="414"/>
        <v>2</v>
      </c>
      <c r="R790" s="2">
        <f t="shared" ca="1" si="415"/>
        <v>0.8</v>
      </c>
    </row>
    <row r="791" spans="1:18">
      <c r="A791" s="2" t="s">
        <v>20</v>
      </c>
      <c r="B791" s="2" t="s">
        <v>4</v>
      </c>
      <c r="C791" s="2">
        <f ca="1">IF(ISNA(VLOOKUP(B791,OFFSET(RESULT!$A$2:$A$11,INT(ROW()/23)*12,0),1,FALSE)),0,VLOOKUP(B791,OFFSET(RESULT!$A$2:$D$11,INT(ROW()/23)*12,0),3,FALSE))+C768</f>
        <v>25</v>
      </c>
      <c r="D791" s="2">
        <f ca="1">IF(ISNA(VLOOKUP(CLASSEMENTS!B791,OFFSET(RESULT!$B$2:$B$11,INT(ROW()/23)*12,0),1,FALSE)),0,VLOOKUP(B791,OFFSET(RESULT!$B$2:$D$11,INT(ROW()/23)*12,0),3,FALSE))+D768</f>
        <v>17</v>
      </c>
      <c r="E791" s="2">
        <f ca="1">IF(ISNA(VLOOKUP(CLASSEMENTS!B791,OFFSET(RESULT!$A$2:$A$11,INT(ROW()/23)*12,0),1,FALSE)),0,VLOOKUP(B791,OFFSET(RESULT!$A$2:$D$11,INT(ROW()/23)*12,0),4,FALSE))+E768</f>
        <v>10</v>
      </c>
      <c r="F791" s="2">
        <f ca="1">IF(ISNA(VLOOKUP(CLASSEMENTS!B791,OFFSET(RESULT!$B$2:$B$11,INT(ROW()/23)*12,0),1,FALSE)),0,VLOOKUP(B791,OFFSET(RESULT!$B$2:$D$11,INT(ROW()/23)*12,0),2,FALSE))+F768</f>
        <v>18</v>
      </c>
      <c r="G791" s="7">
        <f t="shared" ca="1" si="407"/>
        <v>0.7142857142857143</v>
      </c>
      <c r="H791" s="7">
        <f t="shared" ca="1" si="408"/>
        <v>0.48571428571428571</v>
      </c>
      <c r="I791" s="7">
        <f t="shared" ca="1" si="409"/>
        <v>0.2857142857142857</v>
      </c>
      <c r="J791" s="7">
        <f t="shared" ca="1" si="410"/>
        <v>0.51428571428571423</v>
      </c>
      <c r="K791" s="7">
        <f t="shared" ca="1" si="411"/>
        <v>0.4</v>
      </c>
      <c r="L791" s="7">
        <f t="shared" ca="1" si="404"/>
        <v>0.6</v>
      </c>
      <c r="M791" s="7">
        <f t="shared" ca="1" si="405"/>
        <v>0</v>
      </c>
      <c r="N791" s="7">
        <f t="shared" ca="1" si="406"/>
        <v>0.8</v>
      </c>
      <c r="O791" s="2">
        <f t="shared" ca="1" si="412"/>
        <v>1</v>
      </c>
      <c r="P791" s="2">
        <f t="shared" ca="1" si="413"/>
        <v>1</v>
      </c>
      <c r="Q791" s="2">
        <f t="shared" ca="1" si="414"/>
        <v>0.4</v>
      </c>
      <c r="R791" s="2">
        <f t="shared" ca="1" si="415"/>
        <v>1.4</v>
      </c>
    </row>
    <row r="792" spans="1:18">
      <c r="A792" s="2" t="s">
        <v>20</v>
      </c>
      <c r="B792" s="2" t="s">
        <v>8</v>
      </c>
      <c r="C792" s="2">
        <f ca="1">IF(ISNA(VLOOKUP(B792,OFFSET(RESULT!$A$2:$A$11,INT(ROW()/23)*12,0),1,FALSE)),0,VLOOKUP(B792,OFFSET(RESULT!$A$2:$D$11,INT(ROW()/23)*12,0),3,FALSE))+C769</f>
        <v>23</v>
      </c>
      <c r="D792" s="2">
        <f ca="1">IF(ISNA(VLOOKUP(CLASSEMENTS!B792,OFFSET(RESULT!$B$2:$B$11,INT(ROW()/23)*12,0),1,FALSE)),0,VLOOKUP(B792,OFFSET(RESULT!$B$2:$D$11,INT(ROW()/23)*12,0),3,FALSE))+D769</f>
        <v>12</v>
      </c>
      <c r="E792" s="2">
        <f ca="1">IF(ISNA(VLOOKUP(CLASSEMENTS!B792,OFFSET(RESULT!$A$2:$A$11,INT(ROW()/23)*12,0),1,FALSE)),0,VLOOKUP(B792,OFFSET(RESULT!$A$2:$D$11,INT(ROW()/23)*12,0),4,FALSE))+E769</f>
        <v>17</v>
      </c>
      <c r="F792" s="2">
        <f ca="1">IF(ISNA(VLOOKUP(CLASSEMENTS!B792,OFFSET(RESULT!$B$2:$B$11,INT(ROW()/23)*12,0),1,FALSE)),0,VLOOKUP(B792,OFFSET(RESULT!$B$2:$D$11,INT(ROW()/23)*12,0),2,FALSE))+F769</f>
        <v>25</v>
      </c>
      <c r="G792" s="7">
        <f t="shared" ca="1" si="407"/>
        <v>0.65714285714285714</v>
      </c>
      <c r="H792" s="7">
        <f t="shared" ca="1" si="408"/>
        <v>0.34285714285714286</v>
      </c>
      <c r="I792" s="7">
        <f t="shared" ca="1" si="409"/>
        <v>0.48571428571428571</v>
      </c>
      <c r="J792" s="7">
        <f t="shared" ca="1" si="410"/>
        <v>0.7142857142857143</v>
      </c>
      <c r="K792" s="7">
        <f t="shared" ca="1" si="411"/>
        <v>0.4</v>
      </c>
      <c r="L792" s="7">
        <f t="shared" ca="1" si="404"/>
        <v>0.6</v>
      </c>
      <c r="M792" s="7">
        <f t="shared" ca="1" si="405"/>
        <v>0.4</v>
      </c>
      <c r="N792" s="7">
        <f t="shared" ca="1" si="406"/>
        <v>1.2</v>
      </c>
      <c r="O792" s="2">
        <f t="shared" ca="1" si="412"/>
        <v>1.1428571428571428</v>
      </c>
      <c r="P792" s="2">
        <f t="shared" ca="1" si="413"/>
        <v>1.0571428571428572</v>
      </c>
      <c r="Q792" s="2">
        <f t="shared" ca="1" si="414"/>
        <v>0.8</v>
      </c>
      <c r="R792" s="2">
        <f t="shared" ca="1" si="415"/>
        <v>1.7999999999999998</v>
      </c>
    </row>
    <row r="793" spans="1:18">
      <c r="A793" s="2" t="s">
        <v>20</v>
      </c>
      <c r="B793" s="2" t="s">
        <v>5</v>
      </c>
      <c r="C793" s="2">
        <f ca="1">IF(ISNA(VLOOKUP(B793,OFFSET(RESULT!$A$2:$A$11,INT(ROW()/23)*12,0),1,FALSE)),0,VLOOKUP(B793,OFFSET(RESULT!$A$2:$D$11,INT(ROW()/23)*12,0),3,FALSE))+C770</f>
        <v>26</v>
      </c>
      <c r="D793" s="2">
        <f ca="1">IF(ISNA(VLOOKUP(CLASSEMENTS!B793,OFFSET(RESULT!$B$2:$B$11,INT(ROW()/23)*12,0),1,FALSE)),0,VLOOKUP(B793,OFFSET(RESULT!$B$2:$D$11,INT(ROW()/23)*12,0),3,FALSE))+D770</f>
        <v>15</v>
      </c>
      <c r="E793" s="2">
        <f ca="1">IF(ISNA(VLOOKUP(CLASSEMENTS!B793,OFFSET(RESULT!$A$2:$A$11,INT(ROW()/23)*12,0),1,FALSE)),0,VLOOKUP(B793,OFFSET(RESULT!$A$2:$D$11,INT(ROW()/23)*12,0),4,FALSE))+E770</f>
        <v>8</v>
      </c>
      <c r="F793" s="2">
        <f ca="1">IF(ISNA(VLOOKUP(CLASSEMENTS!B793,OFFSET(RESULT!$B$2:$B$11,INT(ROW()/23)*12,0),1,FALSE)),0,VLOOKUP(B793,OFFSET(RESULT!$B$2:$D$11,INT(ROW()/23)*12,0),2,FALSE))+F770</f>
        <v>23</v>
      </c>
      <c r="G793" s="7">
        <f t="shared" ca="1" si="407"/>
        <v>0.74285714285714288</v>
      </c>
      <c r="H793" s="7">
        <f t="shared" ca="1" si="408"/>
        <v>0.42857142857142855</v>
      </c>
      <c r="I793" s="7">
        <f t="shared" ca="1" si="409"/>
        <v>0.22857142857142856</v>
      </c>
      <c r="J793" s="7">
        <f t="shared" ca="1" si="410"/>
        <v>0.65714285714285714</v>
      </c>
      <c r="K793" s="7">
        <f t="shared" ca="1" si="411"/>
        <v>1.6</v>
      </c>
      <c r="L793" s="7">
        <f t="shared" ca="1" si="404"/>
        <v>1.2</v>
      </c>
      <c r="M793" s="7">
        <f t="shared" ca="1" si="405"/>
        <v>0.4</v>
      </c>
      <c r="N793" s="7">
        <f t="shared" ca="1" si="406"/>
        <v>0.6</v>
      </c>
      <c r="O793" s="2">
        <f t="shared" ca="1" si="412"/>
        <v>0.97142857142857142</v>
      </c>
      <c r="P793" s="2">
        <f t="shared" ca="1" si="413"/>
        <v>1.0857142857142856</v>
      </c>
      <c r="Q793" s="2">
        <f t="shared" ca="1" si="414"/>
        <v>2</v>
      </c>
      <c r="R793" s="2">
        <f t="shared" ca="1" si="415"/>
        <v>1.7999999999999998</v>
      </c>
    </row>
    <row r="794" spans="1:18">
      <c r="A794" s="2" t="s">
        <v>20</v>
      </c>
      <c r="B794" s="2" t="s">
        <v>1</v>
      </c>
      <c r="C794" s="2">
        <f ca="1">IF(ISNA(VLOOKUP(B794,OFFSET(RESULT!$A$2:$A$11,INT(ROW()/23)*12,0),1,FALSE)),0,VLOOKUP(B794,OFFSET(RESULT!$A$2:$D$11,INT(ROW()/23)*12,0),3,FALSE))+C771</f>
        <v>35</v>
      </c>
      <c r="D794" s="2">
        <f ca="1">IF(ISNA(VLOOKUP(CLASSEMENTS!B794,OFFSET(RESULT!$B$2:$B$11,INT(ROW()/23)*12,0),1,FALSE)),0,VLOOKUP(B794,OFFSET(RESULT!$B$2:$D$11,INT(ROW()/23)*12,0),3,FALSE))+D771</f>
        <v>32</v>
      </c>
      <c r="E794" s="2">
        <f ca="1">IF(ISNA(VLOOKUP(CLASSEMENTS!B794,OFFSET(RESULT!$A$2:$A$11,INT(ROW()/23)*12,0),1,FALSE)),0,VLOOKUP(B794,OFFSET(RESULT!$A$2:$D$11,INT(ROW()/23)*12,0),4,FALSE))+E771</f>
        <v>21</v>
      </c>
      <c r="F794" s="2">
        <f ca="1">IF(ISNA(VLOOKUP(CLASSEMENTS!B794,OFFSET(RESULT!$B$2:$B$11,INT(ROW()/23)*12,0),1,FALSE)),0,VLOOKUP(B794,OFFSET(RESULT!$B$2:$D$11,INT(ROW()/23)*12,0),2,FALSE))+F771</f>
        <v>20</v>
      </c>
      <c r="G794" s="7">
        <f t="shared" ca="1" si="407"/>
        <v>1</v>
      </c>
      <c r="H794" s="7">
        <f t="shared" ca="1" si="408"/>
        <v>0.91428571428571426</v>
      </c>
      <c r="I794" s="7">
        <f t="shared" ca="1" si="409"/>
        <v>0.6</v>
      </c>
      <c r="J794" s="7">
        <f t="shared" ca="1" si="410"/>
        <v>0.5714285714285714</v>
      </c>
      <c r="K794" s="7">
        <f t="shared" ca="1" si="411"/>
        <v>1</v>
      </c>
      <c r="L794" s="7">
        <f t="shared" ca="1" si="404"/>
        <v>0.4</v>
      </c>
      <c r="M794" s="7">
        <f t="shared" ca="1" si="405"/>
        <v>1.6</v>
      </c>
      <c r="N794" s="7">
        <f t="shared" ca="1" si="406"/>
        <v>0.4</v>
      </c>
      <c r="O794" s="2">
        <f t="shared" ca="1" si="412"/>
        <v>1.6</v>
      </c>
      <c r="P794" s="2">
        <f t="shared" ca="1" si="413"/>
        <v>1.4857142857142858</v>
      </c>
      <c r="Q794" s="2">
        <f t="shared" ca="1" si="414"/>
        <v>2.6</v>
      </c>
      <c r="R794" s="2">
        <f t="shared" ca="1" si="415"/>
        <v>0.8</v>
      </c>
    </row>
    <row r="795" spans="1:18">
      <c r="A795" s="2" t="s">
        <v>20</v>
      </c>
      <c r="B795" s="2" t="s">
        <v>15</v>
      </c>
      <c r="C795" s="2">
        <f ca="1">IF(ISNA(VLOOKUP(B795,OFFSET(RESULT!$A$2:$A$11,INT(ROW()/23)*12,0),1,FALSE)),0,VLOOKUP(B795,OFFSET(RESULT!$A$2:$D$11,INT(ROW()/23)*12,0),3,FALSE))+C772</f>
        <v>25</v>
      </c>
      <c r="D795" s="2">
        <f ca="1">IF(ISNA(VLOOKUP(CLASSEMENTS!B795,OFFSET(RESULT!$B$2:$B$11,INT(ROW()/23)*12,0),1,FALSE)),0,VLOOKUP(B795,OFFSET(RESULT!$B$2:$D$11,INT(ROW()/23)*12,0),3,FALSE))+D772</f>
        <v>5</v>
      </c>
      <c r="E795" s="2">
        <f ca="1">IF(ISNA(VLOOKUP(CLASSEMENTS!B795,OFFSET(RESULT!$A$2:$A$11,INT(ROW()/23)*12,0),1,FALSE)),0,VLOOKUP(B795,OFFSET(RESULT!$A$2:$D$11,INT(ROW()/23)*12,0),4,FALSE))+E772</f>
        <v>24</v>
      </c>
      <c r="F795" s="2">
        <f ca="1">IF(ISNA(VLOOKUP(CLASSEMENTS!B795,OFFSET(RESULT!$B$2:$B$11,INT(ROW()/23)*12,0),1,FALSE)),0,VLOOKUP(B795,OFFSET(RESULT!$B$2:$D$11,INT(ROW()/23)*12,0),2,FALSE))+F772</f>
        <v>27</v>
      </c>
      <c r="G795" s="7">
        <f t="shared" ca="1" si="407"/>
        <v>0.7142857142857143</v>
      </c>
      <c r="H795" s="7">
        <f t="shared" ca="1" si="408"/>
        <v>0.14285714285714285</v>
      </c>
      <c r="I795" s="7">
        <f t="shared" ca="1" si="409"/>
        <v>0.68571428571428572</v>
      </c>
      <c r="J795" s="7">
        <f t="shared" ca="1" si="410"/>
        <v>0.77142857142857146</v>
      </c>
      <c r="K795" s="7">
        <f t="shared" ca="1" si="411"/>
        <v>1.2</v>
      </c>
      <c r="L795" s="7">
        <f t="shared" ca="1" si="404"/>
        <v>0.4</v>
      </c>
      <c r="M795" s="7">
        <f t="shared" ca="1" si="405"/>
        <v>1</v>
      </c>
      <c r="N795" s="7">
        <f t="shared" ca="1" si="406"/>
        <v>0.8</v>
      </c>
      <c r="O795" s="2">
        <f t="shared" ca="1" si="412"/>
        <v>1.4</v>
      </c>
      <c r="P795" s="2">
        <f t="shared" ca="1" si="413"/>
        <v>0.91428571428571437</v>
      </c>
      <c r="Q795" s="2">
        <f t="shared" ca="1" si="414"/>
        <v>2.2000000000000002</v>
      </c>
      <c r="R795" s="2">
        <f t="shared" ca="1" si="415"/>
        <v>1.2000000000000002</v>
      </c>
    </row>
    <row r="796" spans="1:18">
      <c r="A796" s="2" t="s">
        <v>20</v>
      </c>
      <c r="B796" s="2" t="s">
        <v>18</v>
      </c>
      <c r="C796" s="2">
        <f ca="1">IF(ISNA(VLOOKUP(B796,OFFSET(RESULT!$A$2:$A$11,INT(ROW()/23)*12,0),1,FALSE)),0,VLOOKUP(B796,OFFSET(RESULT!$A$2:$D$11,INT(ROW()/23)*12,0),3,FALSE))+C773</f>
        <v>40</v>
      </c>
      <c r="D796" s="2">
        <f ca="1">IF(ISNA(VLOOKUP(CLASSEMENTS!B796,OFFSET(RESULT!$B$2:$B$11,INT(ROW()/23)*12,0),1,FALSE)),0,VLOOKUP(B796,OFFSET(RESULT!$B$2:$D$11,INT(ROW()/23)*12,0),3,FALSE))+D773</f>
        <v>29</v>
      </c>
      <c r="E796" s="2">
        <f ca="1">IF(ISNA(VLOOKUP(CLASSEMENTS!B796,OFFSET(RESULT!$A$2:$A$11,INT(ROW()/23)*12,0),1,FALSE)),0,VLOOKUP(B796,OFFSET(RESULT!$A$2:$D$11,INT(ROW()/23)*12,0),4,FALSE))+E773</f>
        <v>16</v>
      </c>
      <c r="F796" s="2">
        <f ca="1">IF(ISNA(VLOOKUP(CLASSEMENTS!B796,OFFSET(RESULT!$B$2:$B$11,INT(ROW()/23)*12,0),1,FALSE)),0,VLOOKUP(B796,OFFSET(RESULT!$B$2:$D$11,INT(ROW()/23)*12,0),2,FALSE))+F773</f>
        <v>21</v>
      </c>
      <c r="G796" s="7">
        <f t="shared" ca="1" si="407"/>
        <v>1.1428571428571428</v>
      </c>
      <c r="H796" s="7">
        <f t="shared" ca="1" si="408"/>
        <v>0.82857142857142863</v>
      </c>
      <c r="I796" s="7">
        <f t="shared" ca="1" si="409"/>
        <v>0.45714285714285713</v>
      </c>
      <c r="J796" s="7">
        <f t="shared" ca="1" si="410"/>
        <v>0.6</v>
      </c>
      <c r="K796" s="7">
        <f t="shared" ca="1" si="411"/>
        <v>1.2</v>
      </c>
      <c r="L796" s="7">
        <f t="shared" ca="1" si="404"/>
        <v>1.6</v>
      </c>
      <c r="M796" s="7">
        <f t="shared" ca="1" si="405"/>
        <v>1.2</v>
      </c>
      <c r="N796" s="7">
        <f t="shared" ca="1" si="406"/>
        <v>0.6</v>
      </c>
      <c r="O796" s="2">
        <f t="shared" ca="1" si="412"/>
        <v>1.5999999999999999</v>
      </c>
      <c r="P796" s="2">
        <f t="shared" ca="1" si="413"/>
        <v>1.4285714285714286</v>
      </c>
      <c r="Q796" s="2">
        <f t="shared" ca="1" si="414"/>
        <v>2.4</v>
      </c>
      <c r="R796" s="2">
        <f t="shared" ca="1" si="415"/>
        <v>2.2000000000000002</v>
      </c>
    </row>
    <row r="797" spans="1:18">
      <c r="A797" s="2" t="s">
        <v>20</v>
      </c>
      <c r="B797" s="2" t="s">
        <v>2</v>
      </c>
      <c r="C797" s="2">
        <f ca="1">IF(ISNA(VLOOKUP(B797,OFFSET(RESULT!$A$2:$A$11,INT(ROW()/23)*12,0),1,FALSE)),0,VLOOKUP(B797,OFFSET(RESULT!$A$2:$D$11,INT(ROW()/23)*12,0),3,FALSE))+C774</f>
        <v>22</v>
      </c>
      <c r="D797" s="2">
        <f ca="1">IF(ISNA(VLOOKUP(CLASSEMENTS!B797,OFFSET(RESULT!$B$2:$B$11,INT(ROW()/23)*12,0),1,FALSE)),0,VLOOKUP(B797,OFFSET(RESULT!$B$2:$D$11,INT(ROW()/23)*12,0),3,FALSE))+D774</f>
        <v>18</v>
      </c>
      <c r="E797" s="2">
        <f ca="1">IF(ISNA(VLOOKUP(CLASSEMENTS!B797,OFFSET(RESULT!$A$2:$A$11,INT(ROW()/23)*12,0),1,FALSE)),0,VLOOKUP(B797,OFFSET(RESULT!$A$2:$D$11,INT(ROW()/23)*12,0),4,FALSE))+E774</f>
        <v>25</v>
      </c>
      <c r="F797" s="2">
        <f ca="1">IF(ISNA(VLOOKUP(CLASSEMENTS!B797,OFFSET(RESULT!$B$2:$B$11,INT(ROW()/23)*12,0),1,FALSE)),0,VLOOKUP(B797,OFFSET(RESULT!$B$2:$D$11,INT(ROW()/23)*12,0),2,FALSE))+F774</f>
        <v>32</v>
      </c>
      <c r="G797" s="7">
        <f t="shared" ca="1" si="407"/>
        <v>0.62857142857142856</v>
      </c>
      <c r="H797" s="7">
        <f t="shared" ca="1" si="408"/>
        <v>0.51428571428571423</v>
      </c>
      <c r="I797" s="7">
        <f t="shared" ca="1" si="409"/>
        <v>0.7142857142857143</v>
      </c>
      <c r="J797" s="7">
        <f t="shared" ca="1" si="410"/>
        <v>0.91428571428571426</v>
      </c>
      <c r="K797" s="7">
        <f t="shared" ca="1" si="411"/>
        <v>0.2</v>
      </c>
      <c r="L797" s="7">
        <f t="shared" ca="1" si="404"/>
        <v>0.6</v>
      </c>
      <c r="M797" s="7">
        <f t="shared" ca="1" si="405"/>
        <v>0.2</v>
      </c>
      <c r="N797" s="7">
        <f t="shared" ca="1" si="406"/>
        <v>1.2</v>
      </c>
      <c r="O797" s="2">
        <f t="shared" ca="1" si="412"/>
        <v>1.342857142857143</v>
      </c>
      <c r="P797" s="2">
        <f t="shared" ca="1" si="413"/>
        <v>1.4285714285714284</v>
      </c>
      <c r="Q797" s="2">
        <f t="shared" ca="1" si="414"/>
        <v>0.4</v>
      </c>
      <c r="R797" s="2">
        <f t="shared" ca="1" si="415"/>
        <v>1.7999999999999998</v>
      </c>
    </row>
    <row r="798" spans="1:18">
      <c r="A798" s="2" t="s">
        <v>20</v>
      </c>
      <c r="B798" s="2" t="s">
        <v>6</v>
      </c>
      <c r="C798" s="2">
        <f ca="1">IF(ISNA(VLOOKUP(B798,OFFSET(RESULT!$A$2:$A$11,INT(ROW()/23)*12,0),1,FALSE)),0,VLOOKUP(B798,OFFSET(RESULT!$A$2:$D$11,INT(ROW()/23)*12,0),3,FALSE))+C775</f>
        <v>17</v>
      </c>
      <c r="D798" s="2">
        <f ca="1">IF(ISNA(VLOOKUP(CLASSEMENTS!B798,OFFSET(RESULT!$B$2:$B$11,INT(ROW()/23)*12,0),1,FALSE)),0,VLOOKUP(B798,OFFSET(RESULT!$B$2:$D$11,INT(ROW()/23)*12,0),3,FALSE))+D775</f>
        <v>19</v>
      </c>
      <c r="E798" s="2">
        <f ca="1">IF(ISNA(VLOOKUP(CLASSEMENTS!B798,OFFSET(RESULT!$A$2:$A$11,INT(ROW()/23)*12,0),1,FALSE)),0,VLOOKUP(B798,OFFSET(RESULT!$A$2:$D$11,INT(ROW()/23)*12,0),4,FALSE))+E775</f>
        <v>20</v>
      </c>
      <c r="F798" s="2">
        <f ca="1">IF(ISNA(VLOOKUP(CLASSEMENTS!B798,OFFSET(RESULT!$B$2:$B$11,INT(ROW()/23)*12,0),1,FALSE)),0,VLOOKUP(B798,OFFSET(RESULT!$B$2:$D$11,INT(ROW()/23)*12,0),2,FALSE))+F775</f>
        <v>34</v>
      </c>
      <c r="G798" s="7">
        <f t="shared" ca="1" si="407"/>
        <v>0.48571428571428571</v>
      </c>
      <c r="H798" s="7">
        <f t="shared" ca="1" si="408"/>
        <v>0.54285714285714282</v>
      </c>
      <c r="I798" s="7">
        <f t="shared" ca="1" si="409"/>
        <v>0.5714285714285714</v>
      </c>
      <c r="J798" s="7">
        <f t="shared" ca="1" si="410"/>
        <v>0.97142857142857142</v>
      </c>
      <c r="K798" s="7">
        <f t="shared" ca="1" si="411"/>
        <v>0.2</v>
      </c>
      <c r="L798" s="7">
        <f t="shared" ca="1" si="404"/>
        <v>0.6</v>
      </c>
      <c r="M798" s="7">
        <f t="shared" ca="1" si="405"/>
        <v>0.6</v>
      </c>
      <c r="N798" s="7">
        <f t="shared" ca="1" si="406"/>
        <v>1</v>
      </c>
      <c r="O798" s="2">
        <f t="shared" ca="1" si="412"/>
        <v>1.0571428571428572</v>
      </c>
      <c r="P798" s="2">
        <f t="shared" ca="1" si="413"/>
        <v>1.5142857142857142</v>
      </c>
      <c r="Q798" s="2">
        <f t="shared" ca="1" si="414"/>
        <v>0.8</v>
      </c>
      <c r="R798" s="2">
        <f t="shared" ca="1" si="415"/>
        <v>1.6</v>
      </c>
    </row>
    <row r="799" spans="1:18">
      <c r="A799" s="2" t="s">
        <v>20</v>
      </c>
      <c r="B799" s="2" t="s">
        <v>9</v>
      </c>
      <c r="C799" s="2">
        <f ca="1">IF(ISNA(VLOOKUP(B799,OFFSET(RESULT!$A$2:$A$11,INT(ROW()/23)*12,0),1,FALSE)),0,VLOOKUP(B799,OFFSET(RESULT!$A$2:$D$11,INT(ROW()/23)*12,0),3,FALSE))+C776</f>
        <v>21</v>
      </c>
      <c r="D799" s="2">
        <f ca="1">IF(ISNA(VLOOKUP(CLASSEMENTS!B799,OFFSET(RESULT!$B$2:$B$11,INT(ROW()/23)*12,0),1,FALSE)),0,VLOOKUP(B799,OFFSET(RESULT!$B$2:$D$11,INT(ROW()/23)*12,0),3,FALSE))+D776</f>
        <v>17</v>
      </c>
      <c r="E799" s="2">
        <f ca="1">IF(ISNA(VLOOKUP(CLASSEMENTS!B799,OFFSET(RESULT!$A$2:$A$11,INT(ROW()/23)*12,0),1,FALSE)),0,VLOOKUP(B799,OFFSET(RESULT!$A$2:$D$11,INT(ROW()/23)*12,0),4,FALSE))+E776</f>
        <v>24</v>
      </c>
      <c r="F799" s="2">
        <f ca="1">IF(ISNA(VLOOKUP(CLASSEMENTS!B799,OFFSET(RESULT!$B$2:$B$11,INT(ROW()/23)*12,0),1,FALSE)),0,VLOOKUP(B799,OFFSET(RESULT!$B$2:$D$11,INT(ROW()/23)*12,0),2,FALSE))+F776</f>
        <v>22</v>
      </c>
      <c r="G799" s="7">
        <f t="shared" ca="1" si="407"/>
        <v>0.6</v>
      </c>
      <c r="H799" s="7">
        <f t="shared" ca="1" si="408"/>
        <v>0.48571428571428571</v>
      </c>
      <c r="I799" s="7">
        <f t="shared" ca="1" si="409"/>
        <v>0.68571428571428572</v>
      </c>
      <c r="J799" s="7">
        <f t="shared" ca="1" si="410"/>
        <v>0.62857142857142856</v>
      </c>
      <c r="K799" s="7">
        <f t="shared" ca="1" si="411"/>
        <v>0.8</v>
      </c>
      <c r="L799" s="7">
        <f t="shared" ca="1" si="404"/>
        <v>0.4</v>
      </c>
      <c r="M799" s="7">
        <f t="shared" ca="1" si="405"/>
        <v>0.8</v>
      </c>
      <c r="N799" s="7">
        <f t="shared" ca="1" si="406"/>
        <v>0.2</v>
      </c>
      <c r="O799" s="2">
        <f t="shared" ca="1" si="412"/>
        <v>1.2857142857142856</v>
      </c>
      <c r="P799" s="2">
        <f t="shared" ca="1" si="413"/>
        <v>1.1142857142857143</v>
      </c>
      <c r="Q799" s="2">
        <f t="shared" ca="1" si="414"/>
        <v>1.6</v>
      </c>
      <c r="R799" s="2">
        <f t="shared" ca="1" si="415"/>
        <v>0.60000000000000009</v>
      </c>
    </row>
    <row r="800" spans="1:18">
      <c r="A800" s="2" t="s">
        <v>20</v>
      </c>
      <c r="B800" s="2" t="s">
        <v>0</v>
      </c>
      <c r="C800" s="2">
        <f ca="1">IF(ISNA(VLOOKUP(B800,OFFSET(RESULT!$A$2:$A$11,INT(ROW()/23)*12,0),1,FALSE)),0,VLOOKUP(B800,OFFSET(RESULT!$A$2:$D$11,INT(ROW()/23)*12,0),3,FALSE))+C777</f>
        <v>13</v>
      </c>
      <c r="D800" s="2">
        <f ca="1">IF(ISNA(VLOOKUP(CLASSEMENTS!B800,OFFSET(RESULT!$B$2:$B$11,INT(ROW()/23)*12,0),1,FALSE)),0,VLOOKUP(B800,OFFSET(RESULT!$B$2:$D$11,INT(ROW()/23)*12,0),3,FALSE))+D777</f>
        <v>17</v>
      </c>
      <c r="E800" s="2">
        <f ca="1">IF(ISNA(VLOOKUP(CLASSEMENTS!B800,OFFSET(RESULT!$A$2:$A$11,INT(ROW()/23)*12,0),1,FALSE)),0,VLOOKUP(B800,OFFSET(RESULT!$A$2:$D$11,INT(ROW()/23)*12,0),4,FALSE))+E777</f>
        <v>23</v>
      </c>
      <c r="F800" s="2">
        <f ca="1">IF(ISNA(VLOOKUP(CLASSEMENTS!B800,OFFSET(RESULT!$B$2:$B$11,INT(ROW()/23)*12,0),1,FALSE)),0,VLOOKUP(B800,OFFSET(RESULT!$B$2:$D$11,INT(ROW()/23)*12,0),2,FALSE))+F777</f>
        <v>35</v>
      </c>
      <c r="G800" s="7">
        <f t="shared" ca="1" si="407"/>
        <v>0.37142857142857144</v>
      </c>
      <c r="H800" s="7">
        <f t="shared" ca="1" si="408"/>
        <v>0.48571428571428571</v>
      </c>
      <c r="I800" s="7">
        <f t="shared" ca="1" si="409"/>
        <v>0.65714285714285714</v>
      </c>
      <c r="J800" s="7">
        <f t="shared" ca="1" si="410"/>
        <v>1</v>
      </c>
      <c r="K800" s="7">
        <f t="shared" ca="1" si="411"/>
        <v>0</v>
      </c>
      <c r="L800" s="7">
        <f t="shared" ca="1" si="404"/>
        <v>0.6</v>
      </c>
      <c r="M800" s="7">
        <f t="shared" ca="1" si="405"/>
        <v>0.6</v>
      </c>
      <c r="N800" s="7">
        <f t="shared" ca="1" si="406"/>
        <v>1.6</v>
      </c>
      <c r="O800" s="2">
        <f t="shared" ca="1" si="412"/>
        <v>1.0285714285714285</v>
      </c>
      <c r="P800" s="2">
        <f t="shared" ca="1" si="413"/>
        <v>1.4857142857142858</v>
      </c>
      <c r="Q800" s="2">
        <f t="shared" ca="1" si="414"/>
        <v>0.6</v>
      </c>
      <c r="R800" s="2">
        <f t="shared" ca="1" si="415"/>
        <v>2.2000000000000002</v>
      </c>
    </row>
    <row r="801" spans="1:18">
      <c r="A801" s="2" t="s">
        <v>20</v>
      </c>
      <c r="B801" s="2" t="s">
        <v>3</v>
      </c>
      <c r="C801" s="2">
        <f ca="1">IF(ISNA(VLOOKUP(B801,OFFSET(RESULT!$A$2:$A$11,INT(ROW()/23)*12,0),1,FALSE)),0,VLOOKUP(B801,OFFSET(RESULT!$A$2:$D$11,INT(ROW()/23)*12,0),3,FALSE))+C778</f>
        <v>21</v>
      </c>
      <c r="D801" s="2">
        <f ca="1">IF(ISNA(VLOOKUP(CLASSEMENTS!B801,OFFSET(RESULT!$B$2:$B$11,INT(ROW()/23)*12,0),1,FALSE)),0,VLOOKUP(B801,OFFSET(RESULT!$B$2:$D$11,INT(ROW()/23)*12,0),3,FALSE))+D778</f>
        <v>26</v>
      </c>
      <c r="E801" s="2">
        <f ca="1">IF(ISNA(VLOOKUP(CLASSEMENTS!B801,OFFSET(RESULT!$A$2:$A$11,INT(ROW()/23)*12,0),1,FALSE)),0,VLOOKUP(B801,OFFSET(RESULT!$A$2:$D$11,INT(ROW()/23)*12,0),4,FALSE))+E778</f>
        <v>10</v>
      </c>
      <c r="F801" s="2">
        <f ca="1">IF(ISNA(VLOOKUP(CLASSEMENTS!B801,OFFSET(RESULT!$B$2:$B$11,INT(ROW()/23)*12,0),1,FALSE)),0,VLOOKUP(B801,OFFSET(RESULT!$B$2:$D$11,INT(ROW()/23)*12,0),2,FALSE))+F778</f>
        <v>14</v>
      </c>
      <c r="G801" s="7">
        <f t="shared" ca="1" si="407"/>
        <v>0.6</v>
      </c>
      <c r="H801" s="7">
        <f t="shared" ca="1" si="408"/>
        <v>0.74285714285714288</v>
      </c>
      <c r="I801" s="7">
        <f t="shared" ca="1" si="409"/>
        <v>0.2857142857142857</v>
      </c>
      <c r="J801" s="7">
        <f t="shared" ca="1" si="410"/>
        <v>0.4</v>
      </c>
      <c r="K801" s="7">
        <f t="shared" ca="1" si="411"/>
        <v>1.2</v>
      </c>
      <c r="L801" s="7">
        <f t="shared" ca="1" si="404"/>
        <v>1.2</v>
      </c>
      <c r="M801" s="7">
        <f t="shared" ca="1" si="405"/>
        <v>0.6</v>
      </c>
      <c r="N801" s="7">
        <f t="shared" ca="1" si="406"/>
        <v>0</v>
      </c>
      <c r="O801" s="2">
        <f t="shared" ca="1" si="412"/>
        <v>0.88571428571428568</v>
      </c>
      <c r="P801" s="2">
        <f t="shared" ca="1" si="413"/>
        <v>1.1428571428571428</v>
      </c>
      <c r="Q801" s="2">
        <f t="shared" ca="1" si="414"/>
        <v>1.7999999999999998</v>
      </c>
      <c r="R801" s="2">
        <f t="shared" ca="1" si="415"/>
        <v>1.2</v>
      </c>
    </row>
    <row r="802" spans="1:18">
      <c r="A802" s="2" t="s">
        <v>20</v>
      </c>
      <c r="B802" s="2" t="s">
        <v>7</v>
      </c>
      <c r="C802" s="2">
        <f ca="1">IF(ISNA(VLOOKUP(B802,OFFSET(RESULT!$A$2:$A$11,INT(ROW()/23)*12,0),1,FALSE)),0,VLOOKUP(B802,OFFSET(RESULT!$A$2:$D$11,INT(ROW()/23)*12,0),3,FALSE))+C779</f>
        <v>29</v>
      </c>
      <c r="D802" s="2">
        <f ca="1">IF(ISNA(VLOOKUP(CLASSEMENTS!B802,OFFSET(RESULT!$B$2:$B$11,INT(ROW()/23)*12,0),1,FALSE)),0,VLOOKUP(B802,OFFSET(RESULT!$B$2:$D$11,INT(ROW()/23)*12,0),3,FALSE))+D779</f>
        <v>14</v>
      </c>
      <c r="E802" s="2">
        <f ca="1">IF(ISNA(VLOOKUP(CLASSEMENTS!B802,OFFSET(RESULT!$A$2:$A$11,INT(ROW()/23)*12,0),1,FALSE)),0,VLOOKUP(B802,OFFSET(RESULT!$A$2:$D$11,INT(ROW()/23)*12,0),4,FALSE))+E779</f>
        <v>19</v>
      </c>
      <c r="F802" s="2">
        <f ca="1">IF(ISNA(VLOOKUP(CLASSEMENTS!B802,OFFSET(RESULT!$B$2:$B$11,INT(ROW()/23)*12,0),1,FALSE)),0,VLOOKUP(B802,OFFSET(RESULT!$B$2:$D$11,INT(ROW()/23)*12,0),2,FALSE))+F779</f>
        <v>16</v>
      </c>
      <c r="G802" s="7">
        <f t="shared" ca="1" si="407"/>
        <v>0.82857142857142863</v>
      </c>
      <c r="H802" s="7">
        <f t="shared" ca="1" si="408"/>
        <v>0.4</v>
      </c>
      <c r="I802" s="7">
        <f t="shared" ca="1" si="409"/>
        <v>0.54285714285714282</v>
      </c>
      <c r="J802" s="7">
        <f t="shared" ca="1" si="410"/>
        <v>0.45714285714285713</v>
      </c>
      <c r="K802" s="7">
        <f t="shared" ca="1" si="411"/>
        <v>0.8</v>
      </c>
      <c r="L802" s="7">
        <f t="shared" ca="1" si="404"/>
        <v>0</v>
      </c>
      <c r="M802" s="7">
        <f t="shared" ca="1" si="405"/>
        <v>0.2</v>
      </c>
      <c r="N802" s="7">
        <f t="shared" ca="1" si="406"/>
        <v>0.4</v>
      </c>
      <c r="O802" s="2">
        <f t="shared" ca="1" si="412"/>
        <v>1.3714285714285714</v>
      </c>
      <c r="P802" s="2">
        <f t="shared" ca="1" si="413"/>
        <v>0.85714285714285721</v>
      </c>
      <c r="Q802" s="2">
        <f t="shared" ca="1" si="414"/>
        <v>1</v>
      </c>
      <c r="R802" s="2">
        <f t="shared" ca="1" si="415"/>
        <v>0.4</v>
      </c>
    </row>
    <row r="803" spans="1:18">
      <c r="A803" s="2" t="s">
        <v>20</v>
      </c>
      <c r="B803" s="2" t="s">
        <v>12</v>
      </c>
      <c r="C803" s="2">
        <f ca="1">IF(ISNA(VLOOKUP(B803,OFFSET(RESULT!$A$2:$A$11,INT(ROW()/23)*12,0),1,FALSE)),0,VLOOKUP(B803,OFFSET(RESULT!$A$2:$D$11,INT(ROW()/23)*12,0),3,FALSE))+C780</f>
        <v>22</v>
      </c>
      <c r="D803" s="2">
        <f ca="1">IF(ISNA(VLOOKUP(CLASSEMENTS!B803,OFFSET(RESULT!$B$2:$B$11,INT(ROW()/23)*12,0),1,FALSE)),0,VLOOKUP(B803,OFFSET(RESULT!$B$2:$D$11,INT(ROW()/23)*12,0),3,FALSE))+D780</f>
        <v>13</v>
      </c>
      <c r="E803" s="2">
        <f ca="1">IF(ISNA(VLOOKUP(CLASSEMENTS!B803,OFFSET(RESULT!$A$2:$A$11,INT(ROW()/23)*12,0),1,FALSE)),0,VLOOKUP(B803,OFFSET(RESULT!$A$2:$D$11,INT(ROW()/23)*12,0),4,FALSE))+E780</f>
        <v>20</v>
      </c>
      <c r="F803" s="2">
        <f ca="1">IF(ISNA(VLOOKUP(CLASSEMENTS!B803,OFFSET(RESULT!$B$2:$B$11,INT(ROW()/23)*12,0),1,FALSE)),0,VLOOKUP(B803,OFFSET(RESULT!$B$2:$D$11,INT(ROW()/23)*12,0),2,FALSE))+F780</f>
        <v>19</v>
      </c>
      <c r="G803" s="7">
        <f t="shared" ca="1" si="407"/>
        <v>0.62857142857142856</v>
      </c>
      <c r="H803" s="7">
        <f t="shared" ca="1" si="408"/>
        <v>0.37142857142857144</v>
      </c>
      <c r="I803" s="7">
        <f t="shared" ca="1" si="409"/>
        <v>0.5714285714285714</v>
      </c>
      <c r="J803" s="7">
        <f t="shared" ca="1" si="410"/>
        <v>0.54285714285714282</v>
      </c>
      <c r="K803" s="7">
        <f t="shared" ca="1" si="411"/>
        <v>0.6</v>
      </c>
      <c r="L803" s="7">
        <f t="shared" ca="1" si="404"/>
        <v>0.8</v>
      </c>
      <c r="M803" s="7">
        <f t="shared" ca="1" si="405"/>
        <v>0.2</v>
      </c>
      <c r="N803" s="7">
        <f t="shared" ca="1" si="406"/>
        <v>0.2</v>
      </c>
      <c r="O803" s="2">
        <f t="shared" ca="1" si="412"/>
        <v>1.2</v>
      </c>
      <c r="P803" s="2">
        <f t="shared" ca="1" si="413"/>
        <v>0.91428571428571426</v>
      </c>
      <c r="Q803" s="2">
        <f t="shared" ca="1" si="414"/>
        <v>0.8</v>
      </c>
      <c r="R803" s="2">
        <f t="shared" ca="1" si="415"/>
        <v>1</v>
      </c>
    </row>
    <row r="804" spans="1:18">
      <c r="A804" s="2" t="s">
        <v>20</v>
      </c>
      <c r="B804" s="2" t="s">
        <v>10</v>
      </c>
      <c r="C804" s="2">
        <f ca="1">IF(ISNA(VLOOKUP(B804,OFFSET(RESULT!$A$2:$A$11,INT(ROW()/23)*12,0),1,FALSE)),0,VLOOKUP(B804,OFFSET(RESULT!$A$2:$D$11,INT(ROW()/23)*12,0),3,FALSE))+C781</f>
        <v>23</v>
      </c>
      <c r="D804" s="2">
        <f ca="1">IF(ISNA(VLOOKUP(CLASSEMENTS!B804,OFFSET(RESULT!$B$2:$B$11,INT(ROW()/23)*12,0),1,FALSE)),0,VLOOKUP(B804,OFFSET(RESULT!$B$2:$D$11,INT(ROW()/23)*12,0),3,FALSE))+D781</f>
        <v>14</v>
      </c>
      <c r="E804" s="2">
        <f ca="1">IF(ISNA(VLOOKUP(CLASSEMENTS!B804,OFFSET(RESULT!$A$2:$A$11,INT(ROW()/23)*12,0),1,FALSE)),0,VLOOKUP(B804,OFFSET(RESULT!$A$2:$D$11,INT(ROW()/23)*12,0),4,FALSE))+E781</f>
        <v>24</v>
      </c>
      <c r="F804" s="2">
        <f ca="1">IF(ISNA(VLOOKUP(CLASSEMENTS!B804,OFFSET(RESULT!$B$2:$B$11,INT(ROW()/23)*12,0),1,FALSE)),0,VLOOKUP(B804,OFFSET(RESULT!$B$2:$D$11,INT(ROW()/23)*12,0),2,FALSE))+F781</f>
        <v>33</v>
      </c>
      <c r="G804" s="7">
        <f t="shared" ca="1" si="407"/>
        <v>0.65714285714285714</v>
      </c>
      <c r="H804" s="7">
        <f t="shared" ca="1" si="408"/>
        <v>0.4</v>
      </c>
      <c r="I804" s="7">
        <f t="shared" ca="1" si="409"/>
        <v>0.68571428571428572</v>
      </c>
      <c r="J804" s="7">
        <f t="shared" ca="1" si="410"/>
        <v>0.94285714285714284</v>
      </c>
      <c r="K804" s="7">
        <f t="shared" ca="1" si="411"/>
        <v>0.4</v>
      </c>
      <c r="L804" s="7">
        <f t="shared" ca="1" si="404"/>
        <v>0.8</v>
      </c>
      <c r="M804" s="7">
        <f t="shared" ca="1" si="405"/>
        <v>0.2</v>
      </c>
      <c r="N804" s="7">
        <f t="shared" ca="1" si="406"/>
        <v>1.4</v>
      </c>
      <c r="O804" s="2">
        <f t="shared" ca="1" si="412"/>
        <v>1.342857142857143</v>
      </c>
      <c r="P804" s="2">
        <f t="shared" ca="1" si="413"/>
        <v>1.342857142857143</v>
      </c>
      <c r="Q804" s="2">
        <f t="shared" ca="1" si="414"/>
        <v>0.60000000000000009</v>
      </c>
      <c r="R804" s="2">
        <f t="shared" ca="1" si="415"/>
        <v>2.2000000000000002</v>
      </c>
    </row>
    <row r="805" spans="1:18">
      <c r="A805" s="3"/>
      <c r="B805" s="3"/>
      <c r="C805" s="3"/>
      <c r="D805" s="3"/>
      <c r="E805" s="3"/>
      <c r="F805" s="3"/>
      <c r="G805" s="8"/>
      <c r="H805" s="8"/>
      <c r="I805" s="8"/>
      <c r="J805" s="8"/>
      <c r="K805" s="8"/>
      <c r="L805" s="8"/>
      <c r="M805" s="8"/>
      <c r="N805" s="8"/>
      <c r="O805" s="3"/>
      <c r="P805" s="3"/>
      <c r="Q805" s="3"/>
      <c r="R805" s="3"/>
    </row>
    <row r="806" spans="1:18">
      <c r="A806">
        <v>36</v>
      </c>
      <c r="C806" s="10" t="s">
        <v>27</v>
      </c>
      <c r="D806" s="10" t="s">
        <v>28</v>
      </c>
      <c r="E806" s="10" t="s">
        <v>29</v>
      </c>
      <c r="F806" s="10" t="s">
        <v>30</v>
      </c>
      <c r="G806" s="11" t="s">
        <v>25</v>
      </c>
      <c r="H806" s="11"/>
      <c r="I806" s="11"/>
      <c r="J806" s="11"/>
      <c r="K806" s="11" t="s">
        <v>26</v>
      </c>
      <c r="L806" s="11"/>
      <c r="M806" s="11"/>
      <c r="N806" s="11"/>
      <c r="O806" s="10" t="s">
        <v>31</v>
      </c>
      <c r="P806" s="10" t="s">
        <v>32</v>
      </c>
      <c r="Q806" s="10" t="s">
        <v>33</v>
      </c>
      <c r="R806" s="10" t="s">
        <v>34</v>
      </c>
    </row>
    <row r="807" spans="1:18">
      <c r="C807" s="10"/>
      <c r="D807" s="10"/>
      <c r="E807" s="10"/>
      <c r="F807" s="10"/>
      <c r="G807" s="7" t="s">
        <v>21</v>
      </c>
      <c r="H807" s="7" t="s">
        <v>22</v>
      </c>
      <c r="I807" s="7" t="s">
        <v>23</v>
      </c>
      <c r="J807" s="7" t="s">
        <v>24</v>
      </c>
      <c r="K807" s="7" t="s">
        <v>21</v>
      </c>
      <c r="L807" s="7" t="s">
        <v>22</v>
      </c>
      <c r="M807" s="7" t="s">
        <v>23</v>
      </c>
      <c r="N807" s="7" t="s">
        <v>24</v>
      </c>
      <c r="O807" s="10"/>
      <c r="P807" s="10"/>
      <c r="Q807" s="10"/>
      <c r="R807" s="10"/>
    </row>
    <row r="808" spans="1:18">
      <c r="A808" s="2" t="s">
        <v>20</v>
      </c>
      <c r="B808" s="2" t="s">
        <v>11</v>
      </c>
      <c r="C808" s="2">
        <f ca="1">IF(ISNA(VLOOKUP(B808,OFFSET(RESULT!$A$2:$A$11,INT(ROW()/23)*12,0),1,FALSE)),0,VLOOKUP(B808,OFFSET(RESULT!$A$2:$D$11,INT(ROW()/23)*12,0),3,FALSE))+C785</f>
        <v>29</v>
      </c>
      <c r="D808" s="2">
        <f ca="1">IF(ISNA(VLOOKUP(CLASSEMENTS!B808,OFFSET(RESULT!$B$2:$B$11,INT(ROW()/23)*12,0),1,FALSE)),0,VLOOKUP(B808,OFFSET(RESULT!$B$2:$D$11,INT(ROW()/23)*12,0),3,FALSE))+D785</f>
        <v>15</v>
      </c>
      <c r="E808" s="2">
        <f ca="1">IF(ISNA(VLOOKUP(CLASSEMENTS!B808,OFFSET(RESULT!$A$2:$A$11,INT(ROW()/23)*12,0),1,FALSE)),0,VLOOKUP(B808,OFFSET(RESULT!$A$2:$D$11,INT(ROW()/23)*12,0),4,FALSE))+E785</f>
        <v>22</v>
      </c>
      <c r="F808" s="2">
        <f ca="1">IF(ISNA(VLOOKUP(CLASSEMENTS!B808,OFFSET(RESULT!$B$2:$B$11,INT(ROW()/23)*12,0),1,FALSE)),0,VLOOKUP(B808,OFFSET(RESULT!$B$2:$D$11,INT(ROW()/23)*12,0),2,FALSE))+F785</f>
        <v>20</v>
      </c>
      <c r="G808" s="7">
        <f ca="1">C808/(INT(ROW()/23)+1)</f>
        <v>0.80555555555555558</v>
      </c>
      <c r="H808" s="7">
        <f ca="1">D808/(INT(ROW()/23)+1)</f>
        <v>0.41666666666666669</v>
      </c>
      <c r="I808" s="7">
        <f ca="1">E808/(INT(ROW()/23)+1)</f>
        <v>0.61111111111111116</v>
      </c>
      <c r="J808" s="7">
        <f ca="1">F808/(INT(ROW()/23)+1)</f>
        <v>0.55555555555555558</v>
      </c>
      <c r="K808" s="7">
        <f ca="1">(C808 - OFFSET(C808,-115,0))/5</f>
        <v>0.8</v>
      </c>
      <c r="L808" s="7">
        <f t="shared" ref="L808:L827" ca="1" si="416">(D808 - OFFSET(D808,-115,0))/5</f>
        <v>0</v>
      </c>
      <c r="M808" s="7">
        <f t="shared" ref="M808:M827" ca="1" si="417">(E808 - OFFSET(E808,-115,0))/5</f>
        <v>0.4</v>
      </c>
      <c r="N808" s="7">
        <f t="shared" ref="N808:N827" ca="1" si="418">(F808 - OFFSET(F808,-115,0))/5</f>
        <v>0.4</v>
      </c>
      <c r="O808" s="2">
        <f ca="1">G808+I808</f>
        <v>1.4166666666666667</v>
      </c>
      <c r="P808" s="2">
        <f ca="1">H808+J808</f>
        <v>0.97222222222222232</v>
      </c>
      <c r="Q808" s="2">
        <f ca="1">K808+M808</f>
        <v>1.2000000000000002</v>
      </c>
      <c r="R808" s="2">
        <f ca="1">L808+N808</f>
        <v>0.4</v>
      </c>
    </row>
    <row r="809" spans="1:18">
      <c r="A809" s="2" t="s">
        <v>20</v>
      </c>
      <c r="B809" s="2" t="s">
        <v>14</v>
      </c>
      <c r="C809" s="2">
        <f ca="1">IF(ISNA(VLOOKUP(B809,OFFSET(RESULT!$A$2:$A$11,INT(ROW()/23)*12,0),1,FALSE)),0,VLOOKUP(B809,OFFSET(RESULT!$A$2:$D$11,INT(ROW()/23)*12,0),3,FALSE))+C786</f>
        <v>23</v>
      </c>
      <c r="D809" s="2">
        <f ca="1">IF(ISNA(VLOOKUP(CLASSEMENTS!B809,OFFSET(RESULT!$B$2:$B$11,INT(ROW()/23)*12,0),1,FALSE)),0,VLOOKUP(B809,OFFSET(RESULT!$B$2:$D$11,INT(ROW()/23)*12,0),3,FALSE))+D786</f>
        <v>27</v>
      </c>
      <c r="E809" s="2">
        <f ca="1">IF(ISNA(VLOOKUP(CLASSEMENTS!B809,OFFSET(RESULT!$A$2:$A$11,INT(ROW()/23)*12,0),1,FALSE)),0,VLOOKUP(B809,OFFSET(RESULT!$A$2:$D$11,INT(ROW()/23)*12,0),4,FALSE))+E786</f>
        <v>23</v>
      </c>
      <c r="F809" s="2">
        <f ca="1">IF(ISNA(VLOOKUP(CLASSEMENTS!B809,OFFSET(RESULT!$B$2:$B$11,INT(ROW()/23)*12,0),1,FALSE)),0,VLOOKUP(B809,OFFSET(RESULT!$B$2:$D$11,INT(ROW()/23)*12,0),2,FALSE))+F786</f>
        <v>29</v>
      </c>
      <c r="G809" s="7">
        <f t="shared" ref="G809:G827" ca="1" si="419">C809/(INT(ROW()/23)+1)</f>
        <v>0.63888888888888884</v>
      </c>
      <c r="H809" s="7">
        <f t="shared" ref="H809:H827" ca="1" si="420">D809/(INT(ROW()/23)+1)</f>
        <v>0.75</v>
      </c>
      <c r="I809" s="7">
        <f t="shared" ref="I809:I827" ca="1" si="421">E809/(INT(ROW()/23)+1)</f>
        <v>0.63888888888888884</v>
      </c>
      <c r="J809" s="7">
        <f t="shared" ref="J809:J827" ca="1" si="422">F809/(INT(ROW()/23)+1)</f>
        <v>0.80555555555555558</v>
      </c>
      <c r="K809" s="7">
        <f t="shared" ref="K809:K827" ca="1" si="423">(C809 - OFFSET(C809,-115,0))/5</f>
        <v>0.6</v>
      </c>
      <c r="L809" s="7">
        <f t="shared" ca="1" si="416"/>
        <v>0.2</v>
      </c>
      <c r="M809" s="7">
        <f t="shared" ca="1" si="417"/>
        <v>1</v>
      </c>
      <c r="N809" s="7">
        <f t="shared" ca="1" si="418"/>
        <v>0.4</v>
      </c>
      <c r="O809" s="2">
        <f t="shared" ref="O809:O827" ca="1" si="424">G809+I809</f>
        <v>1.2777777777777777</v>
      </c>
      <c r="P809" s="2">
        <f t="shared" ref="P809:P827" ca="1" si="425">H809+J809</f>
        <v>1.5555555555555556</v>
      </c>
      <c r="Q809" s="2">
        <f t="shared" ref="Q809:Q827" ca="1" si="426">K809+M809</f>
        <v>1.6</v>
      </c>
      <c r="R809" s="2">
        <f t="shared" ref="R809:R827" ca="1" si="427">L809+N809</f>
        <v>0.60000000000000009</v>
      </c>
    </row>
    <row r="810" spans="1:18">
      <c r="A810" s="2" t="s">
        <v>20</v>
      </c>
      <c r="B810" s="2" t="s">
        <v>19</v>
      </c>
      <c r="C810" s="2">
        <f ca="1">IF(ISNA(VLOOKUP(B810,OFFSET(RESULT!$A$2:$A$11,INT(ROW()/23)*12,0),1,FALSE)),0,VLOOKUP(B810,OFFSET(RESULT!$A$2:$D$11,INT(ROW()/23)*12,0),3,FALSE))+C787</f>
        <v>17</v>
      </c>
      <c r="D810" s="2">
        <f ca="1">IF(ISNA(VLOOKUP(CLASSEMENTS!B810,OFFSET(RESULT!$B$2:$B$11,INT(ROW()/23)*12,0),1,FALSE)),0,VLOOKUP(B810,OFFSET(RESULT!$B$2:$D$11,INT(ROW()/23)*12,0),3,FALSE))+D787</f>
        <v>26</v>
      </c>
      <c r="E810" s="2">
        <f ca="1">IF(ISNA(VLOOKUP(CLASSEMENTS!B810,OFFSET(RESULT!$A$2:$A$11,INT(ROW()/23)*12,0),1,FALSE)),0,VLOOKUP(B810,OFFSET(RESULT!$A$2:$D$11,INT(ROW()/23)*12,0),4,FALSE))+E787</f>
        <v>16</v>
      </c>
      <c r="F810" s="2">
        <f ca="1">IF(ISNA(VLOOKUP(CLASSEMENTS!B810,OFFSET(RESULT!$B$2:$B$11,INT(ROW()/23)*12,0),1,FALSE)),0,VLOOKUP(B810,OFFSET(RESULT!$B$2:$D$11,INT(ROW()/23)*12,0),2,FALSE))+F787</f>
        <v>32</v>
      </c>
      <c r="G810" s="7">
        <f t="shared" ca="1" si="419"/>
        <v>0.47222222222222221</v>
      </c>
      <c r="H810" s="7">
        <f t="shared" ca="1" si="420"/>
        <v>0.72222222222222221</v>
      </c>
      <c r="I810" s="7">
        <f t="shared" ca="1" si="421"/>
        <v>0.44444444444444442</v>
      </c>
      <c r="J810" s="7">
        <f t="shared" ca="1" si="422"/>
        <v>0.88888888888888884</v>
      </c>
      <c r="K810" s="7">
        <f t="shared" ca="1" si="423"/>
        <v>0</v>
      </c>
      <c r="L810" s="7">
        <f t="shared" ca="1" si="416"/>
        <v>1.8</v>
      </c>
      <c r="M810" s="7">
        <f t="shared" ca="1" si="417"/>
        <v>0.2</v>
      </c>
      <c r="N810" s="7">
        <f t="shared" ca="1" si="418"/>
        <v>0.6</v>
      </c>
      <c r="O810" s="2">
        <f t="shared" ca="1" si="424"/>
        <v>0.91666666666666663</v>
      </c>
      <c r="P810" s="2">
        <f t="shared" ca="1" si="425"/>
        <v>1.6111111111111112</v>
      </c>
      <c r="Q810" s="2">
        <f t="shared" ca="1" si="426"/>
        <v>0.2</v>
      </c>
      <c r="R810" s="2">
        <f t="shared" ca="1" si="427"/>
        <v>2.4</v>
      </c>
    </row>
    <row r="811" spans="1:18">
      <c r="A811" s="2" t="s">
        <v>20</v>
      </c>
      <c r="B811" s="2" t="s">
        <v>16</v>
      </c>
      <c r="C811" s="2">
        <f ca="1">IF(ISNA(VLOOKUP(B811,OFFSET(RESULT!$A$2:$A$11,INT(ROW()/23)*12,0),1,FALSE)),0,VLOOKUP(B811,OFFSET(RESULT!$A$2:$D$11,INT(ROW()/23)*12,0),3,FALSE))+C788</f>
        <v>39</v>
      </c>
      <c r="D811" s="2">
        <f ca="1">IF(ISNA(VLOOKUP(CLASSEMENTS!B811,OFFSET(RESULT!$B$2:$B$11,INT(ROW()/23)*12,0),1,FALSE)),0,VLOOKUP(B811,OFFSET(RESULT!$B$2:$D$11,INT(ROW()/23)*12,0),3,FALSE))+D788</f>
        <v>27</v>
      </c>
      <c r="E811" s="2">
        <f ca="1">IF(ISNA(VLOOKUP(CLASSEMENTS!B811,OFFSET(RESULT!$A$2:$A$11,INT(ROW()/23)*12,0),1,FALSE)),0,VLOOKUP(B811,OFFSET(RESULT!$A$2:$D$11,INT(ROW()/23)*12,0),4,FALSE))+E788</f>
        <v>11</v>
      </c>
      <c r="F811" s="2">
        <f ca="1">IF(ISNA(VLOOKUP(CLASSEMENTS!B811,OFFSET(RESULT!$B$2:$B$11,INT(ROW()/23)*12,0),1,FALSE)),0,VLOOKUP(B811,OFFSET(RESULT!$B$2:$D$11,INT(ROW()/23)*12,0),2,FALSE))+F788</f>
        <v>21</v>
      </c>
      <c r="G811" s="7">
        <f t="shared" ca="1" si="419"/>
        <v>1.0833333333333333</v>
      </c>
      <c r="H811" s="7">
        <f t="shared" ca="1" si="420"/>
        <v>0.75</v>
      </c>
      <c r="I811" s="7">
        <f t="shared" ca="1" si="421"/>
        <v>0.30555555555555558</v>
      </c>
      <c r="J811" s="7">
        <f t="shared" ca="1" si="422"/>
        <v>0.58333333333333337</v>
      </c>
      <c r="K811" s="7">
        <f t="shared" ca="1" si="423"/>
        <v>1.2</v>
      </c>
      <c r="L811" s="7">
        <f t="shared" ca="1" si="416"/>
        <v>0</v>
      </c>
      <c r="M811" s="7">
        <f t="shared" ca="1" si="417"/>
        <v>0.4</v>
      </c>
      <c r="N811" s="7">
        <f t="shared" ca="1" si="418"/>
        <v>0.8</v>
      </c>
      <c r="O811" s="2">
        <f t="shared" ca="1" si="424"/>
        <v>1.3888888888888888</v>
      </c>
      <c r="P811" s="2">
        <f t="shared" ca="1" si="425"/>
        <v>1.3333333333333335</v>
      </c>
      <c r="Q811" s="2">
        <f t="shared" ca="1" si="426"/>
        <v>1.6</v>
      </c>
      <c r="R811" s="2">
        <f t="shared" ca="1" si="427"/>
        <v>0.8</v>
      </c>
    </row>
    <row r="812" spans="1:18">
      <c r="A812" s="2" t="s">
        <v>20</v>
      </c>
      <c r="B812" s="2" t="s">
        <v>13</v>
      </c>
      <c r="C812" s="2">
        <f ca="1">IF(ISNA(VLOOKUP(B812,OFFSET(RESULT!$A$2:$A$11,INT(ROW()/23)*12,0),1,FALSE)),0,VLOOKUP(B812,OFFSET(RESULT!$A$2:$D$11,INT(ROW()/23)*12,0),3,FALSE))+C789</f>
        <v>16</v>
      </c>
      <c r="D812" s="2">
        <f ca="1">IF(ISNA(VLOOKUP(CLASSEMENTS!B812,OFFSET(RESULT!$B$2:$B$11,INT(ROW()/23)*12,0),1,FALSE)),0,VLOOKUP(B812,OFFSET(RESULT!$B$2:$D$11,INT(ROW()/23)*12,0),3,FALSE))+D789</f>
        <v>12</v>
      </c>
      <c r="E812" s="2">
        <f ca="1">IF(ISNA(VLOOKUP(CLASSEMENTS!B812,OFFSET(RESULT!$A$2:$A$11,INT(ROW()/23)*12,0),1,FALSE)),0,VLOOKUP(B812,OFFSET(RESULT!$A$2:$D$11,INT(ROW()/23)*12,0),4,FALSE))+E789</f>
        <v>16</v>
      </c>
      <c r="F812" s="2">
        <f ca="1">IF(ISNA(VLOOKUP(CLASSEMENTS!B812,OFFSET(RESULT!$B$2:$B$11,INT(ROW()/23)*12,0),1,FALSE)),0,VLOOKUP(B812,OFFSET(RESULT!$B$2:$D$11,INT(ROW()/23)*12,0),2,FALSE))+F789</f>
        <v>22</v>
      </c>
      <c r="G812" s="7">
        <f t="shared" ca="1" si="419"/>
        <v>0.44444444444444442</v>
      </c>
      <c r="H812" s="7">
        <f t="shared" ca="1" si="420"/>
        <v>0.33333333333333331</v>
      </c>
      <c r="I812" s="7">
        <f t="shared" ca="1" si="421"/>
        <v>0.44444444444444442</v>
      </c>
      <c r="J812" s="7">
        <f t="shared" ca="1" si="422"/>
        <v>0.61111111111111116</v>
      </c>
      <c r="K812" s="7">
        <f t="shared" ca="1" si="423"/>
        <v>0.2</v>
      </c>
      <c r="L812" s="7">
        <f t="shared" ca="1" si="416"/>
        <v>0.4</v>
      </c>
      <c r="M812" s="7">
        <f t="shared" ca="1" si="417"/>
        <v>0.4</v>
      </c>
      <c r="N812" s="7">
        <f t="shared" ca="1" si="418"/>
        <v>0.8</v>
      </c>
      <c r="O812" s="2">
        <f t="shared" ca="1" si="424"/>
        <v>0.88888888888888884</v>
      </c>
      <c r="P812" s="2">
        <f t="shared" ca="1" si="425"/>
        <v>0.94444444444444442</v>
      </c>
      <c r="Q812" s="2">
        <f t="shared" ca="1" si="426"/>
        <v>0.60000000000000009</v>
      </c>
      <c r="R812" s="2">
        <f t="shared" ca="1" si="427"/>
        <v>1.2000000000000002</v>
      </c>
    </row>
    <row r="813" spans="1:18">
      <c r="A813" s="2" t="s">
        <v>20</v>
      </c>
      <c r="B813" s="2" t="s">
        <v>17</v>
      </c>
      <c r="C813" s="2">
        <f ca="1">IF(ISNA(VLOOKUP(B813,OFFSET(RESULT!$A$2:$A$11,INT(ROW()/23)*12,0),1,FALSE)),0,VLOOKUP(B813,OFFSET(RESULT!$A$2:$D$11,INT(ROW()/23)*12,0),3,FALSE))+C790</f>
        <v>19</v>
      </c>
      <c r="D813" s="2">
        <f ca="1">IF(ISNA(VLOOKUP(CLASSEMENTS!B813,OFFSET(RESULT!$B$2:$B$11,INT(ROW()/23)*12,0),1,FALSE)),0,VLOOKUP(B813,OFFSET(RESULT!$B$2:$D$11,INT(ROW()/23)*12,0),3,FALSE))+D790</f>
        <v>20</v>
      </c>
      <c r="E813" s="2">
        <f ca="1">IF(ISNA(VLOOKUP(CLASSEMENTS!B813,OFFSET(RESULT!$A$2:$A$11,INT(ROW()/23)*12,0),1,FALSE)),0,VLOOKUP(B813,OFFSET(RESULT!$A$2:$D$11,INT(ROW()/23)*12,0),4,FALSE))+E790</f>
        <v>22</v>
      </c>
      <c r="F813" s="2">
        <f ca="1">IF(ISNA(VLOOKUP(CLASSEMENTS!B813,OFFSET(RESULT!$B$2:$B$11,INT(ROW()/23)*12,0),1,FALSE)),0,VLOOKUP(B813,OFFSET(RESULT!$B$2:$D$11,INT(ROW()/23)*12,0),2,FALSE))+F790</f>
        <v>27</v>
      </c>
      <c r="G813" s="7">
        <f t="shared" ca="1" si="419"/>
        <v>0.52777777777777779</v>
      </c>
      <c r="H813" s="7">
        <f t="shared" ca="1" si="420"/>
        <v>0.55555555555555558</v>
      </c>
      <c r="I813" s="7">
        <f t="shared" ca="1" si="421"/>
        <v>0.61111111111111116</v>
      </c>
      <c r="J813" s="7">
        <f t="shared" ca="1" si="422"/>
        <v>0.75</v>
      </c>
      <c r="K813" s="7">
        <f t="shared" ca="1" si="423"/>
        <v>0.4</v>
      </c>
      <c r="L813" s="7">
        <f t="shared" ca="1" si="416"/>
        <v>0.4</v>
      </c>
      <c r="M813" s="7">
        <f t="shared" ca="1" si="417"/>
        <v>0.8</v>
      </c>
      <c r="N813" s="7">
        <f t="shared" ca="1" si="418"/>
        <v>1.4</v>
      </c>
      <c r="O813" s="2">
        <f t="shared" ca="1" si="424"/>
        <v>1.1388888888888888</v>
      </c>
      <c r="P813" s="2">
        <f t="shared" ca="1" si="425"/>
        <v>1.3055555555555556</v>
      </c>
      <c r="Q813" s="2">
        <f t="shared" ca="1" si="426"/>
        <v>1.2000000000000002</v>
      </c>
      <c r="R813" s="2">
        <f t="shared" ca="1" si="427"/>
        <v>1.7999999999999998</v>
      </c>
    </row>
    <row r="814" spans="1:18">
      <c r="A814" s="2" t="s">
        <v>20</v>
      </c>
      <c r="B814" s="2" t="s">
        <v>4</v>
      </c>
      <c r="C814" s="2">
        <f ca="1">IF(ISNA(VLOOKUP(B814,OFFSET(RESULT!$A$2:$A$11,INT(ROW()/23)*12,0),1,FALSE)),0,VLOOKUP(B814,OFFSET(RESULT!$A$2:$D$11,INT(ROW()/23)*12,0),3,FALSE))+C791</f>
        <v>30</v>
      </c>
      <c r="D814" s="2">
        <f ca="1">IF(ISNA(VLOOKUP(CLASSEMENTS!B814,OFFSET(RESULT!$B$2:$B$11,INT(ROW()/23)*12,0),1,FALSE)),0,VLOOKUP(B814,OFFSET(RESULT!$B$2:$D$11,INT(ROW()/23)*12,0),3,FALSE))+D791</f>
        <v>17</v>
      </c>
      <c r="E814" s="2">
        <f ca="1">IF(ISNA(VLOOKUP(CLASSEMENTS!B814,OFFSET(RESULT!$A$2:$A$11,INT(ROW()/23)*12,0),1,FALSE)),0,VLOOKUP(B814,OFFSET(RESULT!$A$2:$D$11,INT(ROW()/23)*12,0),4,FALSE))+E791</f>
        <v>10</v>
      </c>
      <c r="F814" s="2">
        <f ca="1">IF(ISNA(VLOOKUP(CLASSEMENTS!B814,OFFSET(RESULT!$B$2:$B$11,INT(ROW()/23)*12,0),1,FALSE)),0,VLOOKUP(B814,OFFSET(RESULT!$B$2:$D$11,INT(ROW()/23)*12,0),2,FALSE))+F791</f>
        <v>18</v>
      </c>
      <c r="G814" s="7">
        <f t="shared" ca="1" si="419"/>
        <v>0.83333333333333337</v>
      </c>
      <c r="H814" s="7">
        <f t="shared" ca="1" si="420"/>
        <v>0.47222222222222221</v>
      </c>
      <c r="I814" s="7">
        <f t="shared" ca="1" si="421"/>
        <v>0.27777777777777779</v>
      </c>
      <c r="J814" s="7">
        <f t="shared" ca="1" si="422"/>
        <v>0.5</v>
      </c>
      <c r="K814" s="7">
        <f t="shared" ca="1" si="423"/>
        <v>1.4</v>
      </c>
      <c r="L814" s="7">
        <f t="shared" ca="1" si="416"/>
        <v>0.4</v>
      </c>
      <c r="M814" s="7">
        <f t="shared" ca="1" si="417"/>
        <v>0</v>
      </c>
      <c r="N814" s="7">
        <f t="shared" ca="1" si="418"/>
        <v>0.6</v>
      </c>
      <c r="O814" s="2">
        <f t="shared" ca="1" si="424"/>
        <v>1.1111111111111112</v>
      </c>
      <c r="P814" s="2">
        <f t="shared" ca="1" si="425"/>
        <v>0.97222222222222221</v>
      </c>
      <c r="Q814" s="2">
        <f t="shared" ca="1" si="426"/>
        <v>1.4</v>
      </c>
      <c r="R814" s="2">
        <f t="shared" ca="1" si="427"/>
        <v>1</v>
      </c>
    </row>
    <row r="815" spans="1:18">
      <c r="A815" s="2" t="s">
        <v>20</v>
      </c>
      <c r="B815" s="2" t="s">
        <v>8</v>
      </c>
      <c r="C815" s="2">
        <f ca="1">IF(ISNA(VLOOKUP(B815,OFFSET(RESULT!$A$2:$A$11,INT(ROW()/23)*12,0),1,FALSE)),0,VLOOKUP(B815,OFFSET(RESULT!$A$2:$D$11,INT(ROW()/23)*12,0),3,FALSE))+C792</f>
        <v>23</v>
      </c>
      <c r="D815" s="2">
        <f ca="1">IF(ISNA(VLOOKUP(CLASSEMENTS!B815,OFFSET(RESULT!$B$2:$B$11,INT(ROW()/23)*12,0),1,FALSE)),0,VLOOKUP(B815,OFFSET(RESULT!$B$2:$D$11,INT(ROW()/23)*12,0),3,FALSE))+D792</f>
        <v>13</v>
      </c>
      <c r="E815" s="2">
        <f ca="1">IF(ISNA(VLOOKUP(CLASSEMENTS!B815,OFFSET(RESULT!$A$2:$A$11,INT(ROW()/23)*12,0),1,FALSE)),0,VLOOKUP(B815,OFFSET(RESULT!$A$2:$D$11,INT(ROW()/23)*12,0),4,FALSE))+E792</f>
        <v>17</v>
      </c>
      <c r="F815" s="2">
        <f ca="1">IF(ISNA(VLOOKUP(CLASSEMENTS!B815,OFFSET(RESULT!$B$2:$B$11,INT(ROW()/23)*12,0),1,FALSE)),0,VLOOKUP(B815,OFFSET(RESULT!$B$2:$D$11,INT(ROW()/23)*12,0),2,FALSE))+F792</f>
        <v>25</v>
      </c>
      <c r="G815" s="7">
        <f t="shared" ca="1" si="419"/>
        <v>0.63888888888888884</v>
      </c>
      <c r="H815" s="7">
        <f t="shared" ca="1" si="420"/>
        <v>0.3611111111111111</v>
      </c>
      <c r="I815" s="7">
        <f t="shared" ca="1" si="421"/>
        <v>0.47222222222222221</v>
      </c>
      <c r="J815" s="7">
        <f t="shared" ca="1" si="422"/>
        <v>0.69444444444444442</v>
      </c>
      <c r="K815" s="7">
        <f t="shared" ca="1" si="423"/>
        <v>0.4</v>
      </c>
      <c r="L815" s="7">
        <f t="shared" ca="1" si="416"/>
        <v>0.6</v>
      </c>
      <c r="M815" s="7">
        <f t="shared" ca="1" si="417"/>
        <v>0.4</v>
      </c>
      <c r="N815" s="7">
        <f t="shared" ca="1" si="418"/>
        <v>0.6</v>
      </c>
      <c r="O815" s="2">
        <f t="shared" ca="1" si="424"/>
        <v>1.1111111111111112</v>
      </c>
      <c r="P815" s="2">
        <f t="shared" ca="1" si="425"/>
        <v>1.0555555555555556</v>
      </c>
      <c r="Q815" s="2">
        <f t="shared" ca="1" si="426"/>
        <v>0.8</v>
      </c>
      <c r="R815" s="2">
        <f t="shared" ca="1" si="427"/>
        <v>1.2</v>
      </c>
    </row>
    <row r="816" spans="1:18">
      <c r="A816" s="2" t="s">
        <v>20</v>
      </c>
      <c r="B816" s="2" t="s">
        <v>5</v>
      </c>
      <c r="C816" s="2">
        <f ca="1">IF(ISNA(VLOOKUP(B816,OFFSET(RESULT!$A$2:$A$11,INT(ROW()/23)*12,0),1,FALSE)),0,VLOOKUP(B816,OFFSET(RESULT!$A$2:$D$11,INT(ROW()/23)*12,0),3,FALSE))+C793</f>
        <v>26</v>
      </c>
      <c r="D816" s="2">
        <f ca="1">IF(ISNA(VLOOKUP(CLASSEMENTS!B816,OFFSET(RESULT!$B$2:$B$11,INT(ROW()/23)*12,0),1,FALSE)),0,VLOOKUP(B816,OFFSET(RESULT!$B$2:$D$11,INT(ROW()/23)*12,0),3,FALSE))+D793</f>
        <v>17</v>
      </c>
      <c r="E816" s="2">
        <f ca="1">IF(ISNA(VLOOKUP(CLASSEMENTS!B816,OFFSET(RESULT!$A$2:$A$11,INT(ROW()/23)*12,0),1,FALSE)),0,VLOOKUP(B816,OFFSET(RESULT!$A$2:$D$11,INT(ROW()/23)*12,0),4,FALSE))+E793</f>
        <v>8</v>
      </c>
      <c r="F816" s="2">
        <f ca="1">IF(ISNA(VLOOKUP(CLASSEMENTS!B816,OFFSET(RESULT!$B$2:$B$11,INT(ROW()/23)*12,0),1,FALSE)),0,VLOOKUP(B816,OFFSET(RESULT!$B$2:$D$11,INT(ROW()/23)*12,0),2,FALSE))+F793</f>
        <v>26</v>
      </c>
      <c r="G816" s="7">
        <f t="shared" ca="1" si="419"/>
        <v>0.72222222222222221</v>
      </c>
      <c r="H816" s="7">
        <f t="shared" ca="1" si="420"/>
        <v>0.47222222222222221</v>
      </c>
      <c r="I816" s="7">
        <f t="shared" ca="1" si="421"/>
        <v>0.22222222222222221</v>
      </c>
      <c r="J816" s="7">
        <f t="shared" ca="1" si="422"/>
        <v>0.72222222222222221</v>
      </c>
      <c r="K816" s="7">
        <f t="shared" ca="1" si="423"/>
        <v>1</v>
      </c>
      <c r="L816" s="7">
        <f t="shared" ca="1" si="416"/>
        <v>1.6</v>
      </c>
      <c r="M816" s="7">
        <f t="shared" ca="1" si="417"/>
        <v>0.2</v>
      </c>
      <c r="N816" s="7">
        <f t="shared" ca="1" si="418"/>
        <v>1.2</v>
      </c>
      <c r="O816" s="2">
        <f t="shared" ca="1" si="424"/>
        <v>0.94444444444444442</v>
      </c>
      <c r="P816" s="2">
        <f t="shared" ca="1" si="425"/>
        <v>1.1944444444444444</v>
      </c>
      <c r="Q816" s="2">
        <f t="shared" ca="1" si="426"/>
        <v>1.2</v>
      </c>
      <c r="R816" s="2">
        <f t="shared" ca="1" si="427"/>
        <v>2.8</v>
      </c>
    </row>
    <row r="817" spans="1:18">
      <c r="A817" s="2" t="s">
        <v>20</v>
      </c>
      <c r="B817" s="2" t="s">
        <v>1</v>
      </c>
      <c r="C817" s="2">
        <f ca="1">IF(ISNA(VLOOKUP(B817,OFFSET(RESULT!$A$2:$A$11,INT(ROW()/23)*12,0),1,FALSE)),0,VLOOKUP(B817,OFFSET(RESULT!$A$2:$D$11,INT(ROW()/23)*12,0),3,FALSE))+C794</f>
        <v>37</v>
      </c>
      <c r="D817" s="2">
        <f ca="1">IF(ISNA(VLOOKUP(CLASSEMENTS!B817,OFFSET(RESULT!$B$2:$B$11,INT(ROW()/23)*12,0),1,FALSE)),0,VLOOKUP(B817,OFFSET(RESULT!$B$2:$D$11,INT(ROW()/23)*12,0),3,FALSE))+D794</f>
        <v>32</v>
      </c>
      <c r="E817" s="2">
        <f ca="1">IF(ISNA(VLOOKUP(CLASSEMENTS!B817,OFFSET(RESULT!$A$2:$A$11,INT(ROW()/23)*12,0),1,FALSE)),0,VLOOKUP(B817,OFFSET(RESULT!$A$2:$D$11,INT(ROW()/23)*12,0),4,FALSE))+E794</f>
        <v>22</v>
      </c>
      <c r="F817" s="2">
        <f ca="1">IF(ISNA(VLOOKUP(CLASSEMENTS!B817,OFFSET(RESULT!$B$2:$B$11,INT(ROW()/23)*12,0),1,FALSE)),0,VLOOKUP(B817,OFFSET(RESULT!$B$2:$D$11,INT(ROW()/23)*12,0),2,FALSE))+F794</f>
        <v>20</v>
      </c>
      <c r="G817" s="7">
        <f t="shared" ca="1" si="419"/>
        <v>1.0277777777777777</v>
      </c>
      <c r="H817" s="7">
        <f t="shared" ca="1" si="420"/>
        <v>0.88888888888888884</v>
      </c>
      <c r="I817" s="7">
        <f t="shared" ca="1" si="421"/>
        <v>0.61111111111111116</v>
      </c>
      <c r="J817" s="7">
        <f t="shared" ca="1" si="422"/>
        <v>0.55555555555555558</v>
      </c>
      <c r="K817" s="7">
        <f t="shared" ca="1" si="423"/>
        <v>1</v>
      </c>
      <c r="L817" s="7">
        <f t="shared" ca="1" si="416"/>
        <v>0.4</v>
      </c>
      <c r="M817" s="7">
        <f t="shared" ca="1" si="417"/>
        <v>1.2</v>
      </c>
      <c r="N817" s="7">
        <f t="shared" ca="1" si="418"/>
        <v>0.4</v>
      </c>
      <c r="O817" s="2">
        <f t="shared" ca="1" si="424"/>
        <v>1.6388888888888888</v>
      </c>
      <c r="P817" s="2">
        <f t="shared" ca="1" si="425"/>
        <v>1.4444444444444444</v>
      </c>
      <c r="Q817" s="2">
        <f t="shared" ca="1" si="426"/>
        <v>2.2000000000000002</v>
      </c>
      <c r="R817" s="2">
        <f t="shared" ca="1" si="427"/>
        <v>0.8</v>
      </c>
    </row>
    <row r="818" spans="1:18">
      <c r="A818" s="2" t="s">
        <v>20</v>
      </c>
      <c r="B818" s="2" t="s">
        <v>15</v>
      </c>
      <c r="C818" s="2">
        <f ca="1">IF(ISNA(VLOOKUP(B818,OFFSET(RESULT!$A$2:$A$11,INT(ROW()/23)*12,0),1,FALSE)),0,VLOOKUP(B818,OFFSET(RESULT!$A$2:$D$11,INT(ROW()/23)*12,0),3,FALSE))+C795</f>
        <v>25</v>
      </c>
      <c r="D818" s="2">
        <f ca="1">IF(ISNA(VLOOKUP(CLASSEMENTS!B818,OFFSET(RESULT!$B$2:$B$11,INT(ROW()/23)*12,0),1,FALSE)),0,VLOOKUP(B818,OFFSET(RESULT!$B$2:$D$11,INT(ROW()/23)*12,0),3,FALSE))+D795</f>
        <v>5</v>
      </c>
      <c r="E818" s="2">
        <f ca="1">IF(ISNA(VLOOKUP(CLASSEMENTS!B818,OFFSET(RESULT!$A$2:$A$11,INT(ROW()/23)*12,0),1,FALSE)),0,VLOOKUP(B818,OFFSET(RESULT!$A$2:$D$11,INT(ROW()/23)*12,0),4,FALSE))+E795</f>
        <v>28</v>
      </c>
      <c r="F818" s="2">
        <f ca="1">IF(ISNA(VLOOKUP(CLASSEMENTS!B818,OFFSET(RESULT!$B$2:$B$11,INT(ROW()/23)*12,0),1,FALSE)),0,VLOOKUP(B818,OFFSET(RESULT!$B$2:$D$11,INT(ROW()/23)*12,0),2,FALSE))+F795</f>
        <v>27</v>
      </c>
      <c r="G818" s="7">
        <f t="shared" ca="1" si="419"/>
        <v>0.69444444444444442</v>
      </c>
      <c r="H818" s="7">
        <f t="shared" ca="1" si="420"/>
        <v>0.1388888888888889</v>
      </c>
      <c r="I818" s="7">
        <f t="shared" ca="1" si="421"/>
        <v>0.77777777777777779</v>
      </c>
      <c r="J818" s="7">
        <f t="shared" ca="1" si="422"/>
        <v>0.75</v>
      </c>
      <c r="K818" s="7">
        <f t="shared" ca="1" si="423"/>
        <v>0.6</v>
      </c>
      <c r="L818" s="7">
        <f t="shared" ca="1" si="416"/>
        <v>0.4</v>
      </c>
      <c r="M818" s="7">
        <f t="shared" ca="1" si="417"/>
        <v>1.4</v>
      </c>
      <c r="N818" s="7">
        <f t="shared" ca="1" si="418"/>
        <v>0.8</v>
      </c>
      <c r="O818" s="2">
        <f t="shared" ca="1" si="424"/>
        <v>1.4722222222222223</v>
      </c>
      <c r="P818" s="2">
        <f t="shared" ca="1" si="425"/>
        <v>0.88888888888888884</v>
      </c>
      <c r="Q818" s="2">
        <f t="shared" ca="1" si="426"/>
        <v>2</v>
      </c>
      <c r="R818" s="2">
        <f t="shared" ca="1" si="427"/>
        <v>1.2000000000000002</v>
      </c>
    </row>
    <row r="819" spans="1:18">
      <c r="A819" s="2" t="s">
        <v>20</v>
      </c>
      <c r="B819" s="2" t="s">
        <v>18</v>
      </c>
      <c r="C819" s="2">
        <f ca="1">IF(ISNA(VLOOKUP(B819,OFFSET(RESULT!$A$2:$A$11,INT(ROW()/23)*12,0),1,FALSE)),0,VLOOKUP(B819,OFFSET(RESULT!$A$2:$D$11,INT(ROW()/23)*12,0),3,FALSE))+C796</f>
        <v>46</v>
      </c>
      <c r="D819" s="2">
        <f ca="1">IF(ISNA(VLOOKUP(CLASSEMENTS!B819,OFFSET(RESULT!$B$2:$B$11,INT(ROW()/23)*12,0),1,FALSE)),0,VLOOKUP(B819,OFFSET(RESULT!$B$2:$D$11,INT(ROW()/23)*12,0),3,FALSE))+D796</f>
        <v>29</v>
      </c>
      <c r="E819" s="2">
        <f ca="1">IF(ISNA(VLOOKUP(CLASSEMENTS!B819,OFFSET(RESULT!$A$2:$A$11,INT(ROW()/23)*12,0),1,FALSE)),0,VLOOKUP(B819,OFFSET(RESULT!$A$2:$D$11,INT(ROW()/23)*12,0),4,FALSE))+E796</f>
        <v>16</v>
      </c>
      <c r="F819" s="2">
        <f ca="1">IF(ISNA(VLOOKUP(CLASSEMENTS!B819,OFFSET(RESULT!$B$2:$B$11,INT(ROW()/23)*12,0),1,FALSE)),0,VLOOKUP(B819,OFFSET(RESULT!$B$2:$D$11,INT(ROW()/23)*12,0),2,FALSE))+F796</f>
        <v>21</v>
      </c>
      <c r="G819" s="7">
        <f t="shared" ca="1" si="419"/>
        <v>1.2777777777777777</v>
      </c>
      <c r="H819" s="7">
        <f t="shared" ca="1" si="420"/>
        <v>0.80555555555555558</v>
      </c>
      <c r="I819" s="7">
        <f t="shared" ca="1" si="421"/>
        <v>0.44444444444444442</v>
      </c>
      <c r="J819" s="7">
        <f t="shared" ca="1" si="422"/>
        <v>0.58333333333333337</v>
      </c>
      <c r="K819" s="7">
        <f t="shared" ca="1" si="423"/>
        <v>2.4</v>
      </c>
      <c r="L819" s="7">
        <f t="shared" ca="1" si="416"/>
        <v>1</v>
      </c>
      <c r="M819" s="7">
        <f t="shared" ca="1" si="417"/>
        <v>1.2</v>
      </c>
      <c r="N819" s="7">
        <f t="shared" ca="1" si="418"/>
        <v>0.2</v>
      </c>
      <c r="O819" s="2">
        <f t="shared" ca="1" si="424"/>
        <v>1.7222222222222221</v>
      </c>
      <c r="P819" s="2">
        <f t="shared" ca="1" si="425"/>
        <v>1.3888888888888888</v>
      </c>
      <c r="Q819" s="2">
        <f t="shared" ca="1" si="426"/>
        <v>3.5999999999999996</v>
      </c>
      <c r="R819" s="2">
        <f t="shared" ca="1" si="427"/>
        <v>1.2</v>
      </c>
    </row>
    <row r="820" spans="1:18">
      <c r="A820" s="2" t="s">
        <v>20</v>
      </c>
      <c r="B820" s="2" t="s">
        <v>2</v>
      </c>
      <c r="C820" s="2">
        <f ca="1">IF(ISNA(VLOOKUP(B820,OFFSET(RESULT!$A$2:$A$11,INT(ROW()/23)*12,0),1,FALSE)),0,VLOOKUP(B820,OFFSET(RESULT!$A$2:$D$11,INT(ROW()/23)*12,0),3,FALSE))+C797</f>
        <v>22</v>
      </c>
      <c r="D820" s="2">
        <f ca="1">IF(ISNA(VLOOKUP(CLASSEMENTS!B820,OFFSET(RESULT!$B$2:$B$11,INT(ROW()/23)*12,0),1,FALSE)),0,VLOOKUP(B820,OFFSET(RESULT!$B$2:$D$11,INT(ROW()/23)*12,0),3,FALSE))+D797</f>
        <v>21</v>
      </c>
      <c r="E820" s="2">
        <f ca="1">IF(ISNA(VLOOKUP(CLASSEMENTS!B820,OFFSET(RESULT!$A$2:$A$11,INT(ROW()/23)*12,0),1,FALSE)),0,VLOOKUP(B820,OFFSET(RESULT!$A$2:$D$11,INT(ROW()/23)*12,0),4,FALSE))+E797</f>
        <v>25</v>
      </c>
      <c r="F820" s="2">
        <f ca="1">IF(ISNA(VLOOKUP(CLASSEMENTS!B820,OFFSET(RESULT!$B$2:$B$11,INT(ROW()/23)*12,0),1,FALSE)),0,VLOOKUP(B820,OFFSET(RESULT!$B$2:$D$11,INT(ROW()/23)*12,0),2,FALSE))+F797</f>
        <v>34</v>
      </c>
      <c r="G820" s="7">
        <f t="shared" ca="1" si="419"/>
        <v>0.61111111111111116</v>
      </c>
      <c r="H820" s="7">
        <f t="shared" ca="1" si="420"/>
        <v>0.58333333333333337</v>
      </c>
      <c r="I820" s="7">
        <f t="shared" ca="1" si="421"/>
        <v>0.69444444444444442</v>
      </c>
      <c r="J820" s="7">
        <f t="shared" ca="1" si="422"/>
        <v>0.94444444444444442</v>
      </c>
      <c r="K820" s="7">
        <f t="shared" ca="1" si="423"/>
        <v>0.2</v>
      </c>
      <c r="L820" s="7">
        <f t="shared" ca="1" si="416"/>
        <v>1</v>
      </c>
      <c r="M820" s="7">
        <f t="shared" ca="1" si="417"/>
        <v>0.2</v>
      </c>
      <c r="N820" s="7">
        <f t="shared" ca="1" si="418"/>
        <v>1</v>
      </c>
      <c r="O820" s="2">
        <f t="shared" ca="1" si="424"/>
        <v>1.3055555555555556</v>
      </c>
      <c r="P820" s="2">
        <f t="shared" ca="1" si="425"/>
        <v>1.5277777777777777</v>
      </c>
      <c r="Q820" s="2">
        <f t="shared" ca="1" si="426"/>
        <v>0.4</v>
      </c>
      <c r="R820" s="2">
        <f t="shared" ca="1" si="427"/>
        <v>2</v>
      </c>
    </row>
    <row r="821" spans="1:18">
      <c r="A821" s="2" t="s">
        <v>20</v>
      </c>
      <c r="B821" s="2" t="s">
        <v>6</v>
      </c>
      <c r="C821" s="2">
        <f ca="1">IF(ISNA(VLOOKUP(B821,OFFSET(RESULT!$A$2:$A$11,INT(ROW()/23)*12,0),1,FALSE)),0,VLOOKUP(B821,OFFSET(RESULT!$A$2:$D$11,INT(ROW()/23)*12,0),3,FALSE))+C798</f>
        <v>19</v>
      </c>
      <c r="D821" s="2">
        <f ca="1">IF(ISNA(VLOOKUP(CLASSEMENTS!B821,OFFSET(RESULT!$B$2:$B$11,INT(ROW()/23)*12,0),1,FALSE)),0,VLOOKUP(B821,OFFSET(RESULT!$B$2:$D$11,INT(ROW()/23)*12,0),3,FALSE))+D798</f>
        <v>19</v>
      </c>
      <c r="E821" s="2">
        <f ca="1">IF(ISNA(VLOOKUP(CLASSEMENTS!B821,OFFSET(RESULT!$A$2:$A$11,INT(ROW()/23)*12,0),1,FALSE)),0,VLOOKUP(B821,OFFSET(RESULT!$A$2:$D$11,INT(ROW()/23)*12,0),4,FALSE))+E798</f>
        <v>23</v>
      </c>
      <c r="F821" s="2">
        <f ca="1">IF(ISNA(VLOOKUP(CLASSEMENTS!B821,OFFSET(RESULT!$B$2:$B$11,INT(ROW()/23)*12,0),1,FALSE)),0,VLOOKUP(B821,OFFSET(RESULT!$B$2:$D$11,INT(ROW()/23)*12,0),2,FALSE))+F798</f>
        <v>34</v>
      </c>
      <c r="G821" s="7">
        <f t="shared" ca="1" si="419"/>
        <v>0.52777777777777779</v>
      </c>
      <c r="H821" s="7">
        <f t="shared" ca="1" si="420"/>
        <v>0.52777777777777779</v>
      </c>
      <c r="I821" s="7">
        <f t="shared" ca="1" si="421"/>
        <v>0.63888888888888884</v>
      </c>
      <c r="J821" s="7">
        <f t="shared" ca="1" si="422"/>
        <v>0.94444444444444442</v>
      </c>
      <c r="K821" s="7">
        <f t="shared" ca="1" si="423"/>
        <v>0.6</v>
      </c>
      <c r="L821" s="7">
        <f t="shared" ca="1" si="416"/>
        <v>0.2</v>
      </c>
      <c r="M821" s="7">
        <f t="shared" ca="1" si="417"/>
        <v>1.2</v>
      </c>
      <c r="N821" s="7">
        <f t="shared" ca="1" si="418"/>
        <v>0.6</v>
      </c>
      <c r="O821" s="2">
        <f t="shared" ca="1" si="424"/>
        <v>1.1666666666666665</v>
      </c>
      <c r="P821" s="2">
        <f t="shared" ca="1" si="425"/>
        <v>1.4722222222222223</v>
      </c>
      <c r="Q821" s="2">
        <f t="shared" ca="1" si="426"/>
        <v>1.7999999999999998</v>
      </c>
      <c r="R821" s="2">
        <f t="shared" ca="1" si="427"/>
        <v>0.8</v>
      </c>
    </row>
    <row r="822" spans="1:18">
      <c r="A822" s="2" t="s">
        <v>20</v>
      </c>
      <c r="B822" s="2" t="s">
        <v>9</v>
      </c>
      <c r="C822" s="2">
        <f ca="1">IF(ISNA(VLOOKUP(B822,OFFSET(RESULT!$A$2:$A$11,INT(ROW()/23)*12,0),1,FALSE)),0,VLOOKUP(B822,OFFSET(RESULT!$A$2:$D$11,INT(ROW()/23)*12,0),3,FALSE))+C799</f>
        <v>21</v>
      </c>
      <c r="D822" s="2">
        <f ca="1">IF(ISNA(VLOOKUP(CLASSEMENTS!B822,OFFSET(RESULT!$B$2:$B$11,INT(ROW()/23)*12,0),1,FALSE)),0,VLOOKUP(B822,OFFSET(RESULT!$B$2:$D$11,INT(ROW()/23)*12,0),3,FALSE))+D799</f>
        <v>17</v>
      </c>
      <c r="E822" s="2">
        <f ca="1">IF(ISNA(VLOOKUP(CLASSEMENTS!B822,OFFSET(RESULT!$A$2:$A$11,INT(ROW()/23)*12,0),1,FALSE)),0,VLOOKUP(B822,OFFSET(RESULT!$A$2:$D$11,INT(ROW()/23)*12,0),4,FALSE))+E799</f>
        <v>24</v>
      </c>
      <c r="F822" s="2">
        <f ca="1">IF(ISNA(VLOOKUP(CLASSEMENTS!B822,OFFSET(RESULT!$B$2:$B$11,INT(ROW()/23)*12,0),1,FALSE)),0,VLOOKUP(B822,OFFSET(RESULT!$B$2:$D$11,INT(ROW()/23)*12,0),2,FALSE))+F799</f>
        <v>28</v>
      </c>
      <c r="G822" s="7">
        <f t="shared" ca="1" si="419"/>
        <v>0.58333333333333337</v>
      </c>
      <c r="H822" s="7">
        <f t="shared" ca="1" si="420"/>
        <v>0.47222222222222221</v>
      </c>
      <c r="I822" s="7">
        <f t="shared" ca="1" si="421"/>
        <v>0.66666666666666663</v>
      </c>
      <c r="J822" s="7">
        <f t="shared" ca="1" si="422"/>
        <v>0.77777777777777779</v>
      </c>
      <c r="K822" s="7">
        <f t="shared" ca="1" si="423"/>
        <v>0.6</v>
      </c>
      <c r="L822" s="7">
        <f t="shared" ca="1" si="416"/>
        <v>0.4</v>
      </c>
      <c r="M822" s="7">
        <f t="shared" ca="1" si="417"/>
        <v>0.2</v>
      </c>
      <c r="N822" s="7">
        <f t="shared" ca="1" si="418"/>
        <v>1.4</v>
      </c>
      <c r="O822" s="2">
        <f t="shared" ca="1" si="424"/>
        <v>1.25</v>
      </c>
      <c r="P822" s="2">
        <f t="shared" ca="1" si="425"/>
        <v>1.25</v>
      </c>
      <c r="Q822" s="2">
        <f t="shared" ca="1" si="426"/>
        <v>0.8</v>
      </c>
      <c r="R822" s="2">
        <f t="shared" ca="1" si="427"/>
        <v>1.7999999999999998</v>
      </c>
    </row>
    <row r="823" spans="1:18">
      <c r="A823" s="2" t="s">
        <v>20</v>
      </c>
      <c r="B823" s="2" t="s">
        <v>0</v>
      </c>
      <c r="C823" s="2">
        <f ca="1">IF(ISNA(VLOOKUP(B823,OFFSET(RESULT!$A$2:$A$11,INT(ROW()/23)*12,0),1,FALSE)),0,VLOOKUP(B823,OFFSET(RESULT!$A$2:$D$11,INT(ROW()/23)*12,0),3,FALSE))+C800</f>
        <v>13</v>
      </c>
      <c r="D823" s="2">
        <f ca="1">IF(ISNA(VLOOKUP(CLASSEMENTS!B823,OFFSET(RESULT!$B$2:$B$11,INT(ROW()/23)*12,0),1,FALSE)),0,VLOOKUP(B823,OFFSET(RESULT!$B$2:$D$11,INT(ROW()/23)*12,0),3,FALSE))+D800</f>
        <v>17</v>
      </c>
      <c r="E823" s="2">
        <f ca="1">IF(ISNA(VLOOKUP(CLASSEMENTS!B823,OFFSET(RESULT!$A$2:$A$11,INT(ROW()/23)*12,0),1,FALSE)),0,VLOOKUP(B823,OFFSET(RESULT!$A$2:$D$11,INT(ROW()/23)*12,0),4,FALSE))+E800</f>
        <v>24</v>
      </c>
      <c r="F823" s="2">
        <f ca="1">IF(ISNA(VLOOKUP(CLASSEMENTS!B823,OFFSET(RESULT!$B$2:$B$11,INT(ROW()/23)*12,0),1,FALSE)),0,VLOOKUP(B823,OFFSET(RESULT!$B$2:$D$11,INT(ROW()/23)*12,0),2,FALSE))+F800</f>
        <v>35</v>
      </c>
      <c r="G823" s="7">
        <f t="shared" ca="1" si="419"/>
        <v>0.3611111111111111</v>
      </c>
      <c r="H823" s="7">
        <f t="shared" ca="1" si="420"/>
        <v>0.47222222222222221</v>
      </c>
      <c r="I823" s="7">
        <f t="shared" ca="1" si="421"/>
        <v>0.66666666666666663</v>
      </c>
      <c r="J823" s="7">
        <f t="shared" ca="1" si="422"/>
        <v>0.97222222222222221</v>
      </c>
      <c r="K823" s="7">
        <f t="shared" ca="1" si="423"/>
        <v>0</v>
      </c>
      <c r="L823" s="7">
        <f t="shared" ca="1" si="416"/>
        <v>0.4</v>
      </c>
      <c r="M823" s="7">
        <f t="shared" ca="1" si="417"/>
        <v>0.8</v>
      </c>
      <c r="N823" s="7">
        <f t="shared" ca="1" si="418"/>
        <v>1.2</v>
      </c>
      <c r="O823" s="2">
        <f t="shared" ca="1" si="424"/>
        <v>1.0277777777777777</v>
      </c>
      <c r="P823" s="2">
        <f t="shared" ca="1" si="425"/>
        <v>1.4444444444444444</v>
      </c>
      <c r="Q823" s="2">
        <f t="shared" ca="1" si="426"/>
        <v>0.8</v>
      </c>
      <c r="R823" s="2">
        <f t="shared" ca="1" si="427"/>
        <v>1.6</v>
      </c>
    </row>
    <row r="824" spans="1:18">
      <c r="A824" s="2" t="s">
        <v>20</v>
      </c>
      <c r="B824" s="2" t="s">
        <v>3</v>
      </c>
      <c r="C824" s="2">
        <f ca="1">IF(ISNA(VLOOKUP(B824,OFFSET(RESULT!$A$2:$A$11,INT(ROW()/23)*12,0),1,FALSE)),0,VLOOKUP(B824,OFFSET(RESULT!$A$2:$D$11,INT(ROW()/23)*12,0),3,FALSE))+C801</f>
        <v>21</v>
      </c>
      <c r="D824" s="2">
        <f ca="1">IF(ISNA(VLOOKUP(CLASSEMENTS!B824,OFFSET(RESULT!$B$2:$B$11,INT(ROW()/23)*12,0),1,FALSE)),0,VLOOKUP(B824,OFFSET(RESULT!$B$2:$D$11,INT(ROW()/23)*12,0),3,FALSE))+D801</f>
        <v>27</v>
      </c>
      <c r="E824" s="2">
        <f ca="1">IF(ISNA(VLOOKUP(CLASSEMENTS!B824,OFFSET(RESULT!$A$2:$A$11,INT(ROW()/23)*12,0),1,FALSE)),0,VLOOKUP(B824,OFFSET(RESULT!$A$2:$D$11,INT(ROW()/23)*12,0),4,FALSE))+E801</f>
        <v>10</v>
      </c>
      <c r="F824" s="2">
        <f ca="1">IF(ISNA(VLOOKUP(CLASSEMENTS!B824,OFFSET(RESULT!$B$2:$B$11,INT(ROW()/23)*12,0),1,FALSE)),0,VLOOKUP(B824,OFFSET(RESULT!$B$2:$D$11,INT(ROW()/23)*12,0),2,FALSE))+F801</f>
        <v>16</v>
      </c>
      <c r="G824" s="7">
        <f t="shared" ca="1" si="419"/>
        <v>0.58333333333333337</v>
      </c>
      <c r="H824" s="7">
        <f t="shared" ca="1" si="420"/>
        <v>0.75</v>
      </c>
      <c r="I824" s="7">
        <f t="shared" ca="1" si="421"/>
        <v>0.27777777777777779</v>
      </c>
      <c r="J824" s="7">
        <f t="shared" ca="1" si="422"/>
        <v>0.44444444444444442</v>
      </c>
      <c r="K824" s="7">
        <f t="shared" ca="1" si="423"/>
        <v>1</v>
      </c>
      <c r="L824" s="7">
        <f t="shared" ca="1" si="416"/>
        <v>1.4</v>
      </c>
      <c r="M824" s="7">
        <f t="shared" ca="1" si="417"/>
        <v>0.4</v>
      </c>
      <c r="N824" s="7">
        <f t="shared" ca="1" si="418"/>
        <v>0.4</v>
      </c>
      <c r="O824" s="2">
        <f t="shared" ca="1" si="424"/>
        <v>0.86111111111111116</v>
      </c>
      <c r="P824" s="2">
        <f t="shared" ca="1" si="425"/>
        <v>1.1944444444444444</v>
      </c>
      <c r="Q824" s="2">
        <f t="shared" ca="1" si="426"/>
        <v>1.4</v>
      </c>
      <c r="R824" s="2">
        <f t="shared" ca="1" si="427"/>
        <v>1.7999999999999998</v>
      </c>
    </row>
    <row r="825" spans="1:18">
      <c r="A825" s="2" t="s">
        <v>20</v>
      </c>
      <c r="B825" s="2" t="s">
        <v>7</v>
      </c>
      <c r="C825" s="2">
        <f ca="1">IF(ISNA(VLOOKUP(B825,OFFSET(RESULT!$A$2:$A$11,INT(ROW()/23)*12,0),1,FALSE)),0,VLOOKUP(B825,OFFSET(RESULT!$A$2:$D$11,INT(ROW()/23)*12,0),3,FALSE))+C802</f>
        <v>29</v>
      </c>
      <c r="D825" s="2">
        <f ca="1">IF(ISNA(VLOOKUP(CLASSEMENTS!B825,OFFSET(RESULT!$B$2:$B$11,INT(ROW()/23)*12,0),1,FALSE)),0,VLOOKUP(B825,OFFSET(RESULT!$B$2:$D$11,INT(ROW()/23)*12,0),3,FALSE))+D802</f>
        <v>15</v>
      </c>
      <c r="E825" s="2">
        <f ca="1">IF(ISNA(VLOOKUP(CLASSEMENTS!B825,OFFSET(RESULT!$A$2:$A$11,INT(ROW()/23)*12,0),1,FALSE)),0,VLOOKUP(B825,OFFSET(RESULT!$A$2:$D$11,INT(ROW()/23)*12,0),4,FALSE))+E802</f>
        <v>19</v>
      </c>
      <c r="F825" s="2">
        <f ca="1">IF(ISNA(VLOOKUP(CLASSEMENTS!B825,OFFSET(RESULT!$B$2:$B$11,INT(ROW()/23)*12,0),1,FALSE)),0,VLOOKUP(B825,OFFSET(RESULT!$B$2:$D$11,INT(ROW()/23)*12,0),2,FALSE))+F802</f>
        <v>16</v>
      </c>
      <c r="G825" s="7">
        <f t="shared" ca="1" si="419"/>
        <v>0.80555555555555558</v>
      </c>
      <c r="H825" s="7">
        <f t="shared" ca="1" si="420"/>
        <v>0.41666666666666669</v>
      </c>
      <c r="I825" s="7">
        <f t="shared" ca="1" si="421"/>
        <v>0.52777777777777779</v>
      </c>
      <c r="J825" s="7">
        <f t="shared" ca="1" si="422"/>
        <v>0.44444444444444442</v>
      </c>
      <c r="K825" s="7">
        <f t="shared" ca="1" si="423"/>
        <v>0.2</v>
      </c>
      <c r="L825" s="7">
        <f t="shared" ca="1" si="416"/>
        <v>0.2</v>
      </c>
      <c r="M825" s="7">
        <f t="shared" ca="1" si="417"/>
        <v>0</v>
      </c>
      <c r="N825" s="7">
        <f t="shared" ca="1" si="418"/>
        <v>0.4</v>
      </c>
      <c r="O825" s="2">
        <f t="shared" ca="1" si="424"/>
        <v>1.3333333333333335</v>
      </c>
      <c r="P825" s="2">
        <f t="shared" ca="1" si="425"/>
        <v>0.86111111111111116</v>
      </c>
      <c r="Q825" s="2">
        <f t="shared" ca="1" si="426"/>
        <v>0.2</v>
      </c>
      <c r="R825" s="2">
        <f t="shared" ca="1" si="427"/>
        <v>0.60000000000000009</v>
      </c>
    </row>
    <row r="826" spans="1:18">
      <c r="A826" s="2" t="s">
        <v>20</v>
      </c>
      <c r="B826" s="2" t="s">
        <v>12</v>
      </c>
      <c r="C826" s="2">
        <f ca="1">IF(ISNA(VLOOKUP(B826,OFFSET(RESULT!$A$2:$A$11,INT(ROW()/23)*12,0),1,FALSE)),0,VLOOKUP(B826,OFFSET(RESULT!$A$2:$D$11,INT(ROW()/23)*12,0),3,FALSE))+C803</f>
        <v>22</v>
      </c>
      <c r="D826" s="2">
        <f ca="1">IF(ISNA(VLOOKUP(CLASSEMENTS!B826,OFFSET(RESULT!$B$2:$B$11,INT(ROW()/23)*12,0),1,FALSE)),0,VLOOKUP(B826,OFFSET(RESULT!$B$2:$D$11,INT(ROW()/23)*12,0),3,FALSE))+D803</f>
        <v>13</v>
      </c>
      <c r="E826" s="2">
        <f ca="1">IF(ISNA(VLOOKUP(CLASSEMENTS!B826,OFFSET(RESULT!$A$2:$A$11,INT(ROW()/23)*12,0),1,FALSE)),0,VLOOKUP(B826,OFFSET(RESULT!$A$2:$D$11,INT(ROW()/23)*12,0),4,FALSE))+E803</f>
        <v>21</v>
      </c>
      <c r="F826" s="2">
        <f ca="1">IF(ISNA(VLOOKUP(CLASSEMENTS!B826,OFFSET(RESULT!$B$2:$B$11,INT(ROW()/23)*12,0),1,FALSE)),0,VLOOKUP(B826,OFFSET(RESULT!$B$2:$D$11,INT(ROW()/23)*12,0),2,FALSE))+F803</f>
        <v>19</v>
      </c>
      <c r="G826" s="7">
        <f t="shared" ca="1" si="419"/>
        <v>0.61111111111111116</v>
      </c>
      <c r="H826" s="7">
        <f t="shared" ca="1" si="420"/>
        <v>0.3611111111111111</v>
      </c>
      <c r="I826" s="7">
        <f t="shared" ca="1" si="421"/>
        <v>0.58333333333333337</v>
      </c>
      <c r="J826" s="7">
        <f t="shared" ca="1" si="422"/>
        <v>0.52777777777777779</v>
      </c>
      <c r="K826" s="7">
        <f t="shared" ca="1" si="423"/>
        <v>0.6</v>
      </c>
      <c r="L826" s="7">
        <f t="shared" ca="1" si="416"/>
        <v>0.2</v>
      </c>
      <c r="M826" s="7">
        <f t="shared" ca="1" si="417"/>
        <v>0.4</v>
      </c>
      <c r="N826" s="7">
        <f t="shared" ca="1" si="418"/>
        <v>0.2</v>
      </c>
      <c r="O826" s="2">
        <f t="shared" ca="1" si="424"/>
        <v>1.1944444444444446</v>
      </c>
      <c r="P826" s="2">
        <f t="shared" ca="1" si="425"/>
        <v>0.88888888888888884</v>
      </c>
      <c r="Q826" s="2">
        <f t="shared" ca="1" si="426"/>
        <v>1</v>
      </c>
      <c r="R826" s="2">
        <f t="shared" ca="1" si="427"/>
        <v>0.4</v>
      </c>
    </row>
    <row r="827" spans="1:18">
      <c r="A827" s="2" t="s">
        <v>20</v>
      </c>
      <c r="B827" s="2" t="s">
        <v>10</v>
      </c>
      <c r="C827" s="2">
        <f ca="1">IF(ISNA(VLOOKUP(B827,OFFSET(RESULT!$A$2:$A$11,INT(ROW()/23)*12,0),1,FALSE)),0,VLOOKUP(B827,OFFSET(RESULT!$A$2:$D$11,INT(ROW()/23)*12,0),3,FALSE))+C804</f>
        <v>26</v>
      </c>
      <c r="D827" s="2">
        <f ca="1">IF(ISNA(VLOOKUP(CLASSEMENTS!B827,OFFSET(RESULT!$B$2:$B$11,INT(ROW()/23)*12,0),1,FALSE)),0,VLOOKUP(B827,OFFSET(RESULT!$B$2:$D$11,INT(ROW()/23)*12,0),3,FALSE))+D804</f>
        <v>14</v>
      </c>
      <c r="E827" s="2">
        <f ca="1">IF(ISNA(VLOOKUP(CLASSEMENTS!B827,OFFSET(RESULT!$A$2:$A$11,INT(ROW()/23)*12,0),1,FALSE)),0,VLOOKUP(B827,OFFSET(RESULT!$A$2:$D$11,INT(ROW()/23)*12,0),4,FALSE))+E804</f>
        <v>26</v>
      </c>
      <c r="F827" s="2">
        <f ca="1">IF(ISNA(VLOOKUP(CLASSEMENTS!B827,OFFSET(RESULT!$B$2:$B$11,INT(ROW()/23)*12,0),1,FALSE)),0,VLOOKUP(B827,OFFSET(RESULT!$B$2:$D$11,INT(ROW()/23)*12,0),2,FALSE))+F804</f>
        <v>33</v>
      </c>
      <c r="G827" s="7">
        <f t="shared" ca="1" si="419"/>
        <v>0.72222222222222221</v>
      </c>
      <c r="H827" s="7">
        <f t="shared" ca="1" si="420"/>
        <v>0.3888888888888889</v>
      </c>
      <c r="I827" s="7">
        <f t="shared" ca="1" si="421"/>
        <v>0.72222222222222221</v>
      </c>
      <c r="J827" s="7">
        <f t="shared" ca="1" si="422"/>
        <v>0.91666666666666663</v>
      </c>
      <c r="K827" s="7">
        <f t="shared" ca="1" si="423"/>
        <v>1</v>
      </c>
      <c r="L827" s="7">
        <f t="shared" ca="1" si="416"/>
        <v>0.4</v>
      </c>
      <c r="M827" s="7">
        <f t="shared" ca="1" si="417"/>
        <v>0.6</v>
      </c>
      <c r="N827" s="7">
        <f t="shared" ca="1" si="418"/>
        <v>0.8</v>
      </c>
      <c r="O827" s="2">
        <f t="shared" ca="1" si="424"/>
        <v>1.4444444444444444</v>
      </c>
      <c r="P827" s="2">
        <f t="shared" ca="1" si="425"/>
        <v>1.3055555555555556</v>
      </c>
      <c r="Q827" s="2">
        <f t="shared" ca="1" si="426"/>
        <v>1.6</v>
      </c>
      <c r="R827" s="2">
        <f t="shared" ca="1" si="427"/>
        <v>1.2000000000000002</v>
      </c>
    </row>
    <row r="828" spans="1:18">
      <c r="A828" s="3"/>
      <c r="B828" s="3"/>
      <c r="C828" s="3"/>
      <c r="D828" s="3"/>
      <c r="E828" s="3"/>
      <c r="F828" s="3"/>
      <c r="G828" s="8"/>
      <c r="H828" s="8"/>
      <c r="I828" s="8"/>
      <c r="J828" s="8"/>
      <c r="K828" s="8"/>
      <c r="L828" s="8"/>
      <c r="M828" s="8"/>
      <c r="N828" s="8"/>
      <c r="O828" s="3"/>
      <c r="P828" s="3"/>
      <c r="Q828" s="3"/>
      <c r="R828" s="3"/>
    </row>
    <row r="829" spans="1:18">
      <c r="A829">
        <v>37</v>
      </c>
      <c r="C829" s="10" t="s">
        <v>27</v>
      </c>
      <c r="D829" s="10" t="s">
        <v>28</v>
      </c>
      <c r="E829" s="10" t="s">
        <v>29</v>
      </c>
      <c r="F829" s="10" t="s">
        <v>30</v>
      </c>
      <c r="G829" s="11" t="s">
        <v>25</v>
      </c>
      <c r="H829" s="11"/>
      <c r="I829" s="11"/>
      <c r="J829" s="11"/>
      <c r="K829" s="11" t="s">
        <v>26</v>
      </c>
      <c r="L829" s="11"/>
      <c r="M829" s="11"/>
      <c r="N829" s="11"/>
      <c r="O829" s="10" t="s">
        <v>31</v>
      </c>
      <c r="P829" s="10" t="s">
        <v>32</v>
      </c>
      <c r="Q829" s="10" t="s">
        <v>33</v>
      </c>
      <c r="R829" s="10" t="s">
        <v>34</v>
      </c>
    </row>
    <row r="830" spans="1:18">
      <c r="C830" s="10"/>
      <c r="D830" s="10"/>
      <c r="E830" s="10"/>
      <c r="F830" s="10"/>
      <c r="G830" s="7" t="s">
        <v>21</v>
      </c>
      <c r="H830" s="7" t="s">
        <v>22</v>
      </c>
      <c r="I830" s="7" t="s">
        <v>23</v>
      </c>
      <c r="J830" s="7" t="s">
        <v>24</v>
      </c>
      <c r="K830" s="7" t="s">
        <v>21</v>
      </c>
      <c r="L830" s="7" t="s">
        <v>22</v>
      </c>
      <c r="M830" s="7" t="s">
        <v>23</v>
      </c>
      <c r="N830" s="7" t="s">
        <v>24</v>
      </c>
      <c r="O830" s="10"/>
      <c r="P830" s="10"/>
      <c r="Q830" s="10"/>
      <c r="R830" s="10"/>
    </row>
    <row r="831" spans="1:18">
      <c r="A831" s="2" t="s">
        <v>20</v>
      </c>
      <c r="B831" s="2" t="s">
        <v>11</v>
      </c>
      <c r="C831" s="2">
        <f ca="1">IF(ISNA(VLOOKUP(B831,OFFSET(RESULT!$A$2:$A$11,INT(ROW()/23)*12,0),1,FALSE)),0,VLOOKUP(B831,OFFSET(RESULT!$A$2:$D$11,INT(ROW()/23)*12,0),3,FALSE))+C808</f>
        <v>29</v>
      </c>
      <c r="D831" s="2">
        <f ca="1">IF(ISNA(VLOOKUP(CLASSEMENTS!B831,OFFSET(RESULT!$B$2:$B$11,INT(ROW()/23)*12,0),1,FALSE)),0,VLOOKUP(B831,OFFSET(RESULT!$B$2:$D$11,INT(ROW()/23)*12,0),3,FALSE))+D808</f>
        <v>16</v>
      </c>
      <c r="E831" s="2">
        <f ca="1">IF(ISNA(VLOOKUP(CLASSEMENTS!B831,OFFSET(RESULT!$A$2:$A$11,INT(ROW()/23)*12,0),1,FALSE)),0,VLOOKUP(B831,OFFSET(RESULT!$A$2:$D$11,INT(ROW()/23)*12,0),4,FALSE))+E808</f>
        <v>22</v>
      </c>
      <c r="F831" s="2">
        <f ca="1">IF(ISNA(VLOOKUP(CLASSEMENTS!B831,OFFSET(RESULT!$B$2:$B$11,INT(ROW()/23)*12,0),1,FALSE)),0,VLOOKUP(B831,OFFSET(RESULT!$B$2:$D$11,INT(ROW()/23)*12,0),2,FALSE))+F808</f>
        <v>21</v>
      </c>
      <c r="G831" s="7">
        <f ca="1">C831/(INT(ROW()/23)+1)</f>
        <v>0.78378378378378377</v>
      </c>
      <c r="H831" s="7">
        <f ca="1">D831/(INT(ROW()/23)+1)</f>
        <v>0.43243243243243246</v>
      </c>
      <c r="I831" s="7">
        <f ca="1">E831/(INT(ROW()/23)+1)</f>
        <v>0.59459459459459463</v>
      </c>
      <c r="J831" s="7">
        <f ca="1">F831/(INT(ROW()/23)+1)</f>
        <v>0.56756756756756754</v>
      </c>
      <c r="K831" s="7">
        <f ca="1">(C831 - OFFSET(C831,-115,0))/5</f>
        <v>0.6</v>
      </c>
      <c r="L831" s="7">
        <f t="shared" ref="L831:L850" ca="1" si="428">(D831 - OFFSET(D831,-115,0))/5</f>
        <v>0.2</v>
      </c>
      <c r="M831" s="7">
        <f t="shared" ref="M831:M850" ca="1" si="429">(E831 - OFFSET(E831,-115,0))/5</f>
        <v>0.4</v>
      </c>
      <c r="N831" s="7">
        <f t="shared" ref="N831:N850" ca="1" si="430">(F831 - OFFSET(F831,-115,0))/5</f>
        <v>0.6</v>
      </c>
      <c r="O831" s="2">
        <f ca="1">G831+I831</f>
        <v>1.3783783783783785</v>
      </c>
      <c r="P831" s="2">
        <f ca="1">H831+J831</f>
        <v>1</v>
      </c>
      <c r="Q831" s="2">
        <f ca="1">K831+M831</f>
        <v>1</v>
      </c>
      <c r="R831" s="2">
        <f ca="1">L831+N831</f>
        <v>0.8</v>
      </c>
    </row>
    <row r="832" spans="1:18">
      <c r="A832" s="2" t="s">
        <v>20</v>
      </c>
      <c r="B832" s="2" t="s">
        <v>14</v>
      </c>
      <c r="C832" s="2">
        <f ca="1">IF(ISNA(VLOOKUP(B832,OFFSET(RESULT!$A$2:$A$11,INT(ROW()/23)*12,0),1,FALSE)),0,VLOOKUP(B832,OFFSET(RESULT!$A$2:$D$11,INT(ROW()/23)*12,0),3,FALSE))+C809</f>
        <v>23</v>
      </c>
      <c r="D832" s="2">
        <f ca="1">IF(ISNA(VLOOKUP(CLASSEMENTS!B832,OFFSET(RESULT!$B$2:$B$11,INT(ROW()/23)*12,0),1,FALSE)),0,VLOOKUP(B832,OFFSET(RESULT!$B$2:$D$11,INT(ROW()/23)*12,0),3,FALSE))+D809</f>
        <v>28</v>
      </c>
      <c r="E832" s="2">
        <f ca="1">IF(ISNA(VLOOKUP(CLASSEMENTS!B832,OFFSET(RESULT!$A$2:$A$11,INT(ROW()/23)*12,0),1,FALSE)),0,VLOOKUP(B832,OFFSET(RESULT!$A$2:$D$11,INT(ROW()/23)*12,0),4,FALSE))+E809</f>
        <v>23</v>
      </c>
      <c r="F832" s="2">
        <f ca="1">IF(ISNA(VLOOKUP(CLASSEMENTS!B832,OFFSET(RESULT!$B$2:$B$11,INT(ROW()/23)*12,0),1,FALSE)),0,VLOOKUP(B832,OFFSET(RESULT!$B$2:$D$11,INT(ROW()/23)*12,0),2,FALSE))+F809</f>
        <v>30</v>
      </c>
      <c r="G832" s="7">
        <f t="shared" ref="G832:G850" ca="1" si="431">C832/(INT(ROW()/23)+1)</f>
        <v>0.6216216216216216</v>
      </c>
      <c r="H832" s="7">
        <f t="shared" ref="H832:H850" ca="1" si="432">D832/(INT(ROW()/23)+1)</f>
        <v>0.7567567567567568</v>
      </c>
      <c r="I832" s="7">
        <f t="shared" ref="I832:I850" ca="1" si="433">E832/(INT(ROW()/23)+1)</f>
        <v>0.6216216216216216</v>
      </c>
      <c r="J832" s="7">
        <f t="shared" ref="J832:J850" ca="1" si="434">F832/(INT(ROW()/23)+1)</f>
        <v>0.81081081081081086</v>
      </c>
      <c r="K832" s="7">
        <f t="shared" ref="K832:K850" ca="1" si="435">(C832 - OFFSET(C832,-115,0))/5</f>
        <v>0.6</v>
      </c>
      <c r="L832" s="7">
        <f t="shared" ca="1" si="428"/>
        <v>0.4</v>
      </c>
      <c r="M832" s="7">
        <f t="shared" ca="1" si="429"/>
        <v>0.4</v>
      </c>
      <c r="N832" s="7">
        <f t="shared" ca="1" si="430"/>
        <v>0.6</v>
      </c>
      <c r="O832" s="2">
        <f t="shared" ref="O832:O850" ca="1" si="436">G832+I832</f>
        <v>1.2432432432432432</v>
      </c>
      <c r="P832" s="2">
        <f t="shared" ref="P832:P850" ca="1" si="437">H832+J832</f>
        <v>1.5675675675675675</v>
      </c>
      <c r="Q832" s="2">
        <f t="shared" ref="Q832:Q850" ca="1" si="438">K832+M832</f>
        <v>1</v>
      </c>
      <c r="R832" s="2">
        <f t="shared" ref="R832:R850" ca="1" si="439">L832+N832</f>
        <v>1</v>
      </c>
    </row>
    <row r="833" spans="1:18">
      <c r="A833" s="2" t="s">
        <v>20</v>
      </c>
      <c r="B833" s="2" t="s">
        <v>19</v>
      </c>
      <c r="C833" s="2">
        <f ca="1">IF(ISNA(VLOOKUP(B833,OFFSET(RESULT!$A$2:$A$11,INT(ROW()/23)*12,0),1,FALSE)),0,VLOOKUP(B833,OFFSET(RESULT!$A$2:$D$11,INT(ROW()/23)*12,0),3,FALSE))+C810</f>
        <v>17</v>
      </c>
      <c r="D833" s="2">
        <f ca="1">IF(ISNA(VLOOKUP(CLASSEMENTS!B833,OFFSET(RESULT!$B$2:$B$11,INT(ROW()/23)*12,0),1,FALSE)),0,VLOOKUP(B833,OFFSET(RESULT!$B$2:$D$11,INT(ROW()/23)*12,0),3,FALSE))+D810</f>
        <v>27</v>
      </c>
      <c r="E833" s="2">
        <f ca="1">IF(ISNA(VLOOKUP(CLASSEMENTS!B833,OFFSET(RESULT!$A$2:$A$11,INT(ROW()/23)*12,0),1,FALSE)),0,VLOOKUP(B833,OFFSET(RESULT!$A$2:$D$11,INT(ROW()/23)*12,0),4,FALSE))+E810</f>
        <v>16</v>
      </c>
      <c r="F833" s="2">
        <f ca="1">IF(ISNA(VLOOKUP(CLASSEMENTS!B833,OFFSET(RESULT!$B$2:$B$11,INT(ROW()/23)*12,0),1,FALSE)),0,VLOOKUP(B833,OFFSET(RESULT!$B$2:$D$11,INT(ROW()/23)*12,0),2,FALSE))+F810</f>
        <v>33</v>
      </c>
      <c r="G833" s="7">
        <f t="shared" ca="1" si="431"/>
        <v>0.45945945945945948</v>
      </c>
      <c r="H833" s="7">
        <f t="shared" ca="1" si="432"/>
        <v>0.72972972972972971</v>
      </c>
      <c r="I833" s="7">
        <f t="shared" ca="1" si="433"/>
        <v>0.43243243243243246</v>
      </c>
      <c r="J833" s="7">
        <f t="shared" ca="1" si="434"/>
        <v>0.89189189189189189</v>
      </c>
      <c r="K833" s="7">
        <f t="shared" ca="1" si="435"/>
        <v>0</v>
      </c>
      <c r="L833" s="7">
        <f t="shared" ca="1" si="428"/>
        <v>2</v>
      </c>
      <c r="M833" s="7">
        <f t="shared" ca="1" si="429"/>
        <v>0.2</v>
      </c>
      <c r="N833" s="7">
        <f t="shared" ca="1" si="430"/>
        <v>0.8</v>
      </c>
      <c r="O833" s="2">
        <f t="shared" ca="1" si="436"/>
        <v>0.89189189189189189</v>
      </c>
      <c r="P833" s="2">
        <f t="shared" ca="1" si="437"/>
        <v>1.6216216216216215</v>
      </c>
      <c r="Q833" s="2">
        <f t="shared" ca="1" si="438"/>
        <v>0.2</v>
      </c>
      <c r="R833" s="2">
        <f t="shared" ca="1" si="439"/>
        <v>2.8</v>
      </c>
    </row>
    <row r="834" spans="1:18">
      <c r="A834" s="2" t="s">
        <v>20</v>
      </c>
      <c r="B834" s="2" t="s">
        <v>16</v>
      </c>
      <c r="C834" s="2">
        <f ca="1">IF(ISNA(VLOOKUP(B834,OFFSET(RESULT!$A$2:$A$11,INT(ROW()/23)*12,0),1,FALSE)),0,VLOOKUP(B834,OFFSET(RESULT!$A$2:$D$11,INT(ROW()/23)*12,0),3,FALSE))+C811</f>
        <v>40</v>
      </c>
      <c r="D834" s="2">
        <f ca="1">IF(ISNA(VLOOKUP(CLASSEMENTS!B834,OFFSET(RESULT!$B$2:$B$11,INT(ROW()/23)*12,0),1,FALSE)),0,VLOOKUP(B834,OFFSET(RESULT!$B$2:$D$11,INT(ROW()/23)*12,0),3,FALSE))+D811</f>
        <v>27</v>
      </c>
      <c r="E834" s="2">
        <f ca="1">IF(ISNA(VLOOKUP(CLASSEMENTS!B834,OFFSET(RESULT!$A$2:$A$11,INT(ROW()/23)*12,0),1,FALSE)),0,VLOOKUP(B834,OFFSET(RESULT!$A$2:$D$11,INT(ROW()/23)*12,0),4,FALSE))+E811</f>
        <v>12</v>
      </c>
      <c r="F834" s="2">
        <f ca="1">IF(ISNA(VLOOKUP(CLASSEMENTS!B834,OFFSET(RESULT!$B$2:$B$11,INT(ROW()/23)*12,0),1,FALSE)),0,VLOOKUP(B834,OFFSET(RESULT!$B$2:$D$11,INT(ROW()/23)*12,0),2,FALSE))+F811</f>
        <v>21</v>
      </c>
      <c r="G834" s="7">
        <f t="shared" ca="1" si="431"/>
        <v>1.0810810810810811</v>
      </c>
      <c r="H834" s="7">
        <f t="shared" ca="1" si="432"/>
        <v>0.72972972972972971</v>
      </c>
      <c r="I834" s="7">
        <f t="shared" ca="1" si="433"/>
        <v>0.32432432432432434</v>
      </c>
      <c r="J834" s="7">
        <f t="shared" ca="1" si="434"/>
        <v>0.56756756756756754</v>
      </c>
      <c r="K834" s="7">
        <f t="shared" ca="1" si="435"/>
        <v>1</v>
      </c>
      <c r="L834" s="7">
        <f t="shared" ca="1" si="428"/>
        <v>0</v>
      </c>
      <c r="M834" s="7">
        <f t="shared" ca="1" si="429"/>
        <v>0.6</v>
      </c>
      <c r="N834" s="7">
        <f t="shared" ca="1" si="430"/>
        <v>0.8</v>
      </c>
      <c r="O834" s="2">
        <f t="shared" ca="1" si="436"/>
        <v>1.4054054054054055</v>
      </c>
      <c r="P834" s="2">
        <f t="shared" ca="1" si="437"/>
        <v>1.2972972972972974</v>
      </c>
      <c r="Q834" s="2">
        <f t="shared" ca="1" si="438"/>
        <v>1.6</v>
      </c>
      <c r="R834" s="2">
        <f t="shared" ca="1" si="439"/>
        <v>0.8</v>
      </c>
    </row>
    <row r="835" spans="1:18">
      <c r="A835" s="2" t="s">
        <v>20</v>
      </c>
      <c r="B835" s="2" t="s">
        <v>13</v>
      </c>
      <c r="C835" s="2">
        <f ca="1">IF(ISNA(VLOOKUP(B835,OFFSET(RESULT!$A$2:$A$11,INT(ROW()/23)*12,0),1,FALSE)),0,VLOOKUP(B835,OFFSET(RESULT!$A$2:$D$11,INT(ROW()/23)*12,0),3,FALSE))+C812</f>
        <v>17</v>
      </c>
      <c r="D835" s="2">
        <f ca="1">IF(ISNA(VLOOKUP(CLASSEMENTS!B835,OFFSET(RESULT!$B$2:$B$11,INT(ROW()/23)*12,0),1,FALSE)),0,VLOOKUP(B835,OFFSET(RESULT!$B$2:$D$11,INT(ROW()/23)*12,0),3,FALSE))+D812</f>
        <v>12</v>
      </c>
      <c r="E835" s="2">
        <f ca="1">IF(ISNA(VLOOKUP(CLASSEMENTS!B835,OFFSET(RESULT!$A$2:$A$11,INT(ROW()/23)*12,0),1,FALSE)),0,VLOOKUP(B835,OFFSET(RESULT!$A$2:$D$11,INT(ROW()/23)*12,0),4,FALSE))+E812</f>
        <v>17</v>
      </c>
      <c r="F835" s="2">
        <f ca="1">IF(ISNA(VLOOKUP(CLASSEMENTS!B835,OFFSET(RESULT!$B$2:$B$11,INT(ROW()/23)*12,0),1,FALSE)),0,VLOOKUP(B835,OFFSET(RESULT!$B$2:$D$11,INT(ROW()/23)*12,0),2,FALSE))+F812</f>
        <v>22</v>
      </c>
      <c r="G835" s="7">
        <f t="shared" ca="1" si="431"/>
        <v>0.45945945945945948</v>
      </c>
      <c r="H835" s="7">
        <f t="shared" ca="1" si="432"/>
        <v>0.32432432432432434</v>
      </c>
      <c r="I835" s="7">
        <f t="shared" ca="1" si="433"/>
        <v>0.45945945945945948</v>
      </c>
      <c r="J835" s="7">
        <f t="shared" ca="1" si="434"/>
        <v>0.59459459459459463</v>
      </c>
      <c r="K835" s="7">
        <f t="shared" ca="1" si="435"/>
        <v>0.4</v>
      </c>
      <c r="L835" s="7">
        <f t="shared" ca="1" si="428"/>
        <v>0.4</v>
      </c>
      <c r="M835" s="7">
        <f t="shared" ca="1" si="429"/>
        <v>0.6</v>
      </c>
      <c r="N835" s="7">
        <f t="shared" ca="1" si="430"/>
        <v>0.6</v>
      </c>
      <c r="O835" s="2">
        <f t="shared" ca="1" si="436"/>
        <v>0.91891891891891897</v>
      </c>
      <c r="P835" s="2">
        <f t="shared" ca="1" si="437"/>
        <v>0.91891891891891897</v>
      </c>
      <c r="Q835" s="2">
        <f t="shared" ca="1" si="438"/>
        <v>1</v>
      </c>
      <c r="R835" s="2">
        <f t="shared" ca="1" si="439"/>
        <v>1</v>
      </c>
    </row>
    <row r="836" spans="1:18">
      <c r="A836" s="2" t="s">
        <v>20</v>
      </c>
      <c r="B836" s="2" t="s">
        <v>17</v>
      </c>
      <c r="C836" s="2">
        <f ca="1">IF(ISNA(VLOOKUP(B836,OFFSET(RESULT!$A$2:$A$11,INT(ROW()/23)*12,0),1,FALSE)),0,VLOOKUP(B836,OFFSET(RESULT!$A$2:$D$11,INT(ROW()/23)*12,0),3,FALSE))+C813</f>
        <v>21</v>
      </c>
      <c r="D836" s="2">
        <f ca="1">IF(ISNA(VLOOKUP(CLASSEMENTS!B836,OFFSET(RESULT!$B$2:$B$11,INT(ROW()/23)*12,0),1,FALSE)),0,VLOOKUP(B836,OFFSET(RESULT!$B$2:$D$11,INT(ROW()/23)*12,0),3,FALSE))+D813</f>
        <v>20</v>
      </c>
      <c r="E836" s="2">
        <f ca="1">IF(ISNA(VLOOKUP(CLASSEMENTS!B836,OFFSET(RESULT!$A$2:$A$11,INT(ROW()/23)*12,0),1,FALSE)),0,VLOOKUP(B836,OFFSET(RESULT!$A$2:$D$11,INT(ROW()/23)*12,0),4,FALSE))+E813</f>
        <v>23</v>
      </c>
      <c r="F836" s="2">
        <f ca="1">IF(ISNA(VLOOKUP(CLASSEMENTS!B836,OFFSET(RESULT!$B$2:$B$11,INT(ROW()/23)*12,0),1,FALSE)),0,VLOOKUP(B836,OFFSET(RESULT!$B$2:$D$11,INT(ROW()/23)*12,0),2,FALSE))+F813</f>
        <v>27</v>
      </c>
      <c r="G836" s="7">
        <f t="shared" ca="1" si="431"/>
        <v>0.56756756756756754</v>
      </c>
      <c r="H836" s="7">
        <f t="shared" ca="1" si="432"/>
        <v>0.54054054054054057</v>
      </c>
      <c r="I836" s="7">
        <f t="shared" ca="1" si="433"/>
        <v>0.6216216216216216</v>
      </c>
      <c r="J836" s="7">
        <f t="shared" ca="1" si="434"/>
        <v>0.72972972972972971</v>
      </c>
      <c r="K836" s="7">
        <f t="shared" ca="1" si="435"/>
        <v>0.8</v>
      </c>
      <c r="L836" s="7">
        <f t="shared" ca="1" si="428"/>
        <v>0.2</v>
      </c>
      <c r="M836" s="7">
        <f t="shared" ca="1" si="429"/>
        <v>1</v>
      </c>
      <c r="N836" s="7">
        <f t="shared" ca="1" si="430"/>
        <v>1.4</v>
      </c>
      <c r="O836" s="2">
        <f t="shared" ca="1" si="436"/>
        <v>1.189189189189189</v>
      </c>
      <c r="P836" s="2">
        <f t="shared" ca="1" si="437"/>
        <v>1.2702702702702702</v>
      </c>
      <c r="Q836" s="2">
        <f t="shared" ca="1" si="438"/>
        <v>1.8</v>
      </c>
      <c r="R836" s="2">
        <f t="shared" ca="1" si="439"/>
        <v>1.5999999999999999</v>
      </c>
    </row>
    <row r="837" spans="1:18">
      <c r="A837" s="2" t="s">
        <v>20</v>
      </c>
      <c r="B837" s="2" t="s">
        <v>4</v>
      </c>
      <c r="C837" s="2">
        <f ca="1">IF(ISNA(VLOOKUP(B837,OFFSET(RESULT!$A$2:$A$11,INT(ROW()/23)*12,0),1,FALSE)),0,VLOOKUP(B837,OFFSET(RESULT!$A$2:$D$11,INT(ROW()/23)*12,0),3,FALSE))+C814</f>
        <v>30</v>
      </c>
      <c r="D837" s="2">
        <f ca="1">IF(ISNA(VLOOKUP(CLASSEMENTS!B837,OFFSET(RESULT!$B$2:$B$11,INT(ROW()/23)*12,0),1,FALSE)),0,VLOOKUP(B837,OFFSET(RESULT!$B$2:$D$11,INT(ROW()/23)*12,0),3,FALSE))+D814</f>
        <v>19</v>
      </c>
      <c r="E837" s="2">
        <f ca="1">IF(ISNA(VLOOKUP(CLASSEMENTS!B837,OFFSET(RESULT!$A$2:$A$11,INT(ROW()/23)*12,0),1,FALSE)),0,VLOOKUP(B837,OFFSET(RESULT!$A$2:$D$11,INT(ROW()/23)*12,0),4,FALSE))+E814</f>
        <v>10</v>
      </c>
      <c r="F837" s="2">
        <f ca="1">IF(ISNA(VLOOKUP(CLASSEMENTS!B837,OFFSET(RESULT!$B$2:$B$11,INT(ROW()/23)*12,0),1,FALSE)),0,VLOOKUP(B837,OFFSET(RESULT!$B$2:$D$11,INT(ROW()/23)*12,0),2,FALSE))+F814</f>
        <v>19</v>
      </c>
      <c r="G837" s="7">
        <f t="shared" ca="1" si="431"/>
        <v>0.81081081081081086</v>
      </c>
      <c r="H837" s="7">
        <f t="shared" ca="1" si="432"/>
        <v>0.51351351351351349</v>
      </c>
      <c r="I837" s="7">
        <f t="shared" ca="1" si="433"/>
        <v>0.27027027027027029</v>
      </c>
      <c r="J837" s="7">
        <f t="shared" ca="1" si="434"/>
        <v>0.51351351351351349</v>
      </c>
      <c r="K837" s="7">
        <f t="shared" ca="1" si="435"/>
        <v>1.2</v>
      </c>
      <c r="L837" s="7">
        <f t="shared" ca="1" si="428"/>
        <v>0.8</v>
      </c>
      <c r="M837" s="7">
        <f t="shared" ca="1" si="429"/>
        <v>0</v>
      </c>
      <c r="N837" s="7">
        <f t="shared" ca="1" si="430"/>
        <v>0.8</v>
      </c>
      <c r="O837" s="2">
        <f t="shared" ca="1" si="436"/>
        <v>1.0810810810810811</v>
      </c>
      <c r="P837" s="2">
        <f t="shared" ca="1" si="437"/>
        <v>1.027027027027027</v>
      </c>
      <c r="Q837" s="2">
        <f t="shared" ca="1" si="438"/>
        <v>1.2</v>
      </c>
      <c r="R837" s="2">
        <f t="shared" ca="1" si="439"/>
        <v>1.6</v>
      </c>
    </row>
    <row r="838" spans="1:18">
      <c r="A838" s="2" t="s">
        <v>20</v>
      </c>
      <c r="B838" s="2" t="s">
        <v>8</v>
      </c>
      <c r="C838" s="2">
        <f ca="1">IF(ISNA(VLOOKUP(B838,OFFSET(RESULT!$A$2:$A$11,INT(ROW()/23)*12,0),1,FALSE)),0,VLOOKUP(B838,OFFSET(RESULT!$A$2:$D$11,INT(ROW()/23)*12,0),3,FALSE))+C815</f>
        <v>24</v>
      </c>
      <c r="D838" s="2">
        <f ca="1">IF(ISNA(VLOOKUP(CLASSEMENTS!B838,OFFSET(RESULT!$B$2:$B$11,INT(ROW()/23)*12,0),1,FALSE)),0,VLOOKUP(B838,OFFSET(RESULT!$B$2:$D$11,INT(ROW()/23)*12,0),3,FALSE))+D815</f>
        <v>13</v>
      </c>
      <c r="E838" s="2">
        <f ca="1">IF(ISNA(VLOOKUP(CLASSEMENTS!B838,OFFSET(RESULT!$A$2:$A$11,INT(ROW()/23)*12,0),1,FALSE)),0,VLOOKUP(B838,OFFSET(RESULT!$A$2:$D$11,INT(ROW()/23)*12,0),4,FALSE))+E815</f>
        <v>18</v>
      </c>
      <c r="F838" s="2">
        <f ca="1">IF(ISNA(VLOOKUP(CLASSEMENTS!B838,OFFSET(RESULT!$B$2:$B$11,INT(ROW()/23)*12,0),1,FALSE)),0,VLOOKUP(B838,OFFSET(RESULT!$B$2:$D$11,INT(ROW()/23)*12,0),2,FALSE))+F815</f>
        <v>25</v>
      </c>
      <c r="G838" s="7">
        <f t="shared" ca="1" si="431"/>
        <v>0.64864864864864868</v>
      </c>
      <c r="H838" s="7">
        <f t="shared" ca="1" si="432"/>
        <v>0.35135135135135137</v>
      </c>
      <c r="I838" s="7">
        <f t="shared" ca="1" si="433"/>
        <v>0.48648648648648651</v>
      </c>
      <c r="J838" s="7">
        <f t="shared" ca="1" si="434"/>
        <v>0.67567567567567566</v>
      </c>
      <c r="K838" s="7">
        <f t="shared" ca="1" si="435"/>
        <v>0.6</v>
      </c>
      <c r="L838" s="7">
        <f t="shared" ca="1" si="428"/>
        <v>0.6</v>
      </c>
      <c r="M838" s="7">
        <f t="shared" ca="1" si="429"/>
        <v>0.6</v>
      </c>
      <c r="N838" s="7">
        <f t="shared" ca="1" si="430"/>
        <v>0.2</v>
      </c>
      <c r="O838" s="2">
        <f t="shared" ca="1" si="436"/>
        <v>1.1351351351351351</v>
      </c>
      <c r="P838" s="2">
        <f t="shared" ca="1" si="437"/>
        <v>1.027027027027027</v>
      </c>
      <c r="Q838" s="2">
        <f t="shared" ca="1" si="438"/>
        <v>1.2</v>
      </c>
      <c r="R838" s="2">
        <f t="shared" ca="1" si="439"/>
        <v>0.8</v>
      </c>
    </row>
    <row r="839" spans="1:18">
      <c r="A839" s="2" t="s">
        <v>20</v>
      </c>
      <c r="B839" s="2" t="s">
        <v>5</v>
      </c>
      <c r="C839" s="2">
        <f ca="1">IF(ISNA(VLOOKUP(B839,OFFSET(RESULT!$A$2:$A$11,INT(ROW()/23)*12,0),1,FALSE)),0,VLOOKUP(B839,OFFSET(RESULT!$A$2:$D$11,INT(ROW()/23)*12,0),3,FALSE))+C816</f>
        <v>26</v>
      </c>
      <c r="D839" s="2">
        <f ca="1">IF(ISNA(VLOOKUP(CLASSEMENTS!B839,OFFSET(RESULT!$B$2:$B$11,INT(ROW()/23)*12,0),1,FALSE)),0,VLOOKUP(B839,OFFSET(RESULT!$B$2:$D$11,INT(ROW()/23)*12,0),3,FALSE))+D816</f>
        <v>17</v>
      </c>
      <c r="E839" s="2">
        <f ca="1">IF(ISNA(VLOOKUP(CLASSEMENTS!B839,OFFSET(RESULT!$A$2:$A$11,INT(ROW()/23)*12,0),1,FALSE)),0,VLOOKUP(B839,OFFSET(RESULT!$A$2:$D$11,INT(ROW()/23)*12,0),4,FALSE))+E816</f>
        <v>12</v>
      </c>
      <c r="F839" s="2">
        <f ca="1">IF(ISNA(VLOOKUP(CLASSEMENTS!B839,OFFSET(RESULT!$B$2:$B$11,INT(ROW()/23)*12,0),1,FALSE)),0,VLOOKUP(B839,OFFSET(RESULT!$B$2:$D$11,INT(ROW()/23)*12,0),2,FALSE))+F816</f>
        <v>26</v>
      </c>
      <c r="G839" s="7">
        <f t="shared" ca="1" si="431"/>
        <v>0.70270270270270274</v>
      </c>
      <c r="H839" s="7">
        <f t="shared" ca="1" si="432"/>
        <v>0.45945945945945948</v>
      </c>
      <c r="I839" s="7">
        <f t="shared" ca="1" si="433"/>
        <v>0.32432432432432434</v>
      </c>
      <c r="J839" s="7">
        <f t="shared" ca="1" si="434"/>
        <v>0.70270270270270274</v>
      </c>
      <c r="K839" s="7">
        <f t="shared" ca="1" si="435"/>
        <v>1</v>
      </c>
      <c r="L839" s="7">
        <f t="shared" ca="1" si="428"/>
        <v>1.4</v>
      </c>
      <c r="M839" s="7">
        <f t="shared" ca="1" si="429"/>
        <v>1</v>
      </c>
      <c r="N839" s="7">
        <f t="shared" ca="1" si="430"/>
        <v>1.2</v>
      </c>
      <c r="O839" s="2">
        <f t="shared" ca="1" si="436"/>
        <v>1.0270270270270272</v>
      </c>
      <c r="P839" s="2">
        <f t="shared" ca="1" si="437"/>
        <v>1.1621621621621623</v>
      </c>
      <c r="Q839" s="2">
        <f t="shared" ca="1" si="438"/>
        <v>2</v>
      </c>
      <c r="R839" s="2">
        <f t="shared" ca="1" si="439"/>
        <v>2.5999999999999996</v>
      </c>
    </row>
    <row r="840" spans="1:18">
      <c r="A840" s="2" t="s">
        <v>20</v>
      </c>
      <c r="B840" s="2" t="s">
        <v>1</v>
      </c>
      <c r="C840" s="2">
        <f ca="1">IF(ISNA(VLOOKUP(B840,OFFSET(RESULT!$A$2:$A$11,INT(ROW()/23)*12,0),1,FALSE)),0,VLOOKUP(B840,OFFSET(RESULT!$A$2:$D$11,INT(ROW()/23)*12,0),3,FALSE))+C817</f>
        <v>37</v>
      </c>
      <c r="D840" s="2">
        <f ca="1">IF(ISNA(VLOOKUP(CLASSEMENTS!B840,OFFSET(RESULT!$B$2:$B$11,INT(ROW()/23)*12,0),1,FALSE)),0,VLOOKUP(B840,OFFSET(RESULT!$B$2:$D$11,INT(ROW()/23)*12,0),3,FALSE))+D817</f>
        <v>36</v>
      </c>
      <c r="E840" s="2">
        <f ca="1">IF(ISNA(VLOOKUP(CLASSEMENTS!B840,OFFSET(RESULT!$A$2:$A$11,INT(ROW()/23)*12,0),1,FALSE)),0,VLOOKUP(B840,OFFSET(RESULT!$A$2:$D$11,INT(ROW()/23)*12,0),4,FALSE))+E817</f>
        <v>22</v>
      </c>
      <c r="F840" s="2">
        <f ca="1">IF(ISNA(VLOOKUP(CLASSEMENTS!B840,OFFSET(RESULT!$B$2:$B$11,INT(ROW()/23)*12,0),1,FALSE)),0,VLOOKUP(B840,OFFSET(RESULT!$B$2:$D$11,INT(ROW()/23)*12,0),2,FALSE))+F817</f>
        <v>20</v>
      </c>
      <c r="G840" s="7">
        <f t="shared" ca="1" si="431"/>
        <v>1</v>
      </c>
      <c r="H840" s="7">
        <f t="shared" ca="1" si="432"/>
        <v>0.97297297297297303</v>
      </c>
      <c r="I840" s="7">
        <f t="shared" ca="1" si="433"/>
        <v>0.59459459459459463</v>
      </c>
      <c r="J840" s="7">
        <f t="shared" ca="1" si="434"/>
        <v>0.54054054054054057</v>
      </c>
      <c r="K840" s="7">
        <f t="shared" ca="1" si="435"/>
        <v>1</v>
      </c>
      <c r="L840" s="7">
        <f t="shared" ca="1" si="428"/>
        <v>1.2</v>
      </c>
      <c r="M840" s="7">
        <f t="shared" ca="1" si="429"/>
        <v>1.2</v>
      </c>
      <c r="N840" s="7">
        <f t="shared" ca="1" si="430"/>
        <v>0.2</v>
      </c>
      <c r="O840" s="2">
        <f t="shared" ca="1" si="436"/>
        <v>1.5945945945945947</v>
      </c>
      <c r="P840" s="2">
        <f t="shared" ca="1" si="437"/>
        <v>1.5135135135135136</v>
      </c>
      <c r="Q840" s="2">
        <f t="shared" ca="1" si="438"/>
        <v>2.2000000000000002</v>
      </c>
      <c r="R840" s="2">
        <f t="shared" ca="1" si="439"/>
        <v>1.4</v>
      </c>
    </row>
    <row r="841" spans="1:18">
      <c r="A841" s="2" t="s">
        <v>20</v>
      </c>
      <c r="B841" s="2" t="s">
        <v>15</v>
      </c>
      <c r="C841" s="2">
        <f ca="1">IF(ISNA(VLOOKUP(B841,OFFSET(RESULT!$A$2:$A$11,INT(ROW()/23)*12,0),1,FALSE)),0,VLOOKUP(B841,OFFSET(RESULT!$A$2:$D$11,INT(ROW()/23)*12,0),3,FALSE))+C818</f>
        <v>25</v>
      </c>
      <c r="D841" s="2">
        <f ca="1">IF(ISNA(VLOOKUP(CLASSEMENTS!B841,OFFSET(RESULT!$B$2:$B$11,INT(ROW()/23)*12,0),1,FALSE)),0,VLOOKUP(B841,OFFSET(RESULT!$B$2:$D$11,INT(ROW()/23)*12,0),3,FALSE))+D818</f>
        <v>5</v>
      </c>
      <c r="E841" s="2">
        <f ca="1">IF(ISNA(VLOOKUP(CLASSEMENTS!B841,OFFSET(RESULT!$A$2:$A$11,INT(ROW()/23)*12,0),1,FALSE)),0,VLOOKUP(B841,OFFSET(RESULT!$A$2:$D$11,INT(ROW()/23)*12,0),4,FALSE))+E818</f>
        <v>28</v>
      </c>
      <c r="F841" s="2">
        <f ca="1">IF(ISNA(VLOOKUP(CLASSEMENTS!B841,OFFSET(RESULT!$B$2:$B$11,INT(ROW()/23)*12,0),1,FALSE)),0,VLOOKUP(B841,OFFSET(RESULT!$B$2:$D$11,INT(ROW()/23)*12,0),2,FALSE))+F818</f>
        <v>29</v>
      </c>
      <c r="G841" s="7">
        <f t="shared" ca="1" si="431"/>
        <v>0.67567567567567566</v>
      </c>
      <c r="H841" s="7">
        <f t="shared" ca="1" si="432"/>
        <v>0.13513513513513514</v>
      </c>
      <c r="I841" s="7">
        <f t="shared" ca="1" si="433"/>
        <v>0.7567567567567568</v>
      </c>
      <c r="J841" s="7">
        <f t="shared" ca="1" si="434"/>
        <v>0.78378378378378377</v>
      </c>
      <c r="K841" s="7">
        <f t="shared" ca="1" si="435"/>
        <v>0.6</v>
      </c>
      <c r="L841" s="7">
        <f t="shared" ca="1" si="428"/>
        <v>0.2</v>
      </c>
      <c r="M841" s="7">
        <f t="shared" ca="1" si="429"/>
        <v>1.4</v>
      </c>
      <c r="N841" s="7">
        <f t="shared" ca="1" si="430"/>
        <v>0.6</v>
      </c>
      <c r="O841" s="2">
        <f t="shared" ca="1" si="436"/>
        <v>1.4324324324324325</v>
      </c>
      <c r="P841" s="2">
        <f t="shared" ca="1" si="437"/>
        <v>0.91891891891891886</v>
      </c>
      <c r="Q841" s="2">
        <f t="shared" ca="1" si="438"/>
        <v>2</v>
      </c>
      <c r="R841" s="2">
        <f t="shared" ca="1" si="439"/>
        <v>0.8</v>
      </c>
    </row>
    <row r="842" spans="1:18">
      <c r="A842" s="2" t="s">
        <v>20</v>
      </c>
      <c r="B842" s="2" t="s">
        <v>18</v>
      </c>
      <c r="C842" s="2">
        <f ca="1">IF(ISNA(VLOOKUP(B842,OFFSET(RESULT!$A$2:$A$11,INT(ROW()/23)*12,0),1,FALSE)),0,VLOOKUP(B842,OFFSET(RESULT!$A$2:$D$11,INT(ROW()/23)*12,0),3,FALSE))+C819</f>
        <v>46</v>
      </c>
      <c r="D842" s="2">
        <f ca="1">IF(ISNA(VLOOKUP(CLASSEMENTS!B842,OFFSET(RESULT!$B$2:$B$11,INT(ROW()/23)*12,0),1,FALSE)),0,VLOOKUP(B842,OFFSET(RESULT!$B$2:$D$11,INT(ROW()/23)*12,0),3,FALSE))+D819</f>
        <v>31</v>
      </c>
      <c r="E842" s="2">
        <f ca="1">IF(ISNA(VLOOKUP(CLASSEMENTS!B842,OFFSET(RESULT!$A$2:$A$11,INT(ROW()/23)*12,0),1,FALSE)),0,VLOOKUP(B842,OFFSET(RESULT!$A$2:$D$11,INT(ROW()/23)*12,0),4,FALSE))+E819</f>
        <v>16</v>
      </c>
      <c r="F842" s="2">
        <f ca="1">IF(ISNA(VLOOKUP(CLASSEMENTS!B842,OFFSET(RESULT!$B$2:$B$11,INT(ROW()/23)*12,0),1,FALSE)),0,VLOOKUP(B842,OFFSET(RESULT!$B$2:$D$11,INT(ROW()/23)*12,0),2,FALSE))+F819</f>
        <v>22</v>
      </c>
      <c r="G842" s="7">
        <f t="shared" ca="1" si="431"/>
        <v>1.2432432432432432</v>
      </c>
      <c r="H842" s="7">
        <f t="shared" ca="1" si="432"/>
        <v>0.83783783783783783</v>
      </c>
      <c r="I842" s="7">
        <f t="shared" ca="1" si="433"/>
        <v>0.43243243243243246</v>
      </c>
      <c r="J842" s="7">
        <f t="shared" ca="1" si="434"/>
        <v>0.59459459459459463</v>
      </c>
      <c r="K842" s="7">
        <f t="shared" ca="1" si="435"/>
        <v>1.8</v>
      </c>
      <c r="L842" s="7">
        <f t="shared" ca="1" si="428"/>
        <v>1.4</v>
      </c>
      <c r="M842" s="7">
        <f t="shared" ca="1" si="429"/>
        <v>1</v>
      </c>
      <c r="N842" s="7">
        <f t="shared" ca="1" si="430"/>
        <v>0.4</v>
      </c>
      <c r="O842" s="2">
        <f t="shared" ca="1" si="436"/>
        <v>1.6756756756756757</v>
      </c>
      <c r="P842" s="2">
        <f t="shared" ca="1" si="437"/>
        <v>1.4324324324324325</v>
      </c>
      <c r="Q842" s="2">
        <f t="shared" ca="1" si="438"/>
        <v>2.8</v>
      </c>
      <c r="R842" s="2">
        <f t="shared" ca="1" si="439"/>
        <v>1.7999999999999998</v>
      </c>
    </row>
    <row r="843" spans="1:18">
      <c r="A843" s="2" t="s">
        <v>20</v>
      </c>
      <c r="B843" s="2" t="s">
        <v>2</v>
      </c>
      <c r="C843" s="2">
        <f ca="1">IF(ISNA(VLOOKUP(B843,OFFSET(RESULT!$A$2:$A$11,INT(ROW()/23)*12,0),1,FALSE)),0,VLOOKUP(B843,OFFSET(RESULT!$A$2:$D$11,INT(ROW()/23)*12,0),3,FALSE))+C820</f>
        <v>23</v>
      </c>
      <c r="D843" s="2">
        <f ca="1">IF(ISNA(VLOOKUP(CLASSEMENTS!B843,OFFSET(RESULT!$B$2:$B$11,INT(ROW()/23)*12,0),1,FALSE)),0,VLOOKUP(B843,OFFSET(RESULT!$B$2:$D$11,INT(ROW()/23)*12,0),3,FALSE))+D820</f>
        <v>21</v>
      </c>
      <c r="E843" s="2">
        <f ca="1">IF(ISNA(VLOOKUP(CLASSEMENTS!B843,OFFSET(RESULT!$A$2:$A$11,INT(ROW()/23)*12,0),1,FALSE)),0,VLOOKUP(B843,OFFSET(RESULT!$A$2:$D$11,INT(ROW()/23)*12,0),4,FALSE))+E820</f>
        <v>25</v>
      </c>
      <c r="F843" s="2">
        <f ca="1">IF(ISNA(VLOOKUP(CLASSEMENTS!B843,OFFSET(RESULT!$B$2:$B$11,INT(ROW()/23)*12,0),1,FALSE)),0,VLOOKUP(B843,OFFSET(RESULT!$B$2:$D$11,INT(ROW()/23)*12,0),2,FALSE))+F820</f>
        <v>34</v>
      </c>
      <c r="G843" s="7">
        <f t="shared" ca="1" si="431"/>
        <v>0.6216216216216216</v>
      </c>
      <c r="H843" s="7">
        <f t="shared" ca="1" si="432"/>
        <v>0.56756756756756754</v>
      </c>
      <c r="I843" s="7">
        <f t="shared" ca="1" si="433"/>
        <v>0.67567567567567566</v>
      </c>
      <c r="J843" s="7">
        <f t="shared" ca="1" si="434"/>
        <v>0.91891891891891897</v>
      </c>
      <c r="K843" s="7">
        <f t="shared" ca="1" si="435"/>
        <v>0.4</v>
      </c>
      <c r="L843" s="7">
        <f t="shared" ca="1" si="428"/>
        <v>1</v>
      </c>
      <c r="M843" s="7">
        <f t="shared" ca="1" si="429"/>
        <v>0</v>
      </c>
      <c r="N843" s="7">
        <f t="shared" ca="1" si="430"/>
        <v>1</v>
      </c>
      <c r="O843" s="2">
        <f t="shared" ca="1" si="436"/>
        <v>1.2972972972972974</v>
      </c>
      <c r="P843" s="2">
        <f t="shared" ca="1" si="437"/>
        <v>1.4864864864864864</v>
      </c>
      <c r="Q843" s="2">
        <f t="shared" ca="1" si="438"/>
        <v>0.4</v>
      </c>
      <c r="R843" s="2">
        <f t="shared" ca="1" si="439"/>
        <v>2</v>
      </c>
    </row>
    <row r="844" spans="1:18">
      <c r="A844" s="2" t="s">
        <v>20</v>
      </c>
      <c r="B844" s="2" t="s">
        <v>6</v>
      </c>
      <c r="C844" s="2">
        <f ca="1">IF(ISNA(VLOOKUP(B844,OFFSET(RESULT!$A$2:$A$11,INT(ROW()/23)*12,0),1,FALSE)),0,VLOOKUP(B844,OFFSET(RESULT!$A$2:$D$11,INT(ROW()/23)*12,0),3,FALSE))+C821</f>
        <v>20</v>
      </c>
      <c r="D844" s="2">
        <f ca="1">IF(ISNA(VLOOKUP(CLASSEMENTS!B844,OFFSET(RESULT!$B$2:$B$11,INT(ROW()/23)*12,0),1,FALSE)),0,VLOOKUP(B844,OFFSET(RESULT!$B$2:$D$11,INT(ROW()/23)*12,0),3,FALSE))+D821</f>
        <v>19</v>
      </c>
      <c r="E844" s="2">
        <f ca="1">IF(ISNA(VLOOKUP(CLASSEMENTS!B844,OFFSET(RESULT!$A$2:$A$11,INT(ROW()/23)*12,0),1,FALSE)),0,VLOOKUP(B844,OFFSET(RESULT!$A$2:$D$11,INT(ROW()/23)*12,0),4,FALSE))+E821</f>
        <v>25</v>
      </c>
      <c r="F844" s="2">
        <f ca="1">IF(ISNA(VLOOKUP(CLASSEMENTS!B844,OFFSET(RESULT!$B$2:$B$11,INT(ROW()/23)*12,0),1,FALSE)),0,VLOOKUP(B844,OFFSET(RESULT!$B$2:$D$11,INT(ROW()/23)*12,0),2,FALSE))+F821</f>
        <v>34</v>
      </c>
      <c r="G844" s="7">
        <f t="shared" ca="1" si="431"/>
        <v>0.54054054054054057</v>
      </c>
      <c r="H844" s="7">
        <f t="shared" ca="1" si="432"/>
        <v>0.51351351351351349</v>
      </c>
      <c r="I844" s="7">
        <f t="shared" ca="1" si="433"/>
        <v>0.67567567567567566</v>
      </c>
      <c r="J844" s="7">
        <f t="shared" ca="1" si="434"/>
        <v>0.91891891891891897</v>
      </c>
      <c r="K844" s="7">
        <f t="shared" ca="1" si="435"/>
        <v>0.8</v>
      </c>
      <c r="L844" s="7">
        <f t="shared" ca="1" si="428"/>
        <v>0.2</v>
      </c>
      <c r="M844" s="7">
        <f t="shared" ca="1" si="429"/>
        <v>1.4</v>
      </c>
      <c r="N844" s="7">
        <f t="shared" ca="1" si="430"/>
        <v>0.6</v>
      </c>
      <c r="O844" s="2">
        <f t="shared" ca="1" si="436"/>
        <v>1.2162162162162162</v>
      </c>
      <c r="P844" s="2">
        <f t="shared" ca="1" si="437"/>
        <v>1.4324324324324325</v>
      </c>
      <c r="Q844" s="2">
        <f t="shared" ca="1" si="438"/>
        <v>2.2000000000000002</v>
      </c>
      <c r="R844" s="2">
        <f t="shared" ca="1" si="439"/>
        <v>0.8</v>
      </c>
    </row>
    <row r="845" spans="1:18">
      <c r="A845" s="2" t="s">
        <v>20</v>
      </c>
      <c r="B845" s="2" t="s">
        <v>9</v>
      </c>
      <c r="C845" s="2">
        <f ca="1">IF(ISNA(VLOOKUP(B845,OFFSET(RESULT!$A$2:$A$11,INT(ROW()/23)*12,0),1,FALSE)),0,VLOOKUP(B845,OFFSET(RESULT!$A$2:$D$11,INT(ROW()/23)*12,0),3,FALSE))+C822</f>
        <v>23</v>
      </c>
      <c r="D845" s="2">
        <f ca="1">IF(ISNA(VLOOKUP(CLASSEMENTS!B845,OFFSET(RESULT!$B$2:$B$11,INT(ROW()/23)*12,0),1,FALSE)),0,VLOOKUP(B845,OFFSET(RESULT!$B$2:$D$11,INT(ROW()/23)*12,0),3,FALSE))+D822</f>
        <v>17</v>
      </c>
      <c r="E845" s="2">
        <f ca="1">IF(ISNA(VLOOKUP(CLASSEMENTS!B845,OFFSET(RESULT!$A$2:$A$11,INT(ROW()/23)*12,0),1,FALSE)),0,VLOOKUP(B845,OFFSET(RESULT!$A$2:$D$11,INT(ROW()/23)*12,0),4,FALSE))+E822</f>
        <v>25</v>
      </c>
      <c r="F845" s="2">
        <f ca="1">IF(ISNA(VLOOKUP(CLASSEMENTS!B845,OFFSET(RESULT!$B$2:$B$11,INT(ROW()/23)*12,0),1,FALSE)),0,VLOOKUP(B845,OFFSET(RESULT!$B$2:$D$11,INT(ROW()/23)*12,0),2,FALSE))+F822</f>
        <v>28</v>
      </c>
      <c r="G845" s="7">
        <f t="shared" ca="1" si="431"/>
        <v>0.6216216216216216</v>
      </c>
      <c r="H845" s="7">
        <f t="shared" ca="1" si="432"/>
        <v>0.45945945945945948</v>
      </c>
      <c r="I845" s="7">
        <f t="shared" ca="1" si="433"/>
        <v>0.67567567567567566</v>
      </c>
      <c r="J845" s="7">
        <f t="shared" ca="1" si="434"/>
        <v>0.7567567567567568</v>
      </c>
      <c r="K845" s="7">
        <f t="shared" ca="1" si="435"/>
        <v>1</v>
      </c>
      <c r="L845" s="7">
        <f t="shared" ca="1" si="428"/>
        <v>0.4</v>
      </c>
      <c r="M845" s="7">
        <f t="shared" ca="1" si="429"/>
        <v>0.4</v>
      </c>
      <c r="N845" s="7">
        <f t="shared" ca="1" si="430"/>
        <v>1.2</v>
      </c>
      <c r="O845" s="2">
        <f t="shared" ca="1" si="436"/>
        <v>1.2972972972972974</v>
      </c>
      <c r="P845" s="2">
        <f t="shared" ca="1" si="437"/>
        <v>1.2162162162162162</v>
      </c>
      <c r="Q845" s="2">
        <f t="shared" ca="1" si="438"/>
        <v>1.4</v>
      </c>
      <c r="R845" s="2">
        <f t="shared" ca="1" si="439"/>
        <v>1.6</v>
      </c>
    </row>
    <row r="846" spans="1:18">
      <c r="A846" s="2" t="s">
        <v>20</v>
      </c>
      <c r="B846" s="2" t="s">
        <v>0</v>
      </c>
      <c r="C846" s="2">
        <f ca="1">IF(ISNA(VLOOKUP(B846,OFFSET(RESULT!$A$2:$A$11,INT(ROW()/23)*12,0),1,FALSE)),0,VLOOKUP(B846,OFFSET(RESULT!$A$2:$D$11,INT(ROW()/23)*12,0),3,FALSE))+C823</f>
        <v>13</v>
      </c>
      <c r="D846" s="2">
        <f ca="1">IF(ISNA(VLOOKUP(CLASSEMENTS!B846,OFFSET(RESULT!$B$2:$B$11,INT(ROW()/23)*12,0),1,FALSE)),0,VLOOKUP(B846,OFFSET(RESULT!$B$2:$D$11,INT(ROW()/23)*12,0),3,FALSE))+D823</f>
        <v>18</v>
      </c>
      <c r="E846" s="2">
        <f ca="1">IF(ISNA(VLOOKUP(CLASSEMENTS!B846,OFFSET(RESULT!$A$2:$A$11,INT(ROW()/23)*12,0),1,FALSE)),0,VLOOKUP(B846,OFFSET(RESULT!$A$2:$D$11,INT(ROW()/23)*12,0),4,FALSE))+E823</f>
        <v>24</v>
      </c>
      <c r="F846" s="2">
        <f ca="1">IF(ISNA(VLOOKUP(CLASSEMENTS!B846,OFFSET(RESULT!$B$2:$B$11,INT(ROW()/23)*12,0),1,FALSE)),0,VLOOKUP(B846,OFFSET(RESULT!$B$2:$D$11,INT(ROW()/23)*12,0),2,FALSE))+F823</f>
        <v>37</v>
      </c>
      <c r="G846" s="7">
        <f t="shared" ca="1" si="431"/>
        <v>0.35135135135135137</v>
      </c>
      <c r="H846" s="7">
        <f t="shared" ca="1" si="432"/>
        <v>0.48648648648648651</v>
      </c>
      <c r="I846" s="7">
        <f t="shared" ca="1" si="433"/>
        <v>0.64864864864864868</v>
      </c>
      <c r="J846" s="7">
        <f t="shared" ca="1" si="434"/>
        <v>1</v>
      </c>
      <c r="K846" s="7">
        <f t="shared" ca="1" si="435"/>
        <v>0</v>
      </c>
      <c r="L846" s="7">
        <f t="shared" ca="1" si="428"/>
        <v>0.6</v>
      </c>
      <c r="M846" s="7">
        <f t="shared" ca="1" si="429"/>
        <v>0.8</v>
      </c>
      <c r="N846" s="7">
        <f t="shared" ca="1" si="430"/>
        <v>1.6</v>
      </c>
      <c r="O846" s="2">
        <f t="shared" ca="1" si="436"/>
        <v>1</v>
      </c>
      <c r="P846" s="2">
        <f t="shared" ca="1" si="437"/>
        <v>1.4864864864864864</v>
      </c>
      <c r="Q846" s="2">
        <f t="shared" ca="1" si="438"/>
        <v>0.8</v>
      </c>
      <c r="R846" s="2">
        <f t="shared" ca="1" si="439"/>
        <v>2.2000000000000002</v>
      </c>
    </row>
    <row r="847" spans="1:18">
      <c r="A847" s="2" t="s">
        <v>20</v>
      </c>
      <c r="B847" s="2" t="s">
        <v>3</v>
      </c>
      <c r="C847" s="2">
        <f ca="1">IF(ISNA(VLOOKUP(B847,OFFSET(RESULT!$A$2:$A$11,INT(ROW()/23)*12,0),1,FALSE)),0,VLOOKUP(B847,OFFSET(RESULT!$A$2:$D$11,INT(ROW()/23)*12,0),3,FALSE))+C824</f>
        <v>23</v>
      </c>
      <c r="D847" s="2">
        <f ca="1">IF(ISNA(VLOOKUP(CLASSEMENTS!B847,OFFSET(RESULT!$B$2:$B$11,INT(ROW()/23)*12,0),1,FALSE)),0,VLOOKUP(B847,OFFSET(RESULT!$B$2:$D$11,INT(ROW()/23)*12,0),3,FALSE))+D824</f>
        <v>27</v>
      </c>
      <c r="E847" s="2">
        <f ca="1">IF(ISNA(VLOOKUP(CLASSEMENTS!B847,OFFSET(RESULT!$A$2:$A$11,INT(ROW()/23)*12,0),1,FALSE)),0,VLOOKUP(B847,OFFSET(RESULT!$A$2:$D$11,INT(ROW()/23)*12,0),4,FALSE))+E824</f>
        <v>10</v>
      </c>
      <c r="F847" s="2">
        <f ca="1">IF(ISNA(VLOOKUP(CLASSEMENTS!B847,OFFSET(RESULT!$B$2:$B$11,INT(ROW()/23)*12,0),1,FALSE)),0,VLOOKUP(B847,OFFSET(RESULT!$B$2:$D$11,INT(ROW()/23)*12,0),2,FALSE))+F824</f>
        <v>16</v>
      </c>
      <c r="G847" s="7">
        <f t="shared" ca="1" si="431"/>
        <v>0.6216216216216216</v>
      </c>
      <c r="H847" s="7">
        <f t="shared" ca="1" si="432"/>
        <v>0.72972972972972971</v>
      </c>
      <c r="I847" s="7">
        <f t="shared" ca="1" si="433"/>
        <v>0.27027027027027029</v>
      </c>
      <c r="J847" s="7">
        <f t="shared" ca="1" si="434"/>
        <v>0.43243243243243246</v>
      </c>
      <c r="K847" s="7">
        <f t="shared" ca="1" si="435"/>
        <v>1.4</v>
      </c>
      <c r="L847" s="7">
        <f t="shared" ca="1" si="428"/>
        <v>0.8</v>
      </c>
      <c r="M847" s="7">
        <f t="shared" ca="1" si="429"/>
        <v>0.4</v>
      </c>
      <c r="N847" s="7">
        <f t="shared" ca="1" si="430"/>
        <v>0.4</v>
      </c>
      <c r="O847" s="2">
        <f t="shared" ca="1" si="436"/>
        <v>0.89189189189189189</v>
      </c>
      <c r="P847" s="2">
        <f t="shared" ca="1" si="437"/>
        <v>1.1621621621621623</v>
      </c>
      <c r="Q847" s="2">
        <f t="shared" ca="1" si="438"/>
        <v>1.7999999999999998</v>
      </c>
      <c r="R847" s="2">
        <f t="shared" ca="1" si="439"/>
        <v>1.2000000000000002</v>
      </c>
    </row>
    <row r="848" spans="1:18">
      <c r="A848" s="2" t="s">
        <v>20</v>
      </c>
      <c r="B848" s="2" t="s">
        <v>7</v>
      </c>
      <c r="C848" s="2">
        <f ca="1">IF(ISNA(VLOOKUP(B848,OFFSET(RESULT!$A$2:$A$11,INT(ROW()/23)*12,0),1,FALSE)),0,VLOOKUP(B848,OFFSET(RESULT!$A$2:$D$11,INT(ROW()/23)*12,0),3,FALSE))+C825</f>
        <v>30</v>
      </c>
      <c r="D848" s="2">
        <f ca="1">IF(ISNA(VLOOKUP(CLASSEMENTS!B848,OFFSET(RESULT!$B$2:$B$11,INT(ROW()/23)*12,0),1,FALSE)),0,VLOOKUP(B848,OFFSET(RESULT!$B$2:$D$11,INT(ROW()/23)*12,0),3,FALSE))+D825</f>
        <v>15</v>
      </c>
      <c r="E848" s="2">
        <f ca="1">IF(ISNA(VLOOKUP(CLASSEMENTS!B848,OFFSET(RESULT!$A$2:$A$11,INT(ROW()/23)*12,0),1,FALSE)),0,VLOOKUP(B848,OFFSET(RESULT!$A$2:$D$11,INT(ROW()/23)*12,0),4,FALSE))+E825</f>
        <v>21</v>
      </c>
      <c r="F848" s="2">
        <f ca="1">IF(ISNA(VLOOKUP(CLASSEMENTS!B848,OFFSET(RESULT!$B$2:$B$11,INT(ROW()/23)*12,0),1,FALSE)),0,VLOOKUP(B848,OFFSET(RESULT!$B$2:$D$11,INT(ROW()/23)*12,0),2,FALSE))+F825</f>
        <v>16</v>
      </c>
      <c r="G848" s="7">
        <f t="shared" ca="1" si="431"/>
        <v>0.81081081081081086</v>
      </c>
      <c r="H848" s="7">
        <f t="shared" ca="1" si="432"/>
        <v>0.40540540540540543</v>
      </c>
      <c r="I848" s="7">
        <f t="shared" ca="1" si="433"/>
        <v>0.56756756756756754</v>
      </c>
      <c r="J848" s="7">
        <f t="shared" ca="1" si="434"/>
        <v>0.43243243243243246</v>
      </c>
      <c r="K848" s="7">
        <f t="shared" ca="1" si="435"/>
        <v>0.4</v>
      </c>
      <c r="L848" s="7">
        <f t="shared" ca="1" si="428"/>
        <v>0.2</v>
      </c>
      <c r="M848" s="7">
        <f t="shared" ca="1" si="429"/>
        <v>0.4</v>
      </c>
      <c r="N848" s="7">
        <f t="shared" ca="1" si="430"/>
        <v>0.2</v>
      </c>
      <c r="O848" s="2">
        <f t="shared" ca="1" si="436"/>
        <v>1.3783783783783785</v>
      </c>
      <c r="P848" s="2">
        <f t="shared" ca="1" si="437"/>
        <v>0.83783783783783794</v>
      </c>
      <c r="Q848" s="2">
        <f t="shared" ca="1" si="438"/>
        <v>0.8</v>
      </c>
      <c r="R848" s="2">
        <f t="shared" ca="1" si="439"/>
        <v>0.4</v>
      </c>
    </row>
    <row r="849" spans="1:18">
      <c r="A849" s="2" t="s">
        <v>20</v>
      </c>
      <c r="B849" s="2" t="s">
        <v>12</v>
      </c>
      <c r="C849" s="2">
        <f ca="1">IF(ISNA(VLOOKUP(B849,OFFSET(RESULT!$A$2:$A$11,INT(ROW()/23)*12,0),1,FALSE)),0,VLOOKUP(B849,OFFSET(RESULT!$A$2:$D$11,INT(ROW()/23)*12,0),3,FALSE))+C826</f>
        <v>22</v>
      </c>
      <c r="D849" s="2">
        <f ca="1">IF(ISNA(VLOOKUP(CLASSEMENTS!B849,OFFSET(RESULT!$B$2:$B$11,INT(ROW()/23)*12,0),1,FALSE)),0,VLOOKUP(B849,OFFSET(RESULT!$B$2:$D$11,INT(ROW()/23)*12,0),3,FALSE))+D826</f>
        <v>13</v>
      </c>
      <c r="E849" s="2">
        <f ca="1">IF(ISNA(VLOOKUP(CLASSEMENTS!B849,OFFSET(RESULT!$A$2:$A$11,INT(ROW()/23)*12,0),1,FALSE)),0,VLOOKUP(B849,OFFSET(RESULT!$A$2:$D$11,INT(ROW()/23)*12,0),4,FALSE))+E826</f>
        <v>21</v>
      </c>
      <c r="F849" s="2">
        <f ca="1">IF(ISNA(VLOOKUP(CLASSEMENTS!B849,OFFSET(RESULT!$B$2:$B$11,INT(ROW()/23)*12,0),1,FALSE)),0,VLOOKUP(B849,OFFSET(RESULT!$B$2:$D$11,INT(ROW()/23)*12,0),2,FALSE))+F826</f>
        <v>20</v>
      </c>
      <c r="G849" s="7">
        <f t="shared" ca="1" si="431"/>
        <v>0.59459459459459463</v>
      </c>
      <c r="H849" s="7">
        <f t="shared" ca="1" si="432"/>
        <v>0.35135135135135137</v>
      </c>
      <c r="I849" s="7">
        <f t="shared" ca="1" si="433"/>
        <v>0.56756756756756754</v>
      </c>
      <c r="J849" s="7">
        <f t="shared" ca="1" si="434"/>
        <v>0.54054054054054057</v>
      </c>
      <c r="K849" s="7">
        <f t="shared" ca="1" si="435"/>
        <v>0.4</v>
      </c>
      <c r="L849" s="7">
        <f t="shared" ca="1" si="428"/>
        <v>0.2</v>
      </c>
      <c r="M849" s="7">
        <f t="shared" ca="1" si="429"/>
        <v>0.4</v>
      </c>
      <c r="N849" s="7">
        <f t="shared" ca="1" si="430"/>
        <v>0.4</v>
      </c>
      <c r="O849" s="2">
        <f t="shared" ca="1" si="436"/>
        <v>1.1621621621621623</v>
      </c>
      <c r="P849" s="2">
        <f t="shared" ca="1" si="437"/>
        <v>0.89189189189189189</v>
      </c>
      <c r="Q849" s="2">
        <f t="shared" ca="1" si="438"/>
        <v>0.8</v>
      </c>
      <c r="R849" s="2">
        <f t="shared" ca="1" si="439"/>
        <v>0.60000000000000009</v>
      </c>
    </row>
    <row r="850" spans="1:18">
      <c r="A850" s="2" t="s">
        <v>20</v>
      </c>
      <c r="B850" s="2" t="s">
        <v>10</v>
      </c>
      <c r="C850" s="2">
        <f ca="1">IF(ISNA(VLOOKUP(B850,OFFSET(RESULT!$A$2:$A$11,INT(ROW()/23)*12,0),1,FALSE)),0,VLOOKUP(B850,OFFSET(RESULT!$A$2:$D$11,INT(ROW()/23)*12,0),3,FALSE))+C827</f>
        <v>26</v>
      </c>
      <c r="D850" s="2">
        <f ca="1">IF(ISNA(VLOOKUP(CLASSEMENTS!B850,OFFSET(RESULT!$B$2:$B$11,INT(ROW()/23)*12,0),1,FALSE)),0,VLOOKUP(B850,OFFSET(RESULT!$B$2:$D$11,INT(ROW()/23)*12,0),3,FALSE))+D827</f>
        <v>15</v>
      </c>
      <c r="E850" s="2">
        <f ca="1">IF(ISNA(VLOOKUP(CLASSEMENTS!B850,OFFSET(RESULT!$A$2:$A$11,INT(ROW()/23)*12,0),1,FALSE)),0,VLOOKUP(B850,OFFSET(RESULT!$A$2:$D$11,INT(ROW()/23)*12,0),4,FALSE))+E827</f>
        <v>26</v>
      </c>
      <c r="F850" s="2">
        <f ca="1">IF(ISNA(VLOOKUP(CLASSEMENTS!B850,OFFSET(RESULT!$B$2:$B$11,INT(ROW()/23)*12,0),1,FALSE)),0,VLOOKUP(B850,OFFSET(RESULT!$B$2:$D$11,INT(ROW()/23)*12,0),2,FALSE))+F827</f>
        <v>35</v>
      </c>
      <c r="G850" s="7">
        <f t="shared" ca="1" si="431"/>
        <v>0.70270270270270274</v>
      </c>
      <c r="H850" s="7">
        <f t="shared" ca="1" si="432"/>
        <v>0.40540540540540543</v>
      </c>
      <c r="I850" s="7">
        <f t="shared" ca="1" si="433"/>
        <v>0.70270270270270274</v>
      </c>
      <c r="J850" s="7">
        <f t="shared" ca="1" si="434"/>
        <v>0.94594594594594594</v>
      </c>
      <c r="K850" s="7">
        <f t="shared" ca="1" si="435"/>
        <v>0.8</v>
      </c>
      <c r="L850" s="7">
        <f t="shared" ca="1" si="428"/>
        <v>0.6</v>
      </c>
      <c r="M850" s="7">
        <f t="shared" ca="1" si="429"/>
        <v>0.6</v>
      </c>
      <c r="N850" s="7">
        <f t="shared" ca="1" si="430"/>
        <v>1.2</v>
      </c>
      <c r="O850" s="2">
        <f t="shared" ca="1" si="436"/>
        <v>1.4054054054054055</v>
      </c>
      <c r="P850" s="2">
        <f t="shared" ca="1" si="437"/>
        <v>1.3513513513513513</v>
      </c>
      <c r="Q850" s="2">
        <f t="shared" ca="1" si="438"/>
        <v>1.4</v>
      </c>
      <c r="R850" s="2">
        <f t="shared" ca="1" si="439"/>
        <v>1.7999999999999998</v>
      </c>
    </row>
    <row r="851" spans="1:18">
      <c r="A851" s="3"/>
      <c r="B851" s="3"/>
      <c r="C851" s="3"/>
      <c r="D851" s="3"/>
      <c r="E851" s="3"/>
      <c r="F851" s="3"/>
      <c r="G851" s="8"/>
      <c r="H851" s="8"/>
      <c r="I851" s="8"/>
      <c r="J851" s="8"/>
      <c r="K851" s="8"/>
      <c r="L851" s="8"/>
      <c r="M851" s="8"/>
      <c r="N851" s="8"/>
      <c r="O851" s="3"/>
      <c r="P851" s="3"/>
      <c r="Q851" s="3"/>
      <c r="R851" s="3"/>
    </row>
    <row r="852" spans="1:18">
      <c r="A852">
        <v>38</v>
      </c>
      <c r="C852" s="10" t="s">
        <v>27</v>
      </c>
      <c r="D852" s="10" t="s">
        <v>28</v>
      </c>
      <c r="E852" s="10" t="s">
        <v>29</v>
      </c>
      <c r="F852" s="10" t="s">
        <v>30</v>
      </c>
      <c r="G852" s="11" t="s">
        <v>25</v>
      </c>
      <c r="H852" s="11"/>
      <c r="I852" s="11"/>
      <c r="J852" s="11"/>
      <c r="K852" s="11" t="s">
        <v>26</v>
      </c>
      <c r="L852" s="11"/>
      <c r="M852" s="11"/>
      <c r="N852" s="11"/>
      <c r="O852" s="10" t="s">
        <v>31</v>
      </c>
      <c r="P852" s="10" t="s">
        <v>32</v>
      </c>
      <c r="Q852" s="10" t="s">
        <v>33</v>
      </c>
      <c r="R852" s="10" t="s">
        <v>34</v>
      </c>
    </row>
    <row r="853" spans="1:18">
      <c r="C853" s="10"/>
      <c r="D853" s="10"/>
      <c r="E853" s="10"/>
      <c r="F853" s="10"/>
      <c r="G853" s="7" t="s">
        <v>21</v>
      </c>
      <c r="H853" s="7" t="s">
        <v>22</v>
      </c>
      <c r="I853" s="7" t="s">
        <v>23</v>
      </c>
      <c r="J853" s="7" t="s">
        <v>24</v>
      </c>
      <c r="K853" s="7" t="s">
        <v>21</v>
      </c>
      <c r="L853" s="7" t="s">
        <v>22</v>
      </c>
      <c r="M853" s="7" t="s">
        <v>23</v>
      </c>
      <c r="N853" s="7" t="s">
        <v>24</v>
      </c>
      <c r="O853" s="10"/>
      <c r="P853" s="10"/>
      <c r="Q853" s="10"/>
      <c r="R853" s="10"/>
    </row>
    <row r="854" spans="1:18">
      <c r="A854" s="2" t="s">
        <v>20</v>
      </c>
      <c r="B854" s="2" t="s">
        <v>11</v>
      </c>
      <c r="C854" s="2">
        <f ca="1">IF(ISNA(VLOOKUP(B854,OFFSET(RESULT!$A$2:$A$11,INT(ROW()/23)*12,0),1,FALSE)),0,VLOOKUP(B854,OFFSET(RESULT!$A$2:$D$11,INT(ROW()/23)*12,0),3,FALSE))+C831</f>
        <v>31</v>
      </c>
      <c r="D854" s="2">
        <f ca="1">IF(ISNA(VLOOKUP(CLASSEMENTS!B854,OFFSET(RESULT!$B$2:$B$11,INT(ROW()/23)*12,0),1,FALSE)),0,VLOOKUP(B854,OFFSET(RESULT!$B$2:$D$11,INT(ROW()/23)*12,0),3,FALSE))+D831</f>
        <v>16</v>
      </c>
      <c r="E854" s="2">
        <f ca="1">IF(ISNA(VLOOKUP(CLASSEMENTS!B854,OFFSET(RESULT!$A$2:$A$11,INT(ROW()/23)*12,0),1,FALSE)),0,VLOOKUP(B854,OFFSET(RESULT!$A$2:$D$11,INT(ROW()/23)*12,0),4,FALSE))+E831</f>
        <v>23</v>
      </c>
      <c r="F854" s="2">
        <f ca="1">IF(ISNA(VLOOKUP(CLASSEMENTS!B854,OFFSET(RESULT!$B$2:$B$11,INT(ROW()/23)*12,0),1,FALSE)),0,VLOOKUP(B854,OFFSET(RESULT!$B$2:$D$11,INT(ROW()/23)*12,0),2,FALSE))+F831</f>
        <v>21</v>
      </c>
      <c r="G854" s="7">
        <f ca="1">C854/(INT(ROW()/23)+1)</f>
        <v>0.81578947368421051</v>
      </c>
      <c r="H854" s="7">
        <f ca="1">D854/(INT(ROW()/23)+1)</f>
        <v>0.42105263157894735</v>
      </c>
      <c r="I854" s="7">
        <f ca="1">E854/(INT(ROW()/23)+1)</f>
        <v>0.60526315789473684</v>
      </c>
      <c r="J854" s="7">
        <f ca="1">F854/(INT(ROW()/23)+1)</f>
        <v>0.55263157894736847</v>
      </c>
      <c r="K854" s="7">
        <f ca="1">(C854 - OFFSET(C854,-115,0))/5</f>
        <v>1</v>
      </c>
      <c r="L854" s="7">
        <f t="shared" ref="L854:L873" ca="1" si="440">(D854 - OFFSET(D854,-115,0))/5</f>
        <v>0.2</v>
      </c>
      <c r="M854" s="7">
        <f t="shared" ref="M854:M873" ca="1" si="441">(E854 - OFFSET(E854,-115,0))/5</f>
        <v>0.6</v>
      </c>
      <c r="N854" s="7">
        <f t="shared" ref="N854:N873" ca="1" si="442">(F854 - OFFSET(F854,-115,0))/5</f>
        <v>0.2</v>
      </c>
      <c r="O854" s="2">
        <f ca="1">G854+I854</f>
        <v>1.4210526315789473</v>
      </c>
      <c r="P854" s="2">
        <f ca="1">H854+J854</f>
        <v>0.97368421052631582</v>
      </c>
      <c r="Q854" s="2">
        <f ca="1">K854+M854</f>
        <v>1.6</v>
      </c>
      <c r="R854" s="2">
        <f ca="1">L854+N854</f>
        <v>0.4</v>
      </c>
    </row>
    <row r="855" spans="1:18">
      <c r="A855" s="2" t="s">
        <v>20</v>
      </c>
      <c r="B855" s="2" t="s">
        <v>14</v>
      </c>
      <c r="C855" s="2">
        <f ca="1">IF(ISNA(VLOOKUP(B855,OFFSET(RESULT!$A$2:$A$11,INT(ROW()/23)*12,0),1,FALSE)),0,VLOOKUP(B855,OFFSET(RESULT!$A$2:$D$11,INT(ROW()/23)*12,0),3,FALSE))+C832</f>
        <v>26</v>
      </c>
      <c r="D855" s="2">
        <f ca="1">IF(ISNA(VLOOKUP(CLASSEMENTS!B855,OFFSET(RESULT!$B$2:$B$11,INT(ROW()/23)*12,0),1,FALSE)),0,VLOOKUP(B855,OFFSET(RESULT!$B$2:$D$11,INT(ROW()/23)*12,0),3,FALSE))+D832</f>
        <v>28</v>
      </c>
      <c r="E855" s="2">
        <f ca="1">IF(ISNA(VLOOKUP(CLASSEMENTS!B855,OFFSET(RESULT!$A$2:$A$11,INT(ROW()/23)*12,0),1,FALSE)),0,VLOOKUP(B855,OFFSET(RESULT!$A$2:$D$11,INT(ROW()/23)*12,0),4,FALSE))+E832</f>
        <v>25</v>
      </c>
      <c r="F855" s="2">
        <f ca="1">IF(ISNA(VLOOKUP(CLASSEMENTS!B855,OFFSET(RESULT!$B$2:$B$11,INT(ROW()/23)*12,0),1,FALSE)),0,VLOOKUP(B855,OFFSET(RESULT!$B$2:$D$11,INT(ROW()/23)*12,0),2,FALSE))+F832</f>
        <v>30</v>
      </c>
      <c r="G855" s="7">
        <f t="shared" ref="G855:G873" ca="1" si="443">C855/(INT(ROW()/23)+1)</f>
        <v>0.68421052631578949</v>
      </c>
      <c r="H855" s="7">
        <f t="shared" ref="H855:H873" ca="1" si="444">D855/(INT(ROW()/23)+1)</f>
        <v>0.73684210526315785</v>
      </c>
      <c r="I855" s="7">
        <f t="shared" ref="I855:I873" ca="1" si="445">E855/(INT(ROW()/23)+1)</f>
        <v>0.65789473684210531</v>
      </c>
      <c r="J855" s="7">
        <f t="shared" ref="J855:J873" ca="1" si="446">F855/(INT(ROW()/23)+1)</f>
        <v>0.78947368421052633</v>
      </c>
      <c r="K855" s="7">
        <f t="shared" ref="K855:K873" ca="1" si="447">(C855 - OFFSET(C855,-115,0))/5</f>
        <v>1.2</v>
      </c>
      <c r="L855" s="7">
        <f t="shared" ca="1" si="440"/>
        <v>0.4</v>
      </c>
      <c r="M855" s="7">
        <f t="shared" ca="1" si="441"/>
        <v>0.8</v>
      </c>
      <c r="N855" s="7">
        <f t="shared" ca="1" si="442"/>
        <v>0.4</v>
      </c>
      <c r="O855" s="2">
        <f t="shared" ref="O855:O873" ca="1" si="448">G855+I855</f>
        <v>1.3421052631578947</v>
      </c>
      <c r="P855" s="2">
        <f t="shared" ref="P855:P873" ca="1" si="449">H855+J855</f>
        <v>1.5263157894736841</v>
      </c>
      <c r="Q855" s="2">
        <f t="shared" ref="Q855:Q873" ca="1" si="450">K855+M855</f>
        <v>2</v>
      </c>
      <c r="R855" s="2">
        <f t="shared" ref="R855:R873" ca="1" si="451">L855+N855</f>
        <v>0.8</v>
      </c>
    </row>
    <row r="856" spans="1:18">
      <c r="A856" s="2" t="s">
        <v>20</v>
      </c>
      <c r="B856" s="2" t="s">
        <v>19</v>
      </c>
      <c r="C856" s="2">
        <f ca="1">IF(ISNA(VLOOKUP(B856,OFFSET(RESULT!$A$2:$A$11,INT(ROW()/23)*12,0),1,FALSE)),0,VLOOKUP(B856,OFFSET(RESULT!$A$2:$D$11,INT(ROW()/23)*12,0),3,FALSE))+C833</f>
        <v>17</v>
      </c>
      <c r="D856" s="2">
        <f ca="1">IF(ISNA(VLOOKUP(CLASSEMENTS!B856,OFFSET(RESULT!$B$2:$B$11,INT(ROW()/23)*12,0),1,FALSE)),0,VLOOKUP(B856,OFFSET(RESULT!$B$2:$D$11,INT(ROW()/23)*12,0),3,FALSE))+D833</f>
        <v>27</v>
      </c>
      <c r="E856" s="2">
        <f ca="1">IF(ISNA(VLOOKUP(CLASSEMENTS!B856,OFFSET(RESULT!$A$2:$A$11,INT(ROW()/23)*12,0),1,FALSE)),0,VLOOKUP(B856,OFFSET(RESULT!$A$2:$D$11,INT(ROW()/23)*12,0),4,FALSE))+E833</f>
        <v>17</v>
      </c>
      <c r="F856" s="2">
        <f ca="1">IF(ISNA(VLOOKUP(CLASSEMENTS!B856,OFFSET(RESULT!$B$2:$B$11,INT(ROW()/23)*12,0),1,FALSE)),0,VLOOKUP(B856,OFFSET(RESULT!$B$2:$D$11,INT(ROW()/23)*12,0),2,FALSE))+F833</f>
        <v>33</v>
      </c>
      <c r="G856" s="7">
        <f t="shared" ca="1" si="443"/>
        <v>0.44736842105263158</v>
      </c>
      <c r="H856" s="7">
        <f t="shared" ca="1" si="444"/>
        <v>0.71052631578947367</v>
      </c>
      <c r="I856" s="7">
        <f t="shared" ca="1" si="445"/>
        <v>0.44736842105263158</v>
      </c>
      <c r="J856" s="7">
        <f t="shared" ca="1" si="446"/>
        <v>0.86842105263157898</v>
      </c>
      <c r="K856" s="7">
        <f t="shared" ca="1" si="447"/>
        <v>0</v>
      </c>
      <c r="L856" s="7">
        <f t="shared" ca="1" si="440"/>
        <v>2</v>
      </c>
      <c r="M856" s="7">
        <f t="shared" ca="1" si="441"/>
        <v>0.2</v>
      </c>
      <c r="N856" s="7">
        <f t="shared" ca="1" si="442"/>
        <v>0.8</v>
      </c>
      <c r="O856" s="2">
        <f t="shared" ca="1" si="448"/>
        <v>0.89473684210526316</v>
      </c>
      <c r="P856" s="2">
        <f t="shared" ca="1" si="449"/>
        <v>1.5789473684210527</v>
      </c>
      <c r="Q856" s="2">
        <f t="shared" ca="1" si="450"/>
        <v>0.2</v>
      </c>
      <c r="R856" s="2">
        <f t="shared" ca="1" si="451"/>
        <v>2.8</v>
      </c>
    </row>
    <row r="857" spans="1:18">
      <c r="A857" s="2" t="s">
        <v>20</v>
      </c>
      <c r="B857" s="2" t="s">
        <v>16</v>
      </c>
      <c r="C857" s="2">
        <f ca="1">IF(ISNA(VLOOKUP(B857,OFFSET(RESULT!$A$2:$A$11,INT(ROW()/23)*12,0),1,FALSE)),0,VLOOKUP(B857,OFFSET(RESULT!$A$2:$D$11,INT(ROW()/23)*12,0),3,FALSE))+C834</f>
        <v>40</v>
      </c>
      <c r="D857" s="2">
        <f ca="1">IF(ISNA(VLOOKUP(CLASSEMENTS!B857,OFFSET(RESULT!$B$2:$B$11,INT(ROW()/23)*12,0),1,FALSE)),0,VLOOKUP(B857,OFFSET(RESULT!$B$2:$D$11,INT(ROW()/23)*12,0),3,FALSE))+D834</f>
        <v>28</v>
      </c>
      <c r="E857" s="2">
        <f ca="1">IF(ISNA(VLOOKUP(CLASSEMENTS!B857,OFFSET(RESULT!$A$2:$A$11,INT(ROW()/23)*12,0),1,FALSE)),0,VLOOKUP(B857,OFFSET(RESULT!$A$2:$D$11,INT(ROW()/23)*12,0),4,FALSE))+E834</f>
        <v>12</v>
      </c>
      <c r="F857" s="2">
        <f ca="1">IF(ISNA(VLOOKUP(CLASSEMENTS!B857,OFFSET(RESULT!$B$2:$B$11,INT(ROW()/23)*12,0),1,FALSE)),0,VLOOKUP(B857,OFFSET(RESULT!$B$2:$D$11,INT(ROW()/23)*12,0),2,FALSE))+F834</f>
        <v>21</v>
      </c>
      <c r="G857" s="7">
        <f t="shared" ca="1" si="443"/>
        <v>1.0526315789473684</v>
      </c>
      <c r="H857" s="7">
        <f t="shared" ca="1" si="444"/>
        <v>0.73684210526315785</v>
      </c>
      <c r="I857" s="7">
        <f t="shared" ca="1" si="445"/>
        <v>0.31578947368421051</v>
      </c>
      <c r="J857" s="7">
        <f t="shared" ca="1" si="446"/>
        <v>0.55263157894736847</v>
      </c>
      <c r="K857" s="7">
        <f t="shared" ca="1" si="447"/>
        <v>0.6</v>
      </c>
      <c r="L857" s="7">
        <f t="shared" ca="1" si="440"/>
        <v>0.2</v>
      </c>
      <c r="M857" s="7">
        <f t="shared" ca="1" si="441"/>
        <v>0.2</v>
      </c>
      <c r="N857" s="7">
        <f t="shared" ca="1" si="442"/>
        <v>0.8</v>
      </c>
      <c r="O857" s="2">
        <f t="shared" ca="1" si="448"/>
        <v>1.3684210526315788</v>
      </c>
      <c r="P857" s="2">
        <f t="shared" ca="1" si="449"/>
        <v>1.2894736842105263</v>
      </c>
      <c r="Q857" s="2">
        <f t="shared" ca="1" si="450"/>
        <v>0.8</v>
      </c>
      <c r="R857" s="2">
        <f t="shared" ca="1" si="451"/>
        <v>1</v>
      </c>
    </row>
    <row r="858" spans="1:18">
      <c r="A858" s="2" t="s">
        <v>20</v>
      </c>
      <c r="B858" s="2" t="s">
        <v>13</v>
      </c>
      <c r="C858" s="2">
        <f ca="1">IF(ISNA(VLOOKUP(B858,OFFSET(RESULT!$A$2:$A$11,INT(ROW()/23)*12,0),1,FALSE)),0,VLOOKUP(B858,OFFSET(RESULT!$A$2:$D$11,INT(ROW()/23)*12,0),3,FALSE))+C835</f>
        <v>17</v>
      </c>
      <c r="D858" s="2">
        <f ca="1">IF(ISNA(VLOOKUP(CLASSEMENTS!B858,OFFSET(RESULT!$B$2:$B$11,INT(ROW()/23)*12,0),1,FALSE)),0,VLOOKUP(B858,OFFSET(RESULT!$B$2:$D$11,INT(ROW()/23)*12,0),3,FALSE))+D835</f>
        <v>12</v>
      </c>
      <c r="E858" s="2">
        <f ca="1">IF(ISNA(VLOOKUP(CLASSEMENTS!B858,OFFSET(RESULT!$A$2:$A$11,INT(ROW()/23)*12,0),1,FALSE)),0,VLOOKUP(B858,OFFSET(RESULT!$A$2:$D$11,INT(ROW()/23)*12,0),4,FALSE))+E835</f>
        <v>17</v>
      </c>
      <c r="F858" s="2">
        <f ca="1">IF(ISNA(VLOOKUP(CLASSEMENTS!B858,OFFSET(RESULT!$B$2:$B$11,INT(ROW()/23)*12,0),1,FALSE)),0,VLOOKUP(B858,OFFSET(RESULT!$B$2:$D$11,INT(ROW()/23)*12,0),2,FALSE))+F835</f>
        <v>23</v>
      </c>
      <c r="G858" s="7">
        <f t="shared" ca="1" si="443"/>
        <v>0.44736842105263158</v>
      </c>
      <c r="H858" s="7">
        <f t="shared" ca="1" si="444"/>
        <v>0.31578947368421051</v>
      </c>
      <c r="I858" s="7">
        <f t="shared" ca="1" si="445"/>
        <v>0.44736842105263158</v>
      </c>
      <c r="J858" s="7">
        <f t="shared" ca="1" si="446"/>
        <v>0.60526315789473684</v>
      </c>
      <c r="K858" s="7">
        <f t="shared" ca="1" si="447"/>
        <v>0.2</v>
      </c>
      <c r="L858" s="7">
        <f t="shared" ca="1" si="440"/>
        <v>0.4</v>
      </c>
      <c r="M858" s="7">
        <f t="shared" ca="1" si="441"/>
        <v>0.6</v>
      </c>
      <c r="N858" s="7">
        <f t="shared" ca="1" si="442"/>
        <v>0.8</v>
      </c>
      <c r="O858" s="2">
        <f t="shared" ca="1" si="448"/>
        <v>0.89473684210526316</v>
      </c>
      <c r="P858" s="2">
        <f t="shared" ca="1" si="449"/>
        <v>0.92105263157894735</v>
      </c>
      <c r="Q858" s="2">
        <f t="shared" ca="1" si="450"/>
        <v>0.8</v>
      </c>
      <c r="R858" s="2">
        <f t="shared" ca="1" si="451"/>
        <v>1.2000000000000002</v>
      </c>
    </row>
    <row r="859" spans="1:18">
      <c r="A859" s="2" t="s">
        <v>20</v>
      </c>
      <c r="B859" s="2" t="s">
        <v>17</v>
      </c>
      <c r="C859" s="2">
        <f ca="1">IF(ISNA(VLOOKUP(B859,OFFSET(RESULT!$A$2:$A$11,INT(ROW()/23)*12,0),1,FALSE)),0,VLOOKUP(B859,OFFSET(RESULT!$A$2:$D$11,INT(ROW()/23)*12,0),3,FALSE))+C836</f>
        <v>21</v>
      </c>
      <c r="D859" s="2">
        <f ca="1">IF(ISNA(VLOOKUP(CLASSEMENTS!B859,OFFSET(RESULT!$B$2:$B$11,INT(ROW()/23)*12,0),1,FALSE)),0,VLOOKUP(B859,OFFSET(RESULT!$B$2:$D$11,INT(ROW()/23)*12,0),3,FALSE))+D836</f>
        <v>23</v>
      </c>
      <c r="E859" s="2">
        <f ca="1">IF(ISNA(VLOOKUP(CLASSEMENTS!B859,OFFSET(RESULT!$A$2:$A$11,INT(ROW()/23)*12,0),1,FALSE)),0,VLOOKUP(B859,OFFSET(RESULT!$A$2:$D$11,INT(ROW()/23)*12,0),4,FALSE))+E836</f>
        <v>23</v>
      </c>
      <c r="F859" s="2">
        <f ca="1">IF(ISNA(VLOOKUP(CLASSEMENTS!B859,OFFSET(RESULT!$B$2:$B$11,INT(ROW()/23)*12,0),1,FALSE)),0,VLOOKUP(B859,OFFSET(RESULT!$B$2:$D$11,INT(ROW()/23)*12,0),2,FALSE))+F836</f>
        <v>29</v>
      </c>
      <c r="G859" s="7">
        <f t="shared" ca="1" si="443"/>
        <v>0.55263157894736847</v>
      </c>
      <c r="H859" s="7">
        <f t="shared" ca="1" si="444"/>
        <v>0.60526315789473684</v>
      </c>
      <c r="I859" s="7">
        <f t="shared" ca="1" si="445"/>
        <v>0.60526315789473684</v>
      </c>
      <c r="J859" s="7">
        <f t="shared" ca="1" si="446"/>
        <v>0.76315789473684215</v>
      </c>
      <c r="K859" s="7">
        <f t="shared" ca="1" si="447"/>
        <v>0.6</v>
      </c>
      <c r="L859" s="7">
        <f t="shared" ca="1" si="440"/>
        <v>0.8</v>
      </c>
      <c r="M859" s="7">
        <f t="shared" ca="1" si="441"/>
        <v>0.4</v>
      </c>
      <c r="N859" s="7">
        <f t="shared" ca="1" si="442"/>
        <v>1.8</v>
      </c>
      <c r="O859" s="2">
        <f t="shared" ca="1" si="448"/>
        <v>1.1578947368421053</v>
      </c>
      <c r="P859" s="2">
        <f t="shared" ca="1" si="449"/>
        <v>1.368421052631579</v>
      </c>
      <c r="Q859" s="2">
        <f t="shared" ca="1" si="450"/>
        <v>1</v>
      </c>
      <c r="R859" s="2">
        <f t="shared" ca="1" si="451"/>
        <v>2.6</v>
      </c>
    </row>
    <row r="860" spans="1:18">
      <c r="A860" s="2" t="s">
        <v>20</v>
      </c>
      <c r="B860" s="2" t="s">
        <v>4</v>
      </c>
      <c r="C860" s="2">
        <f ca="1">IF(ISNA(VLOOKUP(B860,OFFSET(RESULT!$A$2:$A$11,INT(ROW()/23)*12,0),1,FALSE)),0,VLOOKUP(B860,OFFSET(RESULT!$A$2:$D$11,INT(ROW()/23)*12,0),3,FALSE))+C837</f>
        <v>32</v>
      </c>
      <c r="D860" s="2">
        <f ca="1">IF(ISNA(VLOOKUP(CLASSEMENTS!B860,OFFSET(RESULT!$B$2:$B$11,INT(ROW()/23)*12,0),1,FALSE)),0,VLOOKUP(B860,OFFSET(RESULT!$B$2:$D$11,INT(ROW()/23)*12,0),3,FALSE))+D837</f>
        <v>19</v>
      </c>
      <c r="E860" s="2">
        <f ca="1">IF(ISNA(VLOOKUP(CLASSEMENTS!B860,OFFSET(RESULT!$A$2:$A$11,INT(ROW()/23)*12,0),1,FALSE)),0,VLOOKUP(B860,OFFSET(RESULT!$A$2:$D$11,INT(ROW()/23)*12,0),4,FALSE))+E837</f>
        <v>11</v>
      </c>
      <c r="F860" s="2">
        <f ca="1">IF(ISNA(VLOOKUP(CLASSEMENTS!B860,OFFSET(RESULT!$B$2:$B$11,INT(ROW()/23)*12,0),1,FALSE)),0,VLOOKUP(B860,OFFSET(RESULT!$B$2:$D$11,INT(ROW()/23)*12,0),2,FALSE))+F837</f>
        <v>19</v>
      </c>
      <c r="G860" s="7">
        <f t="shared" ca="1" si="443"/>
        <v>0.84210526315789469</v>
      </c>
      <c r="H860" s="7">
        <f t="shared" ca="1" si="444"/>
        <v>0.5</v>
      </c>
      <c r="I860" s="7">
        <f t="shared" ca="1" si="445"/>
        <v>0.28947368421052633</v>
      </c>
      <c r="J860" s="7">
        <f t="shared" ca="1" si="446"/>
        <v>0.5</v>
      </c>
      <c r="K860" s="7">
        <f t="shared" ca="1" si="447"/>
        <v>1.6</v>
      </c>
      <c r="L860" s="7">
        <f t="shared" ca="1" si="440"/>
        <v>0.4</v>
      </c>
      <c r="M860" s="7">
        <f t="shared" ca="1" si="441"/>
        <v>0.2</v>
      </c>
      <c r="N860" s="7">
        <f t="shared" ca="1" si="442"/>
        <v>0.4</v>
      </c>
      <c r="O860" s="2">
        <f t="shared" ca="1" si="448"/>
        <v>1.131578947368421</v>
      </c>
      <c r="P860" s="2">
        <f t="shared" ca="1" si="449"/>
        <v>1</v>
      </c>
      <c r="Q860" s="2">
        <f t="shared" ca="1" si="450"/>
        <v>1.8</v>
      </c>
      <c r="R860" s="2">
        <f t="shared" ca="1" si="451"/>
        <v>0.8</v>
      </c>
    </row>
    <row r="861" spans="1:18">
      <c r="A861" s="2" t="s">
        <v>20</v>
      </c>
      <c r="B861" s="2" t="s">
        <v>8</v>
      </c>
      <c r="C861" s="2">
        <f ca="1">IF(ISNA(VLOOKUP(B861,OFFSET(RESULT!$A$2:$A$11,INT(ROW()/23)*12,0),1,FALSE)),0,VLOOKUP(B861,OFFSET(RESULT!$A$2:$D$11,INT(ROW()/23)*12,0),3,FALSE))+C838</f>
        <v>24</v>
      </c>
      <c r="D861" s="2">
        <f ca="1">IF(ISNA(VLOOKUP(CLASSEMENTS!B861,OFFSET(RESULT!$B$2:$B$11,INT(ROW()/23)*12,0),1,FALSE)),0,VLOOKUP(B861,OFFSET(RESULT!$B$2:$D$11,INT(ROW()/23)*12,0),3,FALSE))+D838</f>
        <v>13</v>
      </c>
      <c r="E861" s="2">
        <f ca="1">IF(ISNA(VLOOKUP(CLASSEMENTS!B861,OFFSET(RESULT!$A$2:$A$11,INT(ROW()/23)*12,0),1,FALSE)),0,VLOOKUP(B861,OFFSET(RESULT!$A$2:$D$11,INT(ROW()/23)*12,0),4,FALSE))+E838</f>
        <v>18</v>
      </c>
      <c r="F861" s="2">
        <f ca="1">IF(ISNA(VLOOKUP(CLASSEMENTS!B861,OFFSET(RESULT!$B$2:$B$11,INT(ROW()/23)*12,0),1,FALSE)),0,VLOOKUP(B861,OFFSET(RESULT!$B$2:$D$11,INT(ROW()/23)*12,0),2,FALSE))+F838</f>
        <v>28</v>
      </c>
      <c r="G861" s="7">
        <f t="shared" ca="1" si="443"/>
        <v>0.63157894736842102</v>
      </c>
      <c r="H861" s="7">
        <f t="shared" ca="1" si="444"/>
        <v>0.34210526315789475</v>
      </c>
      <c r="I861" s="7">
        <f t="shared" ca="1" si="445"/>
        <v>0.47368421052631576</v>
      </c>
      <c r="J861" s="7">
        <f t="shared" ca="1" si="446"/>
        <v>0.73684210526315785</v>
      </c>
      <c r="K861" s="7">
        <f t="shared" ca="1" si="447"/>
        <v>0.4</v>
      </c>
      <c r="L861" s="7">
        <f t="shared" ca="1" si="440"/>
        <v>0.6</v>
      </c>
      <c r="M861" s="7">
        <f t="shared" ca="1" si="441"/>
        <v>0.2</v>
      </c>
      <c r="N861" s="7">
        <f t="shared" ca="1" si="442"/>
        <v>0.8</v>
      </c>
      <c r="O861" s="2">
        <f t="shared" ca="1" si="448"/>
        <v>1.1052631578947367</v>
      </c>
      <c r="P861" s="2">
        <f t="shared" ca="1" si="449"/>
        <v>1.0789473684210527</v>
      </c>
      <c r="Q861" s="2">
        <f t="shared" ca="1" si="450"/>
        <v>0.60000000000000009</v>
      </c>
      <c r="R861" s="2">
        <f t="shared" ca="1" si="451"/>
        <v>1.4</v>
      </c>
    </row>
    <row r="862" spans="1:18">
      <c r="A862" s="2" t="s">
        <v>20</v>
      </c>
      <c r="B862" s="2" t="s">
        <v>5</v>
      </c>
      <c r="C862" s="2">
        <f ca="1">IF(ISNA(VLOOKUP(B862,OFFSET(RESULT!$A$2:$A$11,INT(ROW()/23)*12,0),1,FALSE)),0,VLOOKUP(B862,OFFSET(RESULT!$A$2:$D$11,INT(ROW()/23)*12,0),3,FALSE))+C839</f>
        <v>26</v>
      </c>
      <c r="D862" s="2">
        <f ca="1">IF(ISNA(VLOOKUP(CLASSEMENTS!B862,OFFSET(RESULT!$B$2:$B$11,INT(ROW()/23)*12,0),1,FALSE)),0,VLOOKUP(B862,OFFSET(RESULT!$B$2:$D$11,INT(ROW()/23)*12,0),3,FALSE))+D839</f>
        <v>21</v>
      </c>
      <c r="E862" s="2">
        <f ca="1">IF(ISNA(VLOOKUP(CLASSEMENTS!B862,OFFSET(RESULT!$A$2:$A$11,INT(ROW()/23)*12,0),1,FALSE)),0,VLOOKUP(B862,OFFSET(RESULT!$A$2:$D$11,INT(ROW()/23)*12,0),4,FALSE))+E839</f>
        <v>12</v>
      </c>
      <c r="F862" s="2">
        <f ca="1">IF(ISNA(VLOOKUP(CLASSEMENTS!B862,OFFSET(RESULT!$B$2:$B$11,INT(ROW()/23)*12,0),1,FALSE)),0,VLOOKUP(B862,OFFSET(RESULT!$B$2:$D$11,INT(ROW()/23)*12,0),2,FALSE))+F839</f>
        <v>27</v>
      </c>
      <c r="G862" s="7">
        <f t="shared" ca="1" si="443"/>
        <v>0.68421052631578949</v>
      </c>
      <c r="H862" s="7">
        <f t="shared" ca="1" si="444"/>
        <v>0.55263157894736847</v>
      </c>
      <c r="I862" s="7">
        <f t="shared" ca="1" si="445"/>
        <v>0.31578947368421051</v>
      </c>
      <c r="J862" s="7">
        <f t="shared" ca="1" si="446"/>
        <v>0.71052631578947367</v>
      </c>
      <c r="K862" s="7">
        <f t="shared" ca="1" si="447"/>
        <v>0.6</v>
      </c>
      <c r="L862" s="7">
        <f t="shared" ca="1" si="440"/>
        <v>2.2000000000000002</v>
      </c>
      <c r="M862" s="7">
        <f t="shared" ca="1" si="441"/>
        <v>1</v>
      </c>
      <c r="N862" s="7">
        <f t="shared" ca="1" si="442"/>
        <v>1.4</v>
      </c>
      <c r="O862" s="2">
        <f t="shared" ca="1" si="448"/>
        <v>1</v>
      </c>
      <c r="P862" s="2">
        <f t="shared" ca="1" si="449"/>
        <v>1.263157894736842</v>
      </c>
      <c r="Q862" s="2">
        <f t="shared" ca="1" si="450"/>
        <v>1.6</v>
      </c>
      <c r="R862" s="2">
        <f t="shared" ca="1" si="451"/>
        <v>3.6</v>
      </c>
    </row>
    <row r="863" spans="1:18">
      <c r="A863" s="2" t="s">
        <v>20</v>
      </c>
      <c r="B863" s="2" t="s">
        <v>1</v>
      </c>
      <c r="C863" s="2">
        <f ca="1">IF(ISNA(VLOOKUP(B863,OFFSET(RESULT!$A$2:$A$11,INT(ROW()/23)*12,0),1,FALSE)),0,VLOOKUP(B863,OFFSET(RESULT!$A$2:$D$11,INT(ROW()/23)*12,0),3,FALSE))+C840</f>
        <v>40</v>
      </c>
      <c r="D863" s="2">
        <f ca="1">IF(ISNA(VLOOKUP(CLASSEMENTS!B863,OFFSET(RESULT!$B$2:$B$11,INT(ROW()/23)*12,0),1,FALSE)),0,VLOOKUP(B863,OFFSET(RESULT!$B$2:$D$11,INT(ROW()/23)*12,0),3,FALSE))+D840</f>
        <v>36</v>
      </c>
      <c r="E863" s="2">
        <f ca="1">IF(ISNA(VLOOKUP(CLASSEMENTS!B863,OFFSET(RESULT!$A$2:$A$11,INT(ROW()/23)*12,0),1,FALSE)),0,VLOOKUP(B863,OFFSET(RESULT!$A$2:$D$11,INT(ROW()/23)*12,0),4,FALSE))+E840</f>
        <v>22</v>
      </c>
      <c r="F863" s="2">
        <f ca="1">IF(ISNA(VLOOKUP(CLASSEMENTS!B863,OFFSET(RESULT!$B$2:$B$11,INT(ROW()/23)*12,0),1,FALSE)),0,VLOOKUP(B863,OFFSET(RESULT!$B$2:$D$11,INT(ROW()/23)*12,0),2,FALSE))+F840</f>
        <v>20</v>
      </c>
      <c r="G863" s="7">
        <f t="shared" ca="1" si="443"/>
        <v>1.0526315789473684</v>
      </c>
      <c r="H863" s="7">
        <f t="shared" ca="1" si="444"/>
        <v>0.94736842105263153</v>
      </c>
      <c r="I863" s="7">
        <f t="shared" ca="1" si="445"/>
        <v>0.57894736842105265</v>
      </c>
      <c r="J863" s="7">
        <f t="shared" ca="1" si="446"/>
        <v>0.52631578947368418</v>
      </c>
      <c r="K863" s="7">
        <f t="shared" ca="1" si="447"/>
        <v>1.6</v>
      </c>
      <c r="L863" s="7">
        <f t="shared" ca="1" si="440"/>
        <v>1.2</v>
      </c>
      <c r="M863" s="7">
        <f t="shared" ca="1" si="441"/>
        <v>1.2</v>
      </c>
      <c r="N863" s="7">
        <f t="shared" ca="1" si="442"/>
        <v>0</v>
      </c>
      <c r="O863" s="2">
        <f t="shared" ca="1" si="448"/>
        <v>1.631578947368421</v>
      </c>
      <c r="P863" s="2">
        <f t="shared" ca="1" si="449"/>
        <v>1.4736842105263157</v>
      </c>
      <c r="Q863" s="2">
        <f t="shared" ca="1" si="450"/>
        <v>2.8</v>
      </c>
      <c r="R863" s="2">
        <f t="shared" ca="1" si="451"/>
        <v>1.2</v>
      </c>
    </row>
    <row r="864" spans="1:18">
      <c r="A864" s="2" t="s">
        <v>20</v>
      </c>
      <c r="B864" s="2" t="s">
        <v>15</v>
      </c>
      <c r="C864" s="2">
        <f ca="1">IF(ISNA(VLOOKUP(B864,OFFSET(RESULT!$A$2:$A$11,INT(ROW()/23)*12,0),1,FALSE)),0,VLOOKUP(B864,OFFSET(RESULT!$A$2:$D$11,INT(ROW()/23)*12,0),3,FALSE))+C841</f>
        <v>26</v>
      </c>
      <c r="D864" s="2">
        <f ca="1">IF(ISNA(VLOOKUP(CLASSEMENTS!B864,OFFSET(RESULT!$B$2:$B$11,INT(ROW()/23)*12,0),1,FALSE)),0,VLOOKUP(B864,OFFSET(RESULT!$B$2:$D$11,INT(ROW()/23)*12,0),3,FALSE))+D841</f>
        <v>5</v>
      </c>
      <c r="E864" s="2">
        <f ca="1">IF(ISNA(VLOOKUP(CLASSEMENTS!B864,OFFSET(RESULT!$A$2:$A$11,INT(ROW()/23)*12,0),1,FALSE)),0,VLOOKUP(B864,OFFSET(RESULT!$A$2:$D$11,INT(ROW()/23)*12,0),4,FALSE))+E841</f>
        <v>32</v>
      </c>
      <c r="F864" s="2">
        <f ca="1">IF(ISNA(VLOOKUP(CLASSEMENTS!B864,OFFSET(RESULT!$B$2:$B$11,INT(ROW()/23)*12,0),1,FALSE)),0,VLOOKUP(B864,OFFSET(RESULT!$B$2:$D$11,INT(ROW()/23)*12,0),2,FALSE))+F841</f>
        <v>29</v>
      </c>
      <c r="G864" s="7">
        <f t="shared" ca="1" si="443"/>
        <v>0.68421052631578949</v>
      </c>
      <c r="H864" s="7">
        <f t="shared" ca="1" si="444"/>
        <v>0.13157894736842105</v>
      </c>
      <c r="I864" s="7">
        <f t="shared" ca="1" si="445"/>
        <v>0.84210526315789469</v>
      </c>
      <c r="J864" s="7">
        <f t="shared" ca="1" si="446"/>
        <v>0.76315789473684215</v>
      </c>
      <c r="K864" s="7">
        <f t="shared" ca="1" si="447"/>
        <v>0.2</v>
      </c>
      <c r="L864" s="7">
        <f t="shared" ca="1" si="440"/>
        <v>0.2</v>
      </c>
      <c r="M864" s="7">
        <f t="shared" ca="1" si="441"/>
        <v>2</v>
      </c>
      <c r="N864" s="7">
        <f t="shared" ca="1" si="442"/>
        <v>0.6</v>
      </c>
      <c r="O864" s="2">
        <f t="shared" ca="1" si="448"/>
        <v>1.5263157894736841</v>
      </c>
      <c r="P864" s="2">
        <f t="shared" ca="1" si="449"/>
        <v>0.89473684210526316</v>
      </c>
      <c r="Q864" s="2">
        <f t="shared" ca="1" si="450"/>
        <v>2.2000000000000002</v>
      </c>
      <c r="R864" s="2">
        <f t="shared" ca="1" si="451"/>
        <v>0.8</v>
      </c>
    </row>
    <row r="865" spans="1:18">
      <c r="A865" s="2" t="s">
        <v>20</v>
      </c>
      <c r="B865" s="2" t="s">
        <v>18</v>
      </c>
      <c r="C865" s="2">
        <f ca="1">IF(ISNA(VLOOKUP(B865,OFFSET(RESULT!$A$2:$A$11,INT(ROW()/23)*12,0),1,FALSE)),0,VLOOKUP(B865,OFFSET(RESULT!$A$2:$D$11,INT(ROW()/23)*12,0),3,FALSE))+C842</f>
        <v>49</v>
      </c>
      <c r="D865" s="2">
        <f ca="1">IF(ISNA(VLOOKUP(CLASSEMENTS!B865,OFFSET(RESULT!$B$2:$B$11,INT(ROW()/23)*12,0),1,FALSE)),0,VLOOKUP(B865,OFFSET(RESULT!$B$2:$D$11,INT(ROW()/23)*12,0),3,FALSE))+D842</f>
        <v>31</v>
      </c>
      <c r="E865" s="2">
        <f ca="1">IF(ISNA(VLOOKUP(CLASSEMENTS!B865,OFFSET(RESULT!$A$2:$A$11,INT(ROW()/23)*12,0),1,FALSE)),0,VLOOKUP(B865,OFFSET(RESULT!$A$2:$D$11,INT(ROW()/23)*12,0),4,FALSE))+E842</f>
        <v>18</v>
      </c>
      <c r="F865" s="2">
        <f ca="1">IF(ISNA(VLOOKUP(CLASSEMENTS!B865,OFFSET(RESULT!$B$2:$B$11,INT(ROW()/23)*12,0),1,FALSE)),0,VLOOKUP(B865,OFFSET(RESULT!$B$2:$D$11,INT(ROW()/23)*12,0),2,FALSE))+F842</f>
        <v>22</v>
      </c>
      <c r="G865" s="7">
        <f t="shared" ca="1" si="443"/>
        <v>1.2894736842105263</v>
      </c>
      <c r="H865" s="7">
        <f t="shared" ca="1" si="444"/>
        <v>0.81578947368421051</v>
      </c>
      <c r="I865" s="7">
        <f t="shared" ca="1" si="445"/>
        <v>0.47368421052631576</v>
      </c>
      <c r="J865" s="7">
        <f t="shared" ca="1" si="446"/>
        <v>0.57894736842105265</v>
      </c>
      <c r="K865" s="7">
        <f t="shared" ca="1" si="447"/>
        <v>2.4</v>
      </c>
      <c r="L865" s="7">
        <f t="shared" ca="1" si="440"/>
        <v>0.8</v>
      </c>
      <c r="M865" s="7">
        <f t="shared" ca="1" si="441"/>
        <v>1.4</v>
      </c>
      <c r="N865" s="7">
        <f t="shared" ca="1" si="442"/>
        <v>0.2</v>
      </c>
      <c r="O865" s="2">
        <f t="shared" ca="1" si="448"/>
        <v>1.763157894736842</v>
      </c>
      <c r="P865" s="2">
        <f t="shared" ca="1" si="449"/>
        <v>1.3947368421052633</v>
      </c>
      <c r="Q865" s="2">
        <f t="shared" ca="1" si="450"/>
        <v>3.8</v>
      </c>
      <c r="R865" s="2">
        <f t="shared" ca="1" si="451"/>
        <v>1</v>
      </c>
    </row>
    <row r="866" spans="1:18">
      <c r="A866" s="2" t="s">
        <v>20</v>
      </c>
      <c r="B866" s="2" t="s">
        <v>2</v>
      </c>
      <c r="C866" s="2">
        <f ca="1">IF(ISNA(VLOOKUP(B866,OFFSET(RESULT!$A$2:$A$11,INT(ROW()/23)*12,0),1,FALSE)),0,VLOOKUP(B866,OFFSET(RESULT!$A$2:$D$11,INT(ROW()/23)*12,0),3,FALSE))+C843</f>
        <v>23</v>
      </c>
      <c r="D866" s="2">
        <f ca="1">IF(ISNA(VLOOKUP(CLASSEMENTS!B866,OFFSET(RESULT!$B$2:$B$11,INT(ROW()/23)*12,0),1,FALSE)),0,VLOOKUP(B866,OFFSET(RESULT!$B$2:$D$11,INT(ROW()/23)*12,0),3,FALSE))+D843</f>
        <v>23</v>
      </c>
      <c r="E866" s="2">
        <f ca="1">IF(ISNA(VLOOKUP(CLASSEMENTS!B866,OFFSET(RESULT!$A$2:$A$11,INT(ROW()/23)*12,0),1,FALSE)),0,VLOOKUP(B866,OFFSET(RESULT!$A$2:$D$11,INT(ROW()/23)*12,0),4,FALSE))+E843</f>
        <v>25</v>
      </c>
      <c r="F866" s="2">
        <f ca="1">IF(ISNA(VLOOKUP(CLASSEMENTS!B866,OFFSET(RESULT!$B$2:$B$11,INT(ROW()/23)*12,0),1,FALSE)),0,VLOOKUP(B866,OFFSET(RESULT!$B$2:$D$11,INT(ROW()/23)*12,0),2,FALSE))+F843</f>
        <v>37</v>
      </c>
      <c r="G866" s="7">
        <f t="shared" ca="1" si="443"/>
        <v>0.60526315789473684</v>
      </c>
      <c r="H866" s="7">
        <f t="shared" ca="1" si="444"/>
        <v>0.60526315789473684</v>
      </c>
      <c r="I866" s="7">
        <f t="shared" ca="1" si="445"/>
        <v>0.65789473684210531</v>
      </c>
      <c r="J866" s="7">
        <f t="shared" ca="1" si="446"/>
        <v>0.97368421052631582</v>
      </c>
      <c r="K866" s="7">
        <f t="shared" ca="1" si="447"/>
        <v>0.4</v>
      </c>
      <c r="L866" s="7">
        <f t="shared" ca="1" si="440"/>
        <v>1</v>
      </c>
      <c r="M866" s="7">
        <f t="shared" ca="1" si="441"/>
        <v>0</v>
      </c>
      <c r="N866" s="7">
        <f t="shared" ca="1" si="442"/>
        <v>1.4</v>
      </c>
      <c r="O866" s="2">
        <f t="shared" ca="1" si="448"/>
        <v>1.263157894736842</v>
      </c>
      <c r="P866" s="2">
        <f t="shared" ca="1" si="449"/>
        <v>1.5789473684210527</v>
      </c>
      <c r="Q866" s="2">
        <f t="shared" ca="1" si="450"/>
        <v>0.4</v>
      </c>
      <c r="R866" s="2">
        <f t="shared" ca="1" si="451"/>
        <v>2.4</v>
      </c>
    </row>
    <row r="867" spans="1:18">
      <c r="A867" s="2" t="s">
        <v>20</v>
      </c>
      <c r="B867" s="2" t="s">
        <v>6</v>
      </c>
      <c r="C867" s="2">
        <f ca="1">IF(ISNA(VLOOKUP(B867,OFFSET(RESULT!$A$2:$A$11,INT(ROW()/23)*12,0),1,FALSE)),0,VLOOKUP(B867,OFFSET(RESULT!$A$2:$D$11,INT(ROW()/23)*12,0),3,FALSE))+C844</f>
        <v>20</v>
      </c>
      <c r="D867" s="2">
        <f ca="1">IF(ISNA(VLOOKUP(CLASSEMENTS!B867,OFFSET(RESULT!$B$2:$B$11,INT(ROW()/23)*12,0),1,FALSE)),0,VLOOKUP(B867,OFFSET(RESULT!$B$2:$D$11,INT(ROW()/23)*12,0),3,FALSE))+D844</f>
        <v>21</v>
      </c>
      <c r="E867" s="2">
        <f ca="1">IF(ISNA(VLOOKUP(CLASSEMENTS!B867,OFFSET(RESULT!$A$2:$A$11,INT(ROW()/23)*12,0),1,FALSE)),0,VLOOKUP(B867,OFFSET(RESULT!$A$2:$D$11,INT(ROW()/23)*12,0),4,FALSE))+E844</f>
        <v>25</v>
      </c>
      <c r="F867" s="2">
        <f ca="1">IF(ISNA(VLOOKUP(CLASSEMENTS!B867,OFFSET(RESULT!$B$2:$B$11,INT(ROW()/23)*12,0),1,FALSE)),0,VLOOKUP(B867,OFFSET(RESULT!$B$2:$D$11,INT(ROW()/23)*12,0),2,FALSE))+F844</f>
        <v>37</v>
      </c>
      <c r="G867" s="7">
        <f t="shared" ca="1" si="443"/>
        <v>0.52631578947368418</v>
      </c>
      <c r="H867" s="7">
        <f t="shared" ca="1" si="444"/>
        <v>0.55263157894736847</v>
      </c>
      <c r="I867" s="7">
        <f t="shared" ca="1" si="445"/>
        <v>0.65789473684210531</v>
      </c>
      <c r="J867" s="7">
        <f t="shared" ca="1" si="446"/>
        <v>0.97368421052631582</v>
      </c>
      <c r="K867" s="7">
        <f t="shared" ca="1" si="447"/>
        <v>0.8</v>
      </c>
      <c r="L867" s="7">
        <f t="shared" ca="1" si="440"/>
        <v>0.4</v>
      </c>
      <c r="M867" s="7">
        <f t="shared" ca="1" si="441"/>
        <v>1.4</v>
      </c>
      <c r="N867" s="7">
        <f t="shared" ca="1" si="442"/>
        <v>1</v>
      </c>
      <c r="O867" s="2">
        <f t="shared" ca="1" si="448"/>
        <v>1.1842105263157894</v>
      </c>
      <c r="P867" s="2">
        <f t="shared" ca="1" si="449"/>
        <v>1.5263157894736843</v>
      </c>
      <c r="Q867" s="2">
        <f t="shared" ca="1" si="450"/>
        <v>2.2000000000000002</v>
      </c>
      <c r="R867" s="2">
        <f t="shared" ca="1" si="451"/>
        <v>1.4</v>
      </c>
    </row>
    <row r="868" spans="1:18">
      <c r="A868" s="2" t="s">
        <v>20</v>
      </c>
      <c r="B868" s="2" t="s">
        <v>9</v>
      </c>
      <c r="C868" s="2">
        <f ca="1">IF(ISNA(VLOOKUP(B868,OFFSET(RESULT!$A$2:$A$11,INT(ROW()/23)*12,0),1,FALSE)),0,VLOOKUP(B868,OFFSET(RESULT!$A$2:$D$11,INT(ROW()/23)*12,0),3,FALSE))+C845</f>
        <v>23</v>
      </c>
      <c r="D868" s="2">
        <f ca="1">IF(ISNA(VLOOKUP(CLASSEMENTS!B868,OFFSET(RESULT!$B$2:$B$11,INT(ROW()/23)*12,0),1,FALSE)),0,VLOOKUP(B868,OFFSET(RESULT!$B$2:$D$11,INT(ROW()/23)*12,0),3,FALSE))+D845</f>
        <v>18</v>
      </c>
      <c r="E868" s="2">
        <f ca="1">IF(ISNA(VLOOKUP(CLASSEMENTS!B868,OFFSET(RESULT!$A$2:$A$11,INT(ROW()/23)*12,0),1,FALSE)),0,VLOOKUP(B868,OFFSET(RESULT!$A$2:$D$11,INT(ROW()/23)*12,0),4,FALSE))+E845</f>
        <v>25</v>
      </c>
      <c r="F868" s="2">
        <f ca="1">IF(ISNA(VLOOKUP(CLASSEMENTS!B868,OFFSET(RESULT!$B$2:$B$11,INT(ROW()/23)*12,0),1,FALSE)),0,VLOOKUP(B868,OFFSET(RESULT!$B$2:$D$11,INT(ROW()/23)*12,0),2,FALSE))+F845</f>
        <v>30</v>
      </c>
      <c r="G868" s="7">
        <f t="shared" ca="1" si="443"/>
        <v>0.60526315789473684</v>
      </c>
      <c r="H868" s="7">
        <f t="shared" ca="1" si="444"/>
        <v>0.47368421052631576</v>
      </c>
      <c r="I868" s="7">
        <f t="shared" ca="1" si="445"/>
        <v>0.65789473684210531</v>
      </c>
      <c r="J868" s="7">
        <f t="shared" ca="1" si="446"/>
        <v>0.78947368421052633</v>
      </c>
      <c r="K868" s="7">
        <f t="shared" ca="1" si="447"/>
        <v>0.8</v>
      </c>
      <c r="L868" s="7">
        <f t="shared" ca="1" si="440"/>
        <v>0.6</v>
      </c>
      <c r="M868" s="7">
        <f t="shared" ca="1" si="441"/>
        <v>0.2</v>
      </c>
      <c r="N868" s="7">
        <f t="shared" ca="1" si="442"/>
        <v>1.6</v>
      </c>
      <c r="O868" s="2">
        <f t="shared" ca="1" si="448"/>
        <v>1.263157894736842</v>
      </c>
      <c r="P868" s="2">
        <f t="shared" ca="1" si="449"/>
        <v>1.263157894736842</v>
      </c>
      <c r="Q868" s="2">
        <f t="shared" ca="1" si="450"/>
        <v>1</v>
      </c>
      <c r="R868" s="2">
        <f t="shared" ca="1" si="451"/>
        <v>2.2000000000000002</v>
      </c>
    </row>
    <row r="869" spans="1:18">
      <c r="A869" s="2" t="s">
        <v>20</v>
      </c>
      <c r="B869" s="2" t="s">
        <v>0</v>
      </c>
      <c r="C869" s="2">
        <f ca="1">IF(ISNA(VLOOKUP(B869,OFFSET(RESULT!$A$2:$A$11,INT(ROW()/23)*12,0),1,FALSE)),0,VLOOKUP(B869,OFFSET(RESULT!$A$2:$D$11,INT(ROW()/23)*12,0),3,FALSE))+C846</f>
        <v>14</v>
      </c>
      <c r="D869" s="2">
        <f ca="1">IF(ISNA(VLOOKUP(CLASSEMENTS!B869,OFFSET(RESULT!$B$2:$B$11,INT(ROW()/23)*12,0),1,FALSE)),0,VLOOKUP(B869,OFFSET(RESULT!$B$2:$D$11,INT(ROW()/23)*12,0),3,FALSE))+D846</f>
        <v>18</v>
      </c>
      <c r="E869" s="2">
        <f ca="1">IF(ISNA(VLOOKUP(CLASSEMENTS!B869,OFFSET(RESULT!$A$2:$A$11,INT(ROW()/23)*12,0),1,FALSE)),0,VLOOKUP(B869,OFFSET(RESULT!$A$2:$D$11,INT(ROW()/23)*12,0),4,FALSE))+E846</f>
        <v>24</v>
      </c>
      <c r="F869" s="2">
        <f ca="1">IF(ISNA(VLOOKUP(CLASSEMENTS!B869,OFFSET(RESULT!$B$2:$B$11,INT(ROW()/23)*12,0),1,FALSE)),0,VLOOKUP(B869,OFFSET(RESULT!$B$2:$D$11,INT(ROW()/23)*12,0),2,FALSE))+F846</f>
        <v>37</v>
      </c>
      <c r="G869" s="7">
        <f t="shared" ca="1" si="443"/>
        <v>0.36842105263157893</v>
      </c>
      <c r="H869" s="7">
        <f t="shared" ca="1" si="444"/>
        <v>0.47368421052631576</v>
      </c>
      <c r="I869" s="7">
        <f t="shared" ca="1" si="445"/>
        <v>0.63157894736842102</v>
      </c>
      <c r="J869" s="7">
        <f t="shared" ca="1" si="446"/>
        <v>0.97368421052631582</v>
      </c>
      <c r="K869" s="7">
        <f t="shared" ca="1" si="447"/>
        <v>0.2</v>
      </c>
      <c r="L869" s="7">
        <f t="shared" ca="1" si="440"/>
        <v>0.4</v>
      </c>
      <c r="M869" s="7">
        <f t="shared" ca="1" si="441"/>
        <v>0.8</v>
      </c>
      <c r="N869" s="7">
        <f t="shared" ca="1" si="442"/>
        <v>1</v>
      </c>
      <c r="O869" s="2">
        <f t="shared" ca="1" si="448"/>
        <v>1</v>
      </c>
      <c r="P869" s="2">
        <f t="shared" ca="1" si="449"/>
        <v>1.4473684210526316</v>
      </c>
      <c r="Q869" s="2">
        <f t="shared" ca="1" si="450"/>
        <v>1</v>
      </c>
      <c r="R869" s="2">
        <f t="shared" ca="1" si="451"/>
        <v>1.4</v>
      </c>
    </row>
    <row r="870" spans="1:18">
      <c r="A870" s="2" t="s">
        <v>20</v>
      </c>
      <c r="B870" s="2" t="s">
        <v>3</v>
      </c>
      <c r="C870" s="2">
        <f ca="1">IF(ISNA(VLOOKUP(B870,OFFSET(RESULT!$A$2:$A$11,INT(ROW()/23)*12,0),1,FALSE)),0,VLOOKUP(B870,OFFSET(RESULT!$A$2:$D$11,INT(ROW()/23)*12,0),3,FALSE))+C847</f>
        <v>23</v>
      </c>
      <c r="D870" s="2">
        <f ca="1">IF(ISNA(VLOOKUP(CLASSEMENTS!B870,OFFSET(RESULT!$B$2:$B$11,INT(ROW()/23)*12,0),1,FALSE)),0,VLOOKUP(B870,OFFSET(RESULT!$B$2:$D$11,INT(ROW()/23)*12,0),3,FALSE))+D847</f>
        <v>28</v>
      </c>
      <c r="E870" s="2">
        <f ca="1">IF(ISNA(VLOOKUP(CLASSEMENTS!B870,OFFSET(RESULT!$A$2:$A$11,INT(ROW()/23)*12,0),1,FALSE)),0,VLOOKUP(B870,OFFSET(RESULT!$A$2:$D$11,INT(ROW()/23)*12,0),4,FALSE))+E847</f>
        <v>10</v>
      </c>
      <c r="F870" s="2">
        <f ca="1">IF(ISNA(VLOOKUP(CLASSEMENTS!B870,OFFSET(RESULT!$B$2:$B$11,INT(ROW()/23)*12,0),1,FALSE)),0,VLOOKUP(B870,OFFSET(RESULT!$B$2:$D$11,INT(ROW()/23)*12,0),2,FALSE))+F847</f>
        <v>16</v>
      </c>
      <c r="G870" s="7">
        <f t="shared" ca="1" si="443"/>
        <v>0.60526315789473684</v>
      </c>
      <c r="H870" s="7">
        <f t="shared" ca="1" si="444"/>
        <v>0.73684210526315785</v>
      </c>
      <c r="I870" s="7">
        <f t="shared" ca="1" si="445"/>
        <v>0.26315789473684209</v>
      </c>
      <c r="J870" s="7">
        <f t="shared" ca="1" si="446"/>
        <v>0.42105263157894735</v>
      </c>
      <c r="K870" s="7">
        <f t="shared" ca="1" si="447"/>
        <v>1.2</v>
      </c>
      <c r="L870" s="7">
        <f t="shared" ca="1" si="440"/>
        <v>1</v>
      </c>
      <c r="M870" s="7">
        <f t="shared" ca="1" si="441"/>
        <v>0.2</v>
      </c>
      <c r="N870" s="7">
        <f t="shared" ca="1" si="442"/>
        <v>0.4</v>
      </c>
      <c r="O870" s="2">
        <f t="shared" ca="1" si="448"/>
        <v>0.86842105263157898</v>
      </c>
      <c r="P870" s="2">
        <f t="shared" ca="1" si="449"/>
        <v>1.1578947368421053</v>
      </c>
      <c r="Q870" s="2">
        <f t="shared" ca="1" si="450"/>
        <v>1.4</v>
      </c>
      <c r="R870" s="2">
        <f t="shared" ca="1" si="451"/>
        <v>1.4</v>
      </c>
    </row>
    <row r="871" spans="1:18">
      <c r="A871" s="2" t="s">
        <v>20</v>
      </c>
      <c r="B871" s="2" t="s">
        <v>7</v>
      </c>
      <c r="C871" s="2">
        <f ca="1">IF(ISNA(VLOOKUP(B871,OFFSET(RESULT!$A$2:$A$11,INT(ROW()/23)*12,0),1,FALSE)),0,VLOOKUP(B871,OFFSET(RESULT!$A$2:$D$11,INT(ROW()/23)*12,0),3,FALSE))+C848</f>
        <v>30</v>
      </c>
      <c r="D871" s="2">
        <f ca="1">IF(ISNA(VLOOKUP(CLASSEMENTS!B871,OFFSET(RESULT!$B$2:$B$11,INT(ROW()/23)*12,0),1,FALSE)),0,VLOOKUP(B871,OFFSET(RESULT!$B$2:$D$11,INT(ROW()/23)*12,0),3,FALSE))+D848</f>
        <v>16</v>
      </c>
      <c r="E871" s="2">
        <f ca="1">IF(ISNA(VLOOKUP(CLASSEMENTS!B871,OFFSET(RESULT!$A$2:$A$11,INT(ROW()/23)*12,0),1,FALSE)),0,VLOOKUP(B871,OFFSET(RESULT!$A$2:$D$11,INT(ROW()/23)*12,0),4,FALSE))+E848</f>
        <v>21</v>
      </c>
      <c r="F871" s="2">
        <f ca="1">IF(ISNA(VLOOKUP(CLASSEMENTS!B871,OFFSET(RESULT!$B$2:$B$11,INT(ROW()/23)*12,0),1,FALSE)),0,VLOOKUP(B871,OFFSET(RESULT!$B$2:$D$11,INT(ROW()/23)*12,0),2,FALSE))+F848</f>
        <v>18</v>
      </c>
      <c r="G871" s="7">
        <f t="shared" ca="1" si="443"/>
        <v>0.78947368421052633</v>
      </c>
      <c r="H871" s="7">
        <f t="shared" ca="1" si="444"/>
        <v>0.42105263157894735</v>
      </c>
      <c r="I871" s="7">
        <f t="shared" ca="1" si="445"/>
        <v>0.55263157894736847</v>
      </c>
      <c r="J871" s="7">
        <f t="shared" ca="1" si="446"/>
        <v>0.47368421052631576</v>
      </c>
      <c r="K871" s="7">
        <f t="shared" ca="1" si="447"/>
        <v>0.2</v>
      </c>
      <c r="L871" s="7">
        <f t="shared" ca="1" si="440"/>
        <v>0.4</v>
      </c>
      <c r="M871" s="7">
        <f t="shared" ca="1" si="441"/>
        <v>0.4</v>
      </c>
      <c r="N871" s="7">
        <f t="shared" ca="1" si="442"/>
        <v>0.6</v>
      </c>
      <c r="O871" s="2">
        <f t="shared" ca="1" si="448"/>
        <v>1.3421052631578947</v>
      </c>
      <c r="P871" s="2">
        <f t="shared" ca="1" si="449"/>
        <v>0.89473684210526305</v>
      </c>
      <c r="Q871" s="2">
        <f t="shared" ca="1" si="450"/>
        <v>0.60000000000000009</v>
      </c>
      <c r="R871" s="2">
        <f t="shared" ca="1" si="451"/>
        <v>1</v>
      </c>
    </row>
    <row r="872" spans="1:18">
      <c r="A872" s="2" t="s">
        <v>20</v>
      </c>
      <c r="B872" s="2" t="s">
        <v>12</v>
      </c>
      <c r="C872" s="2">
        <f ca="1">IF(ISNA(VLOOKUP(B872,OFFSET(RESULT!$A$2:$A$11,INT(ROW()/23)*12,0),1,FALSE)),0,VLOOKUP(B872,OFFSET(RESULT!$A$2:$D$11,INT(ROW()/23)*12,0),3,FALSE))+C849</f>
        <v>22</v>
      </c>
      <c r="D872" s="2">
        <f ca="1">IF(ISNA(VLOOKUP(CLASSEMENTS!B872,OFFSET(RESULT!$B$2:$B$11,INT(ROW()/23)*12,0),1,FALSE)),0,VLOOKUP(B872,OFFSET(RESULT!$B$2:$D$11,INT(ROW()/23)*12,0),3,FALSE))+D849</f>
        <v>13</v>
      </c>
      <c r="E872" s="2">
        <f ca="1">IF(ISNA(VLOOKUP(CLASSEMENTS!B872,OFFSET(RESULT!$A$2:$A$11,INT(ROW()/23)*12,0),1,FALSE)),0,VLOOKUP(B872,OFFSET(RESULT!$A$2:$D$11,INT(ROW()/23)*12,0),4,FALSE))+E849</f>
        <v>22</v>
      </c>
      <c r="F872" s="2">
        <f ca="1">IF(ISNA(VLOOKUP(CLASSEMENTS!B872,OFFSET(RESULT!$B$2:$B$11,INT(ROW()/23)*12,0),1,FALSE)),0,VLOOKUP(B872,OFFSET(RESULT!$B$2:$D$11,INT(ROW()/23)*12,0),2,FALSE))+F849</f>
        <v>20</v>
      </c>
      <c r="G872" s="7">
        <f t="shared" ca="1" si="443"/>
        <v>0.57894736842105265</v>
      </c>
      <c r="H872" s="7">
        <f t="shared" ca="1" si="444"/>
        <v>0.34210526315789475</v>
      </c>
      <c r="I872" s="7">
        <f t="shared" ca="1" si="445"/>
        <v>0.57894736842105265</v>
      </c>
      <c r="J872" s="7">
        <f t="shared" ca="1" si="446"/>
        <v>0.52631578947368418</v>
      </c>
      <c r="K872" s="7">
        <f t="shared" ca="1" si="447"/>
        <v>0.4</v>
      </c>
      <c r="L872" s="7">
        <f t="shared" ca="1" si="440"/>
        <v>0</v>
      </c>
      <c r="M872" s="7">
        <f t="shared" ca="1" si="441"/>
        <v>0.6</v>
      </c>
      <c r="N872" s="7">
        <f t="shared" ca="1" si="442"/>
        <v>0.2</v>
      </c>
      <c r="O872" s="2">
        <f t="shared" ca="1" si="448"/>
        <v>1.1578947368421053</v>
      </c>
      <c r="P872" s="2">
        <f t="shared" ca="1" si="449"/>
        <v>0.86842105263157898</v>
      </c>
      <c r="Q872" s="2">
        <f t="shared" ca="1" si="450"/>
        <v>1</v>
      </c>
      <c r="R872" s="2">
        <f t="shared" ca="1" si="451"/>
        <v>0.2</v>
      </c>
    </row>
    <row r="873" spans="1:18">
      <c r="A873" s="2" t="s">
        <v>20</v>
      </c>
      <c r="B873" s="2" t="s">
        <v>10</v>
      </c>
      <c r="C873" s="2">
        <f ca="1">IF(ISNA(VLOOKUP(B873,OFFSET(RESULT!$A$2:$A$11,INT(ROW()/23)*12,0),1,FALSE)),0,VLOOKUP(B873,OFFSET(RESULT!$A$2:$D$11,INT(ROW()/23)*12,0),3,FALSE))+C850</f>
        <v>28</v>
      </c>
      <c r="D873" s="2">
        <f ca="1">IF(ISNA(VLOOKUP(CLASSEMENTS!B873,OFFSET(RESULT!$B$2:$B$11,INT(ROW()/23)*12,0),1,FALSE)),0,VLOOKUP(B873,OFFSET(RESULT!$B$2:$D$11,INT(ROW()/23)*12,0),3,FALSE))+D850</f>
        <v>15</v>
      </c>
      <c r="E873" s="2">
        <f ca="1">IF(ISNA(VLOOKUP(CLASSEMENTS!B873,OFFSET(RESULT!$A$2:$A$11,INT(ROW()/23)*12,0),1,FALSE)),0,VLOOKUP(B873,OFFSET(RESULT!$A$2:$D$11,INT(ROW()/23)*12,0),4,FALSE))+E850</f>
        <v>29</v>
      </c>
      <c r="F873" s="2">
        <f ca="1">IF(ISNA(VLOOKUP(CLASSEMENTS!B873,OFFSET(RESULT!$B$2:$B$11,INT(ROW()/23)*12,0),1,FALSE)),0,VLOOKUP(B873,OFFSET(RESULT!$B$2:$D$11,INT(ROW()/23)*12,0),2,FALSE))+F850</f>
        <v>35</v>
      </c>
      <c r="G873" s="7">
        <f t="shared" ca="1" si="443"/>
        <v>0.73684210526315785</v>
      </c>
      <c r="H873" s="7">
        <f t="shared" ca="1" si="444"/>
        <v>0.39473684210526316</v>
      </c>
      <c r="I873" s="7">
        <f t="shared" ca="1" si="445"/>
        <v>0.76315789473684215</v>
      </c>
      <c r="J873" s="7">
        <f t="shared" ca="1" si="446"/>
        <v>0.92105263157894735</v>
      </c>
      <c r="K873" s="7">
        <f t="shared" ca="1" si="447"/>
        <v>1.2</v>
      </c>
      <c r="L873" s="7">
        <f t="shared" ca="1" si="440"/>
        <v>0.4</v>
      </c>
      <c r="M873" s="7">
        <f t="shared" ca="1" si="441"/>
        <v>1.2</v>
      </c>
      <c r="N873" s="7">
        <f t="shared" ca="1" si="442"/>
        <v>1.2</v>
      </c>
      <c r="O873" s="2">
        <f t="shared" ca="1" si="448"/>
        <v>1.5</v>
      </c>
      <c r="P873" s="2">
        <f t="shared" ca="1" si="449"/>
        <v>1.3157894736842106</v>
      </c>
      <c r="Q873" s="2">
        <f t="shared" ca="1" si="450"/>
        <v>2.4</v>
      </c>
      <c r="R873" s="2">
        <f t="shared" ca="1" si="451"/>
        <v>1.6</v>
      </c>
    </row>
    <row r="874" spans="1:18">
      <c r="A874" s="3"/>
      <c r="B874" s="3"/>
      <c r="C874" s="3"/>
      <c r="D874" s="3"/>
      <c r="E874" s="3"/>
      <c r="F874" s="3"/>
      <c r="G874" s="8"/>
      <c r="H874" s="8"/>
      <c r="I874" s="8"/>
      <c r="J874" s="8"/>
      <c r="K874" s="8"/>
      <c r="L874" s="8"/>
      <c r="M874" s="8"/>
      <c r="N874" s="8"/>
      <c r="O874" s="3"/>
      <c r="P874" s="3"/>
      <c r="Q874" s="3"/>
      <c r="R874" s="3"/>
    </row>
    <row r="875" spans="1:18">
      <c r="A875" s="3"/>
      <c r="B875" s="3"/>
      <c r="C875" s="3"/>
      <c r="D875" s="3"/>
      <c r="E875" s="3"/>
      <c r="F875" s="3"/>
      <c r="G875" s="8"/>
      <c r="H875" s="8"/>
      <c r="I875" s="8"/>
      <c r="J875" s="8"/>
      <c r="K875" s="8"/>
      <c r="L875" s="8"/>
      <c r="M875" s="8"/>
      <c r="N875" s="8"/>
      <c r="O875" s="3"/>
      <c r="P875" s="3"/>
      <c r="Q875" s="3"/>
      <c r="R875" s="3"/>
    </row>
    <row r="876" spans="1:18">
      <c r="A876" s="3"/>
      <c r="B876" s="3"/>
      <c r="C876" s="3"/>
      <c r="D876" s="3"/>
      <c r="E876" s="3"/>
      <c r="F876" s="3"/>
      <c r="G876" s="8"/>
      <c r="H876" s="8"/>
      <c r="I876" s="8"/>
      <c r="J876" s="8"/>
      <c r="K876" s="8"/>
      <c r="L876" s="8"/>
      <c r="M876" s="8"/>
      <c r="N876" s="8"/>
      <c r="O876" s="3"/>
      <c r="P876" s="3"/>
      <c r="Q876" s="3"/>
      <c r="R876" s="3"/>
    </row>
    <row r="877" spans="1:18">
      <c r="A877" s="3"/>
      <c r="B877" s="3"/>
      <c r="C877" s="3"/>
      <c r="D877" s="3"/>
      <c r="E877" s="3"/>
      <c r="F877" s="3"/>
      <c r="G877" s="8"/>
      <c r="H877" s="8"/>
      <c r="I877" s="8"/>
      <c r="J877" s="8"/>
      <c r="K877" s="8"/>
      <c r="L877" s="8"/>
      <c r="M877" s="8"/>
      <c r="N877" s="8"/>
      <c r="O877" s="3"/>
      <c r="P877" s="3"/>
      <c r="Q877" s="3"/>
      <c r="R877" s="3"/>
    </row>
    <row r="878" spans="1:18">
      <c r="A878" s="3"/>
      <c r="B878" s="3"/>
      <c r="C878" s="3"/>
      <c r="D878" s="3"/>
      <c r="E878" s="3"/>
      <c r="F878" s="3"/>
      <c r="G878" s="8"/>
      <c r="H878" s="8"/>
      <c r="I878" s="8"/>
      <c r="J878" s="8"/>
      <c r="K878" s="8"/>
      <c r="L878" s="8"/>
      <c r="M878" s="8"/>
      <c r="N878" s="8"/>
      <c r="O878" s="3"/>
      <c r="P878" s="3"/>
      <c r="Q878" s="3"/>
      <c r="R878" s="3"/>
    </row>
    <row r="879" spans="1:18">
      <c r="A879" s="3"/>
      <c r="B879" s="3"/>
      <c r="C879" s="3"/>
      <c r="D879" s="3"/>
      <c r="E879" s="3"/>
      <c r="F879" s="3"/>
      <c r="G879" s="8"/>
      <c r="H879" s="8"/>
      <c r="I879" s="8"/>
      <c r="J879" s="8"/>
      <c r="K879" s="8"/>
      <c r="L879" s="8"/>
      <c r="M879" s="8"/>
      <c r="N879" s="8"/>
      <c r="O879" s="3"/>
      <c r="P879" s="3"/>
      <c r="Q879" s="3"/>
      <c r="R879" s="3"/>
    </row>
    <row r="880" spans="1:18">
      <c r="A880" s="3"/>
      <c r="B880" s="3"/>
      <c r="C880" s="3"/>
      <c r="D880" s="3"/>
      <c r="E880" s="3"/>
      <c r="F880" s="3"/>
      <c r="G880" s="8"/>
      <c r="H880" s="8"/>
      <c r="I880" s="8"/>
      <c r="J880" s="8"/>
      <c r="K880" s="8"/>
      <c r="L880" s="8"/>
      <c r="M880" s="8"/>
      <c r="N880" s="8"/>
      <c r="O880" s="3"/>
      <c r="P880" s="3"/>
      <c r="Q880" s="3"/>
      <c r="R880" s="3"/>
    </row>
    <row r="881" spans="1:18">
      <c r="A881" s="3"/>
      <c r="B881" s="3"/>
      <c r="C881" s="3"/>
      <c r="D881" s="3"/>
      <c r="E881" s="3"/>
      <c r="F881" s="3"/>
      <c r="G881" s="8"/>
      <c r="H881" s="8"/>
      <c r="I881" s="8"/>
      <c r="J881" s="8"/>
      <c r="K881" s="8"/>
      <c r="L881" s="8"/>
      <c r="M881" s="8"/>
      <c r="N881" s="8"/>
      <c r="O881" s="3"/>
      <c r="P881" s="3"/>
      <c r="Q881" s="3"/>
      <c r="R881" s="3"/>
    </row>
    <row r="882" spans="1:18">
      <c r="A882" s="3"/>
      <c r="B882" s="3"/>
      <c r="C882" s="3"/>
      <c r="D882" s="3"/>
      <c r="E882" s="3"/>
      <c r="F882" s="3"/>
      <c r="G882" s="8"/>
      <c r="H882" s="8"/>
      <c r="I882" s="8"/>
      <c r="J882" s="8"/>
      <c r="K882" s="8"/>
      <c r="L882" s="8"/>
      <c r="M882" s="8"/>
      <c r="N882" s="8"/>
      <c r="O882" s="3"/>
      <c r="P882" s="3"/>
      <c r="Q882" s="3"/>
      <c r="R882" s="3"/>
    </row>
    <row r="883" spans="1:18">
      <c r="A883" s="3"/>
      <c r="B883" s="3"/>
      <c r="C883" s="3"/>
      <c r="D883" s="3"/>
      <c r="E883" s="3"/>
      <c r="F883" s="3"/>
      <c r="G883" s="8"/>
      <c r="H883" s="8"/>
      <c r="I883" s="8"/>
      <c r="J883" s="8"/>
      <c r="K883" s="8"/>
      <c r="L883" s="8"/>
      <c r="M883" s="8"/>
      <c r="N883" s="8"/>
      <c r="O883" s="3"/>
      <c r="P883" s="3"/>
      <c r="Q883" s="3"/>
      <c r="R883" s="3"/>
    </row>
    <row r="884" spans="1:18">
      <c r="A884" s="3"/>
      <c r="B884" s="3"/>
      <c r="C884" s="3"/>
      <c r="D884" s="3"/>
      <c r="E884" s="3"/>
      <c r="F884" s="3"/>
      <c r="G884" s="8"/>
      <c r="H884" s="8"/>
      <c r="I884" s="8"/>
      <c r="J884" s="8"/>
      <c r="K884" s="8"/>
      <c r="L884" s="8"/>
      <c r="M884" s="8"/>
      <c r="N884" s="8"/>
      <c r="O884" s="3"/>
      <c r="P884" s="3"/>
      <c r="Q884" s="3"/>
      <c r="R884" s="3"/>
    </row>
    <row r="885" spans="1:18">
      <c r="A885" s="3"/>
      <c r="B885" s="3"/>
      <c r="C885" s="3"/>
      <c r="D885" s="3"/>
      <c r="E885" s="3"/>
      <c r="F885" s="3"/>
      <c r="G885" s="8"/>
      <c r="H885" s="8"/>
      <c r="I885" s="8"/>
      <c r="J885" s="8"/>
      <c r="K885" s="8"/>
      <c r="L885" s="8"/>
      <c r="M885" s="8"/>
      <c r="N885" s="8"/>
      <c r="O885" s="3"/>
      <c r="P885" s="3"/>
      <c r="Q885" s="3"/>
      <c r="R885" s="3"/>
    </row>
    <row r="886" spans="1:18">
      <c r="A886" s="3"/>
      <c r="B886" s="3"/>
      <c r="C886" s="3"/>
      <c r="D886" s="3"/>
      <c r="E886" s="3"/>
      <c r="F886" s="3"/>
      <c r="G886" s="8"/>
      <c r="H886" s="8"/>
      <c r="I886" s="8"/>
      <c r="J886" s="8"/>
      <c r="K886" s="8"/>
      <c r="L886" s="8"/>
      <c r="M886" s="8"/>
      <c r="N886" s="8"/>
      <c r="O886" s="3"/>
      <c r="P886" s="3"/>
      <c r="Q886" s="3"/>
      <c r="R886" s="3"/>
    </row>
    <row r="887" spans="1:18">
      <c r="A887" s="3"/>
      <c r="B887" s="3"/>
      <c r="C887" s="3"/>
      <c r="D887" s="3"/>
      <c r="E887" s="3"/>
      <c r="F887" s="3"/>
      <c r="G887" s="8"/>
      <c r="H887" s="8"/>
      <c r="I887" s="8"/>
      <c r="J887" s="8"/>
      <c r="K887" s="8"/>
      <c r="L887" s="8"/>
      <c r="M887" s="8"/>
      <c r="N887" s="8"/>
      <c r="O887" s="3"/>
      <c r="P887" s="3"/>
      <c r="Q887" s="3"/>
      <c r="R887" s="3"/>
    </row>
    <row r="888" spans="1:18">
      <c r="A888" s="3"/>
      <c r="B888" s="3"/>
      <c r="C888" s="3"/>
      <c r="D888" s="3"/>
      <c r="E888" s="3"/>
      <c r="F888" s="3"/>
      <c r="G888" s="8"/>
      <c r="H888" s="8"/>
      <c r="I888" s="8"/>
      <c r="J888" s="8"/>
      <c r="K888" s="8"/>
      <c r="L888" s="8"/>
      <c r="M888" s="8"/>
      <c r="N888" s="8"/>
      <c r="O888" s="3"/>
      <c r="P888" s="3"/>
      <c r="Q888" s="3"/>
      <c r="R888" s="3"/>
    </row>
    <row r="889" spans="1:18">
      <c r="A889" s="3"/>
      <c r="B889" s="3"/>
      <c r="C889" s="3"/>
      <c r="D889" s="3"/>
      <c r="E889" s="3"/>
      <c r="F889" s="3"/>
      <c r="G889" s="8"/>
      <c r="H889" s="8"/>
      <c r="I889" s="8"/>
      <c r="J889" s="8"/>
      <c r="K889" s="8"/>
      <c r="L889" s="8"/>
      <c r="M889" s="8"/>
      <c r="N889" s="8"/>
      <c r="O889" s="3"/>
      <c r="P889" s="3"/>
      <c r="Q889" s="3"/>
      <c r="R889" s="3"/>
    </row>
    <row r="890" spans="1:18">
      <c r="A890" s="3"/>
      <c r="B890" s="3"/>
      <c r="C890" s="3"/>
      <c r="D890" s="3"/>
      <c r="E890" s="3"/>
      <c r="F890" s="3"/>
      <c r="G890" s="8"/>
      <c r="H890" s="8"/>
      <c r="I890" s="8"/>
      <c r="J890" s="8"/>
      <c r="K890" s="8"/>
      <c r="L890" s="8"/>
      <c r="M890" s="8"/>
      <c r="N890" s="8"/>
      <c r="O890" s="3"/>
      <c r="P890" s="3"/>
      <c r="Q890" s="3"/>
      <c r="R890" s="3"/>
    </row>
    <row r="891" spans="1:18">
      <c r="A891" s="3"/>
      <c r="B891" s="3"/>
      <c r="C891" s="3"/>
      <c r="D891" s="3"/>
      <c r="E891" s="3"/>
      <c r="F891" s="3"/>
      <c r="G891" s="8"/>
      <c r="H891" s="8"/>
      <c r="I891" s="8"/>
      <c r="J891" s="8"/>
      <c r="K891" s="8"/>
      <c r="L891" s="8"/>
      <c r="M891" s="8"/>
      <c r="N891" s="8"/>
      <c r="O891" s="3"/>
      <c r="P891" s="3"/>
      <c r="Q891" s="3"/>
      <c r="R891" s="3"/>
    </row>
    <row r="892" spans="1:18">
      <c r="A892" s="3"/>
      <c r="B892" s="3"/>
      <c r="C892" s="3"/>
      <c r="D892" s="3"/>
      <c r="E892" s="3"/>
      <c r="F892" s="3"/>
      <c r="G892" s="8"/>
      <c r="H892" s="8"/>
      <c r="I892" s="8"/>
      <c r="J892" s="8"/>
      <c r="K892" s="8"/>
      <c r="L892" s="8"/>
      <c r="M892" s="8"/>
      <c r="N892" s="8"/>
      <c r="O892" s="3"/>
      <c r="P892" s="3"/>
      <c r="Q892" s="3"/>
      <c r="R892" s="3"/>
    </row>
    <row r="893" spans="1:18">
      <c r="A893" s="3"/>
      <c r="B893" s="3"/>
      <c r="C893" s="3"/>
      <c r="D893" s="3"/>
      <c r="E893" s="3"/>
      <c r="F893" s="3"/>
      <c r="G893" s="8"/>
      <c r="H893" s="8"/>
      <c r="I893" s="8"/>
      <c r="J893" s="8"/>
      <c r="K893" s="8"/>
      <c r="L893" s="8"/>
      <c r="M893" s="8"/>
      <c r="N893" s="8"/>
      <c r="O893" s="3"/>
      <c r="P893" s="3"/>
      <c r="Q893" s="3"/>
      <c r="R893" s="3"/>
    </row>
    <row r="894" spans="1:18">
      <c r="A894" s="3"/>
      <c r="B894" s="3"/>
      <c r="C894" s="3"/>
      <c r="D894" s="3"/>
      <c r="E894" s="3"/>
      <c r="F894" s="3"/>
      <c r="G894" s="8"/>
      <c r="H894" s="8"/>
      <c r="I894" s="8"/>
      <c r="J894" s="8"/>
      <c r="K894" s="8"/>
      <c r="L894" s="8"/>
      <c r="M894" s="8"/>
      <c r="N894" s="8"/>
      <c r="O894" s="3"/>
      <c r="P894" s="3"/>
      <c r="Q894" s="3"/>
      <c r="R894" s="3"/>
    </row>
    <row r="895" spans="1:18">
      <c r="A895" s="3"/>
      <c r="B895" s="3"/>
      <c r="C895" s="3"/>
      <c r="D895" s="3"/>
      <c r="E895" s="3"/>
      <c r="F895" s="3"/>
      <c r="G895" s="8"/>
      <c r="H895" s="8"/>
      <c r="I895" s="8"/>
      <c r="J895" s="8"/>
      <c r="K895" s="8"/>
      <c r="L895" s="8"/>
      <c r="M895" s="8"/>
      <c r="N895" s="8"/>
      <c r="O895" s="3"/>
      <c r="P895" s="3"/>
      <c r="Q895" s="3"/>
      <c r="R895" s="3"/>
    </row>
    <row r="896" spans="1:18">
      <c r="A896" s="3"/>
      <c r="B896" s="3"/>
      <c r="C896" s="3"/>
      <c r="D896" s="3"/>
      <c r="E896" s="3"/>
      <c r="F896" s="3"/>
      <c r="G896" s="8"/>
      <c r="H896" s="8"/>
      <c r="I896" s="8"/>
      <c r="J896" s="8"/>
      <c r="K896" s="8"/>
      <c r="L896" s="8"/>
      <c r="M896" s="8"/>
      <c r="N896" s="8"/>
      <c r="O896" s="3"/>
      <c r="P896" s="3"/>
      <c r="Q896" s="3"/>
      <c r="R896" s="3"/>
    </row>
    <row r="897" spans="1:18">
      <c r="A897" s="3"/>
      <c r="B897" s="3"/>
      <c r="C897" s="3"/>
      <c r="D897" s="3"/>
      <c r="E897" s="3"/>
      <c r="F897" s="3"/>
      <c r="G897" s="8"/>
      <c r="H897" s="8"/>
      <c r="I897" s="8"/>
      <c r="J897" s="8"/>
      <c r="K897" s="8"/>
      <c r="L897" s="8"/>
      <c r="M897" s="8"/>
      <c r="N897" s="8"/>
      <c r="O897" s="3"/>
      <c r="P897" s="3"/>
      <c r="Q897" s="3"/>
      <c r="R897" s="3"/>
    </row>
    <row r="898" spans="1:18">
      <c r="A898" s="3"/>
      <c r="B898" s="3"/>
      <c r="C898" s="3"/>
      <c r="D898" s="3"/>
      <c r="E898" s="3"/>
      <c r="F898" s="3"/>
      <c r="G898" s="8"/>
      <c r="H898" s="8"/>
      <c r="I898" s="8"/>
      <c r="J898" s="8"/>
      <c r="K898" s="8"/>
      <c r="L898" s="8"/>
      <c r="M898" s="8"/>
      <c r="N898" s="8"/>
      <c r="O898" s="3"/>
      <c r="P898" s="3"/>
      <c r="Q898" s="3"/>
      <c r="R898" s="3"/>
    </row>
    <row r="899" spans="1:18">
      <c r="A899" s="3"/>
      <c r="B899" s="3"/>
      <c r="C899" s="3"/>
      <c r="D899" s="3"/>
      <c r="E899" s="3"/>
      <c r="F899" s="3"/>
      <c r="G899" s="8"/>
      <c r="H899" s="8"/>
      <c r="I899" s="8"/>
      <c r="J899" s="8"/>
      <c r="K899" s="8"/>
      <c r="L899" s="8"/>
      <c r="M899" s="8"/>
      <c r="N899" s="8"/>
      <c r="O899" s="3"/>
      <c r="P899" s="3"/>
      <c r="Q899" s="3"/>
      <c r="R899" s="3"/>
    </row>
    <row r="900" spans="1:18">
      <c r="A900" s="3"/>
      <c r="B900" s="3"/>
      <c r="C900" s="3"/>
      <c r="D900" s="3"/>
      <c r="E900" s="3"/>
      <c r="F900" s="3"/>
      <c r="G900" s="8"/>
      <c r="H900" s="8"/>
      <c r="I900" s="8"/>
      <c r="J900" s="8"/>
      <c r="K900" s="8"/>
      <c r="L900" s="8"/>
      <c r="M900" s="8"/>
      <c r="N900" s="8"/>
      <c r="O900" s="3"/>
      <c r="P900" s="3"/>
      <c r="Q900" s="3"/>
      <c r="R900" s="3"/>
    </row>
    <row r="901" spans="1:18">
      <c r="A901" s="3"/>
      <c r="B901" s="3"/>
      <c r="C901" s="3"/>
      <c r="D901" s="3"/>
      <c r="E901" s="3"/>
      <c r="F901" s="3"/>
      <c r="G901" s="8"/>
      <c r="H901" s="8"/>
      <c r="I901" s="8"/>
      <c r="J901" s="8"/>
      <c r="K901" s="8"/>
      <c r="L901" s="8"/>
      <c r="M901" s="8"/>
      <c r="N901" s="8"/>
      <c r="O901" s="3"/>
      <c r="P901" s="3"/>
      <c r="Q901" s="3"/>
      <c r="R901" s="3"/>
    </row>
    <row r="902" spans="1:18">
      <c r="A902" s="3"/>
      <c r="B902" s="3"/>
      <c r="C902" s="3"/>
      <c r="D902" s="3"/>
      <c r="E902" s="3"/>
      <c r="F902" s="3"/>
      <c r="G902" s="8"/>
      <c r="H902" s="8"/>
      <c r="I902" s="8"/>
      <c r="J902" s="8"/>
      <c r="K902" s="8"/>
      <c r="L902" s="8"/>
      <c r="M902" s="8"/>
      <c r="N902" s="8"/>
      <c r="O902" s="3"/>
      <c r="P902" s="3"/>
      <c r="Q902" s="3"/>
      <c r="R902" s="3"/>
    </row>
    <row r="903" spans="1:18">
      <c r="A903" s="3"/>
      <c r="B903" s="3"/>
      <c r="C903" s="3"/>
      <c r="D903" s="3"/>
      <c r="E903" s="3"/>
      <c r="F903" s="3"/>
      <c r="G903" s="8"/>
      <c r="H903" s="8"/>
      <c r="I903" s="8"/>
      <c r="J903" s="8"/>
      <c r="K903" s="8"/>
      <c r="L903" s="8"/>
      <c r="M903" s="8"/>
      <c r="N903" s="8"/>
      <c r="O903" s="3"/>
      <c r="P903" s="3"/>
      <c r="Q903" s="3"/>
      <c r="R903" s="3"/>
    </row>
    <row r="904" spans="1:18">
      <c r="A904" s="3"/>
      <c r="B904" s="3"/>
      <c r="C904" s="3"/>
      <c r="D904" s="3"/>
      <c r="E904" s="3"/>
      <c r="F904" s="3"/>
      <c r="G904" s="8"/>
      <c r="H904" s="8"/>
      <c r="I904" s="8"/>
      <c r="J904" s="8"/>
      <c r="K904" s="8"/>
      <c r="L904" s="8"/>
      <c r="M904" s="8"/>
      <c r="N904" s="8"/>
      <c r="O904" s="3"/>
      <c r="P904" s="3"/>
      <c r="Q904" s="3"/>
      <c r="R904" s="3"/>
    </row>
    <row r="905" spans="1:18">
      <c r="A905" s="3"/>
      <c r="B905" s="3"/>
      <c r="C905" s="3"/>
      <c r="D905" s="3"/>
      <c r="E905" s="3"/>
      <c r="F905" s="3"/>
      <c r="G905" s="8"/>
      <c r="H905" s="8"/>
      <c r="I905" s="8"/>
      <c r="J905" s="8"/>
      <c r="K905" s="8"/>
      <c r="L905" s="8"/>
      <c r="M905" s="8"/>
      <c r="N905" s="8"/>
      <c r="O905" s="3"/>
      <c r="P905" s="3"/>
      <c r="Q905" s="3"/>
      <c r="R905" s="3"/>
    </row>
    <row r="906" spans="1:18">
      <c r="A906" s="3"/>
      <c r="B906" s="3"/>
      <c r="C906" s="3"/>
      <c r="D906" s="3"/>
      <c r="E906" s="3"/>
      <c r="F906" s="3"/>
      <c r="G906" s="8"/>
      <c r="H906" s="8"/>
      <c r="I906" s="8"/>
      <c r="J906" s="8"/>
      <c r="K906" s="8"/>
      <c r="L906" s="8"/>
      <c r="M906" s="8"/>
      <c r="N906" s="8"/>
      <c r="O906" s="3"/>
      <c r="P906" s="3"/>
      <c r="Q906" s="3"/>
      <c r="R906" s="3"/>
    </row>
    <row r="907" spans="1:18">
      <c r="A907" s="3"/>
      <c r="B907" s="3"/>
      <c r="C907" s="3"/>
      <c r="D907" s="3"/>
      <c r="E907" s="3"/>
      <c r="F907" s="3"/>
      <c r="G907" s="8"/>
      <c r="H907" s="8"/>
      <c r="I907" s="8"/>
      <c r="J907" s="8"/>
      <c r="K907" s="8"/>
      <c r="L907" s="8"/>
      <c r="M907" s="8"/>
      <c r="N907" s="8"/>
      <c r="O907" s="3"/>
      <c r="P907" s="3"/>
      <c r="Q907" s="3"/>
      <c r="R907" s="3"/>
    </row>
    <row r="908" spans="1:18">
      <c r="A908" s="3"/>
      <c r="B908" s="3"/>
      <c r="C908" s="3"/>
      <c r="D908" s="3"/>
      <c r="E908" s="3"/>
      <c r="F908" s="3"/>
      <c r="G908" s="8"/>
      <c r="H908" s="8"/>
      <c r="I908" s="8"/>
      <c r="J908" s="8"/>
      <c r="K908" s="8"/>
      <c r="L908" s="8"/>
      <c r="M908" s="8"/>
      <c r="N908" s="8"/>
      <c r="O908" s="3"/>
      <c r="P908" s="3"/>
      <c r="Q908" s="3"/>
      <c r="R908" s="3"/>
    </row>
    <row r="909" spans="1:18">
      <c r="A909" s="3"/>
      <c r="B909" s="3"/>
      <c r="C909" s="3"/>
      <c r="D909" s="3"/>
      <c r="E909" s="3"/>
      <c r="F909" s="3"/>
      <c r="G909" s="8"/>
      <c r="H909" s="8"/>
      <c r="I909" s="8"/>
      <c r="J909" s="8"/>
      <c r="K909" s="8"/>
      <c r="L909" s="8"/>
      <c r="M909" s="8"/>
      <c r="N909" s="8"/>
      <c r="O909" s="3"/>
      <c r="P909" s="3"/>
      <c r="Q909" s="3"/>
      <c r="R909" s="3"/>
    </row>
    <row r="910" spans="1:18">
      <c r="A910" s="3"/>
      <c r="B910" s="3"/>
      <c r="C910" s="3"/>
      <c r="D910" s="3"/>
      <c r="E910" s="3"/>
      <c r="F910" s="3"/>
      <c r="G910" s="8"/>
      <c r="H910" s="8"/>
      <c r="I910" s="8"/>
      <c r="J910" s="8"/>
      <c r="K910" s="8"/>
      <c r="L910" s="8"/>
      <c r="M910" s="8"/>
      <c r="N910" s="8"/>
      <c r="O910" s="3"/>
      <c r="P910" s="3"/>
      <c r="Q910" s="3"/>
      <c r="R910" s="3"/>
    </row>
    <row r="911" spans="1:18">
      <c r="A911" s="3"/>
      <c r="B911" s="3"/>
      <c r="C911" s="3"/>
      <c r="D911" s="3"/>
      <c r="E911" s="3"/>
      <c r="F911" s="3"/>
      <c r="G911" s="8"/>
      <c r="H911" s="8"/>
      <c r="I911" s="8"/>
      <c r="J911" s="8"/>
      <c r="K911" s="8"/>
      <c r="L911" s="8"/>
      <c r="M911" s="8"/>
      <c r="N911" s="8"/>
      <c r="O911" s="3"/>
      <c r="P911" s="3"/>
      <c r="Q911" s="3"/>
      <c r="R911" s="3"/>
    </row>
    <row r="912" spans="1:18">
      <c r="A912" s="3"/>
      <c r="B912" s="3"/>
      <c r="C912" s="3"/>
      <c r="D912" s="3"/>
      <c r="E912" s="3"/>
      <c r="F912" s="3"/>
      <c r="G912" s="8"/>
      <c r="H912" s="8"/>
      <c r="I912" s="8"/>
      <c r="J912" s="8"/>
      <c r="K912" s="8"/>
      <c r="L912" s="8"/>
      <c r="M912" s="8"/>
      <c r="N912" s="8"/>
      <c r="O912" s="3"/>
      <c r="P912" s="3"/>
      <c r="Q912" s="3"/>
      <c r="R912" s="3"/>
    </row>
    <row r="913" spans="1:18">
      <c r="A913" s="3"/>
      <c r="B913" s="3"/>
      <c r="C913" s="3"/>
      <c r="D913" s="3"/>
      <c r="E913" s="3"/>
      <c r="F913" s="3"/>
      <c r="G913" s="8"/>
      <c r="H913" s="8"/>
      <c r="I913" s="8"/>
      <c r="J913" s="8"/>
      <c r="K913" s="8"/>
      <c r="L913" s="8"/>
      <c r="M913" s="8"/>
      <c r="N913" s="8"/>
      <c r="O913" s="3"/>
      <c r="P913" s="3"/>
      <c r="Q913" s="3"/>
      <c r="R913" s="3"/>
    </row>
    <row r="914" spans="1:18">
      <c r="A914" s="3"/>
      <c r="B914" s="3"/>
      <c r="C914" s="3"/>
      <c r="D914" s="3"/>
      <c r="E914" s="3"/>
      <c r="F914" s="3"/>
      <c r="G914" s="8"/>
      <c r="H914" s="8"/>
      <c r="I914" s="8"/>
      <c r="J914" s="8"/>
      <c r="K914" s="8"/>
      <c r="L914" s="8"/>
      <c r="M914" s="8"/>
      <c r="N914" s="8"/>
      <c r="O914" s="3"/>
      <c r="P914" s="3"/>
      <c r="Q914" s="3"/>
      <c r="R914" s="3"/>
    </row>
    <row r="915" spans="1:18">
      <c r="A915" s="3"/>
      <c r="B915" s="3"/>
      <c r="C915" s="3"/>
      <c r="D915" s="3"/>
      <c r="E915" s="3"/>
      <c r="F915" s="3"/>
      <c r="G915" s="8"/>
      <c r="H915" s="8"/>
      <c r="I915" s="8"/>
      <c r="J915" s="8"/>
      <c r="K915" s="8"/>
      <c r="L915" s="8"/>
      <c r="M915" s="8"/>
      <c r="N915" s="8"/>
      <c r="O915" s="3"/>
      <c r="P915" s="3"/>
      <c r="Q915" s="3"/>
      <c r="R915" s="3"/>
    </row>
    <row r="916" spans="1:18">
      <c r="A916" s="3"/>
      <c r="B916" s="3"/>
      <c r="C916" s="3"/>
      <c r="D916" s="3"/>
      <c r="E916" s="3"/>
      <c r="F916" s="3"/>
      <c r="G916" s="8"/>
      <c r="H916" s="8"/>
      <c r="I916" s="8"/>
      <c r="J916" s="8"/>
      <c r="K916" s="8"/>
      <c r="L916" s="8"/>
      <c r="M916" s="8"/>
      <c r="N916" s="8"/>
      <c r="O916" s="3"/>
      <c r="P916" s="3"/>
      <c r="Q916" s="3"/>
      <c r="R916" s="3"/>
    </row>
    <row r="917" spans="1:18">
      <c r="A917" s="3"/>
      <c r="B917" s="3"/>
      <c r="C917" s="3"/>
      <c r="D917" s="3"/>
      <c r="E917" s="3"/>
      <c r="F917" s="3"/>
      <c r="G917" s="8"/>
      <c r="H917" s="8"/>
      <c r="I917" s="8"/>
      <c r="J917" s="8"/>
      <c r="K917" s="8"/>
      <c r="L917" s="8"/>
      <c r="M917" s="8"/>
      <c r="N917" s="8"/>
      <c r="O917" s="3"/>
      <c r="P917" s="3"/>
      <c r="Q917" s="3"/>
      <c r="R917" s="3"/>
    </row>
    <row r="918" spans="1:18">
      <c r="A918" s="3"/>
      <c r="B918" s="3"/>
      <c r="C918" s="3"/>
      <c r="D918" s="3"/>
      <c r="E918" s="3"/>
      <c r="F918" s="3"/>
      <c r="G918" s="8"/>
      <c r="H918" s="8"/>
      <c r="I918" s="8"/>
      <c r="J918" s="8"/>
      <c r="K918" s="8"/>
      <c r="L918" s="8"/>
      <c r="M918" s="8"/>
      <c r="N918" s="8"/>
      <c r="O918" s="3"/>
      <c r="P918" s="3"/>
      <c r="Q918" s="3"/>
      <c r="R918" s="3"/>
    </row>
    <row r="919" spans="1:18">
      <c r="A919" s="3"/>
      <c r="B919" s="3"/>
      <c r="C919" s="3"/>
      <c r="D919" s="3"/>
      <c r="E919" s="3"/>
      <c r="F919" s="3"/>
      <c r="G919" s="8"/>
      <c r="H919" s="8"/>
      <c r="I919" s="8"/>
      <c r="J919" s="8"/>
      <c r="K919" s="8"/>
      <c r="L919" s="8"/>
      <c r="M919" s="8"/>
      <c r="N919" s="8"/>
      <c r="O919" s="3"/>
      <c r="P919" s="3"/>
      <c r="Q919" s="3"/>
      <c r="R919" s="3"/>
    </row>
    <row r="920" spans="1:18">
      <c r="A920" s="3"/>
      <c r="B920" s="3"/>
      <c r="C920" s="3"/>
      <c r="D920" s="3"/>
      <c r="E920" s="3"/>
      <c r="F920" s="3"/>
      <c r="G920" s="8"/>
      <c r="H920" s="8"/>
      <c r="I920" s="8"/>
      <c r="J920" s="8"/>
      <c r="K920" s="8"/>
      <c r="L920" s="8"/>
      <c r="M920" s="8"/>
      <c r="N920" s="8"/>
      <c r="O920" s="3"/>
      <c r="P920" s="3"/>
      <c r="Q920" s="3"/>
      <c r="R920" s="3"/>
    </row>
    <row r="921" spans="1:18">
      <c r="A921" s="3"/>
      <c r="B921" s="3"/>
      <c r="C921" s="3"/>
      <c r="D921" s="3"/>
      <c r="E921" s="3"/>
      <c r="F921" s="3"/>
      <c r="G921" s="8"/>
      <c r="H921" s="8"/>
      <c r="I921" s="8"/>
      <c r="J921" s="8"/>
      <c r="K921" s="8"/>
      <c r="L921" s="8"/>
      <c r="M921" s="8"/>
      <c r="N921" s="8"/>
      <c r="O921" s="3"/>
      <c r="P921" s="3"/>
      <c r="Q921" s="3"/>
      <c r="R921" s="3"/>
    </row>
    <row r="922" spans="1:18">
      <c r="A922" s="3"/>
      <c r="B922" s="3"/>
      <c r="C922" s="3"/>
      <c r="D922" s="3"/>
      <c r="E922" s="3"/>
      <c r="F922" s="3"/>
      <c r="G922" s="8"/>
      <c r="H922" s="8"/>
      <c r="I922" s="8"/>
      <c r="J922" s="8"/>
      <c r="K922" s="8"/>
      <c r="L922" s="8"/>
      <c r="M922" s="8"/>
      <c r="N922" s="8"/>
      <c r="O922" s="3"/>
      <c r="P922" s="3"/>
      <c r="Q922" s="3"/>
      <c r="R922" s="3"/>
    </row>
    <row r="923" spans="1:18">
      <c r="A923" s="3"/>
      <c r="B923" s="3"/>
      <c r="C923" s="3"/>
      <c r="D923" s="3"/>
      <c r="E923" s="3"/>
      <c r="F923" s="3"/>
      <c r="G923" s="8"/>
      <c r="H923" s="8"/>
      <c r="I923" s="8"/>
      <c r="J923" s="8"/>
      <c r="K923" s="8"/>
      <c r="L923" s="8"/>
      <c r="M923" s="8"/>
      <c r="N923" s="8"/>
      <c r="O923" s="3"/>
      <c r="P923" s="3"/>
      <c r="Q923" s="3"/>
      <c r="R923" s="3"/>
    </row>
    <row r="924" spans="1:18">
      <c r="A924" s="3"/>
      <c r="B924" s="3"/>
      <c r="C924" s="3"/>
      <c r="D924" s="3"/>
      <c r="E924" s="3"/>
      <c r="F924" s="3"/>
      <c r="G924" s="8"/>
      <c r="H924" s="8"/>
      <c r="I924" s="8"/>
      <c r="J924" s="8"/>
      <c r="K924" s="8"/>
      <c r="L924" s="8"/>
      <c r="M924" s="8"/>
      <c r="N924" s="8"/>
      <c r="O924" s="3"/>
      <c r="P924" s="3"/>
      <c r="Q924" s="3"/>
      <c r="R924" s="3"/>
    </row>
    <row r="925" spans="1:18">
      <c r="A925" s="3"/>
      <c r="B925" s="3"/>
      <c r="C925" s="3"/>
      <c r="D925" s="3"/>
      <c r="E925" s="3"/>
      <c r="F925" s="3"/>
      <c r="G925" s="8"/>
      <c r="H925" s="8"/>
      <c r="I925" s="8"/>
      <c r="J925" s="8"/>
      <c r="K925" s="8"/>
      <c r="L925" s="8"/>
      <c r="M925" s="8"/>
      <c r="N925" s="8"/>
      <c r="O925" s="3"/>
      <c r="P925" s="3"/>
      <c r="Q925" s="3"/>
      <c r="R925" s="3"/>
    </row>
    <row r="926" spans="1:18">
      <c r="A926" s="3"/>
      <c r="B926" s="3"/>
      <c r="C926" s="3"/>
      <c r="D926" s="3"/>
      <c r="E926" s="3"/>
      <c r="F926" s="3"/>
      <c r="G926" s="8"/>
      <c r="H926" s="8"/>
      <c r="I926" s="8"/>
      <c r="J926" s="8"/>
      <c r="K926" s="8"/>
      <c r="L926" s="8"/>
      <c r="M926" s="8"/>
      <c r="N926" s="8"/>
      <c r="O926" s="3"/>
      <c r="P926" s="3"/>
      <c r="Q926" s="3"/>
      <c r="R926" s="3"/>
    </row>
    <row r="927" spans="1:18">
      <c r="A927" s="3"/>
      <c r="B927" s="3"/>
      <c r="C927" s="3"/>
      <c r="D927" s="3"/>
      <c r="E927" s="3"/>
      <c r="F927" s="3"/>
      <c r="G927" s="8"/>
      <c r="H927" s="8"/>
      <c r="I927" s="8"/>
      <c r="J927" s="8"/>
      <c r="K927" s="8"/>
      <c r="L927" s="8"/>
      <c r="M927" s="8"/>
      <c r="N927" s="8"/>
      <c r="O927" s="3"/>
      <c r="P927" s="3"/>
      <c r="Q927" s="3"/>
      <c r="R927" s="3"/>
    </row>
    <row r="928" spans="1:18">
      <c r="A928" s="3"/>
      <c r="B928" s="3"/>
      <c r="C928" s="3"/>
      <c r="D928" s="3"/>
      <c r="E928" s="3"/>
      <c r="F928" s="3"/>
      <c r="G928" s="8"/>
      <c r="H928" s="8"/>
      <c r="I928" s="8"/>
      <c r="J928" s="8"/>
      <c r="K928" s="8"/>
      <c r="L928" s="8"/>
      <c r="M928" s="8"/>
      <c r="N928" s="8"/>
      <c r="O928" s="3"/>
      <c r="P928" s="3"/>
      <c r="Q928" s="3"/>
      <c r="R928" s="3"/>
    </row>
    <row r="929" spans="1:18">
      <c r="A929" s="3"/>
      <c r="B929" s="3"/>
      <c r="C929" s="3"/>
      <c r="D929" s="3"/>
      <c r="E929" s="3"/>
      <c r="F929" s="3"/>
      <c r="G929" s="8"/>
      <c r="H929" s="8"/>
      <c r="I929" s="8"/>
      <c r="J929" s="8"/>
      <c r="K929" s="8"/>
      <c r="L929" s="8"/>
      <c r="M929" s="8"/>
      <c r="N929" s="8"/>
      <c r="O929" s="3"/>
      <c r="P929" s="3"/>
      <c r="Q929" s="3"/>
      <c r="R929" s="3"/>
    </row>
    <row r="930" spans="1:18">
      <c r="A930" s="3"/>
      <c r="B930" s="3"/>
      <c r="C930" s="3"/>
      <c r="D930" s="3"/>
      <c r="E930" s="3"/>
      <c r="F930" s="3"/>
      <c r="G930" s="8"/>
      <c r="H930" s="8"/>
      <c r="I930" s="8"/>
      <c r="J930" s="8"/>
      <c r="K930" s="8"/>
      <c r="L930" s="8"/>
      <c r="M930" s="8"/>
      <c r="N930" s="8"/>
      <c r="O930" s="3"/>
      <c r="P930" s="3"/>
      <c r="Q930" s="3"/>
      <c r="R930" s="3"/>
    </row>
    <row r="931" spans="1:18">
      <c r="A931" s="3"/>
      <c r="B931" s="3"/>
      <c r="C931" s="3"/>
      <c r="D931" s="3"/>
      <c r="E931" s="3"/>
      <c r="F931" s="3"/>
      <c r="G931" s="8"/>
      <c r="H931" s="8"/>
      <c r="I931" s="8"/>
      <c r="J931" s="8"/>
      <c r="K931" s="8"/>
      <c r="L931" s="8"/>
      <c r="M931" s="8"/>
      <c r="N931" s="8"/>
      <c r="O931" s="3"/>
      <c r="P931" s="3"/>
      <c r="Q931" s="3"/>
      <c r="R931" s="3"/>
    </row>
    <row r="932" spans="1:18">
      <c r="A932" s="3"/>
      <c r="B932" s="3"/>
      <c r="C932" s="3"/>
      <c r="D932" s="3"/>
      <c r="E932" s="3"/>
      <c r="F932" s="3"/>
      <c r="G932" s="8"/>
      <c r="H932" s="8"/>
      <c r="I932" s="8"/>
      <c r="J932" s="8"/>
      <c r="K932" s="8"/>
      <c r="L932" s="8"/>
      <c r="M932" s="8"/>
      <c r="N932" s="8"/>
      <c r="O932" s="3"/>
      <c r="P932" s="3"/>
      <c r="Q932" s="3"/>
      <c r="R932" s="3"/>
    </row>
    <row r="933" spans="1:18">
      <c r="A933" s="3"/>
      <c r="B933" s="3"/>
      <c r="C933" s="3"/>
      <c r="D933" s="3"/>
      <c r="E933" s="3"/>
      <c r="F933" s="3"/>
      <c r="G933" s="8"/>
      <c r="H933" s="8"/>
      <c r="I933" s="8"/>
      <c r="J933" s="8"/>
      <c r="K933" s="8"/>
      <c r="L933" s="8"/>
      <c r="M933" s="8"/>
      <c r="N933" s="8"/>
      <c r="O933" s="3"/>
      <c r="P933" s="3"/>
      <c r="Q933" s="3"/>
      <c r="R933" s="3"/>
    </row>
    <row r="934" spans="1:18">
      <c r="A934" s="3"/>
      <c r="B934" s="3"/>
      <c r="C934" s="3"/>
      <c r="D934" s="3"/>
      <c r="E934" s="3"/>
      <c r="F934" s="3"/>
      <c r="G934" s="8"/>
      <c r="H934" s="8"/>
      <c r="I934" s="8"/>
      <c r="J934" s="8"/>
      <c r="K934" s="8"/>
      <c r="L934" s="8"/>
      <c r="M934" s="8"/>
      <c r="N934" s="8"/>
      <c r="O934" s="3"/>
      <c r="P934" s="3"/>
      <c r="Q934" s="3"/>
      <c r="R934" s="3"/>
    </row>
    <row r="935" spans="1:18">
      <c r="A935" s="3"/>
      <c r="B935" s="3"/>
      <c r="C935" s="3"/>
      <c r="D935" s="3"/>
      <c r="E935" s="3"/>
      <c r="F935" s="3"/>
      <c r="G935" s="8"/>
      <c r="H935" s="8"/>
      <c r="I935" s="8"/>
      <c r="J935" s="8"/>
      <c r="K935" s="8"/>
      <c r="L935" s="8"/>
      <c r="M935" s="8"/>
      <c r="N935" s="8"/>
      <c r="O935" s="3"/>
      <c r="P935" s="3"/>
      <c r="Q935" s="3"/>
      <c r="R935" s="3"/>
    </row>
    <row r="936" spans="1:18">
      <c r="A936" s="3"/>
      <c r="B936" s="3"/>
      <c r="C936" s="3"/>
      <c r="D936" s="3"/>
      <c r="E936" s="3"/>
      <c r="F936" s="3"/>
      <c r="G936" s="8"/>
      <c r="H936" s="8"/>
      <c r="I936" s="8"/>
      <c r="J936" s="8"/>
      <c r="K936" s="8"/>
      <c r="L936" s="8"/>
      <c r="M936" s="8"/>
      <c r="N936" s="8"/>
      <c r="O936" s="3"/>
      <c r="P936" s="3"/>
      <c r="Q936" s="3"/>
      <c r="R936" s="3"/>
    </row>
    <row r="937" spans="1:18">
      <c r="A937" s="3"/>
      <c r="B937" s="3"/>
      <c r="C937" s="3"/>
      <c r="D937" s="3"/>
      <c r="E937" s="3"/>
      <c r="F937" s="3"/>
      <c r="G937" s="8"/>
      <c r="H937" s="8"/>
      <c r="I937" s="8"/>
      <c r="J937" s="8"/>
      <c r="K937" s="8"/>
      <c r="L937" s="8"/>
      <c r="M937" s="8"/>
      <c r="N937" s="8"/>
      <c r="O937" s="3"/>
      <c r="P937" s="3"/>
      <c r="Q937" s="3"/>
      <c r="R937" s="3"/>
    </row>
    <row r="938" spans="1:18">
      <c r="A938" s="3"/>
      <c r="B938" s="3"/>
      <c r="C938" s="3"/>
      <c r="D938" s="3"/>
      <c r="E938" s="3"/>
      <c r="F938" s="3"/>
      <c r="G938" s="8"/>
      <c r="H938" s="8"/>
      <c r="I938" s="8"/>
      <c r="J938" s="8"/>
      <c r="K938" s="8"/>
      <c r="L938" s="8"/>
      <c r="M938" s="8"/>
      <c r="N938" s="8"/>
      <c r="O938" s="3"/>
      <c r="P938" s="3"/>
      <c r="Q938" s="3"/>
      <c r="R938" s="3"/>
    </row>
    <row r="939" spans="1:18">
      <c r="A939" s="3"/>
      <c r="B939" s="3"/>
      <c r="C939" s="3"/>
      <c r="D939" s="3"/>
      <c r="E939" s="3"/>
      <c r="F939" s="3"/>
      <c r="G939" s="8"/>
      <c r="H939" s="8"/>
      <c r="I939" s="8"/>
      <c r="J939" s="8"/>
      <c r="K939" s="8"/>
      <c r="L939" s="8"/>
      <c r="M939" s="8"/>
      <c r="N939" s="8"/>
      <c r="O939" s="3"/>
      <c r="P939" s="3"/>
      <c r="Q939" s="3"/>
      <c r="R939" s="3"/>
    </row>
    <row r="940" spans="1:18">
      <c r="A940" s="3"/>
      <c r="B940" s="3"/>
      <c r="C940" s="3"/>
      <c r="D940" s="3"/>
      <c r="E940" s="3"/>
      <c r="F940" s="3"/>
      <c r="G940" s="8"/>
      <c r="H940" s="8"/>
      <c r="I940" s="8"/>
      <c r="J940" s="8"/>
      <c r="K940" s="8"/>
      <c r="L940" s="8"/>
      <c r="M940" s="8"/>
      <c r="N940" s="8"/>
      <c r="O940" s="3"/>
      <c r="P940" s="3"/>
      <c r="Q940" s="3"/>
      <c r="R940" s="3"/>
    </row>
    <row r="941" spans="1:18">
      <c r="A941" s="3"/>
      <c r="B941" s="3"/>
      <c r="C941" s="3"/>
      <c r="D941" s="3"/>
      <c r="E941" s="3"/>
      <c r="F941" s="3"/>
      <c r="G941" s="8"/>
      <c r="H941" s="8"/>
      <c r="I941" s="8"/>
      <c r="J941" s="8"/>
      <c r="K941" s="8"/>
      <c r="L941" s="8"/>
      <c r="M941" s="8"/>
      <c r="N941" s="8"/>
      <c r="O941" s="3"/>
      <c r="P941" s="3"/>
      <c r="Q941" s="3"/>
      <c r="R941" s="3"/>
    </row>
    <row r="942" spans="1:18">
      <c r="A942" s="3"/>
      <c r="B942" s="3"/>
      <c r="C942" s="3"/>
      <c r="D942" s="3"/>
      <c r="E942" s="3"/>
      <c r="F942" s="3"/>
      <c r="G942" s="8"/>
      <c r="H942" s="8"/>
      <c r="I942" s="8"/>
      <c r="J942" s="8"/>
      <c r="K942" s="8"/>
      <c r="L942" s="8"/>
      <c r="M942" s="8"/>
      <c r="N942" s="8"/>
      <c r="O942" s="3"/>
      <c r="P942" s="3"/>
      <c r="Q942" s="3"/>
      <c r="R942" s="3"/>
    </row>
    <row r="943" spans="1:18">
      <c r="A943" s="3"/>
      <c r="B943" s="3"/>
      <c r="C943" s="3"/>
      <c r="D943" s="3"/>
      <c r="E943" s="3"/>
      <c r="F943" s="3"/>
      <c r="G943" s="8"/>
      <c r="H943" s="8"/>
      <c r="I943" s="8"/>
      <c r="J943" s="8"/>
      <c r="K943" s="8"/>
      <c r="L943" s="8"/>
      <c r="M943" s="8"/>
      <c r="N943" s="8"/>
      <c r="O943" s="3"/>
      <c r="P943" s="3"/>
      <c r="Q943" s="3"/>
      <c r="R943" s="3"/>
    </row>
    <row r="944" spans="1:18">
      <c r="A944" s="3"/>
      <c r="B944" s="3"/>
      <c r="C944" s="3"/>
      <c r="D944" s="3"/>
      <c r="E944" s="3"/>
      <c r="F944" s="3"/>
      <c r="G944" s="8"/>
      <c r="H944" s="8"/>
      <c r="I944" s="8"/>
      <c r="J944" s="8"/>
      <c r="K944" s="8"/>
      <c r="L944" s="8"/>
      <c r="M944" s="8"/>
      <c r="N944" s="8"/>
      <c r="O944" s="3"/>
      <c r="P944" s="3"/>
      <c r="Q944" s="3"/>
      <c r="R944" s="3"/>
    </row>
    <row r="945" spans="1:18">
      <c r="A945" s="3"/>
      <c r="B945" s="3"/>
      <c r="C945" s="3"/>
      <c r="D945" s="3"/>
      <c r="E945" s="3"/>
      <c r="F945" s="3"/>
      <c r="G945" s="8"/>
      <c r="H945" s="8"/>
      <c r="I945" s="8"/>
      <c r="J945" s="8"/>
      <c r="K945" s="8"/>
      <c r="L945" s="8"/>
      <c r="M945" s="8"/>
      <c r="N945" s="8"/>
      <c r="O945" s="3"/>
      <c r="P945" s="3"/>
      <c r="Q945" s="3"/>
      <c r="R945" s="3"/>
    </row>
    <row r="946" spans="1:18">
      <c r="A946" s="3"/>
      <c r="B946" s="3"/>
      <c r="C946" s="3"/>
      <c r="D946" s="3"/>
      <c r="E946" s="3"/>
      <c r="F946" s="3"/>
      <c r="G946" s="8"/>
      <c r="H946" s="8"/>
      <c r="I946" s="8"/>
      <c r="J946" s="8"/>
      <c r="K946" s="8"/>
      <c r="L946" s="8"/>
      <c r="M946" s="8"/>
      <c r="N946" s="8"/>
      <c r="O946" s="3"/>
      <c r="P946" s="3"/>
      <c r="Q946" s="3"/>
      <c r="R946" s="3"/>
    </row>
    <row r="947" spans="1:18">
      <c r="A947" s="3"/>
      <c r="B947" s="3"/>
      <c r="C947" s="3"/>
      <c r="D947" s="3"/>
      <c r="E947" s="3"/>
      <c r="F947" s="3"/>
      <c r="G947" s="8"/>
      <c r="H947" s="8"/>
      <c r="I947" s="8"/>
      <c r="J947" s="8"/>
      <c r="K947" s="8"/>
      <c r="L947" s="8"/>
      <c r="M947" s="8"/>
      <c r="N947" s="8"/>
      <c r="O947" s="3"/>
      <c r="P947" s="3"/>
      <c r="Q947" s="3"/>
      <c r="R947" s="3"/>
    </row>
    <row r="948" spans="1:18">
      <c r="A948" s="3"/>
      <c r="B948" s="3"/>
      <c r="C948" s="3"/>
      <c r="D948" s="3"/>
      <c r="E948" s="3"/>
      <c r="F948" s="3"/>
      <c r="G948" s="8"/>
      <c r="H948" s="8"/>
      <c r="I948" s="8"/>
      <c r="J948" s="8"/>
      <c r="K948" s="8"/>
      <c r="L948" s="8"/>
      <c r="M948" s="8"/>
      <c r="N948" s="8"/>
      <c r="O948" s="3"/>
      <c r="P948" s="3"/>
      <c r="Q948" s="3"/>
      <c r="R948" s="3"/>
    </row>
    <row r="949" spans="1:18">
      <c r="A949" s="3"/>
      <c r="B949" s="3"/>
      <c r="C949" s="3"/>
      <c r="D949" s="3"/>
      <c r="E949" s="3"/>
      <c r="F949" s="3"/>
      <c r="G949" s="8"/>
      <c r="H949" s="8"/>
      <c r="I949" s="8"/>
      <c r="J949" s="8"/>
      <c r="K949" s="8"/>
      <c r="L949" s="8"/>
      <c r="M949" s="8"/>
      <c r="N949" s="8"/>
      <c r="O949" s="3"/>
      <c r="P949" s="3"/>
      <c r="Q949" s="3"/>
      <c r="R949" s="3"/>
    </row>
    <row r="950" spans="1:18">
      <c r="A950" s="3"/>
      <c r="B950" s="3"/>
      <c r="C950" s="3"/>
      <c r="D950" s="3"/>
      <c r="E950" s="3"/>
      <c r="F950" s="3"/>
      <c r="G950" s="8"/>
      <c r="H950" s="8"/>
      <c r="I950" s="8"/>
      <c r="J950" s="8"/>
      <c r="K950" s="8"/>
      <c r="L950" s="8"/>
      <c r="M950" s="8"/>
      <c r="N950" s="8"/>
      <c r="O950" s="3"/>
      <c r="P950" s="3"/>
      <c r="Q950" s="3"/>
      <c r="R950" s="3"/>
    </row>
    <row r="951" spans="1:18">
      <c r="A951" s="3"/>
      <c r="B951" s="3"/>
      <c r="C951" s="3"/>
      <c r="D951" s="3"/>
      <c r="E951" s="3"/>
      <c r="F951" s="3"/>
      <c r="G951" s="8"/>
      <c r="H951" s="8"/>
      <c r="I951" s="8"/>
      <c r="J951" s="8"/>
      <c r="K951" s="8"/>
      <c r="L951" s="8"/>
      <c r="M951" s="8"/>
      <c r="N951" s="8"/>
      <c r="O951" s="3"/>
      <c r="P951" s="3"/>
      <c r="Q951" s="3"/>
      <c r="R951" s="3"/>
    </row>
    <row r="952" spans="1:18">
      <c r="A952" s="3"/>
      <c r="B952" s="3"/>
      <c r="C952" s="3"/>
      <c r="D952" s="3"/>
      <c r="E952" s="3"/>
      <c r="F952" s="3"/>
      <c r="G952" s="8"/>
      <c r="H952" s="8"/>
      <c r="I952" s="8"/>
      <c r="J952" s="8"/>
      <c r="K952" s="8"/>
      <c r="L952" s="8"/>
      <c r="M952" s="8"/>
      <c r="N952" s="8"/>
      <c r="O952" s="3"/>
      <c r="P952" s="3"/>
      <c r="Q952" s="3"/>
      <c r="R952" s="3"/>
    </row>
    <row r="953" spans="1:18">
      <c r="A953" s="3"/>
      <c r="B953" s="3"/>
      <c r="C953" s="3"/>
      <c r="D953" s="3"/>
      <c r="E953" s="3"/>
      <c r="F953" s="3"/>
      <c r="G953" s="8"/>
      <c r="H953" s="8"/>
      <c r="I953" s="8"/>
      <c r="J953" s="8"/>
      <c r="K953" s="8"/>
      <c r="L953" s="8"/>
      <c r="M953" s="8"/>
      <c r="N953" s="8"/>
      <c r="O953" s="3"/>
      <c r="P953" s="3"/>
      <c r="Q953" s="3"/>
      <c r="R953" s="3"/>
    </row>
    <row r="954" spans="1:18">
      <c r="A954" s="3"/>
      <c r="B954" s="3"/>
      <c r="C954" s="3"/>
      <c r="D954" s="3"/>
      <c r="E954" s="3"/>
      <c r="F954" s="3"/>
      <c r="G954" s="8"/>
      <c r="H954" s="8"/>
      <c r="I954" s="8"/>
      <c r="J954" s="8"/>
      <c r="K954" s="8"/>
      <c r="L954" s="8"/>
      <c r="M954" s="8"/>
      <c r="N954" s="8"/>
      <c r="O954" s="3"/>
      <c r="P954" s="3"/>
      <c r="Q954" s="3"/>
      <c r="R954" s="3"/>
    </row>
    <row r="955" spans="1:18">
      <c r="A955" s="3"/>
      <c r="B955" s="3"/>
      <c r="C955" s="3"/>
      <c r="D955" s="3"/>
      <c r="E955" s="3"/>
      <c r="F955" s="3"/>
      <c r="G955" s="8"/>
      <c r="H955" s="8"/>
      <c r="I955" s="8"/>
      <c r="J955" s="8"/>
      <c r="K955" s="8"/>
      <c r="L955" s="8"/>
      <c r="M955" s="8"/>
      <c r="N955" s="8"/>
      <c r="O955" s="3"/>
      <c r="P955" s="3"/>
      <c r="Q955" s="3"/>
      <c r="R955" s="3"/>
    </row>
    <row r="956" spans="1:18">
      <c r="A956" s="3"/>
      <c r="B956" s="3"/>
      <c r="C956" s="3"/>
      <c r="D956" s="3"/>
      <c r="E956" s="3"/>
      <c r="F956" s="3"/>
      <c r="G956" s="8"/>
      <c r="H956" s="8"/>
      <c r="I956" s="8"/>
      <c r="J956" s="8"/>
      <c r="K956" s="8"/>
      <c r="L956" s="8"/>
      <c r="M956" s="8"/>
      <c r="N956" s="8"/>
      <c r="O956" s="3"/>
      <c r="P956" s="3"/>
      <c r="Q956" s="3"/>
      <c r="R956" s="3"/>
    </row>
    <row r="957" spans="1:18">
      <c r="A957" s="3"/>
      <c r="B957" s="3"/>
      <c r="C957" s="3"/>
      <c r="D957" s="3"/>
      <c r="E957" s="3"/>
      <c r="F957" s="3"/>
      <c r="G957" s="8"/>
      <c r="H957" s="8"/>
      <c r="I957" s="8"/>
      <c r="J957" s="8"/>
      <c r="K957" s="8"/>
      <c r="L957" s="8"/>
      <c r="M957" s="8"/>
      <c r="N957" s="8"/>
      <c r="O957" s="3"/>
      <c r="P957" s="3"/>
      <c r="Q957" s="3"/>
      <c r="R957" s="3"/>
    </row>
    <row r="958" spans="1:18">
      <c r="A958" s="3"/>
      <c r="B958" s="3"/>
      <c r="C958" s="3"/>
      <c r="D958" s="3"/>
      <c r="E958" s="3"/>
      <c r="F958" s="3"/>
      <c r="G958" s="8"/>
      <c r="H958" s="8"/>
      <c r="I958" s="8"/>
      <c r="J958" s="8"/>
      <c r="K958" s="8"/>
      <c r="L958" s="8"/>
      <c r="M958" s="8"/>
      <c r="N958" s="8"/>
      <c r="O958" s="3"/>
      <c r="P958" s="3"/>
      <c r="Q958" s="3"/>
      <c r="R958" s="3"/>
    </row>
    <row r="959" spans="1:18">
      <c r="A959" s="3"/>
      <c r="B959" s="3"/>
      <c r="C959" s="3"/>
      <c r="D959" s="3"/>
      <c r="E959" s="3"/>
      <c r="F959" s="3"/>
      <c r="G959" s="8"/>
      <c r="H959" s="8"/>
      <c r="I959" s="8"/>
      <c r="J959" s="8"/>
      <c r="K959" s="8"/>
      <c r="L959" s="8"/>
      <c r="M959" s="8"/>
      <c r="N959" s="8"/>
      <c r="O959" s="3"/>
      <c r="P959" s="3"/>
      <c r="Q959" s="3"/>
      <c r="R959" s="3"/>
    </row>
    <row r="960" spans="1:18">
      <c r="A960" s="3"/>
      <c r="B960" s="3"/>
      <c r="C960" s="3"/>
      <c r="D960" s="3"/>
      <c r="E960" s="3"/>
      <c r="F960" s="3"/>
      <c r="G960" s="8"/>
      <c r="H960" s="8"/>
      <c r="I960" s="8"/>
      <c r="J960" s="8"/>
      <c r="K960" s="8"/>
      <c r="L960" s="8"/>
      <c r="M960" s="8"/>
      <c r="N960" s="8"/>
      <c r="O960" s="3"/>
      <c r="P960" s="3"/>
      <c r="Q960" s="3"/>
      <c r="R960" s="3"/>
    </row>
    <row r="961" spans="1:18">
      <c r="A961" s="3"/>
      <c r="B961" s="3"/>
      <c r="C961" s="3"/>
      <c r="D961" s="3"/>
      <c r="E961" s="3"/>
      <c r="F961" s="3"/>
      <c r="G961" s="8"/>
      <c r="H961" s="8"/>
      <c r="I961" s="8"/>
      <c r="J961" s="8"/>
      <c r="K961" s="8"/>
      <c r="L961" s="8"/>
      <c r="M961" s="8"/>
      <c r="N961" s="8"/>
      <c r="O961" s="3"/>
      <c r="P961" s="3"/>
      <c r="Q961" s="3"/>
      <c r="R961" s="3"/>
    </row>
    <row r="962" spans="1:18">
      <c r="A962" s="3"/>
      <c r="B962" s="3"/>
      <c r="C962" s="3"/>
      <c r="D962" s="3"/>
      <c r="E962" s="3"/>
      <c r="F962" s="3"/>
      <c r="G962" s="8"/>
      <c r="H962" s="8"/>
      <c r="I962" s="8"/>
      <c r="J962" s="8"/>
      <c r="K962" s="8"/>
      <c r="L962" s="8"/>
      <c r="M962" s="8"/>
      <c r="N962" s="8"/>
      <c r="O962" s="3"/>
      <c r="P962" s="3"/>
      <c r="Q962" s="3"/>
      <c r="R962" s="3"/>
    </row>
    <row r="963" spans="1:18">
      <c r="A963" s="3"/>
      <c r="B963" s="3"/>
      <c r="C963" s="3"/>
      <c r="D963" s="3"/>
      <c r="E963" s="3"/>
      <c r="F963" s="3"/>
      <c r="G963" s="8"/>
      <c r="H963" s="8"/>
      <c r="I963" s="8"/>
      <c r="J963" s="8"/>
      <c r="K963" s="8"/>
      <c r="L963" s="8"/>
      <c r="M963" s="8"/>
      <c r="N963" s="8"/>
      <c r="O963" s="3"/>
      <c r="P963" s="3"/>
      <c r="Q963" s="3"/>
      <c r="R963" s="3"/>
    </row>
    <row r="964" spans="1:18">
      <c r="A964" s="3"/>
      <c r="B964" s="3"/>
      <c r="C964" s="3"/>
      <c r="D964" s="3"/>
      <c r="E964" s="3"/>
      <c r="F964" s="3"/>
      <c r="G964" s="8"/>
      <c r="H964" s="8"/>
      <c r="I964" s="8"/>
      <c r="J964" s="8"/>
      <c r="K964" s="8"/>
      <c r="L964" s="8"/>
      <c r="M964" s="8"/>
      <c r="N964" s="8"/>
      <c r="O964" s="3"/>
      <c r="P964" s="3"/>
      <c r="Q964" s="3"/>
      <c r="R964" s="3"/>
    </row>
    <row r="965" spans="1:18">
      <c r="A965" s="3"/>
      <c r="B965" s="3"/>
      <c r="C965" s="3"/>
      <c r="D965" s="3"/>
      <c r="E965" s="3"/>
      <c r="F965" s="3"/>
      <c r="G965" s="8"/>
      <c r="H965" s="8"/>
      <c r="I965" s="8"/>
      <c r="J965" s="8"/>
      <c r="K965" s="8"/>
      <c r="L965" s="8"/>
      <c r="M965" s="8"/>
      <c r="N965" s="8"/>
      <c r="O965" s="3"/>
      <c r="P965" s="3"/>
      <c r="Q965" s="3"/>
      <c r="R965" s="3"/>
    </row>
    <row r="966" spans="1:18">
      <c r="A966" s="3"/>
      <c r="B966" s="3"/>
      <c r="C966" s="3"/>
      <c r="D966" s="3"/>
      <c r="E966" s="3"/>
      <c r="F966" s="3"/>
      <c r="G966" s="8"/>
      <c r="H966" s="8"/>
      <c r="I966" s="8"/>
      <c r="J966" s="8"/>
      <c r="K966" s="8"/>
      <c r="L966" s="8"/>
      <c r="M966" s="8"/>
      <c r="N966" s="8"/>
      <c r="O966" s="3"/>
      <c r="P966" s="3"/>
      <c r="Q966" s="3"/>
      <c r="R966" s="3"/>
    </row>
    <row r="967" spans="1:18">
      <c r="A967" s="3"/>
      <c r="B967" s="3"/>
      <c r="C967" s="3"/>
      <c r="D967" s="3"/>
      <c r="E967" s="3"/>
      <c r="F967" s="3"/>
      <c r="G967" s="8"/>
      <c r="H967" s="8"/>
      <c r="I967" s="8"/>
      <c r="J967" s="8"/>
      <c r="K967" s="8"/>
      <c r="L967" s="8"/>
      <c r="M967" s="8"/>
      <c r="N967" s="8"/>
      <c r="O967" s="3"/>
      <c r="P967" s="3"/>
      <c r="Q967" s="3"/>
      <c r="R967" s="3"/>
    </row>
    <row r="968" spans="1:18">
      <c r="A968" s="3"/>
      <c r="B968" s="3"/>
      <c r="C968" s="3"/>
      <c r="D968" s="3"/>
      <c r="E968" s="3"/>
      <c r="F968" s="3"/>
      <c r="G968" s="8"/>
      <c r="H968" s="8"/>
      <c r="I968" s="8"/>
      <c r="J968" s="8"/>
      <c r="K968" s="8"/>
      <c r="L968" s="8"/>
      <c r="M968" s="8"/>
      <c r="N968" s="8"/>
      <c r="O968" s="3"/>
      <c r="P968" s="3"/>
      <c r="Q968" s="3"/>
      <c r="R968" s="3"/>
    </row>
    <row r="969" spans="1:18">
      <c r="A969" s="3"/>
      <c r="B969" s="3"/>
      <c r="C969" s="3"/>
      <c r="D969" s="3"/>
      <c r="E969" s="3"/>
      <c r="F969" s="3"/>
      <c r="G969" s="8"/>
      <c r="H969" s="8"/>
      <c r="I969" s="8"/>
      <c r="J969" s="8"/>
      <c r="K969" s="8"/>
      <c r="L969" s="8"/>
      <c r="M969" s="8"/>
      <c r="N969" s="8"/>
      <c r="O969" s="3"/>
      <c r="P969" s="3"/>
      <c r="Q969" s="3"/>
      <c r="R969" s="3"/>
    </row>
    <row r="970" spans="1:18">
      <c r="A970" s="3"/>
      <c r="B970" s="3"/>
      <c r="C970" s="3"/>
      <c r="D970" s="3"/>
      <c r="E970" s="3"/>
      <c r="F970" s="3"/>
      <c r="G970" s="8"/>
      <c r="H970" s="8"/>
      <c r="I970" s="8"/>
      <c r="J970" s="8"/>
      <c r="K970" s="8"/>
      <c r="L970" s="8"/>
      <c r="M970" s="8"/>
      <c r="N970" s="8"/>
      <c r="O970" s="3"/>
      <c r="P970" s="3"/>
      <c r="Q970" s="3"/>
      <c r="R970" s="3"/>
    </row>
    <row r="971" spans="1:18">
      <c r="A971" s="3"/>
      <c r="B971" s="3"/>
      <c r="C971" s="3"/>
      <c r="D971" s="3"/>
      <c r="E971" s="3"/>
      <c r="F971" s="3"/>
      <c r="G971" s="8"/>
      <c r="H971" s="8"/>
      <c r="I971" s="8"/>
      <c r="J971" s="8"/>
      <c r="K971" s="8"/>
      <c r="L971" s="8"/>
      <c r="M971" s="8"/>
      <c r="N971" s="8"/>
      <c r="O971" s="3"/>
      <c r="P971" s="3"/>
      <c r="Q971" s="3"/>
      <c r="R971" s="3"/>
    </row>
    <row r="972" spans="1:18">
      <c r="A972" s="3"/>
      <c r="B972" s="3"/>
      <c r="C972" s="3"/>
      <c r="D972" s="3"/>
      <c r="E972" s="3"/>
      <c r="F972" s="3"/>
      <c r="G972" s="8"/>
      <c r="H972" s="8"/>
      <c r="I972" s="8"/>
      <c r="J972" s="8"/>
      <c r="K972" s="8"/>
      <c r="L972" s="8"/>
      <c r="M972" s="8"/>
      <c r="N972" s="8"/>
      <c r="O972" s="3"/>
      <c r="P972" s="3"/>
      <c r="Q972" s="3"/>
      <c r="R972" s="3"/>
    </row>
    <row r="973" spans="1:18">
      <c r="A973" s="3"/>
      <c r="B973" s="3"/>
      <c r="C973" s="3"/>
      <c r="D973" s="3"/>
      <c r="E973" s="3"/>
      <c r="F973" s="3"/>
      <c r="G973" s="8"/>
      <c r="H973" s="8"/>
      <c r="I973" s="8"/>
      <c r="J973" s="8"/>
      <c r="K973" s="8"/>
      <c r="L973" s="8"/>
      <c r="M973" s="8"/>
      <c r="N973" s="8"/>
      <c r="O973" s="3"/>
      <c r="P973" s="3"/>
      <c r="Q973" s="3"/>
      <c r="R973" s="3"/>
    </row>
    <row r="974" spans="1:18">
      <c r="A974" s="3"/>
      <c r="B974" s="3"/>
      <c r="C974" s="3"/>
      <c r="D974" s="3"/>
      <c r="E974" s="3"/>
      <c r="F974" s="3"/>
      <c r="G974" s="8"/>
      <c r="H974" s="8"/>
      <c r="I974" s="8"/>
      <c r="J974" s="8"/>
      <c r="K974" s="8"/>
      <c r="L974" s="8"/>
      <c r="M974" s="8"/>
      <c r="N974" s="8"/>
      <c r="O974" s="3"/>
      <c r="P974" s="3"/>
      <c r="Q974" s="3"/>
      <c r="R974" s="3"/>
    </row>
    <row r="975" spans="1:18">
      <c r="A975" s="3"/>
      <c r="B975" s="3"/>
      <c r="C975" s="3"/>
      <c r="D975" s="3"/>
      <c r="E975" s="3"/>
      <c r="F975" s="3"/>
      <c r="G975" s="8"/>
      <c r="H975" s="8"/>
      <c r="I975" s="8"/>
      <c r="J975" s="8"/>
      <c r="K975" s="8"/>
      <c r="L975" s="8"/>
      <c r="M975" s="8"/>
      <c r="N975" s="8"/>
      <c r="O975" s="3"/>
      <c r="P975" s="3"/>
      <c r="Q975" s="3"/>
      <c r="R975" s="3"/>
    </row>
    <row r="976" spans="1:18">
      <c r="A976" s="3"/>
      <c r="B976" s="3"/>
      <c r="C976" s="3"/>
      <c r="D976" s="3"/>
      <c r="E976" s="3"/>
      <c r="F976" s="3"/>
      <c r="G976" s="8"/>
      <c r="H976" s="8"/>
      <c r="I976" s="8"/>
      <c r="J976" s="8"/>
      <c r="K976" s="8"/>
      <c r="L976" s="8"/>
      <c r="M976" s="8"/>
      <c r="N976" s="8"/>
      <c r="O976" s="3"/>
      <c r="P976" s="3"/>
      <c r="Q976" s="3"/>
      <c r="R976" s="3"/>
    </row>
    <row r="977" spans="1:18">
      <c r="A977" s="3"/>
      <c r="B977" s="3"/>
      <c r="C977" s="3"/>
      <c r="D977" s="3"/>
      <c r="E977" s="3"/>
      <c r="F977" s="3"/>
      <c r="G977" s="8"/>
      <c r="H977" s="8"/>
      <c r="I977" s="8"/>
      <c r="J977" s="8"/>
      <c r="K977" s="8"/>
      <c r="L977" s="8"/>
      <c r="M977" s="8"/>
      <c r="N977" s="8"/>
      <c r="O977" s="3"/>
      <c r="P977" s="3"/>
      <c r="Q977" s="3"/>
      <c r="R977" s="3"/>
    </row>
    <row r="978" spans="1:18">
      <c r="A978" s="3"/>
      <c r="B978" s="3"/>
      <c r="C978" s="3"/>
      <c r="D978" s="3"/>
      <c r="E978" s="3"/>
      <c r="F978" s="3"/>
      <c r="G978" s="8"/>
      <c r="H978" s="8"/>
      <c r="I978" s="8"/>
      <c r="J978" s="8"/>
      <c r="K978" s="8"/>
      <c r="L978" s="8"/>
      <c r="M978" s="8"/>
      <c r="N978" s="8"/>
      <c r="O978" s="3"/>
      <c r="P978" s="3"/>
      <c r="Q978" s="3"/>
      <c r="R978" s="3"/>
    </row>
    <row r="979" spans="1:18">
      <c r="A979" s="3"/>
      <c r="B979" s="3"/>
      <c r="C979" s="3"/>
      <c r="D979" s="3"/>
      <c r="E979" s="3"/>
      <c r="F979" s="3"/>
      <c r="G979" s="8"/>
      <c r="H979" s="8"/>
      <c r="I979" s="8"/>
      <c r="J979" s="8"/>
      <c r="K979" s="8"/>
      <c r="L979" s="8"/>
      <c r="M979" s="8"/>
      <c r="N979" s="8"/>
      <c r="O979" s="3"/>
      <c r="P979" s="3"/>
      <c r="Q979" s="3"/>
      <c r="R979" s="3"/>
    </row>
    <row r="980" spans="1:18">
      <c r="A980" s="3"/>
      <c r="B980" s="3"/>
      <c r="C980" s="3"/>
      <c r="D980" s="3"/>
      <c r="E980" s="3"/>
      <c r="F980" s="3"/>
      <c r="G980" s="8"/>
      <c r="H980" s="8"/>
      <c r="I980" s="8"/>
      <c r="J980" s="8"/>
      <c r="K980" s="8"/>
      <c r="L980" s="8"/>
      <c r="M980" s="8"/>
      <c r="N980" s="8"/>
      <c r="O980" s="3"/>
      <c r="P980" s="3"/>
      <c r="Q980" s="3"/>
      <c r="R980" s="3"/>
    </row>
    <row r="981" spans="1:18">
      <c r="A981" s="3"/>
      <c r="B981" s="3"/>
      <c r="C981" s="3"/>
      <c r="D981" s="3"/>
      <c r="E981" s="3"/>
      <c r="F981" s="3"/>
      <c r="G981" s="8"/>
      <c r="H981" s="8"/>
      <c r="I981" s="8"/>
      <c r="J981" s="8"/>
      <c r="K981" s="8"/>
      <c r="L981" s="8"/>
      <c r="M981" s="8"/>
      <c r="N981" s="8"/>
      <c r="O981" s="3"/>
      <c r="P981" s="3"/>
      <c r="Q981" s="3"/>
      <c r="R981" s="3"/>
    </row>
    <row r="982" spans="1:18">
      <c r="A982" s="3"/>
      <c r="B982" s="3"/>
      <c r="C982" s="3"/>
      <c r="D982" s="3"/>
      <c r="E982" s="3"/>
      <c r="F982" s="3"/>
      <c r="G982" s="8"/>
      <c r="H982" s="8"/>
      <c r="I982" s="8"/>
      <c r="J982" s="8"/>
      <c r="K982" s="8"/>
      <c r="L982" s="8"/>
      <c r="M982" s="8"/>
      <c r="N982" s="8"/>
      <c r="O982" s="3"/>
      <c r="P982" s="3"/>
      <c r="Q982" s="3"/>
      <c r="R982" s="3"/>
    </row>
    <row r="983" spans="1:18">
      <c r="A983" s="3"/>
      <c r="B983" s="3"/>
      <c r="C983" s="3"/>
      <c r="D983" s="3"/>
      <c r="E983" s="3"/>
      <c r="F983" s="3"/>
      <c r="G983" s="8"/>
      <c r="H983" s="8"/>
      <c r="I983" s="8"/>
      <c r="J983" s="8"/>
      <c r="K983" s="8"/>
      <c r="L983" s="8"/>
      <c r="M983" s="8"/>
      <c r="N983" s="8"/>
      <c r="O983" s="3"/>
      <c r="P983" s="3"/>
      <c r="Q983" s="3"/>
      <c r="R983" s="3"/>
    </row>
    <row r="984" spans="1:18">
      <c r="A984" s="3"/>
      <c r="B984" s="3"/>
      <c r="C984" s="3"/>
      <c r="D984" s="3"/>
      <c r="E984" s="3"/>
      <c r="F984" s="3"/>
      <c r="G984" s="8"/>
      <c r="H984" s="8"/>
      <c r="I984" s="8"/>
      <c r="J984" s="8"/>
      <c r="K984" s="8"/>
      <c r="L984" s="8"/>
      <c r="M984" s="8"/>
      <c r="N984" s="8"/>
      <c r="O984" s="3"/>
      <c r="P984" s="3"/>
      <c r="Q984" s="3"/>
      <c r="R984" s="3"/>
    </row>
    <row r="985" spans="1:18">
      <c r="A985" s="3"/>
      <c r="B985" s="3"/>
      <c r="C985" s="3"/>
      <c r="D985" s="3"/>
      <c r="E985" s="3"/>
      <c r="F985" s="3"/>
      <c r="G985" s="8"/>
      <c r="H985" s="8"/>
      <c r="I985" s="8"/>
      <c r="J985" s="8"/>
      <c r="K985" s="8"/>
      <c r="L985" s="8"/>
      <c r="M985" s="8"/>
      <c r="N985" s="8"/>
      <c r="O985" s="3"/>
      <c r="P985" s="3"/>
      <c r="Q985" s="3"/>
      <c r="R985" s="3"/>
    </row>
    <row r="986" spans="1:18">
      <c r="A986" s="3"/>
      <c r="B986" s="3"/>
      <c r="C986" s="3"/>
      <c r="D986" s="3"/>
      <c r="E986" s="3"/>
      <c r="F986" s="3"/>
      <c r="G986" s="8"/>
      <c r="H986" s="8"/>
      <c r="I986" s="8"/>
      <c r="J986" s="8"/>
      <c r="K986" s="8"/>
      <c r="L986" s="8"/>
      <c r="M986" s="8"/>
      <c r="N986" s="8"/>
      <c r="O986" s="3"/>
      <c r="P986" s="3"/>
      <c r="Q986" s="3"/>
      <c r="R986" s="3"/>
    </row>
    <row r="987" spans="1:18">
      <c r="A987" s="3"/>
      <c r="B987" s="3"/>
      <c r="C987" s="3"/>
      <c r="D987" s="3"/>
      <c r="E987" s="3"/>
      <c r="F987" s="3"/>
      <c r="G987" s="8"/>
      <c r="H987" s="8"/>
      <c r="I987" s="8"/>
      <c r="J987" s="8"/>
      <c r="K987" s="8"/>
      <c r="L987" s="8"/>
      <c r="M987" s="8"/>
      <c r="N987" s="8"/>
      <c r="O987" s="3"/>
      <c r="P987" s="3"/>
      <c r="Q987" s="3"/>
      <c r="R987" s="3"/>
    </row>
    <row r="988" spans="1:18">
      <c r="A988" s="3"/>
      <c r="B988" s="3"/>
      <c r="C988" s="3"/>
      <c r="D988" s="3"/>
      <c r="E988" s="3"/>
      <c r="F988" s="3"/>
      <c r="G988" s="8"/>
      <c r="H988" s="8"/>
      <c r="I988" s="8"/>
      <c r="J988" s="8"/>
      <c r="K988" s="8"/>
      <c r="L988" s="8"/>
      <c r="M988" s="8"/>
      <c r="N988" s="8"/>
      <c r="O988" s="3"/>
      <c r="P988" s="3"/>
      <c r="Q988" s="3"/>
      <c r="R988" s="3"/>
    </row>
    <row r="989" spans="1:18">
      <c r="A989" s="3"/>
      <c r="B989" s="3"/>
      <c r="C989" s="3"/>
      <c r="D989" s="3"/>
      <c r="E989" s="3"/>
      <c r="F989" s="3"/>
      <c r="G989" s="8"/>
      <c r="H989" s="8"/>
      <c r="I989" s="8"/>
      <c r="J989" s="8"/>
      <c r="K989" s="8"/>
      <c r="L989" s="8"/>
      <c r="M989" s="8"/>
      <c r="N989" s="8"/>
      <c r="O989" s="3"/>
      <c r="P989" s="3"/>
      <c r="Q989" s="3"/>
      <c r="R989" s="3"/>
    </row>
    <row r="990" spans="1:18">
      <c r="A990" s="3"/>
      <c r="B990" s="3"/>
      <c r="C990" s="3"/>
      <c r="D990" s="3"/>
      <c r="E990" s="3"/>
      <c r="F990" s="3"/>
      <c r="G990" s="8"/>
      <c r="H990" s="8"/>
      <c r="I990" s="8"/>
      <c r="J990" s="8"/>
      <c r="K990" s="8"/>
      <c r="L990" s="8"/>
      <c r="M990" s="8"/>
      <c r="N990" s="8"/>
      <c r="O990" s="3"/>
      <c r="P990" s="3"/>
      <c r="Q990" s="3"/>
      <c r="R990" s="3"/>
    </row>
    <row r="991" spans="1:18">
      <c r="A991" s="3"/>
      <c r="B991" s="3"/>
      <c r="C991" s="3"/>
      <c r="D991" s="3"/>
      <c r="E991" s="3"/>
      <c r="F991" s="3"/>
      <c r="G991" s="8"/>
      <c r="H991" s="8"/>
      <c r="I991" s="8"/>
      <c r="J991" s="8"/>
      <c r="K991" s="8"/>
      <c r="L991" s="8"/>
      <c r="M991" s="8"/>
      <c r="N991" s="8"/>
      <c r="O991" s="3"/>
      <c r="P991" s="3"/>
      <c r="Q991" s="3"/>
      <c r="R991" s="3"/>
    </row>
    <row r="992" spans="1:18">
      <c r="A992" s="3"/>
      <c r="B992" s="3"/>
      <c r="C992" s="3"/>
      <c r="D992" s="3"/>
      <c r="E992" s="3"/>
      <c r="F992" s="3"/>
      <c r="G992" s="8"/>
      <c r="H992" s="8"/>
      <c r="I992" s="8"/>
      <c r="J992" s="8"/>
      <c r="K992" s="8"/>
      <c r="L992" s="8"/>
      <c r="M992" s="8"/>
      <c r="N992" s="8"/>
      <c r="O992" s="3"/>
      <c r="P992" s="3"/>
      <c r="Q992" s="3"/>
      <c r="R992" s="3"/>
    </row>
    <row r="993" spans="1:18">
      <c r="A993" s="3"/>
      <c r="B993" s="3"/>
      <c r="C993" s="3"/>
      <c r="D993" s="3"/>
      <c r="E993" s="3"/>
      <c r="F993" s="3"/>
      <c r="G993" s="8"/>
      <c r="H993" s="8"/>
      <c r="I993" s="8"/>
      <c r="J993" s="8"/>
      <c r="K993" s="8"/>
      <c r="L993" s="8"/>
      <c r="M993" s="8"/>
      <c r="N993" s="8"/>
      <c r="O993" s="3"/>
      <c r="P993" s="3"/>
      <c r="Q993" s="3"/>
      <c r="R993" s="3"/>
    </row>
    <row r="994" spans="1:18">
      <c r="A994" s="3"/>
      <c r="B994" s="3"/>
      <c r="C994" s="3"/>
      <c r="D994" s="3"/>
      <c r="E994" s="3"/>
      <c r="F994" s="3"/>
      <c r="G994" s="8"/>
      <c r="H994" s="8"/>
      <c r="I994" s="8"/>
      <c r="J994" s="8"/>
      <c r="K994" s="8"/>
      <c r="L994" s="8"/>
      <c r="M994" s="8"/>
      <c r="N994" s="8"/>
      <c r="O994" s="3"/>
      <c r="P994" s="3"/>
      <c r="Q994" s="3"/>
      <c r="R994" s="3"/>
    </row>
    <row r="995" spans="1:18">
      <c r="A995" s="3"/>
      <c r="B995" s="3"/>
      <c r="C995" s="3"/>
      <c r="D995" s="3"/>
      <c r="E995" s="3"/>
      <c r="F995" s="3"/>
      <c r="G995" s="8"/>
      <c r="H995" s="8"/>
      <c r="I995" s="8"/>
      <c r="J995" s="8"/>
      <c r="K995" s="8"/>
      <c r="L995" s="8"/>
      <c r="M995" s="8"/>
      <c r="N995" s="8"/>
      <c r="O995" s="3"/>
      <c r="P995" s="3"/>
      <c r="Q995" s="3"/>
      <c r="R995" s="3"/>
    </row>
    <row r="996" spans="1:18">
      <c r="A996" s="3"/>
      <c r="B996" s="3"/>
      <c r="C996" s="3"/>
      <c r="D996" s="3"/>
      <c r="E996" s="3"/>
      <c r="F996" s="3"/>
      <c r="G996" s="8"/>
      <c r="H996" s="8"/>
      <c r="I996" s="8"/>
      <c r="J996" s="8"/>
      <c r="K996" s="8"/>
      <c r="L996" s="8"/>
      <c r="M996" s="8"/>
      <c r="N996" s="8"/>
      <c r="O996" s="3"/>
      <c r="P996" s="3"/>
      <c r="Q996" s="3"/>
      <c r="R996" s="3"/>
    </row>
    <row r="997" spans="1:18">
      <c r="A997" s="3"/>
      <c r="B997" s="3"/>
      <c r="C997" s="3"/>
      <c r="D997" s="3"/>
      <c r="E997" s="3"/>
      <c r="F997" s="3"/>
      <c r="G997" s="8"/>
      <c r="H997" s="8"/>
      <c r="I997" s="8"/>
      <c r="J997" s="8"/>
      <c r="K997" s="8"/>
      <c r="L997" s="8"/>
      <c r="M997" s="8"/>
      <c r="N997" s="8"/>
      <c r="O997" s="3"/>
      <c r="P997" s="3"/>
      <c r="Q997" s="3"/>
      <c r="R997" s="3"/>
    </row>
    <row r="998" spans="1:18">
      <c r="A998" s="3"/>
      <c r="B998" s="3"/>
      <c r="C998" s="3"/>
      <c r="D998" s="3"/>
      <c r="E998" s="3"/>
      <c r="F998" s="3"/>
      <c r="G998" s="8"/>
      <c r="H998" s="8"/>
      <c r="I998" s="8"/>
      <c r="J998" s="8"/>
      <c r="K998" s="8"/>
      <c r="L998" s="8"/>
      <c r="M998" s="8"/>
      <c r="N998" s="8"/>
      <c r="O998" s="3"/>
      <c r="P998" s="3"/>
      <c r="Q998" s="3"/>
      <c r="R998" s="3"/>
    </row>
    <row r="999" spans="1:18">
      <c r="A999" s="3"/>
      <c r="B999" s="3"/>
      <c r="C999" s="3"/>
      <c r="D999" s="3"/>
      <c r="E999" s="3"/>
      <c r="F999" s="3"/>
      <c r="G999" s="8"/>
      <c r="H999" s="8"/>
      <c r="I999" s="8"/>
      <c r="J999" s="8"/>
      <c r="K999" s="8"/>
      <c r="L999" s="8"/>
      <c r="M999" s="8"/>
      <c r="N999" s="8"/>
      <c r="O999" s="3"/>
      <c r="P999" s="3"/>
      <c r="Q999" s="3"/>
      <c r="R999" s="3"/>
    </row>
    <row r="1000" spans="1:18">
      <c r="A1000" s="3"/>
      <c r="B1000" s="3"/>
      <c r="C1000" s="3"/>
      <c r="D1000" s="3"/>
      <c r="E1000" s="3"/>
      <c r="F1000" s="3"/>
      <c r="G1000" s="8"/>
      <c r="H1000" s="8"/>
      <c r="I1000" s="8"/>
      <c r="J1000" s="8"/>
      <c r="K1000" s="8"/>
      <c r="L1000" s="8"/>
      <c r="M1000" s="8"/>
      <c r="N1000" s="8"/>
      <c r="O1000" s="3"/>
      <c r="P1000" s="3"/>
      <c r="Q1000" s="3"/>
      <c r="R1000" s="3"/>
    </row>
    <row r="1001" spans="1:18">
      <c r="A1001" s="3"/>
      <c r="B1001" s="3"/>
      <c r="C1001" s="3"/>
      <c r="D1001" s="3"/>
      <c r="E1001" s="3"/>
      <c r="F1001" s="3"/>
      <c r="G1001" s="8"/>
      <c r="H1001" s="8"/>
      <c r="I1001" s="8"/>
      <c r="J1001" s="8"/>
      <c r="K1001" s="8"/>
      <c r="L1001" s="8"/>
      <c r="M1001" s="8"/>
      <c r="N1001" s="8"/>
      <c r="O1001" s="3"/>
      <c r="P1001" s="3"/>
      <c r="Q1001" s="3"/>
      <c r="R1001" s="3"/>
    </row>
    <row r="1002" spans="1:18">
      <c r="A1002" s="3"/>
      <c r="B1002" s="3"/>
      <c r="C1002" s="3"/>
      <c r="D1002" s="3"/>
      <c r="E1002" s="3"/>
      <c r="F1002" s="3"/>
      <c r="G1002" s="8"/>
      <c r="H1002" s="8"/>
      <c r="I1002" s="8"/>
      <c r="J1002" s="8"/>
      <c r="K1002" s="8"/>
      <c r="L1002" s="8"/>
      <c r="M1002" s="8"/>
      <c r="N1002" s="8"/>
      <c r="O1002" s="3"/>
      <c r="P1002" s="3"/>
      <c r="Q1002" s="3"/>
      <c r="R1002" s="3"/>
    </row>
    <row r="1003" spans="1:18">
      <c r="A1003" s="3"/>
      <c r="B1003" s="3"/>
      <c r="C1003" s="3"/>
      <c r="D1003" s="3"/>
      <c r="E1003" s="3"/>
      <c r="F1003" s="3"/>
      <c r="G1003" s="8"/>
      <c r="H1003" s="8"/>
      <c r="I1003" s="8"/>
      <c r="J1003" s="8"/>
      <c r="K1003" s="8"/>
      <c r="L1003" s="8"/>
      <c r="M1003" s="8"/>
      <c r="N1003" s="8"/>
      <c r="O1003" s="3"/>
      <c r="P1003" s="3"/>
      <c r="Q1003" s="3"/>
      <c r="R1003" s="3"/>
    </row>
    <row r="1004" spans="1:18">
      <c r="A1004" s="3"/>
      <c r="B1004" s="3"/>
      <c r="C1004" s="3"/>
      <c r="D1004" s="3"/>
      <c r="E1004" s="3"/>
      <c r="F1004" s="3"/>
      <c r="G1004" s="8"/>
      <c r="H1004" s="8"/>
      <c r="I1004" s="8"/>
      <c r="J1004" s="8"/>
      <c r="K1004" s="8"/>
      <c r="L1004" s="8"/>
      <c r="M1004" s="8"/>
      <c r="N1004" s="8"/>
      <c r="O1004" s="3"/>
      <c r="P1004" s="3"/>
      <c r="Q1004" s="3"/>
      <c r="R1004" s="3"/>
    </row>
    <row r="1005" spans="1:18">
      <c r="A1005" s="3"/>
      <c r="B1005" s="3"/>
      <c r="C1005" s="3"/>
      <c r="D1005" s="3"/>
      <c r="E1005" s="3"/>
      <c r="F1005" s="3"/>
      <c r="G1005" s="8"/>
      <c r="H1005" s="8"/>
      <c r="I1005" s="8"/>
      <c r="J1005" s="8"/>
      <c r="K1005" s="8"/>
      <c r="L1005" s="8"/>
      <c r="M1005" s="8"/>
      <c r="N1005" s="8"/>
      <c r="O1005" s="3"/>
      <c r="P1005" s="3"/>
      <c r="Q1005" s="3"/>
      <c r="R1005" s="3"/>
    </row>
    <row r="1006" spans="1:18">
      <c r="A1006" s="3"/>
      <c r="B1006" s="3"/>
      <c r="C1006" s="3"/>
      <c r="D1006" s="3"/>
      <c r="E1006" s="3"/>
      <c r="F1006" s="3"/>
      <c r="G1006" s="8"/>
      <c r="H1006" s="8"/>
      <c r="I1006" s="8"/>
      <c r="J1006" s="8"/>
      <c r="K1006" s="8"/>
      <c r="L1006" s="8"/>
      <c r="M1006" s="8"/>
      <c r="N1006" s="8"/>
      <c r="O1006" s="3"/>
      <c r="P1006" s="3"/>
      <c r="Q1006" s="3"/>
      <c r="R1006" s="3"/>
    </row>
    <row r="1007" spans="1:18">
      <c r="A1007" s="3"/>
      <c r="B1007" s="3"/>
      <c r="C1007" s="3"/>
      <c r="D1007" s="3"/>
      <c r="E1007" s="3"/>
      <c r="F1007" s="3"/>
      <c r="G1007" s="8"/>
      <c r="H1007" s="8"/>
      <c r="I1007" s="8"/>
      <c r="J1007" s="8"/>
      <c r="K1007" s="8"/>
      <c r="L1007" s="8"/>
      <c r="M1007" s="8"/>
      <c r="N1007" s="8"/>
      <c r="O1007" s="3"/>
      <c r="P1007" s="3"/>
      <c r="Q1007" s="3"/>
      <c r="R1007" s="3"/>
    </row>
    <row r="1008" spans="1:18">
      <c r="A1008" s="3"/>
      <c r="B1008" s="3"/>
      <c r="C1008" s="3"/>
      <c r="D1008" s="3"/>
      <c r="E1008" s="3"/>
      <c r="F1008" s="3"/>
      <c r="G1008" s="8"/>
      <c r="H1008" s="8"/>
      <c r="I1008" s="8"/>
      <c r="J1008" s="8"/>
      <c r="K1008" s="8"/>
      <c r="L1008" s="8"/>
      <c r="M1008" s="8"/>
      <c r="N1008" s="8"/>
      <c r="O1008" s="3"/>
      <c r="P1008" s="3"/>
      <c r="Q1008" s="3"/>
      <c r="R1008" s="3"/>
    </row>
    <row r="1009" spans="1:18">
      <c r="A1009" s="3"/>
      <c r="B1009" s="3"/>
      <c r="C1009" s="3"/>
      <c r="D1009" s="3"/>
      <c r="E1009" s="3"/>
      <c r="F1009" s="3"/>
      <c r="G1009" s="8"/>
      <c r="H1009" s="8"/>
      <c r="I1009" s="8"/>
      <c r="J1009" s="8"/>
      <c r="K1009" s="8"/>
      <c r="L1009" s="8"/>
      <c r="M1009" s="8"/>
      <c r="N1009" s="8"/>
      <c r="O1009" s="3"/>
      <c r="P1009" s="3"/>
      <c r="Q1009" s="3"/>
      <c r="R1009" s="3"/>
    </row>
    <row r="1010" spans="1:18">
      <c r="A1010" s="3"/>
      <c r="B1010" s="3"/>
      <c r="C1010" s="3"/>
      <c r="D1010" s="3"/>
      <c r="E1010" s="3"/>
      <c r="F1010" s="3"/>
      <c r="G1010" s="8"/>
      <c r="H1010" s="8"/>
      <c r="I1010" s="8"/>
      <c r="J1010" s="8"/>
      <c r="K1010" s="8"/>
      <c r="L1010" s="8"/>
      <c r="M1010" s="8"/>
      <c r="N1010" s="8"/>
      <c r="O1010" s="3"/>
      <c r="P1010" s="3"/>
      <c r="Q1010" s="3"/>
      <c r="R1010" s="3"/>
    </row>
    <row r="1011" spans="1:18">
      <c r="A1011" s="3"/>
      <c r="B1011" s="3"/>
      <c r="C1011" s="3"/>
      <c r="D1011" s="3"/>
      <c r="E1011" s="3"/>
      <c r="F1011" s="3"/>
      <c r="G1011" s="8"/>
      <c r="H1011" s="8"/>
      <c r="I1011" s="8"/>
      <c r="J1011" s="8"/>
      <c r="K1011" s="8"/>
      <c r="L1011" s="8"/>
      <c r="M1011" s="8"/>
      <c r="N1011" s="8"/>
      <c r="O1011" s="3"/>
      <c r="P1011" s="3"/>
      <c r="Q1011" s="3"/>
      <c r="R1011" s="3"/>
    </row>
    <row r="1012" spans="1:18">
      <c r="A1012" s="3"/>
      <c r="B1012" s="3"/>
      <c r="C1012" s="3"/>
      <c r="D1012" s="3"/>
      <c r="E1012" s="3"/>
      <c r="F1012" s="3"/>
      <c r="G1012" s="8"/>
      <c r="H1012" s="8"/>
      <c r="I1012" s="8"/>
      <c r="J1012" s="8"/>
      <c r="K1012" s="8"/>
      <c r="L1012" s="8"/>
      <c r="M1012" s="8"/>
      <c r="N1012" s="8"/>
      <c r="O1012" s="3"/>
      <c r="P1012" s="3"/>
      <c r="Q1012" s="3"/>
      <c r="R1012" s="3"/>
    </row>
    <row r="1013" spans="1:18">
      <c r="A1013" s="3"/>
      <c r="B1013" s="3"/>
      <c r="C1013" s="3"/>
      <c r="D1013" s="3"/>
      <c r="E1013" s="3"/>
      <c r="F1013" s="3"/>
      <c r="G1013" s="8"/>
      <c r="H1013" s="8"/>
      <c r="I1013" s="8"/>
      <c r="J1013" s="8"/>
      <c r="K1013" s="8"/>
      <c r="L1013" s="8"/>
      <c r="M1013" s="8"/>
      <c r="N1013" s="8"/>
      <c r="O1013" s="3"/>
      <c r="P1013" s="3"/>
      <c r="Q1013" s="3"/>
      <c r="R1013" s="3"/>
    </row>
    <row r="1014" spans="1:18">
      <c r="A1014" s="3"/>
      <c r="B1014" s="3"/>
      <c r="C1014" s="3"/>
      <c r="D1014" s="3"/>
      <c r="E1014" s="3"/>
      <c r="F1014" s="3"/>
      <c r="G1014" s="8"/>
      <c r="H1014" s="8"/>
      <c r="I1014" s="8"/>
      <c r="J1014" s="8"/>
      <c r="K1014" s="8"/>
      <c r="L1014" s="8"/>
      <c r="M1014" s="8"/>
      <c r="N1014" s="8"/>
      <c r="O1014" s="3"/>
      <c r="P1014" s="3"/>
      <c r="Q1014" s="3"/>
      <c r="R1014" s="3"/>
    </row>
    <row r="1015" spans="1:18">
      <c r="A1015" s="3"/>
      <c r="B1015" s="3"/>
      <c r="C1015" s="3"/>
      <c r="D1015" s="3"/>
      <c r="E1015" s="3"/>
      <c r="F1015" s="3"/>
      <c r="G1015" s="8"/>
      <c r="H1015" s="8"/>
      <c r="I1015" s="8"/>
      <c r="J1015" s="8"/>
      <c r="K1015" s="8"/>
      <c r="L1015" s="8"/>
      <c r="M1015" s="8"/>
      <c r="N1015" s="8"/>
      <c r="O1015" s="3"/>
      <c r="P1015" s="3"/>
      <c r="Q1015" s="3"/>
      <c r="R1015" s="3"/>
    </row>
    <row r="1016" spans="1:18">
      <c r="A1016" s="3"/>
      <c r="B1016" s="3"/>
      <c r="C1016" s="3"/>
      <c r="D1016" s="3"/>
      <c r="E1016" s="3"/>
      <c r="F1016" s="3"/>
      <c r="G1016" s="8"/>
      <c r="H1016" s="8"/>
      <c r="I1016" s="8"/>
      <c r="J1016" s="8"/>
      <c r="K1016" s="8"/>
      <c r="L1016" s="8"/>
      <c r="M1016" s="8"/>
      <c r="N1016" s="8"/>
      <c r="O1016" s="3"/>
      <c r="P1016" s="3"/>
      <c r="Q1016" s="3"/>
      <c r="R1016" s="3"/>
    </row>
    <row r="1017" spans="1:18">
      <c r="A1017" s="3"/>
      <c r="B1017" s="3"/>
      <c r="C1017" s="3"/>
      <c r="D1017" s="3"/>
      <c r="E1017" s="3"/>
      <c r="F1017" s="3"/>
      <c r="G1017" s="8"/>
      <c r="H1017" s="8"/>
      <c r="I1017" s="8"/>
      <c r="J1017" s="8"/>
      <c r="K1017" s="8"/>
      <c r="L1017" s="8"/>
      <c r="M1017" s="8"/>
      <c r="N1017" s="8"/>
      <c r="O1017" s="3"/>
      <c r="P1017" s="3"/>
      <c r="Q1017" s="3"/>
      <c r="R1017" s="3"/>
    </row>
    <row r="1018" spans="1:18">
      <c r="A1018" s="3"/>
      <c r="B1018" s="3"/>
      <c r="C1018" s="3"/>
      <c r="D1018" s="3"/>
      <c r="E1018" s="3"/>
      <c r="F1018" s="3"/>
      <c r="G1018" s="8"/>
      <c r="H1018" s="8"/>
      <c r="I1018" s="8"/>
      <c r="J1018" s="8"/>
      <c r="K1018" s="8"/>
      <c r="L1018" s="8"/>
      <c r="M1018" s="8"/>
      <c r="N1018" s="8"/>
      <c r="O1018" s="3"/>
      <c r="P1018" s="3"/>
      <c r="Q1018" s="3"/>
      <c r="R1018" s="3"/>
    </row>
    <row r="1019" spans="1:18">
      <c r="A1019" s="3"/>
      <c r="B1019" s="3"/>
      <c r="C1019" s="3"/>
      <c r="D1019" s="3"/>
      <c r="E1019" s="3"/>
      <c r="F1019" s="3"/>
      <c r="G1019" s="8"/>
      <c r="H1019" s="8"/>
      <c r="I1019" s="8"/>
      <c r="J1019" s="8"/>
      <c r="K1019" s="8"/>
      <c r="L1019" s="8"/>
      <c r="M1019" s="8"/>
      <c r="N1019" s="8"/>
      <c r="O1019" s="3"/>
      <c r="P1019" s="3"/>
      <c r="Q1019" s="3"/>
      <c r="R1019" s="3"/>
    </row>
    <row r="1020" spans="1:18">
      <c r="A1020" s="3"/>
      <c r="B1020" s="3"/>
      <c r="C1020" s="3"/>
      <c r="D1020" s="3"/>
      <c r="E1020" s="3"/>
      <c r="F1020" s="3"/>
      <c r="G1020" s="8"/>
      <c r="H1020" s="8"/>
      <c r="I1020" s="8"/>
      <c r="J1020" s="8"/>
      <c r="K1020" s="8"/>
      <c r="L1020" s="8"/>
      <c r="M1020" s="8"/>
      <c r="N1020" s="8"/>
      <c r="O1020" s="3"/>
      <c r="P1020" s="3"/>
      <c r="Q1020" s="3"/>
      <c r="R1020" s="3"/>
    </row>
    <row r="1021" spans="1:18">
      <c r="A1021" s="3"/>
      <c r="B1021" s="3"/>
      <c r="C1021" s="3"/>
      <c r="D1021" s="3"/>
      <c r="E1021" s="3"/>
      <c r="F1021" s="3"/>
      <c r="G1021" s="8"/>
      <c r="H1021" s="8"/>
      <c r="I1021" s="8"/>
      <c r="J1021" s="8"/>
      <c r="K1021" s="8"/>
      <c r="L1021" s="8"/>
      <c r="M1021" s="8"/>
      <c r="N1021" s="8"/>
      <c r="O1021" s="3"/>
      <c r="P1021" s="3"/>
      <c r="Q1021" s="3"/>
      <c r="R1021" s="3"/>
    </row>
    <row r="1022" spans="1:18">
      <c r="A1022" s="3"/>
      <c r="B1022" s="3"/>
      <c r="C1022" s="3"/>
      <c r="D1022" s="3"/>
      <c r="E1022" s="3"/>
      <c r="F1022" s="3"/>
      <c r="G1022" s="8"/>
      <c r="H1022" s="8"/>
      <c r="I1022" s="8"/>
      <c r="J1022" s="8"/>
      <c r="K1022" s="8"/>
      <c r="L1022" s="8"/>
      <c r="M1022" s="8"/>
      <c r="N1022" s="8"/>
      <c r="O1022" s="3"/>
      <c r="P1022" s="3"/>
      <c r="Q1022" s="3"/>
      <c r="R1022" s="3"/>
    </row>
    <row r="1023" spans="1:18">
      <c r="A1023" s="3"/>
      <c r="B1023" s="3"/>
      <c r="C1023" s="3"/>
      <c r="D1023" s="3"/>
      <c r="E1023" s="3"/>
      <c r="F1023" s="3"/>
      <c r="G1023" s="8"/>
      <c r="H1023" s="8"/>
      <c r="I1023" s="8"/>
      <c r="J1023" s="8"/>
      <c r="K1023" s="8"/>
      <c r="L1023" s="8"/>
      <c r="M1023" s="8"/>
      <c r="N1023" s="8"/>
      <c r="O1023" s="3"/>
      <c r="P1023" s="3"/>
      <c r="Q1023" s="3"/>
      <c r="R1023" s="3"/>
    </row>
    <row r="1024" spans="1:18">
      <c r="A1024" s="3"/>
      <c r="B1024" s="3"/>
      <c r="C1024" s="3"/>
      <c r="D1024" s="3"/>
      <c r="E1024" s="3"/>
      <c r="F1024" s="3"/>
      <c r="G1024" s="8"/>
      <c r="H1024" s="8"/>
      <c r="I1024" s="8"/>
      <c r="J1024" s="8"/>
      <c r="K1024" s="8"/>
      <c r="L1024" s="8"/>
      <c r="M1024" s="8"/>
      <c r="N1024" s="8"/>
      <c r="O1024" s="3"/>
      <c r="P1024" s="3"/>
      <c r="Q1024" s="3"/>
      <c r="R1024" s="3"/>
    </row>
    <row r="1025" spans="1:18">
      <c r="A1025" s="3"/>
      <c r="B1025" s="3"/>
      <c r="C1025" s="3"/>
      <c r="D1025" s="3"/>
      <c r="E1025" s="3"/>
      <c r="F1025" s="3"/>
      <c r="G1025" s="8"/>
      <c r="H1025" s="8"/>
      <c r="I1025" s="8"/>
      <c r="J1025" s="8"/>
      <c r="K1025" s="8"/>
      <c r="L1025" s="8"/>
      <c r="M1025" s="8"/>
      <c r="N1025" s="8"/>
      <c r="O1025" s="3"/>
      <c r="P1025" s="3"/>
      <c r="Q1025" s="3"/>
      <c r="R1025" s="3"/>
    </row>
    <row r="1026" spans="1:18">
      <c r="A1026" s="3"/>
      <c r="B1026" s="3"/>
      <c r="C1026" s="3"/>
      <c r="D1026" s="3"/>
      <c r="E1026" s="3"/>
      <c r="F1026" s="3"/>
      <c r="G1026" s="8"/>
      <c r="H1026" s="8"/>
      <c r="I1026" s="8"/>
      <c r="J1026" s="8"/>
      <c r="K1026" s="8"/>
      <c r="L1026" s="8"/>
      <c r="M1026" s="8"/>
      <c r="N1026" s="8"/>
      <c r="O1026" s="3"/>
      <c r="P1026" s="3"/>
      <c r="Q1026" s="3"/>
      <c r="R1026" s="3"/>
    </row>
    <row r="1027" spans="1:18">
      <c r="A1027" s="3"/>
      <c r="B1027" s="3"/>
      <c r="C1027" s="3"/>
      <c r="D1027" s="3"/>
      <c r="E1027" s="3"/>
      <c r="F1027" s="3"/>
      <c r="G1027" s="8"/>
      <c r="H1027" s="8"/>
      <c r="I1027" s="8"/>
      <c r="J1027" s="8"/>
      <c r="K1027" s="8"/>
      <c r="L1027" s="8"/>
      <c r="M1027" s="8"/>
      <c r="N1027" s="8"/>
      <c r="O1027" s="3"/>
      <c r="P1027" s="3"/>
      <c r="Q1027" s="3"/>
      <c r="R1027" s="3"/>
    </row>
    <row r="1028" spans="1:18">
      <c r="A1028" s="3"/>
      <c r="B1028" s="3"/>
      <c r="C1028" s="3"/>
      <c r="D1028" s="3"/>
      <c r="E1028" s="3"/>
      <c r="F1028" s="3"/>
      <c r="G1028" s="8"/>
      <c r="H1028" s="8"/>
      <c r="I1028" s="8"/>
      <c r="J1028" s="8"/>
      <c r="K1028" s="8"/>
      <c r="L1028" s="8"/>
      <c r="M1028" s="8"/>
      <c r="N1028" s="8"/>
      <c r="O1028" s="3"/>
      <c r="P1028" s="3"/>
      <c r="Q1028" s="3"/>
      <c r="R1028" s="3"/>
    </row>
    <row r="1029" spans="1:18">
      <c r="A1029" s="3"/>
      <c r="B1029" s="3"/>
      <c r="C1029" s="3"/>
      <c r="D1029" s="3"/>
      <c r="E1029" s="3"/>
      <c r="F1029" s="3"/>
      <c r="G1029" s="8"/>
      <c r="H1029" s="8"/>
      <c r="I1029" s="8"/>
      <c r="J1029" s="8"/>
      <c r="K1029" s="8"/>
      <c r="L1029" s="8"/>
      <c r="M1029" s="8"/>
      <c r="N1029" s="8"/>
      <c r="O1029" s="3"/>
      <c r="P1029" s="3"/>
      <c r="Q1029" s="3"/>
      <c r="R1029" s="3"/>
    </row>
    <row r="1030" spans="1:18">
      <c r="A1030" s="3"/>
      <c r="B1030" s="3"/>
      <c r="C1030" s="3"/>
      <c r="D1030" s="3"/>
      <c r="E1030" s="3"/>
      <c r="F1030" s="3"/>
      <c r="G1030" s="8"/>
      <c r="H1030" s="8"/>
      <c r="I1030" s="8"/>
      <c r="J1030" s="8"/>
      <c r="K1030" s="8"/>
      <c r="L1030" s="8"/>
      <c r="M1030" s="8"/>
      <c r="N1030" s="8"/>
      <c r="O1030" s="3"/>
      <c r="P1030" s="3"/>
      <c r="Q1030" s="3"/>
      <c r="R1030" s="3"/>
    </row>
    <row r="1031" spans="1:18">
      <c r="A1031" s="3"/>
      <c r="B1031" s="3"/>
      <c r="C1031" s="3"/>
      <c r="D1031" s="3"/>
      <c r="E1031" s="3"/>
      <c r="F1031" s="3"/>
      <c r="G1031" s="8"/>
      <c r="H1031" s="8"/>
      <c r="I1031" s="8"/>
      <c r="J1031" s="8"/>
      <c r="K1031" s="8"/>
      <c r="L1031" s="8"/>
      <c r="M1031" s="8"/>
      <c r="N1031" s="8"/>
      <c r="O1031" s="3"/>
      <c r="P1031" s="3"/>
      <c r="Q1031" s="3"/>
      <c r="R1031" s="3"/>
    </row>
    <row r="1032" spans="1:18">
      <c r="A1032" s="3"/>
      <c r="B1032" s="3"/>
      <c r="C1032" s="3"/>
      <c r="D1032" s="3"/>
      <c r="E1032" s="3"/>
      <c r="F1032" s="3"/>
      <c r="G1032" s="8"/>
      <c r="H1032" s="8"/>
      <c r="I1032" s="8"/>
      <c r="J1032" s="8"/>
      <c r="K1032" s="8"/>
      <c r="L1032" s="8"/>
      <c r="M1032" s="8"/>
      <c r="N1032" s="8"/>
      <c r="O1032" s="3"/>
      <c r="P1032" s="3"/>
      <c r="Q1032" s="3"/>
      <c r="R1032" s="3"/>
    </row>
    <row r="1033" spans="1:18">
      <c r="A1033" s="3"/>
      <c r="B1033" s="3"/>
      <c r="C1033" s="3"/>
      <c r="D1033" s="3"/>
      <c r="E1033" s="3"/>
      <c r="F1033" s="3"/>
      <c r="G1033" s="8"/>
      <c r="H1033" s="8"/>
      <c r="I1033" s="8"/>
      <c r="J1033" s="8"/>
      <c r="K1033" s="8"/>
      <c r="L1033" s="8"/>
      <c r="M1033" s="8"/>
      <c r="N1033" s="8"/>
      <c r="O1033" s="3"/>
      <c r="P1033" s="3"/>
      <c r="Q1033" s="3"/>
      <c r="R1033" s="3"/>
    </row>
    <row r="1034" spans="1:18">
      <c r="A1034" s="3"/>
      <c r="B1034" s="3"/>
      <c r="C1034" s="3"/>
      <c r="D1034" s="3"/>
      <c r="E1034" s="3"/>
      <c r="F1034" s="3"/>
      <c r="G1034" s="8"/>
      <c r="H1034" s="8"/>
      <c r="I1034" s="8"/>
      <c r="J1034" s="8"/>
      <c r="K1034" s="8"/>
      <c r="L1034" s="8"/>
      <c r="M1034" s="8"/>
      <c r="N1034" s="8"/>
      <c r="O1034" s="3"/>
      <c r="P1034" s="3"/>
      <c r="Q1034" s="3"/>
      <c r="R1034" s="3"/>
    </row>
    <row r="1035" spans="1:18">
      <c r="A1035" s="3"/>
      <c r="B1035" s="3"/>
      <c r="C1035" s="3"/>
      <c r="D1035" s="3"/>
      <c r="E1035" s="3"/>
      <c r="F1035" s="3"/>
      <c r="G1035" s="8"/>
      <c r="H1035" s="8"/>
      <c r="I1035" s="8"/>
      <c r="J1035" s="8"/>
      <c r="K1035" s="8"/>
      <c r="L1035" s="8"/>
      <c r="M1035" s="8"/>
      <c r="N1035" s="8"/>
      <c r="O1035" s="3"/>
      <c r="P1035" s="3"/>
      <c r="Q1035" s="3"/>
      <c r="R1035" s="3"/>
    </row>
    <row r="1036" spans="1:18">
      <c r="A1036" s="3"/>
      <c r="B1036" s="3"/>
      <c r="C1036" s="3"/>
      <c r="D1036" s="3"/>
      <c r="E1036" s="3"/>
      <c r="F1036" s="3"/>
      <c r="G1036" s="8"/>
      <c r="H1036" s="8"/>
      <c r="I1036" s="8"/>
      <c r="J1036" s="8"/>
      <c r="K1036" s="8"/>
      <c r="L1036" s="8"/>
      <c r="M1036" s="8"/>
      <c r="N1036" s="8"/>
      <c r="O1036" s="3"/>
      <c r="P1036" s="3"/>
      <c r="Q1036" s="3"/>
      <c r="R1036" s="3"/>
    </row>
    <row r="1037" spans="1:18">
      <c r="A1037" s="3"/>
      <c r="B1037" s="3"/>
      <c r="C1037" s="3"/>
      <c r="D1037" s="3"/>
      <c r="E1037" s="3"/>
      <c r="F1037" s="3"/>
      <c r="G1037" s="8"/>
      <c r="H1037" s="8"/>
      <c r="I1037" s="8"/>
      <c r="J1037" s="8"/>
      <c r="K1037" s="8"/>
      <c r="L1037" s="8"/>
      <c r="M1037" s="8"/>
      <c r="N1037" s="8"/>
      <c r="O1037" s="3"/>
      <c r="P1037" s="3"/>
      <c r="Q1037" s="3"/>
      <c r="R1037" s="3"/>
    </row>
    <row r="1038" spans="1:18">
      <c r="A1038" s="3"/>
      <c r="B1038" s="3"/>
      <c r="C1038" s="3"/>
      <c r="D1038" s="3"/>
      <c r="E1038" s="3"/>
      <c r="F1038" s="3"/>
      <c r="G1038" s="8"/>
      <c r="H1038" s="8"/>
      <c r="I1038" s="8"/>
      <c r="J1038" s="8"/>
      <c r="K1038" s="8"/>
      <c r="L1038" s="8"/>
      <c r="M1038" s="8"/>
      <c r="N1038" s="8"/>
      <c r="O1038" s="3"/>
      <c r="P1038" s="3"/>
      <c r="Q1038" s="3"/>
      <c r="R1038" s="3"/>
    </row>
    <row r="1039" spans="1:18">
      <c r="A1039" s="3"/>
      <c r="B1039" s="3"/>
      <c r="C1039" s="3"/>
      <c r="D1039" s="3"/>
      <c r="E1039" s="3"/>
      <c r="F1039" s="3"/>
      <c r="G1039" s="8"/>
      <c r="H1039" s="8"/>
      <c r="I1039" s="8"/>
      <c r="J1039" s="8"/>
      <c r="K1039" s="8"/>
      <c r="L1039" s="8"/>
      <c r="M1039" s="8"/>
      <c r="N1039" s="8"/>
      <c r="O1039" s="3"/>
      <c r="P1039" s="3"/>
      <c r="Q1039" s="3"/>
      <c r="R1039" s="3"/>
    </row>
    <row r="1040" spans="1:18">
      <c r="A1040" s="3"/>
      <c r="B1040" s="3"/>
      <c r="C1040" s="3"/>
      <c r="D1040" s="3"/>
      <c r="E1040" s="3"/>
      <c r="F1040" s="3"/>
      <c r="G1040" s="8"/>
      <c r="H1040" s="8"/>
      <c r="I1040" s="8"/>
      <c r="J1040" s="8"/>
      <c r="K1040" s="8"/>
      <c r="L1040" s="8"/>
      <c r="M1040" s="8"/>
      <c r="N1040" s="8"/>
      <c r="O1040" s="3"/>
      <c r="P1040" s="3"/>
      <c r="Q1040" s="3"/>
      <c r="R1040" s="3"/>
    </row>
    <row r="1041" spans="1:18">
      <c r="A1041" s="3"/>
      <c r="B1041" s="3"/>
      <c r="C1041" s="3"/>
      <c r="D1041" s="3"/>
      <c r="E1041" s="3"/>
      <c r="F1041" s="3"/>
      <c r="G1041" s="8"/>
      <c r="H1041" s="8"/>
      <c r="I1041" s="8"/>
      <c r="J1041" s="8"/>
      <c r="K1041" s="8"/>
      <c r="L1041" s="8"/>
      <c r="M1041" s="8"/>
      <c r="N1041" s="8"/>
      <c r="O1041" s="3"/>
      <c r="P1041" s="3"/>
      <c r="Q1041" s="3"/>
      <c r="R1041" s="3"/>
    </row>
    <row r="1042" spans="1:18">
      <c r="A1042" s="3"/>
      <c r="B1042" s="3"/>
      <c r="C1042" s="3"/>
      <c r="D1042" s="3"/>
      <c r="E1042" s="3"/>
      <c r="F1042" s="3"/>
      <c r="G1042" s="8"/>
      <c r="H1042" s="8"/>
      <c r="I1042" s="8"/>
      <c r="J1042" s="8"/>
      <c r="K1042" s="8"/>
      <c r="L1042" s="8"/>
      <c r="M1042" s="8"/>
      <c r="N1042" s="8"/>
      <c r="O1042" s="3"/>
      <c r="P1042" s="3"/>
      <c r="Q1042" s="3"/>
      <c r="R1042" s="3"/>
    </row>
    <row r="1043" spans="1:18">
      <c r="A1043" s="3"/>
      <c r="B1043" s="3"/>
      <c r="C1043" s="3"/>
      <c r="D1043" s="3"/>
      <c r="E1043" s="3"/>
      <c r="F1043" s="3"/>
      <c r="G1043" s="8"/>
      <c r="H1043" s="8"/>
      <c r="I1043" s="8"/>
      <c r="J1043" s="8"/>
      <c r="K1043" s="8"/>
      <c r="L1043" s="8"/>
      <c r="M1043" s="8"/>
      <c r="N1043" s="8"/>
      <c r="O1043" s="3"/>
      <c r="P1043" s="3"/>
      <c r="Q1043" s="3"/>
      <c r="R1043" s="3"/>
    </row>
    <row r="1044" spans="1:18">
      <c r="A1044" s="3"/>
      <c r="B1044" s="3"/>
      <c r="C1044" s="3"/>
      <c r="D1044" s="3"/>
      <c r="E1044" s="3"/>
      <c r="F1044" s="3"/>
      <c r="G1044" s="8"/>
      <c r="H1044" s="8"/>
      <c r="I1044" s="8"/>
      <c r="J1044" s="8"/>
      <c r="K1044" s="8"/>
      <c r="L1044" s="8"/>
      <c r="M1044" s="8"/>
      <c r="N1044" s="8"/>
      <c r="O1044" s="3"/>
      <c r="P1044" s="3"/>
      <c r="Q1044" s="3"/>
      <c r="R1044" s="3"/>
    </row>
    <row r="1045" spans="1:18">
      <c r="A1045" s="3"/>
      <c r="B1045" s="3"/>
      <c r="C1045" s="3"/>
      <c r="D1045" s="3"/>
      <c r="E1045" s="3"/>
      <c r="F1045" s="3"/>
      <c r="G1045" s="8"/>
      <c r="H1045" s="8"/>
      <c r="I1045" s="8"/>
      <c r="J1045" s="8"/>
      <c r="K1045" s="8"/>
      <c r="L1045" s="8"/>
      <c r="M1045" s="8"/>
      <c r="N1045" s="8"/>
      <c r="O1045" s="3"/>
      <c r="P1045" s="3"/>
      <c r="Q1045" s="3"/>
      <c r="R1045" s="3"/>
    </row>
    <row r="1046" spans="1:18">
      <c r="A1046" s="3"/>
      <c r="B1046" s="3"/>
      <c r="C1046" s="3"/>
      <c r="D1046" s="3"/>
      <c r="E1046" s="3"/>
      <c r="F1046" s="3"/>
      <c r="G1046" s="8"/>
      <c r="H1046" s="8"/>
      <c r="I1046" s="8"/>
      <c r="J1046" s="8"/>
      <c r="K1046" s="8"/>
      <c r="L1046" s="8"/>
      <c r="M1046" s="8"/>
      <c r="N1046" s="8"/>
      <c r="O1046" s="3"/>
      <c r="P1046" s="3"/>
      <c r="Q1046" s="3"/>
      <c r="R1046" s="3"/>
    </row>
    <row r="1047" spans="1:18">
      <c r="A1047" s="3"/>
      <c r="B1047" s="3"/>
      <c r="C1047" s="3"/>
      <c r="D1047" s="3"/>
      <c r="E1047" s="3"/>
      <c r="F1047" s="3"/>
      <c r="G1047" s="8"/>
      <c r="H1047" s="8"/>
      <c r="I1047" s="8"/>
      <c r="J1047" s="8"/>
      <c r="K1047" s="8"/>
      <c r="L1047" s="8"/>
      <c r="M1047" s="8"/>
      <c r="N1047" s="8"/>
      <c r="O1047" s="3"/>
      <c r="P1047" s="3"/>
      <c r="Q1047" s="3"/>
      <c r="R1047" s="3"/>
    </row>
    <row r="1048" spans="1:18">
      <c r="A1048" s="3"/>
      <c r="B1048" s="3"/>
      <c r="C1048" s="3"/>
      <c r="D1048" s="3"/>
      <c r="E1048" s="3"/>
      <c r="F1048" s="3"/>
      <c r="G1048" s="8"/>
      <c r="H1048" s="8"/>
      <c r="I1048" s="8"/>
      <c r="J1048" s="8"/>
      <c r="K1048" s="8"/>
      <c r="L1048" s="8"/>
      <c r="M1048" s="8"/>
      <c r="N1048" s="8"/>
      <c r="O1048" s="3"/>
      <c r="P1048" s="3"/>
      <c r="Q1048" s="3"/>
      <c r="R1048" s="3"/>
    </row>
    <row r="1049" spans="1:18">
      <c r="A1049" s="3"/>
      <c r="B1049" s="3"/>
      <c r="C1049" s="3"/>
      <c r="D1049" s="3"/>
      <c r="E1049" s="3"/>
      <c r="F1049" s="3"/>
      <c r="G1049" s="8"/>
      <c r="H1049" s="8"/>
      <c r="I1049" s="8"/>
      <c r="J1049" s="8"/>
      <c r="K1049" s="8"/>
      <c r="L1049" s="8"/>
      <c r="M1049" s="8"/>
      <c r="N1049" s="8"/>
      <c r="O1049" s="3"/>
      <c r="P1049" s="3"/>
      <c r="Q1049" s="3"/>
      <c r="R1049" s="3"/>
    </row>
    <row r="1050" spans="1:18">
      <c r="A1050" s="3"/>
      <c r="B1050" s="3"/>
      <c r="C1050" s="3"/>
      <c r="D1050" s="3"/>
      <c r="E1050" s="3"/>
      <c r="F1050" s="3"/>
      <c r="G1050" s="8"/>
      <c r="H1050" s="8"/>
      <c r="I1050" s="8"/>
      <c r="J1050" s="8"/>
      <c r="K1050" s="8"/>
      <c r="L1050" s="8"/>
      <c r="M1050" s="8"/>
      <c r="N1050" s="8"/>
      <c r="O1050" s="3"/>
      <c r="P1050" s="3"/>
      <c r="Q1050" s="3"/>
      <c r="R1050" s="3"/>
    </row>
    <row r="1051" spans="1:18">
      <c r="A1051" s="3"/>
      <c r="B1051" s="3"/>
      <c r="C1051" s="3"/>
      <c r="D1051" s="3"/>
      <c r="E1051" s="3"/>
      <c r="F1051" s="3"/>
      <c r="G1051" s="8"/>
      <c r="H1051" s="8"/>
      <c r="I1051" s="8"/>
      <c r="J1051" s="8"/>
      <c r="K1051" s="8"/>
      <c r="L1051" s="8"/>
      <c r="M1051" s="8"/>
      <c r="N1051" s="8"/>
      <c r="O1051" s="3"/>
      <c r="P1051" s="3"/>
      <c r="Q1051" s="3"/>
      <c r="R1051" s="3"/>
    </row>
    <row r="1052" spans="1:18">
      <c r="A1052" s="3"/>
      <c r="B1052" s="3"/>
      <c r="C1052" s="3"/>
      <c r="D1052" s="3"/>
      <c r="E1052" s="3"/>
      <c r="F1052" s="3"/>
      <c r="G1052" s="8"/>
      <c r="H1052" s="8"/>
      <c r="I1052" s="8"/>
      <c r="J1052" s="8"/>
      <c r="K1052" s="8"/>
      <c r="L1052" s="8"/>
      <c r="M1052" s="8"/>
      <c r="N1052" s="8"/>
      <c r="O1052" s="3"/>
      <c r="P1052" s="3"/>
      <c r="Q1052" s="3"/>
      <c r="R1052" s="3"/>
    </row>
    <row r="1053" spans="1:18">
      <c r="A1053" s="3"/>
      <c r="B1053" s="3"/>
      <c r="C1053" s="3"/>
      <c r="D1053" s="3"/>
      <c r="E1053" s="3"/>
      <c r="F1053" s="3"/>
      <c r="G1053" s="8"/>
      <c r="H1053" s="8"/>
      <c r="I1053" s="8"/>
      <c r="J1053" s="8"/>
      <c r="K1053" s="8"/>
      <c r="L1053" s="8"/>
      <c r="M1053" s="8"/>
      <c r="N1053" s="8"/>
      <c r="O1053" s="3"/>
      <c r="P1053" s="3"/>
      <c r="Q1053" s="3"/>
      <c r="R1053" s="3"/>
    </row>
    <row r="1054" spans="1:18">
      <c r="A1054" s="3"/>
      <c r="B1054" s="3"/>
      <c r="C1054" s="3"/>
      <c r="D1054" s="3"/>
      <c r="E1054" s="3"/>
      <c r="F1054" s="3"/>
      <c r="G1054" s="8"/>
      <c r="H1054" s="8"/>
      <c r="I1054" s="8"/>
      <c r="J1054" s="8"/>
      <c r="K1054" s="8"/>
      <c r="L1054" s="8"/>
      <c r="M1054" s="8"/>
      <c r="N1054" s="8"/>
      <c r="O1054" s="3"/>
      <c r="P1054" s="3"/>
      <c r="Q1054" s="3"/>
      <c r="R1054" s="3"/>
    </row>
    <row r="1055" spans="1:18">
      <c r="A1055" s="3"/>
      <c r="B1055" s="3"/>
      <c r="C1055" s="3"/>
      <c r="D1055" s="3"/>
      <c r="E1055" s="3"/>
      <c r="F1055" s="3"/>
      <c r="G1055" s="8"/>
      <c r="H1055" s="8"/>
      <c r="I1055" s="8"/>
      <c r="J1055" s="8"/>
      <c r="K1055" s="8"/>
      <c r="L1055" s="8"/>
      <c r="M1055" s="8"/>
      <c r="N1055" s="8"/>
      <c r="O1055" s="3"/>
      <c r="P1055" s="3"/>
      <c r="Q1055" s="3"/>
      <c r="R1055" s="3"/>
    </row>
    <row r="1056" spans="1:18">
      <c r="A1056" s="3"/>
      <c r="B1056" s="3"/>
      <c r="C1056" s="3"/>
      <c r="D1056" s="3"/>
      <c r="E1056" s="3"/>
      <c r="F1056" s="3"/>
      <c r="G1056" s="8"/>
      <c r="H1056" s="8"/>
      <c r="I1056" s="8"/>
      <c r="J1056" s="8"/>
      <c r="K1056" s="8"/>
      <c r="L1056" s="8"/>
      <c r="M1056" s="8"/>
      <c r="N1056" s="8"/>
      <c r="O1056" s="3"/>
      <c r="P1056" s="3"/>
      <c r="Q1056" s="3"/>
      <c r="R1056" s="3"/>
    </row>
    <row r="1057" spans="1:18">
      <c r="A1057" s="3"/>
      <c r="B1057" s="3"/>
      <c r="C1057" s="3"/>
      <c r="D1057" s="3"/>
      <c r="E1057" s="3"/>
      <c r="F1057" s="3"/>
      <c r="G1057" s="8"/>
      <c r="H1057" s="8"/>
      <c r="I1057" s="8"/>
      <c r="J1057" s="8"/>
      <c r="K1057" s="8"/>
      <c r="L1057" s="8"/>
      <c r="M1057" s="8"/>
      <c r="N1057" s="8"/>
      <c r="O1057" s="3"/>
      <c r="P1057" s="3"/>
      <c r="Q1057" s="3"/>
      <c r="R1057" s="3"/>
    </row>
    <row r="1058" spans="1:18">
      <c r="A1058" s="3"/>
      <c r="B1058" s="3"/>
      <c r="C1058" s="3"/>
      <c r="D1058" s="3"/>
      <c r="E1058" s="3"/>
      <c r="F1058" s="3"/>
      <c r="G1058" s="8"/>
      <c r="H1058" s="8"/>
      <c r="I1058" s="8"/>
      <c r="J1058" s="8"/>
      <c r="K1058" s="8"/>
      <c r="L1058" s="8"/>
      <c r="M1058" s="8"/>
      <c r="N1058" s="8"/>
      <c r="O1058" s="3"/>
      <c r="P1058" s="3"/>
      <c r="Q1058" s="3"/>
      <c r="R1058" s="3"/>
    </row>
    <row r="1059" spans="1:18">
      <c r="A1059" s="3"/>
      <c r="B1059" s="3"/>
      <c r="C1059" s="3"/>
      <c r="D1059" s="3"/>
      <c r="E1059" s="3"/>
      <c r="F1059" s="3"/>
      <c r="G1059" s="8"/>
      <c r="H1059" s="8"/>
      <c r="I1059" s="8"/>
      <c r="J1059" s="8"/>
      <c r="K1059" s="8"/>
      <c r="L1059" s="8"/>
      <c r="M1059" s="8"/>
      <c r="N1059" s="8"/>
      <c r="O1059" s="3"/>
      <c r="P1059" s="3"/>
      <c r="Q1059" s="3"/>
      <c r="R1059" s="3"/>
    </row>
    <row r="1060" spans="1:18">
      <c r="A1060" s="3"/>
      <c r="B1060" s="3"/>
      <c r="C1060" s="3"/>
      <c r="D1060" s="3"/>
      <c r="E1060" s="3"/>
      <c r="F1060" s="3"/>
      <c r="G1060" s="8"/>
      <c r="H1060" s="8"/>
      <c r="I1060" s="8"/>
      <c r="J1060" s="8"/>
      <c r="K1060" s="8"/>
      <c r="L1060" s="8"/>
      <c r="M1060" s="8"/>
      <c r="N1060" s="8"/>
      <c r="O1060" s="3"/>
      <c r="P1060" s="3"/>
      <c r="Q1060" s="3"/>
      <c r="R1060" s="3"/>
    </row>
    <row r="1061" spans="1:18">
      <c r="A1061" s="3"/>
      <c r="B1061" s="3"/>
      <c r="C1061" s="3"/>
      <c r="D1061" s="3"/>
      <c r="E1061" s="3"/>
      <c r="F1061" s="3"/>
      <c r="G1061" s="8"/>
      <c r="H1061" s="8"/>
      <c r="I1061" s="8"/>
      <c r="J1061" s="8"/>
      <c r="K1061" s="8"/>
      <c r="L1061" s="8"/>
      <c r="M1061" s="8"/>
      <c r="N1061" s="8"/>
      <c r="O1061" s="3"/>
      <c r="P1061" s="3"/>
      <c r="Q1061" s="3"/>
      <c r="R1061" s="3"/>
    </row>
    <row r="1062" spans="1:18">
      <c r="A1062" s="3"/>
      <c r="B1062" s="3"/>
      <c r="C1062" s="3"/>
      <c r="D1062" s="3"/>
      <c r="E1062" s="3"/>
      <c r="F1062" s="3"/>
      <c r="G1062" s="8"/>
      <c r="H1062" s="8"/>
      <c r="I1062" s="8"/>
      <c r="J1062" s="8"/>
      <c r="K1062" s="8"/>
      <c r="L1062" s="8"/>
      <c r="M1062" s="8"/>
      <c r="N1062" s="8"/>
      <c r="O1062" s="3"/>
      <c r="P1062" s="3"/>
      <c r="Q1062" s="3"/>
      <c r="R1062" s="3"/>
    </row>
    <row r="1063" spans="1:18">
      <c r="A1063" s="3"/>
      <c r="B1063" s="3"/>
      <c r="C1063" s="3"/>
      <c r="D1063" s="3"/>
      <c r="E1063" s="3"/>
      <c r="F1063" s="3"/>
      <c r="G1063" s="8"/>
      <c r="H1063" s="8"/>
      <c r="I1063" s="8"/>
      <c r="J1063" s="8"/>
      <c r="K1063" s="8"/>
      <c r="L1063" s="8"/>
      <c r="M1063" s="8"/>
      <c r="N1063" s="8"/>
      <c r="O1063" s="3"/>
      <c r="P1063" s="3"/>
      <c r="Q1063" s="3"/>
      <c r="R1063" s="3"/>
    </row>
    <row r="1064" spans="1:18">
      <c r="A1064" s="3"/>
      <c r="B1064" s="3"/>
      <c r="C1064" s="3"/>
      <c r="D1064" s="3"/>
      <c r="E1064" s="3"/>
      <c r="F1064" s="3"/>
      <c r="G1064" s="8"/>
      <c r="H1064" s="8"/>
      <c r="I1064" s="8"/>
      <c r="J1064" s="8"/>
      <c r="K1064" s="8"/>
      <c r="L1064" s="8"/>
      <c r="M1064" s="8"/>
      <c r="N1064" s="8"/>
      <c r="O1064" s="3"/>
      <c r="P1064" s="3"/>
      <c r="Q1064" s="3"/>
      <c r="R1064" s="3"/>
    </row>
    <row r="1065" spans="1:18">
      <c r="A1065" s="3"/>
      <c r="B1065" s="3"/>
      <c r="C1065" s="3"/>
      <c r="D1065" s="3"/>
      <c r="E1065" s="3"/>
      <c r="F1065" s="3"/>
      <c r="G1065" s="8"/>
      <c r="H1065" s="8"/>
      <c r="I1065" s="8"/>
      <c r="J1065" s="8"/>
      <c r="K1065" s="8"/>
      <c r="L1065" s="8"/>
      <c r="M1065" s="8"/>
      <c r="N1065" s="8"/>
      <c r="O1065" s="3"/>
      <c r="P1065" s="3"/>
      <c r="Q1065" s="3"/>
      <c r="R1065" s="3"/>
    </row>
    <row r="1066" spans="1:18">
      <c r="A1066" s="3"/>
      <c r="B1066" s="3"/>
      <c r="C1066" s="3"/>
      <c r="D1066" s="3"/>
      <c r="E1066" s="3"/>
      <c r="F1066" s="3"/>
      <c r="G1066" s="8"/>
      <c r="H1066" s="8"/>
      <c r="I1066" s="8"/>
      <c r="J1066" s="8"/>
      <c r="K1066" s="8"/>
      <c r="L1066" s="8"/>
      <c r="M1066" s="8"/>
      <c r="N1066" s="8"/>
      <c r="O1066" s="3"/>
      <c r="P1066" s="3"/>
      <c r="Q1066" s="3"/>
      <c r="R1066" s="3"/>
    </row>
    <row r="1067" spans="1:18">
      <c r="A1067" s="3"/>
      <c r="B1067" s="3"/>
      <c r="C1067" s="3"/>
      <c r="D1067" s="3"/>
      <c r="E1067" s="3"/>
      <c r="F1067" s="3"/>
      <c r="G1067" s="8"/>
      <c r="H1067" s="8"/>
      <c r="I1067" s="8"/>
      <c r="J1067" s="8"/>
      <c r="K1067" s="8"/>
      <c r="L1067" s="8"/>
      <c r="M1067" s="8"/>
      <c r="N1067" s="8"/>
      <c r="O1067" s="3"/>
      <c r="P1067" s="3"/>
      <c r="Q1067" s="3"/>
      <c r="R1067" s="3"/>
    </row>
    <row r="1068" spans="1:18">
      <c r="A1068" s="3"/>
      <c r="B1068" s="3"/>
      <c r="C1068" s="3"/>
      <c r="D1068" s="3"/>
      <c r="E1068" s="3"/>
      <c r="F1068" s="3"/>
      <c r="G1068" s="8"/>
      <c r="H1068" s="8"/>
      <c r="I1068" s="8"/>
      <c r="J1068" s="8"/>
      <c r="K1068" s="8"/>
      <c r="L1068" s="8"/>
      <c r="M1068" s="8"/>
      <c r="N1068" s="8"/>
      <c r="O1068" s="3"/>
      <c r="P1068" s="3"/>
      <c r="Q1068" s="3"/>
      <c r="R1068" s="3"/>
    </row>
    <row r="1069" spans="1:18">
      <c r="A1069" s="3"/>
      <c r="B1069" s="3"/>
      <c r="C1069" s="3"/>
      <c r="D1069" s="3"/>
      <c r="E1069" s="3"/>
      <c r="F1069" s="3"/>
      <c r="G1069" s="8"/>
      <c r="H1069" s="8"/>
      <c r="I1069" s="8"/>
      <c r="J1069" s="8"/>
      <c r="K1069" s="8"/>
      <c r="L1069" s="8"/>
      <c r="M1069" s="8"/>
      <c r="N1069" s="8"/>
      <c r="O1069" s="3"/>
      <c r="P1069" s="3"/>
      <c r="Q1069" s="3"/>
      <c r="R1069" s="3"/>
    </row>
    <row r="1070" spans="1:18">
      <c r="A1070" s="3"/>
      <c r="B1070" s="3"/>
      <c r="C1070" s="3"/>
      <c r="D1070" s="3"/>
      <c r="E1070" s="3"/>
      <c r="F1070" s="3"/>
      <c r="G1070" s="8"/>
      <c r="H1070" s="8"/>
      <c r="I1070" s="8"/>
      <c r="J1070" s="8"/>
      <c r="K1070" s="8"/>
      <c r="L1070" s="8"/>
      <c r="M1070" s="8"/>
      <c r="N1070" s="8"/>
      <c r="O1070" s="3"/>
      <c r="P1070" s="3"/>
      <c r="Q1070" s="3"/>
      <c r="R1070" s="3"/>
    </row>
    <row r="1071" spans="1:18">
      <c r="A1071" s="3"/>
      <c r="B1071" s="3"/>
      <c r="C1071" s="3"/>
      <c r="D1071" s="3"/>
      <c r="E1071" s="3"/>
      <c r="F1071" s="3"/>
      <c r="G1071" s="8"/>
      <c r="H1071" s="8"/>
      <c r="I1071" s="8"/>
      <c r="J1071" s="8"/>
      <c r="K1071" s="8"/>
      <c r="L1071" s="8"/>
      <c r="M1071" s="8"/>
      <c r="N1071" s="8"/>
      <c r="O1071" s="3"/>
      <c r="P1071" s="3"/>
      <c r="Q1071" s="3"/>
      <c r="R1071" s="3"/>
    </row>
    <row r="1072" spans="1:18">
      <c r="A1072" s="3"/>
      <c r="B1072" s="3"/>
      <c r="C1072" s="3"/>
      <c r="D1072" s="3"/>
      <c r="E1072" s="3"/>
      <c r="F1072" s="3"/>
      <c r="G1072" s="8"/>
      <c r="H1072" s="8"/>
      <c r="I1072" s="8"/>
      <c r="J1072" s="8"/>
      <c r="K1072" s="8"/>
      <c r="L1072" s="8"/>
      <c r="M1072" s="8"/>
      <c r="N1072" s="8"/>
      <c r="O1072" s="3"/>
      <c r="P1072" s="3"/>
      <c r="Q1072" s="3"/>
      <c r="R1072" s="3"/>
    </row>
    <row r="1073" spans="1:18">
      <c r="A1073" s="3"/>
      <c r="B1073" s="3"/>
      <c r="C1073" s="3"/>
      <c r="D1073" s="3"/>
      <c r="E1073" s="3"/>
      <c r="F1073" s="3"/>
      <c r="G1073" s="8"/>
      <c r="H1073" s="8"/>
      <c r="I1073" s="8"/>
      <c r="J1073" s="8"/>
      <c r="K1073" s="8"/>
      <c r="L1073" s="8"/>
      <c r="M1073" s="8"/>
      <c r="N1073" s="8"/>
      <c r="O1073" s="3"/>
      <c r="P1073" s="3"/>
      <c r="Q1073" s="3"/>
      <c r="R1073" s="3"/>
    </row>
    <row r="1074" spans="1:18">
      <c r="A1074" s="3"/>
      <c r="B1074" s="3"/>
      <c r="C1074" s="3"/>
      <c r="D1074" s="3"/>
      <c r="E1074" s="3"/>
      <c r="F1074" s="3"/>
      <c r="G1074" s="8"/>
      <c r="H1074" s="8"/>
      <c r="I1074" s="8"/>
      <c r="J1074" s="8"/>
      <c r="K1074" s="8"/>
      <c r="L1074" s="8"/>
      <c r="M1074" s="8"/>
      <c r="N1074" s="8"/>
      <c r="O1074" s="3"/>
      <c r="P1074" s="3"/>
      <c r="Q1074" s="3"/>
      <c r="R1074" s="3"/>
    </row>
    <row r="1075" spans="1:18">
      <c r="A1075" s="3"/>
      <c r="B1075" s="3"/>
      <c r="C1075" s="3"/>
      <c r="D1075" s="3"/>
      <c r="E1075" s="3"/>
      <c r="F1075" s="3"/>
      <c r="G1075" s="8"/>
      <c r="H1075" s="8"/>
      <c r="I1075" s="8"/>
      <c r="J1075" s="8"/>
      <c r="K1075" s="8"/>
      <c r="L1075" s="8"/>
      <c r="M1075" s="8"/>
      <c r="N1075" s="8"/>
      <c r="O1075" s="3"/>
      <c r="P1075" s="3"/>
      <c r="Q1075" s="3"/>
      <c r="R1075" s="3"/>
    </row>
    <row r="1076" spans="1:18">
      <c r="A1076" s="3"/>
      <c r="B1076" s="3"/>
      <c r="C1076" s="3"/>
      <c r="D1076" s="3"/>
      <c r="E1076" s="3"/>
      <c r="F1076" s="3"/>
      <c r="G1076" s="8"/>
      <c r="H1076" s="8"/>
      <c r="I1076" s="8"/>
      <c r="J1076" s="8"/>
      <c r="K1076" s="8"/>
      <c r="L1076" s="8"/>
      <c r="M1076" s="8"/>
      <c r="N1076" s="8"/>
      <c r="O1076" s="3"/>
      <c r="P1076" s="3"/>
      <c r="Q1076" s="3"/>
      <c r="R1076" s="3"/>
    </row>
    <row r="1077" spans="1:18">
      <c r="A1077" s="3"/>
      <c r="B1077" s="3"/>
      <c r="C1077" s="3"/>
      <c r="D1077" s="3"/>
      <c r="E1077" s="3"/>
      <c r="F1077" s="3"/>
      <c r="G1077" s="8"/>
      <c r="H1077" s="8"/>
      <c r="I1077" s="8"/>
      <c r="J1077" s="8"/>
      <c r="K1077" s="8"/>
      <c r="L1077" s="8"/>
      <c r="M1077" s="8"/>
      <c r="N1077" s="8"/>
      <c r="O1077" s="3"/>
      <c r="P1077" s="3"/>
      <c r="Q1077" s="3"/>
      <c r="R1077" s="3"/>
    </row>
    <row r="1078" spans="1:18">
      <c r="A1078" s="3"/>
      <c r="B1078" s="3"/>
      <c r="C1078" s="3"/>
      <c r="D1078" s="3"/>
      <c r="E1078" s="3"/>
      <c r="F1078" s="3"/>
      <c r="G1078" s="8"/>
      <c r="H1078" s="8"/>
      <c r="I1078" s="8"/>
      <c r="J1078" s="8"/>
      <c r="K1078" s="8"/>
      <c r="L1078" s="8"/>
      <c r="M1078" s="8"/>
      <c r="N1078" s="8"/>
      <c r="O1078" s="3"/>
      <c r="P1078" s="3"/>
      <c r="Q1078" s="3"/>
      <c r="R1078" s="3"/>
    </row>
    <row r="1079" spans="1:18">
      <c r="A1079" s="3"/>
      <c r="B1079" s="3"/>
      <c r="C1079" s="3"/>
      <c r="D1079" s="3"/>
      <c r="E1079" s="3"/>
      <c r="F1079" s="3"/>
      <c r="G1079" s="8"/>
      <c r="H1079" s="8"/>
      <c r="I1079" s="8"/>
      <c r="J1079" s="8"/>
      <c r="K1079" s="8"/>
      <c r="L1079" s="8"/>
      <c r="M1079" s="8"/>
      <c r="N1079" s="8"/>
      <c r="O1079" s="3"/>
      <c r="P1079" s="3"/>
      <c r="Q1079" s="3"/>
      <c r="R1079" s="3"/>
    </row>
    <row r="1080" spans="1:18">
      <c r="A1080" s="3"/>
      <c r="B1080" s="3"/>
      <c r="C1080" s="3"/>
      <c r="D1080" s="3"/>
      <c r="E1080" s="3"/>
      <c r="F1080" s="3"/>
      <c r="G1080" s="8"/>
      <c r="H1080" s="8"/>
      <c r="I1080" s="8"/>
      <c r="J1080" s="8"/>
      <c r="K1080" s="8"/>
      <c r="L1080" s="8"/>
      <c r="M1080" s="8"/>
      <c r="N1080" s="8"/>
      <c r="O1080" s="3"/>
      <c r="P1080" s="3"/>
      <c r="Q1080" s="3"/>
      <c r="R1080" s="3"/>
    </row>
    <row r="1081" spans="1:18">
      <c r="A1081" s="3"/>
      <c r="B1081" s="3"/>
      <c r="C1081" s="3"/>
      <c r="D1081" s="3"/>
      <c r="E1081" s="3"/>
      <c r="F1081" s="3"/>
      <c r="G1081" s="8"/>
      <c r="H1081" s="8"/>
      <c r="I1081" s="8"/>
      <c r="J1081" s="8"/>
      <c r="K1081" s="8"/>
      <c r="L1081" s="8"/>
      <c r="M1081" s="8"/>
      <c r="N1081" s="8"/>
      <c r="O1081" s="3"/>
      <c r="P1081" s="3"/>
      <c r="Q1081" s="3"/>
      <c r="R1081" s="3"/>
    </row>
    <row r="1082" spans="1:18">
      <c r="A1082" s="3"/>
      <c r="B1082" s="3"/>
      <c r="C1082" s="3"/>
      <c r="D1082" s="3"/>
      <c r="E1082" s="3"/>
      <c r="F1082" s="3"/>
      <c r="G1082" s="8"/>
      <c r="H1082" s="8"/>
      <c r="I1082" s="8"/>
      <c r="J1082" s="8"/>
      <c r="K1082" s="8"/>
      <c r="L1082" s="8"/>
      <c r="M1082" s="8"/>
      <c r="N1082" s="8"/>
      <c r="O1082" s="3"/>
      <c r="P1082" s="3"/>
      <c r="Q1082" s="3"/>
      <c r="R1082" s="3"/>
    </row>
    <row r="1083" spans="1:18">
      <c r="A1083" s="3"/>
      <c r="B1083" s="3"/>
      <c r="C1083" s="3"/>
      <c r="D1083" s="3"/>
      <c r="E1083" s="3"/>
      <c r="F1083" s="3"/>
      <c r="G1083" s="8"/>
      <c r="H1083" s="8"/>
      <c r="I1083" s="8"/>
      <c r="J1083" s="8"/>
      <c r="K1083" s="8"/>
      <c r="L1083" s="8"/>
      <c r="M1083" s="8"/>
      <c r="N1083" s="8"/>
      <c r="O1083" s="3"/>
      <c r="P1083" s="3"/>
      <c r="Q1083" s="3"/>
      <c r="R1083" s="3"/>
    </row>
    <row r="1084" spans="1:18">
      <c r="A1084" s="3"/>
      <c r="B1084" s="3"/>
      <c r="C1084" s="3"/>
      <c r="D1084" s="3"/>
      <c r="E1084" s="3"/>
      <c r="F1084" s="3"/>
      <c r="G1084" s="8"/>
      <c r="H1084" s="8"/>
      <c r="I1084" s="8"/>
      <c r="J1084" s="8"/>
      <c r="K1084" s="8"/>
      <c r="L1084" s="8"/>
      <c r="M1084" s="8"/>
      <c r="N1084" s="8"/>
      <c r="O1084" s="3"/>
      <c r="P1084" s="3"/>
      <c r="Q1084" s="3"/>
      <c r="R1084" s="3"/>
    </row>
    <row r="1085" spans="1:18">
      <c r="A1085" s="3"/>
      <c r="B1085" s="3"/>
      <c r="C1085" s="3"/>
      <c r="D1085" s="3"/>
      <c r="E1085" s="3"/>
      <c r="F1085" s="3"/>
      <c r="G1085" s="8"/>
      <c r="H1085" s="8"/>
      <c r="I1085" s="8"/>
      <c r="J1085" s="8"/>
      <c r="K1085" s="8"/>
      <c r="L1085" s="8"/>
      <c r="M1085" s="8"/>
      <c r="N1085" s="8"/>
      <c r="O1085" s="3"/>
      <c r="P1085" s="3"/>
      <c r="Q1085" s="3"/>
      <c r="R1085" s="3"/>
    </row>
    <row r="1086" spans="1:18">
      <c r="A1086" s="3"/>
      <c r="B1086" s="3"/>
      <c r="C1086" s="3"/>
      <c r="D1086" s="3"/>
      <c r="E1086" s="3"/>
      <c r="F1086" s="3"/>
      <c r="G1086" s="8"/>
      <c r="H1086" s="8"/>
      <c r="I1086" s="8"/>
      <c r="J1086" s="8"/>
      <c r="K1086" s="8"/>
      <c r="L1086" s="8"/>
      <c r="M1086" s="8"/>
      <c r="N1086" s="8"/>
      <c r="O1086" s="3"/>
      <c r="P1086" s="3"/>
      <c r="Q1086" s="3"/>
      <c r="R1086" s="3"/>
    </row>
    <row r="1087" spans="1:18">
      <c r="A1087" s="3"/>
      <c r="B1087" s="3"/>
      <c r="C1087" s="3"/>
      <c r="D1087" s="3"/>
      <c r="E1087" s="3"/>
      <c r="F1087" s="3"/>
      <c r="G1087" s="8"/>
      <c r="H1087" s="8"/>
      <c r="I1087" s="8"/>
      <c r="J1087" s="8"/>
      <c r="K1087" s="8"/>
      <c r="L1087" s="8"/>
      <c r="M1087" s="8"/>
      <c r="N1087" s="8"/>
      <c r="O1087" s="3"/>
      <c r="P1087" s="3"/>
      <c r="Q1087" s="3"/>
      <c r="R1087" s="3"/>
    </row>
    <row r="1088" spans="1:18">
      <c r="A1088" s="3"/>
      <c r="B1088" s="3"/>
      <c r="C1088" s="3"/>
      <c r="D1088" s="3"/>
      <c r="E1088" s="3"/>
      <c r="F1088" s="3"/>
      <c r="G1088" s="8"/>
      <c r="H1088" s="8"/>
      <c r="I1088" s="8"/>
      <c r="J1088" s="8"/>
      <c r="K1088" s="8"/>
      <c r="L1088" s="8"/>
      <c r="M1088" s="8"/>
      <c r="N1088" s="8"/>
      <c r="O1088" s="3"/>
      <c r="P1088" s="3"/>
      <c r="Q1088" s="3"/>
      <c r="R1088" s="3"/>
    </row>
    <row r="1089" spans="1:18">
      <c r="A1089" s="3"/>
      <c r="B1089" s="3"/>
      <c r="C1089" s="3"/>
      <c r="D1089" s="3"/>
      <c r="E1089" s="3"/>
      <c r="F1089" s="3"/>
      <c r="G1089" s="8"/>
      <c r="H1089" s="8"/>
      <c r="I1089" s="8"/>
      <c r="J1089" s="8"/>
      <c r="K1089" s="8"/>
      <c r="L1089" s="8"/>
      <c r="M1089" s="8"/>
      <c r="N1089" s="8"/>
      <c r="O1089" s="3"/>
      <c r="P1089" s="3"/>
      <c r="Q1089" s="3"/>
      <c r="R1089" s="3"/>
    </row>
    <row r="1090" spans="1:18">
      <c r="A1090" s="3"/>
      <c r="B1090" s="3"/>
      <c r="C1090" s="3"/>
      <c r="D1090" s="3"/>
      <c r="E1090" s="3"/>
      <c r="F1090" s="3"/>
      <c r="G1090" s="8"/>
      <c r="H1090" s="8"/>
      <c r="I1090" s="8"/>
      <c r="J1090" s="8"/>
      <c r="K1090" s="8"/>
      <c r="L1090" s="8"/>
      <c r="M1090" s="8"/>
      <c r="N1090" s="8"/>
      <c r="O1090" s="3"/>
      <c r="P1090" s="3"/>
      <c r="Q1090" s="3"/>
      <c r="R1090" s="3"/>
    </row>
    <row r="1091" spans="1:18">
      <c r="A1091" s="3"/>
      <c r="B1091" s="3"/>
      <c r="C1091" s="3"/>
      <c r="D1091" s="3"/>
      <c r="E1091" s="3"/>
      <c r="F1091" s="3"/>
      <c r="G1091" s="8"/>
      <c r="H1091" s="8"/>
      <c r="I1091" s="8"/>
      <c r="J1091" s="8"/>
      <c r="K1091" s="8"/>
      <c r="L1091" s="8"/>
      <c r="M1091" s="8"/>
      <c r="N1091" s="8"/>
      <c r="O1091" s="3"/>
      <c r="P1091" s="3"/>
      <c r="Q1091" s="3"/>
      <c r="R1091" s="3"/>
    </row>
    <row r="1092" spans="1:18">
      <c r="A1092" s="3"/>
      <c r="B1092" s="3"/>
      <c r="C1092" s="3"/>
      <c r="D1092" s="3"/>
      <c r="E1092" s="3"/>
      <c r="F1092" s="3"/>
      <c r="G1092" s="8"/>
      <c r="H1092" s="8"/>
      <c r="I1092" s="8"/>
      <c r="J1092" s="8"/>
      <c r="K1092" s="8"/>
      <c r="L1092" s="8"/>
      <c r="M1092" s="8"/>
      <c r="N1092" s="8"/>
      <c r="O1092" s="3"/>
      <c r="P1092" s="3"/>
      <c r="Q1092" s="3"/>
      <c r="R1092" s="3"/>
    </row>
    <row r="1093" spans="1:18">
      <c r="A1093" s="3"/>
      <c r="B1093" s="3"/>
      <c r="C1093" s="3"/>
      <c r="D1093" s="3"/>
      <c r="E1093" s="3"/>
      <c r="F1093" s="3"/>
      <c r="G1093" s="8"/>
      <c r="H1093" s="8"/>
      <c r="I1093" s="8"/>
      <c r="J1093" s="8"/>
      <c r="K1093" s="8"/>
      <c r="L1093" s="8"/>
      <c r="M1093" s="8"/>
      <c r="N1093" s="8"/>
      <c r="O1093" s="3"/>
      <c r="P1093" s="3"/>
      <c r="Q1093" s="3"/>
      <c r="R1093" s="3"/>
    </row>
    <row r="1094" spans="1:18">
      <c r="A1094" s="3"/>
      <c r="B1094" s="3"/>
      <c r="C1094" s="3"/>
      <c r="D1094" s="3"/>
      <c r="E1094" s="3"/>
      <c r="F1094" s="3"/>
      <c r="G1094" s="8"/>
      <c r="H1094" s="8"/>
      <c r="I1094" s="8"/>
      <c r="J1094" s="8"/>
      <c r="K1094" s="8"/>
      <c r="L1094" s="8"/>
      <c r="M1094" s="8"/>
      <c r="N1094" s="8"/>
      <c r="O1094" s="3"/>
      <c r="P1094" s="3"/>
      <c r="Q1094" s="3"/>
      <c r="R1094" s="3"/>
    </row>
    <row r="1095" spans="1:18">
      <c r="A1095" s="3"/>
      <c r="B1095" s="3"/>
      <c r="C1095" s="3"/>
      <c r="D1095" s="3"/>
      <c r="E1095" s="3"/>
      <c r="F1095" s="3"/>
      <c r="G1095" s="8"/>
      <c r="H1095" s="8"/>
      <c r="I1095" s="8"/>
      <c r="J1095" s="8"/>
      <c r="K1095" s="8"/>
      <c r="L1095" s="8"/>
      <c r="M1095" s="8"/>
      <c r="N1095" s="8"/>
      <c r="O1095" s="3"/>
      <c r="P1095" s="3"/>
      <c r="Q1095" s="3"/>
      <c r="R1095" s="3"/>
    </row>
    <row r="1096" spans="1:18">
      <c r="A1096" s="3"/>
      <c r="B1096" s="3"/>
      <c r="C1096" s="3"/>
      <c r="D1096" s="3"/>
      <c r="E1096" s="3"/>
      <c r="F1096" s="3"/>
      <c r="G1096" s="8"/>
      <c r="H1096" s="8"/>
      <c r="I1096" s="8"/>
      <c r="J1096" s="8"/>
      <c r="K1096" s="8"/>
      <c r="L1096" s="8"/>
      <c r="M1096" s="8"/>
      <c r="N1096" s="8"/>
      <c r="O1096" s="3"/>
      <c r="P1096" s="3"/>
      <c r="Q1096" s="3"/>
      <c r="R1096" s="3"/>
    </row>
    <row r="1097" spans="1:18">
      <c r="A1097" s="3"/>
      <c r="B1097" s="3"/>
      <c r="C1097" s="3"/>
      <c r="D1097" s="3"/>
      <c r="E1097" s="3"/>
      <c r="F1097" s="3"/>
      <c r="G1097" s="8"/>
      <c r="H1097" s="8"/>
      <c r="I1097" s="8"/>
      <c r="J1097" s="8"/>
      <c r="K1097" s="8"/>
      <c r="L1097" s="8"/>
      <c r="M1097" s="8"/>
      <c r="N1097" s="8"/>
      <c r="O1097" s="3"/>
      <c r="P1097" s="3"/>
      <c r="Q1097" s="3"/>
      <c r="R1097" s="3"/>
    </row>
    <row r="1098" spans="1:18">
      <c r="A1098" s="3"/>
      <c r="B1098" s="3"/>
      <c r="C1098" s="3"/>
      <c r="D1098" s="3"/>
      <c r="E1098" s="3"/>
      <c r="F1098" s="3"/>
      <c r="G1098" s="8"/>
      <c r="H1098" s="8"/>
      <c r="I1098" s="8"/>
      <c r="J1098" s="8"/>
      <c r="K1098" s="8"/>
      <c r="L1098" s="8"/>
      <c r="M1098" s="8"/>
      <c r="N1098" s="8"/>
      <c r="O1098" s="3"/>
      <c r="P1098" s="3"/>
      <c r="Q1098" s="3"/>
      <c r="R1098" s="3"/>
    </row>
    <row r="1099" spans="1:18">
      <c r="A1099" s="3"/>
      <c r="B1099" s="3"/>
      <c r="C1099" s="3"/>
      <c r="D1099" s="3"/>
      <c r="E1099" s="3"/>
      <c r="F1099" s="3"/>
      <c r="G1099" s="8"/>
      <c r="H1099" s="8"/>
      <c r="I1099" s="8"/>
      <c r="J1099" s="8"/>
      <c r="K1099" s="8"/>
      <c r="L1099" s="8"/>
      <c r="M1099" s="8"/>
      <c r="N1099" s="8"/>
      <c r="O1099" s="3"/>
      <c r="P1099" s="3"/>
      <c r="Q1099" s="3"/>
      <c r="R1099" s="3"/>
    </row>
    <row r="1100" spans="1:18">
      <c r="A1100" s="3"/>
      <c r="B1100" s="3"/>
      <c r="C1100" s="3"/>
      <c r="D1100" s="3"/>
      <c r="E1100" s="3"/>
      <c r="F1100" s="3"/>
      <c r="G1100" s="8"/>
      <c r="H1100" s="8"/>
      <c r="I1100" s="8"/>
      <c r="J1100" s="8"/>
      <c r="K1100" s="8"/>
      <c r="L1100" s="8"/>
      <c r="M1100" s="8"/>
      <c r="N1100" s="8"/>
      <c r="O1100" s="3"/>
      <c r="P1100" s="3"/>
      <c r="Q1100" s="3"/>
      <c r="R1100" s="3"/>
    </row>
    <row r="1101" spans="1:18">
      <c r="A1101" s="3"/>
      <c r="B1101" s="3"/>
      <c r="C1101" s="3"/>
      <c r="D1101" s="3"/>
      <c r="E1101" s="3"/>
      <c r="F1101" s="3"/>
      <c r="G1101" s="8"/>
      <c r="H1101" s="8"/>
      <c r="I1101" s="8"/>
      <c r="J1101" s="8"/>
      <c r="K1101" s="8"/>
      <c r="L1101" s="8"/>
      <c r="M1101" s="8"/>
      <c r="N1101" s="8"/>
      <c r="O1101" s="3"/>
      <c r="P1101" s="3"/>
      <c r="Q1101" s="3"/>
      <c r="R1101" s="3"/>
    </row>
    <row r="1102" spans="1:18">
      <c r="A1102" s="3"/>
      <c r="B1102" s="3"/>
      <c r="C1102" s="3"/>
      <c r="D1102" s="3"/>
      <c r="E1102" s="3"/>
      <c r="F1102" s="3"/>
      <c r="G1102" s="8"/>
      <c r="H1102" s="8"/>
      <c r="I1102" s="8"/>
      <c r="J1102" s="8"/>
      <c r="K1102" s="8"/>
      <c r="L1102" s="8"/>
      <c r="M1102" s="8"/>
      <c r="N1102" s="8"/>
      <c r="O1102" s="3"/>
      <c r="P1102" s="3"/>
      <c r="Q1102" s="3"/>
      <c r="R1102" s="3"/>
    </row>
    <row r="1103" spans="1:18">
      <c r="A1103" s="3"/>
      <c r="B1103" s="3"/>
      <c r="C1103" s="3"/>
      <c r="D1103" s="3"/>
      <c r="E1103" s="3"/>
      <c r="F1103" s="3"/>
      <c r="G1103" s="8"/>
      <c r="H1103" s="8"/>
      <c r="I1103" s="8"/>
      <c r="J1103" s="8"/>
      <c r="K1103" s="8"/>
      <c r="L1103" s="8"/>
      <c r="M1103" s="8"/>
      <c r="N1103" s="8"/>
      <c r="O1103" s="3"/>
      <c r="P1103" s="3"/>
      <c r="Q1103" s="3"/>
      <c r="R1103" s="3"/>
    </row>
    <row r="1104" spans="1:18">
      <c r="A1104" s="3"/>
      <c r="B1104" s="3"/>
      <c r="C1104" s="3"/>
      <c r="D1104" s="3"/>
      <c r="E1104" s="3"/>
      <c r="F1104" s="3"/>
      <c r="G1104" s="8"/>
      <c r="H1104" s="8"/>
      <c r="I1104" s="8"/>
      <c r="J1104" s="8"/>
      <c r="K1104" s="8"/>
      <c r="L1104" s="8"/>
      <c r="M1104" s="8"/>
      <c r="N1104" s="8"/>
      <c r="O1104" s="3"/>
      <c r="P1104" s="3"/>
      <c r="Q1104" s="3"/>
      <c r="R1104" s="3"/>
    </row>
    <row r="1105" spans="1:18">
      <c r="A1105" s="3"/>
      <c r="B1105" s="3"/>
      <c r="C1105" s="3"/>
      <c r="D1105" s="3"/>
      <c r="E1105" s="3"/>
      <c r="F1105" s="3"/>
      <c r="G1105" s="8"/>
      <c r="H1105" s="8"/>
      <c r="I1105" s="8"/>
      <c r="J1105" s="8"/>
      <c r="K1105" s="8"/>
      <c r="L1105" s="8"/>
      <c r="M1105" s="8"/>
      <c r="N1105" s="8"/>
      <c r="O1105" s="3"/>
      <c r="P1105" s="3"/>
      <c r="Q1105" s="3"/>
      <c r="R1105" s="3"/>
    </row>
    <row r="1106" spans="1:18">
      <c r="A1106" s="3"/>
      <c r="B1106" s="3"/>
      <c r="C1106" s="3"/>
      <c r="D1106" s="3"/>
      <c r="E1106" s="3"/>
      <c r="F1106" s="3"/>
      <c r="G1106" s="8"/>
      <c r="H1106" s="8"/>
      <c r="I1106" s="8"/>
      <c r="J1106" s="8"/>
      <c r="K1106" s="8"/>
      <c r="L1106" s="8"/>
      <c r="M1106" s="8"/>
      <c r="N1106" s="8"/>
      <c r="O1106" s="3"/>
      <c r="P1106" s="3"/>
      <c r="Q1106" s="3"/>
      <c r="R1106" s="3"/>
    </row>
    <row r="1107" spans="1:18">
      <c r="A1107" s="3"/>
      <c r="B1107" s="3"/>
      <c r="C1107" s="3"/>
      <c r="D1107" s="3"/>
      <c r="E1107" s="3"/>
      <c r="F1107" s="3"/>
      <c r="G1107" s="8"/>
      <c r="H1107" s="8"/>
      <c r="I1107" s="8"/>
      <c r="J1107" s="8"/>
      <c r="K1107" s="8"/>
      <c r="L1107" s="8"/>
      <c r="M1107" s="8"/>
      <c r="N1107" s="8"/>
      <c r="O1107" s="3"/>
      <c r="P1107" s="3"/>
      <c r="Q1107" s="3"/>
      <c r="R1107" s="3"/>
    </row>
    <row r="1108" spans="1:18">
      <c r="A1108" s="3"/>
      <c r="B1108" s="3"/>
      <c r="C1108" s="3"/>
      <c r="D1108" s="3"/>
      <c r="E1108" s="3"/>
      <c r="F1108" s="3"/>
      <c r="G1108" s="8"/>
      <c r="H1108" s="8"/>
      <c r="I1108" s="8"/>
      <c r="J1108" s="8"/>
      <c r="K1108" s="8"/>
      <c r="L1108" s="8"/>
      <c r="M1108" s="8"/>
      <c r="N1108" s="8"/>
      <c r="O1108" s="3"/>
      <c r="P1108" s="3"/>
      <c r="Q1108" s="3"/>
      <c r="R1108" s="3"/>
    </row>
    <row r="1109" spans="1:18">
      <c r="A1109" s="3"/>
      <c r="B1109" s="3"/>
      <c r="C1109" s="3"/>
      <c r="D1109" s="3"/>
      <c r="E1109" s="3"/>
      <c r="F1109" s="3"/>
      <c r="G1109" s="8"/>
      <c r="H1109" s="8"/>
      <c r="I1109" s="8"/>
      <c r="J1109" s="8"/>
      <c r="K1109" s="8"/>
      <c r="L1109" s="8"/>
      <c r="M1109" s="8"/>
      <c r="N1109" s="8"/>
      <c r="O1109" s="3"/>
      <c r="P1109" s="3"/>
      <c r="Q1109" s="3"/>
      <c r="R1109" s="3"/>
    </row>
    <row r="1110" spans="1:18">
      <c r="A1110" s="3"/>
      <c r="B1110" s="3"/>
      <c r="C1110" s="3"/>
      <c r="D1110" s="3"/>
      <c r="E1110" s="3"/>
      <c r="F1110" s="3"/>
      <c r="G1110" s="8"/>
      <c r="H1110" s="8"/>
      <c r="I1110" s="8"/>
      <c r="J1110" s="8"/>
      <c r="K1110" s="8"/>
      <c r="L1110" s="8"/>
      <c r="M1110" s="8"/>
      <c r="N1110" s="8"/>
      <c r="O1110" s="3"/>
      <c r="P1110" s="3"/>
      <c r="Q1110" s="3"/>
      <c r="R1110" s="3"/>
    </row>
    <row r="1111" spans="1:18">
      <c r="A1111" s="3"/>
      <c r="B1111" s="3"/>
      <c r="C1111" s="3"/>
      <c r="D1111" s="3"/>
      <c r="E1111" s="3"/>
      <c r="F1111" s="3"/>
      <c r="G1111" s="8"/>
      <c r="H1111" s="8"/>
      <c r="I1111" s="8"/>
      <c r="J1111" s="8"/>
      <c r="K1111" s="8"/>
      <c r="L1111" s="8"/>
      <c r="M1111" s="8"/>
      <c r="N1111" s="8"/>
      <c r="O1111" s="3"/>
      <c r="P1111" s="3"/>
      <c r="Q1111" s="3"/>
      <c r="R1111" s="3"/>
    </row>
    <row r="1112" spans="1:18">
      <c r="A1112" s="3"/>
      <c r="B1112" s="3"/>
      <c r="C1112" s="3"/>
      <c r="D1112" s="3"/>
      <c r="E1112" s="3"/>
      <c r="F1112" s="3"/>
      <c r="G1112" s="8"/>
      <c r="H1112" s="8"/>
      <c r="I1112" s="8"/>
      <c r="J1112" s="8"/>
      <c r="K1112" s="8"/>
      <c r="L1112" s="8"/>
      <c r="M1112" s="8"/>
      <c r="N1112" s="8"/>
      <c r="O1112" s="3"/>
      <c r="P1112" s="3"/>
      <c r="Q1112" s="3"/>
      <c r="R1112" s="3"/>
    </row>
    <row r="1113" spans="1:18">
      <c r="A1113" s="3"/>
      <c r="B1113" s="3"/>
      <c r="C1113" s="3"/>
      <c r="D1113" s="3"/>
      <c r="E1113" s="3"/>
      <c r="F1113" s="3"/>
      <c r="G1113" s="8"/>
      <c r="H1113" s="8"/>
      <c r="I1113" s="8"/>
      <c r="J1113" s="8"/>
      <c r="K1113" s="8"/>
      <c r="L1113" s="8"/>
      <c r="M1113" s="8"/>
      <c r="N1113" s="8"/>
      <c r="O1113" s="3"/>
      <c r="P1113" s="3"/>
      <c r="Q1113" s="3"/>
      <c r="R1113" s="3"/>
    </row>
    <row r="1114" spans="1:18">
      <c r="A1114" s="3"/>
      <c r="B1114" s="3"/>
      <c r="C1114" s="3"/>
      <c r="D1114" s="3"/>
      <c r="E1114" s="3"/>
      <c r="F1114" s="3"/>
      <c r="G1114" s="8"/>
      <c r="H1114" s="8"/>
      <c r="I1114" s="8"/>
      <c r="J1114" s="8"/>
      <c r="K1114" s="8"/>
      <c r="L1114" s="8"/>
      <c r="M1114" s="8"/>
      <c r="N1114" s="8"/>
      <c r="O1114" s="3"/>
      <c r="P1114" s="3"/>
      <c r="Q1114" s="3"/>
      <c r="R1114" s="3"/>
    </row>
    <row r="1115" spans="1:18">
      <c r="A1115" s="3"/>
      <c r="B1115" s="3"/>
      <c r="C1115" s="3"/>
      <c r="D1115" s="3"/>
      <c r="E1115" s="3"/>
      <c r="F1115" s="3"/>
      <c r="G1115" s="8"/>
      <c r="H1115" s="8"/>
      <c r="I1115" s="8"/>
      <c r="J1115" s="8"/>
      <c r="K1115" s="8"/>
      <c r="L1115" s="8"/>
      <c r="M1115" s="8"/>
      <c r="N1115" s="8"/>
      <c r="O1115" s="3"/>
      <c r="P1115" s="3"/>
      <c r="Q1115" s="3"/>
      <c r="R1115" s="3"/>
    </row>
    <row r="1116" spans="1:18">
      <c r="A1116" s="3"/>
      <c r="B1116" s="3"/>
      <c r="C1116" s="3"/>
      <c r="D1116" s="3"/>
      <c r="E1116" s="3"/>
      <c r="F1116" s="3"/>
      <c r="G1116" s="8"/>
      <c r="H1116" s="8"/>
      <c r="I1116" s="8"/>
      <c r="J1116" s="8"/>
      <c r="K1116" s="8"/>
      <c r="L1116" s="8"/>
      <c r="M1116" s="8"/>
      <c r="N1116" s="8"/>
      <c r="O1116" s="3"/>
      <c r="P1116" s="3"/>
      <c r="Q1116" s="3"/>
      <c r="R1116" s="3"/>
    </row>
    <row r="1117" spans="1:18">
      <c r="A1117" s="3"/>
      <c r="B1117" s="3"/>
      <c r="C1117" s="3"/>
      <c r="D1117" s="3"/>
      <c r="E1117" s="3"/>
      <c r="F1117" s="3"/>
      <c r="G1117" s="8"/>
      <c r="H1117" s="8"/>
      <c r="I1117" s="8"/>
      <c r="J1117" s="8"/>
      <c r="K1117" s="8"/>
      <c r="L1117" s="8"/>
      <c r="M1117" s="8"/>
      <c r="N1117" s="8"/>
      <c r="O1117" s="3"/>
      <c r="P1117" s="3"/>
      <c r="Q1117" s="3"/>
      <c r="R1117" s="3"/>
    </row>
    <row r="1118" spans="1:18">
      <c r="A1118" s="3"/>
      <c r="B1118" s="3"/>
      <c r="C1118" s="3"/>
      <c r="D1118" s="3"/>
      <c r="E1118" s="3"/>
      <c r="F1118" s="3"/>
      <c r="G1118" s="8"/>
      <c r="H1118" s="8"/>
      <c r="I1118" s="8"/>
      <c r="J1118" s="8"/>
      <c r="K1118" s="8"/>
      <c r="L1118" s="8"/>
      <c r="M1118" s="8"/>
      <c r="N1118" s="8"/>
      <c r="O1118" s="3"/>
      <c r="P1118" s="3"/>
      <c r="Q1118" s="3"/>
      <c r="R1118" s="3"/>
    </row>
    <row r="1119" spans="1:18">
      <c r="A1119" s="3"/>
      <c r="B1119" s="3"/>
      <c r="C1119" s="3"/>
      <c r="D1119" s="3"/>
      <c r="E1119" s="3"/>
      <c r="F1119" s="3"/>
      <c r="G1119" s="8"/>
      <c r="H1119" s="8"/>
      <c r="I1119" s="8"/>
      <c r="J1119" s="8"/>
      <c r="K1119" s="8"/>
      <c r="L1119" s="8"/>
      <c r="M1119" s="8"/>
      <c r="N1119" s="8"/>
      <c r="O1119" s="3"/>
      <c r="P1119" s="3"/>
      <c r="Q1119" s="3"/>
      <c r="R1119" s="3"/>
    </row>
    <row r="1120" spans="1:18">
      <c r="A1120" s="3"/>
      <c r="B1120" s="3"/>
      <c r="C1120" s="3"/>
      <c r="D1120" s="3"/>
      <c r="E1120" s="3"/>
      <c r="F1120" s="3"/>
      <c r="G1120" s="8"/>
      <c r="H1120" s="8"/>
      <c r="I1120" s="8"/>
      <c r="J1120" s="8"/>
      <c r="K1120" s="8"/>
      <c r="L1120" s="8"/>
      <c r="M1120" s="8"/>
      <c r="N1120" s="8"/>
      <c r="O1120" s="3"/>
      <c r="P1120" s="3"/>
      <c r="Q1120" s="3"/>
      <c r="R1120" s="3"/>
    </row>
    <row r="1121" spans="1:18">
      <c r="A1121" s="3"/>
      <c r="B1121" s="3"/>
      <c r="C1121" s="3"/>
      <c r="D1121" s="3"/>
      <c r="E1121" s="3"/>
      <c r="F1121" s="3"/>
      <c r="G1121" s="8"/>
      <c r="H1121" s="8"/>
      <c r="I1121" s="8"/>
      <c r="J1121" s="8"/>
      <c r="K1121" s="8"/>
      <c r="L1121" s="8"/>
      <c r="M1121" s="8"/>
      <c r="N1121" s="8"/>
      <c r="O1121" s="3"/>
      <c r="P1121" s="3"/>
      <c r="Q1121" s="3"/>
      <c r="R1121" s="3"/>
    </row>
    <row r="1122" spans="1:18">
      <c r="A1122" s="3"/>
      <c r="B1122" s="3"/>
      <c r="C1122" s="3"/>
      <c r="D1122" s="3"/>
      <c r="E1122" s="3"/>
      <c r="F1122" s="3"/>
      <c r="G1122" s="8"/>
      <c r="H1122" s="8"/>
      <c r="I1122" s="8"/>
      <c r="J1122" s="8"/>
      <c r="K1122" s="8"/>
      <c r="L1122" s="8"/>
      <c r="M1122" s="8"/>
      <c r="N1122" s="8"/>
      <c r="O1122" s="3"/>
      <c r="P1122" s="3"/>
      <c r="Q1122" s="3"/>
      <c r="R1122" s="3"/>
    </row>
    <row r="1123" spans="1:18">
      <c r="A1123" s="3"/>
      <c r="B1123" s="3"/>
      <c r="C1123" s="3"/>
      <c r="D1123" s="3"/>
      <c r="E1123" s="3"/>
      <c r="F1123" s="3"/>
      <c r="G1123" s="8"/>
      <c r="H1123" s="8"/>
      <c r="I1123" s="8"/>
      <c r="J1123" s="8"/>
      <c r="K1123" s="8"/>
      <c r="L1123" s="8"/>
      <c r="M1123" s="8"/>
      <c r="N1123" s="8"/>
      <c r="O1123" s="3"/>
      <c r="P1123" s="3"/>
      <c r="Q1123" s="3"/>
      <c r="R1123" s="3"/>
    </row>
    <row r="1124" spans="1:18">
      <c r="A1124" s="3"/>
      <c r="B1124" s="3"/>
      <c r="C1124" s="3"/>
      <c r="D1124" s="3"/>
      <c r="E1124" s="3"/>
      <c r="F1124" s="3"/>
      <c r="G1124" s="8"/>
      <c r="H1124" s="8"/>
      <c r="I1124" s="8"/>
      <c r="J1124" s="8"/>
      <c r="K1124" s="8"/>
      <c r="L1124" s="8"/>
      <c r="M1124" s="8"/>
      <c r="N1124" s="8"/>
      <c r="O1124" s="3"/>
      <c r="P1124" s="3"/>
      <c r="Q1124" s="3"/>
      <c r="R1124" s="3"/>
    </row>
    <row r="1125" spans="1:18">
      <c r="A1125" s="3"/>
      <c r="B1125" s="3"/>
      <c r="C1125" s="3"/>
      <c r="D1125" s="3"/>
      <c r="E1125" s="3"/>
      <c r="F1125" s="3"/>
      <c r="G1125" s="8"/>
      <c r="H1125" s="8"/>
      <c r="I1125" s="8"/>
      <c r="J1125" s="8"/>
      <c r="K1125" s="8"/>
      <c r="L1125" s="8"/>
      <c r="M1125" s="8"/>
      <c r="N1125" s="8"/>
      <c r="O1125" s="3"/>
      <c r="P1125" s="3"/>
      <c r="Q1125" s="3"/>
      <c r="R1125" s="3"/>
    </row>
    <row r="1126" spans="1:18">
      <c r="A1126" s="3"/>
      <c r="B1126" s="3"/>
      <c r="C1126" s="3"/>
      <c r="D1126" s="3"/>
      <c r="E1126" s="3"/>
      <c r="F1126" s="3"/>
      <c r="G1126" s="8"/>
      <c r="H1126" s="8"/>
      <c r="I1126" s="8"/>
      <c r="J1126" s="8"/>
      <c r="K1126" s="8"/>
      <c r="L1126" s="8"/>
      <c r="M1126" s="8"/>
      <c r="N1126" s="8"/>
      <c r="O1126" s="3"/>
      <c r="P1126" s="3"/>
      <c r="Q1126" s="3"/>
      <c r="R1126" s="3"/>
    </row>
    <row r="1127" spans="1:18">
      <c r="A1127" s="3"/>
      <c r="B1127" s="3"/>
      <c r="C1127" s="3"/>
      <c r="D1127" s="3"/>
      <c r="E1127" s="3"/>
      <c r="F1127" s="3"/>
      <c r="G1127" s="8"/>
      <c r="H1127" s="8"/>
      <c r="I1127" s="8"/>
      <c r="J1127" s="8"/>
      <c r="K1127" s="8"/>
      <c r="L1127" s="8"/>
      <c r="M1127" s="8"/>
      <c r="N1127" s="8"/>
      <c r="O1127" s="3"/>
      <c r="P1127" s="3"/>
      <c r="Q1127" s="3"/>
      <c r="R1127" s="3"/>
    </row>
    <row r="1128" spans="1:18">
      <c r="A1128" s="3"/>
      <c r="B1128" s="3"/>
      <c r="C1128" s="3"/>
      <c r="D1128" s="3"/>
      <c r="E1128" s="3"/>
      <c r="F1128" s="3"/>
      <c r="G1128" s="8"/>
      <c r="H1128" s="8"/>
      <c r="I1128" s="8"/>
      <c r="J1128" s="8"/>
      <c r="K1128" s="8"/>
      <c r="L1128" s="8"/>
      <c r="M1128" s="8"/>
      <c r="N1128" s="8"/>
      <c r="O1128" s="3"/>
      <c r="P1128" s="3"/>
      <c r="Q1128" s="3"/>
      <c r="R1128" s="3"/>
    </row>
    <row r="1129" spans="1:18">
      <c r="A1129" s="3"/>
      <c r="B1129" s="3"/>
      <c r="C1129" s="3"/>
      <c r="D1129" s="3"/>
      <c r="E1129" s="3"/>
      <c r="F1129" s="3"/>
      <c r="G1129" s="8"/>
      <c r="H1129" s="8"/>
      <c r="I1129" s="8"/>
      <c r="J1129" s="8"/>
      <c r="K1129" s="8"/>
      <c r="L1129" s="8"/>
      <c r="M1129" s="8"/>
      <c r="N1129" s="8"/>
      <c r="O1129" s="3"/>
      <c r="P1129" s="3"/>
      <c r="Q1129" s="3"/>
      <c r="R1129" s="3"/>
    </row>
    <row r="1130" spans="1:18">
      <c r="A1130" s="3"/>
      <c r="B1130" s="3"/>
      <c r="C1130" s="3"/>
      <c r="D1130" s="3"/>
      <c r="E1130" s="3"/>
      <c r="F1130" s="3"/>
      <c r="G1130" s="8"/>
      <c r="H1130" s="8"/>
      <c r="I1130" s="8"/>
      <c r="J1130" s="8"/>
      <c r="K1130" s="8"/>
      <c r="L1130" s="8"/>
      <c r="M1130" s="8"/>
      <c r="N1130" s="8"/>
      <c r="O1130" s="3"/>
      <c r="P1130" s="3"/>
      <c r="Q1130" s="3"/>
      <c r="R1130" s="3"/>
    </row>
    <row r="1131" spans="1:18">
      <c r="A1131" s="3"/>
      <c r="B1131" s="3"/>
      <c r="C1131" s="3"/>
      <c r="D1131" s="3"/>
      <c r="E1131" s="3"/>
      <c r="F1131" s="3"/>
      <c r="G1131" s="8"/>
      <c r="H1131" s="8"/>
      <c r="I1131" s="8"/>
      <c r="J1131" s="8"/>
      <c r="K1131" s="8"/>
      <c r="L1131" s="8"/>
      <c r="M1131" s="8"/>
      <c r="N1131" s="8"/>
      <c r="O1131" s="3"/>
      <c r="P1131" s="3"/>
      <c r="Q1131" s="3"/>
      <c r="R1131" s="3"/>
    </row>
    <row r="1132" spans="1:18">
      <c r="A1132" s="3"/>
      <c r="B1132" s="3"/>
      <c r="C1132" s="3"/>
      <c r="D1132" s="3"/>
      <c r="E1132" s="3"/>
      <c r="F1132" s="3"/>
      <c r="G1132" s="8"/>
      <c r="H1132" s="8"/>
      <c r="I1132" s="8"/>
      <c r="J1132" s="8"/>
      <c r="K1132" s="8"/>
      <c r="L1132" s="8"/>
      <c r="M1132" s="8"/>
      <c r="N1132" s="8"/>
      <c r="O1132" s="3"/>
      <c r="P1132" s="3"/>
      <c r="Q1132" s="3"/>
      <c r="R1132" s="3"/>
    </row>
    <row r="1133" spans="1:18">
      <c r="A1133" s="3"/>
      <c r="B1133" s="3"/>
      <c r="C1133" s="3"/>
      <c r="D1133" s="3"/>
      <c r="E1133" s="3"/>
      <c r="F1133" s="3"/>
      <c r="G1133" s="8"/>
      <c r="H1133" s="8"/>
      <c r="I1133" s="8"/>
      <c r="J1133" s="8"/>
      <c r="K1133" s="8"/>
      <c r="L1133" s="8"/>
      <c r="M1133" s="8"/>
      <c r="N1133" s="8"/>
      <c r="O1133" s="3"/>
      <c r="P1133" s="3"/>
      <c r="Q1133" s="3"/>
      <c r="R1133" s="3"/>
    </row>
    <row r="1134" spans="1:18">
      <c r="A1134" s="3"/>
      <c r="B1134" s="3"/>
      <c r="C1134" s="3"/>
      <c r="D1134" s="3"/>
      <c r="E1134" s="3"/>
      <c r="F1134" s="3"/>
      <c r="G1134" s="8"/>
      <c r="H1134" s="8"/>
      <c r="I1134" s="8"/>
      <c r="J1134" s="8"/>
      <c r="K1134" s="8"/>
      <c r="L1134" s="8"/>
      <c r="M1134" s="8"/>
      <c r="N1134" s="8"/>
      <c r="O1134" s="3"/>
      <c r="P1134" s="3"/>
      <c r="Q1134" s="3"/>
      <c r="R1134" s="3"/>
    </row>
    <row r="1135" spans="1:18">
      <c r="A1135" s="3"/>
      <c r="B1135" s="3"/>
      <c r="C1135" s="3"/>
      <c r="D1135" s="3"/>
      <c r="E1135" s="3"/>
      <c r="F1135" s="3"/>
      <c r="G1135" s="8"/>
      <c r="H1135" s="8"/>
      <c r="I1135" s="8"/>
      <c r="J1135" s="8"/>
      <c r="K1135" s="8"/>
      <c r="L1135" s="8"/>
      <c r="M1135" s="8"/>
      <c r="N1135" s="8"/>
      <c r="O1135" s="3"/>
      <c r="P1135" s="3"/>
      <c r="Q1135" s="3"/>
      <c r="R1135" s="3"/>
    </row>
    <row r="1136" spans="1:18">
      <c r="A1136" s="3"/>
      <c r="B1136" s="3"/>
      <c r="C1136" s="3"/>
      <c r="D1136" s="3"/>
      <c r="E1136" s="3"/>
      <c r="F1136" s="3"/>
      <c r="G1136" s="8"/>
      <c r="H1136" s="8"/>
      <c r="I1136" s="8"/>
      <c r="J1136" s="8"/>
      <c r="K1136" s="8"/>
      <c r="L1136" s="8"/>
      <c r="M1136" s="8"/>
      <c r="N1136" s="8"/>
      <c r="O1136" s="3"/>
      <c r="P1136" s="3"/>
      <c r="Q1136" s="3"/>
      <c r="R1136" s="3"/>
    </row>
    <row r="1137" spans="1:18">
      <c r="A1137" s="3"/>
      <c r="B1137" s="3"/>
      <c r="C1137" s="3"/>
      <c r="D1137" s="3"/>
      <c r="E1137" s="3"/>
      <c r="F1137" s="3"/>
      <c r="G1137" s="8"/>
      <c r="H1137" s="8"/>
      <c r="I1137" s="8"/>
      <c r="J1137" s="8"/>
      <c r="K1137" s="8"/>
      <c r="L1137" s="8"/>
      <c r="M1137" s="8"/>
      <c r="N1137" s="8"/>
      <c r="O1137" s="3"/>
      <c r="P1137" s="3"/>
      <c r="Q1137" s="3"/>
      <c r="R1137" s="3"/>
    </row>
    <row r="1138" spans="1:18">
      <c r="A1138" s="3"/>
      <c r="B1138" s="3"/>
      <c r="C1138" s="3"/>
      <c r="D1138" s="3"/>
      <c r="E1138" s="3"/>
      <c r="F1138" s="3"/>
      <c r="G1138" s="8"/>
      <c r="H1138" s="8"/>
      <c r="I1138" s="8"/>
      <c r="J1138" s="8"/>
      <c r="K1138" s="8"/>
      <c r="L1138" s="8"/>
      <c r="M1138" s="8"/>
      <c r="N1138" s="8"/>
      <c r="O1138" s="3"/>
      <c r="P1138" s="3"/>
      <c r="Q1138" s="3"/>
      <c r="R1138" s="3"/>
    </row>
    <row r="1139" spans="1:18">
      <c r="A1139" s="3"/>
      <c r="B1139" s="3"/>
      <c r="C1139" s="3"/>
      <c r="D1139" s="3"/>
      <c r="E1139" s="3"/>
      <c r="F1139" s="3"/>
      <c r="G1139" s="8"/>
      <c r="H1139" s="8"/>
      <c r="I1139" s="8"/>
      <c r="J1139" s="8"/>
      <c r="K1139" s="8"/>
      <c r="L1139" s="8"/>
      <c r="M1139" s="8"/>
      <c r="N1139" s="8"/>
      <c r="O1139" s="3"/>
      <c r="P1139" s="3"/>
      <c r="Q1139" s="3"/>
      <c r="R1139" s="3"/>
    </row>
    <row r="1140" spans="1:18">
      <c r="A1140" s="3"/>
      <c r="B1140" s="3"/>
      <c r="C1140" s="3"/>
      <c r="D1140" s="3"/>
      <c r="E1140" s="3"/>
      <c r="F1140" s="3"/>
      <c r="G1140" s="8"/>
      <c r="H1140" s="8"/>
      <c r="I1140" s="8"/>
      <c r="J1140" s="8"/>
      <c r="K1140" s="8"/>
      <c r="L1140" s="8"/>
      <c r="M1140" s="8"/>
      <c r="N1140" s="8"/>
      <c r="O1140" s="3"/>
      <c r="P1140" s="3"/>
      <c r="Q1140" s="3"/>
      <c r="R1140" s="3"/>
    </row>
    <row r="1141" spans="1:18">
      <c r="A1141" s="3"/>
      <c r="B1141" s="3"/>
      <c r="C1141" s="3"/>
      <c r="D1141" s="3"/>
      <c r="E1141" s="3"/>
      <c r="F1141" s="3"/>
      <c r="G1141" s="8"/>
      <c r="H1141" s="8"/>
      <c r="I1141" s="8"/>
      <c r="J1141" s="8"/>
      <c r="K1141" s="8"/>
      <c r="L1141" s="8"/>
      <c r="M1141" s="8"/>
      <c r="N1141" s="8"/>
      <c r="O1141" s="3"/>
      <c r="P1141" s="3"/>
      <c r="Q1141" s="3"/>
      <c r="R1141" s="3"/>
    </row>
    <row r="1142" spans="1:18">
      <c r="A1142" s="3"/>
      <c r="B1142" s="3"/>
      <c r="C1142" s="3"/>
      <c r="D1142" s="3"/>
      <c r="E1142" s="3"/>
      <c r="F1142" s="3"/>
      <c r="G1142" s="8"/>
      <c r="H1142" s="8"/>
      <c r="I1142" s="8"/>
      <c r="J1142" s="8"/>
      <c r="K1142" s="8"/>
      <c r="L1142" s="8"/>
      <c r="M1142" s="8"/>
      <c r="N1142" s="8"/>
      <c r="O1142" s="3"/>
      <c r="P1142" s="3"/>
      <c r="Q1142" s="3"/>
      <c r="R1142" s="3"/>
    </row>
    <row r="1143" spans="1:18">
      <c r="A1143" s="3"/>
      <c r="B1143" s="3"/>
      <c r="C1143" s="3"/>
      <c r="D1143" s="3"/>
      <c r="E1143" s="3"/>
      <c r="F1143" s="3"/>
      <c r="G1143" s="8"/>
      <c r="H1143" s="8"/>
      <c r="I1143" s="8"/>
      <c r="J1143" s="8"/>
      <c r="K1143" s="8"/>
      <c r="L1143" s="8"/>
      <c r="M1143" s="8"/>
      <c r="N1143" s="8"/>
      <c r="O1143" s="3"/>
      <c r="P1143" s="3"/>
      <c r="Q1143" s="3"/>
      <c r="R1143" s="3"/>
    </row>
    <row r="1144" spans="1:18">
      <c r="A1144" s="3"/>
      <c r="B1144" s="3"/>
      <c r="C1144" s="3"/>
      <c r="D1144" s="3"/>
      <c r="E1144" s="3"/>
      <c r="F1144" s="3"/>
      <c r="G1144" s="8"/>
      <c r="H1144" s="8"/>
      <c r="I1144" s="8"/>
      <c r="J1144" s="8"/>
      <c r="K1144" s="8"/>
      <c r="L1144" s="8"/>
      <c r="M1144" s="8"/>
      <c r="N1144" s="8"/>
      <c r="O1144" s="3"/>
      <c r="P1144" s="3"/>
      <c r="Q1144" s="3"/>
      <c r="R1144" s="3"/>
    </row>
    <row r="1145" spans="1:18">
      <c r="A1145" s="3"/>
      <c r="B1145" s="3"/>
      <c r="C1145" s="3"/>
      <c r="D1145" s="3"/>
      <c r="E1145" s="3"/>
      <c r="F1145" s="3"/>
      <c r="G1145" s="8"/>
      <c r="H1145" s="8"/>
      <c r="I1145" s="8"/>
      <c r="J1145" s="8"/>
      <c r="K1145" s="8"/>
      <c r="L1145" s="8"/>
      <c r="M1145" s="8"/>
      <c r="N1145" s="8"/>
      <c r="O1145" s="3"/>
      <c r="P1145" s="3"/>
      <c r="Q1145" s="3"/>
      <c r="R1145" s="3"/>
    </row>
    <row r="1146" spans="1:18">
      <c r="A1146" s="3"/>
      <c r="B1146" s="3"/>
      <c r="C1146" s="3"/>
      <c r="D1146" s="3"/>
      <c r="E1146" s="3"/>
      <c r="F1146" s="3"/>
      <c r="G1146" s="8"/>
      <c r="H1146" s="8"/>
      <c r="I1146" s="8"/>
      <c r="J1146" s="8"/>
      <c r="K1146" s="8"/>
      <c r="L1146" s="8"/>
      <c r="M1146" s="8"/>
      <c r="N1146" s="8"/>
      <c r="O1146" s="3"/>
      <c r="P1146" s="3"/>
      <c r="Q1146" s="3"/>
      <c r="R1146" s="3"/>
    </row>
    <row r="1147" spans="1:18">
      <c r="A1147" s="3"/>
      <c r="B1147" s="3"/>
      <c r="C1147" s="3"/>
      <c r="D1147" s="3"/>
      <c r="E1147" s="3"/>
      <c r="F1147" s="3"/>
      <c r="G1147" s="8"/>
      <c r="H1147" s="8"/>
      <c r="I1147" s="8"/>
      <c r="J1147" s="8"/>
      <c r="K1147" s="8"/>
      <c r="L1147" s="8"/>
      <c r="M1147" s="8"/>
      <c r="N1147" s="8"/>
      <c r="O1147" s="3"/>
      <c r="P1147" s="3"/>
      <c r="Q1147" s="3"/>
      <c r="R1147" s="3"/>
    </row>
    <row r="1148" spans="1:18">
      <c r="A1148" s="3"/>
      <c r="B1148" s="3"/>
      <c r="C1148" s="3"/>
      <c r="D1148" s="3"/>
      <c r="E1148" s="3"/>
      <c r="F1148" s="3"/>
      <c r="G1148" s="8"/>
      <c r="H1148" s="8"/>
      <c r="I1148" s="8"/>
      <c r="J1148" s="8"/>
      <c r="K1148" s="8"/>
      <c r="L1148" s="8"/>
      <c r="M1148" s="8"/>
      <c r="N1148" s="8"/>
      <c r="O1148" s="3"/>
      <c r="P1148" s="3"/>
      <c r="Q1148" s="3"/>
      <c r="R1148" s="3"/>
    </row>
    <row r="1149" spans="1:18">
      <c r="A1149" s="3"/>
      <c r="B1149" s="3"/>
      <c r="C1149" s="3"/>
      <c r="D1149" s="3"/>
      <c r="E1149" s="3"/>
      <c r="F1149" s="3"/>
      <c r="G1149" s="8"/>
      <c r="H1149" s="8"/>
      <c r="I1149" s="8"/>
      <c r="J1149" s="8"/>
      <c r="K1149" s="8"/>
      <c r="L1149" s="8"/>
      <c r="M1149" s="8"/>
      <c r="N1149" s="8"/>
      <c r="O1149" s="3"/>
      <c r="P1149" s="3"/>
      <c r="Q1149" s="3"/>
      <c r="R1149" s="3"/>
    </row>
    <row r="1150" spans="1:18">
      <c r="A1150" s="3"/>
      <c r="B1150" s="3"/>
      <c r="C1150" s="3"/>
      <c r="D1150" s="3"/>
      <c r="E1150" s="3"/>
      <c r="F1150" s="3"/>
      <c r="G1150" s="8"/>
      <c r="H1150" s="8"/>
      <c r="I1150" s="8"/>
      <c r="J1150" s="8"/>
      <c r="K1150" s="8"/>
      <c r="L1150" s="8"/>
      <c r="M1150" s="8"/>
      <c r="N1150" s="8"/>
      <c r="O1150" s="3"/>
      <c r="P1150" s="3"/>
      <c r="Q1150" s="3"/>
      <c r="R1150" s="3"/>
    </row>
    <row r="1151" spans="1:18">
      <c r="A1151" s="3"/>
      <c r="B1151" s="3"/>
      <c r="C1151" s="3"/>
      <c r="D1151" s="3"/>
      <c r="E1151" s="3"/>
      <c r="F1151" s="3"/>
      <c r="G1151" s="8"/>
      <c r="H1151" s="8"/>
      <c r="I1151" s="8"/>
      <c r="J1151" s="8"/>
      <c r="K1151" s="8"/>
      <c r="L1151" s="8"/>
      <c r="M1151" s="8"/>
      <c r="N1151" s="8"/>
      <c r="O1151" s="3"/>
      <c r="P1151" s="3"/>
      <c r="Q1151" s="3"/>
      <c r="R1151" s="3"/>
    </row>
    <row r="1152" spans="1:18">
      <c r="A1152" s="3"/>
      <c r="B1152" s="3"/>
      <c r="C1152" s="3"/>
      <c r="D1152" s="3"/>
      <c r="E1152" s="3"/>
      <c r="F1152" s="3"/>
      <c r="G1152" s="8"/>
      <c r="H1152" s="8"/>
      <c r="I1152" s="8"/>
      <c r="J1152" s="8"/>
      <c r="K1152" s="8"/>
      <c r="L1152" s="8"/>
      <c r="M1152" s="8"/>
      <c r="N1152" s="8"/>
      <c r="O1152" s="3"/>
      <c r="P1152" s="3"/>
      <c r="Q1152" s="3"/>
      <c r="R1152" s="3"/>
    </row>
    <row r="1153" spans="1:18">
      <c r="A1153" s="3"/>
      <c r="B1153" s="3"/>
      <c r="C1153" s="3"/>
      <c r="D1153" s="3"/>
      <c r="E1153" s="3"/>
      <c r="F1153" s="3"/>
      <c r="G1153" s="8"/>
      <c r="H1153" s="8"/>
      <c r="I1153" s="8"/>
      <c r="J1153" s="8"/>
      <c r="K1153" s="8"/>
      <c r="L1153" s="8"/>
      <c r="M1153" s="8"/>
      <c r="N1153" s="8"/>
      <c r="O1153" s="3"/>
      <c r="P1153" s="3"/>
      <c r="Q1153" s="3"/>
      <c r="R1153" s="3"/>
    </row>
    <row r="1154" spans="1:18">
      <c r="A1154" s="3"/>
      <c r="B1154" s="3"/>
      <c r="C1154" s="3"/>
      <c r="D1154" s="3"/>
      <c r="E1154" s="3"/>
      <c r="F1154" s="3"/>
      <c r="G1154" s="8"/>
      <c r="H1154" s="8"/>
      <c r="I1154" s="8"/>
      <c r="J1154" s="8"/>
      <c r="K1154" s="8"/>
      <c r="L1154" s="8"/>
      <c r="M1154" s="8"/>
      <c r="N1154" s="8"/>
      <c r="O1154" s="3"/>
      <c r="P1154" s="3"/>
      <c r="Q1154" s="3"/>
      <c r="R1154" s="3"/>
    </row>
    <row r="1155" spans="1:18">
      <c r="A1155" s="3"/>
      <c r="B1155" s="3"/>
      <c r="C1155" s="3"/>
      <c r="D1155" s="3"/>
      <c r="E1155" s="3"/>
      <c r="F1155" s="3"/>
      <c r="G1155" s="8"/>
      <c r="H1155" s="8"/>
      <c r="I1155" s="8"/>
      <c r="J1155" s="8"/>
      <c r="K1155" s="8"/>
      <c r="L1155" s="8"/>
      <c r="M1155" s="8"/>
      <c r="N1155" s="8"/>
      <c r="O1155" s="3"/>
      <c r="P1155" s="3"/>
      <c r="Q1155" s="3"/>
      <c r="R1155" s="3"/>
    </row>
    <row r="1156" spans="1:18">
      <c r="A1156" s="3"/>
      <c r="B1156" s="3"/>
      <c r="C1156" s="3"/>
      <c r="D1156" s="3"/>
      <c r="E1156" s="3"/>
      <c r="F1156" s="3"/>
      <c r="G1156" s="8"/>
      <c r="H1156" s="8"/>
      <c r="I1156" s="8"/>
      <c r="J1156" s="8"/>
      <c r="K1156" s="8"/>
      <c r="L1156" s="8"/>
      <c r="M1156" s="8"/>
      <c r="N1156" s="8"/>
      <c r="O1156" s="3"/>
      <c r="P1156" s="3"/>
      <c r="Q1156" s="3"/>
      <c r="R1156" s="3"/>
    </row>
    <row r="1157" spans="1:18">
      <c r="A1157" s="3"/>
      <c r="B1157" s="3"/>
      <c r="C1157" s="3"/>
      <c r="D1157" s="3"/>
      <c r="E1157" s="3"/>
      <c r="F1157" s="3"/>
      <c r="G1157" s="8"/>
      <c r="H1157" s="8"/>
      <c r="I1157" s="8"/>
      <c r="J1157" s="8"/>
      <c r="K1157" s="8"/>
      <c r="L1157" s="8"/>
      <c r="M1157" s="8"/>
      <c r="N1157" s="8"/>
      <c r="O1157" s="3"/>
      <c r="P1157" s="3"/>
      <c r="Q1157" s="3"/>
      <c r="R1157" s="3"/>
    </row>
    <row r="1158" spans="1:18">
      <c r="A1158" s="3"/>
      <c r="B1158" s="3"/>
      <c r="C1158" s="3"/>
      <c r="D1158" s="3"/>
      <c r="E1158" s="3"/>
      <c r="F1158" s="3"/>
      <c r="G1158" s="8"/>
      <c r="H1158" s="8"/>
      <c r="I1158" s="8"/>
      <c r="J1158" s="8"/>
      <c r="K1158" s="8"/>
      <c r="L1158" s="8"/>
      <c r="M1158" s="8"/>
      <c r="N1158" s="8"/>
      <c r="O1158" s="3"/>
      <c r="P1158" s="3"/>
      <c r="Q1158" s="3"/>
      <c r="R1158" s="3"/>
    </row>
    <row r="1159" spans="1:18">
      <c r="A1159" s="3"/>
      <c r="B1159" s="3"/>
      <c r="C1159" s="3"/>
      <c r="D1159" s="3"/>
      <c r="E1159" s="3"/>
      <c r="F1159" s="3"/>
      <c r="G1159" s="8"/>
      <c r="H1159" s="8"/>
      <c r="I1159" s="8"/>
      <c r="J1159" s="8"/>
      <c r="K1159" s="8"/>
      <c r="L1159" s="8"/>
      <c r="M1159" s="8"/>
      <c r="N1159" s="8"/>
      <c r="O1159" s="3"/>
      <c r="P1159" s="3"/>
      <c r="Q1159" s="3"/>
      <c r="R1159" s="3"/>
    </row>
    <row r="1160" spans="1:18">
      <c r="A1160" s="3"/>
      <c r="B1160" s="3"/>
      <c r="C1160" s="3"/>
      <c r="D1160" s="3"/>
      <c r="E1160" s="3"/>
      <c r="F1160" s="3"/>
      <c r="G1160" s="8"/>
      <c r="H1160" s="8"/>
      <c r="I1160" s="8"/>
      <c r="J1160" s="8"/>
      <c r="K1160" s="8"/>
      <c r="L1160" s="8"/>
      <c r="M1160" s="8"/>
      <c r="N1160" s="8"/>
      <c r="O1160" s="3"/>
      <c r="P1160" s="3"/>
      <c r="Q1160" s="3"/>
      <c r="R1160" s="3"/>
    </row>
    <row r="1161" spans="1:18">
      <c r="A1161" s="3"/>
      <c r="B1161" s="3"/>
      <c r="C1161" s="3"/>
      <c r="D1161" s="3"/>
      <c r="E1161" s="3"/>
      <c r="F1161" s="3"/>
      <c r="G1161" s="8"/>
      <c r="H1161" s="8"/>
      <c r="I1161" s="8"/>
      <c r="J1161" s="8"/>
      <c r="K1161" s="8"/>
      <c r="L1161" s="8"/>
      <c r="M1161" s="8"/>
      <c r="N1161" s="8"/>
      <c r="O1161" s="3"/>
      <c r="P1161" s="3"/>
      <c r="Q1161" s="3"/>
      <c r="R1161" s="3"/>
    </row>
    <row r="1162" spans="1:18">
      <c r="A1162" s="3"/>
      <c r="B1162" s="3"/>
      <c r="C1162" s="3"/>
      <c r="D1162" s="3"/>
      <c r="E1162" s="3"/>
      <c r="F1162" s="3"/>
      <c r="G1162" s="8"/>
      <c r="H1162" s="8"/>
      <c r="I1162" s="8"/>
      <c r="J1162" s="8"/>
      <c r="K1162" s="8"/>
      <c r="L1162" s="8"/>
      <c r="M1162" s="8"/>
      <c r="N1162" s="8"/>
      <c r="O1162" s="3"/>
      <c r="P1162" s="3"/>
      <c r="Q1162" s="3"/>
      <c r="R1162" s="3"/>
    </row>
    <row r="1163" spans="1:18">
      <c r="A1163" s="3"/>
      <c r="B1163" s="3"/>
      <c r="C1163" s="3"/>
      <c r="D1163" s="3"/>
      <c r="E1163" s="3"/>
      <c r="F1163" s="3"/>
      <c r="G1163" s="8"/>
      <c r="H1163" s="8"/>
      <c r="I1163" s="8"/>
      <c r="J1163" s="8"/>
      <c r="K1163" s="8"/>
      <c r="L1163" s="8"/>
      <c r="M1163" s="8"/>
      <c r="N1163" s="8"/>
      <c r="O1163" s="3"/>
      <c r="P1163" s="3"/>
      <c r="Q1163" s="3"/>
      <c r="R1163" s="3"/>
    </row>
    <row r="1164" spans="1:18">
      <c r="A1164" s="3"/>
      <c r="B1164" s="3"/>
      <c r="C1164" s="3"/>
      <c r="D1164" s="3"/>
      <c r="E1164" s="3"/>
      <c r="F1164" s="3"/>
      <c r="G1164" s="8"/>
      <c r="H1164" s="8"/>
      <c r="I1164" s="8"/>
      <c r="J1164" s="8"/>
      <c r="K1164" s="8"/>
      <c r="L1164" s="8"/>
      <c r="M1164" s="8"/>
      <c r="N1164" s="8"/>
      <c r="O1164" s="3"/>
      <c r="P1164" s="3"/>
      <c r="Q1164" s="3"/>
      <c r="R1164" s="3"/>
    </row>
    <row r="1165" spans="1:18">
      <c r="A1165" s="3"/>
      <c r="B1165" s="3"/>
      <c r="C1165" s="3"/>
      <c r="D1165" s="3"/>
      <c r="E1165" s="3"/>
      <c r="F1165" s="3"/>
      <c r="G1165" s="8"/>
      <c r="H1165" s="8"/>
      <c r="I1165" s="8"/>
      <c r="J1165" s="8"/>
      <c r="K1165" s="8"/>
      <c r="L1165" s="8"/>
      <c r="M1165" s="8"/>
      <c r="N1165" s="8"/>
      <c r="O1165" s="3"/>
      <c r="P1165" s="3"/>
      <c r="Q1165" s="3"/>
      <c r="R1165" s="3"/>
    </row>
    <row r="1166" spans="1:18">
      <c r="A1166" s="3"/>
      <c r="B1166" s="3"/>
      <c r="C1166" s="3"/>
      <c r="D1166" s="3"/>
      <c r="E1166" s="3"/>
      <c r="F1166" s="3"/>
      <c r="G1166" s="8"/>
      <c r="H1166" s="8"/>
      <c r="I1166" s="8"/>
      <c r="J1166" s="8"/>
      <c r="K1166" s="8"/>
      <c r="L1166" s="8"/>
      <c r="M1166" s="8"/>
      <c r="N1166" s="8"/>
      <c r="O1166" s="3"/>
      <c r="P1166" s="3"/>
      <c r="Q1166" s="3"/>
      <c r="R1166" s="3"/>
    </row>
    <row r="1167" spans="1:18">
      <c r="A1167" s="3"/>
      <c r="B1167" s="3"/>
      <c r="C1167" s="3"/>
      <c r="D1167" s="3"/>
      <c r="E1167" s="3"/>
      <c r="F1167" s="3"/>
      <c r="G1167" s="8"/>
      <c r="H1167" s="8"/>
      <c r="I1167" s="8"/>
      <c r="J1167" s="8"/>
      <c r="K1167" s="8"/>
      <c r="L1167" s="8"/>
      <c r="M1167" s="8"/>
      <c r="N1167" s="8"/>
      <c r="O1167" s="3"/>
      <c r="P1167" s="3"/>
      <c r="Q1167" s="3"/>
      <c r="R1167" s="3"/>
    </row>
    <row r="1168" spans="1:18">
      <c r="A1168" s="3"/>
      <c r="B1168" s="3"/>
      <c r="C1168" s="3"/>
      <c r="D1168" s="3"/>
      <c r="E1168" s="3"/>
      <c r="F1168" s="3"/>
      <c r="G1168" s="8"/>
      <c r="H1168" s="8"/>
      <c r="I1168" s="8"/>
      <c r="J1168" s="8"/>
      <c r="K1168" s="8"/>
      <c r="L1168" s="8"/>
      <c r="M1168" s="8"/>
      <c r="N1168" s="8"/>
      <c r="O1168" s="3"/>
      <c r="P1168" s="3"/>
      <c r="Q1168" s="3"/>
      <c r="R1168" s="3"/>
    </row>
    <row r="1169" spans="1:18">
      <c r="A1169" s="3"/>
      <c r="B1169" s="3"/>
      <c r="C1169" s="3"/>
      <c r="D1169" s="3"/>
      <c r="E1169" s="3"/>
      <c r="F1169" s="3"/>
      <c r="G1169" s="8"/>
      <c r="H1169" s="8"/>
      <c r="I1169" s="8"/>
      <c r="J1169" s="8"/>
      <c r="K1169" s="8"/>
      <c r="L1169" s="8"/>
      <c r="M1169" s="8"/>
      <c r="N1169" s="8"/>
      <c r="O1169" s="3"/>
      <c r="P1169" s="3"/>
      <c r="Q1169" s="3"/>
      <c r="R1169" s="3"/>
    </row>
    <row r="1170" spans="1:18">
      <c r="A1170" s="3"/>
      <c r="B1170" s="3"/>
      <c r="C1170" s="3"/>
      <c r="D1170" s="3"/>
      <c r="E1170" s="3"/>
      <c r="F1170" s="3"/>
      <c r="G1170" s="8"/>
      <c r="H1170" s="8"/>
      <c r="I1170" s="8"/>
      <c r="J1170" s="8"/>
      <c r="K1170" s="8"/>
      <c r="L1170" s="8"/>
      <c r="M1170" s="8"/>
      <c r="N1170" s="8"/>
      <c r="O1170" s="3"/>
      <c r="P1170" s="3"/>
      <c r="Q1170" s="3"/>
      <c r="R1170" s="3"/>
    </row>
    <row r="1171" spans="1:18">
      <c r="A1171" s="3"/>
      <c r="B1171" s="3"/>
      <c r="C1171" s="3"/>
      <c r="D1171" s="3"/>
      <c r="E1171" s="3"/>
      <c r="F1171" s="3"/>
      <c r="G1171" s="8"/>
      <c r="H1171" s="8"/>
      <c r="I1171" s="8"/>
      <c r="J1171" s="8"/>
      <c r="K1171" s="8"/>
      <c r="L1171" s="8"/>
      <c r="M1171" s="8"/>
      <c r="N1171" s="8"/>
      <c r="O1171" s="3"/>
      <c r="P1171" s="3"/>
      <c r="Q1171" s="3"/>
      <c r="R1171" s="3"/>
    </row>
    <row r="1172" spans="1:18">
      <c r="A1172" s="3"/>
      <c r="B1172" s="3"/>
      <c r="C1172" s="3"/>
      <c r="D1172" s="3"/>
      <c r="E1172" s="3"/>
      <c r="F1172" s="3"/>
      <c r="G1172" s="8"/>
      <c r="H1172" s="8"/>
      <c r="I1172" s="8"/>
      <c r="J1172" s="8"/>
      <c r="K1172" s="8"/>
      <c r="L1172" s="8"/>
      <c r="M1172" s="8"/>
      <c r="N1172" s="8"/>
      <c r="O1172" s="3"/>
      <c r="P1172" s="3"/>
      <c r="Q1172" s="3"/>
      <c r="R1172" s="3"/>
    </row>
    <row r="1173" spans="1:18">
      <c r="A1173" s="3"/>
      <c r="B1173" s="3"/>
      <c r="C1173" s="3"/>
      <c r="D1173" s="3"/>
      <c r="E1173" s="3"/>
      <c r="F1173" s="3"/>
      <c r="G1173" s="8"/>
      <c r="H1173" s="8"/>
      <c r="I1173" s="8"/>
      <c r="J1173" s="8"/>
      <c r="K1173" s="8"/>
      <c r="L1173" s="8"/>
      <c r="M1173" s="8"/>
      <c r="N1173" s="8"/>
      <c r="O1173" s="3"/>
      <c r="P1173" s="3"/>
      <c r="Q1173" s="3"/>
      <c r="R1173" s="3"/>
    </row>
    <row r="1174" spans="1:18">
      <c r="A1174" s="3"/>
      <c r="B1174" s="3"/>
      <c r="C1174" s="3"/>
      <c r="D1174" s="3"/>
      <c r="E1174" s="3"/>
      <c r="F1174" s="3"/>
      <c r="G1174" s="8"/>
      <c r="H1174" s="8"/>
      <c r="I1174" s="8"/>
      <c r="J1174" s="8"/>
      <c r="K1174" s="8"/>
      <c r="L1174" s="8"/>
      <c r="M1174" s="8"/>
      <c r="N1174" s="8"/>
      <c r="O1174" s="3"/>
      <c r="P1174" s="3"/>
      <c r="Q1174" s="3"/>
      <c r="R1174" s="3"/>
    </row>
    <row r="1175" spans="1:18">
      <c r="A1175" s="3"/>
      <c r="B1175" s="3"/>
      <c r="C1175" s="3"/>
      <c r="D1175" s="3"/>
      <c r="E1175" s="3"/>
      <c r="F1175" s="3"/>
      <c r="G1175" s="8"/>
      <c r="H1175" s="8"/>
      <c r="I1175" s="8"/>
      <c r="J1175" s="8"/>
      <c r="K1175" s="8"/>
      <c r="L1175" s="8"/>
      <c r="M1175" s="8"/>
      <c r="N1175" s="8"/>
      <c r="O1175" s="3"/>
      <c r="P1175" s="3"/>
      <c r="Q1175" s="3"/>
      <c r="R1175" s="3"/>
    </row>
    <row r="1176" spans="1:18">
      <c r="A1176" s="3"/>
      <c r="B1176" s="3"/>
      <c r="C1176" s="3"/>
      <c r="D1176" s="3"/>
      <c r="E1176" s="3"/>
      <c r="F1176" s="3"/>
      <c r="G1176" s="8"/>
      <c r="H1176" s="8"/>
      <c r="I1176" s="8"/>
      <c r="J1176" s="8"/>
      <c r="K1176" s="8"/>
      <c r="L1176" s="8"/>
      <c r="M1176" s="8"/>
      <c r="N1176" s="8"/>
      <c r="O1176" s="3"/>
      <c r="P1176" s="3"/>
      <c r="Q1176" s="3"/>
      <c r="R1176" s="3"/>
    </row>
    <row r="1177" spans="1:18">
      <c r="A1177" s="3"/>
      <c r="B1177" s="3"/>
      <c r="C1177" s="3"/>
      <c r="D1177" s="3"/>
      <c r="E1177" s="3"/>
      <c r="F1177" s="3"/>
      <c r="G1177" s="8"/>
      <c r="H1177" s="8"/>
      <c r="I1177" s="8"/>
      <c r="J1177" s="8"/>
      <c r="K1177" s="8"/>
      <c r="L1177" s="8"/>
      <c r="M1177" s="8"/>
      <c r="N1177" s="8"/>
      <c r="O1177" s="3"/>
      <c r="P1177" s="3"/>
      <c r="Q1177" s="3"/>
      <c r="R1177" s="3"/>
    </row>
    <row r="1178" spans="1:18">
      <c r="A1178" s="3"/>
      <c r="B1178" s="3"/>
      <c r="C1178" s="3"/>
      <c r="D1178" s="3"/>
      <c r="E1178" s="3"/>
      <c r="F1178" s="3"/>
      <c r="G1178" s="8"/>
      <c r="H1178" s="8"/>
      <c r="I1178" s="8"/>
      <c r="J1178" s="8"/>
      <c r="K1178" s="8"/>
      <c r="L1178" s="8"/>
      <c r="M1178" s="8"/>
      <c r="N1178" s="8"/>
      <c r="O1178" s="3"/>
      <c r="P1178" s="3"/>
      <c r="Q1178" s="3"/>
      <c r="R1178" s="3"/>
    </row>
    <row r="1179" spans="1:18">
      <c r="A1179" s="3"/>
      <c r="B1179" s="3"/>
      <c r="C1179" s="3"/>
      <c r="D1179" s="3"/>
      <c r="E1179" s="3"/>
      <c r="F1179" s="3"/>
      <c r="G1179" s="8"/>
      <c r="H1179" s="8"/>
      <c r="I1179" s="8"/>
      <c r="J1179" s="8"/>
      <c r="K1179" s="8"/>
      <c r="L1179" s="8"/>
      <c r="M1179" s="8"/>
      <c r="N1179" s="8"/>
      <c r="O1179" s="3"/>
      <c r="P1179" s="3"/>
      <c r="Q1179" s="3"/>
      <c r="R1179" s="3"/>
    </row>
    <row r="1180" spans="1:18">
      <c r="A1180" s="3"/>
      <c r="B1180" s="3"/>
      <c r="C1180" s="3"/>
      <c r="D1180" s="3"/>
      <c r="E1180" s="3"/>
      <c r="F1180" s="3"/>
      <c r="G1180" s="8"/>
      <c r="H1180" s="8"/>
      <c r="I1180" s="8"/>
      <c r="J1180" s="8"/>
      <c r="K1180" s="8"/>
      <c r="L1180" s="8"/>
      <c r="M1180" s="8"/>
      <c r="N1180" s="8"/>
      <c r="O1180" s="3"/>
      <c r="P1180" s="3"/>
      <c r="Q1180" s="3"/>
      <c r="R1180" s="3"/>
    </row>
    <row r="1181" spans="1:18">
      <c r="A1181" s="3"/>
      <c r="B1181" s="3"/>
      <c r="C1181" s="3"/>
      <c r="D1181" s="3"/>
      <c r="E1181" s="3"/>
      <c r="F1181" s="3"/>
      <c r="G1181" s="8"/>
      <c r="H1181" s="8"/>
      <c r="I1181" s="8"/>
      <c r="J1181" s="8"/>
      <c r="K1181" s="8"/>
      <c r="L1181" s="8"/>
      <c r="M1181" s="8"/>
      <c r="N1181" s="8"/>
      <c r="O1181" s="3"/>
      <c r="P1181" s="3"/>
      <c r="Q1181" s="3"/>
      <c r="R1181" s="3"/>
    </row>
    <row r="1182" spans="1:18">
      <c r="A1182" s="3"/>
      <c r="B1182" s="3"/>
      <c r="C1182" s="3"/>
      <c r="D1182" s="3"/>
      <c r="E1182" s="3"/>
      <c r="F1182" s="3"/>
      <c r="G1182" s="8"/>
      <c r="H1182" s="8"/>
      <c r="I1182" s="8"/>
      <c r="J1182" s="8"/>
      <c r="K1182" s="8"/>
      <c r="L1182" s="8"/>
      <c r="M1182" s="8"/>
      <c r="N1182" s="8"/>
      <c r="O1182" s="3"/>
      <c r="P1182" s="3"/>
      <c r="Q1182" s="3"/>
      <c r="R1182" s="3"/>
    </row>
    <row r="1183" spans="1:18">
      <c r="A1183" s="3"/>
      <c r="B1183" s="3"/>
      <c r="C1183" s="3"/>
      <c r="D1183" s="3"/>
      <c r="E1183" s="3"/>
      <c r="F1183" s="3"/>
      <c r="G1183" s="8"/>
      <c r="H1183" s="8"/>
      <c r="I1183" s="8"/>
      <c r="J1183" s="8"/>
      <c r="K1183" s="8"/>
      <c r="L1183" s="8"/>
      <c r="M1183" s="8"/>
      <c r="N1183" s="8"/>
      <c r="O1183" s="3"/>
      <c r="P1183" s="3"/>
      <c r="Q1183" s="3"/>
      <c r="R1183" s="3"/>
    </row>
    <row r="1184" spans="1:18">
      <c r="A1184" s="3"/>
      <c r="B1184" s="3"/>
      <c r="C1184" s="3"/>
      <c r="D1184" s="3"/>
      <c r="E1184" s="3"/>
      <c r="F1184" s="3"/>
      <c r="G1184" s="8"/>
      <c r="H1184" s="8"/>
      <c r="I1184" s="8"/>
      <c r="J1184" s="8"/>
      <c r="K1184" s="8"/>
      <c r="L1184" s="8"/>
      <c r="M1184" s="8"/>
      <c r="N1184" s="8"/>
      <c r="O1184" s="3"/>
      <c r="P1184" s="3"/>
      <c r="Q1184" s="3"/>
      <c r="R1184" s="3"/>
    </row>
    <row r="1185" spans="1:18">
      <c r="A1185" s="3"/>
      <c r="B1185" s="3"/>
      <c r="C1185" s="3"/>
      <c r="D1185" s="3"/>
      <c r="E1185" s="3"/>
      <c r="F1185" s="3"/>
      <c r="G1185" s="8"/>
      <c r="H1185" s="8"/>
      <c r="I1185" s="8"/>
      <c r="J1185" s="8"/>
      <c r="K1185" s="8"/>
      <c r="L1185" s="8"/>
      <c r="M1185" s="8"/>
      <c r="N1185" s="8"/>
      <c r="O1185" s="3"/>
      <c r="P1185" s="3"/>
      <c r="Q1185" s="3"/>
      <c r="R1185" s="3"/>
    </row>
    <row r="1186" spans="1:18">
      <c r="A1186" s="3"/>
      <c r="B1186" s="3"/>
      <c r="C1186" s="3"/>
      <c r="D1186" s="3"/>
      <c r="E1186" s="3"/>
      <c r="F1186" s="3"/>
      <c r="G1186" s="8"/>
      <c r="H1186" s="8"/>
      <c r="I1186" s="8"/>
      <c r="J1186" s="8"/>
      <c r="K1186" s="8"/>
      <c r="L1186" s="8"/>
      <c r="M1186" s="8"/>
      <c r="N1186" s="8"/>
      <c r="O1186" s="3"/>
      <c r="P1186" s="3"/>
      <c r="Q1186" s="3"/>
      <c r="R1186" s="3"/>
    </row>
    <row r="1187" spans="1:18">
      <c r="A1187" s="3"/>
      <c r="B1187" s="3"/>
      <c r="C1187" s="3"/>
      <c r="D1187" s="3"/>
      <c r="E1187" s="3"/>
      <c r="F1187" s="3"/>
      <c r="G1187" s="8"/>
      <c r="H1187" s="8"/>
      <c r="I1187" s="8"/>
      <c r="J1187" s="8"/>
      <c r="K1187" s="8"/>
      <c r="L1187" s="8"/>
      <c r="M1187" s="8"/>
      <c r="N1187" s="8"/>
      <c r="O1187" s="3"/>
      <c r="P1187" s="3"/>
      <c r="Q1187" s="3"/>
      <c r="R1187" s="3"/>
    </row>
    <row r="1188" spans="1:18">
      <c r="A1188" s="3"/>
      <c r="B1188" s="3"/>
      <c r="C1188" s="3"/>
      <c r="D1188" s="3"/>
      <c r="E1188" s="3"/>
      <c r="F1188" s="3"/>
      <c r="G1188" s="8"/>
      <c r="H1188" s="8"/>
      <c r="I1188" s="8"/>
      <c r="J1188" s="8"/>
      <c r="K1188" s="8"/>
      <c r="L1188" s="8"/>
      <c r="M1188" s="8"/>
      <c r="N1188" s="8"/>
      <c r="O1188" s="3"/>
      <c r="P1188" s="3"/>
      <c r="Q1188" s="3"/>
      <c r="R1188" s="3"/>
    </row>
    <row r="1189" spans="1:18">
      <c r="A1189" s="3"/>
      <c r="B1189" s="3"/>
      <c r="C1189" s="3"/>
      <c r="D1189" s="3"/>
      <c r="E1189" s="3"/>
      <c r="F1189" s="3"/>
      <c r="G1189" s="8"/>
      <c r="H1189" s="8"/>
      <c r="I1189" s="8"/>
      <c r="J1189" s="8"/>
      <c r="K1189" s="8"/>
      <c r="L1189" s="8"/>
      <c r="M1189" s="8"/>
      <c r="N1189" s="8"/>
      <c r="O1189" s="3"/>
      <c r="P1189" s="3"/>
      <c r="Q1189" s="3"/>
      <c r="R1189" s="3"/>
    </row>
    <row r="1190" spans="1:18">
      <c r="A1190" s="3"/>
      <c r="B1190" s="3"/>
      <c r="C1190" s="3"/>
      <c r="D1190" s="3"/>
      <c r="E1190" s="3"/>
      <c r="F1190" s="3"/>
      <c r="G1190" s="8"/>
      <c r="H1190" s="8"/>
      <c r="I1190" s="8"/>
      <c r="J1190" s="8"/>
      <c r="K1190" s="8"/>
      <c r="L1190" s="8"/>
      <c r="M1190" s="8"/>
      <c r="N1190" s="8"/>
      <c r="O1190" s="3"/>
      <c r="P1190" s="3"/>
      <c r="Q1190" s="3"/>
      <c r="R1190" s="3"/>
    </row>
    <row r="1191" spans="1:18">
      <c r="A1191" s="3"/>
      <c r="B1191" s="3"/>
      <c r="C1191" s="3"/>
      <c r="D1191" s="3"/>
      <c r="E1191" s="3"/>
      <c r="F1191" s="3"/>
      <c r="G1191" s="8"/>
      <c r="H1191" s="8"/>
      <c r="I1191" s="8"/>
      <c r="J1191" s="8"/>
      <c r="K1191" s="8"/>
      <c r="L1191" s="8"/>
      <c r="M1191" s="8"/>
      <c r="N1191" s="8"/>
      <c r="O1191" s="3"/>
      <c r="P1191" s="3"/>
      <c r="Q1191" s="3"/>
      <c r="R1191" s="3"/>
    </row>
    <row r="1192" spans="1:18">
      <c r="A1192" s="3"/>
      <c r="B1192" s="3"/>
      <c r="C1192" s="3"/>
      <c r="D1192" s="3"/>
      <c r="E1192" s="3"/>
      <c r="F1192" s="3"/>
      <c r="G1192" s="8"/>
      <c r="H1192" s="8"/>
      <c r="I1192" s="8"/>
      <c r="J1192" s="8"/>
      <c r="K1192" s="8"/>
      <c r="L1192" s="8"/>
      <c r="M1192" s="8"/>
      <c r="N1192" s="8"/>
      <c r="O1192" s="3"/>
      <c r="P1192" s="3"/>
      <c r="Q1192" s="3"/>
      <c r="R1192" s="3"/>
    </row>
    <row r="1193" spans="1:18">
      <c r="A1193" s="3"/>
      <c r="B1193" s="3"/>
      <c r="C1193" s="3"/>
      <c r="D1193" s="3"/>
      <c r="E1193" s="3"/>
      <c r="F1193" s="3"/>
      <c r="G1193" s="8"/>
      <c r="H1193" s="8"/>
      <c r="I1193" s="8"/>
      <c r="J1193" s="8"/>
      <c r="K1193" s="8"/>
      <c r="L1193" s="8"/>
      <c r="M1193" s="8"/>
      <c r="N1193" s="8"/>
      <c r="O1193" s="3"/>
      <c r="P1193" s="3"/>
      <c r="Q1193" s="3"/>
      <c r="R1193" s="3"/>
    </row>
    <row r="1194" spans="1:18">
      <c r="A1194" s="3"/>
      <c r="B1194" s="3"/>
      <c r="C1194" s="3"/>
      <c r="D1194" s="3"/>
      <c r="E1194" s="3"/>
      <c r="F1194" s="3"/>
      <c r="G1194" s="8"/>
      <c r="H1194" s="8"/>
      <c r="I1194" s="8"/>
      <c r="J1194" s="8"/>
      <c r="K1194" s="8"/>
      <c r="L1194" s="8"/>
      <c r="M1194" s="8"/>
      <c r="N1194" s="8"/>
      <c r="O1194" s="3"/>
      <c r="P1194" s="3"/>
      <c r="Q1194" s="3"/>
      <c r="R1194" s="3"/>
    </row>
    <row r="1195" spans="1:18">
      <c r="A1195" s="3"/>
      <c r="B1195" s="3"/>
      <c r="C1195" s="3"/>
      <c r="D1195" s="3"/>
      <c r="E1195" s="3"/>
      <c r="F1195" s="3"/>
      <c r="G1195" s="8"/>
      <c r="H1195" s="8"/>
      <c r="I1195" s="8"/>
      <c r="J1195" s="8"/>
      <c r="K1195" s="8"/>
      <c r="L1195" s="8"/>
      <c r="M1195" s="8"/>
      <c r="N1195" s="8"/>
      <c r="O1195" s="3"/>
      <c r="P1195" s="3"/>
      <c r="Q1195" s="3"/>
      <c r="R1195" s="3"/>
    </row>
    <row r="1196" spans="1:18">
      <c r="A1196" s="3"/>
      <c r="B1196" s="3"/>
      <c r="C1196" s="3"/>
      <c r="D1196" s="3"/>
      <c r="E1196" s="3"/>
      <c r="F1196" s="3"/>
      <c r="G1196" s="8"/>
      <c r="H1196" s="8"/>
      <c r="I1196" s="8"/>
      <c r="J1196" s="8"/>
      <c r="K1196" s="8"/>
      <c r="L1196" s="8"/>
      <c r="M1196" s="8"/>
      <c r="N1196" s="8"/>
      <c r="O1196" s="3"/>
      <c r="P1196" s="3"/>
      <c r="Q1196" s="3"/>
      <c r="R1196" s="3"/>
    </row>
    <row r="1197" spans="1:18">
      <c r="A1197" s="3"/>
      <c r="B1197" s="3"/>
      <c r="C1197" s="3"/>
      <c r="D1197" s="3"/>
      <c r="E1197" s="3"/>
      <c r="F1197" s="3"/>
      <c r="G1197" s="8"/>
      <c r="H1197" s="8"/>
      <c r="I1197" s="8"/>
      <c r="J1197" s="8"/>
      <c r="K1197" s="8"/>
      <c r="L1197" s="8"/>
      <c r="M1197" s="8"/>
      <c r="N1197" s="8"/>
      <c r="O1197" s="3"/>
      <c r="P1197" s="3"/>
      <c r="Q1197" s="3"/>
      <c r="R1197" s="3"/>
    </row>
    <row r="1198" spans="1:18">
      <c r="A1198" s="3"/>
      <c r="B1198" s="3"/>
      <c r="C1198" s="3"/>
      <c r="D1198" s="3"/>
      <c r="E1198" s="3"/>
      <c r="F1198" s="3"/>
      <c r="G1198" s="8"/>
      <c r="H1198" s="8"/>
      <c r="I1198" s="8"/>
      <c r="J1198" s="8"/>
      <c r="K1198" s="8"/>
      <c r="L1198" s="8"/>
      <c r="M1198" s="8"/>
      <c r="N1198" s="8"/>
      <c r="O1198" s="3"/>
      <c r="P1198" s="3"/>
      <c r="Q1198" s="3"/>
      <c r="R1198" s="3"/>
    </row>
    <row r="1199" spans="1:18">
      <c r="A1199" s="3"/>
      <c r="B1199" s="3"/>
      <c r="C1199" s="3"/>
      <c r="D1199" s="3"/>
      <c r="E1199" s="3"/>
      <c r="F1199" s="3"/>
      <c r="G1199" s="8"/>
      <c r="H1199" s="8"/>
      <c r="I1199" s="8"/>
      <c r="J1199" s="8"/>
      <c r="K1199" s="8"/>
      <c r="L1199" s="8"/>
      <c r="M1199" s="8"/>
      <c r="N1199" s="8"/>
      <c r="O1199" s="3"/>
      <c r="P1199" s="3"/>
      <c r="Q1199" s="3"/>
      <c r="R1199" s="3"/>
    </row>
    <row r="1200" spans="1:18">
      <c r="A1200" s="3"/>
      <c r="B1200" s="3"/>
      <c r="C1200" s="3"/>
      <c r="D1200" s="3"/>
      <c r="E1200" s="3"/>
      <c r="F1200" s="3"/>
      <c r="G1200" s="8"/>
      <c r="H1200" s="8"/>
      <c r="I1200" s="8"/>
      <c r="J1200" s="8"/>
      <c r="K1200" s="8"/>
      <c r="L1200" s="8"/>
      <c r="M1200" s="8"/>
      <c r="N1200" s="8"/>
      <c r="O1200" s="3"/>
      <c r="P1200" s="3"/>
      <c r="Q1200" s="3"/>
      <c r="R1200" s="3"/>
    </row>
    <row r="1201" spans="1:18">
      <c r="A1201" s="3"/>
      <c r="B1201" s="3"/>
      <c r="C1201" s="3"/>
      <c r="D1201" s="3"/>
      <c r="E1201" s="3"/>
      <c r="F1201" s="3"/>
      <c r="G1201" s="8"/>
      <c r="H1201" s="8"/>
      <c r="I1201" s="8"/>
      <c r="J1201" s="8"/>
      <c r="K1201" s="8"/>
      <c r="L1201" s="8"/>
      <c r="M1201" s="8"/>
      <c r="N1201" s="8"/>
      <c r="O1201" s="3"/>
      <c r="P1201" s="3"/>
      <c r="Q1201" s="3"/>
      <c r="R1201" s="3"/>
    </row>
    <row r="1202" spans="1:18">
      <c r="A1202" s="3"/>
      <c r="B1202" s="3"/>
      <c r="C1202" s="3"/>
      <c r="D1202" s="3"/>
      <c r="E1202" s="3"/>
      <c r="F1202" s="3"/>
      <c r="G1202" s="8"/>
      <c r="H1202" s="8"/>
      <c r="I1202" s="8"/>
      <c r="J1202" s="8"/>
      <c r="K1202" s="8"/>
      <c r="L1202" s="8"/>
      <c r="M1202" s="8"/>
      <c r="N1202" s="8"/>
      <c r="O1202" s="3"/>
      <c r="P1202" s="3"/>
      <c r="Q1202" s="3"/>
      <c r="R1202" s="3"/>
    </row>
    <row r="1203" spans="1:18">
      <c r="A1203" s="3"/>
      <c r="B1203" s="3"/>
      <c r="C1203" s="3"/>
      <c r="D1203" s="3"/>
      <c r="E1203" s="3"/>
      <c r="F1203" s="3"/>
      <c r="G1203" s="8"/>
      <c r="H1203" s="8"/>
      <c r="I1203" s="8"/>
      <c r="J1203" s="8"/>
      <c r="K1203" s="8"/>
      <c r="L1203" s="8"/>
      <c r="M1203" s="8"/>
      <c r="N1203" s="8"/>
      <c r="O1203" s="3"/>
      <c r="P1203" s="3"/>
      <c r="Q1203" s="3"/>
      <c r="R1203" s="3"/>
    </row>
    <row r="1204" spans="1:18">
      <c r="A1204" s="3"/>
      <c r="B1204" s="3"/>
      <c r="C1204" s="3"/>
      <c r="D1204" s="3"/>
      <c r="E1204" s="3"/>
      <c r="F1204" s="3"/>
      <c r="G1204" s="8"/>
      <c r="H1204" s="8"/>
      <c r="I1204" s="8"/>
      <c r="J1204" s="8"/>
      <c r="K1204" s="8"/>
      <c r="L1204" s="8"/>
      <c r="M1204" s="8"/>
      <c r="N1204" s="8"/>
      <c r="O1204" s="3"/>
      <c r="P1204" s="3"/>
      <c r="Q1204" s="3"/>
      <c r="R1204" s="3"/>
    </row>
    <row r="1205" spans="1:18">
      <c r="A1205" s="3"/>
      <c r="B1205" s="3"/>
      <c r="C1205" s="3"/>
      <c r="D1205" s="3"/>
      <c r="E1205" s="3"/>
      <c r="F1205" s="3"/>
      <c r="G1205" s="8"/>
      <c r="H1205" s="8"/>
      <c r="I1205" s="8"/>
      <c r="J1205" s="8"/>
      <c r="K1205" s="8"/>
      <c r="L1205" s="8"/>
      <c r="M1205" s="8"/>
      <c r="N1205" s="8"/>
      <c r="O1205" s="3"/>
      <c r="P1205" s="3"/>
      <c r="Q1205" s="3"/>
      <c r="R1205" s="3"/>
    </row>
    <row r="1206" spans="1:18">
      <c r="A1206" s="3"/>
      <c r="B1206" s="3"/>
      <c r="C1206" s="3"/>
      <c r="D1206" s="3"/>
      <c r="E1206" s="3"/>
      <c r="F1206" s="3"/>
      <c r="G1206" s="8"/>
      <c r="H1206" s="8"/>
      <c r="I1206" s="8"/>
      <c r="J1206" s="8"/>
      <c r="K1206" s="8"/>
      <c r="L1206" s="8"/>
      <c r="M1206" s="8"/>
      <c r="N1206" s="8"/>
      <c r="O1206" s="3"/>
      <c r="P1206" s="3"/>
      <c r="Q1206" s="3"/>
      <c r="R1206" s="3"/>
    </row>
    <row r="1207" spans="1:18">
      <c r="A1207" s="3"/>
      <c r="B1207" s="3"/>
      <c r="C1207" s="3"/>
      <c r="D1207" s="3"/>
      <c r="E1207" s="3"/>
      <c r="F1207" s="3"/>
      <c r="G1207" s="8"/>
      <c r="H1207" s="8"/>
      <c r="I1207" s="8"/>
      <c r="J1207" s="8"/>
      <c r="K1207" s="8"/>
      <c r="L1207" s="8"/>
      <c r="M1207" s="8"/>
      <c r="N1207" s="8"/>
      <c r="O1207" s="3"/>
      <c r="P1207" s="3"/>
      <c r="Q1207" s="3"/>
      <c r="R1207" s="3"/>
    </row>
    <row r="1208" spans="1:18">
      <c r="A1208" s="3"/>
      <c r="B1208" s="3"/>
      <c r="C1208" s="3"/>
      <c r="D1208" s="3"/>
      <c r="E1208" s="3"/>
      <c r="F1208" s="3"/>
      <c r="G1208" s="8"/>
      <c r="H1208" s="8"/>
      <c r="I1208" s="8"/>
      <c r="J1208" s="8"/>
      <c r="K1208" s="8"/>
      <c r="L1208" s="8"/>
      <c r="M1208" s="8"/>
      <c r="N1208" s="8"/>
      <c r="O1208" s="3"/>
      <c r="P1208" s="3"/>
      <c r="Q1208" s="3"/>
      <c r="R1208" s="3"/>
    </row>
    <row r="1209" spans="1:18">
      <c r="A1209" s="3"/>
      <c r="B1209" s="3"/>
      <c r="C1209" s="3"/>
      <c r="D1209" s="3"/>
      <c r="E1209" s="3"/>
      <c r="F1209" s="3"/>
      <c r="G1209" s="8"/>
      <c r="H1209" s="8"/>
      <c r="I1209" s="8"/>
      <c r="J1209" s="8"/>
      <c r="K1209" s="8"/>
      <c r="L1209" s="8"/>
      <c r="M1209" s="8"/>
      <c r="N1209" s="8"/>
      <c r="O1209" s="3"/>
      <c r="P1209" s="3"/>
      <c r="Q1209" s="3"/>
      <c r="R1209" s="3"/>
    </row>
    <row r="1210" spans="1:18">
      <c r="A1210" s="3"/>
      <c r="B1210" s="3"/>
      <c r="C1210" s="3"/>
      <c r="D1210" s="3"/>
      <c r="E1210" s="3"/>
      <c r="F1210" s="3"/>
      <c r="G1210" s="8"/>
      <c r="H1210" s="8"/>
      <c r="I1210" s="8"/>
      <c r="J1210" s="8"/>
      <c r="K1210" s="8"/>
      <c r="L1210" s="8"/>
      <c r="M1210" s="8"/>
      <c r="N1210" s="8"/>
      <c r="O1210" s="3"/>
      <c r="P1210" s="3"/>
      <c r="Q1210" s="3"/>
      <c r="R1210" s="3"/>
    </row>
    <row r="1211" spans="1:18">
      <c r="A1211" s="3"/>
      <c r="B1211" s="3"/>
      <c r="C1211" s="3"/>
      <c r="D1211" s="3"/>
      <c r="E1211" s="3"/>
      <c r="F1211" s="3"/>
      <c r="G1211" s="8"/>
      <c r="H1211" s="8"/>
      <c r="I1211" s="8"/>
      <c r="J1211" s="8"/>
      <c r="K1211" s="8"/>
      <c r="L1211" s="8"/>
      <c r="M1211" s="8"/>
      <c r="N1211" s="8"/>
      <c r="O1211" s="3"/>
      <c r="P1211" s="3"/>
      <c r="Q1211" s="3"/>
      <c r="R1211" s="3"/>
    </row>
    <row r="1212" spans="1:18">
      <c r="A1212" s="3"/>
      <c r="B1212" s="3"/>
      <c r="C1212" s="3"/>
      <c r="D1212" s="3"/>
      <c r="E1212" s="3"/>
      <c r="F1212" s="3"/>
      <c r="G1212" s="8"/>
      <c r="H1212" s="8"/>
      <c r="I1212" s="8"/>
      <c r="J1212" s="8"/>
      <c r="K1212" s="8"/>
      <c r="L1212" s="8"/>
      <c r="M1212" s="8"/>
      <c r="N1212" s="8"/>
      <c r="O1212" s="3"/>
      <c r="P1212" s="3"/>
      <c r="Q1212" s="3"/>
      <c r="R1212" s="3"/>
    </row>
    <row r="1213" spans="1:18">
      <c r="A1213" s="3"/>
      <c r="B1213" s="3"/>
      <c r="C1213" s="3"/>
      <c r="D1213" s="3"/>
      <c r="E1213" s="3"/>
      <c r="F1213" s="3"/>
      <c r="G1213" s="8"/>
      <c r="H1213" s="8"/>
      <c r="I1213" s="8"/>
      <c r="J1213" s="8"/>
      <c r="K1213" s="8"/>
      <c r="L1213" s="8"/>
      <c r="M1213" s="8"/>
      <c r="N1213" s="8"/>
      <c r="O1213" s="3"/>
      <c r="P1213" s="3"/>
      <c r="Q1213" s="3"/>
      <c r="R1213" s="3"/>
    </row>
    <row r="1214" spans="1:18">
      <c r="A1214" s="3"/>
      <c r="B1214" s="3"/>
      <c r="C1214" s="3"/>
      <c r="D1214" s="3"/>
      <c r="E1214" s="3"/>
      <c r="F1214" s="3"/>
      <c r="G1214" s="8"/>
      <c r="H1214" s="8"/>
      <c r="I1214" s="8"/>
      <c r="J1214" s="8"/>
      <c r="K1214" s="8"/>
      <c r="L1214" s="8"/>
      <c r="M1214" s="8"/>
      <c r="N1214" s="8"/>
      <c r="O1214" s="3"/>
      <c r="P1214" s="3"/>
      <c r="Q1214" s="3"/>
      <c r="R1214" s="3"/>
    </row>
    <row r="1215" spans="1:18">
      <c r="A1215" s="3"/>
      <c r="B1215" s="3"/>
      <c r="C1215" s="3"/>
      <c r="D1215" s="3"/>
      <c r="E1215" s="3"/>
      <c r="F1215" s="3"/>
      <c r="G1215" s="8"/>
      <c r="H1215" s="8"/>
      <c r="I1215" s="8"/>
      <c r="J1215" s="8"/>
      <c r="K1215" s="8"/>
      <c r="L1215" s="8"/>
      <c r="M1215" s="8"/>
      <c r="N1215" s="8"/>
      <c r="O1215" s="3"/>
      <c r="P1215" s="3"/>
      <c r="Q1215" s="3"/>
      <c r="R1215" s="3"/>
    </row>
    <row r="1216" spans="1:18">
      <c r="A1216" s="3"/>
      <c r="B1216" s="3"/>
      <c r="C1216" s="3"/>
      <c r="D1216" s="3"/>
      <c r="E1216" s="3"/>
      <c r="F1216" s="3"/>
      <c r="G1216" s="8"/>
      <c r="H1216" s="8"/>
      <c r="I1216" s="8"/>
      <c r="J1216" s="8"/>
      <c r="K1216" s="8"/>
      <c r="L1216" s="8"/>
      <c r="M1216" s="8"/>
      <c r="N1216" s="8"/>
      <c r="O1216" s="3"/>
      <c r="P1216" s="3"/>
      <c r="Q1216" s="3"/>
      <c r="R1216" s="3"/>
    </row>
    <row r="1217" spans="1:18">
      <c r="A1217" s="3"/>
      <c r="B1217" s="3"/>
      <c r="C1217" s="3"/>
      <c r="D1217" s="3"/>
      <c r="E1217" s="3"/>
      <c r="F1217" s="3"/>
      <c r="G1217" s="8"/>
      <c r="H1217" s="8"/>
      <c r="I1217" s="8"/>
      <c r="J1217" s="8"/>
      <c r="K1217" s="8"/>
      <c r="L1217" s="8"/>
      <c r="M1217" s="8"/>
      <c r="N1217" s="8"/>
      <c r="O1217" s="3"/>
      <c r="P1217" s="3"/>
      <c r="Q1217" s="3"/>
      <c r="R1217" s="3"/>
    </row>
    <row r="1218" spans="1:18">
      <c r="A1218" s="3"/>
      <c r="B1218" s="3"/>
      <c r="C1218" s="3"/>
      <c r="D1218" s="3"/>
      <c r="E1218" s="3"/>
      <c r="F1218" s="3"/>
      <c r="G1218" s="8"/>
      <c r="H1218" s="8"/>
      <c r="I1218" s="8"/>
      <c r="J1218" s="8"/>
      <c r="K1218" s="8"/>
      <c r="L1218" s="8"/>
      <c r="M1218" s="8"/>
      <c r="N1218" s="8"/>
      <c r="O1218" s="3"/>
      <c r="P1218" s="3"/>
      <c r="Q1218" s="3"/>
      <c r="R1218" s="3"/>
    </row>
    <row r="1219" spans="1:18">
      <c r="A1219" s="3"/>
      <c r="B1219" s="3"/>
      <c r="C1219" s="3"/>
      <c r="D1219" s="3"/>
      <c r="E1219" s="3"/>
      <c r="F1219" s="3"/>
      <c r="G1219" s="8"/>
      <c r="H1219" s="8"/>
      <c r="I1219" s="8"/>
      <c r="J1219" s="8"/>
      <c r="K1219" s="8"/>
      <c r="L1219" s="8"/>
      <c r="M1219" s="8"/>
      <c r="N1219" s="8"/>
      <c r="O1219" s="3"/>
      <c r="P1219" s="3"/>
      <c r="Q1219" s="3"/>
      <c r="R1219" s="3"/>
    </row>
    <row r="1220" spans="1:18">
      <c r="A1220" s="3"/>
      <c r="B1220" s="3"/>
      <c r="C1220" s="3"/>
      <c r="D1220" s="3"/>
      <c r="E1220" s="3"/>
      <c r="F1220" s="3"/>
      <c r="G1220" s="8"/>
      <c r="H1220" s="8"/>
      <c r="I1220" s="8"/>
      <c r="J1220" s="8"/>
      <c r="K1220" s="8"/>
      <c r="L1220" s="8"/>
      <c r="M1220" s="8"/>
      <c r="N1220" s="8"/>
      <c r="O1220" s="3"/>
      <c r="P1220" s="3"/>
      <c r="Q1220" s="3"/>
      <c r="R1220" s="3"/>
    </row>
    <row r="1221" spans="1:18">
      <c r="A1221" s="3"/>
      <c r="B1221" s="3"/>
      <c r="C1221" s="3"/>
      <c r="D1221" s="3"/>
      <c r="E1221" s="3"/>
      <c r="F1221" s="3"/>
      <c r="G1221" s="8"/>
      <c r="H1221" s="8"/>
      <c r="I1221" s="8"/>
      <c r="J1221" s="8"/>
      <c r="K1221" s="8"/>
      <c r="L1221" s="8"/>
      <c r="M1221" s="8"/>
      <c r="N1221" s="8"/>
      <c r="O1221" s="3"/>
      <c r="P1221" s="3"/>
      <c r="Q1221" s="3"/>
      <c r="R1221" s="3"/>
    </row>
    <row r="1222" spans="1:18">
      <c r="A1222" s="3"/>
      <c r="B1222" s="3"/>
      <c r="C1222" s="3"/>
      <c r="D1222" s="3"/>
      <c r="E1222" s="3"/>
      <c r="F1222" s="3"/>
      <c r="G1222" s="8"/>
      <c r="H1222" s="8"/>
      <c r="I1222" s="8"/>
      <c r="J1222" s="8"/>
      <c r="K1222" s="8"/>
      <c r="L1222" s="8"/>
      <c r="M1222" s="8"/>
      <c r="N1222" s="8"/>
      <c r="O1222" s="3"/>
      <c r="P1222" s="3"/>
      <c r="Q1222" s="3"/>
      <c r="R1222" s="3"/>
    </row>
    <row r="1223" spans="1:18">
      <c r="A1223" s="3"/>
      <c r="B1223" s="3"/>
      <c r="C1223" s="3"/>
      <c r="D1223" s="3"/>
      <c r="E1223" s="3"/>
      <c r="F1223" s="3"/>
      <c r="G1223" s="8"/>
      <c r="H1223" s="8"/>
      <c r="I1223" s="8"/>
      <c r="J1223" s="8"/>
      <c r="K1223" s="8"/>
      <c r="L1223" s="8"/>
      <c r="M1223" s="8"/>
      <c r="N1223" s="8"/>
      <c r="O1223" s="3"/>
      <c r="P1223" s="3"/>
      <c r="Q1223" s="3"/>
      <c r="R1223" s="3"/>
    </row>
    <row r="1224" spans="1:18">
      <c r="A1224" s="3"/>
      <c r="B1224" s="3"/>
      <c r="C1224" s="3"/>
      <c r="D1224" s="3"/>
      <c r="E1224" s="3"/>
      <c r="F1224" s="3"/>
      <c r="G1224" s="8"/>
      <c r="H1224" s="8"/>
      <c r="I1224" s="8"/>
      <c r="J1224" s="8"/>
      <c r="K1224" s="8"/>
      <c r="L1224" s="8"/>
      <c r="M1224" s="8"/>
      <c r="N1224" s="8"/>
      <c r="O1224" s="3"/>
      <c r="P1224" s="3"/>
      <c r="Q1224" s="3"/>
      <c r="R1224" s="3"/>
    </row>
    <row r="1225" spans="1:18">
      <c r="A1225" s="3"/>
      <c r="B1225" s="3"/>
      <c r="C1225" s="3"/>
      <c r="D1225" s="3"/>
      <c r="E1225" s="3"/>
      <c r="F1225" s="3"/>
      <c r="G1225" s="8"/>
      <c r="H1225" s="8"/>
      <c r="I1225" s="8"/>
      <c r="J1225" s="8"/>
      <c r="K1225" s="8"/>
      <c r="L1225" s="8"/>
      <c r="M1225" s="8"/>
      <c r="N1225" s="8"/>
      <c r="O1225" s="3"/>
      <c r="P1225" s="3"/>
      <c r="Q1225" s="3"/>
      <c r="R1225" s="3"/>
    </row>
    <row r="1226" spans="1:18">
      <c r="A1226" s="3"/>
      <c r="B1226" s="3"/>
      <c r="C1226" s="3"/>
      <c r="D1226" s="3"/>
      <c r="E1226" s="3"/>
      <c r="F1226" s="3"/>
      <c r="G1226" s="8"/>
      <c r="H1226" s="8"/>
      <c r="I1226" s="8"/>
      <c r="J1226" s="8"/>
      <c r="K1226" s="8"/>
      <c r="L1226" s="8"/>
      <c r="M1226" s="8"/>
      <c r="N1226" s="8"/>
      <c r="O1226" s="3"/>
      <c r="P1226" s="3"/>
      <c r="Q1226" s="3"/>
      <c r="R1226" s="3"/>
    </row>
    <row r="1227" spans="1:18">
      <c r="A1227" s="3"/>
      <c r="B1227" s="3"/>
      <c r="C1227" s="3"/>
      <c r="D1227" s="3"/>
      <c r="E1227" s="3"/>
      <c r="F1227" s="3"/>
      <c r="G1227" s="8"/>
      <c r="H1227" s="8"/>
      <c r="I1227" s="8"/>
      <c r="J1227" s="8"/>
      <c r="K1227" s="8"/>
      <c r="L1227" s="8"/>
      <c r="M1227" s="8"/>
      <c r="N1227" s="8"/>
      <c r="O1227" s="3"/>
      <c r="P1227" s="3"/>
      <c r="Q1227" s="3"/>
      <c r="R1227" s="3"/>
    </row>
    <row r="1228" spans="1:18">
      <c r="A1228" s="3"/>
      <c r="B1228" s="3"/>
      <c r="C1228" s="3"/>
      <c r="D1228" s="3"/>
      <c r="E1228" s="3"/>
      <c r="F1228" s="3"/>
      <c r="G1228" s="8"/>
      <c r="H1228" s="8"/>
      <c r="I1228" s="8"/>
      <c r="J1228" s="8"/>
      <c r="K1228" s="8"/>
      <c r="L1228" s="8"/>
      <c r="M1228" s="8"/>
      <c r="N1228" s="8"/>
      <c r="O1228" s="3"/>
      <c r="P1228" s="3"/>
      <c r="Q1228" s="3"/>
      <c r="R1228" s="3"/>
    </row>
    <row r="1229" spans="1:18">
      <c r="A1229" s="3"/>
      <c r="B1229" s="3"/>
      <c r="C1229" s="3"/>
      <c r="D1229" s="3"/>
      <c r="E1229" s="3"/>
      <c r="F1229" s="3"/>
      <c r="G1229" s="8"/>
      <c r="H1229" s="8"/>
      <c r="I1229" s="8"/>
      <c r="J1229" s="8"/>
      <c r="K1229" s="8"/>
      <c r="L1229" s="8"/>
      <c r="M1229" s="8"/>
      <c r="N1229" s="8"/>
      <c r="O1229" s="3"/>
      <c r="P1229" s="3"/>
      <c r="Q1229" s="3"/>
      <c r="R1229" s="3"/>
    </row>
    <row r="1230" spans="1:18">
      <c r="A1230" s="3"/>
      <c r="B1230" s="3"/>
      <c r="C1230" s="3"/>
      <c r="D1230" s="3"/>
      <c r="E1230" s="3"/>
      <c r="F1230" s="3"/>
      <c r="G1230" s="8"/>
      <c r="H1230" s="8"/>
      <c r="I1230" s="8"/>
      <c r="J1230" s="8"/>
      <c r="K1230" s="8"/>
      <c r="L1230" s="8"/>
      <c r="M1230" s="8"/>
      <c r="N1230" s="8"/>
      <c r="O1230" s="3"/>
      <c r="P1230" s="3"/>
      <c r="Q1230" s="3"/>
      <c r="R1230" s="3"/>
    </row>
    <row r="1231" spans="1:18">
      <c r="A1231" s="3"/>
      <c r="B1231" s="3"/>
      <c r="C1231" s="3"/>
      <c r="D1231" s="3"/>
      <c r="E1231" s="3"/>
      <c r="F1231" s="3"/>
      <c r="G1231" s="8"/>
      <c r="H1231" s="8"/>
      <c r="I1231" s="8"/>
      <c r="J1231" s="8"/>
      <c r="K1231" s="8"/>
      <c r="L1231" s="8"/>
      <c r="M1231" s="8"/>
      <c r="N1231" s="8"/>
      <c r="O1231" s="3"/>
      <c r="P1231" s="3"/>
      <c r="Q1231" s="3"/>
      <c r="R1231" s="3"/>
    </row>
    <row r="1232" spans="1:18">
      <c r="A1232" s="3"/>
      <c r="B1232" s="3"/>
      <c r="C1232" s="3"/>
      <c r="D1232" s="3"/>
      <c r="E1232" s="3"/>
      <c r="F1232" s="3"/>
      <c r="G1232" s="8"/>
      <c r="H1232" s="8"/>
      <c r="I1232" s="8"/>
      <c r="J1232" s="8"/>
      <c r="K1232" s="8"/>
      <c r="L1232" s="8"/>
      <c r="M1232" s="8"/>
      <c r="N1232" s="8"/>
      <c r="O1232" s="3"/>
      <c r="P1232" s="3"/>
      <c r="Q1232" s="3"/>
      <c r="R1232" s="3"/>
    </row>
    <row r="1233" spans="1:18">
      <c r="A1233" s="3"/>
      <c r="B1233" s="3"/>
      <c r="C1233" s="3"/>
      <c r="D1233" s="3"/>
      <c r="E1233" s="3"/>
      <c r="F1233" s="3"/>
      <c r="G1233" s="8"/>
      <c r="H1233" s="8"/>
      <c r="I1233" s="8"/>
      <c r="J1233" s="8"/>
      <c r="K1233" s="8"/>
      <c r="L1233" s="8"/>
      <c r="M1233" s="8"/>
      <c r="N1233" s="8"/>
      <c r="O1233" s="3"/>
      <c r="P1233" s="3"/>
      <c r="Q1233" s="3"/>
      <c r="R1233" s="3"/>
    </row>
    <row r="1234" spans="1:18">
      <c r="A1234" s="3"/>
      <c r="B1234" s="3"/>
      <c r="C1234" s="3"/>
      <c r="D1234" s="3"/>
      <c r="E1234" s="3"/>
      <c r="F1234" s="3"/>
      <c r="G1234" s="8"/>
      <c r="H1234" s="8"/>
      <c r="I1234" s="8"/>
      <c r="J1234" s="8"/>
      <c r="K1234" s="8"/>
      <c r="L1234" s="8"/>
      <c r="M1234" s="8"/>
      <c r="N1234" s="8"/>
      <c r="O1234" s="3"/>
      <c r="P1234" s="3"/>
      <c r="Q1234" s="3"/>
      <c r="R1234" s="3"/>
    </row>
    <row r="1235" spans="1:18">
      <c r="A1235" s="3"/>
      <c r="B1235" s="3"/>
      <c r="C1235" s="3"/>
      <c r="D1235" s="3"/>
      <c r="E1235" s="3"/>
      <c r="F1235" s="3"/>
      <c r="G1235" s="8"/>
      <c r="H1235" s="8"/>
      <c r="I1235" s="8"/>
      <c r="J1235" s="8"/>
      <c r="K1235" s="8"/>
      <c r="L1235" s="8"/>
      <c r="M1235" s="8"/>
      <c r="N1235" s="8"/>
      <c r="O1235" s="3"/>
      <c r="P1235" s="3"/>
      <c r="Q1235" s="3"/>
      <c r="R1235" s="3"/>
    </row>
    <row r="1236" spans="1:18">
      <c r="A1236" s="3"/>
      <c r="B1236" s="3"/>
      <c r="C1236" s="3"/>
      <c r="D1236" s="3"/>
      <c r="E1236" s="3"/>
      <c r="F1236" s="3"/>
      <c r="G1236" s="8"/>
      <c r="H1236" s="8"/>
      <c r="I1236" s="8"/>
      <c r="J1236" s="8"/>
      <c r="K1236" s="8"/>
      <c r="L1236" s="8"/>
      <c r="M1236" s="8"/>
      <c r="N1236" s="8"/>
      <c r="O1236" s="3"/>
      <c r="P1236" s="3"/>
      <c r="Q1236" s="3"/>
      <c r="R1236" s="3"/>
    </row>
    <row r="1237" spans="1:18">
      <c r="A1237" s="3"/>
      <c r="B1237" s="3"/>
      <c r="C1237" s="3"/>
      <c r="D1237" s="3"/>
      <c r="E1237" s="3"/>
      <c r="F1237" s="3"/>
      <c r="G1237" s="8"/>
      <c r="H1237" s="8"/>
      <c r="I1237" s="8"/>
      <c r="J1237" s="8"/>
      <c r="K1237" s="8"/>
      <c r="L1237" s="8"/>
      <c r="M1237" s="8"/>
      <c r="N1237" s="8"/>
      <c r="O1237" s="3"/>
      <c r="P1237" s="3"/>
      <c r="Q1237" s="3"/>
      <c r="R1237" s="3"/>
    </row>
    <row r="1238" spans="1:18">
      <c r="A1238" s="3"/>
      <c r="B1238" s="3"/>
      <c r="C1238" s="3"/>
      <c r="D1238" s="3"/>
      <c r="E1238" s="3"/>
      <c r="F1238" s="3"/>
      <c r="G1238" s="8"/>
      <c r="H1238" s="8"/>
      <c r="I1238" s="8"/>
      <c r="J1238" s="8"/>
      <c r="K1238" s="8"/>
      <c r="L1238" s="8"/>
      <c r="M1238" s="8"/>
      <c r="N1238" s="8"/>
      <c r="O1238" s="3"/>
      <c r="P1238" s="3"/>
      <c r="Q1238" s="3"/>
      <c r="R1238" s="3"/>
    </row>
    <row r="1239" spans="1:18">
      <c r="A1239" s="3"/>
      <c r="B1239" s="3"/>
      <c r="C1239" s="3"/>
      <c r="D1239" s="3"/>
      <c r="E1239" s="3"/>
      <c r="F1239" s="3"/>
      <c r="G1239" s="8"/>
      <c r="H1239" s="8"/>
      <c r="I1239" s="8"/>
      <c r="J1239" s="8"/>
      <c r="K1239" s="8"/>
      <c r="L1239" s="8"/>
      <c r="M1239" s="8"/>
      <c r="N1239" s="8"/>
      <c r="O1239" s="3"/>
      <c r="P1239" s="3"/>
      <c r="Q1239" s="3"/>
      <c r="R1239" s="3"/>
    </row>
    <row r="1240" spans="1:18">
      <c r="A1240" s="3"/>
      <c r="B1240" s="3"/>
      <c r="C1240" s="3"/>
      <c r="D1240" s="3"/>
      <c r="E1240" s="3"/>
      <c r="F1240" s="3"/>
      <c r="G1240" s="8"/>
      <c r="H1240" s="8"/>
      <c r="I1240" s="8"/>
      <c r="J1240" s="8"/>
      <c r="K1240" s="8"/>
      <c r="L1240" s="8"/>
      <c r="M1240" s="8"/>
      <c r="N1240" s="8"/>
      <c r="O1240" s="3"/>
      <c r="P1240" s="3"/>
      <c r="Q1240" s="3"/>
      <c r="R1240" s="3"/>
    </row>
    <row r="1241" spans="1:18">
      <c r="A1241" s="3"/>
      <c r="B1241" s="3"/>
      <c r="C1241" s="3"/>
      <c r="D1241" s="3"/>
      <c r="E1241" s="3"/>
      <c r="F1241" s="3"/>
      <c r="G1241" s="8"/>
      <c r="H1241" s="8"/>
      <c r="I1241" s="8"/>
      <c r="J1241" s="8"/>
      <c r="K1241" s="8"/>
      <c r="L1241" s="8"/>
      <c r="M1241" s="8"/>
      <c r="N1241" s="8"/>
      <c r="O1241" s="3"/>
      <c r="P1241" s="3"/>
      <c r="Q1241" s="3"/>
      <c r="R1241" s="3"/>
    </row>
    <row r="1242" spans="1:18">
      <c r="A1242" s="3"/>
      <c r="B1242" s="3"/>
      <c r="C1242" s="3"/>
      <c r="D1242" s="3"/>
      <c r="E1242" s="3"/>
      <c r="F1242" s="3"/>
      <c r="G1242" s="8"/>
      <c r="H1242" s="8"/>
      <c r="I1242" s="8"/>
      <c r="J1242" s="8"/>
      <c r="K1242" s="8"/>
      <c r="L1242" s="8"/>
      <c r="M1242" s="8"/>
      <c r="N1242" s="8"/>
      <c r="O1242" s="3"/>
      <c r="P1242" s="3"/>
      <c r="Q1242" s="3"/>
      <c r="R1242" s="3"/>
    </row>
    <row r="1243" spans="1:18">
      <c r="A1243" s="3"/>
      <c r="B1243" s="3"/>
      <c r="C1243" s="3"/>
      <c r="D1243" s="3"/>
      <c r="E1243" s="3"/>
      <c r="F1243" s="3"/>
      <c r="G1243" s="8"/>
      <c r="H1243" s="8"/>
      <c r="I1243" s="8"/>
      <c r="J1243" s="8"/>
      <c r="K1243" s="8"/>
      <c r="L1243" s="8"/>
      <c r="M1243" s="8"/>
      <c r="N1243" s="8"/>
      <c r="O1243" s="3"/>
      <c r="P1243" s="3"/>
      <c r="Q1243" s="3"/>
      <c r="R1243" s="3"/>
    </row>
    <row r="1244" spans="1:18">
      <c r="A1244" s="3"/>
      <c r="B1244" s="3"/>
      <c r="C1244" s="3"/>
      <c r="D1244" s="3"/>
      <c r="E1244" s="3"/>
      <c r="F1244" s="3"/>
      <c r="G1244" s="8"/>
      <c r="H1244" s="8"/>
      <c r="I1244" s="8"/>
      <c r="J1244" s="8"/>
      <c r="K1244" s="8"/>
      <c r="L1244" s="8"/>
      <c r="M1244" s="8"/>
      <c r="N1244" s="8"/>
      <c r="O1244" s="3"/>
      <c r="P1244" s="3"/>
      <c r="Q1244" s="3"/>
      <c r="R1244" s="3"/>
    </row>
    <row r="1245" spans="1:18">
      <c r="A1245" s="3"/>
      <c r="B1245" s="3"/>
      <c r="C1245" s="3"/>
      <c r="D1245" s="3"/>
      <c r="E1245" s="3"/>
      <c r="F1245" s="3"/>
      <c r="G1245" s="8"/>
      <c r="H1245" s="8"/>
      <c r="I1245" s="8"/>
      <c r="J1245" s="8"/>
      <c r="K1245" s="8"/>
      <c r="L1245" s="8"/>
      <c r="M1245" s="8"/>
      <c r="N1245" s="8"/>
      <c r="O1245" s="3"/>
      <c r="P1245" s="3"/>
      <c r="Q1245" s="3"/>
      <c r="R1245" s="3"/>
    </row>
    <row r="1246" spans="1:18">
      <c r="A1246" s="3"/>
      <c r="B1246" s="3"/>
      <c r="C1246" s="3"/>
      <c r="D1246" s="3"/>
      <c r="E1246" s="3"/>
      <c r="F1246" s="3"/>
      <c r="G1246" s="8"/>
      <c r="H1246" s="8"/>
      <c r="I1246" s="8"/>
      <c r="J1246" s="8"/>
      <c r="K1246" s="8"/>
      <c r="L1246" s="8"/>
      <c r="M1246" s="8"/>
      <c r="N1246" s="8"/>
      <c r="O1246" s="3"/>
      <c r="P1246" s="3"/>
      <c r="Q1246" s="3"/>
      <c r="R1246" s="3"/>
    </row>
    <row r="1247" spans="1:18">
      <c r="A1247" s="3"/>
      <c r="B1247" s="3"/>
      <c r="C1247" s="3"/>
      <c r="D1247" s="3"/>
      <c r="E1247" s="3"/>
      <c r="F1247" s="3"/>
      <c r="G1247" s="8"/>
      <c r="H1247" s="8"/>
      <c r="I1247" s="8"/>
      <c r="J1247" s="8"/>
      <c r="K1247" s="8"/>
      <c r="L1247" s="8"/>
      <c r="M1247" s="8"/>
      <c r="N1247" s="8"/>
      <c r="O1247" s="3"/>
      <c r="P1247" s="3"/>
      <c r="Q1247" s="3"/>
      <c r="R1247" s="3"/>
    </row>
    <row r="1248" spans="1:18">
      <c r="A1248" s="3"/>
      <c r="B1248" s="3"/>
      <c r="C1248" s="3"/>
      <c r="D1248" s="3"/>
      <c r="E1248" s="3"/>
      <c r="F1248" s="3"/>
      <c r="G1248" s="8"/>
      <c r="H1248" s="8"/>
      <c r="I1248" s="8"/>
      <c r="J1248" s="8"/>
      <c r="K1248" s="8"/>
      <c r="L1248" s="8"/>
      <c r="M1248" s="8"/>
      <c r="N1248" s="8"/>
      <c r="O1248" s="3"/>
      <c r="P1248" s="3"/>
      <c r="Q1248" s="3"/>
      <c r="R1248" s="3"/>
    </row>
    <row r="1249" spans="1:18">
      <c r="A1249" s="3"/>
      <c r="B1249" s="3"/>
      <c r="C1249" s="3"/>
      <c r="D1249" s="3"/>
      <c r="E1249" s="3"/>
      <c r="F1249" s="3"/>
      <c r="G1249" s="8"/>
      <c r="H1249" s="8"/>
      <c r="I1249" s="8"/>
      <c r="J1249" s="8"/>
      <c r="K1249" s="8"/>
      <c r="L1249" s="8"/>
      <c r="M1249" s="8"/>
      <c r="N1249" s="8"/>
      <c r="O1249" s="3"/>
      <c r="P1249" s="3"/>
      <c r="Q1249" s="3"/>
      <c r="R1249" s="3"/>
    </row>
    <row r="1250" spans="1:18">
      <c r="A1250" s="3"/>
      <c r="B1250" s="3"/>
      <c r="C1250" s="3"/>
      <c r="D1250" s="3"/>
      <c r="E1250" s="3"/>
      <c r="F1250" s="3"/>
      <c r="G1250" s="8"/>
      <c r="H1250" s="8"/>
      <c r="I1250" s="8"/>
      <c r="J1250" s="8"/>
      <c r="K1250" s="8"/>
      <c r="L1250" s="8"/>
      <c r="M1250" s="8"/>
      <c r="N1250" s="8"/>
      <c r="O1250" s="3"/>
      <c r="P1250" s="3"/>
      <c r="Q1250" s="3"/>
      <c r="R1250" s="3"/>
    </row>
    <row r="1251" spans="1:18">
      <c r="A1251" s="3"/>
      <c r="B1251" s="3"/>
      <c r="C1251" s="3"/>
      <c r="D1251" s="3"/>
      <c r="E1251" s="3"/>
      <c r="F1251" s="3"/>
      <c r="G1251" s="8"/>
      <c r="H1251" s="8"/>
      <c r="I1251" s="8"/>
      <c r="J1251" s="8"/>
      <c r="K1251" s="8"/>
      <c r="L1251" s="8"/>
      <c r="M1251" s="8"/>
      <c r="N1251" s="8"/>
      <c r="O1251" s="3"/>
      <c r="P1251" s="3"/>
      <c r="Q1251" s="3"/>
      <c r="R1251" s="3"/>
    </row>
    <row r="1252" spans="1:18">
      <c r="A1252" s="3"/>
      <c r="B1252" s="3"/>
      <c r="C1252" s="3"/>
      <c r="D1252" s="3"/>
      <c r="E1252" s="3"/>
      <c r="F1252" s="3"/>
      <c r="G1252" s="8"/>
      <c r="H1252" s="8"/>
      <c r="I1252" s="8"/>
      <c r="J1252" s="8"/>
      <c r="K1252" s="8"/>
      <c r="L1252" s="8"/>
      <c r="M1252" s="8"/>
      <c r="N1252" s="8"/>
      <c r="O1252" s="3"/>
      <c r="P1252" s="3"/>
      <c r="Q1252" s="3"/>
      <c r="R1252" s="3"/>
    </row>
    <row r="1253" spans="1:18">
      <c r="A1253" s="3"/>
      <c r="B1253" s="3"/>
      <c r="C1253" s="3"/>
      <c r="D1253" s="3"/>
      <c r="E1253" s="3"/>
      <c r="F1253" s="3"/>
      <c r="G1253" s="8"/>
      <c r="H1253" s="8"/>
      <c r="I1253" s="8"/>
      <c r="J1253" s="8"/>
      <c r="K1253" s="8"/>
      <c r="L1253" s="8"/>
      <c r="M1253" s="8"/>
      <c r="N1253" s="8"/>
      <c r="O1253" s="3"/>
      <c r="P1253" s="3"/>
      <c r="Q1253" s="3"/>
      <c r="R1253" s="3"/>
    </row>
    <row r="1254" spans="1:18">
      <c r="A1254" s="3"/>
      <c r="B1254" s="3"/>
      <c r="C1254" s="3"/>
      <c r="D1254" s="3"/>
      <c r="E1254" s="3"/>
      <c r="F1254" s="3"/>
      <c r="G1254" s="8"/>
      <c r="H1254" s="8"/>
      <c r="I1254" s="8"/>
      <c r="J1254" s="8"/>
      <c r="K1254" s="8"/>
      <c r="L1254" s="8"/>
      <c r="M1254" s="8"/>
      <c r="N1254" s="8"/>
      <c r="O1254" s="3"/>
      <c r="P1254" s="3"/>
      <c r="Q1254" s="3"/>
      <c r="R1254" s="3"/>
    </row>
    <row r="1255" spans="1:18">
      <c r="A1255" s="3"/>
      <c r="B1255" s="3"/>
      <c r="C1255" s="3"/>
      <c r="D1255" s="3"/>
      <c r="E1255" s="3"/>
      <c r="F1255" s="3"/>
      <c r="G1255" s="8"/>
      <c r="H1255" s="8"/>
      <c r="I1255" s="8"/>
      <c r="J1255" s="8"/>
      <c r="K1255" s="8"/>
      <c r="L1255" s="8"/>
      <c r="M1255" s="8"/>
      <c r="N1255" s="8"/>
      <c r="O1255" s="3"/>
      <c r="P1255" s="3"/>
      <c r="Q1255" s="3"/>
      <c r="R1255" s="3"/>
    </row>
    <row r="1256" spans="1:18">
      <c r="A1256" s="3"/>
      <c r="B1256" s="3"/>
      <c r="C1256" s="3"/>
      <c r="D1256" s="3"/>
      <c r="E1256" s="3"/>
      <c r="F1256" s="3"/>
      <c r="G1256" s="8"/>
      <c r="H1256" s="8"/>
      <c r="I1256" s="8"/>
      <c r="J1256" s="8"/>
      <c r="K1256" s="8"/>
      <c r="L1256" s="8"/>
      <c r="M1256" s="8"/>
      <c r="N1256" s="8"/>
      <c r="O1256" s="3"/>
      <c r="P1256" s="3"/>
      <c r="Q1256" s="3"/>
      <c r="R1256" s="3"/>
    </row>
    <row r="1257" spans="1:18">
      <c r="A1257" s="3"/>
      <c r="B1257" s="3"/>
      <c r="C1257" s="3"/>
      <c r="D1257" s="3"/>
      <c r="E1257" s="3"/>
      <c r="F1257" s="3"/>
      <c r="G1257" s="8"/>
      <c r="H1257" s="8"/>
      <c r="I1257" s="8"/>
      <c r="J1257" s="8"/>
      <c r="K1257" s="8"/>
      <c r="L1257" s="8"/>
      <c r="M1257" s="8"/>
      <c r="N1257" s="8"/>
      <c r="O1257" s="3"/>
      <c r="P1257" s="3"/>
      <c r="Q1257" s="3"/>
      <c r="R1257" s="3"/>
    </row>
    <row r="1258" spans="1:18">
      <c r="A1258" s="3"/>
      <c r="B1258" s="3"/>
      <c r="C1258" s="3"/>
      <c r="D1258" s="3"/>
      <c r="E1258" s="3"/>
      <c r="F1258" s="3"/>
      <c r="G1258" s="8"/>
      <c r="H1258" s="8"/>
      <c r="I1258" s="8"/>
      <c r="J1258" s="8"/>
      <c r="K1258" s="8"/>
      <c r="L1258" s="8"/>
      <c r="M1258" s="8"/>
      <c r="N1258" s="8"/>
      <c r="O1258" s="3"/>
      <c r="P1258" s="3"/>
      <c r="Q1258" s="3"/>
      <c r="R1258" s="3"/>
    </row>
    <row r="1259" spans="1:18">
      <c r="A1259" s="3"/>
      <c r="B1259" s="3"/>
      <c r="C1259" s="3"/>
      <c r="D1259" s="3"/>
      <c r="E1259" s="3"/>
      <c r="F1259" s="3"/>
      <c r="G1259" s="8"/>
      <c r="H1259" s="8"/>
      <c r="I1259" s="8"/>
      <c r="J1259" s="8"/>
      <c r="K1259" s="8"/>
      <c r="L1259" s="8"/>
      <c r="M1259" s="8"/>
      <c r="N1259" s="8"/>
      <c r="O1259" s="3"/>
      <c r="P1259" s="3"/>
      <c r="Q1259" s="3"/>
      <c r="R1259" s="3"/>
    </row>
    <row r="1260" spans="1:18">
      <c r="A1260" s="3"/>
      <c r="B1260" s="3"/>
      <c r="C1260" s="3"/>
      <c r="D1260" s="3"/>
      <c r="E1260" s="3"/>
      <c r="F1260" s="3"/>
      <c r="G1260" s="8"/>
      <c r="H1260" s="8"/>
      <c r="I1260" s="8"/>
      <c r="J1260" s="8"/>
      <c r="K1260" s="8"/>
      <c r="L1260" s="8"/>
      <c r="M1260" s="8"/>
      <c r="N1260" s="8"/>
      <c r="O1260" s="3"/>
      <c r="P1260" s="3"/>
      <c r="Q1260" s="3"/>
      <c r="R1260" s="3"/>
    </row>
    <row r="1261" spans="1:18">
      <c r="A1261" s="3"/>
      <c r="B1261" s="3"/>
      <c r="C1261" s="3"/>
      <c r="D1261" s="3"/>
      <c r="E1261" s="3"/>
      <c r="F1261" s="3"/>
      <c r="G1261" s="8"/>
      <c r="H1261" s="8"/>
      <c r="I1261" s="8"/>
      <c r="J1261" s="8"/>
      <c r="K1261" s="8"/>
      <c r="L1261" s="8"/>
      <c r="M1261" s="8"/>
      <c r="N1261" s="8"/>
      <c r="O1261" s="3"/>
      <c r="P1261" s="3"/>
      <c r="Q1261" s="3"/>
      <c r="R1261" s="3"/>
    </row>
    <row r="1262" spans="1:18">
      <c r="A1262" s="3"/>
      <c r="B1262" s="3"/>
      <c r="C1262" s="3"/>
      <c r="D1262" s="3"/>
      <c r="E1262" s="3"/>
      <c r="F1262" s="3"/>
      <c r="G1262" s="8"/>
      <c r="H1262" s="8"/>
      <c r="I1262" s="8"/>
      <c r="J1262" s="8"/>
      <c r="K1262" s="8"/>
      <c r="L1262" s="8"/>
      <c r="M1262" s="8"/>
      <c r="N1262" s="8"/>
      <c r="O1262" s="3"/>
      <c r="P1262" s="3"/>
      <c r="Q1262" s="3"/>
      <c r="R1262" s="3"/>
    </row>
    <row r="1263" spans="1:18">
      <c r="A1263" s="3"/>
      <c r="B1263" s="3"/>
      <c r="C1263" s="3"/>
      <c r="D1263" s="3"/>
      <c r="E1263" s="3"/>
      <c r="F1263" s="3"/>
      <c r="G1263" s="8"/>
      <c r="H1263" s="8"/>
      <c r="I1263" s="8"/>
      <c r="J1263" s="8"/>
      <c r="K1263" s="8"/>
      <c r="L1263" s="8"/>
      <c r="M1263" s="8"/>
      <c r="N1263" s="8"/>
      <c r="O1263" s="3"/>
      <c r="P1263" s="3"/>
      <c r="Q1263" s="3"/>
      <c r="R1263" s="3"/>
    </row>
    <row r="1264" spans="1:18">
      <c r="A1264" s="3"/>
      <c r="B1264" s="3"/>
      <c r="C1264" s="3"/>
      <c r="D1264" s="3"/>
      <c r="E1264" s="3"/>
      <c r="F1264" s="3"/>
      <c r="G1264" s="8"/>
      <c r="H1264" s="8"/>
      <c r="I1264" s="8"/>
      <c r="J1264" s="8"/>
      <c r="K1264" s="8"/>
      <c r="L1264" s="8"/>
      <c r="M1264" s="8"/>
      <c r="N1264" s="8"/>
      <c r="O1264" s="3"/>
      <c r="P1264" s="3"/>
      <c r="Q1264" s="3"/>
      <c r="R1264" s="3"/>
    </row>
    <row r="1265" spans="1:18">
      <c r="A1265" s="3"/>
      <c r="B1265" s="3"/>
      <c r="C1265" s="3"/>
      <c r="D1265" s="3"/>
      <c r="E1265" s="3"/>
      <c r="F1265" s="3"/>
      <c r="G1265" s="8"/>
      <c r="H1265" s="8"/>
      <c r="I1265" s="8"/>
      <c r="J1265" s="8"/>
      <c r="K1265" s="8"/>
      <c r="L1265" s="8"/>
      <c r="M1265" s="8"/>
      <c r="N1265" s="8"/>
      <c r="O1265" s="3"/>
      <c r="P1265" s="3"/>
      <c r="Q1265" s="3"/>
      <c r="R1265" s="3"/>
    </row>
    <row r="1266" spans="1:18">
      <c r="A1266" s="3"/>
      <c r="B1266" s="3"/>
      <c r="C1266" s="3"/>
      <c r="D1266" s="3"/>
      <c r="E1266" s="3"/>
      <c r="F1266" s="3"/>
      <c r="G1266" s="8"/>
      <c r="H1266" s="8"/>
      <c r="I1266" s="8"/>
      <c r="J1266" s="8"/>
      <c r="K1266" s="8"/>
      <c r="L1266" s="8"/>
      <c r="M1266" s="8"/>
      <c r="N1266" s="8"/>
      <c r="O1266" s="3"/>
      <c r="P1266" s="3"/>
      <c r="Q1266" s="3"/>
      <c r="R1266" s="3"/>
    </row>
    <row r="1267" spans="1:18">
      <c r="A1267" s="3"/>
      <c r="B1267" s="3"/>
      <c r="C1267" s="3"/>
      <c r="D1267" s="3"/>
      <c r="E1267" s="3"/>
      <c r="F1267" s="3"/>
      <c r="G1267" s="8"/>
      <c r="H1267" s="8"/>
      <c r="I1267" s="8"/>
      <c r="J1267" s="8"/>
      <c r="K1267" s="8"/>
      <c r="L1267" s="8"/>
      <c r="M1267" s="8"/>
      <c r="N1267" s="8"/>
      <c r="O1267" s="3"/>
      <c r="P1267" s="3"/>
      <c r="Q1267" s="3"/>
      <c r="R1267" s="3"/>
    </row>
    <row r="1268" spans="1:18">
      <c r="A1268" s="3"/>
      <c r="B1268" s="3"/>
      <c r="C1268" s="3"/>
      <c r="D1268" s="3"/>
      <c r="E1268" s="3"/>
      <c r="F1268" s="3"/>
      <c r="G1268" s="8"/>
      <c r="H1268" s="8"/>
      <c r="I1268" s="8"/>
      <c r="J1268" s="8"/>
      <c r="K1268" s="8"/>
      <c r="L1268" s="8"/>
      <c r="M1268" s="8"/>
      <c r="N1268" s="8"/>
      <c r="O1268" s="3"/>
      <c r="P1268" s="3"/>
      <c r="Q1268" s="3"/>
      <c r="R1268" s="3"/>
    </row>
    <row r="1269" spans="1:18">
      <c r="A1269" s="3"/>
      <c r="B1269" s="3"/>
      <c r="C1269" s="3"/>
      <c r="D1269" s="3"/>
      <c r="E1269" s="3"/>
      <c r="F1269" s="3"/>
      <c r="G1269" s="8"/>
      <c r="H1269" s="8"/>
      <c r="I1269" s="8"/>
      <c r="J1269" s="8"/>
      <c r="K1269" s="8"/>
      <c r="L1269" s="8"/>
      <c r="M1269" s="8"/>
      <c r="N1269" s="8"/>
      <c r="O1269" s="3"/>
      <c r="P1269" s="3"/>
      <c r="Q1269" s="3"/>
      <c r="R1269" s="3"/>
    </row>
    <row r="1270" spans="1:18">
      <c r="A1270" s="3"/>
      <c r="B1270" s="3"/>
      <c r="C1270" s="3"/>
      <c r="D1270" s="3"/>
      <c r="E1270" s="3"/>
      <c r="F1270" s="3"/>
      <c r="G1270" s="8"/>
      <c r="H1270" s="8"/>
      <c r="I1270" s="8"/>
      <c r="J1270" s="8"/>
      <c r="K1270" s="8"/>
      <c r="L1270" s="8"/>
      <c r="M1270" s="8"/>
      <c r="N1270" s="8"/>
      <c r="O1270" s="3"/>
      <c r="P1270" s="3"/>
      <c r="Q1270" s="3"/>
      <c r="R1270" s="3"/>
    </row>
    <row r="1271" spans="1:18">
      <c r="A1271" s="3"/>
      <c r="B1271" s="3"/>
      <c r="C1271" s="3"/>
      <c r="D1271" s="3"/>
      <c r="E1271" s="3"/>
      <c r="F1271" s="3"/>
      <c r="G1271" s="8"/>
      <c r="H1271" s="8"/>
      <c r="I1271" s="8"/>
      <c r="J1271" s="8"/>
      <c r="K1271" s="8"/>
      <c r="L1271" s="8"/>
      <c r="M1271" s="8"/>
      <c r="N1271" s="8"/>
      <c r="O1271" s="3"/>
      <c r="P1271" s="3"/>
      <c r="Q1271" s="3"/>
      <c r="R1271" s="3"/>
    </row>
    <row r="1272" spans="1:18">
      <c r="A1272" s="3"/>
      <c r="B1272" s="3"/>
      <c r="C1272" s="3"/>
      <c r="D1272" s="3"/>
      <c r="E1272" s="3"/>
      <c r="F1272" s="3"/>
      <c r="G1272" s="8"/>
      <c r="H1272" s="8"/>
      <c r="I1272" s="8"/>
      <c r="J1272" s="8"/>
      <c r="K1272" s="8"/>
      <c r="L1272" s="8"/>
      <c r="M1272" s="8"/>
      <c r="N1272" s="8"/>
      <c r="O1272" s="3"/>
      <c r="P1272" s="3"/>
      <c r="Q1272" s="3"/>
      <c r="R1272" s="3"/>
    </row>
    <row r="1273" spans="1:18">
      <c r="A1273" s="3"/>
      <c r="B1273" s="3"/>
      <c r="C1273" s="3"/>
      <c r="D1273" s="3"/>
      <c r="E1273" s="3"/>
      <c r="F1273" s="3"/>
      <c r="G1273" s="8"/>
      <c r="H1273" s="8"/>
      <c r="I1273" s="8"/>
      <c r="J1273" s="8"/>
      <c r="K1273" s="8"/>
      <c r="L1273" s="8"/>
      <c r="M1273" s="8"/>
      <c r="N1273" s="8"/>
      <c r="O1273" s="3"/>
      <c r="P1273" s="3"/>
      <c r="Q1273" s="3"/>
      <c r="R1273" s="3"/>
    </row>
    <row r="1274" spans="1:18">
      <c r="A1274" s="3"/>
      <c r="B1274" s="3"/>
      <c r="C1274" s="3"/>
      <c r="D1274" s="3"/>
      <c r="E1274" s="3"/>
      <c r="F1274" s="3"/>
      <c r="G1274" s="8"/>
      <c r="H1274" s="8"/>
      <c r="I1274" s="8"/>
      <c r="J1274" s="8"/>
      <c r="K1274" s="8"/>
      <c r="L1274" s="8"/>
      <c r="M1274" s="8"/>
      <c r="N1274" s="8"/>
      <c r="O1274" s="3"/>
      <c r="P1274" s="3"/>
      <c r="Q1274" s="3"/>
      <c r="R1274" s="3"/>
    </row>
    <row r="1275" spans="1:18">
      <c r="A1275" s="3"/>
      <c r="B1275" s="3"/>
      <c r="C1275" s="3"/>
      <c r="D1275" s="3"/>
      <c r="E1275" s="3"/>
      <c r="F1275" s="3"/>
      <c r="G1275" s="8"/>
      <c r="H1275" s="8"/>
      <c r="I1275" s="8"/>
      <c r="J1275" s="8"/>
      <c r="K1275" s="8"/>
      <c r="L1275" s="8"/>
      <c r="M1275" s="8"/>
      <c r="N1275" s="8"/>
      <c r="O1275" s="3"/>
      <c r="P1275" s="3"/>
      <c r="Q1275" s="3"/>
      <c r="R1275" s="3"/>
    </row>
    <row r="1276" spans="1:18">
      <c r="A1276" s="3"/>
      <c r="B1276" s="3"/>
      <c r="C1276" s="3"/>
      <c r="D1276" s="3"/>
      <c r="E1276" s="3"/>
      <c r="F1276" s="3"/>
      <c r="G1276" s="8"/>
      <c r="H1276" s="8"/>
      <c r="I1276" s="8"/>
      <c r="J1276" s="8"/>
      <c r="K1276" s="8"/>
      <c r="L1276" s="8"/>
      <c r="M1276" s="8"/>
      <c r="N1276" s="8"/>
      <c r="O1276" s="3"/>
      <c r="P1276" s="3"/>
      <c r="Q1276" s="3"/>
      <c r="R1276" s="3"/>
    </row>
    <row r="1277" spans="1:18">
      <c r="A1277" s="3"/>
      <c r="B1277" s="3"/>
      <c r="C1277" s="3"/>
      <c r="D1277" s="3"/>
      <c r="E1277" s="3"/>
      <c r="F1277" s="3"/>
      <c r="G1277" s="8"/>
      <c r="H1277" s="8"/>
      <c r="I1277" s="8"/>
      <c r="J1277" s="8"/>
      <c r="K1277" s="8"/>
      <c r="L1277" s="8"/>
      <c r="M1277" s="8"/>
      <c r="N1277" s="8"/>
      <c r="O1277" s="3"/>
      <c r="P1277" s="3"/>
      <c r="Q1277" s="3"/>
      <c r="R1277" s="3"/>
    </row>
    <row r="1278" spans="1:18">
      <c r="A1278" s="3"/>
      <c r="B1278" s="3"/>
      <c r="C1278" s="3"/>
      <c r="D1278" s="3"/>
      <c r="E1278" s="3"/>
      <c r="F1278" s="3"/>
      <c r="G1278" s="8"/>
      <c r="H1278" s="8"/>
      <c r="I1278" s="8"/>
      <c r="J1278" s="8"/>
      <c r="K1278" s="8"/>
      <c r="L1278" s="8"/>
      <c r="M1278" s="8"/>
      <c r="N1278" s="8"/>
      <c r="O1278" s="3"/>
      <c r="P1278" s="3"/>
      <c r="Q1278" s="3"/>
      <c r="R1278" s="3"/>
    </row>
    <row r="1279" spans="1:18">
      <c r="A1279" s="3"/>
      <c r="B1279" s="3"/>
      <c r="C1279" s="3"/>
      <c r="D1279" s="3"/>
      <c r="E1279" s="3"/>
      <c r="F1279" s="3"/>
      <c r="G1279" s="8"/>
      <c r="H1279" s="8"/>
      <c r="I1279" s="8"/>
      <c r="J1279" s="8"/>
      <c r="K1279" s="8"/>
      <c r="L1279" s="8"/>
      <c r="M1279" s="8"/>
      <c r="N1279" s="8"/>
      <c r="O1279" s="3"/>
      <c r="P1279" s="3"/>
      <c r="Q1279" s="3"/>
      <c r="R1279" s="3"/>
    </row>
    <row r="1280" spans="1:18">
      <c r="A1280" s="3"/>
      <c r="B1280" s="3"/>
      <c r="C1280" s="3"/>
      <c r="D1280" s="3"/>
      <c r="E1280" s="3"/>
      <c r="F1280" s="3"/>
      <c r="G1280" s="8"/>
      <c r="H1280" s="8"/>
      <c r="I1280" s="8"/>
      <c r="J1280" s="8"/>
      <c r="K1280" s="8"/>
      <c r="L1280" s="8"/>
      <c r="M1280" s="8"/>
      <c r="N1280" s="8"/>
      <c r="O1280" s="3"/>
      <c r="P1280" s="3"/>
      <c r="Q1280" s="3"/>
      <c r="R1280" s="3"/>
    </row>
    <row r="1281" spans="1:18">
      <c r="A1281" s="3"/>
      <c r="B1281" s="3"/>
      <c r="C1281" s="3"/>
      <c r="D1281" s="3"/>
      <c r="E1281" s="3"/>
      <c r="F1281" s="3"/>
      <c r="G1281" s="8"/>
      <c r="H1281" s="8"/>
      <c r="I1281" s="8"/>
      <c r="J1281" s="8"/>
      <c r="K1281" s="8"/>
      <c r="L1281" s="8"/>
      <c r="M1281" s="8"/>
      <c r="N1281" s="8"/>
      <c r="O1281" s="3"/>
      <c r="P1281" s="3"/>
      <c r="Q1281" s="3"/>
      <c r="R1281" s="3"/>
    </row>
    <row r="1282" spans="1:18">
      <c r="A1282" s="3"/>
      <c r="B1282" s="3"/>
      <c r="C1282" s="3"/>
      <c r="D1282" s="3"/>
      <c r="E1282" s="3"/>
      <c r="F1282" s="3"/>
      <c r="G1282" s="8"/>
      <c r="H1282" s="8"/>
      <c r="I1282" s="8"/>
      <c r="J1282" s="8"/>
      <c r="K1282" s="8"/>
      <c r="L1282" s="8"/>
      <c r="M1282" s="8"/>
      <c r="N1282" s="8"/>
      <c r="O1282" s="3"/>
      <c r="P1282" s="3"/>
      <c r="Q1282" s="3"/>
      <c r="R1282" s="3"/>
    </row>
    <row r="1283" spans="1:18">
      <c r="A1283" s="3"/>
      <c r="B1283" s="3"/>
      <c r="C1283" s="3"/>
      <c r="D1283" s="3"/>
      <c r="E1283" s="3"/>
      <c r="F1283" s="3"/>
      <c r="G1283" s="8"/>
      <c r="H1283" s="8"/>
      <c r="I1283" s="8"/>
      <c r="J1283" s="8"/>
      <c r="K1283" s="8"/>
      <c r="L1283" s="8"/>
      <c r="M1283" s="8"/>
      <c r="N1283" s="8"/>
      <c r="O1283" s="3"/>
      <c r="P1283" s="3"/>
      <c r="Q1283" s="3"/>
      <c r="R1283" s="3"/>
    </row>
    <row r="1284" spans="1:18">
      <c r="A1284" s="3"/>
      <c r="B1284" s="3"/>
      <c r="C1284" s="3"/>
      <c r="D1284" s="3"/>
      <c r="E1284" s="3"/>
      <c r="F1284" s="3"/>
      <c r="G1284" s="8"/>
      <c r="H1284" s="8"/>
      <c r="I1284" s="8"/>
      <c r="J1284" s="8"/>
      <c r="K1284" s="8"/>
      <c r="L1284" s="8"/>
      <c r="M1284" s="8"/>
      <c r="N1284" s="8"/>
      <c r="O1284" s="3"/>
      <c r="P1284" s="3"/>
      <c r="Q1284" s="3"/>
      <c r="R1284" s="3"/>
    </row>
    <row r="1285" spans="1:18">
      <c r="A1285" s="3"/>
      <c r="B1285" s="3"/>
      <c r="C1285" s="3"/>
      <c r="D1285" s="3"/>
      <c r="E1285" s="3"/>
      <c r="F1285" s="3"/>
      <c r="G1285" s="8"/>
      <c r="H1285" s="8"/>
      <c r="I1285" s="8"/>
      <c r="J1285" s="8"/>
      <c r="K1285" s="8"/>
      <c r="L1285" s="8"/>
      <c r="M1285" s="8"/>
      <c r="N1285" s="8"/>
      <c r="O1285" s="3"/>
      <c r="P1285" s="3"/>
      <c r="Q1285" s="3"/>
      <c r="R1285" s="3"/>
    </row>
    <row r="1286" spans="1:18">
      <c r="A1286" s="3"/>
      <c r="B1286" s="3"/>
      <c r="C1286" s="3"/>
      <c r="D1286" s="3"/>
      <c r="E1286" s="3"/>
      <c r="F1286" s="3"/>
      <c r="G1286" s="8"/>
      <c r="H1286" s="8"/>
      <c r="I1286" s="8"/>
      <c r="J1286" s="8"/>
      <c r="K1286" s="8"/>
      <c r="L1286" s="8"/>
      <c r="M1286" s="8"/>
      <c r="N1286" s="8"/>
      <c r="O1286" s="3"/>
      <c r="P1286" s="3"/>
      <c r="Q1286" s="3"/>
      <c r="R1286" s="3"/>
    </row>
    <row r="1287" spans="1:18">
      <c r="A1287" s="3"/>
      <c r="B1287" s="3"/>
      <c r="C1287" s="3"/>
      <c r="D1287" s="3"/>
      <c r="E1287" s="3"/>
      <c r="F1287" s="3"/>
      <c r="G1287" s="8"/>
      <c r="H1287" s="8"/>
      <c r="I1287" s="8"/>
      <c r="J1287" s="8"/>
      <c r="K1287" s="8"/>
      <c r="L1287" s="8"/>
      <c r="M1287" s="8"/>
      <c r="N1287" s="8"/>
      <c r="O1287" s="3"/>
      <c r="P1287" s="3"/>
      <c r="Q1287" s="3"/>
      <c r="R1287" s="3"/>
    </row>
    <row r="1288" spans="1:18">
      <c r="A1288" s="3"/>
      <c r="B1288" s="3"/>
      <c r="C1288" s="3"/>
      <c r="D1288" s="3"/>
      <c r="E1288" s="3"/>
      <c r="F1288" s="3"/>
      <c r="G1288" s="8"/>
      <c r="H1288" s="8"/>
      <c r="I1288" s="8"/>
      <c r="J1288" s="8"/>
      <c r="K1288" s="8"/>
      <c r="L1288" s="8"/>
      <c r="M1288" s="8"/>
      <c r="N1288" s="8"/>
      <c r="O1288" s="3"/>
      <c r="P1288" s="3"/>
      <c r="Q1288" s="3"/>
      <c r="R1288" s="3"/>
    </row>
    <row r="1289" spans="1:18">
      <c r="A1289" s="3"/>
      <c r="B1289" s="3"/>
      <c r="C1289" s="3"/>
      <c r="D1289" s="3"/>
      <c r="E1289" s="3"/>
      <c r="F1289" s="3"/>
      <c r="G1289" s="8"/>
      <c r="H1289" s="8"/>
      <c r="I1289" s="8"/>
      <c r="J1289" s="8"/>
      <c r="K1289" s="8"/>
      <c r="L1289" s="8"/>
      <c r="M1289" s="8"/>
      <c r="N1289" s="8"/>
      <c r="O1289" s="3"/>
      <c r="P1289" s="3"/>
      <c r="Q1289" s="3"/>
      <c r="R1289" s="3"/>
    </row>
    <row r="1290" spans="1:18">
      <c r="A1290" s="3"/>
      <c r="B1290" s="3"/>
      <c r="C1290" s="3"/>
      <c r="D1290" s="3"/>
      <c r="E1290" s="3"/>
      <c r="F1290" s="3"/>
      <c r="G1290" s="8"/>
      <c r="H1290" s="8"/>
      <c r="I1290" s="8"/>
      <c r="J1290" s="8"/>
      <c r="K1290" s="8"/>
      <c r="L1290" s="8"/>
      <c r="M1290" s="8"/>
      <c r="N1290" s="8"/>
      <c r="O1290" s="3"/>
      <c r="P1290" s="3"/>
      <c r="Q1290" s="3"/>
      <c r="R1290" s="3"/>
    </row>
    <row r="1291" spans="1:18">
      <c r="A1291" s="3"/>
      <c r="B1291" s="3"/>
      <c r="C1291" s="3"/>
      <c r="D1291" s="3"/>
      <c r="E1291" s="3"/>
      <c r="F1291" s="3"/>
      <c r="G1291" s="8"/>
      <c r="H1291" s="8"/>
      <c r="I1291" s="8"/>
      <c r="J1291" s="8"/>
      <c r="K1291" s="8"/>
      <c r="L1291" s="8"/>
      <c r="M1291" s="8"/>
      <c r="N1291" s="8"/>
      <c r="O1291" s="3"/>
      <c r="P1291" s="3"/>
      <c r="Q1291" s="3"/>
      <c r="R1291" s="3"/>
    </row>
    <row r="1292" spans="1:18">
      <c r="A1292" s="3"/>
      <c r="B1292" s="3"/>
      <c r="C1292" s="3"/>
      <c r="D1292" s="3"/>
      <c r="E1292" s="3"/>
      <c r="F1292" s="3"/>
      <c r="G1292" s="8"/>
      <c r="H1292" s="8"/>
      <c r="I1292" s="8"/>
      <c r="J1292" s="8"/>
      <c r="K1292" s="8"/>
      <c r="L1292" s="8"/>
      <c r="M1292" s="8"/>
      <c r="N1292" s="8"/>
      <c r="O1292" s="3"/>
      <c r="P1292" s="3"/>
      <c r="Q1292" s="3"/>
      <c r="R1292" s="3"/>
    </row>
    <row r="1293" spans="1:18">
      <c r="A1293" s="3"/>
      <c r="B1293" s="3"/>
      <c r="C1293" s="3"/>
      <c r="D1293" s="3"/>
      <c r="E1293" s="3"/>
      <c r="F1293" s="3"/>
      <c r="G1293" s="8"/>
      <c r="H1293" s="8"/>
      <c r="I1293" s="8"/>
      <c r="J1293" s="8"/>
      <c r="K1293" s="8"/>
      <c r="L1293" s="8"/>
      <c r="M1293" s="8"/>
      <c r="N1293" s="8"/>
      <c r="O1293" s="3"/>
      <c r="P1293" s="3"/>
      <c r="Q1293" s="3"/>
      <c r="R1293" s="3"/>
    </row>
    <row r="1294" spans="1:18">
      <c r="A1294" s="3"/>
      <c r="B1294" s="3"/>
      <c r="C1294" s="3"/>
      <c r="D1294" s="3"/>
      <c r="E1294" s="3"/>
      <c r="F1294" s="3"/>
      <c r="G1294" s="8"/>
      <c r="H1294" s="8"/>
      <c r="I1294" s="8"/>
      <c r="J1294" s="8"/>
      <c r="K1294" s="8"/>
      <c r="L1294" s="8"/>
      <c r="M1294" s="8"/>
      <c r="N1294" s="8"/>
      <c r="O1294" s="3"/>
      <c r="P1294" s="3"/>
      <c r="Q1294" s="3"/>
      <c r="R1294" s="3"/>
    </row>
    <row r="1295" spans="1:18">
      <c r="A1295" s="3"/>
      <c r="B1295" s="3"/>
      <c r="C1295" s="3"/>
      <c r="D1295" s="3"/>
      <c r="E1295" s="3"/>
      <c r="F1295" s="3"/>
      <c r="G1295" s="8"/>
      <c r="H1295" s="8"/>
      <c r="I1295" s="8"/>
      <c r="J1295" s="8"/>
      <c r="K1295" s="8"/>
      <c r="L1295" s="8"/>
      <c r="M1295" s="8"/>
      <c r="N1295" s="8"/>
      <c r="O1295" s="3"/>
      <c r="P1295" s="3"/>
      <c r="Q1295" s="3"/>
      <c r="R1295" s="3"/>
    </row>
    <row r="1296" spans="1:18">
      <c r="A1296" s="3"/>
      <c r="B1296" s="3"/>
      <c r="C1296" s="3"/>
      <c r="D1296" s="3"/>
      <c r="E1296" s="3"/>
      <c r="F1296" s="3"/>
      <c r="G1296" s="8"/>
      <c r="H1296" s="8"/>
      <c r="I1296" s="8"/>
      <c r="J1296" s="8"/>
      <c r="K1296" s="8"/>
      <c r="L1296" s="8"/>
      <c r="M1296" s="8"/>
      <c r="N1296" s="8"/>
      <c r="O1296" s="3"/>
      <c r="P1296" s="3"/>
      <c r="Q1296" s="3"/>
      <c r="R1296" s="3"/>
    </row>
    <row r="1297" spans="1:18">
      <c r="A1297" s="3"/>
      <c r="B1297" s="3"/>
      <c r="C1297" s="3"/>
      <c r="D1297" s="3"/>
      <c r="E1297" s="3"/>
      <c r="F1297" s="3"/>
      <c r="G1297" s="8"/>
      <c r="H1297" s="8"/>
      <c r="I1297" s="8"/>
      <c r="J1297" s="8"/>
      <c r="K1297" s="8"/>
      <c r="L1297" s="8"/>
      <c r="M1297" s="8"/>
      <c r="N1297" s="8"/>
      <c r="O1297" s="3"/>
      <c r="P1297" s="3"/>
      <c r="Q1297" s="3"/>
      <c r="R1297" s="3"/>
    </row>
    <row r="1298" spans="1:18">
      <c r="A1298" s="3"/>
      <c r="B1298" s="3"/>
      <c r="C1298" s="3"/>
      <c r="D1298" s="3"/>
      <c r="E1298" s="3"/>
      <c r="F1298" s="3"/>
      <c r="G1298" s="8"/>
      <c r="H1298" s="8"/>
      <c r="I1298" s="8"/>
      <c r="J1298" s="8"/>
      <c r="K1298" s="8"/>
      <c r="L1298" s="8"/>
      <c r="M1298" s="8"/>
      <c r="N1298" s="8"/>
      <c r="O1298" s="3"/>
      <c r="P1298" s="3"/>
      <c r="Q1298" s="3"/>
      <c r="R1298" s="3"/>
    </row>
    <row r="1299" spans="1:18">
      <c r="A1299" s="3"/>
      <c r="B1299" s="3"/>
      <c r="C1299" s="3"/>
      <c r="D1299" s="3"/>
      <c r="E1299" s="3"/>
      <c r="F1299" s="3"/>
      <c r="G1299" s="8"/>
      <c r="H1299" s="8"/>
      <c r="I1299" s="8"/>
      <c r="J1299" s="8"/>
      <c r="K1299" s="8"/>
      <c r="L1299" s="8"/>
      <c r="M1299" s="8"/>
      <c r="N1299" s="8"/>
      <c r="O1299" s="3"/>
      <c r="P1299" s="3"/>
      <c r="Q1299" s="3"/>
      <c r="R1299" s="3"/>
    </row>
    <row r="1300" spans="1:18">
      <c r="A1300" s="3"/>
      <c r="B1300" s="3"/>
      <c r="C1300" s="3"/>
      <c r="D1300" s="3"/>
      <c r="E1300" s="3"/>
      <c r="F1300" s="3"/>
      <c r="G1300" s="8"/>
      <c r="H1300" s="8"/>
      <c r="I1300" s="8"/>
      <c r="J1300" s="8"/>
      <c r="K1300" s="8"/>
      <c r="L1300" s="8"/>
      <c r="M1300" s="8"/>
      <c r="N1300" s="8"/>
      <c r="O1300" s="3"/>
      <c r="P1300" s="3"/>
      <c r="Q1300" s="3"/>
      <c r="R1300" s="3"/>
    </row>
    <row r="1301" spans="1:18">
      <c r="A1301" s="3"/>
      <c r="B1301" s="3"/>
      <c r="C1301" s="3"/>
      <c r="D1301" s="3"/>
      <c r="E1301" s="3"/>
      <c r="F1301" s="3"/>
      <c r="G1301" s="8"/>
      <c r="H1301" s="8"/>
      <c r="I1301" s="8"/>
      <c r="J1301" s="8"/>
      <c r="K1301" s="8"/>
      <c r="L1301" s="8"/>
      <c r="M1301" s="8"/>
      <c r="N1301" s="8"/>
      <c r="O1301" s="3"/>
      <c r="P1301" s="3"/>
      <c r="Q1301" s="3"/>
      <c r="R1301" s="3"/>
    </row>
    <row r="1302" spans="1:18">
      <c r="A1302" s="3"/>
      <c r="B1302" s="3"/>
      <c r="C1302" s="3"/>
      <c r="D1302" s="3"/>
      <c r="E1302" s="3"/>
      <c r="F1302" s="3"/>
      <c r="G1302" s="8"/>
      <c r="H1302" s="8"/>
      <c r="I1302" s="8"/>
      <c r="J1302" s="8"/>
      <c r="K1302" s="8"/>
      <c r="L1302" s="8"/>
      <c r="M1302" s="8"/>
      <c r="N1302" s="8"/>
      <c r="O1302" s="3"/>
      <c r="P1302" s="3"/>
      <c r="Q1302" s="3"/>
      <c r="R1302" s="3"/>
    </row>
    <row r="1303" spans="1:18">
      <c r="A1303" s="3"/>
      <c r="B1303" s="3"/>
      <c r="C1303" s="3"/>
      <c r="D1303" s="3"/>
      <c r="E1303" s="3"/>
      <c r="F1303" s="3"/>
      <c r="G1303" s="8"/>
      <c r="H1303" s="8"/>
      <c r="I1303" s="8"/>
      <c r="J1303" s="8"/>
      <c r="K1303" s="8"/>
      <c r="L1303" s="8"/>
      <c r="M1303" s="8"/>
      <c r="N1303" s="8"/>
      <c r="O1303" s="3"/>
      <c r="P1303" s="3"/>
      <c r="Q1303" s="3"/>
      <c r="R1303" s="3"/>
    </row>
    <row r="1304" spans="1:18">
      <c r="A1304" s="3"/>
      <c r="B1304" s="3"/>
      <c r="C1304" s="3"/>
      <c r="D1304" s="3"/>
      <c r="E1304" s="3"/>
      <c r="F1304" s="3"/>
      <c r="G1304" s="8"/>
      <c r="H1304" s="8"/>
      <c r="I1304" s="8"/>
      <c r="J1304" s="8"/>
      <c r="K1304" s="8"/>
      <c r="L1304" s="8"/>
      <c r="M1304" s="8"/>
      <c r="N1304" s="8"/>
      <c r="O1304" s="3"/>
      <c r="P1304" s="3"/>
      <c r="Q1304" s="3"/>
      <c r="R1304" s="3"/>
    </row>
    <row r="1305" spans="1:18">
      <c r="A1305" s="3"/>
      <c r="B1305" s="3"/>
      <c r="C1305" s="3"/>
      <c r="D1305" s="3"/>
      <c r="E1305" s="3"/>
      <c r="F1305" s="3"/>
      <c r="G1305" s="8"/>
      <c r="H1305" s="8"/>
      <c r="I1305" s="8"/>
      <c r="J1305" s="8"/>
      <c r="K1305" s="8"/>
      <c r="L1305" s="8"/>
      <c r="M1305" s="8"/>
      <c r="N1305" s="8"/>
      <c r="O1305" s="3"/>
      <c r="P1305" s="3"/>
      <c r="Q1305" s="3"/>
      <c r="R1305" s="3"/>
    </row>
    <row r="1306" spans="1:18">
      <c r="A1306" s="3"/>
      <c r="B1306" s="3"/>
      <c r="C1306" s="3"/>
      <c r="D1306" s="3"/>
      <c r="E1306" s="3"/>
      <c r="F1306" s="3"/>
      <c r="G1306" s="8"/>
      <c r="H1306" s="8"/>
      <c r="I1306" s="8"/>
      <c r="J1306" s="8"/>
      <c r="K1306" s="8"/>
      <c r="L1306" s="8"/>
      <c r="M1306" s="8"/>
      <c r="N1306" s="8"/>
      <c r="O1306" s="3"/>
      <c r="P1306" s="3"/>
      <c r="Q1306" s="3"/>
      <c r="R1306" s="3"/>
    </row>
    <row r="1307" spans="1:18">
      <c r="A1307" s="3"/>
      <c r="B1307" s="3"/>
      <c r="C1307" s="3"/>
      <c r="D1307" s="3"/>
      <c r="E1307" s="3"/>
      <c r="F1307" s="3"/>
      <c r="G1307" s="8"/>
      <c r="H1307" s="8"/>
      <c r="I1307" s="8"/>
      <c r="J1307" s="8"/>
      <c r="K1307" s="8"/>
      <c r="L1307" s="8"/>
      <c r="M1307" s="8"/>
      <c r="N1307" s="8"/>
      <c r="O1307" s="3"/>
      <c r="P1307" s="3"/>
      <c r="Q1307" s="3"/>
      <c r="R1307" s="3"/>
    </row>
    <row r="1308" spans="1:18">
      <c r="A1308" s="3"/>
      <c r="B1308" s="3"/>
      <c r="C1308" s="3"/>
      <c r="D1308" s="3"/>
      <c r="E1308" s="3"/>
      <c r="F1308" s="3"/>
      <c r="G1308" s="8"/>
      <c r="H1308" s="8"/>
      <c r="I1308" s="8"/>
      <c r="J1308" s="8"/>
      <c r="K1308" s="8"/>
      <c r="L1308" s="8"/>
      <c r="M1308" s="8"/>
      <c r="N1308" s="8"/>
      <c r="O1308" s="3"/>
      <c r="P1308" s="3"/>
      <c r="Q1308" s="3"/>
      <c r="R1308" s="3"/>
    </row>
    <row r="1309" spans="1:18">
      <c r="A1309" s="3"/>
      <c r="B1309" s="3"/>
      <c r="C1309" s="3"/>
      <c r="D1309" s="3"/>
      <c r="E1309" s="3"/>
      <c r="F1309" s="3"/>
      <c r="G1309" s="8"/>
      <c r="H1309" s="8"/>
      <c r="I1309" s="8"/>
      <c r="J1309" s="8"/>
      <c r="K1309" s="8"/>
      <c r="L1309" s="8"/>
      <c r="M1309" s="8"/>
      <c r="N1309" s="8"/>
      <c r="O1309" s="3"/>
      <c r="P1309" s="3"/>
      <c r="Q1309" s="3"/>
      <c r="R1309" s="3"/>
    </row>
    <row r="1310" spans="1:18">
      <c r="A1310" s="3"/>
      <c r="B1310" s="3"/>
      <c r="C1310" s="3"/>
      <c r="D1310" s="3"/>
      <c r="E1310" s="3"/>
      <c r="F1310" s="3"/>
      <c r="G1310" s="8"/>
      <c r="H1310" s="8"/>
      <c r="I1310" s="8"/>
      <c r="J1310" s="8"/>
      <c r="K1310" s="8"/>
      <c r="L1310" s="8"/>
      <c r="M1310" s="8"/>
      <c r="N1310" s="8"/>
      <c r="O1310" s="3"/>
      <c r="P1310" s="3"/>
      <c r="Q1310" s="3"/>
      <c r="R1310" s="3"/>
    </row>
    <row r="1311" spans="1:18">
      <c r="A1311" s="3"/>
      <c r="B1311" s="3"/>
      <c r="C1311" s="3"/>
      <c r="D1311" s="3"/>
      <c r="E1311" s="3"/>
      <c r="F1311" s="3"/>
      <c r="G1311" s="8"/>
      <c r="H1311" s="8"/>
      <c r="I1311" s="8"/>
      <c r="J1311" s="8"/>
      <c r="K1311" s="8"/>
      <c r="L1311" s="8"/>
      <c r="M1311" s="8"/>
      <c r="N1311" s="8"/>
      <c r="O1311" s="3"/>
      <c r="P1311" s="3"/>
      <c r="Q1311" s="3"/>
      <c r="R1311" s="3"/>
    </row>
    <row r="1312" spans="1:18">
      <c r="A1312" s="3"/>
      <c r="B1312" s="3"/>
      <c r="C1312" s="3"/>
      <c r="D1312" s="3"/>
      <c r="E1312" s="3"/>
      <c r="F1312" s="3"/>
      <c r="G1312" s="8"/>
      <c r="H1312" s="8"/>
      <c r="I1312" s="8"/>
      <c r="J1312" s="8"/>
      <c r="K1312" s="8"/>
      <c r="L1312" s="8"/>
      <c r="M1312" s="8"/>
      <c r="N1312" s="8"/>
      <c r="O1312" s="3"/>
      <c r="P1312" s="3"/>
      <c r="Q1312" s="3"/>
      <c r="R1312" s="3"/>
    </row>
    <row r="1313" spans="1:18">
      <c r="A1313" s="3"/>
      <c r="B1313" s="3"/>
      <c r="C1313" s="3"/>
      <c r="D1313" s="3"/>
      <c r="E1313" s="3"/>
      <c r="F1313" s="3"/>
      <c r="G1313" s="8"/>
      <c r="H1313" s="8"/>
      <c r="I1313" s="8"/>
      <c r="J1313" s="8"/>
      <c r="K1313" s="8"/>
      <c r="L1313" s="8"/>
      <c r="M1313" s="8"/>
      <c r="N1313" s="8"/>
      <c r="O1313" s="3"/>
      <c r="P1313" s="3"/>
      <c r="Q1313" s="3"/>
      <c r="R1313" s="3"/>
    </row>
    <row r="1314" spans="1:18">
      <c r="A1314" s="3"/>
      <c r="B1314" s="3"/>
      <c r="C1314" s="3"/>
      <c r="D1314" s="3"/>
      <c r="E1314" s="3"/>
      <c r="F1314" s="3"/>
      <c r="G1314" s="8"/>
      <c r="H1314" s="8"/>
      <c r="I1314" s="8"/>
      <c r="J1314" s="8"/>
      <c r="K1314" s="8"/>
      <c r="L1314" s="8"/>
      <c r="M1314" s="8"/>
      <c r="N1314" s="8"/>
      <c r="O1314" s="3"/>
      <c r="P1314" s="3"/>
      <c r="Q1314" s="3"/>
      <c r="R1314" s="3"/>
    </row>
    <row r="1315" spans="1:18">
      <c r="A1315" s="3"/>
      <c r="B1315" s="3"/>
      <c r="C1315" s="3"/>
      <c r="D1315" s="3"/>
      <c r="E1315" s="3"/>
      <c r="F1315" s="3"/>
      <c r="G1315" s="8"/>
      <c r="H1315" s="8"/>
      <c r="I1315" s="8"/>
      <c r="J1315" s="8"/>
      <c r="K1315" s="8"/>
      <c r="L1315" s="8"/>
      <c r="M1315" s="8"/>
      <c r="N1315" s="8"/>
      <c r="O1315" s="3"/>
      <c r="P1315" s="3"/>
      <c r="Q1315" s="3"/>
      <c r="R1315" s="3"/>
    </row>
    <row r="1316" spans="1:18">
      <c r="A1316" s="3"/>
      <c r="B1316" s="3"/>
      <c r="C1316" s="3"/>
      <c r="D1316" s="3"/>
      <c r="E1316" s="3"/>
      <c r="F1316" s="3"/>
      <c r="G1316" s="8"/>
      <c r="H1316" s="8"/>
      <c r="I1316" s="8"/>
      <c r="J1316" s="8"/>
      <c r="K1316" s="8"/>
      <c r="L1316" s="8"/>
      <c r="M1316" s="8"/>
      <c r="N1316" s="8"/>
      <c r="O1316" s="3"/>
      <c r="P1316" s="3"/>
      <c r="Q1316" s="3"/>
      <c r="R1316" s="3"/>
    </row>
    <row r="1317" spans="1:18">
      <c r="A1317" s="3"/>
      <c r="B1317" s="3"/>
      <c r="C1317" s="3"/>
      <c r="D1317" s="3"/>
      <c r="E1317" s="3"/>
      <c r="F1317" s="3"/>
      <c r="G1317" s="8"/>
      <c r="H1317" s="8"/>
      <c r="I1317" s="8"/>
      <c r="J1317" s="8"/>
      <c r="K1317" s="8"/>
      <c r="L1317" s="8"/>
      <c r="M1317" s="8"/>
      <c r="N1317" s="8"/>
      <c r="O1317" s="3"/>
      <c r="P1317" s="3"/>
      <c r="Q1317" s="3"/>
      <c r="R1317" s="3"/>
    </row>
    <row r="1318" spans="1:18">
      <c r="A1318" s="3"/>
      <c r="B1318" s="3"/>
      <c r="C1318" s="3"/>
      <c r="D1318" s="3"/>
      <c r="E1318" s="3"/>
      <c r="F1318" s="3"/>
      <c r="G1318" s="8"/>
      <c r="H1318" s="8"/>
      <c r="I1318" s="8"/>
      <c r="J1318" s="8"/>
      <c r="K1318" s="8"/>
      <c r="L1318" s="8"/>
      <c r="M1318" s="8"/>
      <c r="N1318" s="8"/>
      <c r="O1318" s="3"/>
      <c r="P1318" s="3"/>
      <c r="Q1318" s="3"/>
      <c r="R1318" s="3"/>
    </row>
    <row r="1319" spans="1:18">
      <c r="A1319" s="3"/>
      <c r="B1319" s="3"/>
      <c r="C1319" s="3"/>
      <c r="D1319" s="3"/>
      <c r="E1319" s="3"/>
      <c r="F1319" s="3"/>
      <c r="G1319" s="8"/>
      <c r="H1319" s="8"/>
      <c r="I1319" s="8"/>
      <c r="J1319" s="8"/>
      <c r="K1319" s="8"/>
      <c r="L1319" s="8"/>
      <c r="M1319" s="8"/>
      <c r="N1319" s="8"/>
      <c r="O1319" s="3"/>
      <c r="P1319" s="3"/>
      <c r="Q1319" s="3"/>
      <c r="R1319" s="3"/>
    </row>
    <row r="1320" spans="1:18">
      <c r="A1320" s="3"/>
      <c r="B1320" s="3"/>
      <c r="C1320" s="3"/>
      <c r="D1320" s="3"/>
      <c r="E1320" s="3"/>
      <c r="F1320" s="3"/>
      <c r="G1320" s="8"/>
      <c r="H1320" s="8"/>
      <c r="I1320" s="8"/>
      <c r="J1320" s="8"/>
      <c r="K1320" s="8"/>
      <c r="L1320" s="8"/>
      <c r="M1320" s="8"/>
      <c r="N1320" s="8"/>
      <c r="O1320" s="3"/>
      <c r="P1320" s="3"/>
      <c r="Q1320" s="3"/>
      <c r="R1320" s="3"/>
    </row>
    <row r="1321" spans="1:18">
      <c r="A1321" s="3"/>
      <c r="B1321" s="3"/>
      <c r="C1321" s="3"/>
      <c r="D1321" s="3"/>
      <c r="E1321" s="3"/>
      <c r="F1321" s="3"/>
      <c r="G1321" s="8"/>
      <c r="H1321" s="8"/>
      <c r="I1321" s="8"/>
      <c r="J1321" s="8"/>
      <c r="K1321" s="8"/>
      <c r="L1321" s="8"/>
      <c r="M1321" s="8"/>
      <c r="N1321" s="8"/>
      <c r="O1321" s="3"/>
      <c r="P1321" s="3"/>
      <c r="Q1321" s="3"/>
      <c r="R1321" s="3"/>
    </row>
    <row r="1322" spans="1:18">
      <c r="A1322" s="3"/>
      <c r="B1322" s="3"/>
      <c r="C1322" s="3"/>
      <c r="D1322" s="3"/>
      <c r="E1322" s="3"/>
      <c r="F1322" s="3"/>
      <c r="G1322" s="8"/>
      <c r="H1322" s="8"/>
      <c r="I1322" s="8"/>
      <c r="J1322" s="8"/>
      <c r="K1322" s="8"/>
      <c r="L1322" s="8"/>
      <c r="M1322" s="8"/>
      <c r="N1322" s="8"/>
      <c r="O1322" s="3"/>
      <c r="P1322" s="3"/>
      <c r="Q1322" s="3"/>
      <c r="R1322" s="3"/>
    </row>
    <row r="1323" spans="1:18">
      <c r="A1323" s="3"/>
      <c r="B1323" s="3"/>
      <c r="C1323" s="3"/>
      <c r="D1323" s="3"/>
      <c r="E1323" s="3"/>
      <c r="F1323" s="3"/>
      <c r="G1323" s="8"/>
      <c r="H1323" s="8"/>
      <c r="I1323" s="8"/>
      <c r="J1323" s="8"/>
      <c r="K1323" s="8"/>
      <c r="L1323" s="8"/>
      <c r="M1323" s="8"/>
      <c r="N1323" s="8"/>
      <c r="O1323" s="3"/>
      <c r="P1323" s="3"/>
      <c r="Q1323" s="3"/>
      <c r="R1323" s="3"/>
    </row>
    <row r="1324" spans="1:18">
      <c r="A1324" s="3"/>
      <c r="B1324" s="3"/>
      <c r="C1324" s="3"/>
      <c r="D1324" s="3"/>
      <c r="E1324" s="3"/>
      <c r="F1324" s="3"/>
      <c r="G1324" s="8"/>
      <c r="H1324" s="8"/>
      <c r="I1324" s="8"/>
      <c r="J1324" s="8"/>
      <c r="K1324" s="8"/>
      <c r="L1324" s="8"/>
      <c r="M1324" s="8"/>
      <c r="N1324" s="8"/>
      <c r="O1324" s="3"/>
      <c r="P1324" s="3"/>
      <c r="Q1324" s="3"/>
      <c r="R1324" s="3"/>
    </row>
    <row r="1325" spans="1:18">
      <c r="A1325" s="3"/>
      <c r="B1325" s="3"/>
      <c r="C1325" s="3"/>
      <c r="D1325" s="3"/>
      <c r="E1325" s="3"/>
      <c r="F1325" s="3"/>
      <c r="G1325" s="8"/>
      <c r="H1325" s="8"/>
      <c r="I1325" s="8"/>
      <c r="J1325" s="8"/>
      <c r="K1325" s="8"/>
      <c r="L1325" s="8"/>
      <c r="M1325" s="8"/>
      <c r="N1325" s="8"/>
      <c r="O1325" s="3"/>
      <c r="P1325" s="3"/>
      <c r="Q1325" s="3"/>
      <c r="R1325" s="3"/>
    </row>
    <row r="1326" spans="1:18">
      <c r="A1326" s="3"/>
      <c r="B1326" s="3"/>
      <c r="C1326" s="3"/>
      <c r="D1326" s="3"/>
      <c r="E1326" s="3"/>
      <c r="F1326" s="3"/>
      <c r="G1326" s="8"/>
      <c r="H1326" s="8"/>
      <c r="I1326" s="8"/>
      <c r="J1326" s="8"/>
      <c r="K1326" s="8"/>
      <c r="L1326" s="8"/>
      <c r="M1326" s="8"/>
      <c r="N1326" s="8"/>
      <c r="O1326" s="3"/>
      <c r="P1326" s="3"/>
      <c r="Q1326" s="3"/>
      <c r="R1326" s="3"/>
    </row>
    <row r="1327" spans="1:18">
      <c r="A1327" s="3"/>
      <c r="B1327" s="3"/>
      <c r="C1327" s="3"/>
      <c r="D1327" s="3"/>
      <c r="E1327" s="3"/>
      <c r="F1327" s="3"/>
      <c r="G1327" s="8"/>
      <c r="H1327" s="8"/>
      <c r="I1327" s="8"/>
      <c r="J1327" s="8"/>
      <c r="K1327" s="8"/>
      <c r="L1327" s="8"/>
      <c r="M1327" s="8"/>
      <c r="N1327" s="8"/>
      <c r="O1327" s="3"/>
      <c r="P1327" s="3"/>
      <c r="Q1327" s="3"/>
      <c r="R1327" s="3"/>
    </row>
    <row r="1328" spans="1:18">
      <c r="A1328" s="3"/>
      <c r="B1328" s="3"/>
      <c r="C1328" s="3"/>
      <c r="D1328" s="3"/>
      <c r="E1328" s="3"/>
      <c r="F1328" s="3"/>
      <c r="G1328" s="8"/>
      <c r="H1328" s="8"/>
      <c r="I1328" s="8"/>
      <c r="J1328" s="8"/>
      <c r="K1328" s="8"/>
      <c r="L1328" s="8"/>
      <c r="M1328" s="8"/>
      <c r="N1328" s="8"/>
      <c r="O1328" s="3"/>
      <c r="P1328" s="3"/>
      <c r="Q1328" s="3"/>
      <c r="R1328" s="3"/>
    </row>
    <row r="1329" spans="1:18">
      <c r="A1329" s="3"/>
      <c r="B1329" s="3"/>
      <c r="C1329" s="3"/>
      <c r="D1329" s="3"/>
      <c r="E1329" s="3"/>
      <c r="F1329" s="3"/>
      <c r="G1329" s="8"/>
      <c r="H1329" s="8"/>
      <c r="I1329" s="8"/>
      <c r="J1329" s="8"/>
      <c r="K1329" s="8"/>
      <c r="L1329" s="8"/>
      <c r="M1329" s="8"/>
      <c r="N1329" s="8"/>
      <c r="O1329" s="3"/>
      <c r="P1329" s="3"/>
      <c r="Q1329" s="3"/>
      <c r="R1329" s="3"/>
    </row>
    <row r="1330" spans="1:18">
      <c r="A1330" s="3"/>
      <c r="B1330" s="3"/>
      <c r="C1330" s="3"/>
      <c r="D1330" s="3"/>
      <c r="E1330" s="3"/>
      <c r="F1330" s="3"/>
      <c r="G1330" s="8"/>
      <c r="H1330" s="8"/>
      <c r="I1330" s="8"/>
      <c r="J1330" s="8"/>
      <c r="K1330" s="8"/>
      <c r="L1330" s="8"/>
      <c r="M1330" s="8"/>
      <c r="N1330" s="8"/>
      <c r="O1330" s="3"/>
      <c r="P1330" s="3"/>
      <c r="Q1330" s="3"/>
      <c r="R1330" s="3"/>
    </row>
    <row r="1331" spans="1:18">
      <c r="A1331" s="3"/>
      <c r="B1331" s="3"/>
      <c r="C1331" s="3"/>
      <c r="D1331" s="3"/>
      <c r="E1331" s="3"/>
      <c r="F1331" s="3"/>
      <c r="G1331" s="8"/>
      <c r="H1331" s="8"/>
      <c r="I1331" s="8"/>
      <c r="J1331" s="8"/>
      <c r="K1331" s="8"/>
      <c r="L1331" s="8"/>
      <c r="M1331" s="8"/>
      <c r="N1331" s="8"/>
      <c r="O1331" s="3"/>
      <c r="P1331" s="3"/>
      <c r="Q1331" s="3"/>
      <c r="R1331" s="3"/>
    </row>
    <row r="1332" spans="1:18">
      <c r="A1332" s="3"/>
      <c r="B1332" s="3"/>
      <c r="C1332" s="3"/>
      <c r="D1332" s="3"/>
      <c r="E1332" s="3"/>
      <c r="F1332" s="3"/>
      <c r="G1332" s="8"/>
      <c r="H1332" s="8"/>
      <c r="I1332" s="8"/>
      <c r="J1332" s="8"/>
      <c r="K1332" s="8"/>
      <c r="L1332" s="8"/>
      <c r="M1332" s="8"/>
      <c r="N1332" s="8"/>
      <c r="O1332" s="3"/>
      <c r="P1332" s="3"/>
      <c r="Q1332" s="3"/>
      <c r="R1332" s="3"/>
    </row>
    <row r="1333" spans="1:18">
      <c r="A1333" s="3"/>
      <c r="B1333" s="3"/>
      <c r="C1333" s="3"/>
      <c r="D1333" s="3"/>
      <c r="E1333" s="3"/>
      <c r="F1333" s="3"/>
      <c r="G1333" s="8"/>
      <c r="H1333" s="8"/>
      <c r="I1333" s="8"/>
      <c r="J1333" s="8"/>
      <c r="K1333" s="8"/>
      <c r="L1333" s="8"/>
      <c r="M1333" s="8"/>
      <c r="N1333" s="8"/>
      <c r="O1333" s="3"/>
      <c r="P1333" s="3"/>
      <c r="Q1333" s="3"/>
      <c r="R1333" s="3"/>
    </row>
    <row r="1334" spans="1:18">
      <c r="A1334" s="3"/>
      <c r="B1334" s="3"/>
      <c r="C1334" s="3"/>
      <c r="D1334" s="3"/>
      <c r="E1334" s="3"/>
      <c r="F1334" s="3"/>
      <c r="G1334" s="8"/>
      <c r="H1334" s="8"/>
      <c r="I1334" s="8"/>
      <c r="J1334" s="8"/>
      <c r="K1334" s="8"/>
      <c r="L1334" s="8"/>
      <c r="M1334" s="8"/>
      <c r="N1334" s="8"/>
      <c r="O1334" s="3"/>
      <c r="P1334" s="3"/>
      <c r="Q1334" s="3"/>
      <c r="R1334" s="3"/>
    </row>
    <row r="1335" spans="1:18">
      <c r="A1335" s="3"/>
      <c r="B1335" s="3"/>
      <c r="C1335" s="3"/>
      <c r="D1335" s="3"/>
      <c r="E1335" s="3"/>
      <c r="F1335" s="3"/>
      <c r="G1335" s="8"/>
      <c r="H1335" s="8"/>
      <c r="I1335" s="8"/>
      <c r="J1335" s="8"/>
      <c r="K1335" s="8"/>
      <c r="L1335" s="8"/>
      <c r="M1335" s="8"/>
      <c r="N1335" s="8"/>
      <c r="O1335" s="3"/>
      <c r="P1335" s="3"/>
      <c r="Q1335" s="3"/>
      <c r="R1335" s="3"/>
    </row>
    <row r="1336" spans="1:18">
      <c r="A1336" s="3"/>
      <c r="B1336" s="3"/>
      <c r="C1336" s="3"/>
      <c r="D1336" s="3"/>
      <c r="E1336" s="3"/>
      <c r="F1336" s="3"/>
      <c r="G1336" s="8"/>
      <c r="H1336" s="8"/>
      <c r="I1336" s="8"/>
      <c r="J1336" s="8"/>
      <c r="K1336" s="8"/>
      <c r="L1336" s="8"/>
      <c r="M1336" s="8"/>
      <c r="N1336" s="8"/>
      <c r="O1336" s="3"/>
      <c r="P1336" s="3"/>
      <c r="Q1336" s="3"/>
      <c r="R1336" s="3"/>
    </row>
    <row r="1337" spans="1:18">
      <c r="A1337" s="3"/>
      <c r="B1337" s="3"/>
      <c r="C1337" s="3"/>
      <c r="D1337" s="3"/>
      <c r="E1337" s="3"/>
      <c r="F1337" s="3"/>
      <c r="G1337" s="8"/>
      <c r="H1337" s="8"/>
      <c r="I1337" s="8"/>
      <c r="J1337" s="8"/>
      <c r="K1337" s="8"/>
      <c r="L1337" s="8"/>
      <c r="M1337" s="8"/>
      <c r="N1337" s="8"/>
      <c r="O1337" s="3"/>
      <c r="P1337" s="3"/>
      <c r="Q1337" s="3"/>
      <c r="R1337" s="3"/>
    </row>
    <row r="1338" spans="1:18">
      <c r="A1338" s="3"/>
      <c r="B1338" s="3"/>
      <c r="C1338" s="3"/>
      <c r="D1338" s="3"/>
      <c r="E1338" s="3"/>
      <c r="F1338" s="3"/>
      <c r="G1338" s="8"/>
      <c r="H1338" s="8"/>
      <c r="I1338" s="8"/>
      <c r="J1338" s="8"/>
      <c r="K1338" s="8"/>
      <c r="L1338" s="8"/>
      <c r="M1338" s="8"/>
      <c r="N1338" s="8"/>
      <c r="O1338" s="3"/>
      <c r="P1338" s="3"/>
      <c r="Q1338" s="3"/>
      <c r="R1338" s="3"/>
    </row>
    <row r="1339" spans="1:18">
      <c r="A1339" s="3"/>
      <c r="B1339" s="3"/>
      <c r="C1339" s="3"/>
      <c r="D1339" s="3"/>
      <c r="E1339" s="3"/>
      <c r="F1339" s="3"/>
      <c r="G1339" s="8"/>
      <c r="H1339" s="8"/>
      <c r="I1339" s="8"/>
      <c r="J1339" s="8"/>
      <c r="K1339" s="8"/>
      <c r="L1339" s="8"/>
      <c r="M1339" s="8"/>
      <c r="N1339" s="8"/>
      <c r="O1339" s="3"/>
      <c r="P1339" s="3"/>
      <c r="Q1339" s="3"/>
      <c r="R1339" s="3"/>
    </row>
    <row r="1340" spans="1:18">
      <c r="A1340" s="3"/>
      <c r="B1340" s="3"/>
      <c r="C1340" s="3"/>
      <c r="D1340" s="3"/>
      <c r="E1340" s="3"/>
      <c r="F1340" s="3"/>
      <c r="G1340" s="8"/>
      <c r="H1340" s="8"/>
      <c r="I1340" s="8"/>
      <c r="J1340" s="8"/>
      <c r="K1340" s="8"/>
      <c r="L1340" s="8"/>
      <c r="M1340" s="8"/>
      <c r="N1340" s="8"/>
      <c r="O1340" s="3"/>
      <c r="P1340" s="3"/>
      <c r="Q1340" s="3"/>
      <c r="R1340" s="3"/>
    </row>
    <row r="1341" spans="1:18">
      <c r="A1341" s="3"/>
      <c r="B1341" s="3"/>
      <c r="C1341" s="3"/>
      <c r="D1341" s="3"/>
      <c r="E1341" s="3"/>
      <c r="F1341" s="3"/>
      <c r="G1341" s="8"/>
      <c r="H1341" s="8"/>
      <c r="I1341" s="8"/>
      <c r="J1341" s="8"/>
      <c r="K1341" s="8"/>
      <c r="L1341" s="8"/>
      <c r="M1341" s="8"/>
      <c r="N1341" s="8"/>
      <c r="O1341" s="3"/>
      <c r="P1341" s="3"/>
      <c r="Q1341" s="3"/>
      <c r="R1341" s="3"/>
    </row>
    <row r="1342" spans="1:18">
      <c r="A1342" s="3"/>
      <c r="B1342" s="3"/>
      <c r="C1342" s="3"/>
      <c r="D1342" s="3"/>
      <c r="E1342" s="3"/>
      <c r="F1342" s="3"/>
      <c r="G1342" s="8"/>
      <c r="H1342" s="8"/>
      <c r="I1342" s="8"/>
      <c r="J1342" s="8"/>
      <c r="K1342" s="8"/>
      <c r="L1342" s="8"/>
      <c r="M1342" s="8"/>
      <c r="N1342" s="8"/>
      <c r="O1342" s="3"/>
      <c r="P1342" s="3"/>
      <c r="Q1342" s="3"/>
      <c r="R1342" s="3"/>
    </row>
    <row r="1343" spans="1:18">
      <c r="A1343" s="3"/>
      <c r="B1343" s="3"/>
      <c r="C1343" s="3"/>
      <c r="D1343" s="3"/>
      <c r="E1343" s="3"/>
      <c r="F1343" s="3"/>
      <c r="G1343" s="8"/>
      <c r="H1343" s="8"/>
      <c r="I1343" s="8"/>
      <c r="J1343" s="8"/>
      <c r="K1343" s="8"/>
      <c r="L1343" s="8"/>
      <c r="M1343" s="8"/>
      <c r="N1343" s="8"/>
      <c r="O1343" s="3"/>
      <c r="P1343" s="3"/>
      <c r="Q1343" s="3"/>
      <c r="R1343" s="3"/>
    </row>
    <row r="1344" spans="1:18">
      <c r="A1344" s="3"/>
      <c r="B1344" s="3"/>
      <c r="C1344" s="3"/>
      <c r="D1344" s="3"/>
      <c r="E1344" s="3"/>
      <c r="F1344" s="3"/>
      <c r="G1344" s="8"/>
      <c r="H1344" s="8"/>
      <c r="I1344" s="8"/>
      <c r="J1344" s="8"/>
      <c r="K1344" s="8"/>
      <c r="L1344" s="8"/>
      <c r="M1344" s="8"/>
      <c r="N1344" s="8"/>
      <c r="O1344" s="3"/>
      <c r="P1344" s="3"/>
      <c r="Q1344" s="3"/>
      <c r="R1344" s="3"/>
    </row>
    <row r="1345" spans="1:18">
      <c r="A1345" s="3"/>
      <c r="B1345" s="3"/>
      <c r="C1345" s="3"/>
      <c r="D1345" s="3"/>
      <c r="E1345" s="3"/>
      <c r="F1345" s="3"/>
      <c r="G1345" s="8"/>
      <c r="H1345" s="8"/>
      <c r="I1345" s="8"/>
      <c r="J1345" s="8"/>
      <c r="K1345" s="8"/>
      <c r="L1345" s="8"/>
      <c r="M1345" s="8"/>
      <c r="N1345" s="8"/>
      <c r="O1345" s="3"/>
      <c r="P1345" s="3"/>
      <c r="Q1345" s="3"/>
      <c r="R1345" s="3"/>
    </row>
    <row r="1346" spans="1:18">
      <c r="A1346" s="3"/>
      <c r="B1346" s="3"/>
      <c r="C1346" s="3"/>
      <c r="D1346" s="3"/>
      <c r="E1346" s="3"/>
      <c r="F1346" s="3"/>
      <c r="G1346" s="8"/>
      <c r="H1346" s="8"/>
      <c r="I1346" s="8"/>
      <c r="J1346" s="8"/>
      <c r="K1346" s="8"/>
      <c r="L1346" s="8"/>
      <c r="M1346" s="8"/>
      <c r="N1346" s="8"/>
      <c r="O1346" s="3"/>
      <c r="P1346" s="3"/>
      <c r="Q1346" s="3"/>
      <c r="R1346" s="3"/>
    </row>
    <row r="1347" spans="1:18">
      <c r="A1347" s="3"/>
      <c r="B1347" s="3"/>
      <c r="C1347" s="3"/>
      <c r="D1347" s="3"/>
      <c r="E1347" s="3"/>
      <c r="F1347" s="3"/>
      <c r="G1347" s="8"/>
      <c r="H1347" s="8"/>
      <c r="I1347" s="8"/>
      <c r="J1347" s="8"/>
      <c r="K1347" s="8"/>
      <c r="L1347" s="8"/>
      <c r="M1347" s="8"/>
      <c r="N1347" s="8"/>
      <c r="O1347" s="3"/>
      <c r="P1347" s="3"/>
      <c r="Q1347" s="3"/>
      <c r="R1347" s="3"/>
    </row>
    <row r="1348" spans="1:18">
      <c r="A1348" s="3"/>
      <c r="B1348" s="3"/>
      <c r="C1348" s="3"/>
      <c r="D1348" s="3"/>
      <c r="E1348" s="3"/>
      <c r="F1348" s="3"/>
      <c r="G1348" s="8"/>
      <c r="H1348" s="8"/>
      <c r="I1348" s="8"/>
      <c r="J1348" s="8"/>
      <c r="K1348" s="8"/>
      <c r="L1348" s="8"/>
      <c r="M1348" s="8"/>
      <c r="N1348" s="8"/>
      <c r="O1348" s="3"/>
      <c r="P1348" s="3"/>
      <c r="Q1348" s="3"/>
      <c r="R1348" s="3"/>
    </row>
    <row r="1349" spans="1:18">
      <c r="A1349" s="3"/>
      <c r="B1349" s="3"/>
      <c r="C1349" s="3"/>
      <c r="D1349" s="3"/>
      <c r="E1349" s="3"/>
      <c r="F1349" s="3"/>
      <c r="G1349" s="8"/>
      <c r="H1349" s="8"/>
      <c r="I1349" s="8"/>
      <c r="J1349" s="8"/>
      <c r="K1349" s="8"/>
      <c r="L1349" s="8"/>
      <c r="M1349" s="8"/>
      <c r="N1349" s="8"/>
      <c r="O1349" s="3"/>
      <c r="P1349" s="3"/>
      <c r="Q1349" s="3"/>
      <c r="R1349" s="3"/>
    </row>
    <row r="1350" spans="1:18">
      <c r="A1350" s="3"/>
      <c r="B1350" s="3"/>
      <c r="C1350" s="3"/>
      <c r="D1350" s="3"/>
      <c r="E1350" s="3"/>
      <c r="F1350" s="3"/>
      <c r="G1350" s="8"/>
      <c r="H1350" s="8"/>
      <c r="I1350" s="8"/>
      <c r="J1350" s="8"/>
      <c r="K1350" s="8"/>
      <c r="L1350" s="8"/>
      <c r="M1350" s="8"/>
      <c r="N1350" s="8"/>
      <c r="O1350" s="3"/>
      <c r="P1350" s="3"/>
      <c r="Q1350" s="3"/>
      <c r="R1350" s="3"/>
    </row>
    <row r="1351" spans="1:18">
      <c r="A1351" s="3"/>
      <c r="B1351" s="3"/>
      <c r="C1351" s="3"/>
      <c r="D1351" s="3"/>
      <c r="E1351" s="3"/>
      <c r="F1351" s="3"/>
      <c r="G1351" s="8"/>
      <c r="H1351" s="8"/>
      <c r="I1351" s="8"/>
      <c r="J1351" s="8"/>
      <c r="K1351" s="8"/>
      <c r="L1351" s="8"/>
      <c r="M1351" s="8"/>
      <c r="N1351" s="8"/>
      <c r="O1351" s="3"/>
      <c r="P1351" s="3"/>
      <c r="Q1351" s="3"/>
      <c r="R1351" s="3"/>
    </row>
    <row r="1352" spans="1:18">
      <c r="A1352" s="3"/>
      <c r="B1352" s="3"/>
      <c r="C1352" s="3"/>
      <c r="D1352" s="3"/>
      <c r="E1352" s="3"/>
      <c r="F1352" s="3"/>
      <c r="G1352" s="8"/>
      <c r="H1352" s="8"/>
      <c r="I1352" s="8"/>
      <c r="J1352" s="8"/>
      <c r="K1352" s="8"/>
      <c r="L1352" s="8"/>
      <c r="M1352" s="8"/>
      <c r="N1352" s="8"/>
      <c r="O1352" s="3"/>
      <c r="P1352" s="3"/>
      <c r="Q1352" s="3"/>
      <c r="R1352" s="3"/>
    </row>
    <row r="1353" spans="1:18">
      <c r="A1353" s="3"/>
      <c r="B1353" s="3"/>
      <c r="C1353" s="3"/>
      <c r="D1353" s="3"/>
      <c r="E1353" s="3"/>
      <c r="F1353" s="3"/>
      <c r="G1353" s="8"/>
      <c r="H1353" s="8"/>
      <c r="I1353" s="8"/>
      <c r="J1353" s="8"/>
      <c r="K1353" s="8"/>
      <c r="L1353" s="8"/>
      <c r="M1353" s="8"/>
      <c r="N1353" s="8"/>
      <c r="O1353" s="3"/>
      <c r="P1353" s="3"/>
      <c r="Q1353" s="3"/>
      <c r="R1353" s="3"/>
    </row>
    <row r="1354" spans="1:18">
      <c r="A1354" s="3"/>
      <c r="B1354" s="3"/>
      <c r="C1354" s="3"/>
      <c r="D1354" s="3"/>
      <c r="E1354" s="3"/>
      <c r="F1354" s="3"/>
      <c r="G1354" s="8"/>
      <c r="H1354" s="8"/>
      <c r="I1354" s="8"/>
      <c r="J1354" s="8"/>
      <c r="K1354" s="8"/>
      <c r="L1354" s="8"/>
      <c r="M1354" s="8"/>
      <c r="N1354" s="8"/>
      <c r="O1354" s="3"/>
      <c r="P1354" s="3"/>
      <c r="Q1354" s="3"/>
      <c r="R1354" s="3"/>
    </row>
    <row r="1355" spans="1:18">
      <c r="A1355" s="3"/>
      <c r="B1355" s="3"/>
      <c r="C1355" s="3"/>
      <c r="D1355" s="3"/>
      <c r="E1355" s="3"/>
      <c r="F1355" s="3"/>
      <c r="G1355" s="8"/>
      <c r="H1355" s="8"/>
      <c r="I1355" s="8"/>
      <c r="J1355" s="8"/>
      <c r="K1355" s="8"/>
      <c r="L1355" s="8"/>
      <c r="M1355" s="8"/>
      <c r="N1355" s="8"/>
      <c r="O1355" s="3"/>
      <c r="P1355" s="3"/>
      <c r="Q1355" s="3"/>
      <c r="R1355" s="3"/>
    </row>
    <row r="1356" spans="1:18">
      <c r="A1356" s="3"/>
      <c r="B1356" s="3"/>
      <c r="C1356" s="3"/>
      <c r="D1356" s="3"/>
      <c r="E1356" s="3"/>
      <c r="F1356" s="3"/>
      <c r="G1356" s="8"/>
      <c r="H1356" s="8"/>
      <c r="I1356" s="8"/>
      <c r="J1356" s="8"/>
      <c r="K1356" s="8"/>
      <c r="L1356" s="8"/>
      <c r="M1356" s="8"/>
      <c r="N1356" s="8"/>
      <c r="O1356" s="3"/>
      <c r="P1356" s="3"/>
      <c r="Q1356" s="3"/>
      <c r="R1356" s="3"/>
    </row>
    <row r="1357" spans="1:18">
      <c r="A1357" s="3"/>
      <c r="B1357" s="3"/>
      <c r="C1357" s="3"/>
      <c r="D1357" s="3"/>
      <c r="E1357" s="3"/>
      <c r="F1357" s="3"/>
      <c r="G1357" s="8"/>
      <c r="H1357" s="8"/>
      <c r="I1357" s="8"/>
      <c r="J1357" s="8"/>
      <c r="K1357" s="8"/>
      <c r="L1357" s="8"/>
      <c r="M1357" s="8"/>
      <c r="N1357" s="8"/>
      <c r="O1357" s="3"/>
      <c r="P1357" s="3"/>
      <c r="Q1357" s="3"/>
      <c r="R1357" s="3"/>
    </row>
    <row r="1358" spans="1:18">
      <c r="A1358" s="3"/>
      <c r="B1358" s="3"/>
      <c r="C1358" s="3"/>
      <c r="D1358" s="3"/>
      <c r="E1358" s="3"/>
      <c r="F1358" s="3"/>
      <c r="G1358" s="8"/>
      <c r="H1358" s="8"/>
      <c r="I1358" s="8"/>
      <c r="J1358" s="8"/>
      <c r="K1358" s="8"/>
      <c r="L1358" s="8"/>
      <c r="M1358" s="8"/>
      <c r="N1358" s="8"/>
      <c r="O1358" s="3"/>
      <c r="P1358" s="3"/>
      <c r="Q1358" s="3"/>
      <c r="R1358" s="3"/>
    </row>
    <row r="1359" spans="1:18">
      <c r="A1359" s="3"/>
      <c r="B1359" s="3"/>
      <c r="C1359" s="3"/>
      <c r="D1359" s="3"/>
      <c r="E1359" s="3"/>
      <c r="F1359" s="3"/>
      <c r="G1359" s="8"/>
      <c r="H1359" s="8"/>
      <c r="I1359" s="8"/>
      <c r="J1359" s="8"/>
      <c r="K1359" s="8"/>
      <c r="L1359" s="8"/>
      <c r="M1359" s="8"/>
      <c r="N1359" s="8"/>
      <c r="O1359" s="3"/>
      <c r="P1359" s="3"/>
      <c r="Q1359" s="3"/>
      <c r="R1359" s="3"/>
    </row>
    <row r="1360" spans="1:18">
      <c r="A1360" s="3"/>
      <c r="B1360" s="3"/>
      <c r="C1360" s="3"/>
      <c r="D1360" s="3"/>
      <c r="E1360" s="3"/>
      <c r="F1360" s="3"/>
      <c r="G1360" s="8"/>
      <c r="H1360" s="8"/>
      <c r="I1360" s="8"/>
      <c r="J1360" s="8"/>
      <c r="K1360" s="8"/>
      <c r="L1360" s="8"/>
      <c r="M1360" s="8"/>
      <c r="N1360" s="8"/>
      <c r="O1360" s="3"/>
      <c r="P1360" s="3"/>
      <c r="Q1360" s="3"/>
      <c r="R1360" s="3"/>
    </row>
    <row r="1361" spans="1:18">
      <c r="A1361" s="3"/>
      <c r="B1361" s="3"/>
      <c r="C1361" s="3"/>
      <c r="D1361" s="3"/>
      <c r="E1361" s="3"/>
      <c r="F1361" s="3"/>
      <c r="G1361" s="8"/>
      <c r="H1361" s="8"/>
      <c r="I1361" s="8"/>
      <c r="J1361" s="8"/>
      <c r="K1361" s="8"/>
      <c r="L1361" s="8"/>
      <c r="M1361" s="8"/>
      <c r="N1361" s="8"/>
      <c r="O1361" s="3"/>
      <c r="P1361" s="3"/>
      <c r="Q1361" s="3"/>
      <c r="R1361" s="3"/>
    </row>
    <row r="1362" spans="1:18">
      <c r="A1362" s="3"/>
      <c r="B1362" s="3"/>
      <c r="C1362" s="3"/>
      <c r="D1362" s="3"/>
      <c r="E1362" s="3"/>
      <c r="F1362" s="3"/>
      <c r="G1362" s="8"/>
      <c r="H1362" s="8"/>
      <c r="I1362" s="8"/>
      <c r="J1362" s="8"/>
      <c r="K1362" s="8"/>
      <c r="L1362" s="8"/>
      <c r="M1362" s="8"/>
      <c r="N1362" s="8"/>
      <c r="O1362" s="3"/>
      <c r="P1362" s="3"/>
      <c r="Q1362" s="3"/>
      <c r="R1362" s="3"/>
    </row>
    <row r="1363" spans="1:18">
      <c r="A1363" s="3"/>
      <c r="B1363" s="3"/>
      <c r="C1363" s="3"/>
      <c r="D1363" s="3"/>
      <c r="E1363" s="3"/>
      <c r="F1363" s="3"/>
      <c r="G1363" s="8"/>
      <c r="H1363" s="8"/>
      <c r="I1363" s="8"/>
      <c r="J1363" s="8"/>
      <c r="K1363" s="8"/>
      <c r="L1363" s="8"/>
      <c r="M1363" s="8"/>
      <c r="N1363" s="8"/>
      <c r="O1363" s="3"/>
      <c r="P1363" s="3"/>
      <c r="Q1363" s="3"/>
      <c r="R1363" s="3"/>
    </row>
    <row r="1364" spans="1:18">
      <c r="A1364" s="3"/>
      <c r="B1364" s="3"/>
      <c r="C1364" s="3"/>
      <c r="D1364" s="3"/>
      <c r="E1364" s="3"/>
      <c r="F1364" s="3"/>
      <c r="G1364" s="8"/>
      <c r="H1364" s="8"/>
      <c r="I1364" s="8"/>
      <c r="J1364" s="8"/>
      <c r="K1364" s="8"/>
      <c r="L1364" s="8"/>
      <c r="M1364" s="8"/>
      <c r="N1364" s="8"/>
      <c r="O1364" s="3"/>
      <c r="P1364" s="3"/>
      <c r="Q1364" s="3"/>
      <c r="R1364" s="3"/>
    </row>
    <row r="1365" spans="1:18">
      <c r="A1365" s="3"/>
      <c r="B1365" s="3"/>
      <c r="C1365" s="3"/>
      <c r="D1365" s="3"/>
      <c r="E1365" s="3"/>
      <c r="F1365" s="3"/>
      <c r="G1365" s="8"/>
      <c r="H1365" s="8"/>
      <c r="I1365" s="8"/>
      <c r="J1365" s="8"/>
      <c r="K1365" s="8"/>
      <c r="L1365" s="8"/>
      <c r="M1365" s="8"/>
      <c r="N1365" s="8"/>
      <c r="O1365" s="3"/>
      <c r="P1365" s="3"/>
      <c r="Q1365" s="3"/>
      <c r="R1365" s="3"/>
    </row>
    <row r="1366" spans="1:18">
      <c r="A1366" s="3"/>
      <c r="B1366" s="3"/>
      <c r="C1366" s="3"/>
      <c r="D1366" s="3"/>
      <c r="E1366" s="3"/>
      <c r="F1366" s="3"/>
      <c r="G1366" s="8"/>
      <c r="H1366" s="8"/>
      <c r="I1366" s="8"/>
      <c r="J1366" s="8"/>
      <c r="K1366" s="8"/>
      <c r="L1366" s="8"/>
      <c r="M1366" s="8"/>
      <c r="N1366" s="8"/>
      <c r="O1366" s="3"/>
      <c r="P1366" s="3"/>
      <c r="Q1366" s="3"/>
      <c r="R1366" s="3"/>
    </row>
    <row r="1367" spans="1:18">
      <c r="A1367" s="3"/>
      <c r="B1367" s="3"/>
      <c r="C1367" s="3"/>
      <c r="D1367" s="3"/>
      <c r="E1367" s="3"/>
      <c r="F1367" s="3"/>
      <c r="G1367" s="8"/>
      <c r="H1367" s="8"/>
      <c r="I1367" s="8"/>
      <c r="J1367" s="8"/>
      <c r="K1367" s="8"/>
      <c r="L1367" s="8"/>
      <c r="M1367" s="8"/>
      <c r="N1367" s="8"/>
      <c r="O1367" s="3"/>
      <c r="P1367" s="3"/>
      <c r="Q1367" s="3"/>
      <c r="R1367" s="3"/>
    </row>
    <row r="1368" spans="1:18">
      <c r="A1368" s="3"/>
      <c r="B1368" s="3"/>
      <c r="C1368" s="3"/>
      <c r="D1368" s="3"/>
      <c r="E1368" s="3"/>
      <c r="F1368" s="3"/>
      <c r="G1368" s="8"/>
      <c r="H1368" s="8"/>
      <c r="I1368" s="8"/>
      <c r="J1368" s="8"/>
      <c r="K1368" s="8"/>
      <c r="L1368" s="8"/>
      <c r="M1368" s="8"/>
      <c r="N1368" s="8"/>
      <c r="O1368" s="3"/>
      <c r="P1368" s="3"/>
      <c r="Q1368" s="3"/>
      <c r="R1368" s="3"/>
    </row>
    <row r="1369" spans="1:18">
      <c r="A1369" s="3"/>
      <c r="B1369" s="3"/>
      <c r="C1369" s="3"/>
      <c r="D1369" s="3"/>
      <c r="E1369" s="3"/>
      <c r="F1369" s="3"/>
      <c r="G1369" s="8"/>
      <c r="H1369" s="8"/>
      <c r="I1369" s="8"/>
      <c r="J1369" s="8"/>
      <c r="K1369" s="8"/>
      <c r="L1369" s="8"/>
      <c r="M1369" s="8"/>
      <c r="N1369" s="8"/>
      <c r="O1369" s="3"/>
      <c r="P1369" s="3"/>
      <c r="Q1369" s="3"/>
      <c r="R1369" s="3"/>
    </row>
    <row r="1370" spans="1:18">
      <c r="A1370" s="3"/>
      <c r="B1370" s="3"/>
      <c r="C1370" s="3"/>
      <c r="D1370" s="3"/>
      <c r="E1370" s="3"/>
      <c r="F1370" s="3"/>
      <c r="G1370" s="8"/>
      <c r="H1370" s="8"/>
      <c r="I1370" s="8"/>
      <c r="J1370" s="8"/>
      <c r="K1370" s="8"/>
      <c r="L1370" s="8"/>
      <c r="M1370" s="8"/>
      <c r="N1370" s="8"/>
      <c r="O1370" s="3"/>
      <c r="P1370" s="3"/>
      <c r="Q1370" s="3"/>
      <c r="R1370" s="3"/>
    </row>
    <row r="1371" spans="1:18">
      <c r="A1371" s="3"/>
      <c r="B1371" s="3"/>
      <c r="C1371" s="3"/>
      <c r="D1371" s="3"/>
      <c r="E1371" s="3"/>
      <c r="F1371" s="3"/>
      <c r="G1371" s="8"/>
      <c r="H1371" s="8"/>
      <c r="I1371" s="8"/>
      <c r="J1371" s="8"/>
      <c r="K1371" s="8"/>
      <c r="L1371" s="8"/>
      <c r="M1371" s="8"/>
      <c r="N1371" s="8"/>
      <c r="O1371" s="3"/>
      <c r="P1371" s="3"/>
      <c r="Q1371" s="3"/>
      <c r="R1371" s="3"/>
    </row>
    <row r="1372" spans="1:18">
      <c r="A1372" s="3"/>
      <c r="B1372" s="3"/>
      <c r="C1372" s="3"/>
      <c r="D1372" s="3"/>
      <c r="E1372" s="3"/>
      <c r="F1372" s="3"/>
      <c r="G1372" s="8"/>
      <c r="H1372" s="8"/>
      <c r="I1372" s="8"/>
      <c r="J1372" s="8"/>
      <c r="K1372" s="8"/>
      <c r="L1372" s="8"/>
      <c r="M1372" s="8"/>
      <c r="N1372" s="8"/>
      <c r="O1372" s="3"/>
      <c r="P1372" s="3"/>
      <c r="Q1372" s="3"/>
      <c r="R1372" s="3"/>
    </row>
    <row r="1373" spans="1:18">
      <c r="A1373" s="3"/>
      <c r="B1373" s="3"/>
      <c r="C1373" s="3"/>
      <c r="D1373" s="3"/>
      <c r="E1373" s="3"/>
      <c r="F1373" s="3"/>
      <c r="G1373" s="8"/>
      <c r="H1373" s="8"/>
      <c r="I1373" s="8"/>
      <c r="J1373" s="8"/>
      <c r="K1373" s="8"/>
      <c r="L1373" s="8"/>
      <c r="M1373" s="8"/>
      <c r="N1373" s="8"/>
      <c r="O1373" s="3"/>
      <c r="P1373" s="3"/>
      <c r="Q1373" s="3"/>
      <c r="R1373" s="3"/>
    </row>
    <row r="1374" spans="1:18">
      <c r="A1374" s="3"/>
      <c r="B1374" s="3"/>
      <c r="C1374" s="3"/>
      <c r="D1374" s="3"/>
      <c r="E1374" s="3"/>
      <c r="F1374" s="3"/>
      <c r="G1374" s="8"/>
      <c r="H1374" s="8"/>
      <c r="I1374" s="8"/>
      <c r="J1374" s="8"/>
      <c r="K1374" s="8"/>
      <c r="L1374" s="8"/>
      <c r="M1374" s="8"/>
      <c r="N1374" s="8"/>
      <c r="O1374" s="3"/>
      <c r="P1374" s="3"/>
      <c r="Q1374" s="3"/>
      <c r="R1374" s="3"/>
    </row>
    <row r="1375" spans="1:18">
      <c r="A1375" s="3"/>
      <c r="B1375" s="3"/>
      <c r="C1375" s="3"/>
      <c r="D1375" s="3"/>
      <c r="E1375" s="3"/>
      <c r="F1375" s="3"/>
      <c r="G1375" s="8"/>
      <c r="H1375" s="8"/>
      <c r="I1375" s="8"/>
      <c r="J1375" s="8"/>
      <c r="K1375" s="8"/>
      <c r="L1375" s="8"/>
      <c r="M1375" s="8"/>
      <c r="N1375" s="8"/>
      <c r="O1375" s="3"/>
      <c r="P1375" s="3"/>
      <c r="Q1375" s="3"/>
      <c r="R1375" s="3"/>
    </row>
    <row r="1376" spans="1:18">
      <c r="A1376" s="3"/>
      <c r="B1376" s="3"/>
      <c r="C1376" s="3"/>
      <c r="D1376" s="3"/>
      <c r="E1376" s="3"/>
      <c r="F1376" s="3"/>
      <c r="G1376" s="8"/>
      <c r="H1376" s="8"/>
      <c r="I1376" s="8"/>
      <c r="J1376" s="8"/>
      <c r="K1376" s="8"/>
      <c r="L1376" s="8"/>
      <c r="M1376" s="8"/>
      <c r="N1376" s="8"/>
      <c r="O1376" s="3"/>
      <c r="P1376" s="3"/>
      <c r="Q1376" s="3"/>
      <c r="R1376" s="3"/>
    </row>
    <row r="1377" spans="1:18">
      <c r="A1377" s="3"/>
      <c r="B1377" s="3"/>
      <c r="C1377" s="3"/>
      <c r="D1377" s="3"/>
      <c r="E1377" s="3"/>
      <c r="F1377" s="3"/>
      <c r="G1377" s="8"/>
      <c r="H1377" s="8"/>
      <c r="I1377" s="8"/>
      <c r="J1377" s="8"/>
      <c r="K1377" s="8"/>
      <c r="L1377" s="8"/>
      <c r="M1377" s="8"/>
      <c r="N1377" s="8"/>
      <c r="O1377" s="3"/>
      <c r="P1377" s="3"/>
      <c r="Q1377" s="3"/>
      <c r="R1377" s="3"/>
    </row>
    <row r="1378" spans="1:18">
      <c r="A1378" s="3"/>
      <c r="B1378" s="3"/>
      <c r="C1378" s="3"/>
      <c r="D1378" s="3"/>
      <c r="E1378" s="3"/>
      <c r="F1378" s="3"/>
      <c r="G1378" s="8"/>
      <c r="H1378" s="8"/>
      <c r="I1378" s="8"/>
      <c r="J1378" s="8"/>
      <c r="K1378" s="8"/>
      <c r="L1378" s="8"/>
      <c r="M1378" s="8"/>
      <c r="N1378" s="8"/>
      <c r="O1378" s="3"/>
      <c r="P1378" s="3"/>
      <c r="Q1378" s="3"/>
      <c r="R1378" s="3"/>
    </row>
    <row r="1379" spans="1:18">
      <c r="A1379" s="3"/>
      <c r="B1379" s="3"/>
      <c r="C1379" s="3"/>
      <c r="D1379" s="3"/>
      <c r="E1379" s="3"/>
      <c r="F1379" s="3"/>
      <c r="G1379" s="8"/>
      <c r="H1379" s="8"/>
      <c r="I1379" s="8"/>
      <c r="J1379" s="8"/>
      <c r="K1379" s="8"/>
      <c r="L1379" s="8"/>
      <c r="M1379" s="8"/>
      <c r="N1379" s="8"/>
      <c r="O1379" s="3"/>
      <c r="P1379" s="3"/>
      <c r="Q1379" s="3"/>
      <c r="R1379" s="3"/>
    </row>
    <row r="1380" spans="1:18">
      <c r="A1380" s="3"/>
      <c r="B1380" s="3"/>
      <c r="C1380" s="3"/>
      <c r="D1380" s="3"/>
      <c r="E1380" s="3"/>
      <c r="F1380" s="3"/>
      <c r="G1380" s="8"/>
      <c r="H1380" s="8"/>
      <c r="I1380" s="8"/>
      <c r="J1380" s="8"/>
      <c r="K1380" s="8"/>
      <c r="L1380" s="8"/>
      <c r="M1380" s="8"/>
      <c r="N1380" s="8"/>
      <c r="O1380" s="3"/>
      <c r="P1380" s="3"/>
      <c r="Q1380" s="3"/>
      <c r="R1380" s="3"/>
    </row>
    <row r="1381" spans="1:18">
      <c r="A1381" s="3"/>
      <c r="B1381" s="3"/>
      <c r="C1381" s="3"/>
      <c r="D1381" s="3"/>
      <c r="E1381" s="3"/>
      <c r="F1381" s="3"/>
      <c r="G1381" s="8"/>
      <c r="H1381" s="8"/>
      <c r="I1381" s="8"/>
      <c r="J1381" s="8"/>
      <c r="K1381" s="8"/>
      <c r="L1381" s="8"/>
      <c r="M1381" s="8"/>
      <c r="N1381" s="8"/>
      <c r="O1381" s="3"/>
      <c r="P1381" s="3"/>
      <c r="Q1381" s="3"/>
      <c r="R1381" s="3"/>
    </row>
    <row r="1382" spans="1:18">
      <c r="A1382" s="3"/>
      <c r="B1382" s="3"/>
      <c r="C1382" s="3"/>
      <c r="D1382" s="3"/>
      <c r="E1382" s="3"/>
      <c r="F1382" s="3"/>
      <c r="G1382" s="8"/>
      <c r="H1382" s="8"/>
      <c r="I1382" s="8"/>
      <c r="J1382" s="8"/>
      <c r="K1382" s="8"/>
      <c r="L1382" s="8"/>
      <c r="M1382" s="8"/>
      <c r="N1382" s="8"/>
      <c r="O1382" s="3"/>
      <c r="P1382" s="3"/>
      <c r="Q1382" s="3"/>
      <c r="R1382" s="3"/>
    </row>
    <row r="1383" spans="1:18">
      <c r="A1383" s="3"/>
      <c r="B1383" s="3"/>
      <c r="C1383" s="3"/>
      <c r="D1383" s="3"/>
      <c r="E1383" s="3"/>
      <c r="F1383" s="3"/>
      <c r="G1383" s="8"/>
      <c r="H1383" s="8"/>
      <c r="I1383" s="8"/>
      <c r="J1383" s="8"/>
      <c r="K1383" s="8"/>
      <c r="L1383" s="8"/>
      <c r="M1383" s="8"/>
      <c r="N1383" s="8"/>
      <c r="O1383" s="3"/>
      <c r="P1383" s="3"/>
      <c r="Q1383" s="3"/>
      <c r="R1383" s="3"/>
    </row>
    <row r="1384" spans="1:18">
      <c r="A1384" s="3"/>
      <c r="B1384" s="3"/>
      <c r="C1384" s="3"/>
      <c r="D1384" s="3"/>
      <c r="E1384" s="3"/>
      <c r="F1384" s="3"/>
      <c r="G1384" s="8"/>
      <c r="H1384" s="8"/>
      <c r="I1384" s="8"/>
      <c r="J1384" s="8"/>
      <c r="K1384" s="8"/>
      <c r="L1384" s="8"/>
      <c r="M1384" s="8"/>
      <c r="N1384" s="8"/>
      <c r="O1384" s="3"/>
      <c r="P1384" s="3"/>
      <c r="Q1384" s="3"/>
      <c r="R1384" s="3"/>
    </row>
    <row r="1385" spans="1:18">
      <c r="A1385" s="3"/>
      <c r="B1385" s="3"/>
      <c r="C1385" s="3"/>
      <c r="D1385" s="3"/>
      <c r="E1385" s="3"/>
      <c r="F1385" s="3"/>
      <c r="G1385" s="8"/>
      <c r="H1385" s="8"/>
      <c r="I1385" s="8"/>
      <c r="J1385" s="8"/>
      <c r="K1385" s="8"/>
      <c r="L1385" s="8"/>
      <c r="M1385" s="8"/>
      <c r="N1385" s="8"/>
      <c r="O1385" s="3"/>
      <c r="P1385" s="3"/>
      <c r="Q1385" s="3"/>
      <c r="R1385" s="3"/>
    </row>
    <row r="1386" spans="1:18">
      <c r="A1386" s="3"/>
      <c r="B1386" s="3"/>
      <c r="C1386" s="3"/>
      <c r="D1386" s="3"/>
      <c r="E1386" s="3"/>
      <c r="F1386" s="3"/>
      <c r="G1386" s="8"/>
      <c r="H1386" s="8"/>
      <c r="I1386" s="8"/>
      <c r="J1386" s="8"/>
      <c r="K1386" s="8"/>
      <c r="L1386" s="8"/>
      <c r="M1386" s="8"/>
      <c r="N1386" s="8"/>
      <c r="O1386" s="3"/>
      <c r="P1386" s="3"/>
      <c r="Q1386" s="3"/>
      <c r="R1386" s="3"/>
    </row>
    <row r="1387" spans="1:18">
      <c r="A1387" s="3"/>
      <c r="B1387" s="3"/>
      <c r="C1387" s="3"/>
      <c r="D1387" s="3"/>
      <c r="E1387" s="3"/>
      <c r="F1387" s="3"/>
      <c r="G1387" s="8"/>
      <c r="H1387" s="8"/>
      <c r="I1387" s="8"/>
      <c r="J1387" s="8"/>
      <c r="K1387" s="8"/>
      <c r="L1387" s="8"/>
      <c r="M1387" s="8"/>
      <c r="N1387" s="8"/>
      <c r="O1387" s="3"/>
      <c r="P1387" s="3"/>
      <c r="Q1387" s="3"/>
      <c r="R1387" s="3"/>
    </row>
    <row r="1388" spans="1:18">
      <c r="A1388" s="3"/>
      <c r="B1388" s="3"/>
      <c r="C1388" s="3"/>
      <c r="D1388" s="3"/>
      <c r="E1388" s="3"/>
      <c r="F1388" s="3"/>
      <c r="G1388" s="8"/>
      <c r="H1388" s="8"/>
      <c r="I1388" s="8"/>
      <c r="J1388" s="8"/>
      <c r="K1388" s="8"/>
      <c r="L1388" s="8"/>
      <c r="M1388" s="8"/>
      <c r="N1388" s="8"/>
      <c r="O1388" s="3"/>
      <c r="P1388" s="3"/>
      <c r="Q1388" s="3"/>
      <c r="R1388" s="3"/>
    </row>
    <row r="1389" spans="1:18">
      <c r="A1389" s="3"/>
      <c r="B1389" s="3"/>
      <c r="C1389" s="3"/>
      <c r="D1389" s="3"/>
      <c r="E1389" s="3"/>
      <c r="F1389" s="3"/>
      <c r="G1389" s="8"/>
      <c r="H1389" s="8"/>
      <c r="I1389" s="8"/>
      <c r="J1389" s="8"/>
      <c r="K1389" s="8"/>
      <c r="L1389" s="8"/>
      <c r="M1389" s="8"/>
      <c r="N1389" s="8"/>
      <c r="O1389" s="3"/>
      <c r="P1389" s="3"/>
      <c r="Q1389" s="3"/>
      <c r="R1389" s="3"/>
    </row>
    <row r="1390" spans="1:18">
      <c r="A1390" s="3"/>
      <c r="B1390" s="3"/>
      <c r="C1390" s="3"/>
      <c r="D1390" s="3"/>
      <c r="E1390" s="3"/>
      <c r="F1390" s="3"/>
      <c r="G1390" s="8"/>
      <c r="H1390" s="8"/>
      <c r="I1390" s="8"/>
      <c r="J1390" s="8"/>
      <c r="K1390" s="8"/>
      <c r="L1390" s="8"/>
      <c r="M1390" s="8"/>
      <c r="N1390" s="8"/>
      <c r="O1390" s="3"/>
      <c r="P1390" s="3"/>
      <c r="Q1390" s="3"/>
      <c r="R1390" s="3"/>
    </row>
    <row r="1391" spans="1:18">
      <c r="A1391" s="3"/>
      <c r="B1391" s="3"/>
      <c r="C1391" s="3"/>
      <c r="D1391" s="3"/>
      <c r="E1391" s="3"/>
      <c r="F1391" s="3"/>
      <c r="G1391" s="8"/>
      <c r="H1391" s="8"/>
      <c r="I1391" s="8"/>
      <c r="J1391" s="8"/>
      <c r="K1391" s="8"/>
      <c r="L1391" s="8"/>
      <c r="M1391" s="8"/>
      <c r="N1391" s="8"/>
      <c r="O1391" s="3"/>
      <c r="P1391" s="3"/>
      <c r="Q1391" s="3"/>
      <c r="R1391" s="3"/>
    </row>
    <row r="1392" spans="1:18">
      <c r="A1392" s="3"/>
      <c r="B1392" s="3"/>
      <c r="C1392" s="3"/>
      <c r="D1392" s="3"/>
      <c r="E1392" s="3"/>
      <c r="F1392" s="3"/>
      <c r="G1392" s="8"/>
      <c r="H1392" s="8"/>
      <c r="I1392" s="8"/>
      <c r="J1392" s="8"/>
      <c r="K1392" s="8"/>
      <c r="L1392" s="8"/>
      <c r="M1392" s="8"/>
      <c r="N1392" s="8"/>
      <c r="O1392" s="3"/>
      <c r="P1392" s="3"/>
      <c r="Q1392" s="3"/>
      <c r="R1392" s="3"/>
    </row>
    <row r="1393" spans="1:18">
      <c r="A1393" s="3"/>
      <c r="B1393" s="3"/>
      <c r="C1393" s="3"/>
      <c r="D1393" s="3"/>
      <c r="E1393" s="3"/>
      <c r="F1393" s="3"/>
      <c r="G1393" s="8"/>
      <c r="H1393" s="8"/>
      <c r="I1393" s="8"/>
      <c r="J1393" s="8"/>
      <c r="K1393" s="8"/>
      <c r="L1393" s="8"/>
      <c r="M1393" s="8"/>
      <c r="N1393" s="8"/>
      <c r="O1393" s="3"/>
      <c r="P1393" s="3"/>
      <c r="Q1393" s="3"/>
      <c r="R1393" s="3"/>
    </row>
    <row r="1394" spans="1:18">
      <c r="A1394" s="3"/>
      <c r="B1394" s="3"/>
      <c r="C1394" s="3"/>
      <c r="D1394" s="3"/>
      <c r="E1394" s="3"/>
      <c r="F1394" s="3"/>
      <c r="G1394" s="8"/>
      <c r="H1394" s="8"/>
      <c r="I1394" s="8"/>
      <c r="J1394" s="8"/>
      <c r="K1394" s="8"/>
      <c r="L1394" s="8"/>
      <c r="M1394" s="8"/>
      <c r="N1394" s="8"/>
      <c r="O1394" s="3"/>
      <c r="P1394" s="3"/>
      <c r="Q1394" s="3"/>
      <c r="R1394" s="3"/>
    </row>
    <row r="1395" spans="1:18">
      <c r="A1395" s="3"/>
      <c r="B1395" s="3"/>
      <c r="C1395" s="3"/>
      <c r="D1395" s="3"/>
      <c r="E1395" s="3"/>
      <c r="F1395" s="3"/>
      <c r="G1395" s="8"/>
      <c r="H1395" s="8"/>
      <c r="I1395" s="8"/>
      <c r="J1395" s="8"/>
      <c r="K1395" s="8"/>
      <c r="L1395" s="8"/>
      <c r="M1395" s="8"/>
      <c r="N1395" s="8"/>
      <c r="O1395" s="3"/>
      <c r="P1395" s="3"/>
      <c r="Q1395" s="3"/>
      <c r="R1395" s="3"/>
    </row>
    <row r="1396" spans="1:18">
      <c r="A1396" s="3"/>
      <c r="B1396" s="3"/>
      <c r="C1396" s="3"/>
      <c r="D1396" s="3"/>
      <c r="E1396" s="3"/>
      <c r="F1396" s="3"/>
      <c r="G1396" s="8"/>
      <c r="H1396" s="8"/>
      <c r="I1396" s="8"/>
      <c r="J1396" s="8"/>
      <c r="K1396" s="8"/>
      <c r="L1396" s="8"/>
      <c r="M1396" s="8"/>
      <c r="N1396" s="8"/>
      <c r="O1396" s="3"/>
      <c r="P1396" s="3"/>
      <c r="Q1396" s="3"/>
      <c r="R1396" s="3"/>
    </row>
    <row r="1397" spans="1:18">
      <c r="A1397" s="3"/>
      <c r="B1397" s="3"/>
      <c r="C1397" s="3"/>
      <c r="D1397" s="3"/>
      <c r="E1397" s="3"/>
      <c r="F1397" s="3"/>
      <c r="G1397" s="8"/>
      <c r="H1397" s="8"/>
      <c r="I1397" s="8"/>
      <c r="J1397" s="8"/>
      <c r="K1397" s="8"/>
      <c r="L1397" s="8"/>
      <c r="M1397" s="8"/>
      <c r="N1397" s="8"/>
      <c r="O1397" s="3"/>
      <c r="P1397" s="3"/>
      <c r="Q1397" s="3"/>
      <c r="R1397" s="3"/>
    </row>
    <row r="1398" spans="1:18">
      <c r="A1398" s="3"/>
      <c r="B1398" s="3"/>
      <c r="C1398" s="3"/>
      <c r="D1398" s="3"/>
      <c r="E1398" s="3"/>
      <c r="F1398" s="3"/>
      <c r="G1398" s="8"/>
      <c r="H1398" s="8"/>
      <c r="I1398" s="8"/>
      <c r="J1398" s="8"/>
      <c r="K1398" s="8"/>
      <c r="L1398" s="8"/>
      <c r="M1398" s="8"/>
      <c r="N1398" s="8"/>
      <c r="O1398" s="3"/>
      <c r="P1398" s="3"/>
      <c r="Q1398" s="3"/>
      <c r="R1398" s="3"/>
    </row>
    <row r="1399" spans="1:18">
      <c r="A1399" s="3"/>
      <c r="B1399" s="3"/>
      <c r="C1399" s="3"/>
      <c r="D1399" s="3"/>
      <c r="E1399" s="3"/>
      <c r="F1399" s="3"/>
      <c r="G1399" s="8"/>
      <c r="H1399" s="8"/>
      <c r="I1399" s="8"/>
      <c r="J1399" s="8"/>
      <c r="K1399" s="8"/>
      <c r="L1399" s="8"/>
      <c r="M1399" s="8"/>
      <c r="N1399" s="8"/>
      <c r="O1399" s="3"/>
      <c r="P1399" s="3"/>
      <c r="Q1399" s="3"/>
      <c r="R1399" s="3"/>
    </row>
    <row r="1400" spans="1:18">
      <c r="A1400" s="3"/>
      <c r="B1400" s="3"/>
      <c r="C1400" s="3"/>
      <c r="D1400" s="3"/>
      <c r="E1400" s="3"/>
      <c r="F1400" s="3"/>
      <c r="G1400" s="8"/>
      <c r="H1400" s="8"/>
      <c r="I1400" s="8"/>
      <c r="J1400" s="8"/>
      <c r="K1400" s="8"/>
      <c r="L1400" s="8"/>
      <c r="M1400" s="8"/>
      <c r="N1400" s="8"/>
      <c r="O1400" s="3"/>
      <c r="P1400" s="3"/>
      <c r="Q1400" s="3"/>
      <c r="R1400" s="3"/>
    </row>
    <row r="1401" spans="1:18">
      <c r="A1401" s="3"/>
      <c r="B1401" s="3"/>
      <c r="C1401" s="3"/>
      <c r="D1401" s="3"/>
      <c r="E1401" s="3"/>
      <c r="F1401" s="3"/>
      <c r="G1401" s="8"/>
      <c r="H1401" s="8"/>
      <c r="I1401" s="8"/>
      <c r="J1401" s="8"/>
      <c r="K1401" s="8"/>
      <c r="L1401" s="8"/>
      <c r="M1401" s="8"/>
      <c r="N1401" s="8"/>
      <c r="O1401" s="3"/>
      <c r="P1401" s="3"/>
      <c r="Q1401" s="3"/>
      <c r="R1401" s="3"/>
    </row>
    <row r="1402" spans="1:18">
      <c r="A1402" s="3"/>
      <c r="B1402" s="3"/>
      <c r="C1402" s="3"/>
      <c r="D1402" s="3"/>
      <c r="E1402" s="3"/>
      <c r="F1402" s="3"/>
      <c r="G1402" s="8"/>
      <c r="H1402" s="8"/>
      <c r="I1402" s="8"/>
      <c r="J1402" s="8"/>
      <c r="K1402" s="8"/>
      <c r="L1402" s="8"/>
      <c r="M1402" s="8"/>
      <c r="N1402" s="8"/>
      <c r="O1402" s="3"/>
      <c r="P1402" s="3"/>
      <c r="Q1402" s="3"/>
      <c r="R1402" s="3"/>
    </row>
    <row r="1403" spans="1:18">
      <c r="A1403" s="3"/>
      <c r="B1403" s="3"/>
      <c r="C1403" s="3"/>
      <c r="D1403" s="3"/>
      <c r="E1403" s="3"/>
      <c r="F1403" s="3"/>
      <c r="G1403" s="8"/>
      <c r="H1403" s="8"/>
      <c r="I1403" s="8"/>
      <c r="J1403" s="8"/>
      <c r="K1403" s="8"/>
      <c r="L1403" s="8"/>
      <c r="M1403" s="8"/>
      <c r="N1403" s="8"/>
      <c r="O1403" s="3"/>
      <c r="P1403" s="3"/>
      <c r="Q1403" s="3"/>
      <c r="R1403" s="3"/>
    </row>
    <row r="1404" spans="1:18">
      <c r="A1404" s="3"/>
      <c r="B1404" s="3"/>
      <c r="C1404" s="3"/>
      <c r="D1404" s="3"/>
      <c r="E1404" s="3"/>
      <c r="F1404" s="3"/>
      <c r="G1404" s="8"/>
      <c r="H1404" s="8"/>
      <c r="I1404" s="8"/>
      <c r="J1404" s="8"/>
      <c r="K1404" s="8"/>
      <c r="L1404" s="8"/>
      <c r="M1404" s="8"/>
      <c r="N1404" s="8"/>
      <c r="O1404" s="3"/>
      <c r="P1404" s="3"/>
      <c r="Q1404" s="3"/>
      <c r="R1404" s="3"/>
    </row>
    <row r="1405" spans="1:18">
      <c r="A1405" s="3"/>
      <c r="B1405" s="3"/>
      <c r="C1405" s="3"/>
      <c r="D1405" s="3"/>
      <c r="E1405" s="3"/>
      <c r="F1405" s="3"/>
      <c r="G1405" s="8"/>
      <c r="H1405" s="8"/>
      <c r="I1405" s="8"/>
      <c r="J1405" s="8"/>
      <c r="K1405" s="8"/>
      <c r="L1405" s="8"/>
      <c r="M1405" s="8"/>
      <c r="N1405" s="8"/>
      <c r="O1405" s="3"/>
      <c r="P1405" s="3"/>
      <c r="Q1405" s="3"/>
      <c r="R1405" s="3"/>
    </row>
    <row r="1406" spans="1:18">
      <c r="A1406" s="3"/>
      <c r="B1406" s="3"/>
      <c r="C1406" s="3"/>
      <c r="D1406" s="3"/>
      <c r="E1406" s="3"/>
      <c r="F1406" s="3"/>
      <c r="G1406" s="8"/>
      <c r="H1406" s="8"/>
      <c r="I1406" s="8"/>
      <c r="J1406" s="8"/>
      <c r="K1406" s="8"/>
      <c r="L1406" s="8"/>
      <c r="M1406" s="8"/>
      <c r="N1406" s="8"/>
      <c r="O1406" s="3"/>
      <c r="P1406" s="3"/>
      <c r="Q1406" s="3"/>
      <c r="R1406" s="3"/>
    </row>
    <row r="1407" spans="1:18">
      <c r="A1407" s="3"/>
      <c r="B1407" s="3"/>
      <c r="C1407" s="3"/>
      <c r="D1407" s="3"/>
      <c r="E1407" s="3"/>
      <c r="F1407" s="3"/>
      <c r="G1407" s="8"/>
      <c r="H1407" s="8"/>
      <c r="I1407" s="8"/>
      <c r="J1407" s="8"/>
      <c r="K1407" s="8"/>
      <c r="L1407" s="8"/>
      <c r="M1407" s="8"/>
      <c r="N1407" s="8"/>
      <c r="O1407" s="3"/>
      <c r="P1407" s="3"/>
      <c r="Q1407" s="3"/>
      <c r="R1407" s="3"/>
    </row>
    <row r="1408" spans="1:18">
      <c r="A1408" s="3"/>
      <c r="B1408" s="3"/>
      <c r="C1408" s="3"/>
      <c r="D1408" s="3"/>
      <c r="E1408" s="3"/>
      <c r="F1408" s="3"/>
      <c r="G1408" s="8"/>
      <c r="H1408" s="8"/>
      <c r="I1408" s="8"/>
      <c r="J1408" s="8"/>
      <c r="K1408" s="8"/>
      <c r="L1408" s="8"/>
      <c r="M1408" s="8"/>
      <c r="N1408" s="8"/>
      <c r="O1408" s="3"/>
      <c r="P1408" s="3"/>
      <c r="Q1408" s="3"/>
      <c r="R1408" s="3"/>
    </row>
    <row r="1409" spans="1:18">
      <c r="A1409" s="3"/>
      <c r="B1409" s="3"/>
      <c r="C1409" s="3"/>
      <c r="D1409" s="3"/>
      <c r="E1409" s="3"/>
      <c r="F1409" s="3"/>
      <c r="G1409" s="8"/>
      <c r="H1409" s="8"/>
      <c r="I1409" s="8"/>
      <c r="J1409" s="8"/>
      <c r="K1409" s="8"/>
      <c r="L1409" s="8"/>
      <c r="M1409" s="8"/>
      <c r="N1409" s="8"/>
      <c r="O1409" s="3"/>
      <c r="P1409" s="3"/>
      <c r="Q1409" s="3"/>
      <c r="R1409" s="3"/>
    </row>
    <row r="1410" spans="1:18">
      <c r="A1410" s="3"/>
      <c r="B1410" s="3"/>
      <c r="C1410" s="3"/>
      <c r="D1410" s="3"/>
      <c r="E1410" s="3"/>
      <c r="F1410" s="3"/>
      <c r="G1410" s="8"/>
      <c r="H1410" s="8"/>
      <c r="I1410" s="8"/>
      <c r="J1410" s="8"/>
      <c r="K1410" s="8"/>
      <c r="L1410" s="8"/>
      <c r="M1410" s="8"/>
      <c r="N1410" s="8"/>
      <c r="O1410" s="3"/>
      <c r="P1410" s="3"/>
      <c r="Q1410" s="3"/>
      <c r="R1410" s="3"/>
    </row>
    <row r="1411" spans="1:18">
      <c r="A1411" s="3"/>
      <c r="B1411" s="3"/>
      <c r="C1411" s="3"/>
      <c r="D1411" s="3"/>
      <c r="E1411" s="3"/>
      <c r="F1411" s="3"/>
      <c r="G1411" s="8"/>
      <c r="H1411" s="8"/>
      <c r="I1411" s="8"/>
      <c r="J1411" s="8"/>
      <c r="K1411" s="8"/>
      <c r="L1411" s="8"/>
      <c r="M1411" s="8"/>
      <c r="N1411" s="8"/>
      <c r="O1411" s="3"/>
      <c r="P1411" s="3"/>
      <c r="Q1411" s="3"/>
      <c r="R1411" s="3"/>
    </row>
    <row r="1412" spans="1:18">
      <c r="A1412" s="3"/>
      <c r="B1412" s="3"/>
      <c r="C1412" s="3"/>
      <c r="D1412" s="3"/>
      <c r="E1412" s="3"/>
      <c r="F1412" s="3"/>
      <c r="G1412" s="8"/>
      <c r="H1412" s="8"/>
      <c r="I1412" s="8"/>
      <c r="J1412" s="8"/>
      <c r="K1412" s="8"/>
      <c r="L1412" s="8"/>
      <c r="M1412" s="8"/>
      <c r="N1412" s="8"/>
      <c r="O1412" s="3"/>
      <c r="P1412" s="3"/>
      <c r="Q1412" s="3"/>
      <c r="R1412" s="3"/>
    </row>
    <row r="1413" spans="1:18">
      <c r="A1413" s="3"/>
      <c r="B1413" s="3"/>
      <c r="C1413" s="3"/>
      <c r="D1413" s="3"/>
      <c r="E1413" s="3"/>
      <c r="F1413" s="3"/>
      <c r="G1413" s="8"/>
      <c r="H1413" s="8"/>
      <c r="I1413" s="8"/>
      <c r="J1413" s="8"/>
      <c r="K1413" s="8"/>
      <c r="L1413" s="8"/>
      <c r="M1413" s="8"/>
      <c r="N1413" s="8"/>
      <c r="O1413" s="3"/>
      <c r="P1413" s="3"/>
      <c r="Q1413" s="3"/>
      <c r="R1413" s="3"/>
    </row>
    <row r="1414" spans="1:18">
      <c r="A1414" s="3"/>
      <c r="B1414" s="3"/>
      <c r="C1414" s="3"/>
      <c r="D1414" s="3"/>
      <c r="E1414" s="3"/>
      <c r="F1414" s="3"/>
      <c r="G1414" s="8"/>
      <c r="H1414" s="8"/>
      <c r="I1414" s="8"/>
      <c r="J1414" s="8"/>
      <c r="K1414" s="8"/>
      <c r="L1414" s="8"/>
      <c r="M1414" s="8"/>
      <c r="N1414" s="8"/>
      <c r="O1414" s="3"/>
      <c r="P1414" s="3"/>
      <c r="Q1414" s="3"/>
      <c r="R1414" s="3"/>
    </row>
    <row r="1415" spans="1:18">
      <c r="A1415" s="3"/>
      <c r="B1415" s="3"/>
      <c r="C1415" s="3"/>
      <c r="D1415" s="3"/>
      <c r="E1415" s="3"/>
      <c r="F1415" s="3"/>
      <c r="G1415" s="8"/>
      <c r="H1415" s="8"/>
      <c r="I1415" s="8"/>
      <c r="J1415" s="8"/>
      <c r="K1415" s="8"/>
      <c r="L1415" s="8"/>
      <c r="M1415" s="8"/>
      <c r="N1415" s="8"/>
      <c r="O1415" s="3"/>
      <c r="P1415" s="3"/>
      <c r="Q1415" s="3"/>
      <c r="R1415" s="3"/>
    </row>
    <row r="1416" spans="1:18">
      <c r="A1416" s="3"/>
      <c r="B1416" s="3"/>
      <c r="C1416" s="3"/>
      <c r="D1416" s="3"/>
      <c r="E1416" s="3"/>
      <c r="F1416" s="3"/>
      <c r="G1416" s="8"/>
      <c r="H1416" s="8"/>
      <c r="I1416" s="8"/>
      <c r="J1416" s="8"/>
      <c r="K1416" s="8"/>
      <c r="L1416" s="8"/>
      <c r="M1416" s="8"/>
      <c r="N1416" s="8"/>
      <c r="O1416" s="3"/>
      <c r="P1416" s="3"/>
      <c r="Q1416" s="3"/>
      <c r="R1416" s="3"/>
    </row>
    <row r="1417" spans="1:18">
      <c r="A1417" s="3"/>
      <c r="B1417" s="3"/>
      <c r="C1417" s="3"/>
      <c r="D1417" s="3"/>
      <c r="E1417" s="3"/>
      <c r="F1417" s="3"/>
      <c r="G1417" s="8"/>
      <c r="H1417" s="8"/>
      <c r="I1417" s="8"/>
      <c r="J1417" s="8"/>
      <c r="K1417" s="8"/>
      <c r="L1417" s="8"/>
      <c r="M1417" s="8"/>
      <c r="N1417" s="8"/>
      <c r="O1417" s="3"/>
      <c r="P1417" s="3"/>
      <c r="Q1417" s="3"/>
      <c r="R1417" s="3"/>
    </row>
    <row r="1418" spans="1:18">
      <c r="A1418" s="3"/>
      <c r="B1418" s="3"/>
      <c r="C1418" s="3"/>
      <c r="D1418" s="3"/>
      <c r="E1418" s="3"/>
      <c r="F1418" s="3"/>
      <c r="G1418" s="8"/>
      <c r="H1418" s="8"/>
      <c r="I1418" s="8"/>
      <c r="J1418" s="8"/>
      <c r="K1418" s="8"/>
      <c r="L1418" s="8"/>
      <c r="M1418" s="8"/>
      <c r="N1418" s="8"/>
      <c r="O1418" s="3"/>
      <c r="P1418" s="3"/>
      <c r="Q1418" s="3"/>
      <c r="R1418" s="3"/>
    </row>
    <row r="1419" spans="1:18">
      <c r="A1419" s="3"/>
      <c r="B1419" s="3"/>
      <c r="C1419" s="3"/>
      <c r="D1419" s="3"/>
      <c r="E1419" s="3"/>
      <c r="F1419" s="3"/>
      <c r="G1419" s="8"/>
      <c r="H1419" s="8"/>
      <c r="I1419" s="8"/>
      <c r="J1419" s="8"/>
      <c r="K1419" s="8"/>
      <c r="L1419" s="8"/>
      <c r="M1419" s="8"/>
      <c r="N1419" s="8"/>
      <c r="O1419" s="3"/>
      <c r="P1419" s="3"/>
      <c r="Q1419" s="3"/>
      <c r="R1419" s="3"/>
    </row>
    <row r="1420" spans="1:18">
      <c r="A1420" s="3"/>
      <c r="B1420" s="3"/>
      <c r="C1420" s="3"/>
      <c r="D1420" s="3"/>
      <c r="E1420" s="3"/>
      <c r="F1420" s="3"/>
      <c r="G1420" s="8"/>
      <c r="H1420" s="8"/>
      <c r="I1420" s="8"/>
      <c r="J1420" s="8"/>
      <c r="K1420" s="8"/>
      <c r="L1420" s="8"/>
      <c r="M1420" s="8"/>
      <c r="N1420" s="8"/>
      <c r="O1420" s="3"/>
      <c r="P1420" s="3"/>
      <c r="Q1420" s="3"/>
      <c r="R1420" s="3"/>
    </row>
    <row r="1421" spans="1:18">
      <c r="A1421" s="3"/>
      <c r="B1421" s="3"/>
      <c r="C1421" s="3"/>
      <c r="D1421" s="3"/>
      <c r="E1421" s="3"/>
      <c r="F1421" s="3"/>
      <c r="G1421" s="8"/>
      <c r="H1421" s="8"/>
      <c r="I1421" s="8"/>
      <c r="J1421" s="8"/>
      <c r="K1421" s="8"/>
      <c r="L1421" s="8"/>
      <c r="M1421" s="8"/>
      <c r="N1421" s="8"/>
      <c r="O1421" s="3"/>
      <c r="P1421" s="3"/>
      <c r="Q1421" s="3"/>
      <c r="R1421" s="3"/>
    </row>
    <row r="1422" spans="1:18">
      <c r="A1422" s="3"/>
      <c r="B1422" s="3"/>
      <c r="C1422" s="3"/>
      <c r="D1422" s="3"/>
      <c r="E1422" s="3"/>
      <c r="F1422" s="3"/>
      <c r="G1422" s="8"/>
      <c r="H1422" s="8"/>
      <c r="I1422" s="8"/>
      <c r="J1422" s="8"/>
      <c r="K1422" s="8"/>
      <c r="L1422" s="8"/>
      <c r="M1422" s="8"/>
      <c r="N1422" s="8"/>
      <c r="O1422" s="3"/>
      <c r="P1422" s="3"/>
      <c r="Q1422" s="3"/>
      <c r="R1422" s="3"/>
    </row>
    <row r="1423" spans="1:18">
      <c r="A1423" s="3"/>
      <c r="B1423" s="3"/>
      <c r="C1423" s="3"/>
      <c r="D1423" s="3"/>
      <c r="E1423" s="3"/>
      <c r="F1423" s="3"/>
      <c r="G1423" s="8"/>
      <c r="H1423" s="8"/>
      <c r="I1423" s="8"/>
      <c r="J1423" s="8"/>
      <c r="K1423" s="8"/>
      <c r="L1423" s="8"/>
      <c r="M1423" s="8"/>
      <c r="N1423" s="8"/>
      <c r="O1423" s="3"/>
      <c r="P1423" s="3"/>
      <c r="Q1423" s="3"/>
      <c r="R1423" s="3"/>
    </row>
    <row r="1424" spans="1:18">
      <c r="A1424" s="3"/>
      <c r="B1424" s="3"/>
      <c r="C1424" s="3"/>
      <c r="D1424" s="3"/>
      <c r="E1424" s="3"/>
      <c r="F1424" s="3"/>
      <c r="G1424" s="8"/>
      <c r="H1424" s="8"/>
      <c r="I1424" s="8"/>
      <c r="J1424" s="8"/>
      <c r="K1424" s="8"/>
      <c r="L1424" s="8"/>
      <c r="M1424" s="8"/>
      <c r="N1424" s="8"/>
      <c r="O1424" s="3"/>
      <c r="P1424" s="3"/>
      <c r="Q1424" s="3"/>
      <c r="R1424" s="3"/>
    </row>
    <row r="1425" spans="1:18">
      <c r="A1425" s="3"/>
      <c r="B1425" s="3"/>
      <c r="C1425" s="3"/>
      <c r="D1425" s="3"/>
      <c r="E1425" s="3"/>
      <c r="F1425" s="3"/>
      <c r="G1425" s="8"/>
      <c r="H1425" s="8"/>
      <c r="I1425" s="8"/>
      <c r="J1425" s="8"/>
      <c r="K1425" s="8"/>
      <c r="L1425" s="8"/>
      <c r="M1425" s="8"/>
      <c r="N1425" s="8"/>
      <c r="O1425" s="3"/>
      <c r="P1425" s="3"/>
      <c r="Q1425" s="3"/>
      <c r="R1425" s="3"/>
    </row>
    <row r="1426" spans="1:18">
      <c r="A1426" s="3"/>
      <c r="B1426" s="3"/>
      <c r="C1426" s="3"/>
      <c r="D1426" s="3"/>
      <c r="E1426" s="3"/>
      <c r="F1426" s="3"/>
      <c r="G1426" s="8"/>
      <c r="H1426" s="8"/>
      <c r="I1426" s="8"/>
      <c r="J1426" s="8"/>
      <c r="K1426" s="8"/>
      <c r="L1426" s="8"/>
      <c r="M1426" s="8"/>
      <c r="N1426" s="8"/>
      <c r="O1426" s="3"/>
      <c r="P1426" s="3"/>
      <c r="Q1426" s="3"/>
      <c r="R1426" s="3"/>
    </row>
    <row r="1427" spans="1:18">
      <c r="A1427" s="3"/>
      <c r="B1427" s="3"/>
      <c r="C1427" s="3"/>
      <c r="D1427" s="3"/>
      <c r="E1427" s="3"/>
      <c r="F1427" s="3"/>
      <c r="G1427" s="8"/>
      <c r="H1427" s="8"/>
      <c r="I1427" s="8"/>
      <c r="J1427" s="8"/>
      <c r="K1427" s="8"/>
      <c r="L1427" s="8"/>
      <c r="M1427" s="8"/>
      <c r="N1427" s="8"/>
      <c r="O1427" s="3"/>
      <c r="P1427" s="3"/>
      <c r="Q1427" s="3"/>
      <c r="R1427" s="3"/>
    </row>
    <row r="1428" spans="1:18">
      <c r="A1428" s="3"/>
      <c r="B1428" s="3"/>
      <c r="C1428" s="3"/>
      <c r="D1428" s="3"/>
      <c r="E1428" s="3"/>
      <c r="F1428" s="3"/>
      <c r="G1428" s="8"/>
      <c r="H1428" s="8"/>
      <c r="I1428" s="8"/>
      <c r="J1428" s="8"/>
      <c r="K1428" s="8"/>
      <c r="L1428" s="8"/>
      <c r="M1428" s="8"/>
      <c r="N1428" s="8"/>
      <c r="O1428" s="3"/>
      <c r="P1428" s="3"/>
      <c r="Q1428" s="3"/>
      <c r="R1428" s="3"/>
    </row>
    <row r="1429" spans="1:18">
      <c r="A1429" s="3"/>
      <c r="B1429" s="3"/>
      <c r="C1429" s="3"/>
      <c r="D1429" s="3"/>
      <c r="E1429" s="3"/>
      <c r="F1429" s="3"/>
      <c r="G1429" s="8"/>
      <c r="H1429" s="8"/>
      <c r="I1429" s="8"/>
      <c r="J1429" s="8"/>
      <c r="K1429" s="8"/>
      <c r="L1429" s="8"/>
      <c r="M1429" s="8"/>
      <c r="N1429" s="8"/>
      <c r="O1429" s="3"/>
      <c r="P1429" s="3"/>
      <c r="Q1429" s="3"/>
      <c r="R1429" s="3"/>
    </row>
    <row r="1430" spans="1:18">
      <c r="A1430" s="3"/>
      <c r="B1430" s="3"/>
      <c r="C1430" s="3"/>
      <c r="D1430" s="3"/>
      <c r="E1430" s="3"/>
      <c r="F1430" s="3"/>
      <c r="G1430" s="8"/>
      <c r="H1430" s="8"/>
      <c r="I1430" s="8"/>
      <c r="J1430" s="8"/>
      <c r="K1430" s="8"/>
      <c r="L1430" s="8"/>
      <c r="M1430" s="8"/>
      <c r="N1430" s="8"/>
      <c r="O1430" s="3"/>
      <c r="P1430" s="3"/>
      <c r="Q1430" s="3"/>
      <c r="R1430" s="3"/>
    </row>
    <row r="1431" spans="1:18">
      <c r="A1431" s="3"/>
      <c r="B1431" s="3"/>
      <c r="C1431" s="3"/>
      <c r="D1431" s="3"/>
      <c r="E1431" s="3"/>
      <c r="F1431" s="3"/>
      <c r="G1431" s="8"/>
      <c r="H1431" s="8"/>
      <c r="I1431" s="8"/>
      <c r="J1431" s="8"/>
      <c r="K1431" s="8"/>
      <c r="L1431" s="8"/>
      <c r="M1431" s="8"/>
      <c r="N1431" s="8"/>
      <c r="O1431" s="3"/>
      <c r="P1431" s="3"/>
      <c r="Q1431" s="3"/>
      <c r="R1431" s="3"/>
    </row>
    <row r="1432" spans="1:18">
      <c r="A1432" s="3"/>
      <c r="B1432" s="3"/>
      <c r="C1432" s="3"/>
      <c r="D1432" s="3"/>
      <c r="E1432" s="3"/>
      <c r="F1432" s="3"/>
      <c r="G1432" s="8"/>
      <c r="H1432" s="8"/>
      <c r="I1432" s="8"/>
      <c r="J1432" s="8"/>
      <c r="K1432" s="8"/>
      <c r="L1432" s="8"/>
      <c r="M1432" s="8"/>
      <c r="N1432" s="8"/>
      <c r="O1432" s="3"/>
      <c r="P1432" s="3"/>
      <c r="Q1432" s="3"/>
      <c r="R1432" s="3"/>
    </row>
    <row r="1433" spans="1:18">
      <c r="A1433" s="3"/>
      <c r="B1433" s="3"/>
      <c r="C1433" s="3"/>
      <c r="D1433" s="3"/>
      <c r="E1433" s="3"/>
      <c r="F1433" s="3"/>
      <c r="G1433" s="8"/>
      <c r="H1433" s="8"/>
      <c r="I1433" s="8"/>
      <c r="J1433" s="8"/>
      <c r="K1433" s="8"/>
      <c r="L1433" s="8"/>
      <c r="M1433" s="8"/>
      <c r="N1433" s="8"/>
      <c r="O1433" s="3"/>
      <c r="P1433" s="3"/>
      <c r="Q1433" s="3"/>
      <c r="R1433" s="3"/>
    </row>
    <row r="1434" spans="1:18">
      <c r="A1434" s="3"/>
      <c r="B1434" s="3"/>
      <c r="C1434" s="3"/>
      <c r="D1434" s="3"/>
      <c r="E1434" s="3"/>
      <c r="F1434" s="3"/>
      <c r="G1434" s="8"/>
      <c r="H1434" s="8"/>
      <c r="I1434" s="8"/>
      <c r="J1434" s="8"/>
      <c r="K1434" s="8"/>
      <c r="L1434" s="8"/>
      <c r="M1434" s="8"/>
      <c r="N1434" s="8"/>
      <c r="O1434" s="3"/>
      <c r="P1434" s="3"/>
      <c r="Q1434" s="3"/>
      <c r="R1434" s="3"/>
    </row>
    <row r="1435" spans="1:18">
      <c r="A1435" s="3"/>
      <c r="B1435" s="3"/>
      <c r="C1435" s="3"/>
      <c r="D1435" s="3"/>
      <c r="E1435" s="3"/>
      <c r="F1435" s="3"/>
      <c r="G1435" s="8"/>
      <c r="H1435" s="8"/>
      <c r="I1435" s="8"/>
      <c r="J1435" s="8"/>
      <c r="K1435" s="8"/>
      <c r="L1435" s="8"/>
      <c r="M1435" s="8"/>
      <c r="N1435" s="8"/>
      <c r="O1435" s="3"/>
      <c r="P1435" s="3"/>
      <c r="Q1435" s="3"/>
      <c r="R1435" s="3"/>
    </row>
    <row r="1436" spans="1:18">
      <c r="A1436" s="3"/>
      <c r="B1436" s="3"/>
      <c r="C1436" s="3"/>
      <c r="D1436" s="3"/>
      <c r="E1436" s="3"/>
      <c r="F1436" s="3"/>
      <c r="G1436" s="8"/>
      <c r="H1436" s="8"/>
      <c r="I1436" s="8"/>
      <c r="J1436" s="8"/>
      <c r="K1436" s="8"/>
      <c r="L1436" s="8"/>
      <c r="M1436" s="8"/>
      <c r="N1436" s="8"/>
      <c r="O1436" s="3"/>
      <c r="P1436" s="3"/>
      <c r="Q1436" s="3"/>
      <c r="R1436" s="3"/>
    </row>
    <row r="1437" spans="1:18">
      <c r="A1437" s="3"/>
      <c r="B1437" s="3"/>
      <c r="C1437" s="3"/>
      <c r="D1437" s="3"/>
      <c r="E1437" s="3"/>
      <c r="F1437" s="3"/>
      <c r="G1437" s="8"/>
      <c r="H1437" s="8"/>
      <c r="I1437" s="8"/>
      <c r="J1437" s="8"/>
      <c r="K1437" s="8"/>
      <c r="L1437" s="8"/>
      <c r="M1437" s="8"/>
      <c r="N1437" s="8"/>
      <c r="O1437" s="3"/>
      <c r="P1437" s="3"/>
      <c r="Q1437" s="3"/>
      <c r="R1437" s="3"/>
    </row>
    <row r="1438" spans="1:18">
      <c r="A1438" s="3"/>
      <c r="B1438" s="3"/>
      <c r="C1438" s="3"/>
      <c r="D1438" s="3"/>
      <c r="E1438" s="3"/>
      <c r="F1438" s="3"/>
      <c r="G1438" s="8"/>
      <c r="H1438" s="8"/>
      <c r="I1438" s="8"/>
      <c r="J1438" s="8"/>
      <c r="K1438" s="8"/>
      <c r="L1438" s="8"/>
      <c r="M1438" s="8"/>
      <c r="N1438" s="8"/>
      <c r="O1438" s="3"/>
      <c r="P1438" s="3"/>
      <c r="Q1438" s="3"/>
      <c r="R1438" s="3"/>
    </row>
    <row r="1439" spans="1:18">
      <c r="A1439" s="3"/>
      <c r="B1439" s="3"/>
      <c r="C1439" s="3"/>
      <c r="D1439" s="3"/>
      <c r="E1439" s="3"/>
      <c r="F1439" s="3"/>
      <c r="G1439" s="8"/>
      <c r="H1439" s="8"/>
      <c r="I1439" s="8"/>
      <c r="J1439" s="8"/>
      <c r="K1439" s="8"/>
      <c r="L1439" s="8"/>
      <c r="M1439" s="8"/>
      <c r="N1439" s="8"/>
      <c r="O1439" s="3"/>
      <c r="P1439" s="3"/>
      <c r="Q1439" s="3"/>
      <c r="R1439" s="3"/>
    </row>
    <row r="1440" spans="1:18">
      <c r="A1440" s="3"/>
      <c r="B1440" s="3"/>
      <c r="C1440" s="3"/>
      <c r="D1440" s="3"/>
      <c r="E1440" s="3"/>
      <c r="F1440" s="3"/>
      <c r="G1440" s="8"/>
      <c r="H1440" s="8"/>
      <c r="I1440" s="8"/>
      <c r="J1440" s="8"/>
      <c r="K1440" s="8"/>
      <c r="L1440" s="8"/>
      <c r="M1440" s="8"/>
      <c r="N1440" s="8"/>
      <c r="O1440" s="3"/>
      <c r="P1440" s="3"/>
      <c r="Q1440" s="3"/>
      <c r="R1440" s="3"/>
    </row>
    <row r="1441" spans="1:18">
      <c r="A1441" s="3"/>
      <c r="B1441" s="3"/>
      <c r="C1441" s="3"/>
      <c r="D1441" s="3"/>
      <c r="E1441" s="3"/>
      <c r="F1441" s="3"/>
      <c r="G1441" s="8"/>
      <c r="H1441" s="8"/>
      <c r="I1441" s="8"/>
      <c r="J1441" s="8"/>
      <c r="K1441" s="8"/>
      <c r="L1441" s="8"/>
      <c r="M1441" s="8"/>
      <c r="N1441" s="8"/>
      <c r="O1441" s="3"/>
      <c r="P1441" s="3"/>
      <c r="Q1441" s="3"/>
      <c r="R1441" s="3"/>
    </row>
    <row r="1442" spans="1:18">
      <c r="A1442" s="3"/>
      <c r="B1442" s="3"/>
      <c r="C1442" s="3"/>
      <c r="D1442" s="3"/>
      <c r="E1442" s="3"/>
      <c r="F1442" s="3"/>
      <c r="G1442" s="8"/>
      <c r="H1442" s="8"/>
      <c r="I1442" s="8"/>
      <c r="J1442" s="8"/>
      <c r="K1442" s="8"/>
      <c r="L1442" s="8"/>
      <c r="M1442" s="8"/>
      <c r="N1442" s="8"/>
      <c r="O1442" s="3"/>
      <c r="P1442" s="3"/>
      <c r="Q1442" s="3"/>
      <c r="R1442" s="3"/>
    </row>
    <row r="1443" spans="1:18">
      <c r="A1443" s="3"/>
      <c r="B1443" s="3"/>
      <c r="C1443" s="3"/>
      <c r="D1443" s="3"/>
      <c r="E1443" s="3"/>
      <c r="F1443" s="3"/>
      <c r="G1443" s="8"/>
      <c r="H1443" s="8"/>
      <c r="I1443" s="8"/>
      <c r="J1443" s="8"/>
      <c r="K1443" s="8"/>
      <c r="L1443" s="8"/>
      <c r="M1443" s="8"/>
      <c r="N1443" s="8"/>
      <c r="O1443" s="3"/>
      <c r="P1443" s="3"/>
      <c r="Q1443" s="3"/>
      <c r="R1443" s="3"/>
    </row>
    <row r="1444" spans="1:18">
      <c r="A1444" s="3"/>
      <c r="B1444" s="3"/>
      <c r="C1444" s="3"/>
      <c r="D1444" s="3"/>
      <c r="E1444" s="3"/>
      <c r="F1444" s="3"/>
      <c r="G1444" s="8"/>
      <c r="H1444" s="8"/>
      <c r="I1444" s="8"/>
      <c r="J1444" s="8"/>
      <c r="K1444" s="8"/>
      <c r="L1444" s="8"/>
      <c r="M1444" s="8"/>
      <c r="N1444" s="8"/>
      <c r="O1444" s="3"/>
      <c r="P1444" s="3"/>
      <c r="Q1444" s="3"/>
      <c r="R1444" s="3"/>
    </row>
    <row r="1445" spans="1:18">
      <c r="A1445" s="3"/>
      <c r="B1445" s="3"/>
      <c r="C1445" s="3"/>
      <c r="D1445" s="3"/>
      <c r="E1445" s="3"/>
      <c r="F1445" s="3"/>
      <c r="G1445" s="8"/>
      <c r="H1445" s="8"/>
      <c r="I1445" s="8"/>
      <c r="J1445" s="8"/>
      <c r="K1445" s="8"/>
      <c r="L1445" s="8"/>
      <c r="M1445" s="8"/>
      <c r="N1445" s="8"/>
      <c r="O1445" s="3"/>
      <c r="P1445" s="3"/>
      <c r="Q1445" s="3"/>
      <c r="R1445" s="3"/>
    </row>
    <row r="1446" spans="1:18">
      <c r="A1446" s="3"/>
      <c r="B1446" s="3"/>
      <c r="C1446" s="3"/>
      <c r="D1446" s="3"/>
      <c r="E1446" s="3"/>
      <c r="F1446" s="3"/>
      <c r="G1446" s="8"/>
      <c r="H1446" s="8"/>
      <c r="I1446" s="8"/>
      <c r="J1446" s="8"/>
      <c r="K1446" s="8"/>
      <c r="L1446" s="8"/>
      <c r="M1446" s="8"/>
      <c r="N1446" s="8"/>
      <c r="O1446" s="3"/>
      <c r="P1446" s="3"/>
      <c r="Q1446" s="3"/>
      <c r="R1446" s="3"/>
    </row>
    <row r="1447" spans="1:18">
      <c r="A1447" s="3"/>
      <c r="B1447" s="3"/>
      <c r="C1447" s="3"/>
      <c r="D1447" s="3"/>
      <c r="E1447" s="3"/>
      <c r="F1447" s="3"/>
      <c r="G1447" s="8"/>
      <c r="H1447" s="8"/>
      <c r="I1447" s="8"/>
      <c r="J1447" s="8"/>
      <c r="K1447" s="8"/>
      <c r="L1447" s="8"/>
      <c r="M1447" s="8"/>
      <c r="N1447" s="8"/>
      <c r="O1447" s="3"/>
      <c r="P1447" s="3"/>
      <c r="Q1447" s="3"/>
      <c r="R1447" s="3"/>
    </row>
    <row r="1448" spans="1:18">
      <c r="A1448" s="3"/>
      <c r="B1448" s="3"/>
      <c r="C1448" s="3"/>
      <c r="D1448" s="3"/>
      <c r="E1448" s="3"/>
      <c r="F1448" s="3"/>
      <c r="G1448" s="8"/>
      <c r="H1448" s="8"/>
      <c r="I1448" s="8"/>
      <c r="J1448" s="8"/>
      <c r="K1448" s="8"/>
      <c r="L1448" s="8"/>
      <c r="M1448" s="8"/>
      <c r="N1448" s="8"/>
      <c r="O1448" s="3"/>
      <c r="P1448" s="3"/>
      <c r="Q1448" s="3"/>
      <c r="R1448" s="3"/>
    </row>
    <row r="1449" spans="1:18">
      <c r="A1449" s="3"/>
      <c r="B1449" s="3"/>
      <c r="C1449" s="3"/>
      <c r="D1449" s="3"/>
      <c r="E1449" s="3"/>
      <c r="F1449" s="3"/>
      <c r="G1449" s="8"/>
      <c r="H1449" s="8"/>
      <c r="I1449" s="8"/>
      <c r="J1449" s="8"/>
      <c r="K1449" s="8"/>
      <c r="L1449" s="8"/>
      <c r="M1449" s="8"/>
      <c r="N1449" s="8"/>
      <c r="O1449" s="3"/>
      <c r="P1449" s="3"/>
      <c r="Q1449" s="3"/>
      <c r="R1449" s="3"/>
    </row>
    <row r="1450" spans="1:18">
      <c r="A1450" s="3"/>
      <c r="B1450" s="3"/>
      <c r="C1450" s="3"/>
      <c r="D1450" s="3"/>
      <c r="E1450" s="3"/>
      <c r="F1450" s="3"/>
      <c r="G1450" s="8"/>
      <c r="H1450" s="8"/>
      <c r="I1450" s="8"/>
      <c r="J1450" s="8"/>
      <c r="K1450" s="8"/>
      <c r="L1450" s="8"/>
      <c r="M1450" s="8"/>
      <c r="N1450" s="8"/>
      <c r="O1450" s="3"/>
      <c r="P1450" s="3"/>
      <c r="Q1450" s="3"/>
      <c r="R1450" s="3"/>
    </row>
    <row r="1451" spans="1:18">
      <c r="A1451" s="3"/>
      <c r="B1451" s="3"/>
      <c r="C1451" s="3"/>
      <c r="D1451" s="3"/>
      <c r="E1451" s="3"/>
      <c r="F1451" s="3"/>
      <c r="G1451" s="8"/>
      <c r="H1451" s="8"/>
      <c r="I1451" s="8"/>
      <c r="J1451" s="8"/>
      <c r="K1451" s="8"/>
      <c r="L1451" s="8"/>
      <c r="M1451" s="8"/>
      <c r="N1451" s="8"/>
      <c r="O1451" s="3"/>
      <c r="P1451" s="3"/>
      <c r="Q1451" s="3"/>
      <c r="R1451" s="3"/>
    </row>
    <row r="1452" spans="1:18">
      <c r="A1452" s="3"/>
      <c r="B1452" s="3"/>
      <c r="C1452" s="3"/>
      <c r="D1452" s="3"/>
      <c r="E1452" s="3"/>
      <c r="F1452" s="3"/>
      <c r="G1452" s="8"/>
      <c r="H1452" s="8"/>
      <c r="I1452" s="8"/>
      <c r="J1452" s="8"/>
      <c r="K1452" s="8"/>
      <c r="L1452" s="8"/>
      <c r="M1452" s="8"/>
      <c r="N1452" s="8"/>
      <c r="O1452" s="3"/>
      <c r="P1452" s="3"/>
      <c r="Q1452" s="3"/>
      <c r="R1452" s="3"/>
    </row>
    <row r="1453" spans="1:18">
      <c r="A1453" s="3"/>
      <c r="B1453" s="3"/>
      <c r="C1453" s="3"/>
      <c r="D1453" s="3"/>
      <c r="E1453" s="3"/>
      <c r="F1453" s="3"/>
      <c r="G1453" s="8"/>
      <c r="H1453" s="8"/>
      <c r="I1453" s="8"/>
      <c r="J1453" s="8"/>
      <c r="K1453" s="8"/>
      <c r="L1453" s="8"/>
      <c r="M1453" s="8"/>
      <c r="N1453" s="8"/>
      <c r="O1453" s="3"/>
      <c r="P1453" s="3"/>
      <c r="Q1453" s="3"/>
      <c r="R1453" s="3"/>
    </row>
    <row r="1454" spans="1:18">
      <c r="A1454" s="3"/>
      <c r="B1454" s="3"/>
      <c r="C1454" s="3"/>
      <c r="D1454" s="3"/>
      <c r="E1454" s="3"/>
      <c r="F1454" s="3"/>
      <c r="G1454" s="8"/>
      <c r="H1454" s="8"/>
      <c r="I1454" s="8"/>
      <c r="J1454" s="8"/>
      <c r="K1454" s="8"/>
      <c r="L1454" s="8"/>
      <c r="M1454" s="8"/>
      <c r="N1454" s="8"/>
      <c r="O1454" s="3"/>
      <c r="P1454" s="3"/>
      <c r="Q1454" s="3"/>
      <c r="R1454" s="3"/>
    </row>
    <row r="1455" spans="1:18">
      <c r="A1455" s="3"/>
      <c r="B1455" s="3"/>
      <c r="C1455" s="3"/>
      <c r="D1455" s="3"/>
      <c r="E1455" s="3"/>
      <c r="F1455" s="3"/>
      <c r="G1455" s="8"/>
      <c r="H1455" s="8"/>
      <c r="I1455" s="8"/>
      <c r="J1455" s="8"/>
      <c r="K1455" s="8"/>
      <c r="L1455" s="8"/>
      <c r="M1455" s="8"/>
      <c r="N1455" s="8"/>
      <c r="O1455" s="3"/>
      <c r="P1455" s="3"/>
      <c r="Q1455" s="3"/>
      <c r="R1455" s="3"/>
    </row>
    <row r="1456" spans="1:18">
      <c r="A1456" s="3"/>
      <c r="B1456" s="3"/>
      <c r="C1456" s="3"/>
      <c r="D1456" s="3"/>
      <c r="E1456" s="3"/>
      <c r="F1456" s="3"/>
      <c r="G1456" s="8"/>
      <c r="H1456" s="8"/>
      <c r="I1456" s="8"/>
      <c r="J1456" s="8"/>
      <c r="K1456" s="8"/>
      <c r="L1456" s="8"/>
      <c r="M1456" s="8"/>
      <c r="N1456" s="8"/>
      <c r="O1456" s="3"/>
      <c r="P1456" s="3"/>
      <c r="Q1456" s="3"/>
      <c r="R1456" s="3"/>
    </row>
    <row r="1457" spans="1:18">
      <c r="A1457" s="3"/>
      <c r="B1457" s="3"/>
      <c r="C1457" s="3"/>
      <c r="D1457" s="3"/>
      <c r="E1457" s="3"/>
      <c r="F1457" s="3"/>
      <c r="G1457" s="8"/>
      <c r="H1457" s="8"/>
      <c r="I1457" s="8"/>
      <c r="J1457" s="8"/>
      <c r="K1457" s="8"/>
      <c r="L1457" s="8"/>
      <c r="M1457" s="8"/>
      <c r="N1457" s="8"/>
      <c r="O1457" s="3"/>
      <c r="P1457" s="3"/>
      <c r="Q1457" s="3"/>
      <c r="R1457" s="3"/>
    </row>
    <row r="1458" spans="1:18">
      <c r="A1458" s="3"/>
      <c r="B1458" s="3"/>
      <c r="C1458" s="3"/>
      <c r="D1458" s="3"/>
      <c r="E1458" s="3"/>
      <c r="F1458" s="3"/>
      <c r="G1458" s="8"/>
      <c r="H1458" s="8"/>
      <c r="I1458" s="8"/>
      <c r="J1458" s="8"/>
      <c r="K1458" s="8"/>
      <c r="L1458" s="8"/>
      <c r="M1458" s="8"/>
      <c r="N1458" s="8"/>
      <c r="O1458" s="3"/>
      <c r="P1458" s="3"/>
      <c r="Q1458" s="3"/>
      <c r="R1458" s="3"/>
    </row>
    <row r="1459" spans="1:18">
      <c r="A1459" s="3"/>
      <c r="B1459" s="3"/>
      <c r="C1459" s="3"/>
      <c r="D1459" s="3"/>
      <c r="E1459" s="3"/>
      <c r="F1459" s="3"/>
      <c r="G1459" s="8"/>
      <c r="H1459" s="8"/>
      <c r="I1459" s="8"/>
      <c r="J1459" s="8"/>
      <c r="K1459" s="8"/>
      <c r="L1459" s="8"/>
      <c r="M1459" s="8"/>
      <c r="N1459" s="8"/>
      <c r="O1459" s="3"/>
      <c r="P1459" s="3"/>
      <c r="Q1459" s="3"/>
      <c r="R1459" s="3"/>
    </row>
    <row r="1460" spans="1:18">
      <c r="A1460" s="3"/>
      <c r="B1460" s="3"/>
      <c r="C1460" s="3"/>
      <c r="D1460" s="3"/>
      <c r="E1460" s="3"/>
      <c r="F1460" s="3"/>
      <c r="G1460" s="8"/>
      <c r="H1460" s="8"/>
      <c r="I1460" s="8"/>
      <c r="J1460" s="8"/>
      <c r="K1460" s="8"/>
      <c r="L1460" s="8"/>
      <c r="M1460" s="8"/>
      <c r="N1460" s="8"/>
      <c r="O1460" s="3"/>
      <c r="P1460" s="3"/>
      <c r="Q1460" s="3"/>
      <c r="R1460" s="3"/>
    </row>
    <row r="1461" spans="1:18">
      <c r="A1461" s="3"/>
      <c r="B1461" s="3"/>
      <c r="C1461" s="3"/>
      <c r="D1461" s="3"/>
      <c r="E1461" s="3"/>
      <c r="F1461" s="3"/>
      <c r="G1461" s="8"/>
      <c r="H1461" s="8"/>
      <c r="I1461" s="8"/>
      <c r="J1461" s="8"/>
      <c r="K1461" s="8"/>
      <c r="L1461" s="8"/>
      <c r="M1461" s="8"/>
      <c r="N1461" s="8"/>
      <c r="O1461" s="3"/>
      <c r="P1461" s="3"/>
      <c r="Q1461" s="3"/>
      <c r="R1461" s="3"/>
    </row>
    <row r="1462" spans="1:18">
      <c r="A1462" s="3"/>
      <c r="B1462" s="3"/>
      <c r="C1462" s="3"/>
      <c r="D1462" s="3"/>
      <c r="E1462" s="3"/>
      <c r="F1462" s="3"/>
      <c r="G1462" s="8"/>
      <c r="H1462" s="8"/>
      <c r="I1462" s="8"/>
      <c r="J1462" s="8"/>
      <c r="K1462" s="8"/>
      <c r="L1462" s="8"/>
      <c r="M1462" s="8"/>
      <c r="N1462" s="8"/>
      <c r="O1462" s="3"/>
      <c r="P1462" s="3"/>
      <c r="Q1462" s="3"/>
      <c r="R1462" s="3"/>
    </row>
    <row r="1463" spans="1:18">
      <c r="A1463" s="3"/>
      <c r="B1463" s="3"/>
      <c r="C1463" s="3"/>
      <c r="D1463" s="3"/>
      <c r="E1463" s="3"/>
      <c r="F1463" s="3"/>
      <c r="G1463" s="8"/>
      <c r="H1463" s="8"/>
      <c r="I1463" s="8"/>
      <c r="J1463" s="8"/>
      <c r="K1463" s="8"/>
      <c r="L1463" s="8"/>
      <c r="M1463" s="8"/>
      <c r="N1463" s="8"/>
      <c r="O1463" s="3"/>
      <c r="P1463" s="3"/>
      <c r="Q1463" s="3"/>
      <c r="R1463" s="3"/>
    </row>
    <row r="1464" spans="1:18">
      <c r="A1464" s="3"/>
      <c r="B1464" s="3"/>
      <c r="C1464" s="3"/>
      <c r="D1464" s="3"/>
      <c r="E1464" s="3"/>
      <c r="F1464" s="3"/>
      <c r="G1464" s="8"/>
      <c r="H1464" s="8"/>
      <c r="I1464" s="8"/>
      <c r="J1464" s="8"/>
      <c r="K1464" s="8"/>
      <c r="L1464" s="8"/>
      <c r="M1464" s="8"/>
      <c r="N1464" s="8"/>
      <c r="O1464" s="3"/>
      <c r="P1464" s="3"/>
      <c r="Q1464" s="3"/>
      <c r="R1464" s="3"/>
    </row>
    <row r="1465" spans="1:18">
      <c r="A1465" s="3"/>
      <c r="B1465" s="3"/>
      <c r="C1465" s="3"/>
      <c r="D1465" s="3"/>
      <c r="E1465" s="3"/>
      <c r="F1465" s="3"/>
      <c r="G1465" s="8"/>
      <c r="H1465" s="8"/>
      <c r="I1465" s="8"/>
      <c r="J1465" s="8"/>
      <c r="K1465" s="8"/>
      <c r="L1465" s="8"/>
      <c r="M1465" s="8"/>
      <c r="N1465" s="8"/>
      <c r="O1465" s="3"/>
      <c r="P1465" s="3"/>
      <c r="Q1465" s="3"/>
      <c r="R1465" s="3"/>
    </row>
    <row r="1466" spans="1:18">
      <c r="A1466" s="3"/>
      <c r="B1466" s="3"/>
      <c r="C1466" s="3"/>
      <c r="D1466" s="3"/>
      <c r="E1466" s="3"/>
      <c r="F1466" s="3"/>
      <c r="G1466" s="8"/>
      <c r="H1466" s="8"/>
      <c r="I1466" s="8"/>
      <c r="J1466" s="8"/>
      <c r="K1466" s="8"/>
      <c r="L1466" s="8"/>
      <c r="M1466" s="8"/>
      <c r="N1466" s="8"/>
      <c r="O1466" s="3"/>
      <c r="P1466" s="3"/>
      <c r="Q1466" s="3"/>
      <c r="R1466" s="3"/>
    </row>
    <row r="1467" spans="1:18">
      <c r="A1467" s="3"/>
      <c r="B1467" s="3"/>
      <c r="C1467" s="3"/>
      <c r="D1467" s="3"/>
      <c r="E1467" s="3"/>
      <c r="F1467" s="3"/>
      <c r="G1467" s="8"/>
      <c r="H1467" s="8"/>
      <c r="I1467" s="8"/>
      <c r="J1467" s="8"/>
      <c r="K1467" s="8"/>
      <c r="L1467" s="8"/>
      <c r="M1467" s="8"/>
      <c r="N1467" s="8"/>
      <c r="O1467" s="3"/>
      <c r="P1467" s="3"/>
      <c r="Q1467" s="3"/>
      <c r="R1467" s="3"/>
    </row>
    <row r="1468" spans="1:18">
      <c r="A1468" s="3"/>
      <c r="B1468" s="3"/>
      <c r="C1468" s="3"/>
      <c r="D1468" s="3"/>
      <c r="E1468" s="3"/>
      <c r="F1468" s="3"/>
      <c r="G1468" s="8"/>
      <c r="H1468" s="8"/>
      <c r="I1468" s="8"/>
      <c r="J1468" s="8"/>
      <c r="K1468" s="8"/>
      <c r="L1468" s="8"/>
      <c r="M1468" s="8"/>
      <c r="N1468" s="8"/>
      <c r="O1468" s="3"/>
      <c r="P1468" s="3"/>
      <c r="Q1468" s="3"/>
      <c r="R1468" s="3"/>
    </row>
    <row r="1469" spans="1:18">
      <c r="A1469" s="3"/>
      <c r="B1469" s="3"/>
      <c r="C1469" s="3"/>
      <c r="D1469" s="3"/>
      <c r="E1469" s="3"/>
      <c r="F1469" s="3"/>
      <c r="G1469" s="8"/>
      <c r="H1469" s="8"/>
      <c r="I1469" s="8"/>
      <c r="J1469" s="8"/>
      <c r="K1469" s="8"/>
      <c r="L1469" s="8"/>
      <c r="M1469" s="8"/>
      <c r="N1469" s="8"/>
      <c r="O1469" s="3"/>
      <c r="P1469" s="3"/>
      <c r="Q1469" s="3"/>
      <c r="R1469" s="3"/>
    </row>
    <row r="1470" spans="1:18">
      <c r="A1470" s="3"/>
      <c r="B1470" s="3"/>
      <c r="C1470" s="3"/>
      <c r="D1470" s="3"/>
      <c r="E1470" s="3"/>
      <c r="F1470" s="3"/>
      <c r="G1470" s="8"/>
      <c r="H1470" s="8"/>
      <c r="I1470" s="8"/>
      <c r="J1470" s="8"/>
      <c r="K1470" s="8"/>
      <c r="L1470" s="8"/>
      <c r="M1470" s="8"/>
      <c r="N1470" s="8"/>
      <c r="O1470" s="3"/>
      <c r="P1470" s="3"/>
      <c r="Q1470" s="3"/>
      <c r="R1470" s="3"/>
    </row>
    <row r="1471" spans="1:18">
      <c r="A1471" s="3"/>
      <c r="B1471" s="3"/>
      <c r="C1471" s="3"/>
      <c r="D1471" s="3"/>
      <c r="E1471" s="3"/>
      <c r="F1471" s="3"/>
      <c r="G1471" s="8"/>
      <c r="H1471" s="8"/>
      <c r="I1471" s="8"/>
      <c r="J1471" s="8"/>
      <c r="K1471" s="8"/>
      <c r="L1471" s="8"/>
      <c r="M1471" s="8"/>
      <c r="N1471" s="8"/>
      <c r="O1471" s="3"/>
      <c r="P1471" s="3"/>
      <c r="Q1471" s="3"/>
      <c r="R1471" s="3"/>
    </row>
    <row r="1472" spans="1:18">
      <c r="A1472" s="3"/>
      <c r="B1472" s="3"/>
      <c r="C1472" s="3"/>
      <c r="D1472" s="3"/>
      <c r="E1472" s="3"/>
      <c r="F1472" s="3"/>
      <c r="G1472" s="8"/>
      <c r="H1472" s="8"/>
      <c r="I1472" s="8"/>
      <c r="J1472" s="8"/>
      <c r="K1472" s="8"/>
      <c r="L1472" s="8"/>
      <c r="M1472" s="8"/>
      <c r="N1472" s="8"/>
      <c r="O1472" s="3"/>
      <c r="P1472" s="3"/>
      <c r="Q1472" s="3"/>
      <c r="R1472" s="3"/>
    </row>
    <row r="1473" spans="1:18">
      <c r="A1473" s="3"/>
      <c r="B1473" s="3"/>
      <c r="C1473" s="3"/>
      <c r="D1473" s="3"/>
      <c r="E1473" s="3"/>
      <c r="F1473" s="3"/>
      <c r="G1473" s="8"/>
      <c r="H1473" s="8"/>
      <c r="I1473" s="8"/>
      <c r="J1473" s="8"/>
      <c r="K1473" s="8"/>
      <c r="L1473" s="8"/>
      <c r="M1473" s="8"/>
      <c r="N1473" s="8"/>
      <c r="O1473" s="3"/>
      <c r="P1473" s="3"/>
      <c r="Q1473" s="3"/>
      <c r="R1473" s="3"/>
    </row>
    <row r="1474" spans="1:18">
      <c r="A1474" s="3"/>
      <c r="B1474" s="3"/>
      <c r="C1474" s="3"/>
      <c r="D1474" s="3"/>
      <c r="E1474" s="3"/>
      <c r="F1474" s="3"/>
      <c r="G1474" s="8"/>
      <c r="H1474" s="8"/>
      <c r="I1474" s="8"/>
      <c r="J1474" s="8"/>
      <c r="K1474" s="8"/>
      <c r="L1474" s="8"/>
      <c r="M1474" s="8"/>
      <c r="N1474" s="8"/>
      <c r="O1474" s="3"/>
      <c r="P1474" s="3"/>
      <c r="Q1474" s="3"/>
      <c r="R1474" s="3"/>
    </row>
    <row r="1475" spans="1:18">
      <c r="A1475" s="3"/>
      <c r="B1475" s="3"/>
      <c r="C1475" s="3"/>
      <c r="D1475" s="3"/>
      <c r="E1475" s="3"/>
      <c r="F1475" s="3"/>
      <c r="G1475" s="8"/>
      <c r="H1475" s="8"/>
      <c r="I1475" s="8"/>
      <c r="J1475" s="8"/>
      <c r="K1475" s="8"/>
      <c r="L1475" s="8"/>
      <c r="M1475" s="8"/>
      <c r="N1475" s="8"/>
      <c r="O1475" s="3"/>
      <c r="P1475" s="3"/>
      <c r="Q1475" s="3"/>
      <c r="R1475" s="3"/>
    </row>
    <row r="1476" spans="1:18">
      <c r="A1476" s="3"/>
      <c r="B1476" s="3"/>
      <c r="C1476" s="3"/>
      <c r="D1476" s="3"/>
      <c r="E1476" s="3"/>
      <c r="F1476" s="3"/>
      <c r="G1476" s="8"/>
      <c r="H1476" s="8"/>
      <c r="I1476" s="8"/>
      <c r="J1476" s="8"/>
      <c r="K1476" s="8"/>
      <c r="L1476" s="8"/>
      <c r="M1476" s="8"/>
      <c r="N1476" s="8"/>
      <c r="O1476" s="3"/>
      <c r="P1476" s="3"/>
      <c r="Q1476" s="3"/>
      <c r="R1476" s="3"/>
    </row>
    <row r="1477" spans="1:18">
      <c r="A1477" s="3"/>
      <c r="B1477" s="3"/>
      <c r="C1477" s="3"/>
      <c r="D1477" s="3"/>
      <c r="E1477" s="3"/>
      <c r="F1477" s="3"/>
      <c r="G1477" s="8"/>
      <c r="H1477" s="8"/>
      <c r="I1477" s="8"/>
      <c r="J1477" s="8"/>
      <c r="K1477" s="8"/>
      <c r="L1477" s="8"/>
      <c r="M1477" s="8"/>
      <c r="N1477" s="8"/>
      <c r="O1477" s="3"/>
      <c r="P1477" s="3"/>
      <c r="Q1477" s="3"/>
      <c r="R1477" s="3"/>
    </row>
    <row r="1478" spans="1:18">
      <c r="A1478" s="3"/>
      <c r="B1478" s="3"/>
      <c r="C1478" s="3"/>
      <c r="D1478" s="3"/>
      <c r="E1478" s="3"/>
      <c r="F1478" s="3"/>
      <c r="G1478" s="8"/>
      <c r="H1478" s="8"/>
      <c r="I1478" s="8"/>
      <c r="J1478" s="8"/>
      <c r="K1478" s="8"/>
      <c r="L1478" s="8"/>
      <c r="M1478" s="8"/>
      <c r="N1478" s="8"/>
      <c r="O1478" s="3"/>
      <c r="P1478" s="3"/>
      <c r="Q1478" s="3"/>
      <c r="R1478" s="3"/>
    </row>
    <row r="1479" spans="1:18">
      <c r="A1479" s="3"/>
      <c r="B1479" s="3"/>
      <c r="C1479" s="3"/>
      <c r="D1479" s="3"/>
      <c r="E1479" s="3"/>
      <c r="F1479" s="3"/>
      <c r="G1479" s="8"/>
      <c r="H1479" s="8"/>
      <c r="I1479" s="8"/>
      <c r="J1479" s="8"/>
      <c r="K1479" s="8"/>
      <c r="L1479" s="8"/>
      <c r="M1479" s="8"/>
      <c r="N1479" s="8"/>
      <c r="O1479" s="3"/>
      <c r="P1479" s="3"/>
      <c r="Q1479" s="3"/>
      <c r="R1479" s="3"/>
    </row>
    <row r="1480" spans="1:18">
      <c r="A1480" s="3"/>
      <c r="B1480" s="3"/>
      <c r="C1480" s="3"/>
      <c r="D1480" s="3"/>
      <c r="E1480" s="3"/>
      <c r="F1480" s="3"/>
      <c r="G1480" s="8"/>
      <c r="H1480" s="8"/>
      <c r="I1480" s="8"/>
      <c r="J1480" s="8"/>
      <c r="K1480" s="8"/>
      <c r="L1480" s="8"/>
      <c r="M1480" s="8"/>
      <c r="N1480" s="8"/>
      <c r="O1480" s="3"/>
      <c r="P1480" s="3"/>
      <c r="Q1480" s="3"/>
      <c r="R1480" s="3"/>
    </row>
    <row r="1481" spans="1:18">
      <c r="A1481" s="3"/>
      <c r="B1481" s="3"/>
      <c r="C1481" s="3"/>
      <c r="D1481" s="3"/>
      <c r="E1481" s="3"/>
      <c r="F1481" s="3"/>
      <c r="G1481" s="8"/>
      <c r="H1481" s="8"/>
      <c r="I1481" s="8"/>
      <c r="J1481" s="8"/>
      <c r="K1481" s="8"/>
      <c r="L1481" s="8"/>
      <c r="M1481" s="8"/>
      <c r="N1481" s="8"/>
      <c r="O1481" s="3"/>
      <c r="P1481" s="3"/>
      <c r="Q1481" s="3"/>
      <c r="R1481" s="3"/>
    </row>
    <row r="1482" spans="1:18">
      <c r="A1482" s="3"/>
      <c r="B1482" s="3"/>
      <c r="C1482" s="3"/>
      <c r="D1482" s="3"/>
      <c r="E1482" s="3"/>
      <c r="F1482" s="3"/>
      <c r="G1482" s="8"/>
      <c r="H1482" s="8"/>
      <c r="I1482" s="8"/>
      <c r="J1482" s="8"/>
      <c r="K1482" s="8"/>
      <c r="L1482" s="8"/>
      <c r="M1482" s="8"/>
      <c r="N1482" s="8"/>
      <c r="O1482" s="3"/>
      <c r="P1482" s="3"/>
      <c r="Q1482" s="3"/>
      <c r="R1482" s="3"/>
    </row>
    <row r="1483" spans="1:18">
      <c r="A1483" s="3"/>
      <c r="B1483" s="3"/>
      <c r="C1483" s="3"/>
      <c r="D1483" s="3"/>
      <c r="E1483" s="3"/>
      <c r="F1483" s="3"/>
      <c r="G1483" s="8"/>
      <c r="H1483" s="8"/>
      <c r="I1483" s="8"/>
      <c r="J1483" s="8"/>
      <c r="K1483" s="8"/>
      <c r="L1483" s="8"/>
      <c r="M1483" s="8"/>
      <c r="N1483" s="8"/>
      <c r="O1483" s="3"/>
      <c r="P1483" s="3"/>
      <c r="Q1483" s="3"/>
      <c r="R1483" s="3"/>
    </row>
    <row r="1484" spans="1:18">
      <c r="A1484" s="3"/>
      <c r="B1484" s="3"/>
      <c r="C1484" s="3"/>
      <c r="D1484" s="3"/>
      <c r="E1484" s="3"/>
      <c r="F1484" s="3"/>
      <c r="G1484" s="8"/>
      <c r="H1484" s="8"/>
      <c r="I1484" s="8"/>
      <c r="J1484" s="8"/>
      <c r="K1484" s="8"/>
      <c r="L1484" s="8"/>
      <c r="M1484" s="8"/>
      <c r="N1484" s="8"/>
      <c r="O1484" s="3"/>
      <c r="P1484" s="3"/>
      <c r="Q1484" s="3"/>
      <c r="R1484" s="3"/>
    </row>
    <row r="1485" spans="1:18">
      <c r="A1485" s="3"/>
      <c r="B1485" s="3"/>
      <c r="C1485" s="3"/>
      <c r="D1485" s="3"/>
      <c r="E1485" s="3"/>
      <c r="F1485" s="3"/>
      <c r="G1485" s="8"/>
      <c r="H1485" s="8"/>
      <c r="I1485" s="8"/>
      <c r="J1485" s="8"/>
      <c r="K1485" s="8"/>
      <c r="L1485" s="8"/>
      <c r="M1485" s="8"/>
      <c r="N1485" s="8"/>
      <c r="O1485" s="3"/>
      <c r="P1485" s="3"/>
      <c r="Q1485" s="3"/>
      <c r="R1485" s="3"/>
    </row>
    <row r="1486" spans="1:18">
      <c r="A1486" s="3"/>
      <c r="B1486" s="3"/>
      <c r="C1486" s="3"/>
      <c r="D1486" s="3"/>
      <c r="E1486" s="3"/>
      <c r="F1486" s="3"/>
      <c r="G1486" s="8"/>
      <c r="H1486" s="8"/>
      <c r="I1486" s="8"/>
      <c r="J1486" s="8"/>
      <c r="K1486" s="8"/>
      <c r="L1486" s="8"/>
      <c r="M1486" s="8"/>
      <c r="N1486" s="8"/>
      <c r="O1486" s="3"/>
      <c r="P1486" s="3"/>
      <c r="Q1486" s="3"/>
      <c r="R1486" s="3"/>
    </row>
    <row r="1487" spans="1:18">
      <c r="A1487" s="3"/>
      <c r="B1487" s="3"/>
      <c r="C1487" s="3"/>
      <c r="D1487" s="3"/>
      <c r="E1487" s="3"/>
      <c r="F1487" s="3"/>
      <c r="G1487" s="8"/>
      <c r="H1487" s="8"/>
      <c r="I1487" s="8"/>
      <c r="J1487" s="8"/>
      <c r="K1487" s="8"/>
      <c r="L1487" s="8"/>
      <c r="M1487" s="8"/>
      <c r="N1487" s="8"/>
      <c r="O1487" s="3"/>
      <c r="P1487" s="3"/>
      <c r="Q1487" s="3"/>
      <c r="R1487" s="3"/>
    </row>
    <row r="1488" spans="1:18">
      <c r="A1488" s="3"/>
      <c r="B1488" s="3"/>
      <c r="C1488" s="3"/>
      <c r="D1488" s="3"/>
      <c r="E1488" s="3"/>
      <c r="F1488" s="3"/>
      <c r="G1488" s="8"/>
      <c r="H1488" s="8"/>
      <c r="I1488" s="8"/>
      <c r="J1488" s="8"/>
      <c r="K1488" s="8"/>
      <c r="L1488" s="8"/>
      <c r="M1488" s="8"/>
      <c r="N1488" s="8"/>
      <c r="O1488" s="3"/>
      <c r="P1488" s="3"/>
      <c r="Q1488" s="3"/>
      <c r="R1488" s="3"/>
    </row>
    <row r="1489" spans="1:18">
      <c r="A1489" s="3"/>
      <c r="B1489" s="3"/>
      <c r="C1489" s="3"/>
      <c r="D1489" s="3"/>
      <c r="E1489" s="3"/>
      <c r="F1489" s="3"/>
      <c r="G1489" s="8"/>
      <c r="H1489" s="8"/>
      <c r="I1489" s="8"/>
      <c r="J1489" s="8"/>
      <c r="K1489" s="8"/>
      <c r="L1489" s="8"/>
      <c r="M1489" s="8"/>
      <c r="N1489" s="8"/>
      <c r="O1489" s="3"/>
      <c r="P1489" s="3"/>
      <c r="Q1489" s="3"/>
      <c r="R1489" s="3"/>
    </row>
    <row r="1490" spans="1:18">
      <c r="A1490" s="3"/>
      <c r="B1490" s="3"/>
      <c r="C1490" s="3"/>
      <c r="D1490" s="3"/>
      <c r="E1490" s="3"/>
      <c r="F1490" s="3"/>
      <c r="G1490" s="8"/>
      <c r="H1490" s="8"/>
      <c r="I1490" s="8"/>
      <c r="J1490" s="8"/>
      <c r="K1490" s="8"/>
      <c r="L1490" s="8"/>
      <c r="M1490" s="8"/>
      <c r="N1490" s="8"/>
      <c r="O1490" s="3"/>
      <c r="P1490" s="3"/>
      <c r="Q1490" s="3"/>
      <c r="R1490" s="3"/>
    </row>
    <row r="1491" spans="1:18">
      <c r="A1491" s="3"/>
      <c r="B1491" s="3"/>
      <c r="C1491" s="3"/>
      <c r="D1491" s="3"/>
      <c r="E1491" s="3"/>
      <c r="F1491" s="3"/>
      <c r="G1491" s="8"/>
      <c r="H1491" s="8"/>
      <c r="I1491" s="8"/>
      <c r="J1491" s="8"/>
      <c r="K1491" s="8"/>
      <c r="L1491" s="8"/>
      <c r="M1491" s="8"/>
      <c r="N1491" s="8"/>
      <c r="O1491" s="3"/>
      <c r="P1491" s="3"/>
      <c r="Q1491" s="3"/>
      <c r="R1491" s="3"/>
    </row>
    <row r="1492" spans="1:18">
      <c r="A1492" s="3"/>
      <c r="B1492" s="3"/>
      <c r="C1492" s="3"/>
      <c r="D1492" s="3"/>
      <c r="E1492" s="3"/>
      <c r="F1492" s="3"/>
      <c r="G1492" s="8"/>
      <c r="H1492" s="8"/>
      <c r="I1492" s="8"/>
      <c r="J1492" s="8"/>
      <c r="K1492" s="8"/>
      <c r="L1492" s="8"/>
      <c r="M1492" s="8"/>
      <c r="N1492" s="8"/>
      <c r="O1492" s="3"/>
      <c r="P1492" s="3"/>
      <c r="Q1492" s="3"/>
      <c r="R1492" s="3"/>
    </row>
    <row r="1493" spans="1:18">
      <c r="A1493" s="3"/>
      <c r="B1493" s="3"/>
      <c r="C1493" s="3"/>
      <c r="D1493" s="3"/>
      <c r="E1493" s="3"/>
      <c r="F1493" s="3"/>
      <c r="G1493" s="8"/>
      <c r="H1493" s="8"/>
      <c r="I1493" s="8"/>
      <c r="J1493" s="8"/>
      <c r="K1493" s="8"/>
      <c r="L1493" s="8"/>
      <c r="M1493" s="8"/>
      <c r="N1493" s="8"/>
      <c r="O1493" s="3"/>
      <c r="P1493" s="3"/>
      <c r="Q1493" s="3"/>
      <c r="R1493" s="3"/>
    </row>
    <row r="1494" spans="1:18">
      <c r="A1494" s="3"/>
      <c r="B1494" s="3"/>
      <c r="C1494" s="3"/>
      <c r="D1494" s="3"/>
      <c r="E1494" s="3"/>
      <c r="F1494" s="3"/>
      <c r="G1494" s="8"/>
      <c r="H1494" s="8"/>
      <c r="I1494" s="8"/>
      <c r="J1494" s="8"/>
      <c r="K1494" s="8"/>
      <c r="L1494" s="8"/>
      <c r="M1494" s="8"/>
      <c r="N1494" s="8"/>
      <c r="O1494" s="3"/>
      <c r="P1494" s="3"/>
      <c r="Q1494" s="3"/>
      <c r="R1494" s="3"/>
    </row>
    <row r="1495" spans="1:18">
      <c r="A1495" s="3"/>
      <c r="B1495" s="3"/>
      <c r="C1495" s="3"/>
      <c r="D1495" s="3"/>
      <c r="E1495" s="3"/>
      <c r="F1495" s="3"/>
      <c r="G1495" s="8"/>
      <c r="H1495" s="8"/>
      <c r="I1495" s="8"/>
      <c r="J1495" s="8"/>
      <c r="K1495" s="8"/>
      <c r="L1495" s="8"/>
      <c r="M1495" s="8"/>
      <c r="N1495" s="8"/>
      <c r="O1495" s="3"/>
      <c r="P1495" s="3"/>
      <c r="Q1495" s="3"/>
      <c r="R1495" s="3"/>
    </row>
    <row r="1496" spans="1:18">
      <c r="A1496" s="3"/>
      <c r="B1496" s="3"/>
      <c r="C1496" s="3"/>
      <c r="D1496" s="3"/>
      <c r="E1496" s="3"/>
      <c r="F1496" s="3"/>
      <c r="G1496" s="8"/>
      <c r="H1496" s="8"/>
      <c r="I1496" s="8"/>
      <c r="J1496" s="8"/>
      <c r="K1496" s="8"/>
      <c r="L1496" s="8"/>
      <c r="M1496" s="8"/>
      <c r="N1496" s="8"/>
      <c r="O1496" s="3"/>
      <c r="P1496" s="3"/>
      <c r="Q1496" s="3"/>
      <c r="R1496" s="3"/>
    </row>
    <row r="1497" spans="1:18">
      <c r="A1497" s="3"/>
      <c r="B1497" s="3"/>
      <c r="C1497" s="3"/>
      <c r="D1497" s="3"/>
      <c r="E1497" s="3"/>
      <c r="F1497" s="3"/>
      <c r="G1497" s="8"/>
      <c r="H1497" s="8"/>
      <c r="I1497" s="8"/>
      <c r="J1497" s="8"/>
      <c r="K1497" s="8"/>
      <c r="L1497" s="8"/>
      <c r="M1497" s="8"/>
      <c r="N1497" s="8"/>
      <c r="O1497" s="3"/>
      <c r="P1497" s="3"/>
      <c r="Q1497" s="3"/>
      <c r="R1497" s="3"/>
    </row>
    <row r="1498" spans="1:18">
      <c r="A1498" s="3"/>
      <c r="B1498" s="3"/>
      <c r="C1498" s="3"/>
      <c r="D1498" s="3"/>
      <c r="E1498" s="3"/>
      <c r="F1498" s="3"/>
      <c r="G1498" s="8"/>
      <c r="H1498" s="8"/>
      <c r="I1498" s="8"/>
      <c r="J1498" s="8"/>
      <c r="K1498" s="8"/>
      <c r="L1498" s="8"/>
      <c r="M1498" s="8"/>
      <c r="N1498" s="8"/>
      <c r="O1498" s="3"/>
      <c r="P1498" s="3"/>
      <c r="Q1498" s="3"/>
      <c r="R1498" s="3"/>
    </row>
    <row r="1499" spans="1:18">
      <c r="A1499" s="3"/>
      <c r="B1499" s="3"/>
      <c r="C1499" s="3"/>
      <c r="D1499" s="3"/>
      <c r="E1499" s="3"/>
      <c r="F1499" s="3"/>
      <c r="G1499" s="8"/>
      <c r="H1499" s="8"/>
      <c r="I1499" s="8"/>
      <c r="J1499" s="8"/>
      <c r="K1499" s="8"/>
      <c r="L1499" s="8"/>
      <c r="M1499" s="8"/>
      <c r="N1499" s="8"/>
      <c r="O1499" s="3"/>
      <c r="P1499" s="3"/>
      <c r="Q1499" s="3"/>
      <c r="R1499" s="3"/>
    </row>
    <row r="1500" spans="1:18">
      <c r="A1500" s="3"/>
      <c r="B1500" s="3"/>
      <c r="C1500" s="3"/>
      <c r="D1500" s="3"/>
      <c r="E1500" s="3"/>
      <c r="F1500" s="3"/>
      <c r="G1500" s="8"/>
      <c r="H1500" s="8"/>
      <c r="I1500" s="8"/>
      <c r="J1500" s="8"/>
      <c r="K1500" s="8"/>
      <c r="L1500" s="8"/>
      <c r="M1500" s="8"/>
      <c r="N1500" s="8"/>
      <c r="O1500" s="3"/>
      <c r="P1500" s="3"/>
      <c r="Q1500" s="3"/>
      <c r="R1500" s="3"/>
    </row>
    <row r="1501" spans="1:18">
      <c r="A1501" s="3"/>
      <c r="B1501" s="3"/>
      <c r="C1501" s="3"/>
      <c r="D1501" s="3"/>
      <c r="E1501" s="3"/>
      <c r="F1501" s="3"/>
      <c r="G1501" s="8"/>
      <c r="H1501" s="8"/>
      <c r="I1501" s="8"/>
      <c r="J1501" s="8"/>
      <c r="K1501" s="8"/>
      <c r="L1501" s="8"/>
      <c r="M1501" s="8"/>
      <c r="N1501" s="8"/>
      <c r="O1501" s="3"/>
      <c r="P1501" s="3"/>
      <c r="Q1501" s="3"/>
      <c r="R1501" s="3"/>
    </row>
    <row r="1502" spans="1:18">
      <c r="A1502" s="3"/>
      <c r="B1502" s="3"/>
      <c r="C1502" s="3"/>
      <c r="D1502" s="3"/>
      <c r="E1502" s="3"/>
      <c r="F1502" s="3"/>
      <c r="G1502" s="8"/>
      <c r="H1502" s="8"/>
      <c r="I1502" s="8"/>
      <c r="J1502" s="8"/>
      <c r="K1502" s="8"/>
      <c r="L1502" s="8"/>
      <c r="M1502" s="8"/>
      <c r="N1502" s="8"/>
      <c r="O1502" s="3"/>
      <c r="P1502" s="3"/>
      <c r="Q1502" s="3"/>
      <c r="R1502" s="3"/>
    </row>
    <row r="1503" spans="1:18">
      <c r="A1503" s="3"/>
      <c r="B1503" s="3"/>
      <c r="C1503" s="3"/>
      <c r="D1503" s="3"/>
      <c r="E1503" s="3"/>
      <c r="F1503" s="3"/>
      <c r="G1503" s="8"/>
      <c r="H1503" s="8"/>
      <c r="I1503" s="8"/>
      <c r="J1503" s="8"/>
      <c r="K1503" s="8"/>
      <c r="L1503" s="8"/>
      <c r="M1503" s="8"/>
      <c r="N1503" s="8"/>
      <c r="O1503" s="3"/>
      <c r="P1503" s="3"/>
      <c r="Q1503" s="3"/>
      <c r="R1503" s="3"/>
    </row>
    <row r="1504" spans="1:18">
      <c r="A1504" s="3"/>
      <c r="B1504" s="3"/>
      <c r="C1504" s="3"/>
      <c r="D1504" s="3"/>
      <c r="E1504" s="3"/>
      <c r="F1504" s="3"/>
      <c r="G1504" s="8"/>
      <c r="H1504" s="8"/>
      <c r="I1504" s="8"/>
      <c r="J1504" s="8"/>
      <c r="K1504" s="8"/>
      <c r="L1504" s="8"/>
      <c r="M1504" s="8"/>
      <c r="N1504" s="8"/>
      <c r="O1504" s="3"/>
      <c r="P1504" s="3"/>
      <c r="Q1504" s="3"/>
      <c r="R1504" s="3"/>
    </row>
    <row r="1505" spans="1:18">
      <c r="A1505" s="3"/>
      <c r="B1505" s="3"/>
      <c r="C1505" s="3"/>
      <c r="D1505" s="3"/>
      <c r="E1505" s="3"/>
      <c r="F1505" s="3"/>
      <c r="G1505" s="8"/>
      <c r="H1505" s="8"/>
      <c r="I1505" s="8"/>
      <c r="J1505" s="8"/>
      <c r="K1505" s="8"/>
      <c r="L1505" s="8"/>
      <c r="M1505" s="8"/>
      <c r="N1505" s="8"/>
      <c r="O1505" s="3"/>
      <c r="P1505" s="3"/>
      <c r="Q1505" s="3"/>
      <c r="R1505" s="3"/>
    </row>
    <row r="1506" spans="1:18">
      <c r="A1506" s="3"/>
      <c r="B1506" s="3"/>
      <c r="C1506" s="3"/>
      <c r="D1506" s="3"/>
      <c r="E1506" s="3"/>
      <c r="F1506" s="3"/>
      <c r="G1506" s="8"/>
      <c r="H1506" s="8"/>
      <c r="I1506" s="8"/>
      <c r="J1506" s="8"/>
      <c r="K1506" s="8"/>
      <c r="L1506" s="8"/>
      <c r="M1506" s="8"/>
      <c r="N1506" s="8"/>
      <c r="O1506" s="3"/>
      <c r="P1506" s="3"/>
      <c r="Q1506" s="3"/>
      <c r="R1506" s="3"/>
    </row>
    <row r="1507" spans="1:18">
      <c r="A1507" s="3"/>
      <c r="B1507" s="3"/>
      <c r="C1507" s="3"/>
      <c r="D1507" s="3"/>
      <c r="E1507" s="3"/>
      <c r="F1507" s="3"/>
      <c r="G1507" s="8"/>
      <c r="H1507" s="8"/>
      <c r="I1507" s="8"/>
      <c r="J1507" s="8"/>
      <c r="K1507" s="8"/>
      <c r="L1507" s="8"/>
      <c r="M1507" s="8"/>
      <c r="N1507" s="8"/>
      <c r="O1507" s="3"/>
      <c r="P1507" s="3"/>
      <c r="Q1507" s="3"/>
      <c r="R1507" s="3"/>
    </row>
    <row r="1508" spans="1:18">
      <c r="A1508" s="3"/>
      <c r="B1508" s="3"/>
      <c r="C1508" s="3"/>
      <c r="D1508" s="3"/>
      <c r="E1508" s="3"/>
      <c r="F1508" s="3"/>
      <c r="G1508" s="8"/>
      <c r="H1508" s="8"/>
      <c r="I1508" s="8"/>
      <c r="J1508" s="8"/>
      <c r="K1508" s="8"/>
      <c r="L1508" s="8"/>
      <c r="M1508" s="8"/>
      <c r="N1508" s="8"/>
      <c r="O1508" s="3"/>
      <c r="P1508" s="3"/>
      <c r="Q1508" s="3"/>
      <c r="R1508" s="3"/>
    </row>
    <row r="1509" spans="1:18">
      <c r="A1509" s="3"/>
      <c r="B1509" s="3"/>
      <c r="C1509" s="3"/>
      <c r="D1509" s="3"/>
      <c r="E1509" s="3"/>
      <c r="F1509" s="3"/>
      <c r="G1509" s="8"/>
      <c r="H1509" s="8"/>
      <c r="I1509" s="8"/>
      <c r="J1509" s="8"/>
      <c r="K1509" s="8"/>
      <c r="L1509" s="8"/>
      <c r="M1509" s="8"/>
      <c r="N1509" s="8"/>
      <c r="O1509" s="3"/>
      <c r="P1509" s="3"/>
      <c r="Q1509" s="3"/>
      <c r="R1509" s="3"/>
    </row>
    <row r="1510" spans="1:18">
      <c r="A1510" s="3"/>
      <c r="B1510" s="3"/>
      <c r="C1510" s="3"/>
      <c r="D1510" s="3"/>
      <c r="E1510" s="3"/>
      <c r="F1510" s="3"/>
      <c r="G1510" s="8"/>
      <c r="H1510" s="8"/>
      <c r="I1510" s="8"/>
      <c r="J1510" s="8"/>
      <c r="K1510" s="8"/>
      <c r="L1510" s="8"/>
      <c r="M1510" s="8"/>
      <c r="N1510" s="8"/>
      <c r="O1510" s="3"/>
      <c r="P1510" s="3"/>
      <c r="Q1510" s="3"/>
      <c r="R1510" s="3"/>
    </row>
    <row r="1511" spans="1:18">
      <c r="A1511" s="3"/>
      <c r="B1511" s="3"/>
      <c r="C1511" s="3"/>
      <c r="D1511" s="3"/>
      <c r="E1511" s="3"/>
      <c r="F1511" s="3"/>
      <c r="G1511" s="8"/>
      <c r="H1511" s="8"/>
      <c r="I1511" s="8"/>
      <c r="J1511" s="8"/>
      <c r="K1511" s="8"/>
      <c r="L1511" s="8"/>
      <c r="M1511" s="8"/>
      <c r="N1511" s="8"/>
      <c r="O1511" s="3"/>
      <c r="P1511" s="3"/>
      <c r="Q1511" s="3"/>
      <c r="R1511" s="3"/>
    </row>
    <row r="1512" spans="1:18">
      <c r="A1512" s="3"/>
      <c r="B1512" s="3"/>
      <c r="C1512" s="3"/>
      <c r="D1512" s="3"/>
      <c r="E1512" s="3"/>
      <c r="F1512" s="3"/>
      <c r="G1512" s="8"/>
      <c r="H1512" s="8"/>
      <c r="I1512" s="8"/>
      <c r="J1512" s="8"/>
      <c r="K1512" s="8"/>
      <c r="L1512" s="8"/>
      <c r="M1512" s="8"/>
      <c r="N1512" s="8"/>
      <c r="O1512" s="3"/>
      <c r="P1512" s="3"/>
      <c r="Q1512" s="3"/>
      <c r="R1512" s="3"/>
    </row>
    <row r="1513" spans="1:18">
      <c r="A1513" s="3"/>
      <c r="B1513" s="3"/>
      <c r="C1513" s="3"/>
      <c r="D1513" s="3"/>
      <c r="E1513" s="3"/>
      <c r="F1513" s="3"/>
      <c r="G1513" s="8"/>
      <c r="H1513" s="8"/>
      <c r="I1513" s="8"/>
      <c r="J1513" s="8"/>
      <c r="K1513" s="8"/>
      <c r="L1513" s="8"/>
      <c r="M1513" s="8"/>
      <c r="N1513" s="8"/>
      <c r="O1513" s="3"/>
      <c r="P1513" s="3"/>
      <c r="Q1513" s="3"/>
      <c r="R1513" s="3"/>
    </row>
    <row r="1514" spans="1:18">
      <c r="A1514" s="3"/>
      <c r="B1514" s="3"/>
      <c r="C1514" s="3"/>
      <c r="D1514" s="3"/>
      <c r="E1514" s="3"/>
      <c r="F1514" s="3"/>
      <c r="G1514" s="8"/>
      <c r="H1514" s="8"/>
      <c r="I1514" s="8"/>
      <c r="J1514" s="8"/>
      <c r="K1514" s="8"/>
      <c r="L1514" s="8"/>
      <c r="M1514" s="8"/>
      <c r="N1514" s="8"/>
      <c r="O1514" s="3"/>
      <c r="P1514" s="3"/>
      <c r="Q1514" s="3"/>
      <c r="R1514" s="3"/>
    </row>
    <row r="1515" spans="1:18">
      <c r="A1515" s="3"/>
      <c r="B1515" s="3"/>
      <c r="C1515" s="3"/>
      <c r="D1515" s="3"/>
      <c r="E1515" s="3"/>
      <c r="F1515" s="3"/>
      <c r="G1515" s="8"/>
      <c r="H1515" s="8"/>
      <c r="I1515" s="8"/>
      <c r="J1515" s="8"/>
      <c r="K1515" s="8"/>
      <c r="L1515" s="8"/>
      <c r="M1515" s="8"/>
      <c r="N1515" s="8"/>
      <c r="O1515" s="3"/>
      <c r="P1515" s="3"/>
      <c r="Q1515" s="3"/>
      <c r="R1515" s="3"/>
    </row>
    <row r="1516" spans="1:18">
      <c r="A1516" s="3"/>
      <c r="B1516" s="3"/>
      <c r="C1516" s="3"/>
      <c r="D1516" s="3"/>
      <c r="E1516" s="3"/>
      <c r="F1516" s="3"/>
      <c r="G1516" s="8"/>
      <c r="H1516" s="8"/>
      <c r="I1516" s="8"/>
      <c r="J1516" s="8"/>
      <c r="K1516" s="8"/>
      <c r="L1516" s="8"/>
      <c r="M1516" s="8"/>
      <c r="N1516" s="8"/>
      <c r="O1516" s="3"/>
      <c r="P1516" s="3"/>
      <c r="Q1516" s="3"/>
      <c r="R1516" s="3"/>
    </row>
    <row r="1517" spans="1:18">
      <c r="A1517" s="3"/>
      <c r="B1517" s="3"/>
      <c r="C1517" s="3"/>
      <c r="D1517" s="3"/>
      <c r="E1517" s="3"/>
      <c r="F1517" s="3"/>
      <c r="G1517" s="8"/>
      <c r="H1517" s="8"/>
      <c r="I1517" s="8"/>
      <c r="J1517" s="8"/>
      <c r="K1517" s="8"/>
      <c r="L1517" s="8"/>
      <c r="M1517" s="8"/>
      <c r="N1517" s="8"/>
      <c r="O1517" s="3"/>
      <c r="P1517" s="3"/>
      <c r="Q1517" s="3"/>
      <c r="R1517" s="3"/>
    </row>
    <row r="1518" spans="1:18">
      <c r="A1518" s="3"/>
      <c r="B1518" s="3"/>
      <c r="C1518" s="3"/>
      <c r="D1518" s="3"/>
      <c r="E1518" s="3"/>
      <c r="F1518" s="3"/>
      <c r="G1518" s="8"/>
      <c r="H1518" s="8"/>
      <c r="I1518" s="8"/>
      <c r="J1518" s="8"/>
      <c r="K1518" s="8"/>
      <c r="L1518" s="8"/>
      <c r="M1518" s="8"/>
      <c r="N1518" s="8"/>
      <c r="O1518" s="3"/>
      <c r="P1518" s="3"/>
      <c r="Q1518" s="3"/>
      <c r="R1518" s="3"/>
    </row>
    <row r="1519" spans="1:18">
      <c r="A1519" s="3"/>
      <c r="B1519" s="3"/>
      <c r="C1519" s="3"/>
      <c r="D1519" s="3"/>
      <c r="E1519" s="3"/>
      <c r="F1519" s="3"/>
      <c r="G1519" s="8"/>
      <c r="H1519" s="8"/>
      <c r="I1519" s="8"/>
      <c r="J1519" s="8"/>
      <c r="K1519" s="8"/>
      <c r="L1519" s="8"/>
      <c r="M1519" s="8"/>
      <c r="N1519" s="8"/>
      <c r="O1519" s="3"/>
      <c r="P1519" s="3"/>
      <c r="Q1519" s="3"/>
      <c r="R1519" s="3"/>
    </row>
    <row r="1520" spans="1:18">
      <c r="A1520" s="3"/>
      <c r="B1520" s="3"/>
      <c r="C1520" s="3"/>
      <c r="D1520" s="3"/>
      <c r="E1520" s="3"/>
      <c r="F1520" s="3"/>
      <c r="G1520" s="8"/>
      <c r="H1520" s="8"/>
      <c r="I1520" s="8"/>
      <c r="J1520" s="8"/>
      <c r="K1520" s="8"/>
      <c r="L1520" s="8"/>
      <c r="M1520" s="8"/>
      <c r="N1520" s="8"/>
      <c r="O1520" s="3"/>
      <c r="P1520" s="3"/>
      <c r="Q1520" s="3"/>
      <c r="R1520" s="3"/>
    </row>
    <row r="1521" spans="1:18">
      <c r="A1521" s="3"/>
      <c r="B1521" s="3"/>
      <c r="C1521" s="3"/>
      <c r="D1521" s="3"/>
      <c r="E1521" s="3"/>
      <c r="F1521" s="3"/>
      <c r="G1521" s="8"/>
      <c r="H1521" s="8"/>
      <c r="I1521" s="8"/>
      <c r="J1521" s="8"/>
      <c r="K1521" s="8"/>
      <c r="L1521" s="8"/>
      <c r="M1521" s="8"/>
      <c r="N1521" s="8"/>
      <c r="O1521" s="3"/>
      <c r="P1521" s="3"/>
      <c r="Q1521" s="3"/>
      <c r="R1521" s="3"/>
    </row>
    <row r="1522" spans="1:18">
      <c r="A1522" s="3"/>
      <c r="B1522" s="3"/>
      <c r="C1522" s="3"/>
      <c r="D1522" s="3"/>
      <c r="E1522" s="3"/>
      <c r="F1522" s="3"/>
      <c r="G1522" s="8"/>
      <c r="H1522" s="8"/>
      <c r="I1522" s="8"/>
      <c r="J1522" s="8"/>
      <c r="K1522" s="8"/>
      <c r="L1522" s="8"/>
      <c r="M1522" s="8"/>
      <c r="N1522" s="8"/>
      <c r="O1522" s="3"/>
      <c r="P1522" s="3"/>
      <c r="Q1522" s="3"/>
      <c r="R1522" s="3"/>
    </row>
    <row r="1523" spans="1:18">
      <c r="A1523" s="3"/>
      <c r="B1523" s="3"/>
      <c r="C1523" s="3"/>
      <c r="D1523" s="3"/>
      <c r="E1523" s="3"/>
      <c r="F1523" s="3"/>
      <c r="G1523" s="8"/>
      <c r="H1523" s="8"/>
      <c r="I1523" s="8"/>
      <c r="J1523" s="8"/>
      <c r="K1523" s="8"/>
      <c r="L1523" s="8"/>
      <c r="M1523" s="8"/>
      <c r="N1523" s="8"/>
      <c r="O1523" s="3"/>
      <c r="P1523" s="3"/>
      <c r="Q1523" s="3"/>
      <c r="R1523" s="3"/>
    </row>
    <row r="1524" spans="1:18">
      <c r="A1524" s="3"/>
      <c r="B1524" s="3"/>
      <c r="C1524" s="3"/>
      <c r="D1524" s="3"/>
      <c r="E1524" s="3"/>
      <c r="F1524" s="3"/>
      <c r="G1524" s="8"/>
      <c r="H1524" s="8"/>
      <c r="I1524" s="8"/>
      <c r="J1524" s="8"/>
      <c r="K1524" s="8"/>
      <c r="L1524" s="8"/>
      <c r="M1524" s="8"/>
      <c r="N1524" s="8"/>
      <c r="O1524" s="3"/>
      <c r="P1524" s="3"/>
      <c r="Q1524" s="3"/>
      <c r="R1524" s="3"/>
    </row>
    <row r="1525" spans="1:18">
      <c r="A1525" s="3"/>
      <c r="B1525" s="3"/>
      <c r="C1525" s="3"/>
      <c r="D1525" s="3"/>
      <c r="E1525" s="3"/>
      <c r="F1525" s="3"/>
      <c r="G1525" s="8"/>
      <c r="H1525" s="8"/>
      <c r="I1525" s="8"/>
      <c r="J1525" s="8"/>
      <c r="K1525" s="8"/>
      <c r="L1525" s="8"/>
      <c r="M1525" s="8"/>
      <c r="N1525" s="8"/>
      <c r="O1525" s="3"/>
      <c r="P1525" s="3"/>
      <c r="Q1525" s="3"/>
      <c r="R1525" s="3"/>
    </row>
    <row r="1526" spans="1:18">
      <c r="A1526" s="3"/>
      <c r="B1526" s="3"/>
      <c r="C1526" s="3"/>
      <c r="D1526" s="3"/>
      <c r="E1526" s="3"/>
      <c r="F1526" s="3"/>
      <c r="G1526" s="8"/>
      <c r="H1526" s="8"/>
      <c r="I1526" s="8"/>
      <c r="J1526" s="8"/>
      <c r="K1526" s="8"/>
      <c r="L1526" s="8"/>
      <c r="M1526" s="8"/>
      <c r="N1526" s="8"/>
      <c r="O1526" s="3"/>
      <c r="P1526" s="3"/>
      <c r="Q1526" s="3"/>
      <c r="R1526" s="3"/>
    </row>
    <row r="1527" spans="1:18">
      <c r="A1527" s="3"/>
      <c r="B1527" s="3"/>
      <c r="C1527" s="3"/>
      <c r="D1527" s="3"/>
      <c r="E1527" s="3"/>
      <c r="F1527" s="3"/>
      <c r="G1527" s="8"/>
      <c r="H1527" s="8"/>
      <c r="I1527" s="8"/>
      <c r="J1527" s="8"/>
      <c r="K1527" s="8"/>
      <c r="L1527" s="8"/>
      <c r="M1527" s="8"/>
      <c r="N1527" s="8"/>
      <c r="O1527" s="3"/>
      <c r="P1527" s="3"/>
      <c r="Q1527" s="3"/>
      <c r="R1527" s="3"/>
    </row>
    <row r="1528" spans="1:18">
      <c r="A1528" s="3"/>
      <c r="B1528" s="3"/>
      <c r="C1528" s="3"/>
      <c r="D1528" s="3"/>
      <c r="E1528" s="3"/>
      <c r="F1528" s="3"/>
      <c r="G1528" s="8"/>
      <c r="H1528" s="8"/>
      <c r="I1528" s="8"/>
      <c r="J1528" s="8"/>
      <c r="K1528" s="8"/>
      <c r="L1528" s="8"/>
      <c r="M1528" s="8"/>
      <c r="N1528" s="8"/>
      <c r="O1528" s="3"/>
      <c r="P1528" s="3"/>
      <c r="Q1528" s="3"/>
      <c r="R1528" s="3"/>
    </row>
    <row r="1529" spans="1:18">
      <c r="A1529" s="3"/>
      <c r="B1529" s="3"/>
      <c r="C1529" s="3"/>
      <c r="D1529" s="3"/>
      <c r="E1529" s="3"/>
      <c r="F1529" s="3"/>
      <c r="G1529" s="8"/>
      <c r="H1529" s="8"/>
      <c r="I1529" s="8"/>
      <c r="J1529" s="8"/>
      <c r="K1529" s="8"/>
      <c r="L1529" s="8"/>
      <c r="M1529" s="8"/>
      <c r="N1529" s="8"/>
      <c r="O1529" s="3"/>
      <c r="P1529" s="3"/>
      <c r="Q1529" s="3"/>
      <c r="R1529" s="3"/>
    </row>
    <row r="1530" spans="1:18">
      <c r="A1530" s="3"/>
      <c r="B1530" s="3"/>
      <c r="C1530" s="3"/>
      <c r="D1530" s="3"/>
      <c r="E1530" s="3"/>
      <c r="F1530" s="3"/>
      <c r="G1530" s="8"/>
      <c r="H1530" s="8"/>
      <c r="I1530" s="8"/>
      <c r="J1530" s="8"/>
      <c r="K1530" s="8"/>
      <c r="L1530" s="8"/>
      <c r="M1530" s="8"/>
      <c r="N1530" s="8"/>
      <c r="O1530" s="3"/>
      <c r="P1530" s="3"/>
      <c r="Q1530" s="3"/>
      <c r="R1530" s="3"/>
    </row>
    <row r="1531" spans="1:18">
      <c r="A1531" s="3"/>
      <c r="B1531" s="3"/>
      <c r="C1531" s="3"/>
      <c r="D1531" s="3"/>
      <c r="E1531" s="3"/>
      <c r="F1531" s="3"/>
      <c r="G1531" s="8"/>
      <c r="H1531" s="8"/>
      <c r="I1531" s="8"/>
      <c r="J1531" s="8"/>
      <c r="K1531" s="8"/>
      <c r="L1531" s="8"/>
      <c r="M1531" s="8"/>
      <c r="N1531" s="8"/>
      <c r="O1531" s="3"/>
      <c r="P1531" s="3"/>
      <c r="Q1531" s="3"/>
      <c r="R1531" s="3"/>
    </row>
    <row r="1532" spans="1:18">
      <c r="A1532" s="3"/>
      <c r="B1532" s="3"/>
      <c r="C1532" s="3"/>
      <c r="D1532" s="3"/>
      <c r="E1532" s="3"/>
      <c r="F1532" s="3"/>
      <c r="G1532" s="8"/>
      <c r="H1532" s="8"/>
      <c r="I1532" s="8"/>
      <c r="J1532" s="8"/>
      <c r="K1532" s="8"/>
      <c r="L1532" s="8"/>
      <c r="M1532" s="8"/>
      <c r="N1532" s="8"/>
      <c r="O1532" s="3"/>
      <c r="P1532" s="3"/>
      <c r="Q1532" s="3"/>
      <c r="R1532" s="3"/>
    </row>
    <row r="1533" spans="1:18">
      <c r="A1533" s="3"/>
      <c r="B1533" s="3"/>
      <c r="C1533" s="3"/>
      <c r="D1533" s="3"/>
      <c r="E1533" s="3"/>
      <c r="F1533" s="3"/>
      <c r="G1533" s="8"/>
      <c r="H1533" s="8"/>
      <c r="I1533" s="8"/>
      <c r="J1533" s="8"/>
      <c r="K1533" s="8"/>
      <c r="L1533" s="8"/>
      <c r="M1533" s="8"/>
      <c r="N1533" s="8"/>
      <c r="O1533" s="3"/>
      <c r="P1533" s="3"/>
      <c r="Q1533" s="3"/>
      <c r="R1533" s="3"/>
    </row>
    <row r="1534" spans="1:18">
      <c r="A1534" s="3"/>
      <c r="B1534" s="3"/>
      <c r="C1534" s="3"/>
      <c r="D1534" s="3"/>
      <c r="E1534" s="3"/>
      <c r="F1534" s="3"/>
      <c r="G1534" s="8"/>
      <c r="H1534" s="8"/>
      <c r="I1534" s="8"/>
      <c r="J1534" s="8"/>
      <c r="K1534" s="8"/>
      <c r="L1534" s="8"/>
      <c r="M1534" s="8"/>
      <c r="N1534" s="8"/>
      <c r="O1534" s="3"/>
      <c r="P1534" s="3"/>
      <c r="Q1534" s="3"/>
      <c r="R1534" s="3"/>
    </row>
    <row r="1535" spans="1:18">
      <c r="A1535" s="3"/>
      <c r="B1535" s="3"/>
      <c r="C1535" s="3"/>
      <c r="D1535" s="3"/>
      <c r="E1535" s="3"/>
      <c r="F1535" s="3"/>
      <c r="G1535" s="8"/>
      <c r="H1535" s="8"/>
      <c r="I1535" s="8"/>
      <c r="J1535" s="8"/>
      <c r="K1535" s="8"/>
      <c r="L1535" s="8"/>
      <c r="M1535" s="8"/>
      <c r="N1535" s="8"/>
      <c r="O1535" s="3"/>
      <c r="P1535" s="3"/>
      <c r="Q1535" s="3"/>
      <c r="R1535" s="3"/>
    </row>
    <row r="1536" spans="1:18">
      <c r="A1536" s="3"/>
      <c r="B1536" s="3"/>
      <c r="C1536" s="3"/>
      <c r="D1536" s="3"/>
      <c r="E1536" s="3"/>
      <c r="F1536" s="3"/>
      <c r="G1536" s="8"/>
      <c r="H1536" s="8"/>
      <c r="I1536" s="8"/>
      <c r="J1536" s="8"/>
      <c r="K1536" s="8"/>
      <c r="L1536" s="8"/>
      <c r="M1536" s="8"/>
      <c r="N1536" s="8"/>
      <c r="O1536" s="3"/>
      <c r="P1536" s="3"/>
      <c r="Q1536" s="3"/>
      <c r="R1536" s="3"/>
    </row>
    <row r="1537" spans="1:18">
      <c r="A1537" s="3"/>
      <c r="B1537" s="3"/>
      <c r="C1537" s="3"/>
      <c r="D1537" s="3"/>
      <c r="E1537" s="3"/>
      <c r="F1537" s="3"/>
      <c r="G1537" s="8"/>
      <c r="H1537" s="8"/>
      <c r="I1537" s="8"/>
      <c r="J1537" s="8"/>
      <c r="K1537" s="8"/>
      <c r="L1537" s="8"/>
      <c r="M1537" s="8"/>
      <c r="N1537" s="8"/>
      <c r="O1537" s="3"/>
      <c r="P1537" s="3"/>
      <c r="Q1537" s="3"/>
      <c r="R1537" s="3"/>
    </row>
    <row r="1538" spans="1:18">
      <c r="A1538" s="3"/>
      <c r="B1538" s="3"/>
      <c r="C1538" s="3"/>
      <c r="D1538" s="3"/>
      <c r="E1538" s="3"/>
      <c r="F1538" s="3"/>
      <c r="G1538" s="8"/>
      <c r="H1538" s="8"/>
      <c r="I1538" s="8"/>
      <c r="J1538" s="8"/>
      <c r="K1538" s="8"/>
      <c r="L1538" s="8"/>
      <c r="M1538" s="8"/>
      <c r="N1538" s="8"/>
      <c r="O1538" s="3"/>
      <c r="P1538" s="3"/>
      <c r="Q1538" s="3"/>
      <c r="R1538" s="3"/>
    </row>
    <row r="1539" spans="1:18">
      <c r="A1539" s="3"/>
      <c r="B1539" s="3"/>
      <c r="C1539" s="3"/>
      <c r="D1539" s="3"/>
      <c r="E1539" s="3"/>
      <c r="F1539" s="3"/>
      <c r="G1539" s="8"/>
      <c r="H1539" s="8"/>
      <c r="I1539" s="8"/>
      <c r="J1539" s="8"/>
      <c r="K1539" s="8"/>
      <c r="L1539" s="8"/>
      <c r="M1539" s="8"/>
      <c r="N1539" s="8"/>
      <c r="O1539" s="3"/>
      <c r="P1539" s="3"/>
      <c r="Q1539" s="3"/>
      <c r="R1539" s="3"/>
    </row>
    <row r="1540" spans="1:18">
      <c r="A1540" s="3"/>
      <c r="B1540" s="3"/>
      <c r="C1540" s="3"/>
      <c r="D1540" s="3"/>
      <c r="E1540" s="3"/>
      <c r="F1540" s="3"/>
      <c r="G1540" s="8"/>
      <c r="H1540" s="8"/>
      <c r="I1540" s="8"/>
      <c r="J1540" s="8"/>
      <c r="K1540" s="8"/>
      <c r="L1540" s="8"/>
      <c r="M1540" s="8"/>
      <c r="N1540" s="8"/>
      <c r="O1540" s="3"/>
      <c r="P1540" s="3"/>
      <c r="Q1540" s="3"/>
      <c r="R1540" s="3"/>
    </row>
    <row r="1541" spans="1:18">
      <c r="A1541" s="3"/>
      <c r="B1541" s="3"/>
      <c r="C1541" s="3"/>
      <c r="D1541" s="3"/>
      <c r="E1541" s="3"/>
      <c r="F1541" s="3"/>
      <c r="G1541" s="8"/>
      <c r="H1541" s="8"/>
      <c r="I1541" s="8"/>
      <c r="J1541" s="8"/>
      <c r="K1541" s="8"/>
      <c r="L1541" s="8"/>
      <c r="M1541" s="8"/>
      <c r="N1541" s="8"/>
      <c r="O1541" s="3"/>
      <c r="P1541" s="3"/>
      <c r="Q1541" s="3"/>
      <c r="R1541" s="3"/>
    </row>
    <row r="1542" spans="1:18">
      <c r="A1542" s="3"/>
      <c r="B1542" s="3"/>
      <c r="C1542" s="3"/>
      <c r="D1542" s="3"/>
      <c r="E1542" s="3"/>
      <c r="F1542" s="3"/>
      <c r="G1542" s="8"/>
      <c r="H1542" s="8"/>
      <c r="I1542" s="8"/>
      <c r="J1542" s="8"/>
      <c r="K1542" s="8"/>
      <c r="L1542" s="8"/>
      <c r="M1542" s="8"/>
      <c r="N1542" s="8"/>
      <c r="O1542" s="3"/>
      <c r="P1542" s="3"/>
      <c r="Q1542" s="3"/>
      <c r="R1542" s="3"/>
    </row>
    <row r="1543" spans="1:18">
      <c r="A1543" s="3"/>
      <c r="B1543" s="3"/>
      <c r="C1543" s="3"/>
      <c r="D1543" s="3"/>
      <c r="E1543" s="3"/>
      <c r="F1543" s="3"/>
      <c r="G1543" s="8"/>
      <c r="H1543" s="8"/>
      <c r="I1543" s="8"/>
      <c r="J1543" s="8"/>
      <c r="K1543" s="8"/>
      <c r="L1543" s="8"/>
      <c r="M1543" s="8"/>
      <c r="N1543" s="8"/>
      <c r="O1543" s="3"/>
      <c r="P1543" s="3"/>
      <c r="Q1543" s="3"/>
      <c r="R1543" s="3"/>
    </row>
    <row r="1544" spans="1:18">
      <c r="A1544" s="3"/>
      <c r="B1544" s="3"/>
      <c r="C1544" s="3"/>
      <c r="D1544" s="3"/>
      <c r="E1544" s="3"/>
      <c r="F1544" s="3"/>
      <c r="G1544" s="8"/>
      <c r="H1544" s="8"/>
      <c r="I1544" s="8"/>
      <c r="J1544" s="8"/>
      <c r="K1544" s="8"/>
      <c r="L1544" s="8"/>
      <c r="M1544" s="8"/>
      <c r="N1544" s="8"/>
      <c r="O1544" s="3"/>
      <c r="P1544" s="3"/>
      <c r="Q1544" s="3"/>
      <c r="R1544" s="3"/>
    </row>
    <row r="1545" spans="1:18">
      <c r="A1545" s="3"/>
      <c r="B1545" s="3"/>
      <c r="C1545" s="3"/>
      <c r="D1545" s="3"/>
      <c r="E1545" s="3"/>
      <c r="F1545" s="3"/>
      <c r="G1545" s="8"/>
      <c r="H1545" s="8"/>
      <c r="I1545" s="8"/>
      <c r="J1545" s="8"/>
      <c r="K1545" s="8"/>
      <c r="L1545" s="8"/>
      <c r="M1545" s="8"/>
      <c r="N1545" s="8"/>
      <c r="O1545" s="3"/>
      <c r="P1545" s="3"/>
      <c r="Q1545" s="3"/>
      <c r="R1545" s="3"/>
    </row>
    <row r="1546" spans="1:18">
      <c r="A1546" s="3"/>
      <c r="B1546" s="3"/>
      <c r="C1546" s="3"/>
      <c r="D1546" s="3"/>
      <c r="E1546" s="3"/>
      <c r="F1546" s="3"/>
      <c r="G1546" s="8"/>
      <c r="H1546" s="8"/>
      <c r="I1546" s="8"/>
      <c r="J1546" s="8"/>
      <c r="K1546" s="8"/>
      <c r="L1546" s="8"/>
      <c r="M1546" s="8"/>
      <c r="N1546" s="8"/>
      <c r="O1546" s="3"/>
      <c r="P1546" s="3"/>
      <c r="Q1546" s="3"/>
      <c r="R1546" s="3"/>
    </row>
    <row r="1547" spans="1:18">
      <c r="A1547" s="3"/>
      <c r="B1547" s="3"/>
      <c r="C1547" s="3"/>
      <c r="D1547" s="3"/>
      <c r="E1547" s="3"/>
      <c r="F1547" s="3"/>
      <c r="G1547" s="8"/>
      <c r="H1547" s="8"/>
      <c r="I1547" s="8"/>
      <c r="J1547" s="8"/>
      <c r="K1547" s="8"/>
      <c r="L1547" s="8"/>
      <c r="M1547" s="8"/>
      <c r="N1547" s="8"/>
      <c r="O1547" s="3"/>
      <c r="P1547" s="3"/>
      <c r="Q1547" s="3"/>
      <c r="R1547" s="3"/>
    </row>
    <row r="1548" spans="1:18">
      <c r="A1548" s="3"/>
      <c r="B1548" s="3"/>
      <c r="C1548" s="3"/>
      <c r="D1548" s="3"/>
      <c r="E1548" s="3"/>
      <c r="F1548" s="3"/>
      <c r="G1548" s="8"/>
      <c r="H1548" s="8"/>
      <c r="I1548" s="8"/>
      <c r="J1548" s="8"/>
      <c r="K1548" s="8"/>
      <c r="L1548" s="8"/>
      <c r="M1548" s="8"/>
      <c r="N1548" s="8"/>
      <c r="O1548" s="3"/>
      <c r="P1548" s="3"/>
      <c r="Q1548" s="3"/>
      <c r="R1548" s="3"/>
    </row>
    <row r="1549" spans="1:18">
      <c r="A1549" s="3"/>
      <c r="B1549" s="3"/>
      <c r="C1549" s="3"/>
      <c r="D1549" s="3"/>
      <c r="E1549" s="3"/>
      <c r="F1549" s="3"/>
      <c r="G1549" s="8"/>
      <c r="H1549" s="8"/>
      <c r="I1549" s="8"/>
      <c r="J1549" s="8"/>
      <c r="K1549" s="8"/>
      <c r="L1549" s="8"/>
      <c r="M1549" s="8"/>
      <c r="N1549" s="8"/>
      <c r="O1549" s="3"/>
      <c r="P1549" s="3"/>
      <c r="Q1549" s="3"/>
      <c r="R1549" s="3"/>
    </row>
    <row r="1550" spans="1:18">
      <c r="A1550" s="3"/>
      <c r="B1550" s="3"/>
      <c r="C1550" s="3"/>
      <c r="D1550" s="3"/>
      <c r="E1550" s="3"/>
      <c r="F1550" s="3"/>
      <c r="G1550" s="8"/>
      <c r="H1550" s="8"/>
      <c r="I1550" s="8"/>
      <c r="J1550" s="8"/>
      <c r="K1550" s="8"/>
      <c r="L1550" s="8"/>
      <c r="M1550" s="8"/>
      <c r="N1550" s="8"/>
      <c r="O1550" s="3"/>
      <c r="P1550" s="3"/>
      <c r="Q1550" s="3"/>
      <c r="R1550" s="3"/>
    </row>
    <row r="1551" spans="1:18">
      <c r="A1551" s="3"/>
      <c r="B1551" s="3"/>
      <c r="C1551" s="3"/>
      <c r="D1551" s="3"/>
      <c r="E1551" s="3"/>
      <c r="F1551" s="3"/>
      <c r="G1551" s="8"/>
      <c r="H1551" s="8"/>
      <c r="I1551" s="8"/>
      <c r="J1551" s="8"/>
      <c r="K1551" s="8"/>
      <c r="L1551" s="8"/>
      <c r="M1551" s="8"/>
      <c r="N1551" s="8"/>
      <c r="O1551" s="3"/>
      <c r="P1551" s="3"/>
      <c r="Q1551" s="3"/>
      <c r="R1551" s="3"/>
    </row>
    <row r="1552" spans="1:18">
      <c r="A1552" s="3"/>
      <c r="B1552" s="3"/>
      <c r="C1552" s="3"/>
      <c r="D1552" s="3"/>
      <c r="E1552" s="3"/>
      <c r="F1552" s="3"/>
      <c r="G1552" s="8"/>
      <c r="H1552" s="8"/>
      <c r="I1552" s="8"/>
      <c r="J1552" s="8"/>
      <c r="K1552" s="8"/>
      <c r="L1552" s="8"/>
      <c r="M1552" s="8"/>
      <c r="N1552" s="8"/>
      <c r="O1552" s="3"/>
      <c r="P1552" s="3"/>
      <c r="Q1552" s="3"/>
      <c r="R1552" s="3"/>
    </row>
    <row r="1553" spans="1:18">
      <c r="A1553" s="3"/>
      <c r="B1553" s="3"/>
      <c r="C1553" s="3"/>
      <c r="D1553" s="3"/>
      <c r="E1553" s="3"/>
      <c r="F1553" s="3"/>
      <c r="G1553" s="8"/>
      <c r="H1553" s="8"/>
      <c r="I1553" s="8"/>
      <c r="J1553" s="8"/>
      <c r="K1553" s="8"/>
      <c r="L1553" s="8"/>
      <c r="M1553" s="8"/>
      <c r="N1553" s="8"/>
      <c r="O1553" s="3"/>
      <c r="P1553" s="3"/>
      <c r="Q1553" s="3"/>
      <c r="R1553" s="3"/>
    </row>
    <row r="1554" spans="1:18">
      <c r="A1554" s="3"/>
      <c r="B1554" s="3"/>
      <c r="C1554" s="3"/>
      <c r="D1554" s="3"/>
      <c r="E1554" s="3"/>
      <c r="F1554" s="3"/>
      <c r="G1554" s="8"/>
      <c r="H1554" s="8"/>
      <c r="I1554" s="8"/>
      <c r="J1554" s="8"/>
      <c r="K1554" s="8"/>
      <c r="L1554" s="8"/>
      <c r="M1554" s="8"/>
      <c r="N1554" s="8"/>
      <c r="O1554" s="3"/>
      <c r="P1554" s="3"/>
      <c r="Q1554" s="3"/>
      <c r="R1554" s="3"/>
    </row>
    <row r="1555" spans="1:18">
      <c r="A1555" s="3"/>
      <c r="B1555" s="3"/>
      <c r="C1555" s="3"/>
      <c r="D1555" s="3"/>
      <c r="E1555" s="3"/>
      <c r="F1555" s="3"/>
      <c r="G1555" s="8"/>
      <c r="H1555" s="8"/>
      <c r="I1555" s="8"/>
      <c r="J1555" s="8"/>
      <c r="K1555" s="8"/>
      <c r="L1555" s="8"/>
      <c r="M1555" s="8"/>
      <c r="N1555" s="8"/>
      <c r="O1555" s="3"/>
      <c r="P1555" s="3"/>
      <c r="Q1555" s="3"/>
      <c r="R1555" s="3"/>
    </row>
    <row r="1556" spans="1:18">
      <c r="A1556" s="3"/>
      <c r="B1556" s="3"/>
      <c r="C1556" s="3"/>
      <c r="D1556" s="3"/>
      <c r="E1556" s="3"/>
      <c r="F1556" s="3"/>
      <c r="G1556" s="8"/>
      <c r="H1556" s="8"/>
      <c r="I1556" s="8"/>
      <c r="J1556" s="8"/>
      <c r="K1556" s="8"/>
      <c r="L1556" s="8"/>
      <c r="M1556" s="8"/>
      <c r="N1556" s="8"/>
      <c r="O1556" s="3"/>
      <c r="P1556" s="3"/>
      <c r="Q1556" s="3"/>
      <c r="R1556" s="3"/>
    </row>
    <row r="1557" spans="1:18">
      <c r="A1557" s="3"/>
      <c r="B1557" s="3"/>
      <c r="C1557" s="3"/>
      <c r="D1557" s="3"/>
      <c r="E1557" s="3"/>
      <c r="F1557" s="3"/>
      <c r="G1557" s="8"/>
      <c r="H1557" s="8"/>
      <c r="I1557" s="8"/>
      <c r="J1557" s="8"/>
      <c r="K1557" s="8"/>
      <c r="L1557" s="8"/>
      <c r="M1557" s="8"/>
      <c r="N1557" s="8"/>
      <c r="O1557" s="3"/>
      <c r="P1557" s="3"/>
      <c r="Q1557" s="3"/>
      <c r="R1557" s="3"/>
    </row>
    <row r="1558" spans="1:18">
      <c r="A1558" s="3"/>
      <c r="B1558" s="3"/>
      <c r="C1558" s="3"/>
      <c r="D1558" s="3"/>
      <c r="E1558" s="3"/>
      <c r="F1558" s="3"/>
      <c r="G1558" s="8"/>
      <c r="H1558" s="8"/>
      <c r="I1558" s="8"/>
      <c r="J1558" s="8"/>
      <c r="K1558" s="8"/>
      <c r="L1558" s="8"/>
      <c r="M1558" s="8"/>
      <c r="N1558" s="8"/>
      <c r="O1558" s="3"/>
      <c r="P1558" s="3"/>
      <c r="Q1558" s="3"/>
      <c r="R1558" s="3"/>
    </row>
    <row r="1559" spans="1:18">
      <c r="A1559" s="3"/>
      <c r="B1559" s="3"/>
      <c r="C1559" s="3"/>
      <c r="D1559" s="3"/>
      <c r="E1559" s="3"/>
      <c r="F1559" s="3"/>
      <c r="G1559" s="8"/>
      <c r="H1559" s="8"/>
      <c r="I1559" s="8"/>
      <c r="J1559" s="8"/>
      <c r="K1559" s="8"/>
      <c r="L1559" s="8"/>
      <c r="M1559" s="8"/>
      <c r="N1559" s="8"/>
      <c r="O1559" s="3"/>
      <c r="P1559" s="3"/>
      <c r="Q1559" s="3"/>
      <c r="R1559" s="3"/>
    </row>
    <row r="1560" spans="1:18">
      <c r="A1560" s="3"/>
      <c r="B1560" s="3"/>
      <c r="C1560" s="3"/>
      <c r="D1560" s="3"/>
      <c r="E1560" s="3"/>
      <c r="F1560" s="3"/>
      <c r="G1560" s="8"/>
      <c r="H1560" s="8"/>
      <c r="I1560" s="8"/>
      <c r="J1560" s="8"/>
      <c r="K1560" s="8"/>
      <c r="L1560" s="8"/>
      <c r="M1560" s="8"/>
      <c r="N1560" s="8"/>
      <c r="O1560" s="3"/>
      <c r="P1560" s="3"/>
      <c r="Q1560" s="3"/>
      <c r="R1560" s="3"/>
    </row>
    <row r="1561" spans="1:18">
      <c r="A1561" s="3"/>
      <c r="B1561" s="3"/>
      <c r="C1561" s="3"/>
      <c r="D1561" s="3"/>
      <c r="E1561" s="3"/>
      <c r="F1561" s="3"/>
      <c r="G1561" s="8"/>
      <c r="H1561" s="8"/>
      <c r="I1561" s="8"/>
      <c r="J1561" s="8"/>
      <c r="K1561" s="8"/>
      <c r="L1561" s="8"/>
      <c r="M1561" s="8"/>
      <c r="N1561" s="8"/>
      <c r="O1561" s="3"/>
      <c r="P1561" s="3"/>
      <c r="Q1561" s="3"/>
      <c r="R1561" s="3"/>
    </row>
    <row r="1562" spans="1:18">
      <c r="A1562" s="3"/>
      <c r="B1562" s="3"/>
      <c r="C1562" s="3"/>
      <c r="D1562" s="3"/>
      <c r="E1562" s="3"/>
      <c r="F1562" s="3"/>
      <c r="G1562" s="8"/>
      <c r="H1562" s="8"/>
      <c r="I1562" s="8"/>
      <c r="J1562" s="8"/>
      <c r="K1562" s="8"/>
      <c r="L1562" s="8"/>
      <c r="M1562" s="8"/>
      <c r="N1562" s="8"/>
      <c r="O1562" s="3"/>
      <c r="P1562" s="3"/>
      <c r="Q1562" s="3"/>
      <c r="R1562" s="3"/>
    </row>
    <row r="1563" spans="1:18">
      <c r="A1563" s="3"/>
      <c r="B1563" s="3"/>
      <c r="C1563" s="3"/>
      <c r="D1563" s="3"/>
      <c r="E1563" s="3"/>
      <c r="F1563" s="3"/>
      <c r="G1563" s="8"/>
      <c r="H1563" s="8"/>
      <c r="I1563" s="8"/>
      <c r="J1563" s="8"/>
      <c r="K1563" s="8"/>
      <c r="L1563" s="8"/>
      <c r="M1563" s="8"/>
      <c r="N1563" s="8"/>
      <c r="O1563" s="3"/>
      <c r="P1563" s="3"/>
      <c r="Q1563" s="3"/>
      <c r="R1563" s="3"/>
    </row>
    <row r="1564" spans="1:18">
      <c r="A1564" s="3"/>
      <c r="B1564" s="3"/>
      <c r="C1564" s="3"/>
      <c r="D1564" s="3"/>
      <c r="E1564" s="3"/>
      <c r="F1564" s="3"/>
      <c r="G1564" s="8"/>
      <c r="H1564" s="8"/>
      <c r="I1564" s="8"/>
      <c r="J1564" s="8"/>
      <c r="K1564" s="8"/>
      <c r="L1564" s="8"/>
      <c r="M1564" s="8"/>
      <c r="N1564" s="8"/>
      <c r="O1564" s="3"/>
      <c r="P1564" s="3"/>
      <c r="Q1564" s="3"/>
      <c r="R1564" s="3"/>
    </row>
    <row r="1565" spans="1:18">
      <c r="A1565" s="3"/>
      <c r="B1565" s="3"/>
      <c r="C1565" s="3"/>
      <c r="D1565" s="3"/>
      <c r="E1565" s="3"/>
      <c r="F1565" s="3"/>
      <c r="G1565" s="8"/>
      <c r="H1565" s="8"/>
      <c r="I1565" s="8"/>
      <c r="J1565" s="8"/>
      <c r="K1565" s="8"/>
      <c r="L1565" s="8"/>
      <c r="M1565" s="8"/>
      <c r="N1565" s="8"/>
      <c r="O1565" s="3"/>
      <c r="P1565" s="3"/>
      <c r="Q1565" s="3"/>
      <c r="R1565" s="3"/>
    </row>
    <row r="1566" spans="1:18">
      <c r="A1566" s="3"/>
      <c r="B1566" s="3"/>
      <c r="C1566" s="3"/>
      <c r="D1566" s="3"/>
      <c r="E1566" s="3"/>
      <c r="F1566" s="3"/>
      <c r="G1566" s="8"/>
      <c r="H1566" s="8"/>
      <c r="I1566" s="8"/>
      <c r="J1566" s="8"/>
      <c r="K1566" s="8"/>
      <c r="L1566" s="8"/>
      <c r="M1566" s="8"/>
      <c r="N1566" s="8"/>
      <c r="O1566" s="3"/>
      <c r="P1566" s="3"/>
      <c r="Q1566" s="3"/>
      <c r="R1566" s="3"/>
    </row>
    <row r="1567" spans="1:18">
      <c r="A1567" s="3"/>
      <c r="B1567" s="3"/>
      <c r="C1567" s="3"/>
      <c r="D1567" s="3"/>
      <c r="E1567" s="3"/>
      <c r="F1567" s="3"/>
      <c r="G1567" s="8"/>
      <c r="H1567" s="8"/>
      <c r="I1567" s="8"/>
      <c r="J1567" s="8"/>
      <c r="K1567" s="8"/>
      <c r="L1567" s="8"/>
      <c r="M1567" s="8"/>
      <c r="N1567" s="8"/>
      <c r="O1567" s="3"/>
      <c r="P1567" s="3"/>
      <c r="Q1567" s="3"/>
      <c r="R1567" s="3"/>
    </row>
    <row r="1568" spans="1:18">
      <c r="A1568" s="3"/>
      <c r="B1568" s="3"/>
      <c r="C1568" s="3"/>
      <c r="D1568" s="3"/>
      <c r="E1568" s="3"/>
      <c r="F1568" s="3"/>
      <c r="G1568" s="8"/>
      <c r="H1568" s="8"/>
      <c r="I1568" s="8"/>
      <c r="J1568" s="8"/>
      <c r="K1568" s="8"/>
      <c r="L1568" s="8"/>
      <c r="M1568" s="8"/>
      <c r="N1568" s="8"/>
      <c r="O1568" s="3"/>
      <c r="P1568" s="3"/>
      <c r="Q1568" s="3"/>
      <c r="R1568" s="3"/>
    </row>
    <row r="1569" spans="1:18">
      <c r="A1569" s="3"/>
      <c r="B1569" s="3"/>
      <c r="C1569" s="3"/>
      <c r="D1569" s="3"/>
      <c r="E1569" s="3"/>
      <c r="F1569" s="3"/>
      <c r="G1569" s="8"/>
      <c r="H1569" s="8"/>
      <c r="I1569" s="8"/>
      <c r="J1569" s="8"/>
      <c r="K1569" s="8"/>
      <c r="L1569" s="8"/>
      <c r="M1569" s="8"/>
      <c r="N1569" s="8"/>
      <c r="O1569" s="3"/>
      <c r="P1569" s="3"/>
      <c r="Q1569" s="3"/>
      <c r="R1569" s="3"/>
    </row>
    <row r="1570" spans="1:18">
      <c r="A1570" s="3"/>
      <c r="B1570" s="3"/>
      <c r="C1570" s="3"/>
      <c r="D1570" s="3"/>
      <c r="E1570" s="3"/>
      <c r="F1570" s="3"/>
      <c r="G1570" s="8"/>
      <c r="H1570" s="8"/>
      <c r="I1570" s="8"/>
      <c r="J1570" s="8"/>
      <c r="K1570" s="8"/>
      <c r="L1570" s="8"/>
      <c r="M1570" s="8"/>
      <c r="N1570" s="8"/>
      <c r="O1570" s="3"/>
      <c r="P1570" s="3"/>
      <c r="Q1570" s="3"/>
      <c r="R1570" s="3"/>
    </row>
    <row r="1571" spans="1:18">
      <c r="A1571" s="3"/>
      <c r="B1571" s="3"/>
      <c r="C1571" s="3"/>
      <c r="D1571" s="3"/>
      <c r="E1571" s="3"/>
      <c r="F1571" s="3"/>
      <c r="G1571" s="8"/>
      <c r="H1571" s="8"/>
      <c r="I1571" s="8"/>
      <c r="J1571" s="8"/>
      <c r="K1571" s="8"/>
      <c r="L1571" s="8"/>
      <c r="M1571" s="8"/>
      <c r="N1571" s="8"/>
      <c r="O1571" s="3"/>
      <c r="P1571" s="3"/>
      <c r="Q1571" s="3"/>
      <c r="R1571" s="3"/>
    </row>
    <row r="1572" spans="1:18">
      <c r="A1572" s="3"/>
      <c r="B1572" s="3"/>
      <c r="C1572" s="3"/>
      <c r="D1572" s="3"/>
      <c r="E1572" s="3"/>
      <c r="F1572" s="3"/>
      <c r="G1572" s="8"/>
      <c r="H1572" s="8"/>
      <c r="I1572" s="8"/>
      <c r="J1572" s="8"/>
      <c r="K1572" s="8"/>
      <c r="L1572" s="8"/>
      <c r="M1572" s="8"/>
      <c r="N1572" s="8"/>
      <c r="O1572" s="3"/>
      <c r="P1572" s="3"/>
      <c r="Q1572" s="3"/>
      <c r="R1572" s="3"/>
    </row>
    <row r="1573" spans="1:18">
      <c r="A1573" s="3"/>
      <c r="B1573" s="3"/>
      <c r="C1573" s="3"/>
      <c r="D1573" s="3"/>
      <c r="E1573" s="3"/>
      <c r="F1573" s="3"/>
      <c r="G1573" s="8"/>
      <c r="H1573" s="8"/>
      <c r="I1573" s="8"/>
      <c r="J1573" s="8"/>
      <c r="K1573" s="8"/>
      <c r="L1573" s="8"/>
      <c r="M1573" s="8"/>
      <c r="N1573" s="8"/>
      <c r="O1573" s="3"/>
      <c r="P1573" s="3"/>
      <c r="Q1573" s="3"/>
      <c r="R1573" s="3"/>
    </row>
    <row r="1574" spans="1:18">
      <c r="A1574" s="3"/>
      <c r="B1574" s="3"/>
      <c r="C1574" s="3"/>
      <c r="D1574" s="3"/>
      <c r="E1574" s="3"/>
      <c r="F1574" s="3"/>
      <c r="G1574" s="8"/>
      <c r="H1574" s="8"/>
      <c r="I1574" s="8"/>
      <c r="J1574" s="8"/>
      <c r="K1574" s="8"/>
      <c r="L1574" s="8"/>
      <c r="M1574" s="8"/>
      <c r="N1574" s="8"/>
      <c r="O1574" s="3"/>
      <c r="P1574" s="3"/>
      <c r="Q1574" s="3"/>
      <c r="R1574" s="3"/>
    </row>
    <row r="1575" spans="1:18">
      <c r="A1575" s="3"/>
      <c r="B1575" s="3"/>
      <c r="C1575" s="3"/>
      <c r="D1575" s="3"/>
      <c r="E1575" s="3"/>
      <c r="F1575" s="3"/>
      <c r="G1575" s="8"/>
      <c r="H1575" s="8"/>
      <c r="I1575" s="8"/>
      <c r="J1575" s="8"/>
      <c r="K1575" s="8"/>
      <c r="L1575" s="8"/>
      <c r="M1575" s="8"/>
      <c r="N1575" s="8"/>
      <c r="O1575" s="3"/>
      <c r="P1575" s="3"/>
      <c r="Q1575" s="3"/>
      <c r="R1575" s="3"/>
    </row>
    <row r="1576" spans="1:18">
      <c r="A1576" s="3"/>
      <c r="B1576" s="3"/>
      <c r="C1576" s="3"/>
      <c r="D1576" s="3"/>
      <c r="E1576" s="3"/>
      <c r="F1576" s="3"/>
      <c r="G1576" s="8"/>
      <c r="H1576" s="8"/>
      <c r="I1576" s="8"/>
      <c r="J1576" s="8"/>
      <c r="K1576" s="8"/>
      <c r="L1576" s="8"/>
      <c r="M1576" s="8"/>
      <c r="N1576" s="8"/>
      <c r="O1576" s="3"/>
      <c r="P1576" s="3"/>
      <c r="Q1576" s="3"/>
      <c r="R1576" s="3"/>
    </row>
    <row r="1577" spans="1:18">
      <c r="A1577" s="3"/>
      <c r="B1577" s="3"/>
      <c r="C1577" s="3"/>
      <c r="D1577" s="3"/>
      <c r="E1577" s="3"/>
      <c r="F1577" s="3"/>
      <c r="G1577" s="8"/>
      <c r="H1577" s="8"/>
      <c r="I1577" s="8"/>
      <c r="J1577" s="8"/>
      <c r="K1577" s="8"/>
      <c r="L1577" s="8"/>
      <c r="M1577" s="8"/>
      <c r="N1577" s="8"/>
      <c r="O1577" s="3"/>
      <c r="P1577" s="3"/>
      <c r="Q1577" s="3"/>
      <c r="R1577" s="3"/>
    </row>
    <row r="1578" spans="1:18">
      <c r="A1578" s="3"/>
      <c r="B1578" s="3"/>
      <c r="C1578" s="3"/>
      <c r="D1578" s="3"/>
      <c r="E1578" s="3"/>
      <c r="F1578" s="3"/>
      <c r="G1578" s="8"/>
      <c r="H1578" s="8"/>
      <c r="I1578" s="8"/>
      <c r="J1578" s="8"/>
      <c r="K1578" s="8"/>
      <c r="L1578" s="8"/>
      <c r="M1578" s="8"/>
      <c r="N1578" s="8"/>
      <c r="O1578" s="3"/>
      <c r="P1578" s="3"/>
      <c r="Q1578" s="3"/>
      <c r="R1578" s="3"/>
    </row>
    <row r="1579" spans="1:18">
      <c r="A1579" s="3"/>
      <c r="B1579" s="3"/>
      <c r="C1579" s="3"/>
      <c r="D1579" s="3"/>
      <c r="E1579" s="3"/>
      <c r="F1579" s="3"/>
      <c r="G1579" s="8"/>
      <c r="H1579" s="8"/>
      <c r="I1579" s="8"/>
      <c r="J1579" s="8"/>
      <c r="K1579" s="8"/>
      <c r="L1579" s="8"/>
      <c r="M1579" s="8"/>
      <c r="N1579" s="8"/>
      <c r="O1579" s="3"/>
      <c r="P1579" s="3"/>
      <c r="Q1579" s="3"/>
      <c r="R1579" s="3"/>
    </row>
    <row r="1580" spans="1:18">
      <c r="A1580" s="3"/>
      <c r="B1580" s="3"/>
      <c r="C1580" s="3"/>
      <c r="D1580" s="3"/>
      <c r="E1580" s="3"/>
      <c r="F1580" s="3"/>
      <c r="G1580" s="8"/>
      <c r="H1580" s="8"/>
      <c r="I1580" s="8"/>
      <c r="J1580" s="8"/>
      <c r="K1580" s="8"/>
      <c r="L1580" s="8"/>
      <c r="M1580" s="8"/>
      <c r="N1580" s="8"/>
      <c r="O1580" s="3"/>
      <c r="P1580" s="3"/>
      <c r="Q1580" s="3"/>
      <c r="R1580" s="3"/>
    </row>
    <row r="1581" spans="1:18">
      <c r="A1581" s="3"/>
      <c r="B1581" s="3"/>
      <c r="C1581" s="3"/>
      <c r="D1581" s="3"/>
      <c r="E1581" s="3"/>
      <c r="F1581" s="3"/>
      <c r="G1581" s="8"/>
      <c r="H1581" s="8"/>
      <c r="I1581" s="8"/>
      <c r="J1581" s="8"/>
      <c r="K1581" s="8"/>
      <c r="L1581" s="8"/>
      <c r="M1581" s="8"/>
      <c r="N1581" s="8"/>
      <c r="O1581" s="3"/>
      <c r="P1581" s="3"/>
      <c r="Q1581" s="3"/>
      <c r="R1581" s="3"/>
    </row>
    <row r="1582" spans="1:18">
      <c r="A1582" s="3"/>
      <c r="B1582" s="3"/>
      <c r="C1582" s="3"/>
      <c r="D1582" s="3"/>
      <c r="E1582" s="3"/>
      <c r="F1582" s="3"/>
      <c r="G1582" s="8"/>
      <c r="H1582" s="8"/>
      <c r="I1582" s="8"/>
      <c r="J1582" s="8"/>
      <c r="K1582" s="8"/>
      <c r="L1582" s="8"/>
      <c r="M1582" s="8"/>
      <c r="N1582" s="8"/>
      <c r="O1582" s="3"/>
      <c r="P1582" s="3"/>
      <c r="Q1582" s="3"/>
      <c r="R1582" s="3"/>
    </row>
    <row r="1583" spans="1:18">
      <c r="A1583" s="3"/>
      <c r="B1583" s="3"/>
      <c r="C1583" s="3"/>
      <c r="D1583" s="3"/>
      <c r="E1583" s="3"/>
      <c r="F1583" s="3"/>
      <c r="G1583" s="8"/>
      <c r="H1583" s="8"/>
      <c r="I1583" s="8"/>
      <c r="J1583" s="8"/>
      <c r="K1583" s="8"/>
      <c r="L1583" s="8"/>
      <c r="M1583" s="8"/>
      <c r="N1583" s="8"/>
      <c r="O1583" s="3"/>
      <c r="P1583" s="3"/>
      <c r="Q1583" s="3"/>
      <c r="R1583" s="3"/>
    </row>
    <row r="1584" spans="1:18">
      <c r="A1584" s="3"/>
      <c r="B1584" s="3"/>
      <c r="C1584" s="3"/>
      <c r="D1584" s="3"/>
      <c r="E1584" s="3"/>
      <c r="F1584" s="3"/>
      <c r="G1584" s="8"/>
      <c r="H1584" s="8"/>
      <c r="I1584" s="8"/>
      <c r="J1584" s="8"/>
      <c r="K1584" s="8"/>
      <c r="L1584" s="8"/>
      <c r="M1584" s="8"/>
      <c r="N1584" s="8"/>
      <c r="O1584" s="3"/>
      <c r="P1584" s="3"/>
      <c r="Q1584" s="3"/>
      <c r="R1584" s="3"/>
    </row>
    <row r="1585" spans="1:18">
      <c r="A1585" s="3"/>
      <c r="B1585" s="3"/>
      <c r="C1585" s="3"/>
      <c r="D1585" s="3"/>
      <c r="E1585" s="3"/>
      <c r="F1585" s="3"/>
      <c r="G1585" s="8"/>
      <c r="H1585" s="8"/>
      <c r="I1585" s="8"/>
      <c r="J1585" s="8"/>
      <c r="K1585" s="8"/>
      <c r="L1585" s="8"/>
      <c r="M1585" s="8"/>
      <c r="N1585" s="8"/>
      <c r="O1585" s="3"/>
      <c r="P1585" s="3"/>
      <c r="Q1585" s="3"/>
      <c r="R1585" s="3"/>
    </row>
    <row r="1586" spans="1:18">
      <c r="A1586" s="3"/>
      <c r="B1586" s="3"/>
      <c r="C1586" s="3"/>
      <c r="D1586" s="3"/>
      <c r="E1586" s="3"/>
      <c r="F1586" s="3"/>
      <c r="G1586" s="8"/>
      <c r="H1586" s="8"/>
      <c r="I1586" s="8"/>
      <c r="J1586" s="8"/>
      <c r="K1586" s="8"/>
      <c r="L1586" s="8"/>
      <c r="M1586" s="8"/>
      <c r="N1586" s="8"/>
      <c r="O1586" s="3"/>
      <c r="P1586" s="3"/>
      <c r="Q1586" s="3"/>
      <c r="R1586" s="3"/>
    </row>
    <row r="1587" spans="1:18">
      <c r="A1587" s="3"/>
      <c r="B1587" s="3"/>
      <c r="C1587" s="3"/>
      <c r="D1587" s="3"/>
      <c r="E1587" s="3"/>
      <c r="F1587" s="3"/>
      <c r="G1587" s="8"/>
      <c r="H1587" s="8"/>
      <c r="I1587" s="8"/>
      <c r="J1587" s="8"/>
      <c r="K1587" s="8"/>
      <c r="L1587" s="8"/>
      <c r="M1587" s="8"/>
      <c r="N1587" s="8"/>
      <c r="O1587" s="3"/>
      <c r="P1587" s="3"/>
      <c r="Q1587" s="3"/>
      <c r="R1587" s="3"/>
    </row>
    <row r="1588" spans="1:18">
      <c r="A1588" s="3"/>
      <c r="B1588" s="3"/>
      <c r="C1588" s="3"/>
      <c r="D1588" s="3"/>
      <c r="E1588" s="3"/>
      <c r="F1588" s="3"/>
      <c r="G1588" s="8"/>
      <c r="H1588" s="8"/>
      <c r="I1588" s="8"/>
      <c r="J1588" s="8"/>
      <c r="K1588" s="8"/>
      <c r="L1588" s="8"/>
      <c r="M1588" s="8"/>
      <c r="N1588" s="8"/>
      <c r="O1588" s="3"/>
      <c r="P1588" s="3"/>
      <c r="Q1588" s="3"/>
      <c r="R1588" s="3"/>
    </row>
    <row r="1589" spans="1:18">
      <c r="A1589" s="3"/>
      <c r="B1589" s="3"/>
      <c r="C1589" s="3"/>
      <c r="D1589" s="3"/>
      <c r="E1589" s="3"/>
      <c r="F1589" s="3"/>
      <c r="G1589" s="8"/>
      <c r="H1589" s="8"/>
      <c r="I1589" s="8"/>
      <c r="J1589" s="8"/>
      <c r="K1589" s="8"/>
      <c r="L1589" s="8"/>
      <c r="M1589" s="8"/>
      <c r="N1589" s="8"/>
      <c r="O1589" s="3"/>
      <c r="P1589" s="3"/>
      <c r="Q1589" s="3"/>
      <c r="R1589" s="3"/>
    </row>
    <row r="1590" spans="1:18">
      <c r="A1590" s="3"/>
      <c r="B1590" s="3"/>
      <c r="C1590" s="3"/>
      <c r="D1590" s="3"/>
      <c r="E1590" s="3"/>
      <c r="F1590" s="3"/>
      <c r="G1590" s="8"/>
      <c r="H1590" s="8"/>
      <c r="I1590" s="8"/>
      <c r="J1590" s="8"/>
      <c r="K1590" s="8"/>
      <c r="L1590" s="8"/>
      <c r="M1590" s="8"/>
      <c r="N1590" s="8"/>
      <c r="O1590" s="3"/>
      <c r="P1590" s="3"/>
      <c r="Q1590" s="3"/>
      <c r="R1590" s="3"/>
    </row>
    <row r="1591" spans="1:18">
      <c r="A1591" s="3"/>
      <c r="B1591" s="3"/>
      <c r="C1591" s="3"/>
      <c r="D1591" s="3"/>
      <c r="E1591" s="3"/>
      <c r="F1591" s="3"/>
      <c r="G1591" s="8"/>
      <c r="H1591" s="8"/>
      <c r="I1591" s="8"/>
      <c r="J1591" s="8"/>
      <c r="K1591" s="8"/>
      <c r="L1591" s="8"/>
      <c r="M1591" s="8"/>
      <c r="N1591" s="8"/>
      <c r="O1591" s="3"/>
      <c r="P1591" s="3"/>
      <c r="Q1591" s="3"/>
      <c r="R1591" s="3"/>
    </row>
    <row r="1592" spans="1:18">
      <c r="A1592" s="3"/>
      <c r="B1592" s="3"/>
      <c r="C1592" s="3"/>
      <c r="D1592" s="3"/>
      <c r="E1592" s="3"/>
      <c r="F1592" s="3"/>
      <c r="G1592" s="8"/>
      <c r="H1592" s="8"/>
      <c r="I1592" s="8"/>
      <c r="J1592" s="8"/>
      <c r="K1592" s="8"/>
      <c r="L1592" s="8"/>
      <c r="M1592" s="8"/>
      <c r="N1592" s="8"/>
      <c r="O1592" s="3"/>
      <c r="P1592" s="3"/>
      <c r="Q1592" s="3"/>
      <c r="R1592" s="3"/>
    </row>
    <row r="1593" spans="1:18">
      <c r="A1593" s="3"/>
      <c r="B1593" s="3"/>
      <c r="C1593" s="3"/>
      <c r="D1593" s="3"/>
      <c r="E1593" s="3"/>
      <c r="F1593" s="3"/>
      <c r="G1593" s="8"/>
      <c r="H1593" s="8"/>
      <c r="I1593" s="8"/>
      <c r="J1593" s="8"/>
      <c r="K1593" s="8"/>
      <c r="L1593" s="8"/>
      <c r="M1593" s="8"/>
      <c r="N1593" s="8"/>
      <c r="O1593" s="3"/>
      <c r="P1593" s="3"/>
      <c r="Q1593" s="3"/>
      <c r="R1593" s="3"/>
    </row>
    <row r="1594" spans="1:18">
      <c r="A1594" s="3"/>
      <c r="B1594" s="3"/>
      <c r="C1594" s="3"/>
      <c r="D1594" s="3"/>
      <c r="E1594" s="3"/>
      <c r="F1594" s="3"/>
      <c r="G1594" s="8"/>
      <c r="H1594" s="8"/>
      <c r="I1594" s="8"/>
      <c r="J1594" s="8"/>
      <c r="K1594" s="8"/>
      <c r="L1594" s="8"/>
      <c r="M1594" s="8"/>
      <c r="N1594" s="8"/>
      <c r="O1594" s="3"/>
      <c r="P1594" s="3"/>
      <c r="Q1594" s="3"/>
      <c r="R1594" s="3"/>
    </row>
    <row r="1595" spans="1:18">
      <c r="A1595" s="3"/>
      <c r="B1595" s="3"/>
      <c r="C1595" s="3"/>
      <c r="D1595" s="3"/>
      <c r="E1595" s="3"/>
      <c r="F1595" s="3"/>
      <c r="G1595" s="8"/>
      <c r="H1595" s="8"/>
      <c r="I1595" s="8"/>
      <c r="J1595" s="8"/>
      <c r="K1595" s="8"/>
      <c r="L1595" s="8"/>
      <c r="M1595" s="8"/>
      <c r="N1595" s="8"/>
      <c r="O1595" s="3"/>
      <c r="P1595" s="3"/>
      <c r="Q1595" s="3"/>
      <c r="R1595" s="3"/>
    </row>
    <row r="1596" spans="1:18">
      <c r="A1596" s="3"/>
      <c r="B1596" s="3"/>
      <c r="C1596" s="3"/>
      <c r="D1596" s="3"/>
      <c r="E1596" s="3"/>
      <c r="F1596" s="3"/>
      <c r="G1596" s="8"/>
      <c r="H1596" s="8"/>
      <c r="I1596" s="8"/>
      <c r="J1596" s="8"/>
      <c r="K1596" s="8"/>
      <c r="L1596" s="8"/>
      <c r="M1596" s="8"/>
      <c r="N1596" s="8"/>
      <c r="O1596" s="3"/>
      <c r="P1596" s="3"/>
      <c r="Q1596" s="3"/>
      <c r="R1596" s="3"/>
    </row>
    <row r="1597" spans="1:18">
      <c r="A1597" s="3"/>
      <c r="B1597" s="3"/>
      <c r="C1597" s="3"/>
      <c r="D1597" s="3"/>
      <c r="E1597" s="3"/>
      <c r="F1597" s="3"/>
      <c r="G1597" s="8"/>
      <c r="H1597" s="8"/>
      <c r="I1597" s="8"/>
      <c r="J1597" s="8"/>
      <c r="K1597" s="8"/>
      <c r="L1597" s="8"/>
      <c r="M1597" s="8"/>
      <c r="N1597" s="8"/>
      <c r="O1597" s="3"/>
      <c r="P1597" s="3"/>
      <c r="Q1597" s="3"/>
      <c r="R1597" s="3"/>
    </row>
    <row r="1598" spans="1:18">
      <c r="A1598" s="3"/>
      <c r="B1598" s="3"/>
      <c r="C1598" s="3"/>
      <c r="D1598" s="3"/>
      <c r="E1598" s="3"/>
      <c r="F1598" s="3"/>
      <c r="G1598" s="8"/>
      <c r="H1598" s="8"/>
      <c r="I1598" s="8"/>
      <c r="J1598" s="8"/>
      <c r="K1598" s="8"/>
      <c r="L1598" s="8"/>
      <c r="M1598" s="8"/>
      <c r="N1598" s="8"/>
      <c r="O1598" s="3"/>
      <c r="P1598" s="3"/>
      <c r="Q1598" s="3"/>
      <c r="R1598" s="3"/>
    </row>
    <row r="1599" spans="1:18">
      <c r="A1599" s="3"/>
      <c r="B1599" s="3"/>
      <c r="C1599" s="3"/>
      <c r="D1599" s="3"/>
      <c r="E1599" s="3"/>
      <c r="F1599" s="3"/>
      <c r="G1599" s="8"/>
      <c r="H1599" s="8"/>
      <c r="I1599" s="8"/>
      <c r="J1599" s="8"/>
      <c r="K1599" s="8"/>
      <c r="L1599" s="8"/>
      <c r="M1599" s="8"/>
      <c r="N1599" s="8"/>
      <c r="O1599" s="3"/>
      <c r="P1599" s="3"/>
      <c r="Q1599" s="3"/>
      <c r="R1599" s="3"/>
    </row>
    <row r="1600" spans="1:18">
      <c r="A1600" s="3"/>
      <c r="B1600" s="3"/>
      <c r="C1600" s="3"/>
      <c r="D1600" s="3"/>
      <c r="E1600" s="3"/>
      <c r="F1600" s="3"/>
      <c r="G1600" s="8"/>
      <c r="H1600" s="8"/>
      <c r="I1600" s="8"/>
      <c r="J1600" s="8"/>
      <c r="K1600" s="8"/>
      <c r="L1600" s="8"/>
      <c r="M1600" s="8"/>
      <c r="N1600" s="8"/>
      <c r="O1600" s="3"/>
      <c r="P1600" s="3"/>
      <c r="Q1600" s="3"/>
      <c r="R1600" s="3"/>
    </row>
    <row r="1601" spans="1:18">
      <c r="A1601" s="3"/>
      <c r="B1601" s="3"/>
      <c r="C1601" s="3"/>
      <c r="D1601" s="3"/>
      <c r="E1601" s="3"/>
      <c r="F1601" s="3"/>
      <c r="G1601" s="8"/>
      <c r="H1601" s="8"/>
      <c r="I1601" s="8"/>
      <c r="J1601" s="8"/>
      <c r="K1601" s="8"/>
      <c r="L1601" s="8"/>
      <c r="M1601" s="8"/>
      <c r="N1601" s="8"/>
      <c r="O1601" s="3"/>
      <c r="P1601" s="3"/>
      <c r="Q1601" s="3"/>
      <c r="R1601" s="3"/>
    </row>
    <row r="1602" spans="1:18">
      <c r="A1602" s="3"/>
      <c r="B1602" s="3"/>
      <c r="C1602" s="3"/>
      <c r="D1602" s="3"/>
      <c r="E1602" s="3"/>
      <c r="F1602" s="3"/>
      <c r="G1602" s="8"/>
      <c r="H1602" s="8"/>
      <c r="I1602" s="8"/>
      <c r="J1602" s="8"/>
      <c r="K1602" s="8"/>
      <c r="L1602" s="8"/>
      <c r="M1602" s="8"/>
      <c r="N1602" s="8"/>
      <c r="O1602" s="3"/>
      <c r="P1602" s="3"/>
      <c r="Q1602" s="3"/>
      <c r="R1602" s="3"/>
    </row>
    <row r="1603" spans="1:18">
      <c r="A1603" s="3"/>
      <c r="B1603" s="3"/>
      <c r="C1603" s="3"/>
      <c r="D1603" s="3"/>
      <c r="E1603" s="3"/>
      <c r="F1603" s="3"/>
      <c r="G1603" s="8"/>
      <c r="H1603" s="8"/>
      <c r="I1603" s="8"/>
      <c r="J1603" s="8"/>
      <c r="K1603" s="8"/>
      <c r="L1603" s="8"/>
      <c r="M1603" s="8"/>
      <c r="N1603" s="8"/>
      <c r="O1603" s="3"/>
      <c r="P1603" s="3"/>
      <c r="Q1603" s="3"/>
      <c r="R1603" s="3"/>
    </row>
    <row r="1604" spans="1:18">
      <c r="A1604" s="3"/>
      <c r="B1604" s="3"/>
      <c r="C1604" s="3"/>
      <c r="D1604" s="3"/>
      <c r="E1604" s="3"/>
      <c r="F1604" s="3"/>
      <c r="G1604" s="8"/>
      <c r="H1604" s="8"/>
      <c r="I1604" s="8"/>
      <c r="J1604" s="8"/>
      <c r="K1604" s="8"/>
      <c r="L1604" s="8"/>
      <c r="M1604" s="8"/>
      <c r="N1604" s="8"/>
      <c r="O1604" s="3"/>
      <c r="P1604" s="3"/>
      <c r="Q1604" s="3"/>
      <c r="R1604" s="3"/>
    </row>
    <row r="1605" spans="1:18">
      <c r="A1605" s="3"/>
      <c r="B1605" s="3"/>
      <c r="C1605" s="3"/>
      <c r="D1605" s="3"/>
      <c r="E1605" s="3"/>
      <c r="F1605" s="3"/>
      <c r="G1605" s="8"/>
      <c r="H1605" s="8"/>
      <c r="I1605" s="8"/>
      <c r="J1605" s="8"/>
      <c r="K1605" s="8"/>
      <c r="L1605" s="8"/>
      <c r="M1605" s="8"/>
      <c r="N1605" s="8"/>
      <c r="O1605" s="3"/>
      <c r="P1605" s="3"/>
      <c r="Q1605" s="3"/>
      <c r="R1605" s="3"/>
    </row>
    <row r="1606" spans="1:18">
      <c r="A1606" s="3"/>
      <c r="B1606" s="3"/>
      <c r="C1606" s="3"/>
      <c r="D1606" s="3"/>
      <c r="E1606" s="3"/>
      <c r="F1606" s="3"/>
      <c r="G1606" s="8"/>
      <c r="H1606" s="8"/>
      <c r="I1606" s="8"/>
      <c r="J1606" s="8"/>
      <c r="K1606" s="8"/>
      <c r="L1606" s="8"/>
      <c r="M1606" s="8"/>
      <c r="N1606" s="8"/>
      <c r="O1606" s="3"/>
      <c r="P1606" s="3"/>
      <c r="Q1606" s="3"/>
      <c r="R1606" s="3"/>
    </row>
    <row r="1607" spans="1:18">
      <c r="A1607" s="3"/>
      <c r="B1607" s="3"/>
      <c r="C1607" s="3"/>
      <c r="D1607" s="3"/>
      <c r="E1607" s="3"/>
      <c r="F1607" s="3"/>
      <c r="G1607" s="8"/>
      <c r="H1607" s="8"/>
      <c r="I1607" s="8"/>
      <c r="J1607" s="8"/>
      <c r="K1607" s="8"/>
      <c r="L1607" s="8"/>
      <c r="M1607" s="8"/>
      <c r="N1607" s="8"/>
      <c r="O1607" s="3"/>
      <c r="P1607" s="3"/>
      <c r="Q1607" s="3"/>
      <c r="R1607" s="3"/>
    </row>
    <row r="1608" spans="1:18">
      <c r="A1608" s="3"/>
      <c r="B1608" s="3"/>
      <c r="C1608" s="3"/>
      <c r="D1608" s="3"/>
      <c r="E1608" s="3"/>
      <c r="F1608" s="3"/>
      <c r="G1608" s="8"/>
      <c r="H1608" s="8"/>
      <c r="I1608" s="8"/>
      <c r="J1608" s="8"/>
      <c r="K1608" s="8"/>
      <c r="L1608" s="8"/>
      <c r="M1608" s="8"/>
      <c r="N1608" s="8"/>
      <c r="O1608" s="3"/>
      <c r="P1608" s="3"/>
      <c r="Q1608" s="3"/>
      <c r="R1608" s="3"/>
    </row>
    <row r="1609" spans="1:18">
      <c r="A1609" s="3"/>
      <c r="B1609" s="3"/>
      <c r="C1609" s="3"/>
      <c r="D1609" s="3"/>
      <c r="E1609" s="3"/>
      <c r="F1609" s="3"/>
      <c r="G1609" s="8"/>
      <c r="H1609" s="8"/>
      <c r="I1609" s="8"/>
      <c r="J1609" s="8"/>
      <c r="K1609" s="8"/>
      <c r="L1609" s="8"/>
      <c r="M1609" s="8"/>
      <c r="N1609" s="8"/>
      <c r="O1609" s="3"/>
      <c r="P1609" s="3"/>
      <c r="Q1609" s="3"/>
      <c r="R1609" s="3"/>
    </row>
    <row r="1610" spans="1:18">
      <c r="A1610" s="3"/>
      <c r="B1610" s="3"/>
      <c r="C1610" s="3"/>
      <c r="D1610" s="3"/>
      <c r="E1610" s="3"/>
      <c r="F1610" s="3"/>
      <c r="G1610" s="8"/>
      <c r="H1610" s="8"/>
      <c r="I1610" s="8"/>
      <c r="J1610" s="8"/>
      <c r="K1610" s="8"/>
      <c r="L1610" s="8"/>
      <c r="M1610" s="8"/>
      <c r="N1610" s="8"/>
      <c r="O1610" s="3"/>
      <c r="P1610" s="3"/>
      <c r="Q1610" s="3"/>
      <c r="R1610" s="3"/>
    </row>
    <row r="1611" spans="1:18">
      <c r="A1611" s="3"/>
      <c r="B1611" s="3"/>
      <c r="C1611" s="3"/>
      <c r="D1611" s="3"/>
      <c r="E1611" s="3"/>
      <c r="F1611" s="3"/>
      <c r="G1611" s="8"/>
      <c r="H1611" s="8"/>
      <c r="I1611" s="8"/>
      <c r="J1611" s="8"/>
      <c r="K1611" s="8"/>
      <c r="L1611" s="8"/>
      <c r="M1611" s="8"/>
      <c r="N1611" s="8"/>
      <c r="O1611" s="3"/>
      <c r="P1611" s="3"/>
      <c r="Q1611" s="3"/>
      <c r="R1611" s="3"/>
    </row>
    <row r="1612" spans="1:18">
      <c r="A1612" s="3"/>
      <c r="B1612" s="3"/>
      <c r="C1612" s="3"/>
      <c r="D1612" s="3"/>
      <c r="E1612" s="3"/>
      <c r="F1612" s="3"/>
      <c r="G1612" s="8"/>
      <c r="H1612" s="8"/>
      <c r="I1612" s="8"/>
      <c r="J1612" s="8"/>
      <c r="K1612" s="8"/>
      <c r="L1612" s="8"/>
      <c r="M1612" s="8"/>
      <c r="N1612" s="8"/>
      <c r="O1612" s="3"/>
      <c r="P1612" s="3"/>
      <c r="Q1612" s="3"/>
      <c r="R1612" s="3"/>
    </row>
    <row r="1613" spans="1:18">
      <c r="A1613" s="3"/>
      <c r="B1613" s="3"/>
      <c r="C1613" s="3"/>
      <c r="D1613" s="3"/>
      <c r="E1613" s="3"/>
      <c r="F1613" s="3"/>
      <c r="G1613" s="8"/>
      <c r="H1613" s="8"/>
      <c r="I1613" s="8"/>
      <c r="J1613" s="8"/>
      <c r="K1613" s="8"/>
      <c r="L1613" s="8"/>
      <c r="M1613" s="8"/>
      <c r="N1613" s="8"/>
      <c r="O1613" s="3"/>
      <c r="P1613" s="3"/>
      <c r="Q1613" s="3"/>
      <c r="R1613" s="3"/>
    </row>
    <row r="1614" spans="1:18">
      <c r="A1614" s="3"/>
      <c r="B1614" s="3"/>
      <c r="C1614" s="3"/>
      <c r="D1614" s="3"/>
      <c r="E1614" s="3"/>
      <c r="F1614" s="3"/>
      <c r="G1614" s="8"/>
      <c r="H1614" s="8"/>
      <c r="I1614" s="8"/>
      <c r="J1614" s="8"/>
      <c r="K1614" s="8"/>
      <c r="L1614" s="8"/>
      <c r="M1614" s="8"/>
      <c r="N1614" s="8"/>
      <c r="O1614" s="3"/>
      <c r="P1614" s="3"/>
      <c r="Q1614" s="3"/>
      <c r="R1614" s="3"/>
    </row>
    <row r="1615" spans="1:18">
      <c r="A1615" s="3"/>
      <c r="B1615" s="3"/>
      <c r="C1615" s="3"/>
      <c r="D1615" s="3"/>
      <c r="E1615" s="3"/>
      <c r="F1615" s="3"/>
      <c r="G1615" s="8"/>
      <c r="H1615" s="8"/>
      <c r="I1615" s="8"/>
      <c r="J1615" s="8"/>
      <c r="K1615" s="8"/>
      <c r="L1615" s="8"/>
      <c r="M1615" s="8"/>
      <c r="N1615" s="8"/>
      <c r="O1615" s="3"/>
      <c r="P1615" s="3"/>
      <c r="Q1615" s="3"/>
      <c r="R1615" s="3"/>
    </row>
    <row r="1616" spans="1:18">
      <c r="A1616" s="3"/>
      <c r="B1616" s="3"/>
      <c r="C1616" s="3"/>
      <c r="D1616" s="3"/>
      <c r="E1616" s="3"/>
      <c r="F1616" s="3"/>
      <c r="G1616" s="8"/>
      <c r="H1616" s="8"/>
      <c r="I1616" s="8"/>
      <c r="J1616" s="8"/>
      <c r="K1616" s="8"/>
      <c r="L1616" s="8"/>
      <c r="M1616" s="8"/>
      <c r="N1616" s="8"/>
      <c r="O1616" s="3"/>
      <c r="P1616" s="3"/>
      <c r="Q1616" s="3"/>
      <c r="R1616" s="3"/>
    </row>
    <row r="1617" spans="1:18">
      <c r="A1617" s="3"/>
      <c r="B1617" s="3"/>
      <c r="C1617" s="3"/>
      <c r="D1617" s="3"/>
      <c r="E1617" s="3"/>
      <c r="F1617" s="3"/>
      <c r="G1617" s="8"/>
      <c r="H1617" s="8"/>
      <c r="I1617" s="8"/>
      <c r="J1617" s="8"/>
      <c r="K1617" s="8"/>
      <c r="L1617" s="8"/>
      <c r="M1617" s="8"/>
      <c r="N1617" s="8"/>
      <c r="O1617" s="3"/>
      <c r="P1617" s="3"/>
      <c r="Q1617" s="3"/>
      <c r="R1617" s="3"/>
    </row>
    <row r="1618" spans="1:18">
      <c r="A1618" s="3"/>
      <c r="B1618" s="3"/>
      <c r="C1618" s="3"/>
      <c r="D1618" s="3"/>
      <c r="E1618" s="3"/>
      <c r="F1618" s="3"/>
      <c r="G1618" s="8"/>
      <c r="H1618" s="8"/>
      <c r="I1618" s="8"/>
      <c r="J1618" s="8"/>
      <c r="K1618" s="8"/>
      <c r="L1618" s="8"/>
      <c r="M1618" s="8"/>
      <c r="N1618" s="8"/>
      <c r="O1618" s="3"/>
      <c r="P1618" s="3"/>
      <c r="Q1618" s="3"/>
      <c r="R1618" s="3"/>
    </row>
    <row r="1619" spans="1:18">
      <c r="A1619" s="3"/>
      <c r="B1619" s="3"/>
      <c r="C1619" s="3"/>
      <c r="D1619" s="3"/>
      <c r="E1619" s="3"/>
      <c r="F1619" s="3"/>
      <c r="G1619" s="8"/>
      <c r="H1619" s="8"/>
      <c r="I1619" s="8"/>
      <c r="J1619" s="8"/>
      <c r="K1619" s="8"/>
      <c r="L1619" s="8"/>
      <c r="M1619" s="8"/>
      <c r="N1619" s="8"/>
      <c r="O1619" s="3"/>
      <c r="P1619" s="3"/>
      <c r="Q1619" s="3"/>
      <c r="R1619" s="3"/>
    </row>
    <row r="1620" spans="1:18">
      <c r="A1620" s="3"/>
      <c r="B1620" s="3"/>
      <c r="C1620" s="3"/>
      <c r="D1620" s="3"/>
      <c r="E1620" s="3"/>
      <c r="F1620" s="3"/>
      <c r="G1620" s="8"/>
      <c r="H1620" s="8"/>
      <c r="I1620" s="8"/>
      <c r="J1620" s="8"/>
      <c r="K1620" s="8"/>
      <c r="L1620" s="8"/>
      <c r="M1620" s="8"/>
      <c r="N1620" s="8"/>
      <c r="O1620" s="3"/>
      <c r="P1620" s="3"/>
      <c r="Q1620" s="3"/>
      <c r="R1620" s="3"/>
    </row>
    <row r="1621" spans="1:18">
      <c r="A1621" s="3"/>
      <c r="B1621" s="3"/>
      <c r="C1621" s="3"/>
      <c r="D1621" s="3"/>
      <c r="E1621" s="3"/>
      <c r="F1621" s="3"/>
      <c r="G1621" s="8"/>
      <c r="H1621" s="8"/>
      <c r="I1621" s="8"/>
      <c r="J1621" s="8"/>
      <c r="K1621" s="8"/>
      <c r="L1621" s="8"/>
      <c r="M1621" s="8"/>
      <c r="N1621" s="8"/>
      <c r="O1621" s="3"/>
      <c r="P1621" s="3"/>
      <c r="Q1621" s="3"/>
      <c r="R1621" s="3"/>
    </row>
    <row r="1622" spans="1:18">
      <c r="A1622" s="3"/>
      <c r="B1622" s="3"/>
      <c r="C1622" s="3"/>
      <c r="D1622" s="3"/>
      <c r="E1622" s="3"/>
      <c r="F1622" s="3"/>
      <c r="G1622" s="8"/>
      <c r="H1622" s="8"/>
      <c r="I1622" s="8"/>
      <c r="J1622" s="8"/>
      <c r="K1622" s="8"/>
      <c r="L1622" s="8"/>
      <c r="M1622" s="8"/>
      <c r="N1622" s="8"/>
      <c r="O1622" s="3"/>
      <c r="P1622" s="3"/>
      <c r="Q1622" s="3"/>
      <c r="R1622" s="3"/>
    </row>
    <row r="1623" spans="1:18">
      <c r="A1623" s="3"/>
      <c r="B1623" s="3"/>
      <c r="C1623" s="3"/>
      <c r="D1623" s="3"/>
      <c r="E1623" s="3"/>
      <c r="F1623" s="3"/>
      <c r="G1623" s="8"/>
      <c r="H1623" s="8"/>
      <c r="I1623" s="8"/>
      <c r="J1623" s="8"/>
      <c r="K1623" s="8"/>
      <c r="L1623" s="8"/>
      <c r="M1623" s="8"/>
      <c r="N1623" s="8"/>
      <c r="O1623" s="3"/>
      <c r="P1623" s="3"/>
      <c r="Q1623" s="3"/>
      <c r="R1623" s="3"/>
    </row>
    <row r="1624" spans="1:18">
      <c r="A1624" s="3"/>
      <c r="B1624" s="3"/>
      <c r="C1624" s="3"/>
      <c r="D1624" s="3"/>
      <c r="E1624" s="3"/>
      <c r="F1624" s="3"/>
      <c r="G1624" s="8"/>
      <c r="H1624" s="8"/>
      <c r="I1624" s="8"/>
      <c r="J1624" s="8"/>
      <c r="K1624" s="8"/>
      <c r="L1624" s="8"/>
      <c r="M1624" s="8"/>
      <c r="N1624" s="8"/>
      <c r="O1624" s="3"/>
      <c r="P1624" s="3"/>
      <c r="Q1624" s="3"/>
      <c r="R1624" s="3"/>
    </row>
    <row r="1625" spans="1:18">
      <c r="A1625" s="3"/>
      <c r="B1625" s="3"/>
      <c r="C1625" s="3"/>
      <c r="D1625" s="3"/>
      <c r="E1625" s="3"/>
      <c r="F1625" s="3"/>
      <c r="G1625" s="8"/>
      <c r="H1625" s="8"/>
      <c r="I1625" s="8"/>
      <c r="J1625" s="8"/>
      <c r="K1625" s="8"/>
      <c r="L1625" s="8"/>
      <c r="M1625" s="8"/>
      <c r="N1625" s="8"/>
      <c r="O1625" s="3"/>
      <c r="P1625" s="3"/>
      <c r="Q1625" s="3"/>
      <c r="R1625" s="3"/>
    </row>
    <row r="1626" spans="1:18">
      <c r="A1626" s="3"/>
      <c r="B1626" s="3"/>
      <c r="C1626" s="3"/>
      <c r="D1626" s="3"/>
      <c r="E1626" s="3"/>
      <c r="F1626" s="3"/>
      <c r="G1626" s="8"/>
      <c r="H1626" s="8"/>
      <c r="I1626" s="8"/>
      <c r="J1626" s="8"/>
      <c r="K1626" s="8"/>
      <c r="L1626" s="8"/>
      <c r="M1626" s="8"/>
      <c r="N1626" s="8"/>
      <c r="O1626" s="3"/>
      <c r="P1626" s="3"/>
      <c r="Q1626" s="3"/>
      <c r="R1626" s="3"/>
    </row>
    <row r="1627" spans="1:18">
      <c r="A1627" s="3"/>
      <c r="B1627" s="3"/>
      <c r="C1627" s="3"/>
      <c r="D1627" s="3"/>
      <c r="E1627" s="3"/>
      <c r="F1627" s="3"/>
      <c r="G1627" s="8"/>
      <c r="H1627" s="8"/>
      <c r="I1627" s="8"/>
      <c r="J1627" s="8"/>
      <c r="K1627" s="8"/>
      <c r="L1627" s="8"/>
      <c r="M1627" s="8"/>
      <c r="N1627" s="8"/>
      <c r="O1627" s="3"/>
      <c r="P1627" s="3"/>
      <c r="Q1627" s="3"/>
      <c r="R1627" s="3"/>
    </row>
    <row r="1628" spans="1:18">
      <c r="A1628" s="3"/>
      <c r="B1628" s="3"/>
      <c r="C1628" s="3"/>
      <c r="D1628" s="3"/>
      <c r="E1628" s="3"/>
      <c r="F1628" s="3"/>
      <c r="G1628" s="8"/>
      <c r="H1628" s="8"/>
      <c r="I1628" s="8"/>
      <c r="J1628" s="8"/>
      <c r="K1628" s="8"/>
      <c r="L1628" s="8"/>
      <c r="M1628" s="8"/>
      <c r="N1628" s="8"/>
      <c r="O1628" s="3"/>
      <c r="P1628" s="3"/>
      <c r="Q1628" s="3"/>
      <c r="R1628" s="3"/>
    </row>
    <row r="1629" spans="1:18">
      <c r="A1629" s="3"/>
      <c r="B1629" s="3"/>
      <c r="C1629" s="3"/>
      <c r="D1629" s="3"/>
      <c r="E1629" s="3"/>
      <c r="F1629" s="3"/>
      <c r="G1629" s="8"/>
      <c r="H1629" s="8"/>
      <c r="I1629" s="8"/>
      <c r="J1629" s="8"/>
      <c r="K1629" s="8"/>
      <c r="L1629" s="8"/>
      <c r="M1629" s="8"/>
      <c r="N1629" s="8"/>
      <c r="O1629" s="3"/>
      <c r="P1629" s="3"/>
      <c r="Q1629" s="3"/>
      <c r="R1629" s="3"/>
    </row>
    <row r="1630" spans="1:18">
      <c r="A1630" s="3"/>
      <c r="B1630" s="3"/>
      <c r="C1630" s="3"/>
      <c r="D1630" s="3"/>
      <c r="E1630" s="3"/>
      <c r="F1630" s="3"/>
      <c r="G1630" s="8"/>
      <c r="H1630" s="8"/>
      <c r="I1630" s="8"/>
      <c r="J1630" s="8"/>
      <c r="K1630" s="8"/>
      <c r="L1630" s="8"/>
      <c r="M1630" s="8"/>
      <c r="N1630" s="8"/>
      <c r="O1630" s="3"/>
      <c r="P1630" s="3"/>
      <c r="Q1630" s="3"/>
      <c r="R1630" s="3"/>
    </row>
    <row r="1631" spans="1:18">
      <c r="A1631" s="3"/>
      <c r="B1631" s="3"/>
      <c r="C1631" s="3"/>
      <c r="D1631" s="3"/>
      <c r="E1631" s="3"/>
      <c r="F1631" s="3"/>
      <c r="G1631" s="8"/>
      <c r="H1631" s="8"/>
      <c r="I1631" s="8"/>
      <c r="J1631" s="8"/>
      <c r="K1631" s="8"/>
      <c r="L1631" s="8"/>
      <c r="M1631" s="8"/>
      <c r="N1631" s="8"/>
      <c r="O1631" s="3"/>
      <c r="P1631" s="3"/>
      <c r="Q1631" s="3"/>
      <c r="R1631" s="3"/>
    </row>
    <row r="1632" spans="1:18">
      <c r="A1632" s="3"/>
      <c r="B1632" s="3"/>
      <c r="C1632" s="3"/>
      <c r="D1632" s="3"/>
      <c r="E1632" s="3"/>
      <c r="F1632" s="3"/>
      <c r="G1632" s="8"/>
      <c r="H1632" s="8"/>
      <c r="I1632" s="8"/>
      <c r="J1632" s="8"/>
      <c r="K1632" s="8"/>
      <c r="L1632" s="8"/>
      <c r="M1632" s="8"/>
      <c r="N1632" s="8"/>
      <c r="O1632" s="3"/>
      <c r="P1632" s="3"/>
      <c r="Q1632" s="3"/>
      <c r="R1632" s="3"/>
    </row>
    <row r="1633" spans="1:18">
      <c r="A1633" s="3"/>
      <c r="B1633" s="3"/>
      <c r="C1633" s="3"/>
      <c r="D1633" s="3"/>
      <c r="E1633" s="3"/>
      <c r="F1633" s="3"/>
      <c r="G1633" s="8"/>
      <c r="H1633" s="8"/>
      <c r="I1633" s="8"/>
      <c r="J1633" s="8"/>
      <c r="K1633" s="8"/>
      <c r="L1633" s="8"/>
      <c r="M1633" s="8"/>
      <c r="N1633" s="8"/>
      <c r="O1633" s="3"/>
      <c r="P1633" s="3"/>
      <c r="Q1633" s="3"/>
      <c r="R1633" s="3"/>
    </row>
    <row r="1634" spans="1:18">
      <c r="A1634" s="3"/>
      <c r="B1634" s="3"/>
      <c r="C1634" s="3"/>
      <c r="D1634" s="3"/>
      <c r="E1634" s="3"/>
      <c r="F1634" s="3"/>
      <c r="G1634" s="8"/>
      <c r="H1634" s="8"/>
      <c r="I1634" s="8"/>
      <c r="J1634" s="8"/>
      <c r="K1634" s="8"/>
      <c r="L1634" s="8"/>
      <c r="M1634" s="8"/>
      <c r="N1634" s="8"/>
      <c r="O1634" s="3"/>
      <c r="P1634" s="3"/>
      <c r="Q1634" s="3"/>
      <c r="R1634" s="3"/>
    </row>
    <row r="1635" spans="1:18">
      <c r="A1635" s="3"/>
      <c r="B1635" s="3"/>
      <c r="C1635" s="3"/>
      <c r="D1635" s="3"/>
      <c r="E1635" s="3"/>
      <c r="F1635" s="3"/>
      <c r="G1635" s="8"/>
      <c r="H1635" s="8"/>
      <c r="I1635" s="8"/>
      <c r="J1635" s="8"/>
      <c r="K1635" s="8"/>
      <c r="L1635" s="8"/>
      <c r="M1635" s="8"/>
      <c r="N1635" s="8"/>
      <c r="O1635" s="3"/>
      <c r="P1635" s="3"/>
      <c r="Q1635" s="3"/>
      <c r="R1635" s="3"/>
    </row>
    <row r="1636" spans="1:18">
      <c r="A1636" s="3"/>
      <c r="B1636" s="3"/>
      <c r="C1636" s="3"/>
      <c r="D1636" s="3"/>
      <c r="E1636" s="3"/>
      <c r="F1636" s="3"/>
      <c r="G1636" s="8"/>
      <c r="H1636" s="8"/>
      <c r="I1636" s="8"/>
      <c r="J1636" s="8"/>
      <c r="K1636" s="8"/>
      <c r="L1636" s="8"/>
      <c r="M1636" s="8"/>
      <c r="N1636" s="8"/>
      <c r="O1636" s="3"/>
      <c r="P1636" s="3"/>
      <c r="Q1636" s="3"/>
      <c r="R1636" s="3"/>
    </row>
    <row r="1637" spans="1:18">
      <c r="A1637" s="3"/>
      <c r="B1637" s="3"/>
      <c r="C1637" s="3"/>
      <c r="D1637" s="3"/>
      <c r="E1637" s="3"/>
      <c r="F1637" s="3"/>
      <c r="G1637" s="8"/>
      <c r="H1637" s="8"/>
      <c r="I1637" s="8"/>
      <c r="J1637" s="8"/>
      <c r="K1637" s="8"/>
      <c r="L1637" s="8"/>
      <c r="M1637" s="8"/>
      <c r="N1637" s="8"/>
      <c r="O1637" s="3"/>
      <c r="P1637" s="3"/>
      <c r="Q1637" s="3"/>
      <c r="R1637" s="3"/>
    </row>
    <row r="1638" spans="1:18">
      <c r="A1638" s="3"/>
      <c r="B1638" s="3"/>
      <c r="C1638" s="3"/>
      <c r="D1638" s="3"/>
      <c r="E1638" s="3"/>
      <c r="F1638" s="3"/>
      <c r="G1638" s="8"/>
      <c r="H1638" s="8"/>
      <c r="I1638" s="8"/>
      <c r="J1638" s="8"/>
      <c r="K1638" s="8"/>
      <c r="L1638" s="8"/>
      <c r="M1638" s="8"/>
      <c r="N1638" s="8"/>
      <c r="O1638" s="3"/>
      <c r="P1638" s="3"/>
      <c r="Q1638" s="3"/>
      <c r="R1638" s="3"/>
    </row>
    <row r="1639" spans="1:18">
      <c r="A1639" s="3"/>
      <c r="B1639" s="3"/>
      <c r="C1639" s="3"/>
      <c r="D1639" s="3"/>
      <c r="E1639" s="3"/>
      <c r="F1639" s="3"/>
      <c r="G1639" s="8"/>
      <c r="H1639" s="8"/>
      <c r="I1639" s="8"/>
      <c r="J1639" s="8"/>
      <c r="K1639" s="8"/>
      <c r="L1639" s="8"/>
      <c r="M1639" s="8"/>
      <c r="N1639" s="8"/>
      <c r="O1639" s="3"/>
      <c r="P1639" s="3"/>
      <c r="Q1639" s="3"/>
      <c r="R1639" s="3"/>
    </row>
    <row r="1640" spans="1:18">
      <c r="A1640" s="3"/>
      <c r="B1640" s="3"/>
      <c r="C1640" s="3"/>
      <c r="D1640" s="3"/>
      <c r="E1640" s="3"/>
      <c r="F1640" s="3"/>
      <c r="G1640" s="8"/>
      <c r="H1640" s="8"/>
      <c r="I1640" s="8"/>
      <c r="J1640" s="8"/>
      <c r="K1640" s="8"/>
      <c r="L1640" s="8"/>
      <c r="M1640" s="8"/>
      <c r="N1640" s="8"/>
      <c r="O1640" s="3"/>
      <c r="P1640" s="3"/>
      <c r="Q1640" s="3"/>
      <c r="R1640" s="3"/>
    </row>
    <row r="1641" spans="1:18">
      <c r="A1641" s="3"/>
      <c r="B1641" s="3"/>
      <c r="C1641" s="3"/>
      <c r="D1641" s="3"/>
      <c r="E1641" s="3"/>
      <c r="F1641" s="3"/>
      <c r="G1641" s="8"/>
      <c r="H1641" s="8"/>
      <c r="I1641" s="8"/>
      <c r="J1641" s="8"/>
      <c r="K1641" s="8"/>
      <c r="L1641" s="8"/>
      <c r="M1641" s="8"/>
      <c r="N1641" s="8"/>
      <c r="O1641" s="3"/>
      <c r="P1641" s="3"/>
      <c r="Q1641" s="3"/>
      <c r="R1641" s="3"/>
    </row>
    <row r="1642" spans="1:18">
      <c r="A1642" s="3"/>
      <c r="B1642" s="3"/>
      <c r="C1642" s="3"/>
      <c r="D1642" s="3"/>
      <c r="E1642" s="3"/>
      <c r="F1642" s="3"/>
      <c r="G1642" s="8"/>
      <c r="H1642" s="8"/>
      <c r="I1642" s="8"/>
      <c r="J1642" s="8"/>
      <c r="K1642" s="8"/>
      <c r="L1642" s="8"/>
      <c r="M1642" s="8"/>
      <c r="N1642" s="8"/>
      <c r="O1642" s="3"/>
      <c r="P1642" s="3"/>
      <c r="Q1642" s="3"/>
      <c r="R1642" s="3"/>
    </row>
    <row r="1643" spans="1:18">
      <c r="A1643" s="3"/>
      <c r="B1643" s="3"/>
      <c r="C1643" s="3"/>
      <c r="D1643" s="3"/>
      <c r="E1643" s="3"/>
      <c r="F1643" s="3"/>
      <c r="G1643" s="8"/>
      <c r="H1643" s="8"/>
      <c r="I1643" s="8"/>
      <c r="J1643" s="8"/>
      <c r="K1643" s="8"/>
      <c r="L1643" s="8"/>
      <c r="M1643" s="8"/>
      <c r="N1643" s="8"/>
      <c r="O1643" s="3"/>
      <c r="P1643" s="3"/>
      <c r="Q1643" s="3"/>
      <c r="R1643" s="3"/>
    </row>
    <row r="1644" spans="1:18">
      <c r="A1644" s="3"/>
      <c r="B1644" s="3"/>
      <c r="C1644" s="3"/>
      <c r="D1644" s="3"/>
      <c r="E1644" s="3"/>
      <c r="F1644" s="3"/>
      <c r="G1644" s="8"/>
      <c r="H1644" s="8"/>
      <c r="I1644" s="8"/>
      <c r="J1644" s="8"/>
      <c r="K1644" s="8"/>
      <c r="L1644" s="8"/>
      <c r="M1644" s="8"/>
      <c r="N1644" s="8"/>
      <c r="O1644" s="3"/>
      <c r="P1644" s="3"/>
      <c r="Q1644" s="3"/>
      <c r="R1644" s="3"/>
    </row>
    <row r="1645" spans="1:18">
      <c r="A1645" s="3"/>
      <c r="B1645" s="3"/>
      <c r="C1645" s="3"/>
      <c r="D1645" s="3"/>
      <c r="E1645" s="3"/>
      <c r="F1645" s="3"/>
      <c r="G1645" s="8"/>
      <c r="H1645" s="8"/>
      <c r="I1645" s="8"/>
      <c r="J1645" s="8"/>
      <c r="K1645" s="8"/>
      <c r="L1645" s="8"/>
      <c r="M1645" s="8"/>
      <c r="N1645" s="8"/>
      <c r="O1645" s="3"/>
      <c r="P1645" s="3"/>
      <c r="Q1645" s="3"/>
      <c r="R1645" s="3"/>
    </row>
    <row r="1646" spans="1:18">
      <c r="A1646" s="3"/>
      <c r="B1646" s="3"/>
      <c r="C1646" s="3"/>
      <c r="D1646" s="3"/>
      <c r="E1646" s="3"/>
      <c r="F1646" s="3"/>
      <c r="G1646" s="8"/>
      <c r="H1646" s="8"/>
      <c r="I1646" s="8"/>
      <c r="J1646" s="8"/>
      <c r="K1646" s="8"/>
      <c r="L1646" s="8"/>
      <c r="M1646" s="8"/>
      <c r="N1646" s="8"/>
      <c r="O1646" s="3"/>
      <c r="P1646" s="3"/>
      <c r="Q1646" s="3"/>
      <c r="R1646" s="3"/>
    </row>
    <row r="1647" spans="1:18">
      <c r="A1647" s="3"/>
      <c r="B1647" s="3"/>
      <c r="C1647" s="3"/>
      <c r="D1647" s="3"/>
      <c r="E1647" s="3"/>
      <c r="F1647" s="3"/>
      <c r="G1647" s="8"/>
      <c r="H1647" s="8"/>
      <c r="I1647" s="8"/>
      <c r="J1647" s="8"/>
      <c r="K1647" s="8"/>
      <c r="L1647" s="8"/>
      <c r="M1647" s="8"/>
      <c r="N1647" s="8"/>
      <c r="O1647" s="3"/>
      <c r="P1647" s="3"/>
      <c r="Q1647" s="3"/>
      <c r="R1647" s="3"/>
    </row>
    <row r="1648" spans="1:18">
      <c r="A1648" s="3"/>
      <c r="B1648" s="3"/>
      <c r="C1648" s="3"/>
      <c r="D1648" s="3"/>
      <c r="E1648" s="3"/>
      <c r="F1648" s="3"/>
      <c r="G1648" s="8"/>
      <c r="H1648" s="8"/>
      <c r="I1648" s="8"/>
      <c r="J1648" s="8"/>
      <c r="K1648" s="8"/>
      <c r="L1648" s="8"/>
      <c r="M1648" s="8"/>
      <c r="N1648" s="8"/>
      <c r="O1648" s="3"/>
      <c r="P1648" s="3"/>
      <c r="Q1648" s="3"/>
      <c r="R1648" s="3"/>
    </row>
    <row r="1649" spans="1:18">
      <c r="A1649" s="3"/>
      <c r="B1649" s="3"/>
      <c r="C1649" s="3"/>
      <c r="D1649" s="3"/>
      <c r="E1649" s="3"/>
      <c r="F1649" s="3"/>
      <c r="G1649" s="8"/>
      <c r="H1649" s="8"/>
      <c r="I1649" s="8"/>
      <c r="J1649" s="8"/>
      <c r="K1649" s="8"/>
      <c r="L1649" s="8"/>
      <c r="M1649" s="8"/>
      <c r="N1649" s="8"/>
      <c r="O1649" s="3"/>
      <c r="P1649" s="3"/>
      <c r="Q1649" s="3"/>
      <c r="R1649" s="3"/>
    </row>
    <row r="1650" spans="1:18">
      <c r="A1650" s="3"/>
      <c r="B1650" s="3"/>
      <c r="C1650" s="3"/>
      <c r="D1650" s="3"/>
      <c r="E1650" s="3"/>
      <c r="F1650" s="3"/>
      <c r="G1650" s="8"/>
      <c r="H1650" s="8"/>
      <c r="I1650" s="8"/>
      <c r="J1650" s="8"/>
      <c r="K1650" s="8"/>
      <c r="L1650" s="8"/>
      <c r="M1650" s="8"/>
      <c r="N1650" s="8"/>
      <c r="O1650" s="3"/>
      <c r="P1650" s="3"/>
      <c r="Q1650" s="3"/>
      <c r="R1650" s="3"/>
    </row>
    <row r="1651" spans="1:18">
      <c r="A1651" s="3"/>
      <c r="B1651" s="3"/>
      <c r="C1651" s="3"/>
      <c r="D1651" s="3"/>
      <c r="E1651" s="3"/>
      <c r="F1651" s="3"/>
      <c r="G1651" s="8"/>
      <c r="H1651" s="8"/>
      <c r="I1651" s="8"/>
      <c r="J1651" s="8"/>
      <c r="K1651" s="8"/>
      <c r="L1651" s="8"/>
      <c r="M1651" s="8"/>
      <c r="N1651" s="8"/>
      <c r="O1651" s="3"/>
      <c r="P1651" s="3"/>
      <c r="Q1651" s="3"/>
      <c r="R1651" s="3"/>
    </row>
    <row r="1652" spans="1:18">
      <c r="A1652" s="3"/>
      <c r="B1652" s="3"/>
      <c r="C1652" s="3"/>
      <c r="D1652" s="3"/>
      <c r="E1652" s="3"/>
      <c r="F1652" s="3"/>
      <c r="G1652" s="8"/>
      <c r="H1652" s="8"/>
      <c r="I1652" s="8"/>
      <c r="J1652" s="8"/>
      <c r="K1652" s="8"/>
      <c r="L1652" s="8"/>
      <c r="M1652" s="8"/>
      <c r="N1652" s="8"/>
      <c r="O1652" s="3"/>
      <c r="P1652" s="3"/>
      <c r="Q1652" s="3"/>
      <c r="R1652" s="3"/>
    </row>
    <row r="1653" spans="1:18">
      <c r="A1653" s="3"/>
      <c r="B1653" s="3"/>
      <c r="C1653" s="3"/>
      <c r="D1653" s="3"/>
      <c r="E1653" s="3"/>
      <c r="F1653" s="3"/>
      <c r="G1653" s="8"/>
      <c r="H1653" s="8"/>
      <c r="I1653" s="8"/>
      <c r="J1653" s="8"/>
      <c r="K1653" s="8"/>
      <c r="L1653" s="8"/>
      <c r="M1653" s="8"/>
      <c r="N1653" s="8"/>
      <c r="O1653" s="3"/>
      <c r="P1653" s="3"/>
      <c r="Q1653" s="3"/>
      <c r="R1653" s="3"/>
    </row>
    <row r="1654" spans="1:18">
      <c r="A1654" s="3"/>
      <c r="B1654" s="3"/>
      <c r="C1654" s="3"/>
      <c r="D1654" s="3"/>
      <c r="E1654" s="3"/>
      <c r="F1654" s="3"/>
      <c r="G1654" s="8"/>
      <c r="H1654" s="8"/>
      <c r="I1654" s="8"/>
      <c r="J1654" s="8"/>
      <c r="K1654" s="8"/>
      <c r="L1654" s="8"/>
      <c r="M1654" s="8"/>
      <c r="N1654" s="8"/>
      <c r="O1654" s="3"/>
      <c r="P1654" s="3"/>
      <c r="Q1654" s="3"/>
      <c r="R1654" s="3"/>
    </row>
    <row r="1655" spans="1:18">
      <c r="A1655" s="3"/>
      <c r="B1655" s="3"/>
      <c r="C1655" s="3"/>
      <c r="D1655" s="3"/>
      <c r="E1655" s="3"/>
      <c r="F1655" s="3"/>
      <c r="G1655" s="8"/>
      <c r="H1655" s="8"/>
      <c r="I1655" s="8"/>
      <c r="J1655" s="8"/>
      <c r="K1655" s="8"/>
      <c r="L1655" s="8"/>
      <c r="M1655" s="8"/>
      <c r="N1655" s="8"/>
      <c r="O1655" s="3"/>
      <c r="P1655" s="3"/>
      <c r="Q1655" s="3"/>
      <c r="R1655" s="3"/>
    </row>
    <row r="1656" spans="1:18">
      <c r="A1656" s="3"/>
      <c r="B1656" s="3"/>
      <c r="C1656" s="3"/>
      <c r="D1656" s="3"/>
      <c r="E1656" s="3"/>
      <c r="F1656" s="3"/>
      <c r="G1656" s="8"/>
      <c r="H1656" s="8"/>
      <c r="I1656" s="8"/>
      <c r="J1656" s="8"/>
      <c r="K1656" s="8"/>
      <c r="L1656" s="8"/>
      <c r="M1656" s="8"/>
      <c r="N1656" s="8"/>
      <c r="O1656" s="3"/>
      <c r="P1656" s="3"/>
      <c r="Q1656" s="3"/>
      <c r="R1656" s="3"/>
    </row>
    <row r="1657" spans="1:18">
      <c r="A1657" s="3"/>
      <c r="B1657" s="3"/>
      <c r="C1657" s="3"/>
      <c r="D1657" s="3"/>
      <c r="E1657" s="3"/>
      <c r="F1657" s="3"/>
      <c r="G1657" s="8"/>
      <c r="H1657" s="8"/>
      <c r="I1657" s="8"/>
      <c r="J1657" s="8"/>
      <c r="K1657" s="8"/>
      <c r="L1657" s="8"/>
      <c r="M1657" s="8"/>
      <c r="N1657" s="8"/>
      <c r="O1657" s="3"/>
      <c r="P1657" s="3"/>
      <c r="Q1657" s="3"/>
      <c r="R1657" s="3"/>
    </row>
    <row r="1658" spans="1:18">
      <c r="A1658" s="3"/>
      <c r="B1658" s="3"/>
      <c r="C1658" s="3"/>
      <c r="D1658" s="3"/>
      <c r="E1658" s="3"/>
      <c r="F1658" s="3"/>
      <c r="G1658" s="8"/>
      <c r="H1658" s="8"/>
      <c r="I1658" s="8"/>
      <c r="J1658" s="8"/>
      <c r="K1658" s="8"/>
      <c r="L1658" s="8"/>
      <c r="M1658" s="8"/>
      <c r="N1658" s="8"/>
      <c r="O1658" s="3"/>
      <c r="P1658" s="3"/>
      <c r="Q1658" s="3"/>
      <c r="R1658" s="3"/>
    </row>
    <row r="1659" spans="1:18">
      <c r="A1659" s="3"/>
      <c r="B1659" s="3"/>
      <c r="C1659" s="3"/>
      <c r="D1659" s="3"/>
      <c r="E1659" s="3"/>
      <c r="F1659" s="3"/>
      <c r="G1659" s="8"/>
      <c r="H1659" s="8"/>
      <c r="I1659" s="8"/>
      <c r="J1659" s="8"/>
      <c r="K1659" s="8"/>
      <c r="L1659" s="8"/>
      <c r="M1659" s="8"/>
      <c r="N1659" s="8"/>
      <c r="O1659" s="3"/>
      <c r="P1659" s="3"/>
      <c r="Q1659" s="3"/>
      <c r="R1659" s="3"/>
    </row>
    <row r="1660" spans="1:18">
      <c r="A1660" s="3"/>
      <c r="B1660" s="3"/>
      <c r="C1660" s="3"/>
      <c r="D1660" s="3"/>
      <c r="E1660" s="3"/>
      <c r="F1660" s="3"/>
      <c r="G1660" s="8"/>
      <c r="H1660" s="8"/>
      <c r="I1660" s="8"/>
      <c r="J1660" s="8"/>
      <c r="K1660" s="8"/>
      <c r="L1660" s="8"/>
      <c r="M1660" s="8"/>
      <c r="N1660" s="8"/>
      <c r="O1660" s="3"/>
      <c r="P1660" s="3"/>
      <c r="Q1660" s="3"/>
      <c r="R1660" s="3"/>
    </row>
    <row r="1661" spans="1:18">
      <c r="A1661" s="3"/>
      <c r="B1661" s="3"/>
      <c r="C1661" s="3"/>
      <c r="D1661" s="3"/>
      <c r="E1661" s="3"/>
      <c r="F1661" s="3"/>
      <c r="G1661" s="8"/>
      <c r="H1661" s="8"/>
      <c r="I1661" s="8"/>
      <c r="J1661" s="8"/>
      <c r="K1661" s="8"/>
      <c r="L1661" s="8"/>
      <c r="M1661" s="8"/>
      <c r="N1661" s="8"/>
      <c r="O1661" s="3"/>
      <c r="P1661" s="3"/>
      <c r="Q1661" s="3"/>
      <c r="R1661" s="3"/>
    </row>
    <row r="1662" spans="1:18">
      <c r="A1662" s="3"/>
      <c r="B1662" s="3"/>
      <c r="C1662" s="3"/>
      <c r="D1662" s="3"/>
      <c r="E1662" s="3"/>
      <c r="F1662" s="3"/>
      <c r="G1662" s="8"/>
      <c r="H1662" s="8"/>
      <c r="I1662" s="8"/>
      <c r="J1662" s="8"/>
      <c r="K1662" s="8"/>
      <c r="L1662" s="8"/>
      <c r="M1662" s="8"/>
      <c r="N1662" s="8"/>
      <c r="O1662" s="3"/>
      <c r="P1662" s="3"/>
      <c r="Q1662" s="3"/>
      <c r="R1662" s="3"/>
    </row>
    <row r="1663" spans="1:18">
      <c r="A1663" s="3"/>
      <c r="B1663" s="3"/>
      <c r="C1663" s="3"/>
      <c r="D1663" s="3"/>
      <c r="E1663" s="3"/>
      <c r="F1663" s="3"/>
      <c r="G1663" s="8"/>
      <c r="H1663" s="8"/>
      <c r="I1663" s="8"/>
      <c r="J1663" s="8"/>
      <c r="K1663" s="8"/>
      <c r="L1663" s="8"/>
      <c r="M1663" s="8"/>
      <c r="N1663" s="8"/>
      <c r="O1663" s="3"/>
      <c r="P1663" s="3"/>
      <c r="Q1663" s="3"/>
      <c r="R1663" s="3"/>
    </row>
    <row r="1664" spans="1:18">
      <c r="A1664" s="3"/>
      <c r="B1664" s="3"/>
      <c r="C1664" s="3"/>
      <c r="D1664" s="3"/>
      <c r="E1664" s="3"/>
      <c r="F1664" s="3"/>
      <c r="G1664" s="8"/>
      <c r="H1664" s="8"/>
      <c r="I1664" s="8"/>
      <c r="J1664" s="8"/>
      <c r="K1664" s="8"/>
      <c r="L1664" s="8"/>
      <c r="M1664" s="8"/>
      <c r="N1664" s="8"/>
      <c r="O1664" s="3"/>
      <c r="P1664" s="3"/>
      <c r="Q1664" s="3"/>
      <c r="R1664" s="3"/>
    </row>
    <row r="1665" spans="1:18">
      <c r="A1665" s="3"/>
      <c r="B1665" s="3"/>
      <c r="C1665" s="3"/>
      <c r="D1665" s="3"/>
      <c r="E1665" s="3"/>
      <c r="F1665" s="3"/>
      <c r="G1665" s="8"/>
      <c r="H1665" s="8"/>
      <c r="I1665" s="8"/>
      <c r="J1665" s="8"/>
      <c r="K1665" s="8"/>
      <c r="L1665" s="8"/>
      <c r="M1665" s="8"/>
      <c r="N1665" s="8"/>
      <c r="O1665" s="3"/>
      <c r="P1665" s="3"/>
      <c r="Q1665" s="3"/>
      <c r="R1665" s="3"/>
    </row>
    <row r="1666" spans="1:18">
      <c r="A1666" s="3"/>
      <c r="B1666" s="3"/>
      <c r="C1666" s="3"/>
      <c r="D1666" s="3"/>
      <c r="E1666" s="3"/>
      <c r="F1666" s="3"/>
      <c r="G1666" s="8"/>
      <c r="H1666" s="8"/>
      <c r="I1666" s="8"/>
      <c r="J1666" s="8"/>
      <c r="K1666" s="8"/>
      <c r="L1666" s="8"/>
      <c r="M1666" s="8"/>
      <c r="N1666" s="8"/>
      <c r="O1666" s="3"/>
      <c r="P1666" s="3"/>
      <c r="Q1666" s="3"/>
      <c r="R1666" s="3"/>
    </row>
    <row r="1667" spans="1:18">
      <c r="A1667" s="3"/>
      <c r="B1667" s="3"/>
      <c r="C1667" s="3"/>
      <c r="D1667" s="3"/>
      <c r="E1667" s="3"/>
      <c r="F1667" s="3"/>
      <c r="G1667" s="8"/>
      <c r="H1667" s="8"/>
      <c r="I1667" s="8"/>
      <c r="J1667" s="8"/>
      <c r="K1667" s="8"/>
      <c r="L1667" s="8"/>
      <c r="M1667" s="8"/>
      <c r="N1667" s="8"/>
      <c r="O1667" s="3"/>
      <c r="P1667" s="3"/>
      <c r="Q1667" s="3"/>
      <c r="R1667" s="3"/>
    </row>
    <row r="1668" spans="1:18">
      <c r="A1668" s="3"/>
      <c r="B1668" s="3"/>
      <c r="C1668" s="3"/>
      <c r="D1668" s="3"/>
      <c r="E1668" s="3"/>
      <c r="F1668" s="3"/>
      <c r="G1668" s="8"/>
      <c r="H1668" s="8"/>
      <c r="I1668" s="8"/>
      <c r="J1668" s="8"/>
      <c r="K1668" s="8"/>
      <c r="L1668" s="8"/>
      <c r="M1668" s="8"/>
      <c r="N1668" s="8"/>
      <c r="O1668" s="3"/>
      <c r="P1668" s="3"/>
      <c r="Q1668" s="3"/>
      <c r="R1668" s="3"/>
    </row>
    <row r="1669" spans="1:18">
      <c r="A1669" s="3"/>
      <c r="B1669" s="3"/>
      <c r="C1669" s="3"/>
      <c r="D1669" s="3"/>
      <c r="E1669" s="3"/>
      <c r="F1669" s="3"/>
      <c r="G1669" s="8"/>
      <c r="H1669" s="8"/>
      <c r="I1669" s="8"/>
      <c r="J1669" s="8"/>
      <c r="K1669" s="8"/>
      <c r="L1669" s="8"/>
      <c r="M1669" s="8"/>
      <c r="N1669" s="8"/>
      <c r="O1669" s="3"/>
      <c r="P1669" s="3"/>
      <c r="Q1669" s="3"/>
      <c r="R1669" s="3"/>
    </row>
    <row r="1670" spans="1:18">
      <c r="A1670" s="3"/>
      <c r="B1670" s="3"/>
      <c r="C1670" s="3"/>
      <c r="D1670" s="3"/>
      <c r="E1670" s="3"/>
      <c r="F1670" s="3"/>
      <c r="G1670" s="8"/>
      <c r="H1670" s="8"/>
      <c r="I1670" s="8"/>
      <c r="J1670" s="8"/>
      <c r="K1670" s="8"/>
      <c r="L1670" s="8"/>
      <c r="M1670" s="8"/>
      <c r="N1670" s="8"/>
      <c r="O1670" s="3"/>
      <c r="P1670" s="3"/>
      <c r="Q1670" s="3"/>
      <c r="R1670" s="3"/>
    </row>
    <row r="1671" spans="1:18">
      <c r="A1671" s="3"/>
      <c r="B1671" s="3"/>
      <c r="C1671" s="3"/>
      <c r="D1671" s="3"/>
      <c r="E1671" s="3"/>
      <c r="F1671" s="3"/>
      <c r="G1671" s="8"/>
      <c r="H1671" s="8"/>
      <c r="I1671" s="8"/>
      <c r="J1671" s="8"/>
      <c r="K1671" s="8"/>
      <c r="L1671" s="8"/>
      <c r="M1671" s="8"/>
      <c r="N1671" s="8"/>
      <c r="O1671" s="3"/>
      <c r="P1671" s="3"/>
      <c r="Q1671" s="3"/>
      <c r="R1671" s="3"/>
    </row>
    <row r="1672" spans="1:18">
      <c r="A1672" s="3"/>
      <c r="B1672" s="3"/>
      <c r="C1672" s="3"/>
      <c r="D1672" s="3"/>
      <c r="E1672" s="3"/>
      <c r="F1672" s="3"/>
      <c r="G1672" s="8"/>
      <c r="H1672" s="8"/>
      <c r="I1672" s="8"/>
      <c r="J1672" s="8"/>
      <c r="K1672" s="8"/>
      <c r="L1672" s="8"/>
      <c r="M1672" s="8"/>
      <c r="N1672" s="8"/>
      <c r="O1672" s="3"/>
      <c r="P1672" s="3"/>
      <c r="Q1672" s="3"/>
      <c r="R1672" s="3"/>
    </row>
    <row r="1673" spans="1:18">
      <c r="A1673" s="3"/>
      <c r="B1673" s="3"/>
      <c r="C1673" s="3"/>
      <c r="D1673" s="3"/>
      <c r="E1673" s="3"/>
      <c r="F1673" s="3"/>
      <c r="G1673" s="8"/>
      <c r="H1673" s="8"/>
      <c r="I1673" s="8"/>
      <c r="J1673" s="8"/>
      <c r="K1673" s="8"/>
      <c r="L1673" s="8"/>
      <c r="M1673" s="8"/>
      <c r="N1673" s="8"/>
      <c r="O1673" s="3"/>
      <c r="P1673" s="3"/>
      <c r="Q1673" s="3"/>
      <c r="R1673" s="3"/>
    </row>
    <row r="1674" spans="1:18">
      <c r="A1674" s="3"/>
      <c r="B1674" s="3"/>
      <c r="C1674" s="3"/>
      <c r="D1674" s="3"/>
      <c r="E1674" s="3"/>
      <c r="F1674" s="3"/>
      <c r="G1674" s="8"/>
      <c r="H1674" s="8"/>
      <c r="I1674" s="8"/>
      <c r="J1674" s="8"/>
      <c r="K1674" s="8"/>
      <c r="L1674" s="8"/>
      <c r="M1674" s="8"/>
      <c r="N1674" s="8"/>
      <c r="O1674" s="3"/>
      <c r="P1674" s="3"/>
      <c r="Q1674" s="3"/>
      <c r="R1674" s="3"/>
    </row>
    <row r="1675" spans="1:18">
      <c r="A1675" s="3"/>
      <c r="B1675" s="3"/>
      <c r="C1675" s="3"/>
      <c r="D1675" s="3"/>
      <c r="E1675" s="3"/>
      <c r="F1675" s="3"/>
      <c r="G1675" s="8"/>
      <c r="H1675" s="8"/>
      <c r="I1675" s="8"/>
      <c r="J1675" s="8"/>
      <c r="K1675" s="8"/>
      <c r="L1675" s="8"/>
      <c r="M1675" s="8"/>
      <c r="N1675" s="8"/>
      <c r="O1675" s="3"/>
      <c r="P1675" s="3"/>
      <c r="Q1675" s="3"/>
      <c r="R1675" s="3"/>
    </row>
    <row r="1676" spans="1:18">
      <c r="A1676" s="3"/>
      <c r="B1676" s="3"/>
      <c r="C1676" s="3"/>
      <c r="D1676" s="3"/>
      <c r="E1676" s="3"/>
      <c r="F1676" s="3"/>
      <c r="G1676" s="8"/>
      <c r="H1676" s="8"/>
      <c r="I1676" s="8"/>
      <c r="J1676" s="8"/>
      <c r="K1676" s="8"/>
      <c r="L1676" s="8"/>
      <c r="M1676" s="8"/>
      <c r="N1676" s="8"/>
      <c r="O1676" s="3"/>
      <c r="P1676" s="3"/>
      <c r="Q1676" s="3"/>
      <c r="R1676" s="3"/>
    </row>
    <row r="1677" spans="1:18">
      <c r="A1677" s="3"/>
      <c r="B1677" s="3"/>
      <c r="C1677" s="3"/>
      <c r="D1677" s="3"/>
      <c r="E1677" s="3"/>
      <c r="F1677" s="3"/>
      <c r="G1677" s="8"/>
      <c r="H1677" s="8"/>
      <c r="I1677" s="8"/>
      <c r="J1677" s="8"/>
      <c r="K1677" s="8"/>
      <c r="L1677" s="8"/>
      <c r="M1677" s="8"/>
      <c r="N1677" s="8"/>
      <c r="O1677" s="3"/>
      <c r="P1677" s="3"/>
      <c r="Q1677" s="3"/>
      <c r="R1677" s="3"/>
    </row>
    <row r="1678" spans="1:18">
      <c r="A1678" s="3"/>
      <c r="B1678" s="3"/>
      <c r="C1678" s="3"/>
      <c r="D1678" s="3"/>
      <c r="E1678" s="3"/>
      <c r="F1678" s="3"/>
      <c r="G1678" s="8"/>
      <c r="H1678" s="8"/>
      <c r="I1678" s="8"/>
      <c r="J1678" s="8"/>
      <c r="K1678" s="8"/>
      <c r="L1678" s="8"/>
      <c r="M1678" s="8"/>
      <c r="N1678" s="8"/>
      <c r="O1678" s="3"/>
      <c r="P1678" s="3"/>
      <c r="Q1678" s="3"/>
      <c r="R1678" s="3"/>
    </row>
    <row r="1679" spans="1:18">
      <c r="A1679" s="3"/>
      <c r="B1679" s="3"/>
      <c r="C1679" s="3"/>
      <c r="D1679" s="3"/>
      <c r="E1679" s="3"/>
      <c r="F1679" s="3"/>
      <c r="G1679" s="8"/>
      <c r="H1679" s="8"/>
      <c r="I1679" s="8"/>
      <c r="J1679" s="8"/>
      <c r="K1679" s="8"/>
      <c r="L1679" s="8"/>
      <c r="M1679" s="8"/>
      <c r="N1679" s="8"/>
      <c r="O1679" s="3"/>
      <c r="P1679" s="3"/>
      <c r="Q1679" s="3"/>
      <c r="R1679" s="3"/>
    </row>
    <row r="1680" spans="1:18">
      <c r="A1680" s="3"/>
      <c r="B1680" s="3"/>
      <c r="C1680" s="3"/>
      <c r="D1680" s="3"/>
      <c r="E1680" s="3"/>
      <c r="F1680" s="3"/>
      <c r="G1680" s="8"/>
      <c r="H1680" s="8"/>
      <c r="I1680" s="8"/>
      <c r="J1680" s="8"/>
      <c r="K1680" s="8"/>
      <c r="L1680" s="8"/>
      <c r="M1680" s="8"/>
      <c r="N1680" s="8"/>
      <c r="O1680" s="3"/>
      <c r="P1680" s="3"/>
      <c r="Q1680" s="3"/>
      <c r="R1680" s="3"/>
    </row>
    <row r="1681" spans="1:18">
      <c r="A1681" s="3"/>
      <c r="B1681" s="3"/>
      <c r="C1681" s="3"/>
      <c r="D1681" s="3"/>
      <c r="E1681" s="3"/>
      <c r="F1681" s="3"/>
      <c r="G1681" s="8"/>
      <c r="H1681" s="8"/>
      <c r="I1681" s="8"/>
      <c r="J1681" s="8"/>
      <c r="K1681" s="8"/>
      <c r="L1681" s="8"/>
      <c r="M1681" s="8"/>
      <c r="N1681" s="8"/>
      <c r="O1681" s="3"/>
      <c r="P1681" s="3"/>
      <c r="Q1681" s="3"/>
      <c r="R1681" s="3"/>
    </row>
    <row r="1682" spans="1:18">
      <c r="A1682" s="3"/>
      <c r="B1682" s="3"/>
      <c r="C1682" s="3"/>
      <c r="D1682" s="3"/>
      <c r="E1682" s="3"/>
      <c r="F1682" s="3"/>
      <c r="G1682" s="8"/>
      <c r="H1682" s="8"/>
      <c r="I1682" s="8"/>
      <c r="J1682" s="8"/>
      <c r="K1682" s="8"/>
      <c r="L1682" s="8"/>
      <c r="M1682" s="8"/>
      <c r="N1682" s="8"/>
      <c r="O1682" s="3"/>
      <c r="P1682" s="3"/>
      <c r="Q1682" s="3"/>
      <c r="R1682" s="3"/>
    </row>
    <row r="1683" spans="1:18">
      <c r="A1683" s="3"/>
      <c r="B1683" s="3"/>
      <c r="C1683" s="3"/>
      <c r="D1683" s="3"/>
      <c r="E1683" s="3"/>
      <c r="F1683" s="3"/>
      <c r="G1683" s="8"/>
      <c r="H1683" s="8"/>
      <c r="I1683" s="8"/>
      <c r="J1683" s="8"/>
      <c r="K1683" s="8"/>
      <c r="L1683" s="8"/>
      <c r="M1683" s="8"/>
      <c r="N1683" s="8"/>
      <c r="O1683" s="3"/>
      <c r="P1683" s="3"/>
      <c r="Q1683" s="3"/>
      <c r="R1683" s="3"/>
    </row>
    <row r="1684" spans="1:18">
      <c r="A1684" s="3"/>
      <c r="B1684" s="3"/>
      <c r="C1684" s="3"/>
      <c r="D1684" s="3"/>
      <c r="E1684" s="3"/>
      <c r="F1684" s="3"/>
      <c r="G1684" s="8"/>
      <c r="H1684" s="8"/>
      <c r="I1684" s="8"/>
      <c r="J1684" s="8"/>
      <c r="K1684" s="8"/>
      <c r="L1684" s="8"/>
      <c r="M1684" s="8"/>
      <c r="N1684" s="8"/>
      <c r="O1684" s="3"/>
      <c r="P1684" s="3"/>
      <c r="Q1684" s="3"/>
      <c r="R1684" s="3"/>
    </row>
  </sheetData>
  <sortState ref="B726:C745">
    <sortCondition descending="1" ref="C726:C745"/>
  </sortState>
  <mergeCells count="380">
    <mergeCell ref="R852:R853"/>
    <mergeCell ref="C852:C853"/>
    <mergeCell ref="D852:D853"/>
    <mergeCell ref="E852:E853"/>
    <mergeCell ref="F852:F853"/>
    <mergeCell ref="G852:J852"/>
    <mergeCell ref="K852:N852"/>
    <mergeCell ref="O852:O853"/>
    <mergeCell ref="P852:P853"/>
    <mergeCell ref="Q852:Q853"/>
    <mergeCell ref="R806:R807"/>
    <mergeCell ref="C829:C830"/>
    <mergeCell ref="D829:D830"/>
    <mergeCell ref="E829:E830"/>
    <mergeCell ref="F829:F830"/>
    <mergeCell ref="G829:J829"/>
    <mergeCell ref="K829:N829"/>
    <mergeCell ref="O829:O830"/>
    <mergeCell ref="P829:P830"/>
    <mergeCell ref="Q829:Q830"/>
    <mergeCell ref="R829:R830"/>
    <mergeCell ref="C806:C807"/>
    <mergeCell ref="D806:D807"/>
    <mergeCell ref="E806:E807"/>
    <mergeCell ref="F806:F807"/>
    <mergeCell ref="G806:J806"/>
    <mergeCell ref="K806:N806"/>
    <mergeCell ref="O806:O807"/>
    <mergeCell ref="P806:P807"/>
    <mergeCell ref="Q806:Q807"/>
    <mergeCell ref="R760:R761"/>
    <mergeCell ref="C783:C784"/>
    <mergeCell ref="D783:D784"/>
    <mergeCell ref="E783:E784"/>
    <mergeCell ref="F783:F784"/>
    <mergeCell ref="G783:J783"/>
    <mergeCell ref="K783:N783"/>
    <mergeCell ref="O783:O784"/>
    <mergeCell ref="P783:P784"/>
    <mergeCell ref="Q783:Q784"/>
    <mergeCell ref="R783:R784"/>
    <mergeCell ref="C760:C761"/>
    <mergeCell ref="D760:D761"/>
    <mergeCell ref="E760:E761"/>
    <mergeCell ref="F760:F761"/>
    <mergeCell ref="G760:J760"/>
    <mergeCell ref="K760:N760"/>
    <mergeCell ref="O760:O761"/>
    <mergeCell ref="P760:P761"/>
    <mergeCell ref="Q760:Q761"/>
    <mergeCell ref="R714:R715"/>
    <mergeCell ref="C737:C738"/>
    <mergeCell ref="D737:D738"/>
    <mergeCell ref="E737:E738"/>
    <mergeCell ref="F737:F738"/>
    <mergeCell ref="G737:J737"/>
    <mergeCell ref="K737:N737"/>
    <mergeCell ref="O737:O738"/>
    <mergeCell ref="P737:P738"/>
    <mergeCell ref="Q737:Q738"/>
    <mergeCell ref="R737:R738"/>
    <mergeCell ref="C714:C715"/>
    <mergeCell ref="D714:D715"/>
    <mergeCell ref="E714:E715"/>
    <mergeCell ref="F714:F715"/>
    <mergeCell ref="G714:J714"/>
    <mergeCell ref="K714:N714"/>
    <mergeCell ref="O714:O715"/>
    <mergeCell ref="P714:P715"/>
    <mergeCell ref="Q714:Q715"/>
    <mergeCell ref="R668:R669"/>
    <mergeCell ref="C691:C692"/>
    <mergeCell ref="D691:D692"/>
    <mergeCell ref="E691:E692"/>
    <mergeCell ref="F691:F692"/>
    <mergeCell ref="G691:J691"/>
    <mergeCell ref="K691:N691"/>
    <mergeCell ref="O691:O692"/>
    <mergeCell ref="P691:P692"/>
    <mergeCell ref="Q691:Q692"/>
    <mergeCell ref="R691:R692"/>
    <mergeCell ref="C668:C669"/>
    <mergeCell ref="D668:D669"/>
    <mergeCell ref="E668:E669"/>
    <mergeCell ref="F668:F669"/>
    <mergeCell ref="G668:J668"/>
    <mergeCell ref="K668:N668"/>
    <mergeCell ref="O668:O669"/>
    <mergeCell ref="P668:P669"/>
    <mergeCell ref="Q668:Q669"/>
    <mergeCell ref="R622:R623"/>
    <mergeCell ref="C645:C646"/>
    <mergeCell ref="D645:D646"/>
    <mergeCell ref="E645:E646"/>
    <mergeCell ref="F645:F646"/>
    <mergeCell ref="G645:J645"/>
    <mergeCell ref="K645:N645"/>
    <mergeCell ref="O645:O646"/>
    <mergeCell ref="P645:P646"/>
    <mergeCell ref="Q645:Q646"/>
    <mergeCell ref="R645:R646"/>
    <mergeCell ref="C622:C623"/>
    <mergeCell ref="D622:D623"/>
    <mergeCell ref="E622:E623"/>
    <mergeCell ref="F622:F623"/>
    <mergeCell ref="G622:J622"/>
    <mergeCell ref="K622:N622"/>
    <mergeCell ref="O622:O623"/>
    <mergeCell ref="P622:P623"/>
    <mergeCell ref="Q622:Q623"/>
    <mergeCell ref="R576:R577"/>
    <mergeCell ref="C599:C600"/>
    <mergeCell ref="D599:D600"/>
    <mergeCell ref="E599:E600"/>
    <mergeCell ref="F599:F600"/>
    <mergeCell ref="G599:J599"/>
    <mergeCell ref="K599:N599"/>
    <mergeCell ref="O599:O600"/>
    <mergeCell ref="P599:P600"/>
    <mergeCell ref="Q599:Q600"/>
    <mergeCell ref="R599:R600"/>
    <mergeCell ref="C576:C577"/>
    <mergeCell ref="D576:D577"/>
    <mergeCell ref="E576:E577"/>
    <mergeCell ref="F576:F577"/>
    <mergeCell ref="G576:J576"/>
    <mergeCell ref="K576:N576"/>
    <mergeCell ref="O576:O577"/>
    <mergeCell ref="P576:P577"/>
    <mergeCell ref="Q576:Q577"/>
    <mergeCell ref="R530:R531"/>
    <mergeCell ref="C553:C554"/>
    <mergeCell ref="D553:D554"/>
    <mergeCell ref="E553:E554"/>
    <mergeCell ref="F553:F554"/>
    <mergeCell ref="G553:J553"/>
    <mergeCell ref="K553:N553"/>
    <mergeCell ref="O553:O554"/>
    <mergeCell ref="P553:P554"/>
    <mergeCell ref="Q553:Q554"/>
    <mergeCell ref="R553:R554"/>
    <mergeCell ref="C530:C531"/>
    <mergeCell ref="D530:D531"/>
    <mergeCell ref="E530:E531"/>
    <mergeCell ref="F530:F531"/>
    <mergeCell ref="G530:J530"/>
    <mergeCell ref="K530:N530"/>
    <mergeCell ref="O530:O531"/>
    <mergeCell ref="P530:P531"/>
    <mergeCell ref="Q530:Q531"/>
    <mergeCell ref="R484:R485"/>
    <mergeCell ref="C507:C508"/>
    <mergeCell ref="D507:D508"/>
    <mergeCell ref="E507:E508"/>
    <mergeCell ref="F507:F508"/>
    <mergeCell ref="G507:J507"/>
    <mergeCell ref="K507:N507"/>
    <mergeCell ref="O507:O508"/>
    <mergeCell ref="P507:P508"/>
    <mergeCell ref="Q507:Q508"/>
    <mergeCell ref="R507:R508"/>
    <mergeCell ref="C484:C485"/>
    <mergeCell ref="D484:D485"/>
    <mergeCell ref="E484:E485"/>
    <mergeCell ref="F484:F485"/>
    <mergeCell ref="G484:J484"/>
    <mergeCell ref="K484:N484"/>
    <mergeCell ref="O484:O485"/>
    <mergeCell ref="P484:P485"/>
    <mergeCell ref="Q484:Q485"/>
    <mergeCell ref="R438:R439"/>
    <mergeCell ref="C461:C462"/>
    <mergeCell ref="D461:D462"/>
    <mergeCell ref="E461:E462"/>
    <mergeCell ref="F461:F462"/>
    <mergeCell ref="G461:J461"/>
    <mergeCell ref="K461:N461"/>
    <mergeCell ref="O461:O462"/>
    <mergeCell ref="P461:P462"/>
    <mergeCell ref="Q461:Q462"/>
    <mergeCell ref="R461:R462"/>
    <mergeCell ref="C438:C439"/>
    <mergeCell ref="D438:D439"/>
    <mergeCell ref="E438:E439"/>
    <mergeCell ref="F438:F439"/>
    <mergeCell ref="G438:J438"/>
    <mergeCell ref="K438:N438"/>
    <mergeCell ref="O438:O439"/>
    <mergeCell ref="P438:P439"/>
    <mergeCell ref="Q438:Q439"/>
    <mergeCell ref="R392:R393"/>
    <mergeCell ref="C415:C416"/>
    <mergeCell ref="D415:D416"/>
    <mergeCell ref="E415:E416"/>
    <mergeCell ref="F415:F416"/>
    <mergeCell ref="G415:J415"/>
    <mergeCell ref="K415:N415"/>
    <mergeCell ref="O415:O416"/>
    <mergeCell ref="P415:P416"/>
    <mergeCell ref="Q415:Q416"/>
    <mergeCell ref="R415:R416"/>
    <mergeCell ref="C392:C393"/>
    <mergeCell ref="D392:D393"/>
    <mergeCell ref="E392:E393"/>
    <mergeCell ref="F392:F393"/>
    <mergeCell ref="G392:J392"/>
    <mergeCell ref="K392:N392"/>
    <mergeCell ref="O392:O393"/>
    <mergeCell ref="P392:P393"/>
    <mergeCell ref="Q392:Q393"/>
    <mergeCell ref="C369:C370"/>
    <mergeCell ref="D369:D370"/>
    <mergeCell ref="E369:E370"/>
    <mergeCell ref="F369:F370"/>
    <mergeCell ref="G369:J369"/>
    <mergeCell ref="K369:N369"/>
    <mergeCell ref="O369:O370"/>
    <mergeCell ref="P369:P370"/>
    <mergeCell ref="Q369:Q370"/>
    <mergeCell ref="C346:C347"/>
    <mergeCell ref="D346:D347"/>
    <mergeCell ref="E346:E347"/>
    <mergeCell ref="F346:F347"/>
    <mergeCell ref="G346:J346"/>
    <mergeCell ref="K346:N346"/>
    <mergeCell ref="O346:O347"/>
    <mergeCell ref="P346:P347"/>
    <mergeCell ref="Q346:Q347"/>
    <mergeCell ref="G231:J231"/>
    <mergeCell ref="K231:N231"/>
    <mergeCell ref="O231:O232"/>
    <mergeCell ref="P231:P232"/>
    <mergeCell ref="Q231:Q232"/>
    <mergeCell ref="C323:C324"/>
    <mergeCell ref="D323:D324"/>
    <mergeCell ref="E323:E324"/>
    <mergeCell ref="F323:F324"/>
    <mergeCell ref="G323:J323"/>
    <mergeCell ref="K323:N323"/>
    <mergeCell ref="O323:O324"/>
    <mergeCell ref="P323:P324"/>
    <mergeCell ref="Q323:Q324"/>
    <mergeCell ref="C162:C163"/>
    <mergeCell ref="D162:D163"/>
    <mergeCell ref="E162:E163"/>
    <mergeCell ref="F162:F163"/>
    <mergeCell ref="G162:J162"/>
    <mergeCell ref="K162:N162"/>
    <mergeCell ref="O162:O163"/>
    <mergeCell ref="P162:P163"/>
    <mergeCell ref="Q162:Q163"/>
    <mergeCell ref="Q93:Q94"/>
    <mergeCell ref="R93:R94"/>
    <mergeCell ref="C116:C117"/>
    <mergeCell ref="D116:D117"/>
    <mergeCell ref="E116:E117"/>
    <mergeCell ref="F116:F117"/>
    <mergeCell ref="G116:J116"/>
    <mergeCell ref="K116:N116"/>
    <mergeCell ref="O116:O117"/>
    <mergeCell ref="P116:P117"/>
    <mergeCell ref="Q116:Q117"/>
    <mergeCell ref="R116:R117"/>
    <mergeCell ref="G93:J93"/>
    <mergeCell ref="K93:N93"/>
    <mergeCell ref="O93:O94"/>
    <mergeCell ref="P93:P94"/>
    <mergeCell ref="C93:C94"/>
    <mergeCell ref="D93:D94"/>
    <mergeCell ref="E93:E94"/>
    <mergeCell ref="F93:F94"/>
    <mergeCell ref="Q47:Q48"/>
    <mergeCell ref="R47:R48"/>
    <mergeCell ref="C70:C71"/>
    <mergeCell ref="D70:D71"/>
    <mergeCell ref="E70:E71"/>
    <mergeCell ref="F70:F71"/>
    <mergeCell ref="G70:J70"/>
    <mergeCell ref="K70:N70"/>
    <mergeCell ref="O70:O71"/>
    <mergeCell ref="P70:P71"/>
    <mergeCell ref="Q70:Q71"/>
    <mergeCell ref="R70:R71"/>
    <mergeCell ref="G47:J47"/>
    <mergeCell ref="K47:N47"/>
    <mergeCell ref="O47:O48"/>
    <mergeCell ref="P47:P48"/>
    <mergeCell ref="Q1:Q2"/>
    <mergeCell ref="R1:R2"/>
    <mergeCell ref="C24:C25"/>
    <mergeCell ref="D24:D25"/>
    <mergeCell ref="E24:E25"/>
    <mergeCell ref="F24:F25"/>
    <mergeCell ref="G24:J24"/>
    <mergeCell ref="K24:N24"/>
    <mergeCell ref="O24:O25"/>
    <mergeCell ref="P24:P25"/>
    <mergeCell ref="Q24:Q25"/>
    <mergeCell ref="R24:R25"/>
    <mergeCell ref="G1:J1"/>
    <mergeCell ref="K1:N1"/>
    <mergeCell ref="P1:P2"/>
    <mergeCell ref="O1:O2"/>
    <mergeCell ref="G277:J277"/>
    <mergeCell ref="K277:N277"/>
    <mergeCell ref="O277:O278"/>
    <mergeCell ref="P277:P278"/>
    <mergeCell ref="G300:J300"/>
    <mergeCell ref="K300:N300"/>
    <mergeCell ref="O300:O301"/>
    <mergeCell ref="P300:P301"/>
    <mergeCell ref="G139:J139"/>
    <mergeCell ref="K139:N139"/>
    <mergeCell ref="O139:O140"/>
    <mergeCell ref="P139:P140"/>
    <mergeCell ref="G185:J185"/>
    <mergeCell ref="K185:N185"/>
    <mergeCell ref="O185:O186"/>
    <mergeCell ref="P185:P186"/>
    <mergeCell ref="G208:J208"/>
    <mergeCell ref="K208:N208"/>
    <mergeCell ref="O208:O209"/>
    <mergeCell ref="P208:P209"/>
    <mergeCell ref="G254:J254"/>
    <mergeCell ref="K254:N254"/>
    <mergeCell ref="O254:O255"/>
    <mergeCell ref="P254:P255"/>
    <mergeCell ref="Q300:Q301"/>
    <mergeCell ref="R300:R301"/>
    <mergeCell ref="R323:R324"/>
    <mergeCell ref="R346:R347"/>
    <mergeCell ref="R369:R370"/>
    <mergeCell ref="Q139:Q140"/>
    <mergeCell ref="R139:R140"/>
    <mergeCell ref="R162:R163"/>
    <mergeCell ref="Q185:Q186"/>
    <mergeCell ref="R185:R186"/>
    <mergeCell ref="Q208:Q209"/>
    <mergeCell ref="R208:R209"/>
    <mergeCell ref="Q277:Q278"/>
    <mergeCell ref="R277:R278"/>
    <mergeCell ref="R231:R232"/>
    <mergeCell ref="Q254:Q255"/>
    <mergeCell ref="R254:R255"/>
    <mergeCell ref="C277:C278"/>
    <mergeCell ref="D277:D278"/>
    <mergeCell ref="E277:E278"/>
    <mergeCell ref="F277:F278"/>
    <mergeCell ref="C300:C301"/>
    <mergeCell ref="D300:D301"/>
    <mergeCell ref="E300:E301"/>
    <mergeCell ref="F300:F301"/>
    <mergeCell ref="C185:C186"/>
    <mergeCell ref="D185:D186"/>
    <mergeCell ref="E185:E186"/>
    <mergeCell ref="F185:F186"/>
    <mergeCell ref="C208:C209"/>
    <mergeCell ref="D208:D209"/>
    <mergeCell ref="E208:E209"/>
    <mergeCell ref="F208:F209"/>
    <mergeCell ref="C254:C255"/>
    <mergeCell ref="D254:D255"/>
    <mergeCell ref="E254:E255"/>
    <mergeCell ref="F254:F255"/>
    <mergeCell ref="C231:C232"/>
    <mergeCell ref="D231:D232"/>
    <mergeCell ref="E231:E232"/>
    <mergeCell ref="F231:F232"/>
    <mergeCell ref="C139:C140"/>
    <mergeCell ref="D139:D140"/>
    <mergeCell ref="E139:E140"/>
    <mergeCell ref="F139:F140"/>
    <mergeCell ref="C1:C2"/>
    <mergeCell ref="D1:D2"/>
    <mergeCell ref="E1:E2"/>
    <mergeCell ref="F1:F2"/>
    <mergeCell ref="C47:C48"/>
    <mergeCell ref="D47:D48"/>
    <mergeCell ref="E47:E48"/>
    <mergeCell ref="F47:F48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04"/>
  <sheetViews>
    <sheetView workbookViewId="0">
      <selection activeCell="G11" sqref="G11"/>
    </sheetView>
  </sheetViews>
  <sheetFormatPr baseColWidth="10" defaultRowHeight="14" x14ac:dyDescent="0"/>
  <cols>
    <col min="2" max="2" width="16.83203125" bestFit="1" customWidth="1"/>
  </cols>
  <sheetData>
    <row r="1" spans="1:16">
      <c r="A1" s="19">
        <v>1.23</v>
      </c>
      <c r="B1" s="19"/>
      <c r="C1" s="19"/>
      <c r="E1" s="14"/>
      <c r="F1" s="14"/>
      <c r="G1" s="15"/>
      <c r="H1" s="15"/>
      <c r="I1" s="15"/>
      <c r="J1" s="14"/>
      <c r="K1" s="14"/>
      <c r="M1" s="14"/>
      <c r="N1" s="14"/>
    </row>
    <row r="2" spans="1:16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</row>
    <row r="3" spans="1:16">
      <c r="A3" t="s">
        <v>41</v>
      </c>
      <c r="B3" t="s">
        <v>42</v>
      </c>
      <c r="C3" s="14" t="s">
        <v>37</v>
      </c>
    </row>
    <row r="4" spans="1:16">
      <c r="A4" s="14">
        <f ca="1">COUNTIF(A11:A404,"WON")</f>
        <v>187</v>
      </c>
      <c r="B4" s="14">
        <f ca="1">COUNTIF(B11:B404,"WON")</f>
        <v>176</v>
      </c>
      <c r="C4" s="14">
        <f ca="1">COUNTIF(C11:C404,"WON")</f>
        <v>135</v>
      </c>
      <c r="D4" s="14"/>
      <c r="E4" s="14">
        <f ca="1">COUNTIF(E11:E404,"WON")</f>
        <v>113</v>
      </c>
      <c r="F4" s="14"/>
      <c r="G4" s="14">
        <f ca="1">COUNTIF(G11:G404,"WON")</f>
        <v>151</v>
      </c>
      <c r="H4" s="14">
        <f ca="1">COUNTIF(H11:H404,"WON")</f>
        <v>151</v>
      </c>
      <c r="I4" s="14">
        <f ca="1">COUNTIF(I11:I404,"WON")</f>
        <v>151</v>
      </c>
      <c r="J4" s="14"/>
      <c r="K4" s="14"/>
      <c r="L4" s="14"/>
      <c r="M4" s="14"/>
      <c r="N4" s="14"/>
      <c r="P4" s="14">
        <f ca="1">COUNTIF(P11:P404,"WON")</f>
        <v>79</v>
      </c>
    </row>
    <row r="5" spans="1:16">
      <c r="A5" s="14">
        <f ca="1">COUNTIF(A11:A404,"LOST")</f>
        <v>143</v>
      </c>
      <c r="B5" s="14">
        <f ca="1">COUNTIF(B11:B404,"LOST")</f>
        <v>154</v>
      </c>
      <c r="C5" s="14">
        <f ca="1">COUNTIF(C11:C404,"LOST")</f>
        <v>102</v>
      </c>
      <c r="D5" s="14"/>
      <c r="E5" s="14">
        <f ca="1">COUNTIF(E11:E404,"LOST")</f>
        <v>83</v>
      </c>
      <c r="F5" s="14"/>
      <c r="G5" s="14">
        <f ca="1">COUNTIF(G11:G404,"LOST")</f>
        <v>179</v>
      </c>
      <c r="H5" s="14">
        <f ca="1">COUNTIF(H11:H404,"LOST")</f>
        <v>179</v>
      </c>
      <c r="I5" s="14">
        <f ca="1">COUNTIF(I11:I404,"LOST")</f>
        <v>179</v>
      </c>
      <c r="J5" s="14"/>
      <c r="K5" s="14"/>
      <c r="L5" s="14"/>
      <c r="M5" s="14"/>
      <c r="N5" s="14"/>
      <c r="P5" s="14">
        <f ca="1">COUNTIF(P11:P404,"LOST")</f>
        <v>68</v>
      </c>
    </row>
    <row r="6" spans="1:16">
      <c r="A6" s="14">
        <f ca="1">COUNTIF(A11:A404,"DP")</f>
        <v>0</v>
      </c>
      <c r="B6" s="14">
        <f ca="1">COUNTIF(B11:B404,"DP")</f>
        <v>0</v>
      </c>
      <c r="C6" s="14">
        <f ca="1">COUNTIF(C11:C404,"DP")</f>
        <v>93</v>
      </c>
      <c r="D6" s="14"/>
      <c r="E6" s="14">
        <f ca="1">COUNTIF(E11:E404,"DP")</f>
        <v>0</v>
      </c>
      <c r="F6" s="14"/>
      <c r="G6" s="14">
        <f ca="1">COUNTIF(G11:G404,"DP")</f>
        <v>0</v>
      </c>
      <c r="H6" s="14">
        <f ca="1">COUNTIF(H11:H404,"DP")</f>
        <v>0</v>
      </c>
      <c r="I6" s="14">
        <f ca="1">COUNTIF(I11:I404,"DP")</f>
        <v>0</v>
      </c>
      <c r="J6" s="14"/>
      <c r="K6" s="14"/>
      <c r="L6" s="14"/>
      <c r="M6" s="14"/>
      <c r="N6" s="14"/>
      <c r="P6" s="14">
        <f ca="1">COUNTIF(P11:P404,"DP")</f>
        <v>16</v>
      </c>
    </row>
    <row r="7" spans="1:16">
      <c r="A7" s="14">
        <f ca="1">A4+A5</f>
        <v>330</v>
      </c>
      <c r="B7" s="14">
        <f ca="1">B4+B5</f>
        <v>330</v>
      </c>
      <c r="C7" s="14">
        <f ca="1">C4+C5</f>
        <v>237</v>
      </c>
      <c r="D7" s="14"/>
      <c r="E7" s="16">
        <v>330</v>
      </c>
      <c r="F7" s="14"/>
      <c r="G7" s="16">
        <v>330</v>
      </c>
      <c r="H7" s="16">
        <v>330</v>
      </c>
      <c r="I7" s="16">
        <v>330</v>
      </c>
      <c r="J7" s="14"/>
      <c r="K7" s="14"/>
      <c r="L7" s="14"/>
      <c r="M7" s="14"/>
      <c r="N7" s="14"/>
      <c r="P7" s="14">
        <f ca="1">P4+P5</f>
        <v>147</v>
      </c>
    </row>
    <row r="8" spans="1:16">
      <c r="A8" s="14">
        <f ca="1">A4/A7</f>
        <v>0.56666666666666665</v>
      </c>
      <c r="B8" s="14">
        <f ca="1">B4/B7</f>
        <v>0.53333333333333333</v>
      </c>
      <c r="C8" s="14">
        <f ca="1">C4/C7</f>
        <v>0.569620253164557</v>
      </c>
      <c r="D8" s="14"/>
      <c r="E8" s="20">
        <v>0.56666666700000001</v>
      </c>
      <c r="F8" s="14"/>
      <c r="G8" s="20">
        <v>0.56666666700000001</v>
      </c>
      <c r="H8" s="20">
        <v>0.56666666700000001</v>
      </c>
      <c r="I8" s="20">
        <v>0.56666666700000001</v>
      </c>
      <c r="J8" s="14"/>
      <c r="K8" s="14"/>
      <c r="L8" s="14"/>
      <c r="M8" s="14"/>
      <c r="N8" s="14"/>
      <c r="P8" s="14">
        <f ca="1">P4/P7</f>
        <v>0.5374149659863946</v>
      </c>
    </row>
    <row r="9" spans="1:16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P9" s="14"/>
    </row>
    <row r="10" spans="1:16">
      <c r="P10">
        <f ca="1">P4/(P4+P5)</f>
        <v>0.5374149659863946</v>
      </c>
    </row>
    <row r="11" spans="1:16" ht="15">
      <c r="A11" t="str">
        <f ca="1">IF(AND(RESULT!$G62&gt;A$1,RESULT!$C62+RESULT!$D62&gt;2),"WON",IF(AND(RESULT!$G62&lt;A$1,RESULT!$C62+RESULT!$D62&lt;3),"WON","LOST"))</f>
        <v>WON</v>
      </c>
      <c r="B11" t="str">
        <f ca="1">IF(AND(RESULT!$K62&gt;A$1,RESULT!$C62+RESULT!$D62&gt;2),"WON",IF(AND(RESULT!$K62&lt;A$1,RESULT!$C62+RESULT!$D62&lt;3),"WON","LOST"))</f>
        <v>WON</v>
      </c>
      <c r="C11" t="str">
        <f ca="1">IF(AND(A11="WON",B11="WON"),"WON",IF(AND(A11="LOST",B11="LOST"),"LOST","DP"))</f>
        <v>WON</v>
      </c>
      <c r="D11" s="9">
        <f ca="1">MAX(OFFSET(RESULT!$G$62:$G$71,INT((ROW()-3)/12)*12,0))</f>
        <v>1.5999999999999999</v>
      </c>
      <c r="E11" t="str">
        <f ca="1">IF(MAX(OFFSET(RESULT!$G$62:$G$71,INT((ROW()-3)/12)*12,0))&gt;A$1,IF(INDEX(OFFSET(RESULT!$C$62:$G$71,INT((ROW()-3)/12)*12,0),MATCH(D11,OFFSET(RESULT!$G$62:$G$71,INT((ROW()-3)/12)*12,0),0),1)+INDEX(OFFSET(RESULT!$C$62:$G$71,INT((ROW()-3)/12)*12,0),MATCH(D11,OFFSET(RESULT!$G$62:$G$71,INT((ROW()-3)/12)*12,0),0),2)&gt;2,"WON","LOST"),"DP")</f>
        <v>WON</v>
      </c>
      <c r="F11" s="17"/>
      <c r="G11" t="str">
        <f ca="1">IF(AND(RESULT!$G62&gt;G$1,RESULT!$C62+RESULT!$D62&gt;2),"WON",IF(AND(RESULT!$G62&lt;G$1,RESULT!$C62+RESULT!$D62&lt;3),"WON","LOST"))</f>
        <v>WON</v>
      </c>
      <c r="H11" t="str">
        <f ca="1">IF(AND(RESULT!$K62&gt;G$1,RESULT!$C62+RESULT!$D62&gt;2),"WON",IF(AND(RESULT!$K62&lt;G$1,RESULT!$C62+RESULT!$D62&lt;3),"WON","LOST"))</f>
        <v>WON</v>
      </c>
      <c r="I11" t="str">
        <f ca="1">IF(AND(G11="WON",H11="WON"),"WON",IF(AND(G11="LOST",H11="LOST"),"LOST","DP"))</f>
        <v>WON</v>
      </c>
      <c r="J11" s="18">
        <f>RESULT!C62</f>
        <v>2</v>
      </c>
      <c r="K11" s="18">
        <f>RESULT!D62</f>
        <v>1</v>
      </c>
      <c r="L11" s="9">
        <f ca="1">RESULT!$G62</f>
        <v>1.5999999999999999</v>
      </c>
      <c r="M11" s="9">
        <f ca="1">RESULT!$K62</f>
        <v>1.5999999999999999</v>
      </c>
      <c r="N11" s="9">
        <f ca="1">(L11+M11)/2</f>
        <v>1.5999999999999999</v>
      </c>
      <c r="O11" s="9">
        <f ca="1">MAX(OFFSET($N$11:$N$20,INT((ROW())/12)*12,0))</f>
        <v>1.5999999999999999</v>
      </c>
      <c r="P11" t="str">
        <f ca="1">IF(O11&gt;A$1,IF(INDEX(OFFSET($J$11:$N$20,INT((ROW()-3)/12)*12,0),MATCH(O11,OFFSET($N$11:$N$20,INT((ROW()-3)/12)*12,0),0),1)+INDEX(OFFSET($J$11:$N$20,INT((ROW()-3)/12)*12,0),MATCH(O11,OFFSET($N$11:$N$20,INT((ROW()-3)/12)*12,0),0),2)&gt;2,"WON","LOST"),"DP")</f>
        <v>WON</v>
      </c>
    </row>
    <row r="12" spans="1:16">
      <c r="A12" t="str">
        <f ca="1">IF(AND(RESULT!$G63&gt;A$1,RESULT!$C63+RESULT!$D63&gt;2),"WON",IF(AND(RESULT!$G63&lt;A$1,RESULT!$C63+RESULT!$D63&lt;3),"WON","LOST"))</f>
        <v>LOST</v>
      </c>
      <c r="B12" t="str">
        <f ca="1">IF(AND(RESULT!$K63&gt;A$1,RESULT!$C63+RESULT!$D63&gt;2),"WON",IF(AND(RESULT!$K63&lt;A$1,RESULT!$C63+RESULT!$D63&lt;3),"WON","LOST"))</f>
        <v>LOST</v>
      </c>
      <c r="C12" t="str">
        <f t="shared" ref="C12:C20" ca="1" si="0">IF(AND(A12="WON",B12="WON"),"WON",IF(AND(A12="LOST",B12="LOST"),"LOST","DP"))</f>
        <v>LOST</v>
      </c>
      <c r="D12">
        <f ca="1">LARGE(OFFSET(RESULT!$G$62:$G$71,INT((ROW()-3)/12)*12,0),COUNTIF(OFFSET(RESULT!$G$62:$G$71,INT((ROW()-3)/12)*12,0),LARGE(OFFSET(RESULT!$G$62:$G$71,INT((ROW()-3)/12)*12,0),1))+1)</f>
        <v>1.4</v>
      </c>
      <c r="E12" t="str">
        <f ca="1">IF(MAX(OFFSET(RESULT!$G$62:$G$71,INT((ROW()-3)/12)*12,0))&gt;A$1,IF(INDEX(OFFSET(RESULT!$C$62:$G$71,INT((ROW()-3)/12)*12,0),MATCH(D12,OFFSET(RESULT!$G$62:$G$71,INT((ROW()-3)/12)*12,0),0),1)+INDEX(OFFSET(RESULT!$C$62:$G$71,INT((ROW()-3)/12)*12,0),MATCH(D12,OFFSET(RESULT!$G$62:$G$71,INT((ROW()-3)/12)*12,0),0),2)&gt;2,"WON","LOST"),"DP")</f>
        <v>LOST</v>
      </c>
      <c r="G12" t="str">
        <f ca="1">IF(AND(RESULT!$G63&gt;G$1,RESULT!$C63+RESULT!$D63&gt;2),"WON",IF(AND(RESULT!$G63&lt;G$1,RESULT!$C63+RESULT!$D63&lt;3),"WON","LOST"))</f>
        <v>WON</v>
      </c>
      <c r="H12" t="str">
        <f ca="1">IF(AND(RESULT!$K63&gt;G$1,RESULT!$C63+RESULT!$D63&gt;2),"WON",IF(AND(RESULT!$K63&lt;G$1,RESULT!$C63+RESULT!$D63&lt;3),"WON","LOST"))</f>
        <v>WON</v>
      </c>
      <c r="I12" t="str">
        <f t="shared" ref="I12:I20" ca="1" si="1">IF(AND(G12="WON",H12="WON"),"WON",IF(AND(G12="LOST",H12="LOST"),"LOST","DP"))</f>
        <v>WON</v>
      </c>
      <c r="J12" s="18">
        <f>RESULT!C63</f>
        <v>3</v>
      </c>
      <c r="K12" s="18">
        <f>RESULT!D63</f>
        <v>0</v>
      </c>
      <c r="L12" s="9">
        <f ca="1">RESULT!$G63</f>
        <v>0.90000000000000013</v>
      </c>
      <c r="M12" s="9">
        <f ca="1">RESULT!$K63</f>
        <v>0.90000000000000013</v>
      </c>
      <c r="N12" s="9">
        <f t="shared" ref="N12:N20" ca="1" si="2">(L12+M12)/2</f>
        <v>0.90000000000000013</v>
      </c>
      <c r="O12" s="9">
        <f ca="1">LARGE(OFFSET($N$11:$N$20,INT((ROW()-3)/12)*12,0),COUNTIF(OFFSET($N$11:$N$20,INT((ROW()-3)/12)*12,0),LARGE(OFFSET($N$11:$N$20,INT((ROW()-3)/12)*12,0),1))+1)</f>
        <v>1.4</v>
      </c>
      <c r="P12" t="str">
        <f t="shared" ref="P12:P13" ca="1" si="3">IF(O12&gt;A$1,IF(INDEX(OFFSET($J$11:$N$20,INT((ROW()-3)/12)*12,0),MATCH(O12,OFFSET($N$11:$N$20,INT((ROW()-3)/12)*12,0),0),1)+INDEX(OFFSET($J$11:$N$20,INT((ROW()-3)/12)*12,0),MATCH(O12,OFFSET($N$11:$N$20,INT((ROW()-3)/12)*12,0),0),2)&gt;2,"WON","LOST"),"DP")</f>
        <v>LOST</v>
      </c>
    </row>
    <row r="13" spans="1:16">
      <c r="A13" t="str">
        <f ca="1">IF(AND(RESULT!$G64&gt;A$1,RESULT!$C64+RESULT!$D64&gt;2),"WON",IF(AND(RESULT!$G64&lt;A$1,RESULT!$C64+RESULT!$D64&lt;3),"WON","LOST"))</f>
        <v>LOST</v>
      </c>
      <c r="B13" t="str">
        <f ca="1">IF(AND(RESULT!$K64&gt;A$1,RESULT!$C64+RESULT!$D64&gt;2),"WON",IF(AND(RESULT!$K64&lt;A$1,RESULT!$C64+RESULT!$D64&lt;3),"WON","LOST"))</f>
        <v>LOST</v>
      </c>
      <c r="C13" t="str">
        <f t="shared" ca="1" si="0"/>
        <v>LOST</v>
      </c>
      <c r="D13">
        <f ca="1">LARGE(OFFSET(RESULT!$G$62:$G$71,INT((ROW()-3)/12)*12,0),COUNTIF(OFFSET(RESULT!$G$62:$G$71,INT((ROW()-3)/12)*12,0),LARGE(OFFSET(RESULT!$G$62:$G$71,INT((ROW()-3)/12)*12,0),1))+2)</f>
        <v>1.4</v>
      </c>
      <c r="E13" t="str">
        <f ca="1">IF(MAX(OFFSET(RESULT!$G$62:$G$71,INT((ROW()-3)/12)*12,0))&gt;A$1,IF(INDEX(OFFSET(RESULT!$C$62:$G$71,INT((ROW()-3)/12)*12,0),MATCH(D13,OFFSET(RESULT!$G$62:$G$71,INT((ROW()-3)/12)*12,0),0),1)+INDEX(OFFSET(RESULT!$C$62:$G$71,INT((ROW()-3)/12)*12,0),MATCH(D13,OFFSET(RESULT!$G$62:$G$71,INT((ROW()-3)/12)*12,0),0),2)&gt;2,"WON","LOST"),"DP")</f>
        <v>LOST</v>
      </c>
      <c r="G13" t="str">
        <f ca="1">IF(AND(RESULT!$G64&gt;G$1,RESULT!$C64+RESULT!$D64&gt;2),"WON",IF(AND(RESULT!$G64&lt;G$1,RESULT!$C64+RESULT!$D64&lt;3),"WON","LOST"))</f>
        <v>WON</v>
      </c>
      <c r="H13" t="str">
        <f ca="1">IF(AND(RESULT!$K64&gt;G$1,RESULT!$C64+RESULT!$D64&gt;2),"WON",IF(AND(RESULT!$K64&lt;G$1,RESULT!$C64+RESULT!$D64&lt;3),"WON","LOST"))</f>
        <v>WON</v>
      </c>
      <c r="I13" t="str">
        <f t="shared" ca="1" si="1"/>
        <v>WON</v>
      </c>
      <c r="J13" s="18">
        <f>RESULT!C64</f>
        <v>2</v>
      </c>
      <c r="K13" s="18">
        <f>RESULT!D64</f>
        <v>1</v>
      </c>
      <c r="L13" s="9">
        <f ca="1">RESULT!$G64</f>
        <v>0.70000000000000007</v>
      </c>
      <c r="M13" s="9">
        <f ca="1">RESULT!$K64</f>
        <v>0.70000000000000007</v>
      </c>
      <c r="N13" s="9">
        <f t="shared" ca="1" si="2"/>
        <v>0.70000000000000007</v>
      </c>
      <c r="O13" s="9">
        <f ca="1">LARGE(OFFSET($N$11:$N$20,INT((ROW()-3)/12)*12,0),COUNTIF(OFFSET($N$11:$N$20,INT((ROW()-3)/12)*12,0),LARGE(OFFSET($N$11:$N$20,INT((ROW()-3)/12)*12,0),1))+2)</f>
        <v>1.4</v>
      </c>
      <c r="P13" t="str">
        <f t="shared" ca="1" si="3"/>
        <v>LOST</v>
      </c>
    </row>
    <row r="14" spans="1:16">
      <c r="A14" t="str">
        <f ca="1">IF(AND(RESULT!$G65&gt;A$1,RESULT!$C65+RESULT!$D65&gt;2),"WON",IF(AND(RESULT!$G65&lt;A$1,RESULT!$C65+RESULT!$D65&lt;3),"WON","LOST"))</f>
        <v>LOST</v>
      </c>
      <c r="B14" t="str">
        <f ca="1">IF(AND(RESULT!$K65&gt;A$1,RESULT!$C65+RESULT!$D65&gt;2),"WON",IF(AND(RESULT!$K65&lt;A$1,RESULT!$C65+RESULT!$D65&lt;3),"WON","LOST"))</f>
        <v>LOST</v>
      </c>
      <c r="C14" t="str">
        <f t="shared" ca="1" si="0"/>
        <v>LOST</v>
      </c>
      <c r="D14" s="9">
        <f ca="1">MIN(OFFSET(RESULT!$G$62:$G$71,INT((ROW()-3)/12)*12,0))</f>
        <v>0.70000000000000007</v>
      </c>
      <c r="E14" t="str">
        <f ca="1">IF(MIN(OFFSET(RESULT!$G$62:$G$71,INT((ROW()-3)/12)*12,0))&lt;A$1,IF(INDEX(OFFSET(RESULT!$C$62:$G$71,INT((ROW()-3)/12)*12,0),MATCH(D14,OFFSET(RESULT!$G$62:$G$71,INT((ROW()-3)/12)*12,0),0),1)+INDEX(OFFSET(RESULT!$C$62:$G$71,INT((ROW()-3)/12)*12,0),MATCH(D14,OFFSET(RESULT!$G$62:$G$71,INT((ROW()-3)/12)*12,0),0),2)&lt;3,"WON","LOST"))</f>
        <v>LOST</v>
      </c>
      <c r="G14" t="str">
        <f ca="1">IF(AND(RESULT!$G65&gt;G$1,RESULT!$C65+RESULT!$D65&gt;2),"WON",IF(AND(RESULT!$G65&lt;G$1,RESULT!$C65+RESULT!$D65&lt;3),"WON","LOST"))</f>
        <v>WON</v>
      </c>
      <c r="H14" t="str">
        <f ca="1">IF(AND(RESULT!$K65&gt;G$1,RESULT!$C65+RESULT!$D65&gt;2),"WON",IF(AND(RESULT!$K65&lt;G$1,RESULT!$C65+RESULT!$D65&lt;3),"WON","LOST"))</f>
        <v>WON</v>
      </c>
      <c r="I14" t="str">
        <f t="shared" ca="1" si="1"/>
        <v>WON</v>
      </c>
      <c r="J14" s="18">
        <f>RESULT!C65</f>
        <v>3</v>
      </c>
      <c r="K14" s="18">
        <f>RESULT!D65</f>
        <v>3</v>
      </c>
      <c r="L14" s="9">
        <f ca="1">RESULT!$G65</f>
        <v>1</v>
      </c>
      <c r="M14" s="9">
        <f ca="1">RESULT!$K65</f>
        <v>1</v>
      </c>
      <c r="N14" s="9">
        <f t="shared" ca="1" si="2"/>
        <v>1</v>
      </c>
      <c r="O14" s="9">
        <f ca="1">MIN(OFFSET($N$11:$N$20,INT((ROW())/12)*12,0))</f>
        <v>0.53333333333333333</v>
      </c>
      <c r="P14" t="e">
        <f ca="1">IF(O14&lt;A$1,IF(INDEX(OFFSET($N$11:NJ$20,INT((ROW()-3)/12)*12,0),MATCH(O14,OFFSET($N$11:$N$20,INT((ROW()-3)/12)*12,0),0),1)+INDEX(OFFSET($J$11:$N$20,INT((ROW()-3)/12)*12,0),MATCH(O14,OFFSET($N$11:$N$20,INT((ROW()-3)/12)*12,0),0),2)&lt;3,"WON","LOST"),"DP")</f>
        <v>#N/A</v>
      </c>
    </row>
    <row r="15" spans="1:16">
      <c r="A15" t="str">
        <f ca="1">IF(AND(RESULT!$G66&gt;A$1,RESULT!$C66+RESULT!$D66&gt;2),"WON",IF(AND(RESULT!$G66&lt;A$1,RESULT!$C66+RESULT!$D66&lt;3),"WON","LOST"))</f>
        <v>LOST</v>
      </c>
      <c r="B15" t="str">
        <f ca="1">IF(AND(RESULT!$K66&gt;A$1,RESULT!$C66+RESULT!$D66&gt;2),"WON",IF(AND(RESULT!$K66&lt;A$1,RESULT!$C66+RESULT!$D66&lt;3),"WON","LOST"))</f>
        <v>LOST</v>
      </c>
      <c r="C15" t="str">
        <f t="shared" ca="1" si="0"/>
        <v>LOST</v>
      </c>
      <c r="D15">
        <f ca="1">SMALL(OFFSET(RESULT!$G$62:$G$71,INT((ROW()-3)/12)*12,0),COUNTIF(OFFSET(RESULT!$G$62:$G$71,INT((ROW()-3)/12)*12,0),SMALL(OFFSET(RESULT!$G$62:$G$71,INT((ROW()-3)/12)*12,0),1))+1)</f>
        <v>0.75</v>
      </c>
      <c r="E15" t="str">
        <f ca="1">IF(MIN(OFFSET(RESULT!$G$62:$G$71,INT((ROW()-3)/12)*12,0))&lt;A$1,IF(INDEX(OFFSET(RESULT!$C$62:$G$71,INT((ROW()-3)/12)*12,0),MATCH(D15,OFFSET(RESULT!$G$62:$G$71,INT((ROW()-3)/12)*12,0),0),1)+INDEX(OFFSET(RESULT!$C$62:$G$71,INT((ROW()-3)/12)*12,0),MATCH(D15,OFFSET(RESULT!$G$62:$G$71,INT((ROW()-3)/12)*12,0),0),2)&lt;3,"WON","LOST"))</f>
        <v>WON</v>
      </c>
      <c r="G15" t="str">
        <f ca="1">IF(AND(RESULT!$G66&gt;G$1,RESULT!$C66+RESULT!$D66&gt;2),"WON",IF(AND(RESULT!$G66&lt;G$1,RESULT!$C66+RESULT!$D66&lt;3),"WON","LOST"))</f>
        <v>LOST</v>
      </c>
      <c r="H15" t="str">
        <f ca="1">IF(AND(RESULT!$K66&gt;G$1,RESULT!$C66+RESULT!$D66&gt;2),"WON",IF(AND(RESULT!$K66&lt;G$1,RESULT!$C66+RESULT!$D66&lt;3),"WON","LOST"))</f>
        <v>LOST</v>
      </c>
      <c r="I15" t="str">
        <f t="shared" ca="1" si="1"/>
        <v>LOST</v>
      </c>
      <c r="J15" s="18">
        <f>RESULT!C66</f>
        <v>0</v>
      </c>
      <c r="K15" s="18">
        <f>RESULT!D66</f>
        <v>1</v>
      </c>
      <c r="L15" s="9">
        <f ca="1">RESULT!$G66</f>
        <v>1.4</v>
      </c>
      <c r="M15" s="9">
        <f ca="1">RESULT!$K66</f>
        <v>1.4</v>
      </c>
      <c r="N15" s="9">
        <f t="shared" ca="1" si="2"/>
        <v>1.4</v>
      </c>
      <c r="O15" s="9">
        <f ca="1">SMALL(OFFSET($N$11:$N$20,INT((ROW()-3)/12)*12,0),COUNTIF(OFFSET($N$11:$N$20,INT((ROW()-3)/12)*12,0),SMALL(OFFSET($N$11:$N$20,INT((ROW()-3)/12)*12,0),1))+1)</f>
        <v>0.72499999999999998</v>
      </c>
      <c r="P15" t="str">
        <f t="shared" ref="P15:P16" ca="1" si="4">IF(O15&lt;A$1,IF(INDEX(OFFSET($J$11:$N$20,INT((ROW()-3)/12)*12,0),MATCH(O15,OFFSET($N$11:$N$20,INT((ROW()-3)/12)*12,0),0),1)+INDEX(OFFSET($J$11:$N$20,INT((ROW()-3)/12)*12,0),MATCH(O15,OFFSET($N$11:$N$20,INT((ROW()-3)/12)*12,0),0),2)&lt;3,"WON","LOST"),"DP")</f>
        <v>WON</v>
      </c>
    </row>
    <row r="16" spans="1:16">
      <c r="A16" t="str">
        <f ca="1">IF(AND(RESULT!$G67&gt;A$1,RESULT!$C67+RESULT!$D67&gt;2),"WON",IF(AND(RESULT!$G67&lt;A$1,RESULT!$C67+RESULT!$D67&lt;3),"WON","LOST"))</f>
        <v>LOST</v>
      </c>
      <c r="B16" t="str">
        <f ca="1">IF(AND(RESULT!$K67&gt;A$1,RESULT!$C67+RESULT!$D67&gt;2),"WON",IF(AND(RESULT!$K67&lt;A$1,RESULT!$C67+RESULT!$D67&lt;3),"WON","LOST"))</f>
        <v>LOST</v>
      </c>
      <c r="C16" t="str">
        <f t="shared" ca="1" si="0"/>
        <v>LOST</v>
      </c>
      <c r="D16">
        <f ca="1">SMALL(OFFSET(RESULT!$G$62:$G$71,INT((ROW()-3)/12)*12,0),COUNTIF(OFFSET(RESULT!$G$62:$G$71,INT((ROW()-3)/12)*12,0),SMALL(OFFSET(RESULT!$G$62:$G$71,INT((ROW()-3)/12)*12,0),1))+2)</f>
        <v>0.91666666666666674</v>
      </c>
      <c r="E16" t="str">
        <f ca="1">IF(MIN(OFFSET(RESULT!$G$62:$G$71,INT((ROW()-3)/12)*12,0))&lt;A$1,IF(INDEX(OFFSET(RESULT!$C$62:$G$71,INT((ROW()-3)/12)*12,0),MATCH(D16,OFFSET(RESULT!$G$62:$G$71,INT((ROW()-3)/12)*12,0),0),1)+INDEX(OFFSET(RESULT!$C$62:$G$71,INT((ROW()-3)/12)*12,0),MATCH(D16,OFFSET(RESULT!$G$62:$G$71,INT((ROW()-3)/12)*12,0),0),2)&lt;3,"WON","LOST"))</f>
        <v>LOST</v>
      </c>
      <c r="G16" t="str">
        <f ca="1">IF(AND(RESULT!$G67&gt;G$1,RESULT!$C67+RESULT!$D67&gt;2),"WON",IF(AND(RESULT!$G67&lt;G$1,RESULT!$C67+RESULT!$D67&lt;3),"WON","LOST"))</f>
        <v>WON</v>
      </c>
      <c r="H16" t="str">
        <f ca="1">IF(AND(RESULT!$K67&gt;G$1,RESULT!$C67+RESULT!$D67&gt;2),"WON",IF(AND(RESULT!$K67&lt;G$1,RESULT!$C67+RESULT!$D67&lt;3),"WON","LOST"))</f>
        <v>WON</v>
      </c>
      <c r="I16" t="str">
        <f t="shared" ca="1" si="1"/>
        <v>WON</v>
      </c>
      <c r="J16" s="18">
        <f>RESULT!C67</f>
        <v>3</v>
      </c>
      <c r="K16" s="18">
        <f>RESULT!D67</f>
        <v>1</v>
      </c>
      <c r="L16" s="9">
        <f ca="1">RESULT!$G67</f>
        <v>0.9</v>
      </c>
      <c r="M16" s="9">
        <f ca="1">RESULT!$K67</f>
        <v>0.9</v>
      </c>
      <c r="N16" s="9">
        <f t="shared" ca="1" si="2"/>
        <v>0.9</v>
      </c>
      <c r="O16" s="9">
        <f ca="1">SMALL(OFFSET($N$11:$N$20,INT((ROW()-3)/12)*12,0),COUNTIF(OFFSET($N$11:$N$20,INT((ROW()-3)/12)*12,0),SMALL(OFFSET($N$11:$N$20,INT((ROW()-3)/12)*12,0),1))+2)</f>
        <v>0.80833333333333335</v>
      </c>
      <c r="P16" t="str">
        <f t="shared" ca="1" si="4"/>
        <v>LOST</v>
      </c>
    </row>
    <row r="17" spans="1:16">
      <c r="A17" t="str">
        <f ca="1">IF(AND(RESULT!$G68&gt;A$1,RESULT!$C68+RESULT!$D68&gt;2),"WON",IF(AND(RESULT!$G68&lt;A$1,RESULT!$C68+RESULT!$D68&lt;3),"WON","LOST"))</f>
        <v>WON</v>
      </c>
      <c r="B17" t="str">
        <f ca="1">IF(AND(RESULT!$K68&gt;A$1,RESULT!$C68+RESULT!$D68&gt;2),"WON",IF(AND(RESULT!$K68&lt;A$1,RESULT!$C68+RESULT!$D68&lt;3),"WON","LOST"))</f>
        <v>WON</v>
      </c>
      <c r="C17" t="str">
        <f t="shared" ca="1" si="0"/>
        <v>WON</v>
      </c>
      <c r="G17" t="str">
        <f ca="1">IF(AND(RESULT!$G68&gt;G$1,RESULT!$C68+RESULT!$D68&gt;2),"WON",IF(AND(RESULT!$G68&lt;G$1,RESULT!$C68+RESULT!$D68&lt;3),"WON","LOST"))</f>
        <v>LOST</v>
      </c>
      <c r="H17" t="str">
        <f ca="1">IF(AND(RESULT!$K68&gt;G$1,RESULT!$C68+RESULT!$D68&gt;2),"WON",IF(AND(RESULT!$K68&lt;G$1,RESULT!$C68+RESULT!$D68&lt;3),"WON","LOST"))</f>
        <v>LOST</v>
      </c>
      <c r="I17" t="str">
        <f t="shared" ca="1" si="1"/>
        <v>LOST</v>
      </c>
      <c r="J17" s="18">
        <f>RESULT!C68</f>
        <v>0</v>
      </c>
      <c r="K17" s="18">
        <f>RESULT!D68</f>
        <v>0</v>
      </c>
      <c r="L17" s="9">
        <f ca="1">RESULT!$G68</f>
        <v>0.70000000000000007</v>
      </c>
      <c r="M17" s="9">
        <f ca="1">RESULT!$K68</f>
        <v>0.70000000000000007</v>
      </c>
      <c r="N17" s="9">
        <f t="shared" ca="1" si="2"/>
        <v>0.70000000000000007</v>
      </c>
    </row>
    <row r="18" spans="1:16">
      <c r="A18" t="str">
        <f ca="1">IF(AND(RESULT!$G69&gt;A$1,RESULT!$C69+RESULT!$D69&gt;2),"WON",IF(AND(RESULT!$G69&lt;A$1,RESULT!$C69+RESULT!$D69&lt;3),"WON","LOST"))</f>
        <v>WON</v>
      </c>
      <c r="B18" t="str">
        <f ca="1">IF(AND(RESULT!$K69&gt;A$1,RESULT!$C69+RESULT!$D69&gt;2),"WON",IF(AND(RESULT!$K69&lt;A$1,RESULT!$C69+RESULT!$D69&lt;3),"WON","LOST"))</f>
        <v>WON</v>
      </c>
      <c r="C18" t="str">
        <f t="shared" ca="1" si="0"/>
        <v>WON</v>
      </c>
      <c r="G18" t="str">
        <f ca="1">IF(AND(RESULT!$G69&gt;G$1,RESULT!$C69+RESULT!$D69&gt;2),"WON",IF(AND(RESULT!$G69&lt;G$1,RESULT!$C69+RESULT!$D69&lt;3),"WON","LOST"))</f>
        <v>LOST</v>
      </c>
      <c r="H18" t="str">
        <f ca="1">IF(AND(RESULT!$K69&gt;G$1,RESULT!$C69+RESULT!$D69&gt;2),"WON",IF(AND(RESULT!$K69&lt;G$1,RESULT!$C69+RESULT!$D69&lt;3),"WON","LOST"))</f>
        <v>LOST</v>
      </c>
      <c r="I18" t="str">
        <f t="shared" ca="1" si="1"/>
        <v>LOST</v>
      </c>
      <c r="J18" s="18">
        <f>RESULT!C69</f>
        <v>1</v>
      </c>
      <c r="K18" s="18">
        <f>RESULT!D69</f>
        <v>0</v>
      </c>
      <c r="L18" s="9">
        <f ca="1">RESULT!$G69</f>
        <v>1</v>
      </c>
      <c r="M18" s="9">
        <f ca="1">RESULT!$K69</f>
        <v>1</v>
      </c>
      <c r="N18" s="9">
        <f t="shared" ca="1" si="2"/>
        <v>1</v>
      </c>
    </row>
    <row r="19" spans="1:16">
      <c r="A19" t="str">
        <f ca="1">IF(AND(RESULT!$G70&gt;A$1,RESULT!$C70+RESULT!$D70&gt;2),"WON",IF(AND(RESULT!$G70&lt;A$1,RESULT!$C70+RESULT!$D70&lt;3),"WON","LOST"))</f>
        <v>LOST</v>
      </c>
      <c r="B19" t="str">
        <f ca="1">IF(AND(RESULT!$K70&gt;A$1,RESULT!$C70+RESULT!$D70&gt;2),"WON",IF(AND(RESULT!$K70&lt;A$1,RESULT!$C70+RESULT!$D70&lt;3),"WON","LOST"))</f>
        <v>LOST</v>
      </c>
      <c r="C19" t="str">
        <f t="shared" ca="1" si="0"/>
        <v>LOST</v>
      </c>
      <c r="G19" t="str">
        <f ca="1">IF(AND(RESULT!$G70&gt;G$1,RESULT!$C70+RESULT!$D70&gt;2),"WON",IF(AND(RESULT!$G70&lt;G$1,RESULT!$C70+RESULT!$D70&lt;3),"WON","LOST"))</f>
        <v>LOST</v>
      </c>
      <c r="H19" t="str">
        <f ca="1">IF(AND(RESULT!$K70&gt;G$1,RESULT!$C70+RESULT!$D70&gt;2),"WON",IF(AND(RESULT!$K70&lt;G$1,RESULT!$C70+RESULT!$D70&lt;3),"WON","LOST"))</f>
        <v>LOST</v>
      </c>
      <c r="I19" t="str">
        <f t="shared" ca="1" si="1"/>
        <v>LOST</v>
      </c>
      <c r="J19" s="18">
        <f>RESULT!C70</f>
        <v>0</v>
      </c>
      <c r="K19" s="18">
        <f>RESULT!D70</f>
        <v>1</v>
      </c>
      <c r="L19" s="9">
        <f ca="1">RESULT!$G70</f>
        <v>1.4</v>
      </c>
      <c r="M19" s="9">
        <f ca="1">RESULT!$K70</f>
        <v>1.4</v>
      </c>
      <c r="N19" s="9">
        <f t="shared" ca="1" si="2"/>
        <v>1.4</v>
      </c>
    </row>
    <row r="20" spans="1:16">
      <c r="A20" t="str">
        <f ca="1">IF(AND(RESULT!$G71&gt;A$1,RESULT!$C71+RESULT!$D71&gt;2),"WON",IF(AND(RESULT!$G71&lt;A$1,RESULT!$C71+RESULT!$D71&lt;3),"WON","LOST"))</f>
        <v>LOST</v>
      </c>
      <c r="B20" t="str">
        <f ca="1">IF(AND(RESULT!$K71&gt;A$1,RESULT!$C71+RESULT!$D71&gt;2),"WON",IF(AND(RESULT!$K71&lt;A$1,RESULT!$C71+RESULT!$D71&lt;3),"WON","LOST"))</f>
        <v>LOST</v>
      </c>
      <c r="C20" t="str">
        <f t="shared" ca="1" si="0"/>
        <v>LOST</v>
      </c>
      <c r="G20" t="str">
        <f ca="1">IF(AND(RESULT!$G71&gt;G$1,RESULT!$C71+RESULT!$D71&gt;2),"WON",IF(AND(RESULT!$G71&lt;G$1,RESULT!$C71+RESULT!$D71&lt;3),"WON","LOST"))</f>
        <v>LOST</v>
      </c>
      <c r="H20" t="str">
        <f ca="1">IF(AND(RESULT!$K71&gt;G$1,RESULT!$C71+RESULT!$D71&gt;2),"WON",IF(AND(RESULT!$K71&lt;G$1,RESULT!$C71+RESULT!$D71&lt;3),"WON","LOST"))</f>
        <v>LOST</v>
      </c>
      <c r="I20" t="str">
        <f t="shared" ca="1" si="1"/>
        <v>LOST</v>
      </c>
      <c r="J20" s="18">
        <f>RESULT!C71</f>
        <v>1</v>
      </c>
      <c r="K20" s="18">
        <f>RESULT!D71</f>
        <v>1</v>
      </c>
      <c r="L20" s="9">
        <f ca="1">RESULT!$G71</f>
        <v>1.3</v>
      </c>
      <c r="M20" s="9">
        <f ca="1">RESULT!$K71</f>
        <v>1.3</v>
      </c>
      <c r="N20" s="9">
        <f t="shared" ca="1" si="2"/>
        <v>1.3</v>
      </c>
    </row>
    <row r="22" spans="1:16">
      <c r="D22">
        <v>2</v>
      </c>
      <c r="L22">
        <v>2</v>
      </c>
    </row>
    <row r="23" spans="1:16">
      <c r="A23" t="str">
        <f ca="1">IF(AND(RESULT!$G74&gt;A$1,RESULT!$C74+RESULT!$D74&gt;2),"WON",IF(AND(RESULT!$G74&lt;A$1,RESULT!$C74+RESULT!$D74&lt;3),"WON","LOST"))</f>
        <v>WON</v>
      </c>
      <c r="B23" t="str">
        <f ca="1">IF(AND(RESULT!$K74&gt;A$1,RESULT!$C74+RESULT!$D74&gt;2),"WON",IF(AND(RESULT!$K74&lt;A$1,RESULT!$C74+RESULT!$D74&lt;3),"WON","LOST"))</f>
        <v>LOST</v>
      </c>
      <c r="C23" t="str">
        <f ca="1">IF(AND(A23="WON",B23="WON"),"WON",IF(AND(A23="LOST",B23="LOST"),"LOST","DP"))</f>
        <v>DP</v>
      </c>
      <c r="D23" s="9">
        <f ca="1">MAX(OFFSET(RESULT!$G$62:$G$71,INT((ROW()-3)/12)*12,0))</f>
        <v>1.5833333333333335</v>
      </c>
      <c r="E23" t="str">
        <f ca="1">IF(MAX(OFFSET(RESULT!$G$62:$G$71,INT((ROW()-3)/12)*12,0))&gt;A$1,IF(INDEX(OFFSET(RESULT!$C$62:$G$71,INT((ROW()-3)/12)*12,0),MATCH(D23,OFFSET(RESULT!$G$62:$G$71,INT((ROW()-3)/12)*12,0),0),1)+INDEX(OFFSET(RESULT!$C$62:$G$71,INT((ROW()-3)/12)*12,0),MATCH(D23,OFFSET(RESULT!$G$62:$G$71,INT((ROW()-3)/12)*12,0),0),2)&gt;2,"WON","LOST"),"DP")</f>
        <v>WON</v>
      </c>
      <c r="G23" t="str">
        <f ca="1">IF(AND(RESULT!$G74&gt;G$1,RESULT!$C74+RESULT!$D74&gt;2),"WON",IF(AND(RESULT!$G74&lt;G$1,RESULT!$C74+RESULT!$D74&lt;3),"WON","LOST"))</f>
        <v>WON</v>
      </c>
      <c r="H23" t="str">
        <f ca="1">IF(AND(RESULT!$K74&gt;G$1,RESULT!$C74+RESULT!$D74&gt;2),"WON",IF(AND(RESULT!$K74&lt;G$1,RESULT!$C74+RESULT!$D74&lt;3),"WON","LOST"))</f>
        <v>WON</v>
      </c>
      <c r="I23" t="str">
        <f ca="1">IF(AND(G23="WON",H23="WON"),"WON",IF(AND(G23="LOST",H23="LOST"),"LOST","DP"))</f>
        <v>WON</v>
      </c>
      <c r="J23" s="18">
        <f>RESULT!C74</f>
        <v>0</v>
      </c>
      <c r="K23" s="18">
        <f>RESULT!D74</f>
        <v>5</v>
      </c>
      <c r="L23" s="9">
        <f ca="1">RESULT!$G74</f>
        <v>1.5833333333333335</v>
      </c>
      <c r="M23" s="9">
        <f ca="1">RESULT!$K74</f>
        <v>0.9</v>
      </c>
      <c r="N23" s="9">
        <f ca="1">(L23+M23)/2</f>
        <v>1.2416666666666667</v>
      </c>
      <c r="O23" s="9">
        <f ca="1">MAX(OFFSET($N$11:$N$20,INT((ROW())/12)*12,0))</f>
        <v>1.4</v>
      </c>
      <c r="P23" t="str">
        <f ca="1">IF(O23&gt;A$1,IF(INDEX(OFFSET($J$11:$N$20,INT((ROW()-3)/12)*12,0),MATCH(O23,OFFSET($N$11:$N$20,INT((ROW()-3)/12)*12,0),0),1)+INDEX(OFFSET($J$11:$N$20,INT((ROW()-3)/12)*12,0),MATCH(O23,OFFSET($N$11:$N$20,INT((ROW()-3)/12)*12,0),0),2)&gt;2,"WON","LOST"),"DP")</f>
        <v>WON</v>
      </c>
    </row>
    <row r="24" spans="1:16">
      <c r="A24" t="str">
        <f ca="1">IF(AND(RESULT!$G75&gt;A$1,RESULT!$C75+RESULT!$D75&gt;2),"WON",IF(AND(RESULT!$G75&lt;A$1,RESULT!$C75+RESULT!$D75&lt;3),"WON","LOST"))</f>
        <v>WON</v>
      </c>
      <c r="B24" t="str">
        <f ca="1">IF(AND(RESULT!$K75&gt;A$1,RESULT!$C75+RESULT!$D75&gt;2),"WON",IF(AND(RESULT!$K75&lt;A$1,RESULT!$C75+RESULT!$D75&lt;3),"WON","LOST"))</f>
        <v>WON</v>
      </c>
      <c r="C24" t="str">
        <f t="shared" ref="C24:C32" ca="1" si="5">IF(AND(A24="WON",B24="WON"),"WON",IF(AND(A24="LOST",B24="LOST"),"LOST","DP"))</f>
        <v>WON</v>
      </c>
      <c r="D24">
        <f ca="1">LARGE(OFFSET(RESULT!$G$62:$G$71,INT((ROW()-3)/12)*12,0),COUNTIF(OFFSET(RESULT!$G$62:$G$71,INT((ROW()-3)/12)*12,0),LARGE(OFFSET(RESULT!$G$62:$G$71,INT((ROW()-3)/12)*12,0),1))+1)</f>
        <v>1.5</v>
      </c>
      <c r="E24" t="str">
        <f ca="1">IF(MAX(OFFSET(RESULT!$G$62:$G$71,INT((ROW()-3)/12)*12,0))&gt;A$1,IF(INDEX(OFFSET(RESULT!$C$62:$G$71,INT((ROW()-3)/12)*12,0),MATCH(D24,OFFSET(RESULT!$G$62:$G$71,INT((ROW()-3)/12)*12,0),0),1)+INDEX(OFFSET(RESULT!$C$62:$G$71,INT((ROW()-3)/12)*12,0),MATCH(D24,OFFSET(RESULT!$G$62:$G$71,INT((ROW()-3)/12)*12,0),0),2)&gt;2,"WON","LOST"),"DP")</f>
        <v>WON</v>
      </c>
      <c r="G24" t="str">
        <f ca="1">IF(AND(RESULT!$G75&gt;G$1,RESULT!$C75+RESULT!$D75&gt;2),"WON",IF(AND(RESULT!$G75&lt;G$1,RESULT!$C75+RESULT!$D75&lt;3),"WON","LOST"))</f>
        <v>WON</v>
      </c>
      <c r="H24" t="str">
        <f ca="1">IF(AND(RESULT!$K75&gt;G$1,RESULT!$C75+RESULT!$D75&gt;2),"WON",IF(AND(RESULT!$K75&lt;G$1,RESULT!$C75+RESULT!$D75&lt;3),"WON","LOST"))</f>
        <v>WON</v>
      </c>
      <c r="I24" t="str">
        <f t="shared" ref="I24:I32" ca="1" si="6">IF(AND(G24="WON",H24="WON"),"WON",IF(AND(G24="LOST",H24="LOST"),"LOST","DP"))</f>
        <v>WON</v>
      </c>
      <c r="J24" s="18">
        <f>RESULT!C75</f>
        <v>0</v>
      </c>
      <c r="K24" s="18">
        <f>RESULT!D75</f>
        <v>3</v>
      </c>
      <c r="L24" s="9">
        <f ca="1">RESULT!$G75</f>
        <v>1.5</v>
      </c>
      <c r="M24" s="9">
        <f ca="1">RESULT!$K75</f>
        <v>1.3</v>
      </c>
      <c r="N24" s="9">
        <f t="shared" ref="N24:N32" ca="1" si="7">(L24+M24)/2</f>
        <v>1.4</v>
      </c>
      <c r="O24" s="9">
        <f ca="1">LARGE(OFFSET($N$11:$N$20,INT((ROW()-3)/12)*12,0),COUNTIF(OFFSET($N$11:$N$20,INT((ROW()-3)/12)*12,0),LARGE(OFFSET($N$11:$N$20,INT((ROW()-3)/12)*12,0),1))+1)</f>
        <v>1.2416666666666667</v>
      </c>
      <c r="P24" t="str">
        <f t="shared" ref="P24:P25" ca="1" si="8">IF(O24&gt;A$1,IF(INDEX(OFFSET($J$11:$N$20,INT((ROW()-3)/12)*12,0),MATCH(O24,OFFSET($N$11:$N$20,INT((ROW()-3)/12)*12,0),0),1)+INDEX(OFFSET($J$11:$N$20,INT((ROW()-3)/12)*12,0),MATCH(O24,OFFSET($N$11:$N$20,INT((ROW()-3)/12)*12,0),0),2)&gt;2,"WON","LOST"),"DP")</f>
        <v>WON</v>
      </c>
    </row>
    <row r="25" spans="1:16">
      <c r="A25" t="str">
        <f ca="1">IF(AND(RESULT!$G76&gt;A$1,RESULT!$C76+RESULT!$D76&gt;2),"WON",IF(AND(RESULT!$G76&lt;A$1,RESULT!$C76+RESULT!$D76&lt;3),"WON","LOST"))</f>
        <v>WON</v>
      </c>
      <c r="B25" t="str">
        <f ca="1">IF(AND(RESULT!$K76&gt;A$1,RESULT!$C76+RESULT!$D76&gt;2),"WON",IF(AND(RESULT!$K76&lt;A$1,RESULT!$C76+RESULT!$D76&lt;3),"WON","LOST"))</f>
        <v>LOST</v>
      </c>
      <c r="C25" t="str">
        <f t="shared" ca="1" si="5"/>
        <v>DP</v>
      </c>
      <c r="D25">
        <f ca="1">LARGE(OFFSET(RESULT!$G$62:$G$71,INT((ROW()-3)/12)*12,0),COUNTIF(OFFSET(RESULT!$G$62:$G$71,INT((ROW()-3)/12)*12,0),LARGE(OFFSET(RESULT!$G$62:$G$71,INT((ROW()-3)/12)*12,0),1))+2)</f>
        <v>1.1666666666666665</v>
      </c>
      <c r="E25" t="str">
        <f ca="1">IF(MAX(OFFSET(RESULT!$G$62:$G$71,INT((ROW()-3)/12)*12,0))&gt;A$1,IF(INDEX(OFFSET(RESULT!$C$62:$G$71,INT((ROW()-3)/12)*12,0),MATCH(D25,OFFSET(RESULT!$G$62:$G$71,INT((ROW()-3)/12)*12,0),0),1)+INDEX(OFFSET(RESULT!$C$62:$G$71,INT((ROW()-3)/12)*12,0),MATCH(D25,OFFSET(RESULT!$G$62:$G$71,INT((ROW()-3)/12)*12,0),0),2)&gt;2,"WON","LOST"),"DP")</f>
        <v>LOST</v>
      </c>
      <c r="G25" t="str">
        <f ca="1">IF(AND(RESULT!$G76&gt;G$1,RESULT!$C76+RESULT!$D76&gt;2),"WON",IF(AND(RESULT!$G76&lt;G$1,RESULT!$C76+RESULT!$D76&lt;3),"WON","LOST"))</f>
        <v>LOST</v>
      </c>
      <c r="H25" t="str">
        <f ca="1">IF(AND(RESULT!$K76&gt;G$1,RESULT!$C76+RESULT!$D76&gt;2),"WON",IF(AND(RESULT!$K76&lt;G$1,RESULT!$C76+RESULT!$D76&lt;3),"WON","LOST"))</f>
        <v>LOST</v>
      </c>
      <c r="I25" t="str">
        <f t="shared" ca="1" si="6"/>
        <v>LOST</v>
      </c>
      <c r="J25" s="18">
        <f>RESULT!C76</f>
        <v>0</v>
      </c>
      <c r="K25" s="18">
        <f>RESULT!D76</f>
        <v>1</v>
      </c>
      <c r="L25" s="9">
        <f ca="1">RESULT!$G76</f>
        <v>1.1666666666666665</v>
      </c>
      <c r="M25" s="9">
        <f ca="1">RESULT!$K76</f>
        <v>1.3</v>
      </c>
      <c r="N25" s="9">
        <f t="shared" ca="1" si="7"/>
        <v>1.2333333333333334</v>
      </c>
      <c r="O25" s="9">
        <f ca="1">LARGE(OFFSET($N$11:$N$20,INT((ROW()-3)/12)*12,0),COUNTIF(OFFSET($N$11:$N$20,INT((ROW()-3)/12)*12,0),LARGE(OFFSET($N$11:$N$20,INT((ROW()-3)/12)*12,0),1))+2)</f>
        <v>1.2333333333333334</v>
      </c>
      <c r="P25" t="str">
        <f t="shared" ca="1" si="8"/>
        <v>LOST</v>
      </c>
    </row>
    <row r="26" spans="1:16">
      <c r="A26" t="str">
        <f ca="1">IF(AND(RESULT!$G77&gt;A$1,RESULT!$C77+RESULT!$D77&gt;2),"WON",IF(AND(RESULT!$G77&lt;A$1,RESULT!$C77+RESULT!$D77&lt;3),"WON","LOST"))</f>
        <v>LOST</v>
      </c>
      <c r="B26" t="str">
        <f ca="1">IF(AND(RESULT!$K77&gt;A$1,RESULT!$C77+RESULT!$D77&gt;2),"WON",IF(AND(RESULT!$K77&lt;A$1,RESULT!$C77+RESULT!$D77&lt;3),"WON","LOST"))</f>
        <v>LOST</v>
      </c>
      <c r="C26" t="str">
        <f t="shared" ca="1" si="5"/>
        <v>LOST</v>
      </c>
      <c r="D26" s="9">
        <f ca="1">MIN(OFFSET(RESULT!$G$62:$G$71,INT((ROW()-3)/12)*12,0))</f>
        <v>0.66666666666666663</v>
      </c>
      <c r="E26" t="str">
        <f ca="1">IF(MIN(OFFSET(RESULT!$G$62:$G$71,INT((ROW()-3)/12)*12,0))&lt;A$1,IF(INDEX(OFFSET(RESULT!$C$62:$G$71,INT((ROW()-3)/12)*12,0),MATCH(D26,OFFSET(RESULT!$G$62:$G$71,INT((ROW()-3)/12)*12,0),0),1)+INDEX(OFFSET(RESULT!$C$62:$G$71,INT((ROW()-3)/12)*12,0),MATCH(D26,OFFSET(RESULT!$G$62:$G$71,INT((ROW()-3)/12)*12,0),0),2)&lt;3,"WON","LOST"))</f>
        <v>WON</v>
      </c>
      <c r="G26" t="str">
        <f ca="1">IF(AND(RESULT!$G77&gt;G$1,RESULT!$C77+RESULT!$D77&gt;2),"WON",IF(AND(RESULT!$G77&lt;G$1,RESULT!$C77+RESULT!$D77&lt;3),"WON","LOST"))</f>
        <v>WON</v>
      </c>
      <c r="H26" t="str">
        <f ca="1">IF(AND(RESULT!$K77&gt;G$1,RESULT!$C77+RESULT!$D77&gt;2),"WON",IF(AND(RESULT!$K77&lt;G$1,RESULT!$C77+RESULT!$D77&lt;3),"WON","LOST"))</f>
        <v>WON</v>
      </c>
      <c r="I26" t="str">
        <f t="shared" ca="1" si="6"/>
        <v>WON</v>
      </c>
      <c r="J26" s="18">
        <f>RESULT!C77</f>
        <v>4</v>
      </c>
      <c r="K26" s="18">
        <f>RESULT!D77</f>
        <v>0</v>
      </c>
      <c r="L26" s="9">
        <f ca="1">RESULT!$G77</f>
        <v>1.0833333333333333</v>
      </c>
      <c r="M26" s="9">
        <f ca="1">RESULT!$K77</f>
        <v>0.8</v>
      </c>
      <c r="N26" s="9">
        <f t="shared" ca="1" si="7"/>
        <v>0.94166666666666665</v>
      </c>
      <c r="O26" s="9">
        <f ca="1">MIN(OFFSET($N$11:$N$20,INT((ROW())/12)*12,0))</f>
        <v>0.84285714285714286</v>
      </c>
      <c r="P26" t="e">
        <f ca="1">IF(O26&lt;A$1,IF(INDEX(OFFSET($J$11:$N$20,INT((ROW()-3)/12)*12,0),MATCH(O26,OFFSET($N$11:$N$20,INT((ROW()-3)/12)*12,0),0),1)+INDEX(OFFSET($J$11:$N$20,INT((ROW()-3)/12)*12,0),MATCH(O26,OFFSET($N$11:$N$20,INT((ROW()-3)/12)*12,0),0),2)&lt;3,"WON","LOST"),"DP")</f>
        <v>#N/A</v>
      </c>
    </row>
    <row r="27" spans="1:16">
      <c r="A27" t="str">
        <f ca="1">IF(AND(RESULT!$G78&gt;A$1,RESULT!$C78+RESULT!$D78&gt;2),"WON",IF(AND(RESULT!$G78&lt;A$1,RESULT!$C78+RESULT!$D78&lt;3),"WON","LOST"))</f>
        <v>WON</v>
      </c>
      <c r="B27" t="str">
        <f ca="1">IF(AND(RESULT!$K78&gt;A$1,RESULT!$C78+RESULT!$D78&gt;2),"WON",IF(AND(RESULT!$K78&lt;A$1,RESULT!$C78+RESULT!$D78&lt;3),"WON","LOST"))</f>
        <v>WON</v>
      </c>
      <c r="C27" t="str">
        <f t="shared" ca="1" si="5"/>
        <v>WON</v>
      </c>
      <c r="D27">
        <f ca="1">SMALL(OFFSET(RESULT!$G$62:$G$71,INT((ROW()-3)/12)*12,0),COUNTIF(OFFSET(RESULT!$G$62:$G$71,INT((ROW()-3)/12)*12,0),SMALL(OFFSET(RESULT!$G$62:$G$71,INT((ROW()-3)/12)*12,0),1))+1)</f>
        <v>0.8571428571428571</v>
      </c>
      <c r="E27" t="str">
        <f ca="1">IF(MIN(OFFSET(RESULT!$G$62:$G$71,INT((ROW()-3)/12)*12,0))&lt;A$1,IF(INDEX(OFFSET(RESULT!$C$62:$G$71,INT((ROW()-3)/12)*12,0),MATCH(D27,OFFSET(RESULT!$G$62:$G$71,INT((ROW()-3)/12)*12,0),0),1)+INDEX(OFFSET(RESULT!$C$62:$G$71,INT((ROW()-3)/12)*12,0),MATCH(D27,OFFSET(RESULT!$G$62:$G$71,INT((ROW()-3)/12)*12,0),0),2)&lt;3,"WON","LOST"))</f>
        <v>WON</v>
      </c>
      <c r="G27" t="str">
        <f ca="1">IF(AND(RESULT!$G78&gt;G$1,RESULT!$C78+RESULT!$D78&gt;2),"WON",IF(AND(RESULT!$G78&lt;G$1,RESULT!$C78+RESULT!$D78&lt;3),"WON","LOST"))</f>
        <v>LOST</v>
      </c>
      <c r="H27" t="str">
        <f ca="1">IF(AND(RESULT!$K78&gt;G$1,RESULT!$C78+RESULT!$D78&gt;2),"WON",IF(AND(RESULT!$K78&lt;G$1,RESULT!$C78+RESULT!$D78&lt;3),"WON","LOST"))</f>
        <v>LOST</v>
      </c>
      <c r="I27" t="str">
        <f t="shared" ca="1" si="6"/>
        <v>LOST</v>
      </c>
      <c r="J27" s="18">
        <f>RESULT!C78</f>
        <v>1</v>
      </c>
      <c r="K27" s="18">
        <f>RESULT!D78</f>
        <v>0</v>
      </c>
      <c r="L27" s="9">
        <f ca="1">RESULT!$G78</f>
        <v>1.0833333333333335</v>
      </c>
      <c r="M27" s="9">
        <f ca="1">RESULT!$K78</f>
        <v>0.8</v>
      </c>
      <c r="N27" s="9">
        <f t="shared" ca="1" si="7"/>
        <v>0.94166666666666676</v>
      </c>
      <c r="O27" s="9">
        <f ca="1">SMALL(OFFSET($N$11:$N$20,INT((ROW()-3)/12)*12,0),COUNTIF(OFFSET($N$11:$N$20,INT((ROW()-3)/12)*12,0),SMALL(OFFSET($N$11:$N$20,INT((ROW()-3)/12)*12,0),1))+1)</f>
        <v>0.9285714285714286</v>
      </c>
      <c r="P27" t="str">
        <f t="shared" ref="P27:P28" ca="1" si="9">IF(O27&lt;A$1,IF(INDEX(OFFSET($J$11:$N$20,INT((ROW()-3)/12)*12,0),MATCH(O27,OFFSET($N$11:$N$20,INT((ROW()-3)/12)*12,0),0),1)+INDEX(OFFSET($J$11:$N$20,INT((ROW()-3)/12)*12,0),MATCH(O27,OFFSET($N$11:$N$20,INT((ROW()-3)/12)*12,0),0),2)&lt;3,"WON","LOST"),"DP")</f>
        <v>WON</v>
      </c>
    </row>
    <row r="28" spans="1:16">
      <c r="A28" t="str">
        <f ca="1">IF(AND(RESULT!$G79&gt;A$1,RESULT!$C79+RESULT!$D79&gt;2),"WON",IF(AND(RESULT!$G79&lt;A$1,RESULT!$C79+RESULT!$D79&lt;3),"WON","LOST"))</f>
        <v>WON</v>
      </c>
      <c r="B28" t="str">
        <f ca="1">IF(AND(RESULT!$K79&gt;A$1,RESULT!$C79+RESULT!$D79&gt;2),"WON",IF(AND(RESULT!$K79&lt;A$1,RESULT!$C79+RESULT!$D79&lt;3),"WON","LOST"))</f>
        <v>WON</v>
      </c>
      <c r="C28" t="str">
        <f t="shared" ca="1" si="5"/>
        <v>WON</v>
      </c>
      <c r="D28">
        <f ca="1">SMALL(OFFSET(RESULT!$G$62:$G$71,INT((ROW()-3)/12)*12,0),COUNTIF(OFFSET(RESULT!$G$62:$G$71,INT((ROW()-3)/12)*12,0),SMALL(OFFSET(RESULT!$G$62:$G$71,INT((ROW()-3)/12)*12,0),1))+2)</f>
        <v>0.9285714285714286</v>
      </c>
      <c r="E28" t="str">
        <f ca="1">IF(MIN(OFFSET(RESULT!$G$62:$G$71,INT((ROW()-3)/12)*12,0))&lt;A$1,IF(INDEX(OFFSET(RESULT!$C$62:$G$71,INT((ROW()-3)/12)*12,0),MATCH(D28,OFFSET(RESULT!$G$62:$G$71,INT((ROW()-3)/12)*12,0),0),1)+INDEX(OFFSET(RESULT!$C$62:$G$71,INT((ROW()-3)/12)*12,0),MATCH(D28,OFFSET(RESULT!$G$62:$G$71,INT((ROW()-3)/12)*12,0),0),2)&lt;3,"WON","LOST"))</f>
        <v>WON</v>
      </c>
      <c r="G28" t="str">
        <f ca="1">IF(AND(RESULT!$G79&gt;G$1,RESULT!$C79+RESULT!$D79&gt;2),"WON",IF(AND(RESULT!$G79&lt;G$1,RESULT!$C79+RESULT!$D79&lt;3),"WON","LOST"))</f>
        <v>LOST</v>
      </c>
      <c r="H28" t="str">
        <f ca="1">IF(AND(RESULT!$K79&gt;G$1,RESULT!$C79+RESULT!$D79&gt;2),"WON",IF(AND(RESULT!$K79&lt;G$1,RESULT!$C79+RESULT!$D79&lt;3),"WON","LOST"))</f>
        <v>LOST</v>
      </c>
      <c r="I28" t="str">
        <f t="shared" ca="1" si="6"/>
        <v>LOST</v>
      </c>
      <c r="J28" s="18">
        <f>RESULT!C79</f>
        <v>0</v>
      </c>
      <c r="K28" s="18">
        <f>RESULT!D79</f>
        <v>0</v>
      </c>
      <c r="L28" s="9">
        <f ca="1">RESULT!$G79</f>
        <v>1.0833333333333333</v>
      </c>
      <c r="M28" s="9">
        <f ca="1">RESULT!$K79</f>
        <v>0.70000000000000007</v>
      </c>
      <c r="N28" s="9">
        <f t="shared" ca="1" si="7"/>
        <v>0.89166666666666661</v>
      </c>
      <c r="O28" s="9">
        <f ca="1">SMALL(OFFSET($N$11:$N$20,INT((ROW()-3)/12)*12,0),COUNTIF(OFFSET($N$11:$N$20,INT((ROW()-3)/12)*12,0),SMALL(OFFSET($N$11:$N$20,INT((ROW()-3)/12)*12,0),1))+2)</f>
        <v>0.9642857142857143</v>
      </c>
      <c r="P28" t="str">
        <f t="shared" ca="1" si="9"/>
        <v>WON</v>
      </c>
    </row>
    <row r="29" spans="1:16">
      <c r="A29" t="str">
        <f ca="1">IF(AND(RESULT!$G80&gt;A$1,RESULT!$C80+RESULT!$D80&gt;2),"WON",IF(AND(RESULT!$G80&lt;A$1,RESULT!$C80+RESULT!$D80&lt;3),"WON","LOST"))</f>
        <v>LOST</v>
      </c>
      <c r="B29" t="str">
        <f ca="1">IF(AND(RESULT!$K80&gt;A$1,RESULT!$C80+RESULT!$D80&gt;2),"WON",IF(AND(RESULT!$K80&lt;A$1,RESULT!$C80+RESULT!$D80&lt;3),"WON","LOST"))</f>
        <v>LOST</v>
      </c>
      <c r="C29" t="str">
        <f t="shared" ca="1" si="5"/>
        <v>LOST</v>
      </c>
      <c r="G29" t="str">
        <f ca="1">IF(AND(RESULT!$G80&gt;G$1,RESULT!$C80+RESULT!$D80&gt;2),"WON",IF(AND(RESULT!$G80&lt;G$1,RESULT!$C80+RESULT!$D80&lt;3),"WON","LOST"))</f>
        <v>WON</v>
      </c>
      <c r="H29" t="str">
        <f ca="1">IF(AND(RESULT!$K80&gt;G$1,RESULT!$C80+RESULT!$D80&gt;2),"WON",IF(AND(RESULT!$K80&lt;G$1,RESULT!$C80+RESULT!$D80&lt;3),"WON","LOST"))</f>
        <v>WON</v>
      </c>
      <c r="I29" t="str">
        <f t="shared" ca="1" si="6"/>
        <v>WON</v>
      </c>
      <c r="J29" s="18">
        <f>RESULT!C80</f>
        <v>2</v>
      </c>
      <c r="K29" s="18">
        <f>RESULT!D80</f>
        <v>1</v>
      </c>
      <c r="L29" s="9">
        <f ca="1">RESULT!$G80</f>
        <v>0.91666666666666674</v>
      </c>
      <c r="M29" s="9">
        <f ca="1">RESULT!$K80</f>
        <v>0.70000000000000007</v>
      </c>
      <c r="N29" s="9">
        <f t="shared" ca="1" si="7"/>
        <v>0.80833333333333335</v>
      </c>
    </row>
    <row r="30" spans="1:16">
      <c r="A30" t="str">
        <f ca="1">IF(AND(RESULT!$G81&gt;A$1,RESULT!$C81+RESULT!$D81&gt;2),"WON",IF(AND(RESULT!$G81&lt;A$1,RESULT!$C81+RESULT!$D81&lt;3),"WON","LOST"))</f>
        <v>WON</v>
      </c>
      <c r="B30" t="str">
        <f ca="1">IF(AND(RESULT!$K81&gt;A$1,RESULT!$C81+RESULT!$D81&gt;2),"WON",IF(AND(RESULT!$K81&lt;A$1,RESULT!$C81+RESULT!$D81&lt;3),"WON","LOST"))</f>
        <v>WON</v>
      </c>
      <c r="C30" t="str">
        <f t="shared" ca="1" si="5"/>
        <v>WON</v>
      </c>
      <c r="G30" t="str">
        <f ca="1">IF(AND(RESULT!$G81&gt;G$1,RESULT!$C81+RESULT!$D81&gt;2),"WON",IF(AND(RESULT!$G81&lt;G$1,RESULT!$C81+RESULT!$D81&lt;3),"WON","LOST"))</f>
        <v>LOST</v>
      </c>
      <c r="H30" t="str">
        <f ca="1">IF(AND(RESULT!$K81&gt;G$1,RESULT!$C81+RESULT!$D81&gt;2),"WON",IF(AND(RESULT!$K81&lt;G$1,RESULT!$C81+RESULT!$D81&lt;3),"WON","LOST"))</f>
        <v>LOST</v>
      </c>
      <c r="I30" t="str">
        <f t="shared" ca="1" si="6"/>
        <v>LOST</v>
      </c>
      <c r="J30" s="18">
        <f>RESULT!C81</f>
        <v>0</v>
      </c>
      <c r="K30" s="18">
        <f>RESULT!D81</f>
        <v>1</v>
      </c>
      <c r="L30" s="9">
        <f ca="1">RESULT!$G81</f>
        <v>0.75</v>
      </c>
      <c r="M30" s="9">
        <f ca="1">RESULT!$K81</f>
        <v>0.7</v>
      </c>
      <c r="N30" s="9">
        <f t="shared" ca="1" si="7"/>
        <v>0.72499999999999998</v>
      </c>
    </row>
    <row r="31" spans="1:16">
      <c r="A31" t="str">
        <f ca="1">IF(AND(RESULT!$G82&gt;A$1,RESULT!$C82+RESULT!$D82&gt;2),"WON",IF(AND(RESULT!$G82&lt;A$1,RESULT!$C82+RESULT!$D82&lt;3),"WON","LOST"))</f>
        <v>WON</v>
      </c>
      <c r="B31" t="str">
        <f ca="1">IF(AND(RESULT!$K82&gt;A$1,RESULT!$C82+RESULT!$D82&gt;2),"WON",IF(AND(RESULT!$K82&lt;A$1,RESULT!$C82+RESULT!$D82&lt;3),"WON","LOST"))</f>
        <v>WON</v>
      </c>
      <c r="C31" t="str">
        <f t="shared" ca="1" si="5"/>
        <v>WON</v>
      </c>
      <c r="G31" t="str">
        <f ca="1">IF(AND(RESULT!$G82&gt;G$1,RESULT!$C82+RESULT!$D82&gt;2),"WON",IF(AND(RESULT!$G82&lt;G$1,RESULT!$C82+RESULT!$D82&lt;3),"WON","LOST"))</f>
        <v>LOST</v>
      </c>
      <c r="H31" t="str">
        <f ca="1">IF(AND(RESULT!$K82&gt;G$1,RESULT!$C82+RESULT!$D82&gt;2),"WON",IF(AND(RESULT!$K82&lt;G$1,RESULT!$C82+RESULT!$D82&lt;3),"WON","LOST"))</f>
        <v>LOST</v>
      </c>
      <c r="I31" t="str">
        <f t="shared" ca="1" si="6"/>
        <v>LOST</v>
      </c>
      <c r="J31" s="18">
        <f>RESULT!C82</f>
        <v>0</v>
      </c>
      <c r="K31" s="18">
        <f>RESULT!D82</f>
        <v>2</v>
      </c>
      <c r="L31" s="9">
        <f ca="1">RESULT!$G82</f>
        <v>0.66666666666666663</v>
      </c>
      <c r="M31" s="9">
        <f ca="1">RESULT!$K82</f>
        <v>0.4</v>
      </c>
      <c r="N31" s="9">
        <f t="shared" ca="1" si="7"/>
        <v>0.53333333333333333</v>
      </c>
    </row>
    <row r="32" spans="1:16">
      <c r="A32" t="str">
        <f ca="1">IF(AND(RESULT!$G83&gt;A$1,RESULT!$C83+RESULT!$D83&gt;2),"WON",IF(AND(RESULT!$G83&lt;A$1,RESULT!$C83+RESULT!$D83&lt;3),"WON","LOST"))</f>
        <v>WON</v>
      </c>
      <c r="B32" t="str">
        <f ca="1">IF(AND(RESULT!$K83&gt;A$1,RESULT!$C83+RESULT!$D83&gt;2),"WON",IF(AND(RESULT!$K83&lt;A$1,RESULT!$C83+RESULT!$D83&lt;3),"WON","LOST"))</f>
        <v>WON</v>
      </c>
      <c r="C32" t="str">
        <f t="shared" ca="1" si="5"/>
        <v>WON</v>
      </c>
      <c r="G32" t="str">
        <f ca="1">IF(AND(RESULT!$G83&gt;G$1,RESULT!$C83+RESULT!$D83&gt;2),"WON",IF(AND(RESULT!$G83&lt;G$1,RESULT!$C83+RESULT!$D83&lt;3),"WON","LOST"))</f>
        <v>LOST</v>
      </c>
      <c r="H32" t="str">
        <f ca="1">IF(AND(RESULT!$K83&gt;G$1,RESULT!$C83+RESULT!$D83&gt;2),"WON",IF(AND(RESULT!$K83&lt;G$1,RESULT!$C83+RESULT!$D83&lt;3),"WON","LOST"))</f>
        <v>LOST</v>
      </c>
      <c r="I32" t="str">
        <f t="shared" ca="1" si="6"/>
        <v>LOST</v>
      </c>
      <c r="J32" s="18">
        <f>RESULT!C83</f>
        <v>1</v>
      </c>
      <c r="K32" s="18">
        <f>RESULT!D83</f>
        <v>1</v>
      </c>
      <c r="L32" s="9">
        <f ca="1">RESULT!$G83</f>
        <v>1.0833333333333335</v>
      </c>
      <c r="M32" s="9">
        <f ca="1">RESULT!$K83</f>
        <v>1.2</v>
      </c>
      <c r="N32" s="9">
        <f t="shared" ca="1" si="7"/>
        <v>1.1416666666666666</v>
      </c>
    </row>
    <row r="34" spans="1:16">
      <c r="D34">
        <v>3</v>
      </c>
      <c r="L34">
        <v>3</v>
      </c>
    </row>
    <row r="35" spans="1:16">
      <c r="A35" t="str">
        <f ca="1">IF(AND(RESULT!$G86&gt;A$1,RESULT!$C86+RESULT!$D86&gt;2),"WON",IF(AND(RESULT!$G86&lt;A$1,RESULT!$C86+RESULT!$D86&lt;3),"WON","LOST"))</f>
        <v>WON</v>
      </c>
      <c r="B35" t="str">
        <f ca="1">IF(AND(RESULT!$K86&gt;A$1,RESULT!$C86+RESULT!$D86&gt;2),"WON",IF(AND(RESULT!$K86&lt;A$1,RESULT!$C86+RESULT!$D86&lt;3),"WON","LOST"))</f>
        <v>WON</v>
      </c>
      <c r="C35" t="str">
        <f ca="1">IF(AND(A35="WON",B35="WON"),"WON",IF(AND(A35="LOST",B35="LOST"),"LOST","DP"))</f>
        <v>WON</v>
      </c>
      <c r="D35" s="9">
        <f ca="1">MAX(OFFSET(RESULT!$G$62:$G$71,INT((ROW()-3)/12)*12,0))</f>
        <v>1.4285714285714284</v>
      </c>
      <c r="E35" t="str">
        <f ca="1">IF(MAX(OFFSET(RESULT!$G$62:$G$71,INT((ROW()-3)/12)*12,0))&gt;A$1,IF(INDEX(OFFSET(RESULT!$C$62:$G$71,INT((ROW()-3)/12)*12,0),MATCH(D35,OFFSET(RESULT!$G$62:$G$71,INT((ROW()-3)/12)*12,0),0),1)+INDEX(OFFSET(RESULT!$C$62:$G$71,INT((ROW()-3)/12)*12,0),MATCH(D35,OFFSET(RESULT!$G$62:$G$71,INT((ROW()-3)/12)*12,0),0),2)&gt;2,"WON","LOST"),"DP")</f>
        <v>WON</v>
      </c>
      <c r="G35" t="str">
        <f ca="1">IF(AND(RESULT!$G86&gt;G$1,RESULT!$C86+RESULT!$D86&gt;2),"WON",IF(AND(RESULT!$G86&lt;G$1,RESULT!$C86+RESULT!$D86&lt;3),"WON","LOST"))</f>
        <v>LOST</v>
      </c>
      <c r="H35" t="str">
        <f ca="1">IF(AND(RESULT!$K86&gt;G$1,RESULT!$C86+RESULT!$D86&gt;2),"WON",IF(AND(RESULT!$K86&lt;G$1,RESULT!$C86+RESULT!$D86&lt;3),"WON","LOST"))</f>
        <v>LOST</v>
      </c>
      <c r="I35" t="str">
        <f ca="1">IF(AND(G35="WON",H35="WON"),"WON",IF(AND(G35="LOST",H35="LOST"),"LOST","DP"))</f>
        <v>LOST</v>
      </c>
      <c r="J35" s="18">
        <f>RESULT!C86</f>
        <v>0</v>
      </c>
      <c r="K35" s="18">
        <f>RESULT!D86</f>
        <v>1</v>
      </c>
      <c r="L35" s="9">
        <f ca="1">RESULT!$G86</f>
        <v>0.9285714285714286</v>
      </c>
      <c r="M35" s="9">
        <f ca="1">RESULT!$K86</f>
        <v>1</v>
      </c>
      <c r="N35" s="9">
        <f ca="1">(L35+M35)/2</f>
        <v>0.9642857142857143</v>
      </c>
      <c r="O35" s="9">
        <f ca="1">MAX(OFFSET($N$11:$N$20,INT((ROW())/12)*12,0))</f>
        <v>1.5142857142857142</v>
      </c>
      <c r="P35" t="str">
        <f ca="1">IF(O35&gt;A$1,IF(INDEX(OFFSET($J$11:$N$20,INT((ROW()-3)/12)*12,0),MATCH(O35,OFFSET($N$11:$N$20,INT((ROW()-3)/12)*12,0),0),1)+INDEX(OFFSET($J$11:$N$20,INT((ROW()-3)/12)*12,0),MATCH(O35,OFFSET($N$11:$N$20,INT((ROW()-3)/12)*12,0),0),2)&gt;2,"WON","LOST"),"DP")</f>
        <v>LOST</v>
      </c>
    </row>
    <row r="36" spans="1:16">
      <c r="A36" t="str">
        <f ca="1">IF(AND(RESULT!$G87&gt;A$1,RESULT!$C87+RESULT!$D87&gt;2),"WON",IF(AND(RESULT!$G87&lt;A$1,RESULT!$C87+RESULT!$D87&lt;3),"WON","LOST"))</f>
        <v>LOST</v>
      </c>
      <c r="B36" t="str">
        <f ca="1">IF(AND(RESULT!$K87&gt;A$1,RESULT!$C87+RESULT!$D87&gt;2),"WON",IF(AND(RESULT!$K87&lt;A$1,RESULT!$C87+RESULT!$D87&lt;3),"WON","LOST"))</f>
        <v>WON</v>
      </c>
      <c r="C36" t="str">
        <f t="shared" ref="C36:C44" ca="1" si="10">IF(AND(A36="WON",B36="WON"),"WON",IF(AND(A36="LOST",B36="LOST"),"LOST","DP"))</f>
        <v>DP</v>
      </c>
      <c r="D36">
        <f ca="1">LARGE(OFFSET(RESULT!$G$62:$G$71,INT((ROW()-3)/12)*12,0),COUNTIF(OFFSET(RESULT!$G$62:$G$71,INT((ROW()-3)/12)*12,0),LARGE(OFFSET(RESULT!$G$62:$G$71,INT((ROW()-3)/12)*12,0),1))+1)</f>
        <v>1.2857142857142856</v>
      </c>
      <c r="E36" t="str">
        <f ca="1">IF(MAX(OFFSET(RESULT!$G$62:$G$71,INT((ROW()-3)/12)*12,0))&gt;A$1,IF(INDEX(OFFSET(RESULT!$C$62:$G$71,INT((ROW()-3)/12)*12,0),MATCH(D36,OFFSET(RESULT!$G$62:$G$71,INT((ROW()-3)/12)*12,0),0),1)+INDEX(OFFSET(RESULT!$C$62:$G$71,INT((ROW()-3)/12)*12,0),MATCH(D36,OFFSET(RESULT!$G$62:$G$71,INT((ROW()-3)/12)*12,0),0),2)&gt;2,"WON","LOST"),"DP")</f>
        <v>LOST</v>
      </c>
      <c r="G36" t="str">
        <f ca="1">IF(AND(RESULT!$G87&gt;G$1,RESULT!$C87+RESULT!$D87&gt;2),"WON",IF(AND(RESULT!$G87&lt;G$1,RESULT!$C87+RESULT!$D87&lt;3),"WON","LOST"))</f>
        <v>LOST</v>
      </c>
      <c r="H36" t="str">
        <f ca="1">IF(AND(RESULT!$K87&gt;G$1,RESULT!$C87+RESULT!$D87&gt;2),"WON",IF(AND(RESULT!$K87&lt;G$1,RESULT!$C87+RESULT!$D87&lt;3),"WON","LOST"))</f>
        <v>LOST</v>
      </c>
      <c r="I36" t="str">
        <f t="shared" ref="I36:I44" ca="1" si="11">IF(AND(G36="WON",H36="WON"),"WON",IF(AND(G36="LOST",H36="LOST"),"LOST","DP"))</f>
        <v>LOST</v>
      </c>
      <c r="J36" s="18">
        <f>RESULT!C87</f>
        <v>1</v>
      </c>
      <c r="K36" s="18">
        <f>RESULT!D87</f>
        <v>1</v>
      </c>
      <c r="L36" s="9">
        <f ca="1">RESULT!$G87</f>
        <v>1.2857142857142856</v>
      </c>
      <c r="M36" s="9">
        <f ca="1">RESULT!$K87</f>
        <v>1.1000000000000001</v>
      </c>
      <c r="N36" s="9">
        <f t="shared" ref="N36:N44" ca="1" si="12">(L36+M36)/2</f>
        <v>1.1928571428571428</v>
      </c>
      <c r="O36" s="9">
        <f ca="1">LARGE(OFFSET($N$11:$N$20,INT((ROW()-3)/12)*12,0),COUNTIF(OFFSET($N$11:$N$20,INT((ROW()-3)/12)*12,0),LARGE(OFFSET($N$11:$N$20,INT((ROW()-3)/12)*12,0),1))+1)</f>
        <v>1.4142857142857141</v>
      </c>
      <c r="P36" t="str">
        <f t="shared" ref="P36:P37" ca="1" si="13">IF(O36&gt;A$1,IF(INDEX(OFFSET($J$11:$N$20,INT((ROW()-3)/12)*12,0),MATCH(O36,OFFSET($N$11:$N$20,INT((ROW()-3)/12)*12,0),0),1)+INDEX(OFFSET($J$11:$N$20,INT((ROW()-3)/12)*12,0),MATCH(O36,OFFSET($N$11:$N$20,INT((ROW()-3)/12)*12,0),0),2)&gt;2,"WON","LOST"),"DP")</f>
        <v>WON</v>
      </c>
    </row>
    <row r="37" spans="1:16">
      <c r="A37" t="str">
        <f ca="1">IF(AND(RESULT!$G88&gt;A$1,RESULT!$C88+RESULT!$D88&gt;2),"WON",IF(AND(RESULT!$G88&lt;A$1,RESULT!$C88+RESULT!$D88&lt;3),"WON","LOST"))</f>
        <v>WON</v>
      </c>
      <c r="B37" t="str">
        <f ca="1">IF(AND(RESULT!$K88&gt;A$1,RESULT!$C88+RESULT!$D88&gt;2),"WON",IF(AND(RESULT!$K88&lt;A$1,RESULT!$C88+RESULT!$D88&lt;3),"WON","LOST"))</f>
        <v>WON</v>
      </c>
      <c r="C37" t="str">
        <f t="shared" ca="1" si="10"/>
        <v>WON</v>
      </c>
      <c r="D37">
        <f ca="1">LARGE(OFFSET(RESULT!$G$62:$G$71,INT((ROW()-3)/12)*12,0),COUNTIF(OFFSET(RESULT!$G$62:$G$71,INT((ROW()-3)/12)*12,0),LARGE(OFFSET(RESULT!$G$62:$G$71,INT((ROW()-3)/12)*12,0),1))+2)</f>
        <v>1.2142857142857144</v>
      </c>
      <c r="E37" t="str">
        <f ca="1">IF(MAX(OFFSET(RESULT!$G$62:$G$71,INT((ROW()-3)/12)*12,0))&gt;A$1,IF(INDEX(OFFSET(RESULT!$C$62:$G$71,INT((ROW()-3)/12)*12,0),MATCH(D37,OFFSET(RESULT!$G$62:$G$71,INT((ROW()-3)/12)*12,0),0),1)+INDEX(OFFSET(RESULT!$C$62:$G$71,INT((ROW()-3)/12)*12,0),MATCH(D37,OFFSET(RESULT!$G$62:$G$71,INT((ROW()-3)/12)*12,0),0),2)&gt;2,"WON","LOST"),"DP")</f>
        <v>LOST</v>
      </c>
      <c r="G37" t="str">
        <f ca="1">IF(AND(RESULT!$G88&gt;G$1,RESULT!$C88+RESULT!$D88&gt;2),"WON",IF(AND(RESULT!$G88&lt;G$1,RESULT!$C88+RESULT!$D88&lt;3),"WON","LOST"))</f>
        <v>LOST</v>
      </c>
      <c r="H37" t="str">
        <f ca="1">IF(AND(RESULT!$K88&gt;G$1,RESULT!$C88+RESULT!$D88&gt;2),"WON",IF(AND(RESULT!$K88&lt;G$1,RESULT!$C88+RESULT!$D88&lt;3),"WON","LOST"))</f>
        <v>LOST</v>
      </c>
      <c r="I37" t="str">
        <f t="shared" ca="1" si="11"/>
        <v>LOST</v>
      </c>
      <c r="J37" s="18">
        <f>RESULT!C88</f>
        <v>1</v>
      </c>
      <c r="K37" s="18">
        <f>RESULT!D88</f>
        <v>0</v>
      </c>
      <c r="L37" s="9">
        <f ca="1">RESULT!$G88</f>
        <v>0.8571428571428571</v>
      </c>
      <c r="M37" s="9">
        <f ca="1">RESULT!$K88</f>
        <v>1</v>
      </c>
      <c r="N37" s="9">
        <f t="shared" ca="1" si="12"/>
        <v>0.9285714285714286</v>
      </c>
      <c r="O37" s="9">
        <f ca="1">LARGE(OFFSET($N$11:$N$20,INT((ROW()-3)/12)*12,0),COUNTIF(OFFSET($N$11:$N$20,INT((ROW()-3)/12)*12,0),LARGE(OFFSET($N$11:$N$20,INT((ROW()-3)/12)*12,0),1))+2)</f>
        <v>1.2571428571428571</v>
      </c>
      <c r="P37" t="str">
        <f t="shared" ca="1" si="13"/>
        <v>WON</v>
      </c>
    </row>
    <row r="38" spans="1:16">
      <c r="A38" t="str">
        <f ca="1">IF(AND(RESULT!$G89&gt;A$1,RESULT!$C89+RESULT!$D89&gt;2),"WON",IF(AND(RESULT!$G89&lt;A$1,RESULT!$C89+RESULT!$D89&lt;3),"WON","LOST"))</f>
        <v>LOST</v>
      </c>
      <c r="B38" t="str">
        <f ca="1">IF(AND(RESULT!$K89&gt;A$1,RESULT!$C89+RESULT!$D89&gt;2),"WON",IF(AND(RESULT!$K89&lt;A$1,RESULT!$C89+RESULT!$D89&lt;3),"WON","LOST"))</f>
        <v>LOST</v>
      </c>
      <c r="C38" t="str">
        <f t="shared" ca="1" si="10"/>
        <v>LOST</v>
      </c>
      <c r="D38" s="9">
        <f ca="1">MIN(OFFSET(RESULT!$G$62:$G$71,INT((ROW()-3)/12)*12,0))</f>
        <v>0.7857142857142857</v>
      </c>
      <c r="E38" t="str">
        <f ca="1">IF(MIN(OFFSET(RESULT!$G$62:$G$71,INT((ROW()-3)/12)*12,0))&lt;A$1,IF(INDEX(OFFSET(RESULT!$C$62:$G$71,INT((ROW()-3)/12)*12,0),MATCH(D38,OFFSET(RESULT!$G$62:$G$71,INT((ROW()-3)/12)*12,0),0),1)+INDEX(OFFSET(RESULT!$C$62:$G$71,INT((ROW()-3)/12)*12,0),MATCH(D38,OFFSET(RESULT!$G$62:$G$71,INT((ROW()-3)/12)*12,0),0),2)&lt;3,"WON","LOST"))</f>
        <v>LOST</v>
      </c>
      <c r="G38" t="str">
        <f ca="1">IF(AND(RESULT!$G89&gt;G$1,RESULT!$C89+RESULT!$D89&gt;2),"WON",IF(AND(RESULT!$G89&lt;G$1,RESULT!$C89+RESULT!$D89&lt;3),"WON","LOST"))</f>
        <v>WON</v>
      </c>
      <c r="H38" t="str">
        <f ca="1">IF(AND(RESULT!$K89&gt;G$1,RESULT!$C89+RESULT!$D89&gt;2),"WON",IF(AND(RESULT!$K89&lt;G$1,RESULT!$C89+RESULT!$D89&lt;3),"WON","LOST"))</f>
        <v>WON</v>
      </c>
      <c r="I38" t="str">
        <f t="shared" ca="1" si="11"/>
        <v>WON</v>
      </c>
      <c r="J38" s="18">
        <f>RESULT!C89</f>
        <v>2</v>
      </c>
      <c r="K38" s="18">
        <f>RESULT!D89</f>
        <v>1</v>
      </c>
      <c r="L38" s="9">
        <f ca="1">RESULT!$G89</f>
        <v>0.7857142857142857</v>
      </c>
      <c r="M38" s="9">
        <f ca="1">RESULT!$K89</f>
        <v>0.9</v>
      </c>
      <c r="N38" s="9">
        <f t="shared" ca="1" si="12"/>
        <v>0.84285714285714286</v>
      </c>
      <c r="O38" s="9">
        <f ca="1">MIN(OFFSET($N$11:$N$20,INT((ROW())/12)*12,0))</f>
        <v>0.58750000000000002</v>
      </c>
      <c r="P38" t="e">
        <f ca="1">IF(O38&lt;A$1,IF(INDEX(OFFSET($J$11:$N$20,INT((ROW()-3)/12)*12,0),MATCH(O38,OFFSET($N$11:$N$20,INT((ROW()-3)/12)*12,0),0),1)+INDEX(OFFSET($J$11:$N$20,INT((ROW()-3)/12)*12,0),MATCH(O38,OFFSET($N$11:$N$20,INT((ROW()-3)/12)*12,0),0),2)&lt;3,"WON","LOST"),"DP")</f>
        <v>#N/A</v>
      </c>
    </row>
    <row r="39" spans="1:16">
      <c r="A39" t="str">
        <f ca="1">IF(AND(RESULT!$G90&gt;A$1,RESULT!$C90+RESULT!$D90&gt;2),"WON",IF(AND(RESULT!$G90&lt;A$1,RESULT!$C90+RESULT!$D90&lt;3),"WON","LOST"))</f>
        <v>WON</v>
      </c>
      <c r="B39" t="str">
        <f ca="1">IF(AND(RESULT!$K90&gt;A$1,RESULT!$C90+RESULT!$D90&gt;2),"WON",IF(AND(RESULT!$K90&lt;A$1,RESULT!$C90+RESULT!$D90&lt;3),"WON","LOST"))</f>
        <v>WON</v>
      </c>
      <c r="C39" t="str">
        <f t="shared" ca="1" si="10"/>
        <v>WON</v>
      </c>
      <c r="D39">
        <f ca="1">SMALL(OFFSET(RESULT!$G$62:$G$71,INT((ROW()-3)/12)*12,0),COUNTIF(OFFSET(RESULT!$G$62:$G$71,INT((ROW()-3)/12)*12,0),SMALL(OFFSET(RESULT!$G$62:$G$71,INT((ROW()-3)/12)*12,0),1))+1)</f>
        <v>0.875</v>
      </c>
      <c r="E39" t="str">
        <f ca="1">IF(MIN(OFFSET(RESULT!$G$62:$G$71,INT((ROW()-3)/12)*12,0))&lt;A$1,IF(INDEX(OFFSET(RESULT!$C$62:$G$71,INT((ROW()-3)/12)*12,0),MATCH(D39,OFFSET(RESULT!$G$62:$G$71,INT((ROW()-3)/12)*12,0),0),1)+INDEX(OFFSET(RESULT!$C$62:$G$71,INT((ROW()-3)/12)*12,0),MATCH(D39,OFFSET(RESULT!$G$62:$G$71,INT((ROW()-3)/12)*12,0),0),2)&lt;3,"WON","LOST"))</f>
        <v>WON</v>
      </c>
      <c r="G39" t="str">
        <f ca="1">IF(AND(RESULT!$G90&gt;G$1,RESULT!$C90+RESULT!$D90&gt;2),"WON",IF(AND(RESULT!$G90&lt;G$1,RESULT!$C90+RESULT!$D90&lt;3),"WON","LOST"))</f>
        <v>LOST</v>
      </c>
      <c r="H39" t="str">
        <f ca="1">IF(AND(RESULT!$K90&gt;G$1,RESULT!$C90+RESULT!$D90&gt;2),"WON",IF(AND(RESULT!$K90&lt;G$1,RESULT!$C90+RESULT!$D90&lt;3),"WON","LOST"))</f>
        <v>LOST</v>
      </c>
      <c r="I39" t="str">
        <f t="shared" ca="1" si="11"/>
        <v>LOST</v>
      </c>
      <c r="J39" s="18">
        <f>RESULT!C90</f>
        <v>0</v>
      </c>
      <c r="K39" s="18">
        <f>RESULT!D90</f>
        <v>2</v>
      </c>
      <c r="L39" s="9">
        <f ca="1">RESULT!$G90</f>
        <v>1.2142857142857144</v>
      </c>
      <c r="M39" s="9">
        <f ca="1">RESULT!$K90</f>
        <v>0.9</v>
      </c>
      <c r="N39" s="9">
        <f t="shared" ca="1" si="12"/>
        <v>1.0571428571428572</v>
      </c>
      <c r="O39" s="9">
        <f ca="1">SMALL(OFFSET($N$11:$N$20,INT((ROW()-3)/12)*12,0),COUNTIF(OFFSET($N$11:$N$20,INT((ROW()-3)/12)*12,0),SMALL(OFFSET($N$11:$N$20,INT((ROW()-3)/12)*12,0),1))+1)</f>
        <v>0.64375000000000004</v>
      </c>
      <c r="P39" t="str">
        <f t="shared" ref="P39:P40" ca="1" si="14">IF(O39&lt;A$1,IF(INDEX(OFFSET($J$11:$N$20,INT((ROW()-3)/12)*12,0),MATCH(O39,OFFSET($N$11:$N$20,INT((ROW()-3)/12)*12,0),0),1)+INDEX(OFFSET($J$11:$N$20,INT((ROW()-3)/12)*12,0),MATCH(O39,OFFSET($N$11:$N$20,INT((ROW()-3)/12)*12,0),0),2)&lt;3,"WON","LOST"),"DP")</f>
        <v>WON</v>
      </c>
    </row>
    <row r="40" spans="1:16">
      <c r="A40" t="str">
        <f ca="1">IF(AND(RESULT!$G91&gt;A$1,RESULT!$C91+RESULT!$D91&gt;2),"WON",IF(AND(RESULT!$G91&lt;A$1,RESULT!$C91+RESULT!$D91&lt;3),"WON","LOST"))</f>
        <v>WON</v>
      </c>
      <c r="B40" t="str">
        <f ca="1">IF(AND(RESULT!$K91&gt;A$1,RESULT!$C91+RESULT!$D91&gt;2),"WON",IF(AND(RESULT!$K91&lt;A$1,RESULT!$C91+RESULT!$D91&lt;3),"WON","LOST"))</f>
        <v>WON</v>
      </c>
      <c r="C40" t="str">
        <f t="shared" ca="1" si="10"/>
        <v>WON</v>
      </c>
      <c r="D40">
        <f ca="1">SMALL(OFFSET(RESULT!$G$62:$G$71,INT((ROW()-3)/12)*12,0),COUNTIF(OFFSET(RESULT!$G$62:$G$71,INT((ROW()-3)/12)*12,0),SMALL(OFFSET(RESULT!$G$62:$G$71,INT((ROW()-3)/12)*12,0),1))+2)</f>
        <v>0.875</v>
      </c>
      <c r="E40" t="str">
        <f ca="1">IF(MIN(OFFSET(RESULT!$G$62:$G$71,INT((ROW()-3)/12)*12,0))&lt;A$1,IF(INDEX(OFFSET(RESULT!$C$62:$G$71,INT((ROW()-3)/12)*12,0),MATCH(D40,OFFSET(RESULT!$G$62:$G$71,INT((ROW()-3)/12)*12,0),0),1)+INDEX(OFFSET(RESULT!$C$62:$G$71,INT((ROW()-3)/12)*12,0),MATCH(D40,OFFSET(RESULT!$G$62:$G$71,INT((ROW()-3)/12)*12,0),0),2)&lt;3,"WON","LOST"))</f>
        <v>WON</v>
      </c>
      <c r="G40" t="str">
        <f ca="1">IF(AND(RESULT!$G91&gt;G$1,RESULT!$C91+RESULT!$D91&gt;2),"WON",IF(AND(RESULT!$G91&lt;G$1,RESULT!$C91+RESULT!$D91&lt;3),"WON","LOST"))</f>
        <v>WON</v>
      </c>
      <c r="H40" t="str">
        <f ca="1">IF(AND(RESULT!$K91&gt;G$1,RESULT!$C91+RESULT!$D91&gt;2),"WON",IF(AND(RESULT!$K91&lt;G$1,RESULT!$C91+RESULT!$D91&lt;3),"WON","LOST"))</f>
        <v>WON</v>
      </c>
      <c r="I40" t="str">
        <f t="shared" ca="1" si="11"/>
        <v>WON</v>
      </c>
      <c r="J40" s="18">
        <f>RESULT!C91</f>
        <v>3</v>
      </c>
      <c r="K40" s="18">
        <f>RESULT!D91</f>
        <v>0</v>
      </c>
      <c r="L40" s="9">
        <f ca="1">RESULT!$G91</f>
        <v>1.4285714285714284</v>
      </c>
      <c r="M40" s="9">
        <f ca="1">RESULT!$K91</f>
        <v>1.4</v>
      </c>
      <c r="N40" s="9">
        <f t="shared" ca="1" si="12"/>
        <v>1.4142857142857141</v>
      </c>
      <c r="O40" s="9">
        <f ca="1">SMALL(OFFSET($N$11:$N$20,INT((ROW()-3)/12)*12,0),COUNTIF(OFFSET($N$11:$N$20,INT((ROW()-3)/12)*12,0),SMALL(OFFSET($N$11:$N$20,INT((ROW()-3)/12)*12,0),1))+2)</f>
        <v>0.88749999999999996</v>
      </c>
      <c r="P40" t="str">
        <f t="shared" ca="1" si="14"/>
        <v>LOST</v>
      </c>
    </row>
    <row r="41" spans="1:16">
      <c r="A41" t="str">
        <f ca="1">IF(AND(RESULT!$G92&gt;A$1,RESULT!$C92+RESULT!$D92&gt;2),"WON",IF(AND(RESULT!$G92&lt;A$1,RESULT!$C92+RESULT!$D92&lt;3),"WON","LOST"))</f>
        <v>LOST</v>
      </c>
      <c r="B41" t="str">
        <f ca="1">IF(AND(RESULT!$K92&gt;A$1,RESULT!$C92+RESULT!$D92&gt;2),"WON",IF(AND(RESULT!$K92&lt;A$1,RESULT!$C92+RESULT!$D92&lt;3),"WON","LOST"))</f>
        <v>LOST</v>
      </c>
      <c r="C41" t="str">
        <f t="shared" ca="1" si="10"/>
        <v>LOST</v>
      </c>
      <c r="G41" t="str">
        <f ca="1">IF(AND(RESULT!$G92&gt;G$1,RESULT!$C92+RESULT!$D92&gt;2),"WON",IF(AND(RESULT!$G92&lt;G$1,RESULT!$C92+RESULT!$D92&lt;3),"WON","LOST"))</f>
        <v>WON</v>
      </c>
      <c r="H41" t="str">
        <f ca="1">IF(AND(RESULT!$K92&gt;G$1,RESULT!$C92+RESULT!$D92&gt;2),"WON",IF(AND(RESULT!$K92&lt;G$1,RESULT!$C92+RESULT!$D92&lt;3),"WON","LOST"))</f>
        <v>WON</v>
      </c>
      <c r="I41" t="str">
        <f t="shared" ca="1" si="11"/>
        <v>WON</v>
      </c>
      <c r="J41" s="18">
        <f>RESULT!C92</f>
        <v>2</v>
      </c>
      <c r="K41" s="18">
        <f>RESULT!D92</f>
        <v>1</v>
      </c>
      <c r="L41" s="9">
        <f ca="1">RESULT!$G92</f>
        <v>1.1428571428571428</v>
      </c>
      <c r="M41" s="9">
        <f ca="1">RESULT!$K92</f>
        <v>0.9</v>
      </c>
      <c r="N41" s="9">
        <f t="shared" ca="1" si="12"/>
        <v>1.0214285714285714</v>
      </c>
    </row>
    <row r="42" spans="1:16">
      <c r="A42" t="str">
        <f ca="1">IF(AND(RESULT!$G93&gt;A$1,RESULT!$C93+RESULT!$D93&gt;2),"WON",IF(AND(RESULT!$G93&lt;A$1,RESULT!$C93+RESULT!$D93&lt;3),"WON","LOST"))</f>
        <v>WON</v>
      </c>
      <c r="B42" t="str">
        <f ca="1">IF(AND(RESULT!$K93&gt;A$1,RESULT!$C93+RESULT!$D93&gt;2),"WON",IF(AND(RESULT!$K93&lt;A$1,RESULT!$C93+RESULT!$D93&lt;3),"WON","LOST"))</f>
        <v>WON</v>
      </c>
      <c r="C42" t="str">
        <f t="shared" ca="1" si="10"/>
        <v>WON</v>
      </c>
      <c r="G42" t="str">
        <f ca="1">IF(AND(RESULT!$G93&gt;G$1,RESULT!$C93+RESULT!$D93&gt;2),"WON",IF(AND(RESULT!$G93&lt;G$1,RESULT!$C93+RESULT!$D93&lt;3),"WON","LOST"))</f>
        <v>LOST</v>
      </c>
      <c r="H42" t="str">
        <f ca="1">IF(AND(RESULT!$K93&gt;G$1,RESULT!$C93+RESULT!$D93&gt;2),"WON",IF(AND(RESULT!$K93&lt;G$1,RESULT!$C93+RESULT!$D93&lt;3),"WON","LOST"))</f>
        <v>LOST</v>
      </c>
      <c r="I42" t="str">
        <f t="shared" ca="1" si="11"/>
        <v>LOST</v>
      </c>
      <c r="J42" s="18">
        <f>RESULT!C93</f>
        <v>1</v>
      </c>
      <c r="K42" s="18">
        <f>RESULT!D93</f>
        <v>1</v>
      </c>
      <c r="L42" s="9">
        <f ca="1">RESULT!$G93</f>
        <v>1</v>
      </c>
      <c r="M42" s="9">
        <f ca="1">RESULT!$K93</f>
        <v>1</v>
      </c>
      <c r="N42" s="9">
        <f t="shared" ca="1" si="12"/>
        <v>1</v>
      </c>
    </row>
    <row r="43" spans="1:16">
      <c r="A43" t="str">
        <f ca="1">IF(AND(RESULT!$G94&gt;A$1,RESULT!$C94+RESULT!$D94&gt;2),"WON",IF(AND(RESULT!$G94&lt;A$1,RESULT!$C94+RESULT!$D94&lt;3),"WON","LOST"))</f>
        <v>LOST</v>
      </c>
      <c r="B43" t="str">
        <f ca="1">IF(AND(RESULT!$K94&gt;A$1,RESULT!$C94+RESULT!$D94&gt;2),"WON",IF(AND(RESULT!$K94&lt;A$1,RESULT!$C94+RESULT!$D94&lt;3),"WON","LOST"))</f>
        <v>LOST</v>
      </c>
      <c r="C43" t="str">
        <f t="shared" ca="1" si="10"/>
        <v>LOST</v>
      </c>
      <c r="G43" t="str">
        <f ca="1">IF(AND(RESULT!$G94&gt;G$1,RESULT!$C94+RESULT!$D94&gt;2),"WON",IF(AND(RESULT!$G94&lt;G$1,RESULT!$C94+RESULT!$D94&lt;3),"WON","LOST"))</f>
        <v>LOST</v>
      </c>
      <c r="H43" t="str">
        <f ca="1">IF(AND(RESULT!$K94&gt;G$1,RESULT!$C94+RESULT!$D94&gt;2),"WON",IF(AND(RESULT!$K94&lt;G$1,RESULT!$C94+RESULT!$D94&lt;3),"WON","LOST"))</f>
        <v>LOST</v>
      </c>
      <c r="I43" t="str">
        <f t="shared" ca="1" si="11"/>
        <v>LOST</v>
      </c>
      <c r="J43" s="18">
        <f>RESULT!C94</f>
        <v>0</v>
      </c>
      <c r="K43" s="18">
        <f>RESULT!D94</f>
        <v>0</v>
      </c>
      <c r="L43" s="9">
        <f ca="1">RESULT!$G94</f>
        <v>1.4285714285714284</v>
      </c>
      <c r="M43" s="9">
        <f ca="1">RESULT!$K94</f>
        <v>1.6</v>
      </c>
      <c r="N43" s="9">
        <f t="shared" ca="1" si="12"/>
        <v>1.5142857142857142</v>
      </c>
    </row>
    <row r="44" spans="1:16">
      <c r="A44" t="str">
        <f ca="1">IF(AND(RESULT!$G95&gt;A$1,RESULT!$C95+RESULT!$D95&gt;2),"WON",IF(AND(RESULT!$G95&lt;A$1,RESULT!$C95+RESULT!$D95&lt;3),"WON","LOST"))</f>
        <v>LOST</v>
      </c>
      <c r="B44" t="str">
        <f ca="1">IF(AND(RESULT!$K95&gt;A$1,RESULT!$C95+RESULT!$D95&gt;2),"WON",IF(AND(RESULT!$K95&lt;A$1,RESULT!$C95+RESULT!$D95&lt;3),"WON","LOST"))</f>
        <v>WON</v>
      </c>
      <c r="C44" t="str">
        <f t="shared" ca="1" si="10"/>
        <v>DP</v>
      </c>
      <c r="G44" t="str">
        <f ca="1">IF(AND(RESULT!$G95&gt;G$1,RESULT!$C95+RESULT!$D95&gt;2),"WON",IF(AND(RESULT!$G95&lt;G$1,RESULT!$C95+RESULT!$D95&lt;3),"WON","LOST"))</f>
        <v>WON</v>
      </c>
      <c r="H44" t="str">
        <f ca="1">IF(AND(RESULT!$K95&gt;G$1,RESULT!$C95+RESULT!$D95&gt;2),"WON",IF(AND(RESULT!$K95&lt;G$1,RESULT!$C95+RESULT!$D95&lt;3),"WON","LOST"))</f>
        <v>WON</v>
      </c>
      <c r="I44" t="str">
        <f t="shared" ca="1" si="11"/>
        <v>WON</v>
      </c>
      <c r="J44" s="18">
        <f>RESULT!C95</f>
        <v>2</v>
      </c>
      <c r="K44" s="18">
        <f>RESULT!D95</f>
        <v>1</v>
      </c>
      <c r="L44" s="9">
        <f ca="1">RESULT!$G95</f>
        <v>1.2142857142857142</v>
      </c>
      <c r="M44" s="9">
        <f ca="1">RESULT!$K95</f>
        <v>1.2999999999999998</v>
      </c>
      <c r="N44" s="9">
        <f t="shared" ca="1" si="12"/>
        <v>1.2571428571428571</v>
      </c>
    </row>
    <row r="46" spans="1:16">
      <c r="D46">
        <v>4</v>
      </c>
      <c r="L46">
        <v>4</v>
      </c>
    </row>
    <row r="47" spans="1:16">
      <c r="A47" t="str">
        <f ca="1">IF(AND(RESULT!$G98&gt;A$1,RESULT!$C98+RESULT!$D98&gt;2),"WON",IF(AND(RESULT!$G98&lt;A$1,RESULT!$C98+RESULT!$D98&lt;3),"WON","LOST"))</f>
        <v>LOST</v>
      </c>
      <c r="B47" t="str">
        <f ca="1">IF(AND(RESULT!$K98&gt;A$1,RESULT!$C98+RESULT!$D98&gt;2),"WON",IF(AND(RESULT!$K98&lt;A$1,RESULT!$C98+RESULT!$D98&lt;3),"WON","LOST"))</f>
        <v>WON</v>
      </c>
      <c r="C47" t="str">
        <f ca="1">IF(AND(A47="WON",B47="WON"),"WON",IF(AND(A47="LOST",B47="LOST"),"LOST","DP"))</f>
        <v>DP</v>
      </c>
      <c r="D47" s="9">
        <f ca="1">MAX(OFFSET(RESULT!$G$62:$G$71,INT((ROW()-3)/12)*12,0))</f>
        <v>1.4375</v>
      </c>
      <c r="E47" t="str">
        <f ca="1">IF(MAX(OFFSET(RESULT!$G$62:$G$71,INT((ROW()-3)/12)*12,0))&gt;A$1,IF(INDEX(OFFSET(RESULT!$C$62:$G$71,INT((ROW()-3)/12)*12,0),MATCH(D47,OFFSET(RESULT!$G$62:$G$71,INT((ROW()-3)/12)*12,0),0),1)+INDEX(OFFSET(RESULT!$C$62:$G$71,INT((ROW()-3)/12)*12,0),MATCH(D47,OFFSET(RESULT!$G$62:$G$71,INT((ROW()-3)/12)*12,0),0),2)&gt;2,"WON","LOST"),"DP")</f>
        <v>LOST</v>
      </c>
      <c r="G47" t="str">
        <f ca="1">IF(AND(RESULT!$G98&gt;G$1,RESULT!$C98+RESULT!$D98&gt;2),"WON",IF(AND(RESULT!$G98&lt;G$1,RESULT!$C98+RESULT!$D98&lt;3),"WON","LOST"))</f>
        <v>LOST</v>
      </c>
      <c r="H47" t="str">
        <f ca="1">IF(AND(RESULT!$K98&gt;G$1,RESULT!$C98+RESULT!$D98&gt;2),"WON",IF(AND(RESULT!$K98&lt;G$1,RESULT!$C98+RESULT!$D98&lt;3),"WON","LOST"))</f>
        <v>LOST</v>
      </c>
      <c r="I47" t="str">
        <f ca="1">IF(AND(G47="WON",H47="WON"),"WON",IF(AND(G47="LOST",H47="LOST"),"LOST","DP"))</f>
        <v>LOST</v>
      </c>
      <c r="J47" s="18">
        <f>RESULT!C98</f>
        <v>1</v>
      </c>
      <c r="K47" s="18">
        <f>RESULT!D98</f>
        <v>0</v>
      </c>
      <c r="L47" s="9">
        <f ca="1">RESULT!$G98</f>
        <v>1.4375</v>
      </c>
      <c r="M47" s="9">
        <f ca="1">RESULT!$K98</f>
        <v>1.2</v>
      </c>
      <c r="N47" s="9">
        <f ca="1">(L47+M47)/2</f>
        <v>1.3187500000000001</v>
      </c>
      <c r="O47" s="9">
        <f ca="1">MAX(OFFSET($N$11:$N$20,INT((ROW())/12)*12,0))</f>
        <v>1.3187500000000001</v>
      </c>
      <c r="P47" t="str">
        <f ca="1">IF(O47&gt;A$1,IF(INDEX(OFFSET($J$11:$N$20,INT((ROW()-3)/12)*12,0),MATCH(O47,OFFSET($N$11:$N$20,INT((ROW()-3)/12)*12,0),0),1)+INDEX(OFFSET($J$11:$N$20,INT((ROW()-3)/12)*12,0),MATCH(O47,OFFSET($N$11:$N$20,INT((ROW()-3)/12)*12,0),0),2)&gt;2,"WON","LOST"),"DP")</f>
        <v>LOST</v>
      </c>
    </row>
    <row r="48" spans="1:16">
      <c r="A48" t="str">
        <f ca="1">IF(AND(RESULT!$G99&gt;A$1,RESULT!$C99+RESULT!$D99&gt;2),"WON",IF(AND(RESULT!$G99&lt;A$1,RESULT!$C99+RESULT!$D99&lt;3),"WON","LOST"))</f>
        <v>WON</v>
      </c>
      <c r="B48" t="str">
        <f ca="1">IF(AND(RESULT!$K99&gt;A$1,RESULT!$C99+RESULT!$D99&gt;2),"WON",IF(AND(RESULT!$K99&lt;A$1,RESULT!$C99+RESULT!$D99&lt;3),"WON","LOST"))</f>
        <v>LOST</v>
      </c>
      <c r="C48" t="str">
        <f t="shared" ref="C48:C56" ca="1" si="15">IF(AND(A48="WON",B48="WON"),"WON",IF(AND(A48="LOST",B48="LOST"),"LOST","DP"))</f>
        <v>DP</v>
      </c>
      <c r="D48">
        <f ca="1">LARGE(OFFSET(RESULT!$G$62:$G$71,INT((ROW()-3)/12)*12,0),COUNTIF(OFFSET(RESULT!$G$62:$G$71,INT((ROW()-3)/12)*12,0),LARGE(OFFSET(RESULT!$G$62:$G$71,INT((ROW()-3)/12)*12,0),1))+1)</f>
        <v>1.25</v>
      </c>
      <c r="E48" t="str">
        <f ca="1">IF(MAX(OFFSET(RESULT!$G$62:$G$71,INT((ROW()-3)/12)*12,0))&gt;A$1,IF(INDEX(OFFSET(RESULT!$C$62:$G$71,INT((ROW()-3)/12)*12,0),MATCH(D48,OFFSET(RESULT!$G$62:$G$71,INT((ROW()-3)/12)*12,0),0),1)+INDEX(OFFSET(RESULT!$C$62:$G$71,INT((ROW()-3)/12)*12,0),MATCH(D48,OFFSET(RESULT!$G$62:$G$71,INT((ROW()-3)/12)*12,0),0),2)&gt;2,"WON","LOST"),"DP")</f>
        <v>WON</v>
      </c>
      <c r="G48" t="str">
        <f ca="1">IF(AND(RESULT!$G99&gt;G$1,RESULT!$C99+RESULT!$D99&gt;2),"WON",IF(AND(RESULT!$G99&lt;G$1,RESULT!$C99+RESULT!$D99&lt;3),"WON","LOST"))</f>
        <v>WON</v>
      </c>
      <c r="H48" t="str">
        <f ca="1">IF(AND(RESULT!$K99&gt;G$1,RESULT!$C99+RESULT!$D99&gt;2),"WON",IF(AND(RESULT!$K99&lt;G$1,RESULT!$C99+RESULT!$D99&lt;3),"WON","LOST"))</f>
        <v>WON</v>
      </c>
      <c r="I48" t="str">
        <f t="shared" ref="I48:I56" ca="1" si="16">IF(AND(G48="WON",H48="WON"),"WON",IF(AND(G48="LOST",H48="LOST"),"LOST","DP"))</f>
        <v>WON</v>
      </c>
      <c r="J48" s="18">
        <f>RESULT!C99</f>
        <v>1</v>
      </c>
      <c r="K48" s="18">
        <f>RESULT!D99</f>
        <v>2</v>
      </c>
      <c r="L48" s="9">
        <f ca="1">RESULT!$G99</f>
        <v>1.25</v>
      </c>
      <c r="M48" s="9">
        <f ca="1">RESULT!$K99</f>
        <v>1.2</v>
      </c>
      <c r="N48" s="9">
        <f t="shared" ref="N48:N56" ca="1" si="17">(L48+M48)/2</f>
        <v>1.2250000000000001</v>
      </c>
      <c r="O48" s="9">
        <f ca="1">LARGE(OFFSET($N$11:$N$20,INT((ROW()-3)/12)*12,0),COUNTIF(OFFSET($N$11:$N$20,INT((ROW()-3)/12)*12,0),LARGE(OFFSET($N$11:$N$20,INT((ROW()-3)/12)*12,0),1))+1)</f>
        <v>1.2250000000000001</v>
      </c>
      <c r="P48" t="str">
        <f t="shared" ref="P48:P49" ca="1" si="18">IF(O48&gt;A$1,IF(INDEX(OFFSET($J$11:$N$20,INT((ROW()-3)/12)*12,0),MATCH(O48,OFFSET($N$11:$N$20,INT((ROW()-3)/12)*12,0),0),1)+INDEX(OFFSET($J$11:$N$20,INT((ROW()-3)/12)*12,0),MATCH(O48,OFFSET($N$11:$N$20,INT((ROW()-3)/12)*12,0),0),2)&gt;2,"WON","LOST"),"DP")</f>
        <v>DP</v>
      </c>
    </row>
    <row r="49" spans="1:16">
      <c r="A49" t="str">
        <f ca="1">IF(AND(RESULT!$G100&gt;A$1,RESULT!$C100+RESULT!$D100&gt;2),"WON",IF(AND(RESULT!$G100&lt;A$1,RESULT!$C100+RESULT!$D100&lt;3),"WON","LOST"))</f>
        <v>WON</v>
      </c>
      <c r="B49" t="str">
        <f ca="1">IF(AND(RESULT!$K100&gt;A$1,RESULT!$C100+RESULT!$D100&gt;2),"WON",IF(AND(RESULT!$K100&lt;A$1,RESULT!$C100+RESULT!$D100&lt;3),"WON","LOST"))</f>
        <v>WON</v>
      </c>
      <c r="C49" t="str">
        <f t="shared" ca="1" si="15"/>
        <v>WON</v>
      </c>
      <c r="D49">
        <f ca="1">LARGE(OFFSET(RESULT!$G$62:$G$71,INT((ROW()-3)/12)*12,0),COUNTIF(OFFSET(RESULT!$G$62:$G$71,INT((ROW()-3)/12)*12,0),LARGE(OFFSET(RESULT!$G$62:$G$71,INT((ROW()-3)/12)*12,0),1))+2)</f>
        <v>1.25</v>
      </c>
      <c r="E49" t="str">
        <f ca="1">IF(MAX(OFFSET(RESULT!$G$62:$G$71,INT((ROW()-3)/12)*12,0))&gt;A$1,IF(INDEX(OFFSET(RESULT!$C$62:$G$71,INT((ROW()-3)/12)*12,0),MATCH(D49,OFFSET(RESULT!$G$62:$G$71,INT((ROW()-3)/12)*12,0),0),1)+INDEX(OFFSET(RESULT!$C$62:$G$71,INT((ROW()-3)/12)*12,0),MATCH(D49,OFFSET(RESULT!$G$62:$G$71,INT((ROW()-3)/12)*12,0),0),2)&gt;2,"WON","LOST"),"DP")</f>
        <v>WON</v>
      </c>
      <c r="G49" t="str">
        <f ca="1">IF(AND(RESULT!$G100&gt;G$1,RESULT!$C100+RESULT!$D100&gt;2),"WON",IF(AND(RESULT!$G100&lt;G$1,RESULT!$C100+RESULT!$D100&lt;3),"WON","LOST"))</f>
        <v>LOST</v>
      </c>
      <c r="H49" t="str">
        <f ca="1">IF(AND(RESULT!$K100&gt;G$1,RESULT!$C100+RESULT!$D100&gt;2),"WON",IF(AND(RESULT!$K100&lt;G$1,RESULT!$C100+RESULT!$D100&lt;3),"WON","LOST"))</f>
        <v>LOST</v>
      </c>
      <c r="I49" t="str">
        <f t="shared" ca="1" si="16"/>
        <v>LOST</v>
      </c>
      <c r="J49" s="18">
        <f>RESULT!C100</f>
        <v>1</v>
      </c>
      <c r="K49" s="18">
        <f>RESULT!D100</f>
        <v>1</v>
      </c>
      <c r="L49" s="9">
        <f ca="1">RESULT!$G100</f>
        <v>0.875</v>
      </c>
      <c r="M49" s="9">
        <f ca="1">RESULT!$K100</f>
        <v>0.30000000000000004</v>
      </c>
      <c r="N49" s="9">
        <f t="shared" ca="1" si="17"/>
        <v>0.58750000000000002</v>
      </c>
      <c r="O49" s="9">
        <f ca="1">LARGE(OFFSET($N$11:$N$20,INT((ROW()-3)/12)*12,0),COUNTIF(OFFSET($N$11:$N$20,INT((ROW()-3)/12)*12,0),LARGE(OFFSET($N$11:$N$20,INT((ROW()-3)/12)*12,0),1))+2)</f>
        <v>1.2250000000000001</v>
      </c>
      <c r="P49" t="str">
        <f t="shared" ca="1" si="18"/>
        <v>DP</v>
      </c>
    </row>
    <row r="50" spans="1:16">
      <c r="A50" t="str">
        <f ca="1">IF(AND(RESULT!$G101&gt;A$1,RESULT!$C101+RESULT!$D101&gt;2),"WON",IF(AND(RESULT!$G101&lt;A$1,RESULT!$C101+RESULT!$D101&lt;3),"WON","LOST"))</f>
        <v>LOST</v>
      </c>
      <c r="B50" t="str">
        <f ca="1">IF(AND(RESULT!$K101&gt;A$1,RESULT!$C101+RESULT!$D101&gt;2),"WON",IF(AND(RESULT!$K101&lt;A$1,RESULT!$C101+RESULT!$D101&lt;3),"WON","LOST"))</f>
        <v>WON</v>
      </c>
      <c r="C50" t="str">
        <f t="shared" ca="1" si="15"/>
        <v>DP</v>
      </c>
      <c r="D50" s="9">
        <f ca="1">MIN(OFFSET(RESULT!$G$62:$G$71,INT((ROW()-3)/12)*12,0))</f>
        <v>0.6875</v>
      </c>
      <c r="E50" t="str">
        <f ca="1">IF(MIN(OFFSET(RESULT!$G$62:$G$71,INT((ROW()-3)/12)*12,0))&lt;A$1,IF(INDEX(OFFSET(RESULT!$C$62:$G$71,INT((ROW()-3)/12)*12,0),MATCH(D50,OFFSET(RESULT!$G$62:$G$71,INT((ROW()-3)/12)*12,0),0),1)+INDEX(OFFSET(RESULT!$C$62:$G$71,INT((ROW()-3)/12)*12,0),MATCH(D50,OFFSET(RESULT!$G$62:$G$71,INT((ROW()-3)/12)*12,0),0),2)&lt;3,"WON","LOST"))</f>
        <v>WON</v>
      </c>
      <c r="G50" t="str">
        <f ca="1">IF(AND(RESULT!$G101&gt;G$1,RESULT!$C101+RESULT!$D101&gt;2),"WON",IF(AND(RESULT!$G101&lt;G$1,RESULT!$C101+RESULT!$D101&lt;3),"WON","LOST"))</f>
        <v>LOST</v>
      </c>
      <c r="H50" t="str">
        <f ca="1">IF(AND(RESULT!$K101&gt;G$1,RESULT!$C101+RESULT!$D101&gt;2),"WON",IF(AND(RESULT!$K101&lt;G$1,RESULT!$C101+RESULT!$D101&lt;3),"WON","LOST"))</f>
        <v>LOST</v>
      </c>
      <c r="I50" t="str">
        <f t="shared" ca="1" si="16"/>
        <v>LOST</v>
      </c>
      <c r="J50" s="18">
        <f>RESULT!C101</f>
        <v>2</v>
      </c>
      <c r="K50" s="18">
        <f>RESULT!D101</f>
        <v>0</v>
      </c>
      <c r="L50" s="9">
        <f ca="1">RESULT!$G101</f>
        <v>1.25</v>
      </c>
      <c r="M50" s="9">
        <f ca="1">RESULT!$K101</f>
        <v>1</v>
      </c>
      <c r="N50" s="9">
        <f t="shared" ca="1" si="17"/>
        <v>1.125</v>
      </c>
      <c r="O50" s="9">
        <f ca="1">MIN(OFFSET($N$11:$N$20,INT((ROW())/12)*12,0))</f>
        <v>0.73888888888888893</v>
      </c>
      <c r="P50" t="e">
        <f ca="1">IF(O50&lt;A$1,IF(INDEX(OFFSET($J$11:$N$20,INT((ROW()-3)/12)*12,0),MATCH(O50,OFFSET($N$11:$N$20,INT((ROW()-3)/12)*12,0),0),1)+INDEX(OFFSET($J$11:$N$20,INT((ROW()-3)/12)*12,0),MATCH(O50,OFFSET($N$11:$N$20,INT((ROW()-3)/12)*12,0),0),2)&lt;3,"WON","LOST"),"DP")</f>
        <v>#N/A</v>
      </c>
    </row>
    <row r="51" spans="1:16">
      <c r="A51" t="str">
        <f ca="1">IF(AND(RESULT!$G102&gt;A$1,RESULT!$C102+RESULT!$D102&gt;2),"WON",IF(AND(RESULT!$G102&lt;A$1,RESULT!$C102+RESULT!$D102&lt;3),"WON","LOST"))</f>
        <v>LOST</v>
      </c>
      <c r="B51" t="str">
        <f ca="1">IF(AND(RESULT!$K102&gt;A$1,RESULT!$C102+RESULT!$D102&gt;2),"WON",IF(AND(RESULT!$K102&lt;A$1,RESULT!$C102+RESULT!$D102&lt;3),"WON","LOST"))</f>
        <v>LOST</v>
      </c>
      <c r="C51" t="str">
        <f t="shared" ca="1" si="15"/>
        <v>LOST</v>
      </c>
      <c r="D51">
        <f ca="1">SMALL(OFFSET(RESULT!$G$62:$G$71,INT((ROW()-3)/12)*12,0),COUNTIF(OFFSET(RESULT!$G$62:$G$71,INT((ROW()-3)/12)*12,0),SMALL(OFFSET(RESULT!$G$62:$G$71,INT((ROW()-3)/12)*12,0),1))+1)</f>
        <v>1</v>
      </c>
      <c r="E51" t="str">
        <f ca="1">IF(MIN(OFFSET(RESULT!$G$62:$G$71,INT((ROW()-3)/12)*12,0))&lt;A$1,IF(INDEX(OFFSET(RESULT!$C$62:$G$71,INT((ROW()-3)/12)*12,0),MATCH(D51,OFFSET(RESULT!$G$62:$G$71,INT((ROW()-3)/12)*12,0),0),1)+INDEX(OFFSET(RESULT!$C$62:$G$71,INT((ROW()-3)/12)*12,0),MATCH(D51,OFFSET(RESULT!$G$62:$G$71,INT((ROW()-3)/12)*12,0),0),2)&lt;3,"WON","LOST"))</f>
        <v>LOST</v>
      </c>
      <c r="G51" t="str">
        <f ca="1">IF(AND(RESULT!$G102&gt;G$1,RESULT!$C102+RESULT!$D102&gt;2),"WON",IF(AND(RESULT!$G102&lt;G$1,RESULT!$C102+RESULT!$D102&lt;3),"WON","LOST"))</f>
        <v>WON</v>
      </c>
      <c r="H51" t="str">
        <f ca="1">IF(AND(RESULT!$K102&gt;G$1,RESULT!$C102+RESULT!$D102&gt;2),"WON",IF(AND(RESULT!$K102&lt;G$1,RESULT!$C102+RESULT!$D102&lt;3),"WON","LOST"))</f>
        <v>WON</v>
      </c>
      <c r="I51" t="str">
        <f t="shared" ca="1" si="16"/>
        <v>WON</v>
      </c>
      <c r="J51" s="18">
        <f>RESULT!C102</f>
        <v>3</v>
      </c>
      <c r="K51" s="18">
        <f>RESULT!D102</f>
        <v>0</v>
      </c>
      <c r="L51" s="9">
        <f ca="1">RESULT!$G102</f>
        <v>0.875</v>
      </c>
      <c r="M51" s="9">
        <f ca="1">RESULT!$K102</f>
        <v>0.89999999999999991</v>
      </c>
      <c r="N51" s="9">
        <f t="shared" ca="1" si="17"/>
        <v>0.88749999999999996</v>
      </c>
      <c r="O51" s="9">
        <f ca="1">SMALL(OFFSET($N$11:$N$20,INT((ROW()-3)/12)*12,0),COUNTIF(OFFSET($N$11:$N$20,INT((ROW()-3)/12)*12,0),SMALL(OFFSET($N$11:$N$20,INT((ROW()-3)/12)*12,0),1))+1)</f>
        <v>0.85</v>
      </c>
      <c r="P51" t="str">
        <f t="shared" ref="P51:P52" ca="1" si="19">IF(O51&lt;A$1,IF(INDEX(OFFSET($J$11:$N$20,INT((ROW()-3)/12)*12,0),MATCH(O51,OFFSET($N$11:$N$20,INT((ROW()-3)/12)*12,0),0),1)+INDEX(OFFSET($J$11:$N$20,INT((ROW()-3)/12)*12,0),MATCH(O51,OFFSET($N$11:$N$20,INT((ROW()-3)/12)*12,0),0),2)&lt;3,"WON","LOST"),"DP")</f>
        <v>WON</v>
      </c>
    </row>
    <row r="52" spans="1:16">
      <c r="A52" t="str">
        <f ca="1">IF(AND(RESULT!$G103&gt;A$1,RESULT!$C103+RESULT!$D103&gt;2),"WON",IF(AND(RESULT!$G103&lt;A$1,RESULT!$C103+RESULT!$D103&lt;3),"WON","LOST"))</f>
        <v>WON</v>
      </c>
      <c r="B52" t="str">
        <f ca="1">IF(AND(RESULT!$K103&gt;A$1,RESULT!$C103+RESULT!$D103&gt;2),"WON",IF(AND(RESULT!$K103&lt;A$1,RESULT!$C103+RESULT!$D103&lt;3),"WON","LOST"))</f>
        <v>WON</v>
      </c>
      <c r="C52" t="str">
        <f t="shared" ca="1" si="15"/>
        <v>WON</v>
      </c>
      <c r="D52">
        <f ca="1">SMALL(OFFSET(RESULT!$G$62:$G$71,INT((ROW()-3)/12)*12,0),COUNTIF(OFFSET(RESULT!$G$62:$G$71,INT((ROW()-3)/12)*12,0),SMALL(OFFSET(RESULT!$G$62:$G$71,INT((ROW()-3)/12)*12,0),1))+2)</f>
        <v>1</v>
      </c>
      <c r="E52" t="str">
        <f ca="1">IF(MIN(OFFSET(RESULT!$G$62:$G$71,INT((ROW()-3)/12)*12,0))&lt;A$1,IF(INDEX(OFFSET(RESULT!$C$62:$G$71,INT((ROW()-3)/12)*12,0),MATCH(D52,OFFSET(RESULT!$G$62:$G$71,INT((ROW()-3)/12)*12,0),0),1)+INDEX(OFFSET(RESULT!$C$62:$G$71,INT((ROW()-3)/12)*12,0),MATCH(D52,OFFSET(RESULT!$G$62:$G$71,INT((ROW()-3)/12)*12,0),0),2)&lt;3,"WON","LOST"))</f>
        <v>LOST</v>
      </c>
      <c r="G52" t="str">
        <f ca="1">IF(AND(RESULT!$G103&gt;G$1,RESULT!$C103+RESULT!$D103&gt;2),"WON",IF(AND(RESULT!$G103&lt;G$1,RESULT!$C103+RESULT!$D103&lt;3),"WON","LOST"))</f>
        <v>LOST</v>
      </c>
      <c r="H52" t="str">
        <f ca="1">IF(AND(RESULT!$K103&gt;G$1,RESULT!$C103+RESULT!$D103&gt;2),"WON",IF(AND(RESULT!$K103&lt;G$1,RESULT!$C103+RESULT!$D103&lt;3),"WON","LOST"))</f>
        <v>LOST</v>
      </c>
      <c r="I52" t="str">
        <f t="shared" ca="1" si="16"/>
        <v>LOST</v>
      </c>
      <c r="J52" s="18">
        <f>RESULT!C103</f>
        <v>0</v>
      </c>
      <c r="K52" s="18">
        <f>RESULT!D103</f>
        <v>2</v>
      </c>
      <c r="L52" s="9">
        <f ca="1">RESULT!$G103</f>
        <v>1.1875</v>
      </c>
      <c r="M52" s="9">
        <f ca="1">RESULT!$K103</f>
        <v>0.7</v>
      </c>
      <c r="N52" s="9">
        <f t="shared" ca="1" si="17"/>
        <v>0.94374999999999998</v>
      </c>
      <c r="O52" s="9">
        <f ca="1">SMALL(OFFSET($N$11:$N$20,INT((ROW()-3)/12)*12,0),COUNTIF(OFFSET($N$11:$N$20,INT((ROW()-3)/12)*12,0),SMALL(OFFSET($N$11:$N$20,INT((ROW()-3)/12)*12,0),1))+2)</f>
        <v>0.85000000000000009</v>
      </c>
      <c r="P52" t="str">
        <f t="shared" ca="1" si="19"/>
        <v>LOST</v>
      </c>
    </row>
    <row r="53" spans="1:16">
      <c r="A53" t="str">
        <f ca="1">IF(AND(RESULT!$G104&gt;A$1,RESULT!$C104+RESULT!$D104&gt;2),"WON",IF(AND(RESULT!$G104&lt;A$1,RESULT!$C104+RESULT!$D104&lt;3),"WON","LOST"))</f>
        <v>WON</v>
      </c>
      <c r="B53" t="str">
        <f ca="1">IF(AND(RESULT!$K104&gt;A$1,RESULT!$C104+RESULT!$D104&gt;2),"WON",IF(AND(RESULT!$K104&lt;A$1,RESULT!$C104+RESULT!$D104&lt;3),"WON","LOST"))</f>
        <v>WON</v>
      </c>
      <c r="C53" t="str">
        <f t="shared" ca="1" si="15"/>
        <v>WON</v>
      </c>
      <c r="G53" t="str">
        <f ca="1">IF(AND(RESULT!$G104&gt;G$1,RESULT!$C104+RESULT!$D104&gt;2),"WON",IF(AND(RESULT!$G104&lt;G$1,RESULT!$C104+RESULT!$D104&lt;3),"WON","LOST"))</f>
        <v>LOST</v>
      </c>
      <c r="H53" t="str">
        <f ca="1">IF(AND(RESULT!$K104&gt;G$1,RESULT!$C104+RESULT!$D104&gt;2),"WON",IF(AND(RESULT!$K104&lt;G$1,RESULT!$C104+RESULT!$D104&lt;3),"WON","LOST"))</f>
        <v>LOST</v>
      </c>
      <c r="I53" t="str">
        <f t="shared" ca="1" si="16"/>
        <v>LOST</v>
      </c>
      <c r="J53" s="18">
        <f>RESULT!C104</f>
        <v>0</v>
      </c>
      <c r="K53" s="18">
        <f>RESULT!D104</f>
        <v>1</v>
      </c>
      <c r="L53" s="9">
        <f ca="1">RESULT!$G104</f>
        <v>1.125</v>
      </c>
      <c r="M53" s="9">
        <f ca="1">RESULT!$K104</f>
        <v>0.8</v>
      </c>
      <c r="N53" s="9">
        <f t="shared" ca="1" si="17"/>
        <v>0.96250000000000002</v>
      </c>
    </row>
    <row r="54" spans="1:16">
      <c r="A54" t="str">
        <f ca="1">IF(AND(RESULT!$G105&gt;A$1,RESULT!$C105+RESULT!$D105&gt;2),"WON",IF(AND(RESULT!$G105&lt;A$1,RESULT!$C105+RESULT!$D105&lt;3),"WON","LOST"))</f>
        <v>LOST</v>
      </c>
      <c r="B54" t="str">
        <f ca="1">IF(AND(RESULT!$K105&gt;A$1,RESULT!$C105+RESULT!$D105&gt;2),"WON",IF(AND(RESULT!$K105&lt;A$1,RESULT!$C105+RESULT!$D105&lt;3),"WON","LOST"))</f>
        <v>LOST</v>
      </c>
      <c r="C54" t="str">
        <f t="shared" ca="1" si="15"/>
        <v>LOST</v>
      </c>
      <c r="G54" t="str">
        <f ca="1">IF(AND(RESULT!$G105&gt;G$1,RESULT!$C105+RESULT!$D105&gt;2),"WON",IF(AND(RESULT!$G105&lt;G$1,RESULT!$C105+RESULT!$D105&lt;3),"WON","LOST"))</f>
        <v>WON</v>
      </c>
      <c r="H54" t="str">
        <f ca="1">IF(AND(RESULT!$K105&gt;G$1,RESULT!$C105+RESULT!$D105&gt;2),"WON",IF(AND(RESULT!$K105&lt;G$1,RESULT!$C105+RESULT!$D105&lt;3),"WON","LOST"))</f>
        <v>WON</v>
      </c>
      <c r="I54" t="str">
        <f t="shared" ca="1" si="16"/>
        <v>WON</v>
      </c>
      <c r="J54" s="18">
        <f>RESULT!C105</f>
        <v>3</v>
      </c>
      <c r="K54" s="18">
        <f>RESULT!D105</f>
        <v>0</v>
      </c>
      <c r="L54" s="9">
        <f ca="1">RESULT!$G105</f>
        <v>0.9375</v>
      </c>
      <c r="M54" s="9">
        <f ca="1">RESULT!$K105</f>
        <v>1.1000000000000001</v>
      </c>
      <c r="N54" s="9">
        <f t="shared" ca="1" si="17"/>
        <v>1.01875</v>
      </c>
    </row>
    <row r="55" spans="1:16">
      <c r="A55" t="str">
        <f ca="1">IF(AND(RESULT!$G106&gt;A$1,RESULT!$C106+RESULT!$D106&gt;2),"WON",IF(AND(RESULT!$G106&lt;A$1,RESULT!$C106+RESULT!$D106&lt;3),"WON","LOST"))</f>
        <v>WON</v>
      </c>
      <c r="B55" t="str">
        <f ca="1">IF(AND(RESULT!$K106&gt;A$1,RESULT!$C106+RESULT!$D106&gt;2),"WON",IF(AND(RESULT!$K106&lt;A$1,RESULT!$C106+RESULT!$D106&lt;3),"WON","LOST"))</f>
        <v>WON</v>
      </c>
      <c r="C55" t="str">
        <f t="shared" ca="1" si="15"/>
        <v>WON</v>
      </c>
      <c r="G55" t="str">
        <f ca="1">IF(AND(RESULT!$G106&gt;G$1,RESULT!$C106+RESULT!$D106&gt;2),"WON",IF(AND(RESULT!$G106&lt;G$1,RESULT!$C106+RESULT!$D106&lt;3),"WON","LOST"))</f>
        <v>LOST</v>
      </c>
      <c r="H55" t="str">
        <f ca="1">IF(AND(RESULT!$K106&gt;G$1,RESULT!$C106+RESULT!$D106&gt;2),"WON",IF(AND(RESULT!$K106&lt;G$1,RESULT!$C106+RESULT!$D106&lt;3),"WON","LOST"))</f>
        <v>LOST</v>
      </c>
      <c r="I55" t="str">
        <f t="shared" ca="1" si="16"/>
        <v>LOST</v>
      </c>
      <c r="J55" s="18">
        <f>RESULT!C106</f>
        <v>0</v>
      </c>
      <c r="K55" s="18">
        <f>RESULT!D106</f>
        <v>1</v>
      </c>
      <c r="L55" s="9">
        <f ca="1">RESULT!$G106</f>
        <v>0.6875</v>
      </c>
      <c r="M55" s="9">
        <f ca="1">RESULT!$K106</f>
        <v>0.60000000000000009</v>
      </c>
      <c r="N55" s="9">
        <f t="shared" ca="1" si="17"/>
        <v>0.64375000000000004</v>
      </c>
    </row>
    <row r="56" spans="1:16">
      <c r="A56" t="str">
        <f ca="1">IF(AND(RESULT!$G107&gt;A$1,RESULT!$C107+RESULT!$D107&gt;2),"WON",IF(AND(RESULT!$G107&lt;A$1,RESULT!$C107+RESULT!$D107&lt;3),"WON","LOST"))</f>
        <v>LOST</v>
      </c>
      <c r="B56" t="str">
        <f ca="1">IF(AND(RESULT!$K107&gt;A$1,RESULT!$C107+RESULT!$D107&gt;2),"WON",IF(AND(RESULT!$K107&lt;A$1,RESULT!$C107+RESULT!$D107&lt;3),"WON","LOST"))</f>
        <v>WON</v>
      </c>
      <c r="C56" t="str">
        <f t="shared" ca="1" si="15"/>
        <v>DP</v>
      </c>
      <c r="G56" t="str">
        <f ca="1">IF(AND(RESULT!$G107&gt;G$1,RESULT!$C107+RESULT!$D107&gt;2),"WON",IF(AND(RESULT!$G107&lt;G$1,RESULT!$C107+RESULT!$D107&lt;3),"WON","LOST"))</f>
        <v>LOST</v>
      </c>
      <c r="H56" t="str">
        <f ca="1">IF(AND(RESULT!$K107&gt;G$1,RESULT!$C107+RESULT!$D107&gt;2),"WON",IF(AND(RESULT!$K107&lt;G$1,RESULT!$C107+RESULT!$D107&lt;3),"WON","LOST"))</f>
        <v>LOST</v>
      </c>
      <c r="I56" t="str">
        <f t="shared" ca="1" si="16"/>
        <v>LOST</v>
      </c>
      <c r="J56" s="18">
        <f>RESULT!C107</f>
        <v>1</v>
      </c>
      <c r="K56" s="18">
        <f>RESULT!D107</f>
        <v>1</v>
      </c>
      <c r="L56" s="9">
        <f ca="1">RESULT!$G107</f>
        <v>1.25</v>
      </c>
      <c r="M56" s="9">
        <f ca="1">RESULT!$K107</f>
        <v>1.2</v>
      </c>
      <c r="N56" s="9">
        <f t="shared" ca="1" si="17"/>
        <v>1.2250000000000001</v>
      </c>
    </row>
    <row r="58" spans="1:16">
      <c r="D58">
        <v>5</v>
      </c>
      <c r="L58">
        <v>5</v>
      </c>
    </row>
    <row r="59" spans="1:16">
      <c r="A59" t="str">
        <f ca="1">IF(AND(RESULT!$G110&gt;A$1,RESULT!$C110+RESULT!$D110&gt;2),"WON",IF(AND(RESULT!$G110&lt;A$1,RESULT!$C110+RESULT!$D110&lt;3),"WON","LOST"))</f>
        <v>LOST</v>
      </c>
      <c r="B59" t="str">
        <f ca="1">IF(AND(RESULT!$K110&gt;A$1,RESULT!$C110+RESULT!$D110&gt;2),"WON",IF(AND(RESULT!$K110&lt;A$1,RESULT!$C110+RESULT!$D110&lt;3),"WON","LOST"))</f>
        <v>LOST</v>
      </c>
      <c r="C59" t="str">
        <f ca="1">IF(AND(A59="WON",B59="WON"),"WON",IF(AND(A59="LOST",B59="LOST"),"LOST","DP"))</f>
        <v>LOST</v>
      </c>
      <c r="D59" s="9">
        <f ca="1">MAX(OFFSET(RESULT!$G$62:$G$71,INT((ROW()-3)/12)*12,0))</f>
        <v>1.3888888888888888</v>
      </c>
      <c r="E59" t="str">
        <f ca="1">IF(MAX(OFFSET(RESULT!$G$62:$G$71,INT((ROW()-3)/12)*12,0))&gt;A$1,IF(INDEX(OFFSET(RESULT!$C$62:$G$71,INT((ROW()-3)/12)*12,0),MATCH(D59,OFFSET(RESULT!$G$62:$G$71,INT((ROW()-3)/12)*12,0),0),1)+INDEX(OFFSET(RESULT!$C$62:$G$71,INT((ROW()-3)/12)*12,0),MATCH(D59,OFFSET(RESULT!$G$62:$G$71,INT((ROW()-3)/12)*12,0),0),2)&gt;2,"WON","LOST"),"DP")</f>
        <v>LOST</v>
      </c>
      <c r="G59" t="str">
        <f ca="1">IF(AND(RESULT!$G110&gt;G$1,RESULT!$C110+RESULT!$D110&gt;2),"WON",IF(AND(RESULT!$G110&lt;G$1,RESULT!$C110+RESULT!$D110&lt;3),"WON","LOST"))</f>
        <v>WON</v>
      </c>
      <c r="H59" t="str">
        <f ca="1">IF(AND(RESULT!$K110&gt;G$1,RESULT!$C110+RESULT!$D110&gt;2),"WON",IF(AND(RESULT!$K110&lt;G$1,RESULT!$C110+RESULT!$D110&lt;3),"WON","LOST"))</f>
        <v>WON</v>
      </c>
      <c r="I59" t="str">
        <f ca="1">IF(AND(G59="WON",H59="WON"),"WON",IF(AND(G59="LOST",H59="LOST"),"LOST","DP"))</f>
        <v>WON</v>
      </c>
      <c r="J59" s="18">
        <f>RESULT!C110</f>
        <v>1</v>
      </c>
      <c r="K59" s="18">
        <f>RESULT!D110</f>
        <v>3</v>
      </c>
      <c r="L59" s="9">
        <f ca="1">RESULT!$G110</f>
        <v>1</v>
      </c>
      <c r="M59" s="9">
        <f ca="1">RESULT!$K110</f>
        <v>0.70000000000000007</v>
      </c>
      <c r="N59" s="9">
        <f ca="1">(L59+M59)/2</f>
        <v>0.85000000000000009</v>
      </c>
      <c r="O59" s="9">
        <f ca="1">MAX(OFFSET($N$11:$N$20,INT((ROW())/12)*12,0))</f>
        <v>1.3444444444444446</v>
      </c>
      <c r="P59" t="str">
        <f ca="1">IF(O59&gt;A$1,IF(INDEX(OFFSET($J$11:$N$20,INT((ROW()-3)/12)*12,0),MATCH(O59,OFFSET($N$11:$N$20,INT((ROW()-3)/12)*12,0),0),1)+INDEX(OFFSET($J$11:$N$20,INT((ROW()-3)/12)*12,0),MATCH(O59,OFFSET($N$11:$N$20,INT((ROW()-3)/12)*12,0),0),2)&gt;2,"WON","LOST"),"DP")</f>
        <v>LOST</v>
      </c>
    </row>
    <row r="60" spans="1:16">
      <c r="A60" t="str">
        <f ca="1">IF(AND(RESULT!$G111&gt;A$1,RESULT!$C111+RESULT!$D111&gt;2),"WON",IF(AND(RESULT!$G111&lt;A$1,RESULT!$C111+RESULT!$D111&lt;3),"WON","LOST"))</f>
        <v>WON</v>
      </c>
      <c r="B60" t="str">
        <f ca="1">IF(AND(RESULT!$K111&gt;A$1,RESULT!$C111+RESULT!$D111&gt;2),"WON",IF(AND(RESULT!$K111&lt;A$1,RESULT!$C111+RESULT!$D111&lt;3),"WON","LOST"))</f>
        <v>WON</v>
      </c>
      <c r="C60" t="str">
        <f t="shared" ref="C60:C68" ca="1" si="20">IF(AND(A60="WON",B60="WON"),"WON",IF(AND(A60="LOST",B60="LOST"),"LOST","DP"))</f>
        <v>WON</v>
      </c>
      <c r="D60">
        <f ca="1">LARGE(OFFSET(RESULT!$G$62:$G$71,INT((ROW()-3)/12)*12,0),COUNTIF(OFFSET(RESULT!$G$62:$G$71,INT((ROW()-3)/12)*12,0),LARGE(OFFSET(RESULT!$G$62:$G$71,INT((ROW()-3)/12)*12,0),1))+1)</f>
        <v>1.3333333333333333</v>
      </c>
      <c r="E60" t="str">
        <f ca="1">IF(MAX(OFFSET(RESULT!$G$62:$G$71,INT((ROW()-3)/12)*12,0))&gt;A$1,IF(INDEX(OFFSET(RESULT!$C$62:$G$71,INT((ROW()-3)/12)*12,0),MATCH(D60,OFFSET(RESULT!$G$62:$G$71,INT((ROW()-3)/12)*12,0),0),1)+INDEX(OFFSET(RESULT!$C$62:$G$71,INT((ROW()-3)/12)*12,0),MATCH(D60,OFFSET(RESULT!$G$62:$G$71,INT((ROW()-3)/12)*12,0),0),2)&gt;2,"WON","LOST"),"DP")</f>
        <v>LOST</v>
      </c>
      <c r="G60" t="str">
        <f ca="1">IF(AND(RESULT!$G111&gt;G$1,RESULT!$C111+RESULT!$D111&gt;2),"WON",IF(AND(RESULT!$G111&lt;G$1,RESULT!$C111+RESULT!$D111&lt;3),"WON","LOST"))</f>
        <v>LOST</v>
      </c>
      <c r="H60" t="str">
        <f ca="1">IF(AND(RESULT!$K111&gt;G$1,RESULT!$C111+RESULT!$D111&gt;2),"WON",IF(AND(RESULT!$K111&lt;G$1,RESULT!$C111+RESULT!$D111&lt;3),"WON","LOST"))</f>
        <v>LOST</v>
      </c>
      <c r="I60" t="str">
        <f t="shared" ref="I60:I68" ca="1" si="21">IF(AND(G60="WON",H60="WON"),"WON",IF(AND(G60="LOST",H60="LOST"),"LOST","DP"))</f>
        <v>LOST</v>
      </c>
      <c r="J60" s="18">
        <f>RESULT!C111</f>
        <v>0</v>
      </c>
      <c r="K60" s="18">
        <f>RESULT!D111</f>
        <v>1</v>
      </c>
      <c r="L60" s="9">
        <f ca="1">RESULT!$G111</f>
        <v>1</v>
      </c>
      <c r="M60" s="9">
        <f ca="1">RESULT!$K111</f>
        <v>0.7</v>
      </c>
      <c r="N60" s="9">
        <f t="shared" ref="N60:N68" ca="1" si="22">(L60+M60)/2</f>
        <v>0.85</v>
      </c>
      <c r="O60" s="9">
        <f ca="1">LARGE(OFFSET($N$11:$N$20,INT((ROW()-3)/12)*12,0),COUNTIF(OFFSET($N$11:$N$20,INT((ROW()-3)/12)*12,0),LARGE(OFFSET($N$11:$N$20,INT((ROW()-3)/12)*12,0),1))+1)</f>
        <v>1.2666666666666666</v>
      </c>
      <c r="P60" t="str">
        <f t="shared" ref="P60:P61" ca="1" si="23">IF(O60&gt;A$1,IF(INDEX(OFFSET($J$11:$N$20,INT((ROW()-3)/12)*12,0),MATCH(O60,OFFSET($N$11:$N$20,INT((ROW()-3)/12)*12,0),0),1)+INDEX(OFFSET($J$11:$N$20,INT((ROW()-3)/12)*12,0),MATCH(O60,OFFSET($N$11:$N$20,INT((ROW()-3)/12)*12,0),0),2)&gt;2,"WON","LOST"),"DP")</f>
        <v>LOST</v>
      </c>
    </row>
    <row r="61" spans="1:16">
      <c r="A61" t="str">
        <f ca="1">IF(AND(RESULT!$G112&gt;A$1,RESULT!$C112+RESULT!$D112&gt;2),"WON",IF(AND(RESULT!$G112&lt;A$1,RESULT!$C112+RESULT!$D112&lt;3),"WON","LOST"))</f>
        <v>WON</v>
      </c>
      <c r="B61" t="str">
        <f ca="1">IF(AND(RESULT!$K112&gt;A$1,RESULT!$C112+RESULT!$D112&gt;2),"WON",IF(AND(RESULT!$K112&lt;A$1,RESULT!$C112+RESULT!$D112&lt;3),"WON","LOST"))</f>
        <v>WON</v>
      </c>
      <c r="C61" t="str">
        <f t="shared" ca="1" si="20"/>
        <v>WON</v>
      </c>
      <c r="D61">
        <f ca="1">LARGE(OFFSET(RESULT!$G$62:$G$71,INT((ROW()-3)/12)*12,0),COUNTIF(OFFSET(RESULT!$G$62:$G$71,INT((ROW()-3)/12)*12,0),LARGE(OFFSET(RESULT!$G$62:$G$71,INT((ROW()-3)/12)*12,0),1))+2)</f>
        <v>1.2222222222222223</v>
      </c>
      <c r="E61" t="str">
        <f ca="1">IF(MAX(OFFSET(RESULT!$G$62:$G$71,INT((ROW()-3)/12)*12,0))&gt;A$1,IF(INDEX(OFFSET(RESULT!$C$62:$G$71,INT((ROW()-3)/12)*12,0),MATCH(D61,OFFSET(RESULT!$G$62:$G$71,INT((ROW()-3)/12)*12,0),0),1)+INDEX(OFFSET(RESULT!$C$62:$G$71,INT((ROW()-3)/12)*12,0),MATCH(D61,OFFSET(RESULT!$G$62:$G$71,INT((ROW()-3)/12)*12,0),0),2)&gt;2,"WON","LOST"),"DP")</f>
        <v>LOST</v>
      </c>
      <c r="G61" t="str">
        <f ca="1">IF(AND(RESULT!$G112&gt;G$1,RESULT!$C112+RESULT!$D112&gt;2),"WON",IF(AND(RESULT!$G112&lt;G$1,RESULT!$C112+RESULT!$D112&lt;3),"WON","LOST"))</f>
        <v>LOST</v>
      </c>
      <c r="H61" t="str">
        <f ca="1">IF(AND(RESULT!$K112&gt;G$1,RESULT!$C112+RESULT!$D112&gt;2),"WON",IF(AND(RESULT!$K112&lt;G$1,RESULT!$C112+RESULT!$D112&lt;3),"WON","LOST"))</f>
        <v>LOST</v>
      </c>
      <c r="I61" t="str">
        <f t="shared" ca="1" si="21"/>
        <v>LOST</v>
      </c>
      <c r="J61" s="18">
        <f>RESULT!C112</f>
        <v>2</v>
      </c>
      <c r="K61" s="18">
        <f>RESULT!D112</f>
        <v>0</v>
      </c>
      <c r="L61" s="9">
        <f ca="1">RESULT!$G112</f>
        <v>1.1666666666666665</v>
      </c>
      <c r="M61" s="9">
        <f ca="1">RESULT!$K112</f>
        <v>0.7</v>
      </c>
      <c r="N61" s="9">
        <f t="shared" ca="1" si="22"/>
        <v>0.93333333333333324</v>
      </c>
      <c r="O61" s="9">
        <f ca="1">LARGE(OFFSET($N$11:$N$20,INT((ROW()-3)/12)*12,0),COUNTIF(OFFSET($N$11:$N$20,INT((ROW()-3)/12)*12,0),LARGE(OFFSET($N$11:$N$20,INT((ROW()-3)/12)*12,0),1))+2)</f>
        <v>1.2333333333333332</v>
      </c>
      <c r="P61" t="str">
        <f t="shared" ca="1" si="23"/>
        <v>LOST</v>
      </c>
    </row>
    <row r="62" spans="1:16">
      <c r="A62" t="str">
        <f ca="1">IF(AND(RESULT!$G113&gt;A$1,RESULT!$C113+RESULT!$D113&gt;2),"WON",IF(AND(RESULT!$G113&lt;A$1,RESULT!$C113+RESULT!$D113&lt;3),"WON","LOST"))</f>
        <v>LOST</v>
      </c>
      <c r="B62" t="str">
        <f ca="1">IF(AND(RESULT!$K113&gt;A$1,RESULT!$C113+RESULT!$D113&gt;2),"WON",IF(AND(RESULT!$K113&lt;A$1,RESULT!$C113+RESULT!$D113&lt;3),"WON","LOST"))</f>
        <v>LOST</v>
      </c>
      <c r="C62" t="str">
        <f t="shared" ca="1" si="20"/>
        <v>LOST</v>
      </c>
      <c r="D62" s="9">
        <f ca="1">MIN(OFFSET(RESULT!$G$62:$G$71,INT((ROW()-3)/12)*12,0))</f>
        <v>0.77777777777777779</v>
      </c>
      <c r="E62" t="str">
        <f ca="1">IF(MIN(OFFSET(RESULT!$G$62:$G$71,INT((ROW()-3)/12)*12,0))&lt;A$1,IF(INDEX(OFFSET(RESULT!$C$62:$G$71,INT((ROW()-3)/12)*12,0),MATCH(D62,OFFSET(RESULT!$G$62:$G$71,INT((ROW()-3)/12)*12,0),0),1)+INDEX(OFFSET(RESULT!$C$62:$G$71,INT((ROW()-3)/12)*12,0),MATCH(D62,OFFSET(RESULT!$G$62:$G$71,INT((ROW()-3)/12)*12,0),0),2)&lt;3,"WON","LOST"))</f>
        <v>LOST</v>
      </c>
      <c r="G62" t="str">
        <f ca="1">IF(AND(RESULT!$G113&gt;G$1,RESULT!$C113+RESULT!$D113&gt;2),"WON",IF(AND(RESULT!$G113&lt;G$1,RESULT!$C113+RESULT!$D113&lt;3),"WON","LOST"))</f>
        <v>WON</v>
      </c>
      <c r="H62" t="str">
        <f ca="1">IF(AND(RESULT!$K113&gt;G$1,RESULT!$C113+RESULT!$D113&gt;2),"WON",IF(AND(RESULT!$K113&lt;G$1,RESULT!$C113+RESULT!$D113&lt;3),"WON","LOST"))</f>
        <v>WON</v>
      </c>
      <c r="I62" t="str">
        <f t="shared" ca="1" si="21"/>
        <v>WON</v>
      </c>
      <c r="J62" s="18">
        <f>RESULT!C113</f>
        <v>1</v>
      </c>
      <c r="K62" s="18">
        <f>RESULT!D113</f>
        <v>2</v>
      </c>
      <c r="L62" s="9">
        <f ca="1">RESULT!$G113</f>
        <v>0.77777777777777779</v>
      </c>
      <c r="M62" s="9">
        <f ca="1">RESULT!$K113</f>
        <v>0.7</v>
      </c>
      <c r="N62" s="9">
        <f t="shared" ca="1" si="22"/>
        <v>0.73888888888888893</v>
      </c>
      <c r="O62" s="9">
        <f ca="1">MIN(OFFSET($N$11:$N$20,INT((ROW())/12)*12,0))</f>
        <v>0.70000000000000007</v>
      </c>
      <c r="P62" t="e">
        <f ca="1">IF(O62&lt;A$1,IF(INDEX(OFFSET($J$11:$N$20,INT((ROW()-3)/12)*12,0),MATCH(O62,OFFSET($N$11:$N$20,INT((ROW()-3)/12)*12,0),0),1)+INDEX(OFFSET($J$11:$N$20,INT((ROW()-3)/12)*12,0),MATCH(O62,OFFSET($N$11:$N$20,INT((ROW()-3)/12)*12,0),0),2)&lt;3,"WON","LOST"),"DP")</f>
        <v>#N/A</v>
      </c>
    </row>
    <row r="63" spans="1:16">
      <c r="A63" t="str">
        <f ca="1">IF(AND(RESULT!$G114&gt;A$1,RESULT!$C114+RESULT!$D114&gt;2),"WON",IF(AND(RESULT!$G114&lt;A$1,RESULT!$C114+RESULT!$D114&lt;3),"WON","LOST"))</f>
        <v>WON</v>
      </c>
      <c r="B63" t="str">
        <f ca="1">IF(AND(RESULT!$K114&gt;A$1,RESULT!$C114+RESULT!$D114&gt;2),"WON",IF(AND(RESULT!$K114&lt;A$1,RESULT!$C114+RESULT!$D114&lt;3),"WON","LOST"))</f>
        <v>LOST</v>
      </c>
      <c r="C63" t="str">
        <f t="shared" ca="1" si="20"/>
        <v>DP</v>
      </c>
      <c r="D63">
        <f ca="1">SMALL(OFFSET(RESULT!$G$62:$G$71,INT((ROW()-3)/12)*12,0),COUNTIF(OFFSET(RESULT!$G$62:$G$71,INT((ROW()-3)/12)*12,0),SMALL(OFFSET(RESULT!$G$62:$G$71,INT((ROW()-3)/12)*12,0),1))+1)</f>
        <v>0.8</v>
      </c>
      <c r="E63" t="str">
        <f ca="1">IF(MIN(OFFSET(RESULT!$G$62:$G$71,INT((ROW()-3)/12)*12,0))&lt;A$1,IF(INDEX(OFFSET(RESULT!$C$62:$G$71,INT((ROW()-3)/12)*12,0),MATCH(D63,OFFSET(RESULT!$G$62:$G$71,INT((ROW()-3)/12)*12,0),0),1)+INDEX(OFFSET(RESULT!$C$62:$G$71,INT((ROW()-3)/12)*12,0),MATCH(D63,OFFSET(RESULT!$G$62:$G$71,INT((ROW()-3)/12)*12,0),0),2)&lt;3,"WON","LOST"))</f>
        <v>LOST</v>
      </c>
      <c r="G63" t="str">
        <f ca="1">IF(AND(RESULT!$G114&gt;G$1,RESULT!$C114+RESULT!$D114&gt;2),"WON",IF(AND(RESULT!$G114&lt;G$1,RESULT!$C114+RESULT!$D114&lt;3),"WON","LOST"))</f>
        <v>LOST</v>
      </c>
      <c r="H63" t="str">
        <f ca="1">IF(AND(RESULT!$K114&gt;G$1,RESULT!$C114+RESULT!$D114&gt;2),"WON",IF(AND(RESULT!$K114&lt;G$1,RESULT!$C114+RESULT!$D114&lt;3),"WON","LOST"))</f>
        <v>LOST</v>
      </c>
      <c r="I63" t="str">
        <f t="shared" ca="1" si="21"/>
        <v>LOST</v>
      </c>
      <c r="J63" s="18">
        <f>RESULT!C114</f>
        <v>0</v>
      </c>
      <c r="K63" s="18">
        <f>RESULT!D114</f>
        <v>0</v>
      </c>
      <c r="L63" s="9">
        <f ca="1">RESULT!$G114</f>
        <v>1.1666666666666665</v>
      </c>
      <c r="M63" s="9">
        <f ca="1">RESULT!$K114</f>
        <v>1.2999999999999998</v>
      </c>
      <c r="N63" s="9">
        <f t="shared" ca="1" si="22"/>
        <v>1.2333333333333332</v>
      </c>
      <c r="O63" s="9">
        <f ca="1">SMALL(OFFSET($N$11:$N$20,INT((ROW()-3)/12)*12,0),COUNTIF(OFFSET($N$11:$N$20,INT((ROW()-3)/12)*12,0),SMALL(OFFSET($N$11:$N$20,INT((ROW()-3)/12)*12,0),1))+1)</f>
        <v>0.72500000000000009</v>
      </c>
      <c r="P63" t="str">
        <f t="shared" ref="P63:P64" ca="1" si="24">IF(O63&lt;A$1,IF(INDEX(OFFSET($J$11:$N$20,INT((ROW()-3)/12)*12,0),MATCH(O63,OFFSET($N$11:$N$20,INT((ROW()-3)/12)*12,0),0),1)+INDEX(OFFSET($J$11:$N$20,INT((ROW()-3)/12)*12,0),MATCH(O63,OFFSET($N$11:$N$20,INT((ROW()-3)/12)*12,0),0),2)&lt;3,"WON","LOST"),"DP")</f>
        <v>WON</v>
      </c>
    </row>
    <row r="64" spans="1:16">
      <c r="A64" t="str">
        <f ca="1">IF(AND(RESULT!$G115&gt;A$1,RESULT!$C115+RESULT!$D115&gt;2),"WON",IF(AND(RESULT!$G115&lt;A$1,RESULT!$C115+RESULT!$D115&lt;3),"WON","LOST"))</f>
        <v>WON</v>
      </c>
      <c r="B64" t="str">
        <f ca="1">IF(AND(RESULT!$K115&gt;A$1,RESULT!$C115+RESULT!$D115&gt;2),"WON",IF(AND(RESULT!$K115&lt;A$1,RESULT!$C115+RESULT!$D115&lt;3),"WON","LOST"))</f>
        <v>WON</v>
      </c>
      <c r="C64" t="str">
        <f t="shared" ca="1" si="20"/>
        <v>WON</v>
      </c>
      <c r="D64">
        <f ca="1">SMALL(OFFSET(RESULT!$G$62:$G$71,INT((ROW()-3)/12)*12,0),COUNTIF(OFFSET(RESULT!$G$62:$G$71,INT((ROW()-3)/12)*12,0),SMALL(OFFSET(RESULT!$G$62:$G$71,INT((ROW()-3)/12)*12,0),1))+2)</f>
        <v>0.89999999999999991</v>
      </c>
      <c r="E64" t="str">
        <f ca="1">IF(MIN(OFFSET(RESULT!$G$62:$G$71,INT((ROW()-3)/12)*12,0))&lt;A$1,IF(INDEX(OFFSET(RESULT!$C$62:$G$71,INT((ROW()-3)/12)*12,0),MATCH(D64,OFFSET(RESULT!$G$62:$G$71,INT((ROW()-3)/12)*12,0),0),1)+INDEX(OFFSET(RESULT!$C$62:$G$71,INT((ROW()-3)/12)*12,0),MATCH(D64,OFFSET(RESULT!$G$62:$G$71,INT((ROW()-3)/12)*12,0),0),2)&lt;3,"WON","LOST"))</f>
        <v>WON</v>
      </c>
      <c r="G64" t="str">
        <f ca="1">IF(AND(RESULT!$G115&gt;G$1,RESULT!$C115+RESULT!$D115&gt;2),"WON",IF(AND(RESULT!$G115&lt;G$1,RESULT!$C115+RESULT!$D115&lt;3),"WON","LOST"))</f>
        <v>LOST</v>
      </c>
      <c r="H64" t="str">
        <f ca="1">IF(AND(RESULT!$K115&gt;G$1,RESULT!$C115+RESULT!$D115&gt;2),"WON",IF(AND(RESULT!$K115&lt;G$1,RESULT!$C115+RESULT!$D115&lt;3),"WON","LOST"))</f>
        <v>LOST</v>
      </c>
      <c r="I64" t="str">
        <f t="shared" ca="1" si="21"/>
        <v>LOST</v>
      </c>
      <c r="J64" s="18">
        <f>RESULT!C115</f>
        <v>1</v>
      </c>
      <c r="K64" s="18">
        <f>RESULT!D115</f>
        <v>1</v>
      </c>
      <c r="L64" s="9">
        <f ca="1">RESULT!$G115</f>
        <v>1.2222222222222223</v>
      </c>
      <c r="M64" s="9">
        <f ca="1">RESULT!$K115</f>
        <v>0.9</v>
      </c>
      <c r="N64" s="9">
        <f t="shared" ca="1" si="22"/>
        <v>1.0611111111111111</v>
      </c>
      <c r="O64" s="9">
        <f ca="1">SMALL(OFFSET($N$11:$N$20,INT((ROW()-3)/12)*12,0),COUNTIF(OFFSET($N$11:$N$20,INT((ROW()-3)/12)*12,0),SMALL(OFFSET($N$11:$N$20,INT((ROW()-3)/12)*12,0),1))+2)</f>
        <v>0.79999999999999993</v>
      </c>
      <c r="P64" t="str">
        <f t="shared" ca="1" si="24"/>
        <v>WON</v>
      </c>
    </row>
    <row r="65" spans="1:16">
      <c r="A65" t="str">
        <f ca="1">IF(AND(RESULT!$G116&gt;A$1,RESULT!$C116+RESULT!$D116&gt;2),"WON",IF(AND(RESULT!$G116&lt;A$1,RESULT!$C116+RESULT!$D116&lt;3),"WON","LOST"))</f>
        <v>WON</v>
      </c>
      <c r="B65" t="str">
        <f ca="1">IF(AND(RESULT!$K116&gt;A$1,RESULT!$C116+RESULT!$D116&gt;2),"WON",IF(AND(RESULT!$K116&lt;A$1,RESULT!$C116+RESULT!$D116&lt;3),"WON","LOST"))</f>
        <v>WON</v>
      </c>
      <c r="C65" t="str">
        <f t="shared" ca="1" si="20"/>
        <v>WON</v>
      </c>
      <c r="G65" t="str">
        <f ca="1">IF(AND(RESULT!$G116&gt;G$1,RESULT!$C116+RESULT!$D116&gt;2),"WON",IF(AND(RESULT!$G116&lt;G$1,RESULT!$C116+RESULT!$D116&lt;3),"WON","LOST"))</f>
        <v>LOST</v>
      </c>
      <c r="H65" t="str">
        <f ca="1">IF(AND(RESULT!$K116&gt;G$1,RESULT!$C116+RESULT!$D116&gt;2),"WON",IF(AND(RESULT!$K116&lt;G$1,RESULT!$C116+RESULT!$D116&lt;3),"WON","LOST"))</f>
        <v>LOST</v>
      </c>
      <c r="I65" t="str">
        <f t="shared" ca="1" si="21"/>
        <v>LOST</v>
      </c>
      <c r="J65" s="18">
        <f>RESULT!C116</f>
        <v>0</v>
      </c>
      <c r="K65" s="18">
        <f>RESULT!D116</f>
        <v>1</v>
      </c>
      <c r="L65" s="9">
        <f ca="1">RESULT!$G116</f>
        <v>1.2222222222222223</v>
      </c>
      <c r="M65" s="9">
        <f ca="1">RESULT!$K116</f>
        <v>0.9</v>
      </c>
      <c r="N65" s="9">
        <f t="shared" ca="1" si="22"/>
        <v>1.0611111111111111</v>
      </c>
    </row>
    <row r="66" spans="1:16">
      <c r="A66" t="str">
        <f ca="1">IF(AND(RESULT!$G117&gt;A$1,RESULT!$C117+RESULT!$D117&gt;2),"WON",IF(AND(RESULT!$G117&lt;A$1,RESULT!$C117+RESULT!$D117&lt;3),"WON","LOST"))</f>
        <v>LOST</v>
      </c>
      <c r="B66" t="str">
        <f ca="1">IF(AND(RESULT!$K117&gt;A$1,RESULT!$C117+RESULT!$D117&gt;2),"WON",IF(AND(RESULT!$K117&lt;A$1,RESULT!$C117+RESULT!$D117&lt;3),"WON","LOST"))</f>
        <v>WON</v>
      </c>
      <c r="C66" t="str">
        <f t="shared" ca="1" si="20"/>
        <v>DP</v>
      </c>
      <c r="G66" t="str">
        <f ca="1">IF(AND(RESULT!$G117&gt;G$1,RESULT!$C117+RESULT!$D117&gt;2),"WON",IF(AND(RESULT!$G117&lt;G$1,RESULT!$C117+RESULT!$D117&lt;3),"WON","LOST"))</f>
        <v>LOST</v>
      </c>
      <c r="H66" t="str">
        <f ca="1">IF(AND(RESULT!$K117&gt;G$1,RESULT!$C117+RESULT!$D117&gt;2),"WON",IF(AND(RESULT!$K117&lt;G$1,RESULT!$C117+RESULT!$D117&lt;3),"WON","LOST"))</f>
        <v>LOST</v>
      </c>
      <c r="I66" t="str">
        <f t="shared" ca="1" si="21"/>
        <v>LOST</v>
      </c>
      <c r="J66" s="18">
        <f>RESULT!C117</f>
        <v>2</v>
      </c>
      <c r="K66" s="18">
        <f>RESULT!D117</f>
        <v>0</v>
      </c>
      <c r="L66" s="9">
        <f ca="1">RESULT!$G117</f>
        <v>1.3333333333333333</v>
      </c>
      <c r="M66" s="9">
        <f ca="1">RESULT!$K117</f>
        <v>1.2000000000000002</v>
      </c>
      <c r="N66" s="9">
        <f t="shared" ca="1" si="22"/>
        <v>1.2666666666666666</v>
      </c>
    </row>
    <row r="67" spans="1:16">
      <c r="A67" t="str">
        <f ca="1">IF(AND(RESULT!$G118&gt;A$1,RESULT!$C118+RESULT!$D118&gt;2),"WON",IF(AND(RESULT!$G118&lt;A$1,RESULT!$C118+RESULT!$D118&lt;3),"WON","LOST"))</f>
        <v>LOST</v>
      </c>
      <c r="B67" t="str">
        <f ca="1">IF(AND(RESULT!$K118&gt;A$1,RESULT!$C118+RESULT!$D118&gt;2),"WON",IF(AND(RESULT!$K118&lt;A$1,RESULT!$C118+RESULT!$D118&lt;3),"WON","LOST"))</f>
        <v>LOST</v>
      </c>
      <c r="C67" t="str">
        <f t="shared" ca="1" si="20"/>
        <v>LOST</v>
      </c>
      <c r="G67" t="str">
        <f ca="1">IF(AND(RESULT!$G118&gt;G$1,RESULT!$C118+RESULT!$D118&gt;2),"WON",IF(AND(RESULT!$G118&lt;G$1,RESULT!$C118+RESULT!$D118&lt;3),"WON","LOST"))</f>
        <v>LOST</v>
      </c>
      <c r="H67" t="str">
        <f ca="1">IF(AND(RESULT!$K118&gt;G$1,RESULT!$C118+RESULT!$D118&gt;2),"WON",IF(AND(RESULT!$K118&lt;G$1,RESULT!$C118+RESULT!$D118&lt;3),"WON","LOST"))</f>
        <v>LOST</v>
      </c>
      <c r="I67" t="str">
        <f t="shared" ca="1" si="21"/>
        <v>LOST</v>
      </c>
      <c r="J67" s="18">
        <f>RESULT!C118</f>
        <v>1</v>
      </c>
      <c r="K67" s="18">
        <f>RESULT!D118</f>
        <v>1</v>
      </c>
      <c r="L67" s="9">
        <f ca="1">RESULT!$G118</f>
        <v>1.3888888888888888</v>
      </c>
      <c r="M67" s="9">
        <f ca="1">RESULT!$K118</f>
        <v>1.3</v>
      </c>
      <c r="N67" s="9">
        <f t="shared" ca="1" si="22"/>
        <v>1.3444444444444446</v>
      </c>
    </row>
    <row r="68" spans="1:16">
      <c r="A68" t="str">
        <f ca="1">IF(AND(RESULT!$G119&gt;A$1,RESULT!$C119+RESULT!$D119&gt;2),"WON",IF(AND(RESULT!$G119&lt;A$1,RESULT!$C119+RESULT!$D119&lt;3),"WON","LOST"))</f>
        <v>LOST</v>
      </c>
      <c r="B68" t="str">
        <f ca="1">IF(AND(RESULT!$K119&gt;A$1,RESULT!$C119+RESULT!$D119&gt;2),"WON",IF(AND(RESULT!$K119&lt;A$1,RESULT!$C119+RESULT!$D119&lt;3),"WON","LOST"))</f>
        <v>WON</v>
      </c>
      <c r="C68" t="str">
        <f t="shared" ca="1" si="20"/>
        <v>DP</v>
      </c>
      <c r="G68" t="str">
        <f ca="1">IF(AND(RESULT!$G119&gt;G$1,RESULT!$C119+RESULT!$D119&gt;2),"WON",IF(AND(RESULT!$G119&lt;G$1,RESULT!$C119+RESULT!$D119&lt;3),"WON","LOST"))</f>
        <v>WON</v>
      </c>
      <c r="H68" t="str">
        <f ca="1">IF(AND(RESULT!$K119&gt;G$1,RESULT!$C119+RESULT!$D119&gt;2),"WON",IF(AND(RESULT!$K119&lt;G$1,RESULT!$C119+RESULT!$D119&lt;3),"WON","LOST"))</f>
        <v>WON</v>
      </c>
      <c r="I68" t="str">
        <f t="shared" ca="1" si="21"/>
        <v>WON</v>
      </c>
      <c r="J68" s="18">
        <f>RESULT!C119</f>
        <v>5</v>
      </c>
      <c r="K68" s="18">
        <f>RESULT!D119</f>
        <v>1</v>
      </c>
      <c r="L68" s="9">
        <f ca="1">RESULT!$G119</f>
        <v>1.0555555555555556</v>
      </c>
      <c r="M68" s="9">
        <f ca="1">RESULT!$K119</f>
        <v>1.3</v>
      </c>
      <c r="N68" s="9">
        <f t="shared" ca="1" si="22"/>
        <v>1.1777777777777778</v>
      </c>
    </row>
    <row r="70" spans="1:16">
      <c r="D70">
        <v>6</v>
      </c>
      <c r="L70">
        <v>6</v>
      </c>
    </row>
    <row r="71" spans="1:16">
      <c r="A71" t="str">
        <f ca="1">IF(AND(RESULT!$G122&gt;A$1,RESULT!$C122+RESULT!$D122&gt;2),"WON",IF(AND(RESULT!$G122&lt;A$1,RESULT!$C122+RESULT!$D122&lt;3),"WON","LOST"))</f>
        <v>WON</v>
      </c>
      <c r="B71" t="str">
        <f ca="1">IF(AND(RESULT!$K122&gt;A$1,RESULT!$C122+RESULT!$D122&gt;2),"WON",IF(AND(RESULT!$K122&lt;A$1,RESULT!$C122+RESULT!$D122&lt;3),"WON","LOST"))</f>
        <v>LOST</v>
      </c>
      <c r="C71" t="str">
        <f ca="1">IF(AND(A71="WON",B71="WON"),"WON",IF(AND(A71="LOST",B71="LOST"),"LOST","DP"))</f>
        <v>DP</v>
      </c>
      <c r="D71" s="9">
        <f ca="1">MAX(OFFSET(RESULT!$G$62:$G$71,INT((ROW()-3)/12)*12,0))</f>
        <v>1.95</v>
      </c>
      <c r="E71" t="str">
        <f ca="1">IF(MAX(OFFSET(RESULT!$G$62:$G$71,INT((ROW()-3)/12)*12,0))&gt;A$1,IF(INDEX(OFFSET(RESULT!$C$62:$G$71,INT((ROW()-3)/12)*12,0),MATCH(D71,OFFSET(RESULT!$G$62:$G$71,INT((ROW()-3)/12)*12,0),0),1)+INDEX(OFFSET(RESULT!$C$62:$G$71,INT((ROW()-3)/12)*12,0),MATCH(D71,OFFSET(RESULT!$G$62:$G$71,INT((ROW()-3)/12)*12,0),0),2)&gt;2,"WON","LOST"),"DP")</f>
        <v>LOST</v>
      </c>
      <c r="G71" t="str">
        <f ca="1">IF(AND(RESULT!$G122&gt;G$1,RESULT!$C122+RESULT!$D122&gt;2),"WON",IF(AND(RESULT!$G122&lt;G$1,RESULT!$C122+RESULT!$D122&lt;3),"WON","LOST"))</f>
        <v>LOST</v>
      </c>
      <c r="H71" t="str">
        <f ca="1">IF(AND(RESULT!$K122&gt;G$1,RESULT!$C122+RESULT!$D122&gt;2),"WON",IF(AND(RESULT!$K122&lt;G$1,RESULT!$C122+RESULT!$D122&lt;3),"WON","LOST"))</f>
        <v>LOST</v>
      </c>
      <c r="I71" t="str">
        <f ca="1">IF(AND(G71="WON",H71="WON"),"WON",IF(AND(G71="LOST",H71="LOST"),"LOST","DP"))</f>
        <v>LOST</v>
      </c>
      <c r="J71" s="18">
        <f>RESULT!C122</f>
        <v>0</v>
      </c>
      <c r="K71" s="18">
        <f>RESULT!D122</f>
        <v>2</v>
      </c>
      <c r="L71" s="9">
        <f ca="1">RESULT!$G122</f>
        <v>1.0499999999999998</v>
      </c>
      <c r="M71" s="9">
        <f ca="1">RESULT!$K122</f>
        <v>1.3</v>
      </c>
      <c r="N71" s="9">
        <f ca="1">(L71+M71)/2</f>
        <v>1.1749999999999998</v>
      </c>
      <c r="O71" s="9">
        <f ca="1">MAX(OFFSET($N$11:$N$20,INT((ROW())/12)*12,0))</f>
        <v>2.0249999999999999</v>
      </c>
      <c r="P71" t="str">
        <f ca="1">IF(O71&gt;A$1,IF(INDEX(OFFSET($J$11:$N$20,INT((ROW()-3)/12)*12,0),MATCH(O71,OFFSET($N$11:$N$20,INT((ROW()-3)/12)*12,0),0),1)+INDEX(OFFSET($J$11:$N$20,INT((ROW()-3)/12)*12,0),MATCH(O71,OFFSET($N$11:$N$20,INT((ROW()-3)/12)*12,0),0),2)&gt;2,"WON","LOST"),"DP")</f>
        <v>LOST</v>
      </c>
    </row>
    <row r="72" spans="1:16">
      <c r="A72" t="str">
        <f ca="1">IF(AND(RESULT!$G123&gt;A$1,RESULT!$C123+RESULT!$D123&gt;2),"WON",IF(AND(RESULT!$G123&lt;A$1,RESULT!$C123+RESULT!$D123&lt;3),"WON","LOST"))</f>
        <v>LOST</v>
      </c>
      <c r="B72" t="str">
        <f ca="1">IF(AND(RESULT!$K123&gt;A$1,RESULT!$C123+RESULT!$D123&gt;2),"WON",IF(AND(RESULT!$K123&lt;A$1,RESULT!$C123+RESULT!$D123&lt;3),"WON","LOST"))</f>
        <v>LOST</v>
      </c>
      <c r="C72" t="str">
        <f t="shared" ref="C72:C80" ca="1" si="25">IF(AND(A72="WON",B72="WON"),"WON",IF(AND(A72="LOST",B72="LOST"),"LOST","DP"))</f>
        <v>LOST</v>
      </c>
      <c r="D72">
        <f ca="1">LARGE(OFFSET(RESULT!$G$62:$G$71,INT((ROW()-3)/12)*12,0),COUNTIF(OFFSET(RESULT!$G$62:$G$71,INT((ROW()-3)/12)*12,0),LARGE(OFFSET(RESULT!$G$62:$G$71,INT((ROW()-3)/12)*12,0),1))+1)</f>
        <v>1.25</v>
      </c>
      <c r="E72" t="str">
        <f ca="1">IF(MAX(OFFSET(RESULT!$G$62:$G$71,INT((ROW()-3)/12)*12,0))&gt;A$1,IF(INDEX(OFFSET(RESULT!$C$62:$G$71,INT((ROW()-3)/12)*12,0),MATCH(D72,OFFSET(RESULT!$G$62:$G$71,INT((ROW()-3)/12)*12,0),0),1)+INDEX(OFFSET(RESULT!$C$62:$G$71,INT((ROW()-3)/12)*12,0),MATCH(D72,OFFSET(RESULT!$G$62:$G$71,INT((ROW()-3)/12)*12,0),0),2)&gt;2,"WON","LOST"),"DP")</f>
        <v>LOST</v>
      </c>
      <c r="G72" t="str">
        <f ca="1">IF(AND(RESULT!$G123&gt;G$1,RESULT!$C123+RESULT!$D123&gt;2),"WON",IF(AND(RESULT!$G123&lt;G$1,RESULT!$C123+RESULT!$D123&lt;3),"WON","LOST"))</f>
        <v>WON</v>
      </c>
      <c r="H72" t="str">
        <f ca="1">IF(AND(RESULT!$K123&gt;G$1,RESULT!$C123+RESULT!$D123&gt;2),"WON",IF(AND(RESULT!$K123&lt;G$1,RESULT!$C123+RESULT!$D123&lt;3),"WON","LOST"))</f>
        <v>WON</v>
      </c>
      <c r="I72" t="str">
        <f t="shared" ref="I72:I80" ca="1" si="26">IF(AND(G72="WON",H72="WON"),"WON",IF(AND(G72="LOST",H72="LOST"),"LOST","DP"))</f>
        <v>WON</v>
      </c>
      <c r="J72" s="18">
        <f>RESULT!C123</f>
        <v>3</v>
      </c>
      <c r="K72" s="18">
        <f>RESULT!D123</f>
        <v>0</v>
      </c>
      <c r="L72" s="9">
        <f ca="1">RESULT!$G123</f>
        <v>1.1000000000000001</v>
      </c>
      <c r="M72" s="9">
        <f ca="1">RESULT!$K123</f>
        <v>0.70000000000000007</v>
      </c>
      <c r="N72" s="9">
        <f t="shared" ref="N72:N80" ca="1" si="27">(L72+M72)/2</f>
        <v>0.90000000000000013</v>
      </c>
      <c r="O72" s="9">
        <f ca="1">LARGE(OFFSET($N$11:$N$20,INT((ROW()-3)/12)*12,0),COUNTIF(OFFSET($N$11:$N$20,INT((ROW()-3)/12)*12,0),LARGE(OFFSET($N$11:$N$20,INT((ROW()-3)/12)*12,0),1))+1)</f>
        <v>1.325</v>
      </c>
      <c r="P72" t="str">
        <f t="shared" ref="P72:P73" ca="1" si="28">IF(O72&gt;A$1,IF(INDEX(OFFSET($J$11:$N$20,INT((ROW()-3)/12)*12,0),MATCH(O72,OFFSET($N$11:$N$20,INT((ROW()-3)/12)*12,0),0),1)+INDEX(OFFSET($J$11:$N$20,INT((ROW()-3)/12)*12,0),MATCH(O72,OFFSET($N$11:$N$20,INT((ROW()-3)/12)*12,0),0),2)&gt;2,"WON","LOST"),"DP")</f>
        <v>LOST</v>
      </c>
    </row>
    <row r="73" spans="1:16">
      <c r="A73" t="str">
        <f ca="1">IF(AND(RESULT!$G124&gt;A$1,RESULT!$C124+RESULT!$D124&gt;2),"WON",IF(AND(RESULT!$G124&lt;A$1,RESULT!$C124+RESULT!$D124&lt;3),"WON","LOST"))</f>
        <v>LOST</v>
      </c>
      <c r="B73" t="str">
        <f ca="1">IF(AND(RESULT!$K124&gt;A$1,RESULT!$C124+RESULT!$D124&gt;2),"WON",IF(AND(RESULT!$K124&lt;A$1,RESULT!$C124+RESULT!$D124&lt;3),"WON","LOST"))</f>
        <v>LOST</v>
      </c>
      <c r="C73" t="str">
        <f t="shared" ca="1" si="25"/>
        <v>LOST</v>
      </c>
      <c r="D73">
        <f ca="1">LARGE(OFFSET(RESULT!$G$62:$G$71,INT((ROW()-3)/12)*12,0),COUNTIF(OFFSET(RESULT!$G$62:$G$71,INT((ROW()-3)/12)*12,0),LARGE(OFFSET(RESULT!$G$62:$G$71,INT((ROW()-3)/12)*12,0),1))+2)</f>
        <v>1.2</v>
      </c>
      <c r="E73" t="str">
        <f ca="1">IF(MAX(OFFSET(RESULT!$G$62:$G$71,INT((ROW()-3)/12)*12,0))&gt;A$1,IF(INDEX(OFFSET(RESULT!$C$62:$G$71,INT((ROW()-3)/12)*12,0),MATCH(D73,OFFSET(RESULT!$G$62:$G$71,INT((ROW()-3)/12)*12,0),0),1)+INDEX(OFFSET(RESULT!$C$62:$G$71,INT((ROW()-3)/12)*12,0),MATCH(D73,OFFSET(RESULT!$G$62:$G$71,INT((ROW()-3)/12)*12,0),0),2)&gt;2,"WON","LOST"),"DP")</f>
        <v>WON</v>
      </c>
      <c r="G73" t="str">
        <f ca="1">IF(AND(RESULT!$G124&gt;G$1,RESULT!$C124+RESULT!$D124&gt;2),"WON",IF(AND(RESULT!$G124&lt;G$1,RESULT!$C124+RESULT!$D124&lt;3),"WON","LOST"))</f>
        <v>WON</v>
      </c>
      <c r="H73" t="str">
        <f ca="1">IF(AND(RESULT!$K124&gt;G$1,RESULT!$C124+RESULT!$D124&gt;2),"WON",IF(AND(RESULT!$K124&lt;G$1,RESULT!$C124+RESULT!$D124&lt;3),"WON","LOST"))</f>
        <v>WON</v>
      </c>
      <c r="I73" t="str">
        <f t="shared" ca="1" si="26"/>
        <v>WON</v>
      </c>
      <c r="J73" s="18">
        <f>RESULT!C124</f>
        <v>1</v>
      </c>
      <c r="K73" s="18">
        <f>RESULT!D124</f>
        <v>3</v>
      </c>
      <c r="L73" s="9">
        <f ca="1">RESULT!$G124</f>
        <v>1.2</v>
      </c>
      <c r="M73" s="9">
        <f ca="1">RESULT!$K124</f>
        <v>0.5</v>
      </c>
      <c r="N73" s="9">
        <f t="shared" ca="1" si="27"/>
        <v>0.85</v>
      </c>
      <c r="O73" s="9">
        <f ca="1">LARGE(OFFSET($N$11:$N$20,INT((ROW()-3)/12)*12,0),COUNTIF(OFFSET($N$11:$N$20,INT((ROW()-3)/12)*12,0),LARGE(OFFSET($N$11:$N$20,INT((ROW()-3)/12)*12,0),1))+2)</f>
        <v>1.1749999999999998</v>
      </c>
      <c r="P73" t="str">
        <f t="shared" ca="1" si="28"/>
        <v>DP</v>
      </c>
    </row>
    <row r="74" spans="1:16">
      <c r="A74" t="str">
        <f ca="1">IF(AND(RESULT!$G125&gt;A$1,RESULT!$C125+RESULT!$D125&gt;2),"WON",IF(AND(RESULT!$G125&lt;A$1,RESULT!$C125+RESULT!$D125&lt;3),"WON","LOST"))</f>
        <v>WON</v>
      </c>
      <c r="B74" t="str">
        <f ca="1">IF(AND(RESULT!$K125&gt;A$1,RESULT!$C125+RESULT!$D125&gt;2),"WON",IF(AND(RESULT!$K125&lt;A$1,RESULT!$C125+RESULT!$D125&lt;3),"WON","LOST"))</f>
        <v>WON</v>
      </c>
      <c r="C74" t="str">
        <f t="shared" ca="1" si="25"/>
        <v>WON</v>
      </c>
      <c r="D74" s="9">
        <f ca="1">MIN(OFFSET(RESULT!$G$62:$G$71,INT((ROW()-3)/12)*12,0))</f>
        <v>0.75</v>
      </c>
      <c r="E74" t="str">
        <f ca="1">IF(MIN(OFFSET(RESULT!$G$62:$G$71,INT((ROW()-3)/12)*12,0))&lt;A$1,IF(INDEX(OFFSET(RESULT!$C$62:$G$71,INT((ROW()-3)/12)*12,0),MATCH(D74,OFFSET(RESULT!$G$62:$G$71,INT((ROW()-3)/12)*12,0),0),1)+INDEX(OFFSET(RESULT!$C$62:$G$71,INT((ROW()-3)/12)*12,0),MATCH(D74,OFFSET(RESULT!$G$62:$G$71,INT((ROW()-3)/12)*12,0),0),2)&lt;3,"WON","LOST"))</f>
        <v>WON</v>
      </c>
      <c r="G74" t="str">
        <f ca="1">IF(AND(RESULT!$G125&gt;G$1,RESULT!$C125+RESULT!$D125&gt;2),"WON",IF(AND(RESULT!$G125&lt;G$1,RESULT!$C125+RESULT!$D125&lt;3),"WON","LOST"))</f>
        <v>LOST</v>
      </c>
      <c r="H74" t="str">
        <f ca="1">IF(AND(RESULT!$K125&gt;G$1,RESULT!$C125+RESULT!$D125&gt;2),"WON",IF(AND(RESULT!$K125&lt;G$1,RESULT!$C125+RESULT!$D125&lt;3),"WON","LOST"))</f>
        <v>LOST</v>
      </c>
      <c r="I74" t="str">
        <f t="shared" ca="1" si="26"/>
        <v>LOST</v>
      </c>
      <c r="J74" s="18">
        <f>RESULT!C125</f>
        <v>0</v>
      </c>
      <c r="K74" s="18">
        <f>RESULT!D125</f>
        <v>2</v>
      </c>
      <c r="L74" s="9">
        <f ca="1">RESULT!$G125</f>
        <v>0.89999999999999991</v>
      </c>
      <c r="M74" s="9">
        <f ca="1">RESULT!$K125</f>
        <v>0.7</v>
      </c>
      <c r="N74" s="9">
        <f t="shared" ca="1" si="27"/>
        <v>0.79999999999999993</v>
      </c>
      <c r="O74" s="9">
        <f ca="1">MIN(OFFSET($N$11:$N$20,INT((ROW())/12)*12,0))</f>
        <v>0.78181818181818175</v>
      </c>
      <c r="P74" t="e">
        <f ca="1">IF(O74&lt;A$1,IF(INDEX(OFFSET($J$11:$N$20,INT((ROW()-3)/12)*12,0),MATCH(O74,OFFSET($N$11:$N$20,INT((ROW()-3)/12)*12,0),0),1)+INDEX(OFFSET($J$11:$N$20,INT((ROW()-3)/12)*12,0),MATCH(O74,OFFSET($N$11:$N$20,INT((ROW()-3)/12)*12,0),0),2)&lt;3,"WON","LOST"),"DP")</f>
        <v>#N/A</v>
      </c>
    </row>
    <row r="75" spans="1:16">
      <c r="A75" t="str">
        <f ca="1">IF(AND(RESULT!$G126&gt;A$1,RESULT!$C126+RESULT!$D126&gt;2),"WON",IF(AND(RESULT!$G126&lt;A$1,RESULT!$C126+RESULT!$D126&lt;3),"WON","LOST"))</f>
        <v>LOST</v>
      </c>
      <c r="B75" t="str">
        <f ca="1">IF(AND(RESULT!$K126&gt;A$1,RESULT!$C126+RESULT!$D126&gt;2),"WON",IF(AND(RESULT!$K126&lt;A$1,RESULT!$C126+RESULT!$D126&lt;3),"WON","LOST"))</f>
        <v>LOST</v>
      </c>
      <c r="C75" t="str">
        <f t="shared" ca="1" si="25"/>
        <v>LOST</v>
      </c>
      <c r="D75">
        <f ca="1">SMALL(OFFSET(RESULT!$G$62:$G$71,INT((ROW()-3)/12)*12,0),COUNTIF(OFFSET(RESULT!$G$62:$G$71,INT((ROW()-3)/12)*12,0),SMALL(OFFSET(RESULT!$G$62:$G$71,INT((ROW()-3)/12)*12,0),1))+1)</f>
        <v>0.90909090909090906</v>
      </c>
      <c r="E75" t="str">
        <f ca="1">IF(MIN(OFFSET(RESULT!$G$62:$G$71,INT((ROW()-3)/12)*12,0))&lt;A$1,IF(INDEX(OFFSET(RESULT!$C$62:$G$71,INT((ROW()-3)/12)*12,0),MATCH(D75,OFFSET(RESULT!$G$62:$G$71,INT((ROW()-3)/12)*12,0),0),1)+INDEX(OFFSET(RESULT!$C$62:$G$71,INT((ROW()-3)/12)*12,0),MATCH(D75,OFFSET(RESULT!$G$62:$G$71,INT((ROW()-3)/12)*12,0),0),2)&lt;3,"WON","LOST"))</f>
        <v>WON</v>
      </c>
      <c r="G75" t="str">
        <f ca="1">IF(AND(RESULT!$G126&gt;G$1,RESULT!$C126+RESULT!$D126&gt;2),"WON",IF(AND(RESULT!$G126&lt;G$1,RESULT!$C126+RESULT!$D126&lt;3),"WON","LOST"))</f>
        <v>LOST</v>
      </c>
      <c r="H75" t="str">
        <f ca="1">IF(AND(RESULT!$K126&gt;G$1,RESULT!$C126+RESULT!$D126&gt;2),"WON",IF(AND(RESULT!$K126&lt;G$1,RESULT!$C126+RESULT!$D126&lt;3),"WON","LOST"))</f>
        <v>LOST</v>
      </c>
      <c r="I75" t="str">
        <f t="shared" ca="1" si="26"/>
        <v>LOST</v>
      </c>
      <c r="J75" s="18">
        <f>RESULT!C126</f>
        <v>1</v>
      </c>
      <c r="K75" s="18">
        <f>RESULT!D126</f>
        <v>0</v>
      </c>
      <c r="L75" s="9">
        <f ca="1">RESULT!$G126</f>
        <v>1.25</v>
      </c>
      <c r="M75" s="9">
        <f ca="1">RESULT!$K126</f>
        <v>1.4</v>
      </c>
      <c r="N75" s="9">
        <f t="shared" ca="1" si="27"/>
        <v>1.325</v>
      </c>
      <c r="O75" s="9">
        <f ca="1">SMALL(OFFSET($N$11:$N$20,INT((ROW()-3)/12)*12,0),COUNTIF(OFFSET($N$11:$N$20,INT((ROW()-3)/12)*12,0),SMALL(OFFSET($N$11:$N$20,INT((ROW()-3)/12)*12,0),1))+1)</f>
        <v>0.84090909090909083</v>
      </c>
      <c r="P75" t="str">
        <f t="shared" ref="P75:P76" ca="1" si="29">IF(O75&lt;A$1,IF(INDEX(OFFSET($J$11:$N$20,INT((ROW()-3)/12)*12,0),MATCH(O75,OFFSET($N$11:$N$20,INT((ROW()-3)/12)*12,0),0),1)+INDEX(OFFSET($J$11:$N$20,INT((ROW()-3)/12)*12,0),MATCH(O75,OFFSET($N$11:$N$20,INT((ROW()-3)/12)*12,0),0),2)&lt;3,"WON","LOST"),"DP")</f>
        <v>LOST</v>
      </c>
    </row>
    <row r="76" spans="1:16">
      <c r="A76" t="str">
        <f ca="1">IF(AND(RESULT!$G127&gt;A$1,RESULT!$C127+RESULT!$D127&gt;2),"WON",IF(AND(RESULT!$G127&lt;A$1,RESULT!$C127+RESULT!$D127&lt;3),"WON","LOST"))</f>
        <v>LOST</v>
      </c>
      <c r="B76" t="str">
        <f ca="1">IF(AND(RESULT!$K127&gt;A$1,RESULT!$C127+RESULT!$D127&gt;2),"WON",IF(AND(RESULT!$K127&lt;A$1,RESULT!$C127+RESULT!$D127&lt;3),"WON","LOST"))</f>
        <v>LOST</v>
      </c>
      <c r="C76" t="str">
        <f t="shared" ca="1" si="25"/>
        <v>LOST</v>
      </c>
      <c r="D76">
        <f ca="1">SMALL(OFFSET(RESULT!$G$62:$G$71,INT((ROW()-3)/12)*12,0),COUNTIF(OFFSET(RESULT!$G$62:$G$71,INT((ROW()-3)/12)*12,0),SMALL(OFFSET(RESULT!$G$62:$G$71,INT((ROW()-3)/12)*12,0),1))+2)</f>
        <v>1</v>
      </c>
      <c r="E76" t="str">
        <f ca="1">IF(MIN(OFFSET(RESULT!$G$62:$G$71,INT((ROW()-3)/12)*12,0))&lt;A$1,IF(INDEX(OFFSET(RESULT!$C$62:$G$71,INT((ROW()-3)/12)*12,0),MATCH(D76,OFFSET(RESULT!$G$62:$G$71,INT((ROW()-3)/12)*12,0),0),1)+INDEX(OFFSET(RESULT!$C$62:$G$71,INT((ROW()-3)/12)*12,0),MATCH(D76,OFFSET(RESULT!$G$62:$G$71,INT((ROW()-3)/12)*12,0),0),2)&lt;3,"WON","LOST"))</f>
        <v>LOST</v>
      </c>
      <c r="G76" t="str">
        <f ca="1">IF(AND(RESULT!$G127&gt;G$1,RESULT!$C127+RESULT!$D127&gt;2),"WON",IF(AND(RESULT!$G127&lt;G$1,RESULT!$C127+RESULT!$D127&lt;3),"WON","LOST"))</f>
        <v>WON</v>
      </c>
      <c r="H76" t="str">
        <f ca="1">IF(AND(RESULT!$K127&gt;G$1,RESULT!$C127+RESULT!$D127&gt;2),"WON",IF(AND(RESULT!$K127&lt;G$1,RESULT!$C127+RESULT!$D127&lt;3),"WON","LOST"))</f>
        <v>WON</v>
      </c>
      <c r="I76" t="str">
        <f t="shared" ca="1" si="26"/>
        <v>WON</v>
      </c>
      <c r="J76" s="18">
        <f>RESULT!C127</f>
        <v>2</v>
      </c>
      <c r="K76" s="18">
        <f>RESULT!D127</f>
        <v>1</v>
      </c>
      <c r="L76" s="9">
        <f ca="1">RESULT!$G127</f>
        <v>0.95000000000000007</v>
      </c>
      <c r="M76" s="9">
        <f ca="1">RESULT!$K127</f>
        <v>1.1000000000000001</v>
      </c>
      <c r="N76" s="9">
        <f t="shared" ca="1" si="27"/>
        <v>1.0250000000000001</v>
      </c>
      <c r="O76" s="9">
        <f ca="1">SMALL(OFFSET($N$11:$N$20,INT((ROW()-3)/12)*12,0),COUNTIF(OFFSET($N$11:$N$20,INT((ROW()-3)/12)*12,0),SMALL(OFFSET($N$11:$N$20,INT((ROW()-3)/12)*12,0),1))+2)</f>
        <v>0.84545454545454546</v>
      </c>
      <c r="P76" t="str">
        <f t="shared" ca="1" si="29"/>
        <v>LOST</v>
      </c>
    </row>
    <row r="77" spans="1:16">
      <c r="A77" t="str">
        <f ca="1">IF(AND(RESULT!$G128&gt;A$1,RESULT!$C128+RESULT!$D128&gt;2),"WON",IF(AND(RESULT!$G128&lt;A$1,RESULT!$C128+RESULT!$D128&lt;3),"WON","LOST"))</f>
        <v>WON</v>
      </c>
      <c r="B77" t="str">
        <f ca="1">IF(AND(RESULT!$K128&gt;A$1,RESULT!$C128+RESULT!$D128&gt;2),"WON",IF(AND(RESULT!$K128&lt;A$1,RESULT!$C128+RESULT!$D128&lt;3),"WON","LOST"))</f>
        <v>WON</v>
      </c>
      <c r="C77" t="str">
        <f t="shared" ca="1" si="25"/>
        <v>WON</v>
      </c>
      <c r="G77" t="str">
        <f ca="1">IF(AND(RESULT!$G128&gt;G$1,RESULT!$C128+RESULT!$D128&gt;2),"WON",IF(AND(RESULT!$G128&lt;G$1,RESULT!$C128+RESULT!$D128&lt;3),"WON","LOST"))</f>
        <v>LOST</v>
      </c>
      <c r="H77" t="str">
        <f ca="1">IF(AND(RESULT!$K128&gt;G$1,RESULT!$C128+RESULT!$D128&gt;2),"WON",IF(AND(RESULT!$K128&lt;G$1,RESULT!$C128+RESULT!$D128&lt;3),"WON","LOST"))</f>
        <v>LOST</v>
      </c>
      <c r="I77" t="str">
        <f t="shared" ca="1" si="26"/>
        <v>LOST</v>
      </c>
      <c r="J77" s="18">
        <f>RESULT!C128</f>
        <v>2</v>
      </c>
      <c r="K77" s="18">
        <f>RESULT!D128</f>
        <v>0</v>
      </c>
      <c r="L77" s="9">
        <f ca="1">RESULT!$G128</f>
        <v>1.1000000000000001</v>
      </c>
      <c r="M77" s="9">
        <f ca="1">RESULT!$K128</f>
        <v>0.9</v>
      </c>
      <c r="N77" s="9">
        <f t="shared" ca="1" si="27"/>
        <v>1</v>
      </c>
    </row>
    <row r="78" spans="1:16">
      <c r="A78" t="str">
        <f ca="1">IF(AND(RESULT!$G129&gt;A$1,RESULT!$C129+RESULT!$D129&gt;2),"WON",IF(AND(RESULT!$G129&lt;A$1,RESULT!$C129+RESULT!$D129&lt;3),"WON","LOST"))</f>
        <v>WON</v>
      </c>
      <c r="B78" t="str">
        <f ca="1">IF(AND(RESULT!$K129&gt;A$1,RESULT!$C129+RESULT!$D129&gt;2),"WON",IF(AND(RESULT!$K129&lt;A$1,RESULT!$C129+RESULT!$D129&lt;3),"WON","LOST"))</f>
        <v>WON</v>
      </c>
      <c r="C78" t="str">
        <f t="shared" ca="1" si="25"/>
        <v>WON</v>
      </c>
      <c r="G78" t="str">
        <f ca="1">IF(AND(RESULT!$G129&gt;G$1,RESULT!$C129+RESULT!$D129&gt;2),"WON",IF(AND(RESULT!$G129&lt;G$1,RESULT!$C129+RESULT!$D129&lt;3),"WON","LOST"))</f>
        <v>LOST</v>
      </c>
      <c r="H78" t="str">
        <f ca="1">IF(AND(RESULT!$K129&gt;G$1,RESULT!$C129+RESULT!$D129&gt;2),"WON",IF(AND(RESULT!$K129&lt;G$1,RESULT!$C129+RESULT!$D129&lt;3),"WON","LOST"))</f>
        <v>LOST</v>
      </c>
      <c r="I78" t="str">
        <f t="shared" ca="1" si="26"/>
        <v>LOST</v>
      </c>
      <c r="J78" s="18">
        <f>RESULT!C129</f>
        <v>1</v>
      </c>
      <c r="K78" s="18">
        <f>RESULT!D129</f>
        <v>0</v>
      </c>
      <c r="L78" s="9">
        <f ca="1">RESULT!$G129</f>
        <v>0.75</v>
      </c>
      <c r="M78" s="9">
        <f ca="1">RESULT!$K129</f>
        <v>0.70000000000000007</v>
      </c>
      <c r="N78" s="9">
        <f t="shared" ca="1" si="27"/>
        <v>0.72500000000000009</v>
      </c>
    </row>
    <row r="79" spans="1:16">
      <c r="A79" t="str">
        <f ca="1">IF(AND(RESULT!$G130&gt;A$1,RESULT!$C130+RESULT!$D130&gt;2),"WON",IF(AND(RESULT!$G130&lt;A$1,RESULT!$C130+RESULT!$D130&lt;3),"WON","LOST"))</f>
        <v>LOST</v>
      </c>
      <c r="B79" t="str">
        <f ca="1">IF(AND(RESULT!$K130&gt;A$1,RESULT!$C130+RESULT!$D130&gt;2),"WON",IF(AND(RESULT!$K130&lt;A$1,RESULT!$C130+RESULT!$D130&lt;3),"WON","LOST"))</f>
        <v>LOST</v>
      </c>
      <c r="C79" t="str">
        <f t="shared" ca="1" si="25"/>
        <v>LOST</v>
      </c>
      <c r="G79" t="str">
        <f ca="1">IF(AND(RESULT!$G130&gt;G$1,RESULT!$C130+RESULT!$D130&gt;2),"WON",IF(AND(RESULT!$G130&lt;G$1,RESULT!$C130+RESULT!$D130&lt;3),"WON","LOST"))</f>
        <v>WON</v>
      </c>
      <c r="H79" t="str">
        <f ca="1">IF(AND(RESULT!$K130&gt;G$1,RESULT!$C130+RESULT!$D130&gt;2),"WON",IF(AND(RESULT!$K130&lt;G$1,RESULT!$C130+RESULT!$D130&lt;3),"WON","LOST"))</f>
        <v>WON</v>
      </c>
      <c r="I79" t="str">
        <f t="shared" ca="1" si="26"/>
        <v>WON</v>
      </c>
      <c r="J79" s="18">
        <f>RESULT!C130</f>
        <v>2</v>
      </c>
      <c r="K79" s="18">
        <f>RESULT!D130</f>
        <v>7</v>
      </c>
      <c r="L79" s="9">
        <f ca="1">RESULT!$G130</f>
        <v>0.8</v>
      </c>
      <c r="M79" s="9">
        <f ca="1">RESULT!$K130</f>
        <v>0.60000000000000009</v>
      </c>
      <c r="N79" s="9">
        <f t="shared" ca="1" si="27"/>
        <v>0.70000000000000007</v>
      </c>
    </row>
    <row r="80" spans="1:16">
      <c r="A80" t="str">
        <f ca="1">IF(AND(RESULT!$G131&gt;A$1,RESULT!$C131+RESULT!$D131&gt;2),"WON",IF(AND(RESULT!$G131&lt;A$1,RESULT!$C131+RESULT!$D131&lt;3),"WON","LOST"))</f>
        <v>LOST</v>
      </c>
      <c r="B80" t="str">
        <f ca="1">IF(AND(RESULT!$K131&gt;A$1,RESULT!$C131+RESULT!$D131&gt;2),"WON",IF(AND(RESULT!$K131&lt;A$1,RESULT!$C131+RESULT!$D131&lt;3),"WON","LOST"))</f>
        <v>LOST</v>
      </c>
      <c r="C80" t="str">
        <f t="shared" ca="1" si="25"/>
        <v>LOST</v>
      </c>
      <c r="G80" t="str">
        <f ca="1">IF(AND(RESULT!$G131&gt;G$1,RESULT!$C131+RESULT!$D131&gt;2),"WON",IF(AND(RESULT!$G131&lt;G$1,RESULT!$C131+RESULT!$D131&lt;3),"WON","LOST"))</f>
        <v>LOST</v>
      </c>
      <c r="H80" t="str">
        <f ca="1">IF(AND(RESULT!$K131&gt;G$1,RESULT!$C131+RESULT!$D131&gt;2),"WON",IF(AND(RESULT!$K131&lt;G$1,RESULT!$C131+RESULT!$D131&lt;3),"WON","LOST"))</f>
        <v>LOST</v>
      </c>
      <c r="I80" t="str">
        <f t="shared" ca="1" si="26"/>
        <v>LOST</v>
      </c>
      <c r="J80" s="18">
        <f>RESULT!C131</f>
        <v>1</v>
      </c>
      <c r="K80" s="18">
        <f>RESULT!D131</f>
        <v>0</v>
      </c>
      <c r="L80" s="9">
        <f ca="1">RESULT!$G131</f>
        <v>1.95</v>
      </c>
      <c r="M80" s="9">
        <f ca="1">RESULT!$K131</f>
        <v>2.1</v>
      </c>
      <c r="N80" s="9">
        <f t="shared" ca="1" si="27"/>
        <v>2.0249999999999999</v>
      </c>
    </row>
    <row r="82" spans="1:16">
      <c r="D82">
        <v>7</v>
      </c>
      <c r="L82">
        <v>7</v>
      </c>
    </row>
    <row r="83" spans="1:16">
      <c r="A83" t="str">
        <f ca="1">IF(AND(RESULT!$G134&gt;A$1,RESULT!$C134+RESULT!$D134&gt;2),"WON",IF(AND(RESULT!$G134&lt;A$1,RESULT!$C134+RESULT!$D134&lt;3),"WON","LOST"))</f>
        <v>WON</v>
      </c>
      <c r="B83" t="str">
        <f ca="1">IF(AND(RESULT!$K134&gt;A$1,RESULT!$C134+RESULT!$D134&gt;2),"WON",IF(AND(RESULT!$K134&lt;A$1,RESULT!$C134+RESULT!$D134&lt;3),"WON","LOST"))</f>
        <v>WON</v>
      </c>
      <c r="C83" t="str">
        <f ca="1">IF(AND(A83="WON",B83="WON"),"WON",IF(AND(A83="LOST",B83="LOST"),"LOST","DP"))</f>
        <v>WON</v>
      </c>
      <c r="D83" s="9">
        <f ca="1">MAX(OFFSET(RESULT!$G$62:$G$71,INT((ROW()-3)/12)*12,0))</f>
        <v>1.3181818181818181</v>
      </c>
      <c r="E83" t="str">
        <f ca="1">IF(MAX(OFFSET(RESULT!$G$62:$G$71,INT((ROW()-3)/12)*12,0))&gt;A$1,IF(INDEX(OFFSET(RESULT!$C$62:$G$71,INT((ROW()-3)/12)*12,0),MATCH(D83,OFFSET(RESULT!$G$62:$G$71,INT((ROW()-3)/12)*12,0),0),1)+INDEX(OFFSET(RESULT!$C$62:$G$71,INT((ROW()-3)/12)*12,0),MATCH(D83,OFFSET(RESULT!$G$62:$G$71,INT((ROW()-3)/12)*12,0),0),2)&gt;2,"WON","LOST"),"DP")</f>
        <v>WON</v>
      </c>
      <c r="G83" t="str">
        <f ca="1">IF(AND(RESULT!$G134&gt;G$1,RESULT!$C134+RESULT!$D134&gt;2),"WON",IF(AND(RESULT!$G134&lt;G$1,RESULT!$C134+RESULT!$D134&lt;3),"WON","LOST"))</f>
        <v>LOST</v>
      </c>
      <c r="H83" t="str">
        <f ca="1">IF(AND(RESULT!$K134&gt;G$1,RESULT!$C134+RESULT!$D134&gt;2),"WON",IF(AND(RESULT!$K134&lt;G$1,RESULT!$C134+RESULT!$D134&lt;3),"WON","LOST"))</f>
        <v>LOST</v>
      </c>
      <c r="I83" t="str">
        <f ca="1">IF(AND(G83="WON",H83="WON"),"WON",IF(AND(G83="LOST",H83="LOST"),"LOST","DP"))</f>
        <v>LOST</v>
      </c>
      <c r="J83" s="18">
        <f>RESULT!C134</f>
        <v>1</v>
      </c>
      <c r="K83" s="18">
        <f>RESULT!D134</f>
        <v>1</v>
      </c>
      <c r="L83" s="9">
        <f ca="1">RESULT!$G134</f>
        <v>1.1363636363636362</v>
      </c>
      <c r="M83" s="9">
        <f ca="1">RESULT!$K134</f>
        <v>0.8</v>
      </c>
      <c r="N83" s="9">
        <f ca="1">(L83+M83)/2</f>
        <v>0.96818181818181814</v>
      </c>
      <c r="O83" s="9">
        <f ca="1">MAX(OFFSET($N$11:$N$20,INT((ROW())/12)*12,0))</f>
        <v>1.2636363636363637</v>
      </c>
      <c r="P83" t="str">
        <f ca="1">IF(O83&gt;A$1,IF(INDEX(OFFSET($J$11:$N$20,INT((ROW()-3)/12)*12,0),MATCH(O83,OFFSET($N$11:$N$20,INT((ROW()-3)/12)*12,0),0),1)+INDEX(OFFSET($J$11:$N$20,INT((ROW()-3)/12)*12,0),MATCH(O83,OFFSET($N$11:$N$20,INT((ROW()-3)/12)*12,0),0),2)&gt;2,"WON","LOST"),"DP")</f>
        <v>LOST</v>
      </c>
    </row>
    <row r="84" spans="1:16">
      <c r="A84" t="str">
        <f ca="1">IF(AND(RESULT!$G135&gt;A$1,RESULT!$C135+RESULT!$D135&gt;2),"WON",IF(AND(RESULT!$G135&lt;A$1,RESULT!$C135+RESULT!$D135&lt;3),"WON","LOST"))</f>
        <v>LOST</v>
      </c>
      <c r="B84" t="str">
        <f ca="1">IF(AND(RESULT!$K135&gt;A$1,RESULT!$C135+RESULT!$D135&gt;2),"WON",IF(AND(RESULT!$K135&lt;A$1,RESULT!$C135+RESULT!$D135&lt;3),"WON","LOST"))</f>
        <v>LOST</v>
      </c>
      <c r="C84" t="str">
        <f t="shared" ref="C84:C92" ca="1" si="30">IF(AND(A84="WON",B84="WON"),"WON",IF(AND(A84="LOST",B84="LOST"),"LOST","DP"))</f>
        <v>LOST</v>
      </c>
      <c r="D84">
        <f ca="1">LARGE(OFFSET(RESULT!$G$62:$G$71,INT((ROW()-3)/12)*12,0),COUNTIF(OFFSET(RESULT!$G$62:$G$71,INT((ROW()-3)/12)*12,0),LARGE(OFFSET(RESULT!$G$62:$G$71,INT((ROW()-3)/12)*12,0),1))+1)</f>
        <v>1.2272727272727273</v>
      </c>
      <c r="E84" t="str">
        <f ca="1">IF(MAX(OFFSET(RESULT!$G$62:$G$71,INT((ROW()-3)/12)*12,0))&gt;A$1,IF(INDEX(OFFSET(RESULT!$C$62:$G$71,INT((ROW()-3)/12)*12,0),MATCH(D84,OFFSET(RESULT!$G$62:$G$71,INT((ROW()-3)/12)*12,0),0),1)+INDEX(OFFSET(RESULT!$C$62:$G$71,INT((ROW()-3)/12)*12,0),MATCH(D84,OFFSET(RESULT!$G$62:$G$71,INT((ROW()-3)/12)*12,0),0),2)&gt;2,"WON","LOST"),"DP")</f>
        <v>LOST</v>
      </c>
      <c r="G84" t="str">
        <f ca="1">IF(AND(RESULT!$G135&gt;G$1,RESULT!$C135+RESULT!$D135&gt;2),"WON",IF(AND(RESULT!$G135&lt;G$1,RESULT!$C135+RESULT!$D135&lt;3),"WON","LOST"))</f>
        <v>WON</v>
      </c>
      <c r="H84" t="str">
        <f ca="1">IF(AND(RESULT!$K135&gt;G$1,RESULT!$C135+RESULT!$D135&gt;2),"WON",IF(AND(RESULT!$K135&lt;G$1,RESULT!$C135+RESULT!$D135&lt;3),"WON","LOST"))</f>
        <v>WON</v>
      </c>
      <c r="I84" t="str">
        <f t="shared" ref="I84:I92" ca="1" si="31">IF(AND(G84="WON",H84="WON"),"WON",IF(AND(G84="LOST",H84="LOST"),"LOST","DP"))</f>
        <v>WON</v>
      </c>
      <c r="J84" s="18">
        <f>RESULT!C135</f>
        <v>1</v>
      </c>
      <c r="K84" s="18">
        <f>RESULT!D135</f>
        <v>2</v>
      </c>
      <c r="L84" s="9">
        <f ca="1">RESULT!$G135</f>
        <v>1</v>
      </c>
      <c r="M84" s="9">
        <f ca="1">RESULT!$K135</f>
        <v>1.1000000000000001</v>
      </c>
      <c r="N84" s="9">
        <f t="shared" ref="N84:N92" ca="1" si="32">(L84+M84)/2</f>
        <v>1.05</v>
      </c>
      <c r="O84" s="9">
        <f ca="1">LARGE(OFFSET($N$11:$N$20,INT((ROW()-3)/12)*12,0),COUNTIF(OFFSET($N$11:$N$20,INT((ROW()-3)/12)*12,0),LARGE(OFFSET($N$11:$N$20,INT((ROW()-3)/12)*12,0),1))+1)</f>
        <v>1.209090909090909</v>
      </c>
      <c r="P84" t="str">
        <f t="shared" ref="P84:P85" ca="1" si="33">IF(O84&gt;A$1,IF(INDEX(OFFSET($J$11:$N$20,INT((ROW()-3)/12)*12,0),MATCH(O84,OFFSET($N$11:$N$20,INT((ROW()-3)/12)*12,0),0),1)+INDEX(OFFSET($J$11:$N$20,INT((ROW()-3)/12)*12,0),MATCH(O84,OFFSET($N$11:$N$20,INT((ROW()-3)/12)*12,0),0),2)&gt;2,"WON","LOST"),"DP")</f>
        <v>DP</v>
      </c>
    </row>
    <row r="85" spans="1:16">
      <c r="A85" t="str">
        <f ca="1">IF(AND(RESULT!$G136&gt;A$1,RESULT!$C136+RESULT!$D136&gt;2),"WON",IF(AND(RESULT!$G136&lt;A$1,RESULT!$C136+RESULT!$D136&lt;3),"WON","LOST"))</f>
        <v>WON</v>
      </c>
      <c r="B85" t="str">
        <f ca="1">IF(AND(RESULT!$K136&gt;A$1,RESULT!$C136+RESULT!$D136&gt;2),"WON",IF(AND(RESULT!$K136&lt;A$1,RESULT!$C136+RESULT!$D136&lt;3),"WON","LOST"))</f>
        <v>WON</v>
      </c>
      <c r="C85" t="str">
        <f t="shared" ca="1" si="30"/>
        <v>WON</v>
      </c>
      <c r="D85">
        <f ca="1">LARGE(OFFSET(RESULT!$G$62:$G$71,INT((ROW()-3)/12)*12,0),COUNTIF(OFFSET(RESULT!$G$62:$G$71,INT((ROW()-3)/12)*12,0),LARGE(OFFSET(RESULT!$G$62:$G$71,INT((ROW()-3)/12)*12,0),1))+2)</f>
        <v>1.1818181818181817</v>
      </c>
      <c r="E85" t="str">
        <f ca="1">IF(MAX(OFFSET(RESULT!$G$62:$G$71,INT((ROW()-3)/12)*12,0))&gt;A$1,IF(INDEX(OFFSET(RESULT!$C$62:$G$71,INT((ROW()-3)/12)*12,0),MATCH(D85,OFFSET(RESULT!$G$62:$G$71,INT((ROW()-3)/12)*12,0),0),1)+INDEX(OFFSET(RESULT!$C$62:$G$71,INT((ROW()-3)/12)*12,0),MATCH(D85,OFFSET(RESULT!$G$62:$G$71,INT((ROW()-3)/12)*12,0),0),2)&gt;2,"WON","LOST"),"DP")</f>
        <v>WON</v>
      </c>
      <c r="G85" t="str">
        <f ca="1">IF(AND(RESULT!$G136&gt;G$1,RESULT!$C136+RESULT!$D136&gt;2),"WON",IF(AND(RESULT!$G136&lt;G$1,RESULT!$C136+RESULT!$D136&lt;3),"WON","LOST"))</f>
        <v>LOST</v>
      </c>
      <c r="H85" t="str">
        <f ca="1">IF(AND(RESULT!$K136&gt;G$1,RESULT!$C136+RESULT!$D136&gt;2),"WON",IF(AND(RESULT!$K136&lt;G$1,RESULT!$C136+RESULT!$D136&lt;3),"WON","LOST"))</f>
        <v>LOST</v>
      </c>
      <c r="I85" t="str">
        <f t="shared" ca="1" si="31"/>
        <v>LOST</v>
      </c>
      <c r="J85" s="18">
        <f>RESULT!C136</f>
        <v>1</v>
      </c>
      <c r="K85" s="18">
        <f>RESULT!D136</f>
        <v>1</v>
      </c>
      <c r="L85" s="9">
        <f ca="1">RESULT!$G136</f>
        <v>0.90909090909090906</v>
      </c>
      <c r="M85" s="9">
        <f ca="1">RESULT!$K136</f>
        <v>0.8</v>
      </c>
      <c r="N85" s="9">
        <f t="shared" ca="1" si="32"/>
        <v>0.8545454545454545</v>
      </c>
      <c r="O85" s="9">
        <f ca="1">LARGE(OFFSET($N$11:$N$20,INT((ROW()-3)/12)*12,0),COUNTIF(OFFSET($N$11:$N$20,INT((ROW()-3)/12)*12,0),LARGE(OFFSET($N$11:$N$20,INT((ROW()-3)/12)*12,0),1))+2)</f>
        <v>1.168181818181818</v>
      </c>
      <c r="P85" t="str">
        <f t="shared" ca="1" si="33"/>
        <v>DP</v>
      </c>
    </row>
    <row r="86" spans="1:16">
      <c r="A86" t="str">
        <f ca="1">IF(AND(RESULT!$G137&gt;A$1,RESULT!$C137+RESULT!$D137&gt;2),"WON",IF(AND(RESULT!$G137&lt;A$1,RESULT!$C137+RESULT!$D137&lt;3),"WON","LOST"))</f>
        <v>LOST</v>
      </c>
      <c r="B86" t="str">
        <f ca="1">IF(AND(RESULT!$K137&gt;A$1,RESULT!$C137+RESULT!$D137&gt;2),"WON",IF(AND(RESULT!$K137&lt;A$1,RESULT!$C137+RESULT!$D137&lt;3),"WON","LOST"))</f>
        <v>LOST</v>
      </c>
      <c r="C86" t="str">
        <f t="shared" ca="1" si="30"/>
        <v>LOST</v>
      </c>
      <c r="D86" s="9">
        <f ca="1">MIN(OFFSET(RESULT!$G$62:$G$71,INT((ROW()-3)/12)*12,0))</f>
        <v>0.86363636363636354</v>
      </c>
      <c r="E86" t="str">
        <f ca="1">IF(MIN(OFFSET(RESULT!$G$62:$G$71,INT((ROW()-3)/12)*12,0))&lt;A$1,IF(INDEX(OFFSET(RESULT!$C$62:$G$71,INT((ROW()-3)/12)*12,0),MATCH(D86,OFFSET(RESULT!$G$62:$G$71,INT((ROW()-3)/12)*12,0),0),1)+INDEX(OFFSET(RESULT!$C$62:$G$71,INT((ROW()-3)/12)*12,0),MATCH(D86,OFFSET(RESULT!$G$62:$G$71,INT((ROW()-3)/12)*12,0),0),2)&lt;3,"WON","LOST"))</f>
        <v>WON</v>
      </c>
      <c r="G86" t="str">
        <f ca="1">IF(AND(RESULT!$G137&gt;G$1,RESULT!$C137+RESULT!$D137&gt;2),"WON",IF(AND(RESULT!$G137&lt;G$1,RESULT!$C137+RESULT!$D137&lt;3),"WON","LOST"))</f>
        <v>WON</v>
      </c>
      <c r="H86" t="str">
        <f ca="1">IF(AND(RESULT!$K137&gt;G$1,RESULT!$C137+RESULT!$D137&gt;2),"WON",IF(AND(RESULT!$K137&lt;G$1,RESULT!$C137+RESULT!$D137&lt;3),"WON","LOST"))</f>
        <v>WON</v>
      </c>
      <c r="I86" t="str">
        <f t="shared" ca="1" si="31"/>
        <v>WON</v>
      </c>
      <c r="J86" s="18">
        <f>RESULT!C137</f>
        <v>1</v>
      </c>
      <c r="K86" s="18">
        <f>RESULT!D137</f>
        <v>3</v>
      </c>
      <c r="L86" s="9">
        <f ca="1">RESULT!$G137</f>
        <v>1.0909090909090908</v>
      </c>
      <c r="M86" s="9">
        <f ca="1">RESULT!$K137</f>
        <v>0.60000000000000009</v>
      </c>
      <c r="N86" s="9">
        <f t="shared" ca="1" si="32"/>
        <v>0.84545454545454546</v>
      </c>
      <c r="O86" s="9">
        <f ca="1">MIN(OFFSET($N$11:$N$20,INT((ROW())/12)*12,0))</f>
        <v>0.80416666666666659</v>
      </c>
      <c r="P86" t="e">
        <f ca="1">IF(O86&lt;A$1,IF(INDEX(OFFSET($J$11:$N$20,INT((ROW()-3)/12)*12,0),MATCH(O86,OFFSET($N$11:$N$20,INT((ROW()-3)/12)*12,0),0),1)+INDEX(OFFSET($J$11:$N$20,INT((ROW()-3)/12)*12,0),MATCH(O86,OFFSET($N$11:$N$20,INT((ROW()-3)/12)*12,0),0),2)&lt;3,"WON","LOST"),"DP")</f>
        <v>#N/A</v>
      </c>
    </row>
    <row r="87" spans="1:16">
      <c r="A87" t="str">
        <f ca="1">IF(AND(RESULT!$G138&gt;A$1,RESULT!$C138+RESULT!$D138&gt;2),"WON",IF(AND(RESULT!$G138&lt;A$1,RESULT!$C138+RESULT!$D138&lt;3),"WON","LOST"))</f>
        <v>WON</v>
      </c>
      <c r="B87" t="str">
        <f ca="1">IF(AND(RESULT!$K138&gt;A$1,RESULT!$C138+RESULT!$D138&gt;2),"WON",IF(AND(RESULT!$K138&lt;A$1,RESULT!$C138+RESULT!$D138&lt;3),"WON","LOST"))</f>
        <v>WON</v>
      </c>
      <c r="C87" t="str">
        <f t="shared" ca="1" si="30"/>
        <v>WON</v>
      </c>
      <c r="D87">
        <f ca="1">SMALL(OFFSET(RESULT!$G$62:$G$71,INT((ROW()-3)/12)*12,0),COUNTIF(OFFSET(RESULT!$G$62:$G$71,INT((ROW()-3)/12)*12,0),SMALL(OFFSET(RESULT!$G$62:$G$71,INT((ROW()-3)/12)*12,0),1))+1)</f>
        <v>0.91666666666666674</v>
      </c>
      <c r="E87" t="str">
        <f ca="1">IF(MIN(OFFSET(RESULT!$G$62:$G$71,INT((ROW()-3)/12)*12,0))&lt;A$1,IF(INDEX(OFFSET(RESULT!$C$62:$G$71,INT((ROW()-3)/12)*12,0),MATCH(D87,OFFSET(RESULT!$G$62:$G$71,INT((ROW()-3)/12)*12,0),0),1)+INDEX(OFFSET(RESULT!$C$62:$G$71,INT((ROW()-3)/12)*12,0),MATCH(D87,OFFSET(RESULT!$G$62:$G$71,INT((ROW()-3)/12)*12,0),0),2)&lt;3,"WON","LOST"))</f>
        <v>LOST</v>
      </c>
      <c r="G87" t="str">
        <f ca="1">IF(AND(RESULT!$G138&gt;G$1,RESULT!$C138+RESULT!$D138&gt;2),"WON",IF(AND(RESULT!$G138&lt;G$1,RESULT!$C138+RESULT!$D138&lt;3),"WON","LOST"))</f>
        <v>LOST</v>
      </c>
      <c r="H87" t="str">
        <f ca="1">IF(AND(RESULT!$K138&gt;G$1,RESULT!$C138+RESULT!$D138&gt;2),"WON",IF(AND(RESULT!$K138&lt;G$1,RESULT!$C138+RESULT!$D138&lt;3),"WON","LOST"))</f>
        <v>LOST</v>
      </c>
      <c r="I87" t="str">
        <f t="shared" ca="1" si="31"/>
        <v>LOST</v>
      </c>
      <c r="J87" s="18">
        <f>RESULT!C138</f>
        <v>2</v>
      </c>
      <c r="K87" s="18">
        <f>RESULT!D138</f>
        <v>0</v>
      </c>
      <c r="L87" s="9">
        <f ca="1">RESULT!$G138</f>
        <v>1.0909090909090908</v>
      </c>
      <c r="M87" s="9">
        <f ca="1">RESULT!$K138</f>
        <v>0.8</v>
      </c>
      <c r="N87" s="9">
        <f t="shared" ca="1" si="32"/>
        <v>0.94545454545454544</v>
      </c>
      <c r="O87" s="9">
        <f ca="1">SMALL(OFFSET($N$11:$N$20,INT((ROW()-3)/12)*12,0),COUNTIF(OFFSET($N$11:$N$20,INT((ROW()-3)/12)*12,0),SMALL(OFFSET($N$11:$N$20,INT((ROW()-3)/12)*12,0),1))+1)</f>
        <v>0.85</v>
      </c>
      <c r="P87" t="str">
        <f t="shared" ref="P87:P88" ca="1" si="34">IF(O87&lt;A$1,IF(INDEX(OFFSET($J$11:$N$20,INT((ROW()-3)/12)*12,0),MATCH(O87,OFFSET($N$11:$N$20,INT((ROW()-3)/12)*12,0),0),1)+INDEX(OFFSET($J$11:$N$20,INT((ROW()-3)/12)*12,0),MATCH(O87,OFFSET($N$11:$N$20,INT((ROW()-3)/12)*12,0),0),2)&lt;3,"WON","LOST"),"DP")</f>
        <v>WON</v>
      </c>
    </row>
    <row r="88" spans="1:16">
      <c r="A88" t="str">
        <f ca="1">IF(AND(RESULT!$G139&gt;A$1,RESULT!$C139+RESULT!$D139&gt;2),"WON",IF(AND(RESULT!$G139&lt;A$1,RESULT!$C139+RESULT!$D139&lt;3),"WON","LOST"))</f>
        <v>LOST</v>
      </c>
      <c r="B88" t="str">
        <f ca="1">IF(AND(RESULT!$K139&gt;A$1,RESULT!$C139+RESULT!$D139&gt;2),"WON",IF(AND(RESULT!$K139&lt;A$1,RESULT!$C139+RESULT!$D139&lt;3),"WON","LOST"))</f>
        <v>LOST</v>
      </c>
      <c r="C88" t="str">
        <f t="shared" ca="1" si="30"/>
        <v>LOST</v>
      </c>
      <c r="D88">
        <f ca="1">SMALL(OFFSET(RESULT!$G$62:$G$71,INT((ROW()-3)/12)*12,0),COUNTIF(OFFSET(RESULT!$G$62:$G$71,INT((ROW()-3)/12)*12,0),SMALL(OFFSET(RESULT!$G$62:$G$71,INT((ROW()-3)/12)*12,0),1))+2)</f>
        <v>1</v>
      </c>
      <c r="E88" t="str">
        <f ca="1">IF(MIN(OFFSET(RESULT!$G$62:$G$71,INT((ROW()-3)/12)*12,0))&lt;A$1,IF(INDEX(OFFSET(RESULT!$C$62:$G$71,INT((ROW()-3)/12)*12,0),MATCH(D88,OFFSET(RESULT!$G$62:$G$71,INT((ROW()-3)/12)*12,0),0),1)+INDEX(OFFSET(RESULT!$C$62:$G$71,INT((ROW()-3)/12)*12,0),MATCH(D88,OFFSET(RESULT!$G$62:$G$71,INT((ROW()-3)/12)*12,0),0),2)&lt;3,"WON","LOST"))</f>
        <v>WON</v>
      </c>
      <c r="G88" t="str">
        <f ca="1">IF(AND(RESULT!$G139&gt;G$1,RESULT!$C139+RESULT!$D139&gt;2),"WON",IF(AND(RESULT!$G139&lt;G$1,RESULT!$C139+RESULT!$D139&lt;3),"WON","LOST"))</f>
        <v>WON</v>
      </c>
      <c r="H88" t="str">
        <f ca="1">IF(AND(RESULT!$K139&gt;G$1,RESULT!$C139+RESULT!$D139&gt;2),"WON",IF(AND(RESULT!$K139&lt;G$1,RESULT!$C139+RESULT!$D139&lt;3),"WON","LOST"))</f>
        <v>WON</v>
      </c>
      <c r="I88" t="str">
        <f t="shared" ca="1" si="31"/>
        <v>WON</v>
      </c>
      <c r="J88" s="18">
        <f>RESULT!C139</f>
        <v>3</v>
      </c>
      <c r="K88" s="18">
        <f>RESULT!D139</f>
        <v>2</v>
      </c>
      <c r="L88" s="9">
        <f ca="1">RESULT!$G139</f>
        <v>1.1818181818181817</v>
      </c>
      <c r="M88" s="9">
        <f ca="1">RESULT!$K139</f>
        <v>0.5</v>
      </c>
      <c r="N88" s="9">
        <f t="shared" ca="1" si="32"/>
        <v>0.84090909090909083</v>
      </c>
      <c r="O88" s="9">
        <f ca="1">SMALL(OFFSET($N$11:$N$20,INT((ROW()-3)/12)*12,0),COUNTIF(OFFSET($N$11:$N$20,INT((ROW()-3)/12)*12,0),SMALL(OFFSET($N$11:$N$20,INT((ROW()-3)/12)*12,0),1))+2)</f>
        <v>0.85833333333333339</v>
      </c>
      <c r="P88" t="str">
        <f t="shared" ca="1" si="34"/>
        <v>LOST</v>
      </c>
    </row>
    <row r="89" spans="1:16">
      <c r="A89" t="str">
        <f ca="1">IF(AND(RESULT!$G140&gt;A$1,RESULT!$C140+RESULT!$D140&gt;2),"WON",IF(AND(RESULT!$G140&lt;A$1,RESULT!$C140+RESULT!$D140&lt;3),"WON","LOST"))</f>
        <v>WON</v>
      </c>
      <c r="B89" t="str">
        <f ca="1">IF(AND(RESULT!$K140&gt;A$1,RESULT!$C140+RESULT!$D140&gt;2),"WON",IF(AND(RESULT!$K140&lt;A$1,RESULT!$C140+RESULT!$D140&lt;3),"WON","LOST"))</f>
        <v>LOST</v>
      </c>
      <c r="C89" t="str">
        <f t="shared" ca="1" si="30"/>
        <v>DP</v>
      </c>
      <c r="G89" t="str">
        <f ca="1">IF(AND(RESULT!$G140&gt;G$1,RESULT!$C140+RESULT!$D140&gt;2),"WON",IF(AND(RESULT!$G140&lt;G$1,RESULT!$C140+RESULT!$D140&lt;3),"WON","LOST"))</f>
        <v>LOST</v>
      </c>
      <c r="H89" t="str">
        <f ca="1">IF(AND(RESULT!$K140&gt;G$1,RESULT!$C140+RESULT!$D140&gt;2),"WON",IF(AND(RESULT!$K140&lt;G$1,RESULT!$C140+RESULT!$D140&lt;3),"WON","LOST"))</f>
        <v>LOST</v>
      </c>
      <c r="I89" t="str">
        <f t="shared" ca="1" si="31"/>
        <v>LOST</v>
      </c>
      <c r="J89" s="18">
        <f>RESULT!C140</f>
        <v>1</v>
      </c>
      <c r="K89" s="18">
        <f>RESULT!D140</f>
        <v>0</v>
      </c>
      <c r="L89" s="9">
        <f ca="1">RESULT!$G140</f>
        <v>1.2272727272727273</v>
      </c>
      <c r="M89" s="9">
        <f ca="1">RESULT!$K140</f>
        <v>1.3</v>
      </c>
      <c r="N89" s="9">
        <f t="shared" ca="1" si="32"/>
        <v>1.2636363636363637</v>
      </c>
    </row>
    <row r="90" spans="1:16">
      <c r="A90" t="str">
        <f ca="1">IF(AND(RESULT!$G141&gt;A$1,RESULT!$C141+RESULT!$D141&gt;2),"WON",IF(AND(RESULT!$G141&lt;A$1,RESULT!$C141+RESULT!$D141&lt;3),"WON","LOST"))</f>
        <v>WON</v>
      </c>
      <c r="B90" t="str">
        <f ca="1">IF(AND(RESULT!$K141&gt;A$1,RESULT!$C141+RESULT!$D141&gt;2),"WON",IF(AND(RESULT!$K141&lt;A$1,RESULT!$C141+RESULT!$D141&lt;3),"WON","LOST"))</f>
        <v>WON</v>
      </c>
      <c r="C90" t="str">
        <f t="shared" ca="1" si="30"/>
        <v>WON</v>
      </c>
      <c r="G90" t="str">
        <f ca="1">IF(AND(RESULT!$G141&gt;G$1,RESULT!$C141+RESULT!$D141&gt;2),"WON",IF(AND(RESULT!$G141&lt;G$1,RESULT!$C141+RESULT!$D141&lt;3),"WON","LOST"))</f>
        <v>LOST</v>
      </c>
      <c r="H90" t="str">
        <f ca="1">IF(AND(RESULT!$K141&gt;G$1,RESULT!$C141+RESULT!$D141&gt;2),"WON",IF(AND(RESULT!$K141&lt;G$1,RESULT!$C141+RESULT!$D141&lt;3),"WON","LOST"))</f>
        <v>LOST</v>
      </c>
      <c r="I90" t="str">
        <f t="shared" ca="1" si="31"/>
        <v>LOST</v>
      </c>
      <c r="J90" s="18">
        <f>RESULT!C141</f>
        <v>1</v>
      </c>
      <c r="K90" s="18">
        <f>RESULT!D141</f>
        <v>1</v>
      </c>
      <c r="L90" s="9">
        <f ca="1">RESULT!$G141</f>
        <v>0.86363636363636354</v>
      </c>
      <c r="M90" s="9">
        <f ca="1">RESULT!$K141</f>
        <v>0.70000000000000007</v>
      </c>
      <c r="N90" s="9">
        <f t="shared" ca="1" si="32"/>
        <v>0.78181818181818175</v>
      </c>
    </row>
    <row r="91" spans="1:16">
      <c r="A91" t="str">
        <f ca="1">IF(AND(RESULT!$G142&gt;A$1,RESULT!$C142+RESULT!$D142&gt;2),"WON",IF(AND(RESULT!$G142&lt;A$1,RESULT!$C142+RESULT!$D142&lt;3),"WON","LOST"))</f>
        <v>WON</v>
      </c>
      <c r="B91" t="str">
        <f ca="1">IF(AND(RESULT!$K142&gt;A$1,RESULT!$C142+RESULT!$D142&gt;2),"WON",IF(AND(RESULT!$K142&lt;A$1,RESULT!$C142+RESULT!$D142&lt;3),"WON","LOST"))</f>
        <v>LOST</v>
      </c>
      <c r="C91" t="str">
        <f t="shared" ca="1" si="30"/>
        <v>DP</v>
      </c>
      <c r="G91" t="str">
        <f ca="1">IF(AND(RESULT!$G142&gt;G$1,RESULT!$C142+RESULT!$D142&gt;2),"WON",IF(AND(RESULT!$G142&lt;G$1,RESULT!$C142+RESULT!$D142&lt;3),"WON","LOST"))</f>
        <v>WON</v>
      </c>
      <c r="H91" t="str">
        <f ca="1">IF(AND(RESULT!$K142&gt;G$1,RESULT!$C142+RESULT!$D142&gt;2),"WON",IF(AND(RESULT!$K142&lt;G$1,RESULT!$C142+RESULT!$D142&lt;3),"WON","LOST"))</f>
        <v>WON</v>
      </c>
      <c r="I91" t="str">
        <f t="shared" ca="1" si="31"/>
        <v>WON</v>
      </c>
      <c r="J91" s="18">
        <f>RESULT!C142</f>
        <v>2</v>
      </c>
      <c r="K91" s="18">
        <f>RESULT!D142</f>
        <v>1</v>
      </c>
      <c r="L91" s="9">
        <f ca="1">RESULT!$G142</f>
        <v>1.3181818181818181</v>
      </c>
      <c r="M91" s="9">
        <f ca="1">RESULT!$K142</f>
        <v>1.1000000000000001</v>
      </c>
      <c r="N91" s="9">
        <f t="shared" ca="1" si="32"/>
        <v>1.209090909090909</v>
      </c>
    </row>
    <row r="92" spans="1:16">
      <c r="A92" t="str">
        <f ca="1">IF(AND(RESULT!$G143&gt;A$1,RESULT!$C143+RESULT!$D143&gt;2),"WON",IF(AND(RESULT!$G143&lt;A$1,RESULT!$C143+RESULT!$D143&lt;3),"WON","LOST"))</f>
        <v>LOST</v>
      </c>
      <c r="B92" t="str">
        <f ca="1">IF(AND(RESULT!$K143&gt;A$1,RESULT!$C143+RESULT!$D143&gt;2),"WON",IF(AND(RESULT!$K143&lt;A$1,RESULT!$C143+RESULT!$D143&lt;3),"WON","LOST"))</f>
        <v>LOST</v>
      </c>
      <c r="C92" t="str">
        <f t="shared" ca="1" si="30"/>
        <v>LOST</v>
      </c>
      <c r="G92" t="str">
        <f ca="1">IF(AND(RESULT!$G143&gt;G$1,RESULT!$C143+RESULT!$D143&gt;2),"WON",IF(AND(RESULT!$G143&lt;G$1,RESULT!$C143+RESULT!$D143&lt;3),"WON","LOST"))</f>
        <v>WON</v>
      </c>
      <c r="H92" t="str">
        <f ca="1">IF(AND(RESULT!$K143&gt;G$1,RESULT!$C143+RESULT!$D143&gt;2),"WON",IF(AND(RESULT!$K143&lt;G$1,RESULT!$C143+RESULT!$D143&lt;3),"WON","LOST"))</f>
        <v>WON</v>
      </c>
      <c r="I92" t="str">
        <f t="shared" ca="1" si="31"/>
        <v>WON</v>
      </c>
      <c r="J92" s="18">
        <f>RESULT!C143</f>
        <v>2</v>
      </c>
      <c r="K92" s="18">
        <f>RESULT!D143</f>
        <v>1</v>
      </c>
      <c r="L92" s="9">
        <f ca="1">RESULT!$G143</f>
        <v>1.1363636363636362</v>
      </c>
      <c r="M92" s="9">
        <f ca="1">RESULT!$K143</f>
        <v>1.2</v>
      </c>
      <c r="N92" s="9">
        <f t="shared" ca="1" si="32"/>
        <v>1.168181818181818</v>
      </c>
    </row>
    <row r="94" spans="1:16">
      <c r="L94">
        <v>8</v>
      </c>
    </row>
    <row r="95" spans="1:16">
      <c r="A95" t="str">
        <f ca="1">IF(AND(RESULT!$G146&gt;A$1,RESULT!$C146+RESULT!$D146&gt;2),"WON",IF(AND(RESULT!$G146&lt;A$1,RESULT!$C146+RESULT!$D146&lt;3),"WON","LOST"))</f>
        <v>LOST</v>
      </c>
      <c r="B95" t="str">
        <f ca="1">IF(AND(RESULT!$K146&gt;A$1,RESULT!$C146+RESULT!$D146&gt;2),"WON",IF(AND(RESULT!$K146&lt;A$1,RESULT!$C146+RESULT!$D146&lt;3),"WON","LOST"))</f>
        <v>WON</v>
      </c>
      <c r="C95" t="str">
        <f ca="1">IF(AND(A95="WON",B95="WON"),"WON",IF(AND(A95="LOST",B95="LOST"),"LOST","DP"))</f>
        <v>DP</v>
      </c>
      <c r="D95" s="9">
        <f ca="1">MAX(OFFSET(RESULT!$G$62:$G$71,INT((ROW()-3)/12)*12,0))</f>
        <v>1.4166666666666667</v>
      </c>
      <c r="E95" t="str">
        <f ca="1">IF(MAX(OFFSET(RESULT!$G$62:$G$71,INT((ROW()-3)/12)*12,0))&gt;A$1,IF(INDEX(OFFSET(RESULT!$C$62:$G$71,INT((ROW()-3)/12)*12,0),MATCH(D95,OFFSET(RESULT!$G$62:$G$71,INT((ROW()-3)/12)*12,0),0),1)+INDEX(OFFSET(RESULT!$C$62:$G$71,INT((ROW()-3)/12)*12,0),MATCH(D95,OFFSET(RESULT!$G$62:$G$71,INT((ROW()-3)/12)*12,0),0),2)&gt;2,"WON","LOST"),"DP")</f>
        <v>LOST</v>
      </c>
      <c r="G95" t="str">
        <f ca="1">IF(AND(RESULT!$G146&gt;G$1,RESULT!$C146+RESULT!$D146&gt;2),"WON",IF(AND(RESULT!$G146&lt;G$1,RESULT!$C146+RESULT!$D146&lt;3),"WON","LOST"))</f>
        <v>LOST</v>
      </c>
      <c r="H95" t="str">
        <f ca="1">IF(AND(RESULT!$K146&gt;G$1,RESULT!$C146+RESULT!$D146&gt;2),"WON",IF(AND(RESULT!$K146&lt;G$1,RESULT!$C146+RESULT!$D146&lt;3),"WON","LOST"))</f>
        <v>LOST</v>
      </c>
      <c r="I95" t="str">
        <f ca="1">IF(AND(G95="WON",H95="WON"),"WON",IF(AND(G95="LOST",H95="LOST"),"LOST","DP"))</f>
        <v>LOST</v>
      </c>
      <c r="J95" s="18">
        <f>RESULT!C146</f>
        <v>1</v>
      </c>
      <c r="K95" s="18">
        <f>RESULT!D146</f>
        <v>0</v>
      </c>
      <c r="L95" s="9">
        <f ca="1">RESULT!$G146</f>
        <v>1.3333333333333333</v>
      </c>
      <c r="M95" s="9">
        <f ca="1">RESULT!$K146</f>
        <v>0.9</v>
      </c>
      <c r="N95" s="9">
        <f ca="1">(L95+M95)/2</f>
        <v>1.1166666666666667</v>
      </c>
      <c r="O95" s="9">
        <f ca="1">MAX(OFFSET($N$11:$N$20,INT((ROW())/12)*12,0))</f>
        <v>1.4875</v>
      </c>
      <c r="P95" t="str">
        <f ca="1">IF(O95&gt;A$1,IF(INDEX(OFFSET($J$11:$N$20,INT((ROW()-3)/12)*12,0),MATCH(O95,OFFSET($N$11:$N$20,INT((ROW()-3)/12)*12,0),0),1)+INDEX(OFFSET($J$11:$N$20,INT((ROW()-3)/12)*12,0),MATCH(O95,OFFSET($N$11:$N$20,INT((ROW()-3)/12)*12,0),0),2)&gt;2,"WON","LOST"),"DP")</f>
        <v>WON</v>
      </c>
    </row>
    <row r="96" spans="1:16">
      <c r="A96" t="str">
        <f ca="1">IF(AND(RESULT!$G147&gt;A$1,RESULT!$C147+RESULT!$D147&gt;2),"WON",IF(AND(RESULT!$G147&lt;A$1,RESULT!$C147+RESULT!$D147&lt;3),"WON","LOST"))</f>
        <v>LOST</v>
      </c>
      <c r="B96" t="str">
        <f ca="1">IF(AND(RESULT!$K147&gt;A$1,RESULT!$C147+RESULT!$D147&gt;2),"WON",IF(AND(RESULT!$K147&lt;A$1,RESULT!$C147+RESULT!$D147&lt;3),"WON","LOST"))</f>
        <v>LOST</v>
      </c>
      <c r="C96" t="str">
        <f t="shared" ref="C96:C104" ca="1" si="35">IF(AND(A96="WON",B96="WON"),"WON",IF(AND(A96="LOST",B96="LOST"),"LOST","DP"))</f>
        <v>LOST</v>
      </c>
      <c r="D96">
        <f ca="1">LARGE(OFFSET(RESULT!$G$62:$G$71,INT((ROW()-3)/12)*12,0),COUNTIF(OFFSET(RESULT!$G$62:$G$71,INT((ROW()-3)/12)*12,0),LARGE(OFFSET(RESULT!$G$62:$G$71,INT((ROW()-3)/12)*12,0),1))+1)</f>
        <v>1.375</v>
      </c>
      <c r="E96" t="str">
        <f ca="1">IF(MAX(OFFSET(RESULT!$G$62:$G$71,INT((ROW()-3)/12)*12,0))&gt;A$1,IF(INDEX(OFFSET(RESULT!$C$62:$G$71,INT((ROW()-3)/12)*12,0),MATCH(D96,OFFSET(RESULT!$G$62:$G$71,INT((ROW()-3)/12)*12,0),0),1)+INDEX(OFFSET(RESULT!$C$62:$G$71,INT((ROW()-3)/12)*12,0),MATCH(D96,OFFSET(RESULT!$G$62:$G$71,INT((ROW()-3)/12)*12,0),0),2)&gt;2,"WON","LOST"),"DP")</f>
        <v>WON</v>
      </c>
      <c r="G96" t="str">
        <f ca="1">IF(AND(RESULT!$G147&gt;G$1,RESULT!$C147+RESULT!$D147&gt;2),"WON",IF(AND(RESULT!$G147&lt;G$1,RESULT!$C147+RESULT!$D147&lt;3),"WON","LOST"))</f>
        <v>WON</v>
      </c>
      <c r="H96" t="str">
        <f ca="1">IF(AND(RESULT!$K147&gt;G$1,RESULT!$C147+RESULT!$D147&gt;2),"WON",IF(AND(RESULT!$K147&lt;G$1,RESULT!$C147+RESULT!$D147&lt;3),"WON","LOST"))</f>
        <v>WON</v>
      </c>
      <c r="I96" t="str">
        <f t="shared" ref="I96:I104" ca="1" si="36">IF(AND(G96="WON",H96="WON"),"WON",IF(AND(G96="LOST",H96="LOST"),"LOST","DP"))</f>
        <v>WON</v>
      </c>
      <c r="J96" s="18">
        <f>RESULT!C147</f>
        <v>1</v>
      </c>
      <c r="K96" s="18">
        <f>RESULT!D147</f>
        <v>2</v>
      </c>
      <c r="L96" s="9">
        <f ca="1">RESULT!$G147</f>
        <v>1.0833333333333333</v>
      </c>
      <c r="M96" s="9">
        <f ca="1">RESULT!$K147</f>
        <v>0.8</v>
      </c>
      <c r="N96" s="9">
        <f t="shared" ref="N96:N104" ca="1" si="37">(L96+M96)/2</f>
        <v>0.94166666666666665</v>
      </c>
      <c r="O96" s="9">
        <f ca="1">LARGE(OFFSET($N$11:$N$20,INT((ROW()-3)/12)*12,0),COUNTIF(OFFSET($N$11:$N$20,INT((ROW()-3)/12)*12,0),LARGE(OFFSET($N$11:$N$20,INT((ROW()-3)/12)*12,0),1))+1)</f>
        <v>1.4166666666666665</v>
      </c>
      <c r="P96" t="str">
        <f t="shared" ref="P96:P97" ca="1" si="38">IF(O96&gt;A$1,IF(INDEX(OFFSET($J$11:$N$20,INT((ROW()-3)/12)*12,0),MATCH(O96,OFFSET($N$11:$N$20,INT((ROW()-3)/12)*12,0),0),1)+INDEX(OFFSET($J$11:$N$20,INT((ROW()-3)/12)*12,0),MATCH(O96,OFFSET($N$11:$N$20,INT((ROW()-3)/12)*12,0),0),2)&gt;2,"WON","LOST"),"DP")</f>
        <v>LOST</v>
      </c>
    </row>
    <row r="97" spans="1:16">
      <c r="A97" t="str">
        <f ca="1">IF(AND(RESULT!$G148&gt;A$1,RESULT!$C148+RESULT!$D148&gt;2),"WON",IF(AND(RESULT!$G148&lt;A$1,RESULT!$C148+RESULT!$D148&lt;3),"WON","LOST"))</f>
        <v>LOST</v>
      </c>
      <c r="B97" t="str">
        <f ca="1">IF(AND(RESULT!$K148&gt;A$1,RESULT!$C148+RESULT!$D148&gt;2),"WON",IF(AND(RESULT!$K148&lt;A$1,RESULT!$C148+RESULT!$D148&lt;3),"WON","LOST"))</f>
        <v>LOST</v>
      </c>
      <c r="C97" t="str">
        <f t="shared" ca="1" si="35"/>
        <v>LOST</v>
      </c>
      <c r="D97">
        <f ca="1">LARGE(OFFSET(RESULT!$G$62:$G$71,INT((ROW()-3)/12)*12,0),COUNTIF(OFFSET(RESULT!$G$62:$G$71,INT((ROW()-3)/12)*12,0),LARGE(OFFSET(RESULT!$G$62:$G$71,INT((ROW()-3)/12)*12,0),1))+2)</f>
        <v>1.3333333333333333</v>
      </c>
      <c r="E97" t="str">
        <f ca="1">IF(MAX(OFFSET(RESULT!$G$62:$G$71,INT((ROW()-3)/12)*12,0))&gt;A$1,IF(INDEX(OFFSET(RESULT!$C$62:$G$71,INT((ROW()-3)/12)*12,0),MATCH(D97,OFFSET(RESULT!$G$62:$G$71,INT((ROW()-3)/12)*12,0),0),1)+INDEX(OFFSET(RESULT!$C$62:$G$71,INT((ROW()-3)/12)*12,0),MATCH(D97,OFFSET(RESULT!$G$62:$G$71,INT((ROW()-3)/12)*12,0),0),2)&gt;2,"WON","LOST"),"DP")</f>
        <v>LOST</v>
      </c>
      <c r="G97" t="str">
        <f ca="1">IF(AND(RESULT!$G148&gt;G$1,RESULT!$C148+RESULT!$D148&gt;2),"WON",IF(AND(RESULT!$G148&lt;G$1,RESULT!$C148+RESULT!$D148&lt;3),"WON","LOST"))</f>
        <v>WON</v>
      </c>
      <c r="H97" t="str">
        <f ca="1">IF(AND(RESULT!$K148&gt;G$1,RESULT!$C148+RESULT!$D148&gt;2),"WON",IF(AND(RESULT!$K148&lt;G$1,RESULT!$C148+RESULT!$D148&lt;3),"WON","LOST"))</f>
        <v>WON</v>
      </c>
      <c r="I97" t="str">
        <f t="shared" ca="1" si="36"/>
        <v>WON</v>
      </c>
      <c r="J97" s="18">
        <f>RESULT!C148</f>
        <v>3</v>
      </c>
      <c r="K97" s="18">
        <f>RESULT!D148</f>
        <v>0</v>
      </c>
      <c r="L97" s="9">
        <f ca="1">RESULT!$G148</f>
        <v>0.91666666666666674</v>
      </c>
      <c r="M97" s="9">
        <f ca="1">RESULT!$K148</f>
        <v>0.8</v>
      </c>
      <c r="N97" s="9">
        <f t="shared" ca="1" si="37"/>
        <v>0.85833333333333339</v>
      </c>
      <c r="O97" s="9">
        <f ca="1">LARGE(OFFSET($N$11:$N$20,INT((ROW()-3)/12)*12,0),COUNTIF(OFFSET($N$11:$N$20,INT((ROW()-3)/12)*12,0),LARGE(OFFSET($N$11:$N$20,INT((ROW()-3)/12)*12,0),1))+2)</f>
        <v>1.3125</v>
      </c>
      <c r="P97" t="str">
        <f t="shared" ca="1" si="38"/>
        <v>LOST</v>
      </c>
    </row>
    <row r="98" spans="1:16">
      <c r="A98" t="str">
        <f ca="1">IF(AND(RESULT!$G149&gt;A$1,RESULT!$C149+RESULT!$D149&gt;2),"WON",IF(AND(RESULT!$G149&lt;A$1,RESULT!$C149+RESULT!$D149&lt;3),"WON","LOST"))</f>
        <v>LOST</v>
      </c>
      <c r="B98" t="str">
        <f ca="1">IF(AND(RESULT!$K149&gt;A$1,RESULT!$C149+RESULT!$D149&gt;2),"WON",IF(AND(RESULT!$K149&lt;A$1,RESULT!$C149+RESULT!$D149&lt;3),"WON","LOST"))</f>
        <v>LOST</v>
      </c>
      <c r="C98" t="str">
        <f t="shared" ca="1" si="35"/>
        <v>LOST</v>
      </c>
      <c r="D98" s="9">
        <f ca="1">MIN(OFFSET(RESULT!$G$62:$G$71,INT((ROW()-3)/12)*12,0))</f>
        <v>0.70833333333333326</v>
      </c>
      <c r="E98" t="str">
        <f ca="1">IF(MIN(OFFSET(RESULT!$G$62:$G$71,INT((ROW()-3)/12)*12,0))&lt;A$1,IF(INDEX(OFFSET(RESULT!$C$62:$G$71,INT((ROW()-3)/12)*12,0),MATCH(D98,OFFSET(RESULT!$G$62:$G$71,INT((ROW()-3)/12)*12,0),0),1)+INDEX(OFFSET(RESULT!$C$62:$G$71,INT((ROW()-3)/12)*12,0),MATCH(D98,OFFSET(RESULT!$G$62:$G$71,INT((ROW()-3)/12)*12,0),0),2)&lt;3,"WON","LOST"))</f>
        <v>LOST</v>
      </c>
      <c r="G98" t="str">
        <f ca="1">IF(AND(RESULT!$G149&gt;G$1,RESULT!$C149+RESULT!$D149&gt;2),"WON",IF(AND(RESULT!$G149&lt;G$1,RESULT!$C149+RESULT!$D149&lt;3),"WON","LOST"))</f>
        <v>WON</v>
      </c>
      <c r="H98" t="str">
        <f ca="1">IF(AND(RESULT!$K149&gt;G$1,RESULT!$C149+RESULT!$D149&gt;2),"WON",IF(AND(RESULT!$K149&lt;G$1,RESULT!$C149+RESULT!$D149&lt;3),"WON","LOST"))</f>
        <v>WON</v>
      </c>
      <c r="I98" t="str">
        <f t="shared" ca="1" si="36"/>
        <v>WON</v>
      </c>
      <c r="J98" s="18">
        <f>RESULT!C149</f>
        <v>1</v>
      </c>
      <c r="K98" s="18">
        <f>RESULT!D149</f>
        <v>2</v>
      </c>
      <c r="L98" s="9">
        <f ca="1">RESULT!$G149</f>
        <v>0.70833333333333326</v>
      </c>
      <c r="M98" s="9">
        <f ca="1">RESULT!$K149</f>
        <v>0.89999999999999991</v>
      </c>
      <c r="N98" s="9">
        <f t="shared" ca="1" si="37"/>
        <v>0.80416666666666659</v>
      </c>
      <c r="O98" s="9">
        <f ca="1">MIN(OFFSET($N$11:$N$20,INT((ROW())/12)*12,0))</f>
        <v>0.85000000000000009</v>
      </c>
      <c r="P98" t="e">
        <f ca="1">IF(O98&lt;A$1,IF(INDEX(OFFSET($J$11:$N$20,INT((ROW()-3)/12)*12,0),MATCH(O98,OFFSET($N$11:$N$20,INT((ROW()-3)/12)*12,0),0),1)+INDEX(OFFSET($J$11:$N$20,INT((ROW()-3)/12)*12,0),MATCH(O98,OFFSET($N$11:$N$20,INT((ROW()-3)/12)*12,0),0),2)&lt;3,"WON","LOST"),"DP")</f>
        <v>#N/A</v>
      </c>
    </row>
    <row r="99" spans="1:16">
      <c r="A99" t="str">
        <f ca="1">IF(AND(RESULT!$G150&gt;A$1,RESULT!$C150+RESULT!$D150&gt;2),"WON",IF(AND(RESULT!$G150&lt;A$1,RESULT!$C150+RESULT!$D150&lt;3),"WON","LOST"))</f>
        <v>WON</v>
      </c>
      <c r="B99" t="str">
        <f ca="1">IF(AND(RESULT!$K150&gt;A$1,RESULT!$C150+RESULT!$D150&gt;2),"WON",IF(AND(RESULT!$K150&lt;A$1,RESULT!$C150+RESULT!$D150&lt;3),"WON","LOST"))</f>
        <v>LOST</v>
      </c>
      <c r="C99" t="str">
        <f t="shared" ca="1" si="35"/>
        <v>DP</v>
      </c>
      <c r="D99">
        <f ca="1">SMALL(OFFSET(RESULT!$G$62:$G$71,INT((ROW()-3)/12)*12,0),COUNTIF(OFFSET(RESULT!$G$62:$G$71,INT((ROW()-3)/12)*12,0),SMALL(OFFSET(RESULT!$G$62:$G$71,INT((ROW()-3)/12)*12,0),1))+1)</f>
        <v>1</v>
      </c>
      <c r="E99" t="str">
        <f ca="1">IF(MIN(OFFSET(RESULT!$G$62:$G$71,INT((ROW()-3)/12)*12,0))&lt;A$1,IF(INDEX(OFFSET(RESULT!$C$62:$G$71,INT((ROW()-3)/12)*12,0),MATCH(D99,OFFSET(RESULT!$G$62:$G$71,INT((ROW()-3)/12)*12,0),0),1)+INDEX(OFFSET(RESULT!$C$62:$G$71,INT((ROW()-3)/12)*12,0),MATCH(D99,OFFSET(RESULT!$G$62:$G$71,INT((ROW()-3)/12)*12,0),0),2)&lt;3,"WON","LOST"))</f>
        <v>WON</v>
      </c>
      <c r="G99" t="str">
        <f ca="1">IF(AND(RESULT!$G150&gt;G$1,RESULT!$C150+RESULT!$D150&gt;2),"WON",IF(AND(RESULT!$G150&lt;G$1,RESULT!$C150+RESULT!$D150&lt;3),"WON","LOST"))</f>
        <v>LOST</v>
      </c>
      <c r="H99" t="str">
        <f ca="1">IF(AND(RESULT!$K150&gt;G$1,RESULT!$C150+RESULT!$D150&gt;2),"WON",IF(AND(RESULT!$K150&lt;G$1,RESULT!$C150+RESULT!$D150&lt;3),"WON","LOST"))</f>
        <v>LOST</v>
      </c>
      <c r="I99" t="str">
        <f t="shared" ca="1" si="36"/>
        <v>LOST</v>
      </c>
      <c r="J99" s="18">
        <f>RESULT!C150</f>
        <v>2</v>
      </c>
      <c r="K99" s="18">
        <f>RESULT!D150</f>
        <v>0</v>
      </c>
      <c r="L99" s="9">
        <f ca="1">RESULT!$G150</f>
        <v>1.125</v>
      </c>
      <c r="M99" s="9">
        <f ca="1">RESULT!$K150</f>
        <v>1.5</v>
      </c>
      <c r="N99" s="9">
        <f t="shared" ca="1" si="37"/>
        <v>1.3125</v>
      </c>
      <c r="O99" s="9">
        <f ca="1">SMALL(OFFSET($N$11:$N$20,INT((ROW()-3)/12)*12,0),COUNTIF(OFFSET($N$11:$N$20,INT((ROW()-3)/12)*12,0),SMALL(OFFSET($N$11:$N$20,INT((ROW()-3)/12)*12,0),1))+1)</f>
        <v>0.91923076923076918</v>
      </c>
      <c r="P99" t="str">
        <f t="shared" ref="P99:P100" ca="1" si="39">IF(O99&lt;A$1,IF(INDEX(OFFSET($J$11:$N$20,INT((ROW()-3)/12)*12,0),MATCH(O99,OFFSET($N$11:$N$20,INT((ROW()-3)/12)*12,0),0),1)+INDEX(OFFSET($J$11:$N$20,INT((ROW()-3)/12)*12,0),MATCH(O99,OFFSET($N$11:$N$20,INT((ROW()-3)/12)*12,0),0),2)&lt;3,"WON","LOST"),"DP")</f>
        <v>WON</v>
      </c>
    </row>
    <row r="100" spans="1:16">
      <c r="A100" t="str">
        <f ca="1">IF(AND(RESULT!$G151&gt;A$1,RESULT!$C151+RESULT!$D151&gt;2),"WON",IF(AND(RESULT!$G151&lt;A$1,RESULT!$C151+RESULT!$D151&lt;3),"WON","LOST"))</f>
        <v>LOST</v>
      </c>
      <c r="B100" t="str">
        <f ca="1">IF(AND(RESULT!$K151&gt;A$1,RESULT!$C151+RESULT!$D151&gt;2),"WON",IF(AND(RESULT!$K151&lt;A$1,RESULT!$C151+RESULT!$D151&lt;3),"WON","LOST"))</f>
        <v>LOST</v>
      </c>
      <c r="C100" t="str">
        <f t="shared" ca="1" si="35"/>
        <v>LOST</v>
      </c>
      <c r="D100">
        <f ca="1">SMALL(OFFSET(RESULT!$G$62:$G$71,INT((ROW()-3)/12)*12,0),COUNTIF(OFFSET(RESULT!$G$62:$G$71,INT((ROW()-3)/12)*12,0),SMALL(OFFSET(RESULT!$G$62:$G$71,INT((ROW()-3)/12)*12,0),1))+2)</f>
        <v>1.0384615384615383</v>
      </c>
      <c r="E100" t="str">
        <f ca="1">IF(MIN(OFFSET(RESULT!$G$62:$G$71,INT((ROW()-3)/12)*12,0))&lt;A$1,IF(INDEX(OFFSET(RESULT!$C$62:$G$71,INT((ROW()-3)/12)*12,0),MATCH(D100,OFFSET(RESULT!$G$62:$G$71,INT((ROW()-3)/12)*12,0),0),1)+INDEX(OFFSET(RESULT!$C$62:$G$71,INT((ROW()-3)/12)*12,0),MATCH(D100,OFFSET(RESULT!$G$62:$G$71,INT((ROW()-3)/12)*12,0),0),2)&lt;3,"WON","LOST"))</f>
        <v>WON</v>
      </c>
      <c r="G100" t="str">
        <f ca="1">IF(AND(RESULT!$G151&gt;G$1,RESULT!$C151+RESULT!$D151&gt;2),"WON",IF(AND(RESULT!$G151&lt;G$1,RESULT!$C151+RESULT!$D151&lt;3),"WON","LOST"))</f>
        <v>LOST</v>
      </c>
      <c r="H100" t="str">
        <f ca="1">IF(AND(RESULT!$K151&gt;G$1,RESULT!$C151+RESULT!$D151&gt;2),"WON",IF(AND(RESULT!$K151&lt;G$1,RESULT!$C151+RESULT!$D151&lt;3),"WON","LOST"))</f>
        <v>LOST</v>
      </c>
      <c r="I100" t="str">
        <f t="shared" ca="1" si="36"/>
        <v>LOST</v>
      </c>
      <c r="J100" s="18">
        <f>RESULT!C151</f>
        <v>1</v>
      </c>
      <c r="K100" s="18">
        <f>RESULT!D151</f>
        <v>0</v>
      </c>
      <c r="L100" s="9">
        <f ca="1">RESULT!$G151</f>
        <v>1.3333333333333333</v>
      </c>
      <c r="M100" s="9">
        <f ca="1">RESULT!$K151</f>
        <v>1.5</v>
      </c>
      <c r="N100" s="9">
        <f t="shared" ca="1" si="37"/>
        <v>1.4166666666666665</v>
      </c>
      <c r="O100" s="9">
        <f ca="1">SMALL(OFFSET($N$11:$N$20,INT((ROW()-3)/12)*12,0),COUNTIF(OFFSET($N$11:$N$20,INT((ROW()-3)/12)*12,0),SMALL(OFFSET($N$11:$N$20,INT((ROW()-3)/12)*12,0),1))+2)</f>
        <v>0.9884615384615385</v>
      </c>
      <c r="P100" t="str">
        <f t="shared" ca="1" si="39"/>
        <v>WON</v>
      </c>
    </row>
    <row r="101" spans="1:16">
      <c r="A101" t="str">
        <f ca="1">IF(AND(RESULT!$G152&gt;A$1,RESULT!$C152+RESULT!$D152&gt;2),"WON",IF(AND(RESULT!$G152&lt;A$1,RESULT!$C152+RESULT!$D152&lt;3),"WON","LOST"))</f>
        <v>WON</v>
      </c>
      <c r="B101" t="str">
        <f ca="1">IF(AND(RESULT!$K152&gt;A$1,RESULT!$C152+RESULT!$D152&gt;2),"WON",IF(AND(RESULT!$K152&lt;A$1,RESULT!$C152+RESULT!$D152&lt;3),"WON","LOST"))</f>
        <v>WON</v>
      </c>
      <c r="C101" t="str">
        <f t="shared" ca="1" si="35"/>
        <v>WON</v>
      </c>
      <c r="G101" t="str">
        <f ca="1">IF(AND(RESULT!$G152&gt;G$1,RESULT!$C152+RESULT!$D152&gt;2),"WON",IF(AND(RESULT!$G152&lt;G$1,RESULT!$C152+RESULT!$D152&lt;3),"WON","LOST"))</f>
        <v>WON</v>
      </c>
      <c r="H101" t="str">
        <f ca="1">IF(AND(RESULT!$K152&gt;G$1,RESULT!$C152+RESULT!$D152&gt;2),"WON",IF(AND(RESULT!$K152&lt;G$1,RESULT!$C152+RESULT!$D152&lt;3),"WON","LOST"))</f>
        <v>WON</v>
      </c>
      <c r="I101" t="str">
        <f t="shared" ca="1" si="36"/>
        <v>WON</v>
      </c>
      <c r="J101" s="18">
        <f>RESULT!C152</f>
        <v>3</v>
      </c>
      <c r="K101" s="18">
        <f>RESULT!D152</f>
        <v>1</v>
      </c>
      <c r="L101" s="9">
        <f ca="1">RESULT!$G152</f>
        <v>1.375</v>
      </c>
      <c r="M101" s="9">
        <f ca="1">RESULT!$K152</f>
        <v>1.6</v>
      </c>
      <c r="N101" s="9">
        <f t="shared" ca="1" si="37"/>
        <v>1.4875</v>
      </c>
    </row>
    <row r="102" spans="1:16">
      <c r="A102" t="str">
        <f ca="1">IF(AND(RESULT!$G153&gt;A$1,RESULT!$C153+RESULT!$D153&gt;2),"WON",IF(AND(RESULT!$G153&lt;A$1,RESULT!$C153+RESULT!$D153&lt;3),"WON","LOST"))</f>
        <v>WON</v>
      </c>
      <c r="B102" t="str">
        <f ca="1">IF(AND(RESULT!$K153&gt;A$1,RESULT!$C153+RESULT!$D153&gt;2),"WON",IF(AND(RESULT!$K153&lt;A$1,RESULT!$C153+RESULT!$D153&lt;3),"WON","LOST"))</f>
        <v>WON</v>
      </c>
      <c r="C102" t="str">
        <f t="shared" ca="1" si="35"/>
        <v>WON</v>
      </c>
      <c r="G102" t="str">
        <f ca="1">IF(AND(RESULT!$G153&gt;G$1,RESULT!$C153+RESULT!$D153&gt;2),"WON",IF(AND(RESULT!$G153&lt;G$1,RESULT!$C153+RESULT!$D153&lt;3),"WON","LOST"))</f>
        <v>LOST</v>
      </c>
      <c r="H102" t="str">
        <f ca="1">IF(AND(RESULT!$K153&gt;G$1,RESULT!$C153+RESULT!$D153&gt;2),"WON",IF(AND(RESULT!$K153&lt;G$1,RESULT!$C153+RESULT!$D153&lt;3),"WON","LOST"))</f>
        <v>LOST</v>
      </c>
      <c r="I102" t="str">
        <f t="shared" ca="1" si="36"/>
        <v>LOST</v>
      </c>
      <c r="J102" s="18">
        <f>RESULT!C153</f>
        <v>1</v>
      </c>
      <c r="K102" s="18">
        <f>RESULT!D153</f>
        <v>1</v>
      </c>
      <c r="L102" s="9">
        <f ca="1">RESULT!$G153</f>
        <v>1.0833333333333333</v>
      </c>
      <c r="M102" s="9">
        <f ca="1">RESULT!$K153</f>
        <v>0.8</v>
      </c>
      <c r="N102" s="9">
        <f t="shared" ca="1" si="37"/>
        <v>0.94166666666666665</v>
      </c>
    </row>
    <row r="103" spans="1:16">
      <c r="A103" t="str">
        <f ca="1">IF(AND(RESULT!$G154&gt;A$1,RESULT!$C154+RESULT!$D154&gt;2),"WON",IF(AND(RESULT!$G154&lt;A$1,RESULT!$C154+RESULT!$D154&lt;3),"WON","LOST"))</f>
        <v>WON</v>
      </c>
      <c r="B103" t="str">
        <f ca="1">IF(AND(RESULT!$K154&gt;A$1,RESULT!$C154+RESULT!$D154&gt;2),"WON",IF(AND(RESULT!$K154&lt;A$1,RESULT!$C154+RESULT!$D154&lt;3),"WON","LOST"))</f>
        <v>WON</v>
      </c>
      <c r="C103" t="str">
        <f t="shared" ca="1" si="35"/>
        <v>WON</v>
      </c>
      <c r="G103" t="str">
        <f ca="1">IF(AND(RESULT!$G154&gt;G$1,RESULT!$C154+RESULT!$D154&gt;2),"WON",IF(AND(RESULT!$G154&lt;G$1,RESULT!$C154+RESULT!$D154&lt;3),"WON","LOST"))</f>
        <v>LOST</v>
      </c>
      <c r="H103" t="str">
        <f ca="1">IF(AND(RESULT!$K154&gt;G$1,RESULT!$C154+RESULT!$D154&gt;2),"WON",IF(AND(RESULT!$K154&lt;G$1,RESULT!$C154+RESULT!$D154&lt;3),"WON","LOST"))</f>
        <v>LOST</v>
      </c>
      <c r="I103" t="str">
        <f t="shared" ca="1" si="36"/>
        <v>LOST</v>
      </c>
      <c r="J103" s="18">
        <f>RESULT!C154</f>
        <v>2</v>
      </c>
      <c r="K103" s="18">
        <f>RESULT!D154</f>
        <v>0</v>
      </c>
      <c r="L103" s="9">
        <f ca="1">RESULT!$G154</f>
        <v>1</v>
      </c>
      <c r="M103" s="9">
        <f ca="1">RESULT!$K154</f>
        <v>0.7</v>
      </c>
      <c r="N103" s="9">
        <f t="shared" ca="1" si="37"/>
        <v>0.85</v>
      </c>
    </row>
    <row r="104" spans="1:16">
      <c r="A104" t="str">
        <f ca="1">IF(AND(RESULT!$G155&gt;A$1,RESULT!$C155+RESULT!$D155&gt;2),"WON",IF(AND(RESULT!$G155&lt;A$1,RESULT!$C155+RESULT!$D155&lt;3),"WON","LOST"))</f>
        <v>LOST</v>
      </c>
      <c r="B104" t="str">
        <f ca="1">IF(AND(RESULT!$K155&gt;A$1,RESULT!$C155+RESULT!$D155&gt;2),"WON",IF(AND(RESULT!$K155&lt;A$1,RESULT!$C155+RESULT!$D155&lt;3),"WON","LOST"))</f>
        <v>WON</v>
      </c>
      <c r="C104" t="str">
        <f t="shared" ca="1" si="35"/>
        <v>DP</v>
      </c>
      <c r="G104" t="str">
        <f ca="1">IF(AND(RESULT!$G155&gt;G$1,RESULT!$C155+RESULT!$D155&gt;2),"WON",IF(AND(RESULT!$G155&lt;G$1,RESULT!$C155+RESULT!$D155&lt;3),"WON","LOST"))</f>
        <v>LOST</v>
      </c>
      <c r="H104" t="str">
        <f ca="1">IF(AND(RESULT!$K155&gt;G$1,RESULT!$C155+RESULT!$D155&gt;2),"WON",IF(AND(RESULT!$K155&lt;G$1,RESULT!$C155+RESULT!$D155&lt;3),"WON","LOST"))</f>
        <v>LOST</v>
      </c>
      <c r="I104" t="str">
        <f t="shared" ca="1" si="36"/>
        <v>LOST</v>
      </c>
      <c r="J104" s="18">
        <f>RESULT!C155</f>
        <v>2</v>
      </c>
      <c r="K104" s="18">
        <f>RESULT!D155</f>
        <v>0</v>
      </c>
      <c r="L104" s="9">
        <f ca="1">RESULT!$G155</f>
        <v>1.4166666666666667</v>
      </c>
      <c r="M104" s="9">
        <f ca="1">RESULT!$K155</f>
        <v>0.9</v>
      </c>
      <c r="N104" s="9">
        <f t="shared" ca="1" si="37"/>
        <v>1.1583333333333334</v>
      </c>
    </row>
    <row r="106" spans="1:16">
      <c r="L106">
        <v>9</v>
      </c>
    </row>
    <row r="107" spans="1:16">
      <c r="A107" t="str">
        <f ca="1">IF(AND(RESULT!$G158&gt;A$1,RESULT!$C158+RESULT!$D158&gt;2),"WON",IF(AND(RESULT!$G158&lt;A$1,RESULT!$C158+RESULT!$D158&lt;3),"WON","LOST"))</f>
        <v>WON</v>
      </c>
      <c r="B107" t="str">
        <f ca="1">IF(AND(RESULT!$K158&gt;A$1,RESULT!$C158+RESULT!$D158&gt;2),"WON",IF(AND(RESULT!$K158&lt;A$1,RESULT!$C158+RESULT!$D158&lt;3),"WON","LOST"))</f>
        <v>LOST</v>
      </c>
      <c r="C107" t="str">
        <f ca="1">IF(AND(A107="WON",B107="WON"),"WON",IF(AND(A107="LOST",B107="LOST"),"LOST","DP"))</f>
        <v>DP</v>
      </c>
      <c r="D107" s="9">
        <f ca="1">MAX(OFFSET(RESULT!$G$62:$G$71,INT((ROW()-3)/12)*12,0))</f>
        <v>1.3846153846153846</v>
      </c>
      <c r="E107" t="str">
        <f ca="1">IF(MAX(OFFSET(RESULT!$G$62:$G$71,INT((ROW()-3)/12)*12,0))&gt;A$1,IF(INDEX(OFFSET(RESULT!$C$62:$G$71,INT((ROW()-3)/12)*12,0),MATCH(D107,OFFSET(RESULT!$G$62:$G$71,INT((ROW()-3)/12)*12,0),0),1)+INDEX(OFFSET(RESULT!$C$62:$G$71,INT((ROW()-3)/12)*12,0),MATCH(D107,OFFSET(RESULT!$G$62:$G$71,INT((ROW()-3)/12)*12,0),0),2)&gt;2,"WON","LOST"),"DP")</f>
        <v>LOST</v>
      </c>
      <c r="G107" t="str">
        <f ca="1">IF(AND(RESULT!$G158&gt;G$1,RESULT!$C158+RESULT!$D158&gt;2),"WON",IF(AND(RESULT!$G158&lt;G$1,RESULT!$C158+RESULT!$D158&lt;3),"WON","LOST"))</f>
        <v>WON</v>
      </c>
      <c r="H107" t="str">
        <f ca="1">IF(AND(RESULT!$K158&gt;G$1,RESULT!$C158+RESULT!$D158&gt;2),"WON",IF(AND(RESULT!$K158&lt;G$1,RESULT!$C158+RESULT!$D158&lt;3),"WON","LOST"))</f>
        <v>WON</v>
      </c>
      <c r="I107" t="str">
        <f ca="1">IF(AND(G107="WON",H107="WON"),"WON",IF(AND(G107="LOST",H107="LOST"),"LOST","DP"))</f>
        <v>WON</v>
      </c>
      <c r="J107" s="18">
        <f>RESULT!C158</f>
        <v>2</v>
      </c>
      <c r="K107" s="18">
        <f>RESULT!D158</f>
        <v>3</v>
      </c>
      <c r="L107" s="9">
        <f ca="1">RESULT!$G158</f>
        <v>1.3076923076923077</v>
      </c>
      <c r="M107" s="9">
        <f ca="1">RESULT!$K158</f>
        <v>1.2</v>
      </c>
      <c r="N107" s="9">
        <f ca="1">(L107+M107)/2</f>
        <v>1.2538461538461538</v>
      </c>
      <c r="O107" s="9">
        <f ca="1">MAX(OFFSET($N$11:$N$20,INT((ROW())/12)*12,0))</f>
        <v>1.2538461538461538</v>
      </c>
      <c r="P107" t="str">
        <f ca="1">IF(O107&gt;A$1,IF(INDEX(OFFSET($J$11:$N$20,INT((ROW()-3)/12)*12,0),MATCH(O107,OFFSET($N$11:$N$20,INT((ROW()-3)/12)*12,0),0),1)+INDEX(OFFSET($J$11:$N$20,INT((ROW()-3)/12)*12,0),MATCH(O107,OFFSET($N$11:$N$20,INT((ROW()-3)/12)*12,0),0),2)&gt;2,"WON","LOST"),"DP")</f>
        <v>WON</v>
      </c>
    </row>
    <row r="108" spans="1:16">
      <c r="A108" t="str">
        <f ca="1">IF(AND(RESULT!$G159&gt;A$1,RESULT!$C159+RESULT!$D159&gt;2),"WON",IF(AND(RESULT!$G159&lt;A$1,RESULT!$C159+RESULT!$D159&lt;3),"WON","LOST"))</f>
        <v>WON</v>
      </c>
      <c r="B108" t="str">
        <f ca="1">IF(AND(RESULT!$K159&gt;A$1,RESULT!$C159+RESULT!$D159&gt;2),"WON",IF(AND(RESULT!$K159&lt;A$1,RESULT!$C159+RESULT!$D159&lt;3),"WON","LOST"))</f>
        <v>WON</v>
      </c>
      <c r="C108" t="str">
        <f t="shared" ref="C108:C116" ca="1" si="40">IF(AND(A108="WON",B108="WON"),"WON",IF(AND(A108="LOST",B108="LOST"),"LOST","DP"))</f>
        <v>WON</v>
      </c>
      <c r="D108">
        <f ca="1">LARGE(OFFSET(RESULT!$G$62:$G$71,INT((ROW()-3)/12)*12,0),COUNTIF(OFFSET(RESULT!$G$62:$G$71,INT((ROW()-3)/12)*12,0),LARGE(OFFSET(RESULT!$G$62:$G$71,INT((ROW()-3)/12)*12,0),1))+1)</f>
        <v>1.3076923076923077</v>
      </c>
      <c r="E108" t="str">
        <f ca="1">IF(MAX(OFFSET(RESULT!$G$62:$G$71,INT((ROW()-3)/12)*12,0))&gt;A$1,IF(INDEX(OFFSET(RESULT!$C$62:$G$71,INT((ROW()-3)/12)*12,0),MATCH(D108,OFFSET(RESULT!$G$62:$G$71,INT((ROW()-3)/12)*12,0),0),1)+INDEX(OFFSET(RESULT!$C$62:$G$71,INT((ROW()-3)/12)*12,0),MATCH(D108,OFFSET(RESULT!$G$62:$G$71,INT((ROW()-3)/12)*12,0),0),2)&gt;2,"WON","LOST"),"DP")</f>
        <v>WON</v>
      </c>
      <c r="G108" t="str">
        <f ca="1">IF(AND(RESULT!$G159&gt;G$1,RESULT!$C159+RESULT!$D159&gt;2),"WON",IF(AND(RESULT!$G159&lt;G$1,RESULT!$C159+RESULT!$D159&lt;3),"WON","LOST"))</f>
        <v>LOST</v>
      </c>
      <c r="H108" t="str">
        <f ca="1">IF(AND(RESULT!$K159&gt;G$1,RESULT!$C159+RESULT!$D159&gt;2),"WON",IF(AND(RESULT!$K159&lt;G$1,RESULT!$C159+RESULT!$D159&lt;3),"WON","LOST"))</f>
        <v>LOST</v>
      </c>
      <c r="I108" t="str">
        <f t="shared" ref="I108:I116" ca="1" si="41">IF(AND(G108="WON",H108="WON"),"WON",IF(AND(G108="LOST",H108="LOST"),"LOST","DP"))</f>
        <v>LOST</v>
      </c>
      <c r="J108" s="18">
        <f>RESULT!C159</f>
        <v>0</v>
      </c>
      <c r="K108" s="18">
        <f>RESULT!D159</f>
        <v>0</v>
      </c>
      <c r="L108" s="9">
        <f ca="1">RESULT!$G159</f>
        <v>1.1923076923076923</v>
      </c>
      <c r="M108" s="9">
        <f ca="1">RESULT!$K159</f>
        <v>1.2000000000000002</v>
      </c>
      <c r="N108" s="9">
        <f t="shared" ref="N108:N116" ca="1" si="42">(L108+M108)/2</f>
        <v>1.1961538461538463</v>
      </c>
      <c r="O108" s="9">
        <f ca="1">LARGE(OFFSET($N$11:$N$20,INT((ROW()-3)/12)*12,0),COUNTIF(OFFSET($N$11:$N$20,INT((ROW()-3)/12)*12,0),LARGE(OFFSET($N$11:$N$20,INT((ROW()-3)/12)*12,0),1))+1)</f>
        <v>1.2423076923076923</v>
      </c>
      <c r="P108" t="str">
        <f t="shared" ref="P108:P109" ca="1" si="43">IF(O108&gt;A$1,IF(INDEX(OFFSET($J$11:$N$20,INT((ROW()-3)/12)*12,0),MATCH(O108,OFFSET($N$11:$N$20,INT((ROW()-3)/12)*12,0),0),1)+INDEX(OFFSET($J$11:$N$20,INT((ROW()-3)/12)*12,0),MATCH(O108,OFFSET($N$11:$N$20,INT((ROW()-3)/12)*12,0),0),2)&gt;2,"WON","LOST"),"DP")</f>
        <v>LOST</v>
      </c>
    </row>
    <row r="109" spans="1:16">
      <c r="A109" t="str">
        <f ca="1">IF(AND(RESULT!$G160&gt;A$1,RESULT!$C160+RESULT!$D160&gt;2),"WON",IF(AND(RESULT!$G160&lt;A$1,RESULT!$C160+RESULT!$D160&lt;3),"WON","LOST"))</f>
        <v>LOST</v>
      </c>
      <c r="B109" t="str">
        <f ca="1">IF(AND(RESULT!$K160&gt;A$1,RESULT!$C160+RESULT!$D160&gt;2),"WON",IF(AND(RESULT!$K160&lt;A$1,RESULT!$C160+RESULT!$D160&lt;3),"WON","LOST"))</f>
        <v>LOST</v>
      </c>
      <c r="C109" t="str">
        <f t="shared" ca="1" si="40"/>
        <v>LOST</v>
      </c>
      <c r="D109">
        <f ca="1">LARGE(OFFSET(RESULT!$G$62:$G$71,INT((ROW()-3)/12)*12,0),COUNTIF(OFFSET(RESULT!$G$62:$G$71,INT((ROW()-3)/12)*12,0),LARGE(OFFSET(RESULT!$G$62:$G$71,INT((ROW()-3)/12)*12,0),1))+2)</f>
        <v>1.3076923076923077</v>
      </c>
      <c r="E109" t="str">
        <f ca="1">IF(MAX(OFFSET(RESULT!$G$62:$G$71,INT((ROW()-3)/12)*12,0))&gt;A$1,IF(INDEX(OFFSET(RESULT!$C$62:$G$71,INT((ROW()-3)/12)*12,0),MATCH(D109,OFFSET(RESULT!$G$62:$G$71,INT((ROW()-3)/12)*12,0),0),1)+INDEX(OFFSET(RESULT!$C$62:$G$71,INT((ROW()-3)/12)*12,0),MATCH(D109,OFFSET(RESULT!$G$62:$G$71,INT((ROW()-3)/12)*12,0),0),2)&gt;2,"WON","LOST"),"DP")</f>
        <v>WON</v>
      </c>
      <c r="G109" t="str">
        <f ca="1">IF(AND(RESULT!$G160&gt;G$1,RESULT!$C160+RESULT!$D160&gt;2),"WON",IF(AND(RESULT!$G160&lt;G$1,RESULT!$C160+RESULT!$D160&lt;3),"WON","LOST"))</f>
        <v>WON</v>
      </c>
      <c r="H109" t="str">
        <f ca="1">IF(AND(RESULT!$K160&gt;G$1,RESULT!$C160+RESULT!$D160&gt;2),"WON",IF(AND(RESULT!$K160&lt;G$1,RESULT!$C160+RESULT!$D160&lt;3),"WON","LOST"))</f>
        <v>WON</v>
      </c>
      <c r="I109" t="str">
        <f t="shared" ca="1" si="41"/>
        <v>WON</v>
      </c>
      <c r="J109" s="18">
        <f>RESULT!C160</f>
        <v>2</v>
      </c>
      <c r="K109" s="18">
        <f>RESULT!D160</f>
        <v>2</v>
      </c>
      <c r="L109" s="9">
        <f ca="1">RESULT!$G160</f>
        <v>1.153846153846154</v>
      </c>
      <c r="M109" s="9">
        <f ca="1">RESULT!$K160</f>
        <v>1.1000000000000001</v>
      </c>
      <c r="N109" s="9">
        <f t="shared" ca="1" si="42"/>
        <v>1.1269230769230769</v>
      </c>
      <c r="O109" s="9">
        <f ca="1">LARGE(OFFSET($N$11:$N$20,INT((ROW()-3)/12)*12,0),COUNTIF(OFFSET($N$11:$N$20,INT((ROW()-3)/12)*12,0),LARGE(OFFSET($N$11:$N$20,INT((ROW()-3)/12)*12,0),1))+2)</f>
        <v>1.2076923076923078</v>
      </c>
      <c r="P109" t="str">
        <f t="shared" ca="1" si="43"/>
        <v>DP</v>
      </c>
    </row>
    <row r="110" spans="1:16">
      <c r="A110" t="str">
        <f ca="1">IF(AND(RESULT!$G161&gt;A$1,RESULT!$C161+RESULT!$D161&gt;2),"WON",IF(AND(RESULT!$G161&lt;A$1,RESULT!$C161+RESULT!$D161&lt;3),"WON","LOST"))</f>
        <v>WON</v>
      </c>
      <c r="B110" t="str">
        <f ca="1">IF(AND(RESULT!$K161&gt;A$1,RESULT!$C161+RESULT!$D161&gt;2),"WON",IF(AND(RESULT!$K161&lt;A$1,RESULT!$C161+RESULT!$D161&lt;3),"WON","LOST"))</f>
        <v>LOST</v>
      </c>
      <c r="C110" t="str">
        <f t="shared" ca="1" si="40"/>
        <v>DP</v>
      </c>
      <c r="D110" s="9">
        <f ca="1">MIN(OFFSET(RESULT!$G$62:$G$71,INT((ROW()-3)/12)*12,0))</f>
        <v>0.96153846153846168</v>
      </c>
      <c r="E110" t="str">
        <f ca="1">IF(MIN(OFFSET(RESULT!$G$62:$G$71,INT((ROW()-3)/12)*12,0))&lt;A$1,IF(INDEX(OFFSET(RESULT!$C$62:$G$71,INT((ROW()-3)/12)*12,0),MATCH(D110,OFFSET(RESULT!$G$62:$G$71,INT((ROW()-3)/12)*12,0),0),1)+INDEX(OFFSET(RESULT!$C$62:$G$71,INT((ROW()-3)/12)*12,0),MATCH(D110,OFFSET(RESULT!$G$62:$G$71,INT((ROW()-3)/12)*12,0),0),2)&lt;3,"WON","LOST"))</f>
        <v>WON</v>
      </c>
      <c r="G110" t="str">
        <f ca="1">IF(AND(RESULT!$G161&gt;G$1,RESULT!$C161+RESULT!$D161&gt;2),"WON",IF(AND(RESULT!$G161&lt;G$1,RESULT!$C161+RESULT!$D161&lt;3),"WON","LOST"))</f>
        <v>LOST</v>
      </c>
      <c r="H110" t="str">
        <f ca="1">IF(AND(RESULT!$K161&gt;G$1,RESULT!$C161+RESULT!$D161&gt;2),"WON",IF(AND(RESULT!$K161&lt;G$1,RESULT!$C161+RESULT!$D161&lt;3),"WON","LOST"))</f>
        <v>LOST</v>
      </c>
      <c r="I110" t="str">
        <f t="shared" ca="1" si="41"/>
        <v>LOST</v>
      </c>
      <c r="J110" s="18">
        <f>RESULT!C161</f>
        <v>0</v>
      </c>
      <c r="K110" s="18">
        <f>RESULT!D161</f>
        <v>1</v>
      </c>
      <c r="L110" s="9">
        <f ca="1">RESULT!$G161</f>
        <v>1.1153846153846154</v>
      </c>
      <c r="M110" s="9">
        <f ca="1">RESULT!$K161</f>
        <v>1.3</v>
      </c>
      <c r="N110" s="9">
        <f t="shared" ca="1" si="42"/>
        <v>1.2076923076923078</v>
      </c>
      <c r="O110" s="9">
        <f ca="1">MIN(OFFSET($N$11:$N$20,INT((ROW())/12)*12,0))</f>
        <v>0.75</v>
      </c>
      <c r="P110" t="e">
        <f ca="1">IF(O110&lt;A$1,IF(INDEX(OFFSET($J$11:$N$20,INT((ROW()-3)/12)*12,0),MATCH(O110,OFFSET($N$11:$N$20,INT((ROW()-3)/12)*12,0),0),1)+INDEX(OFFSET($J$11:$N$20,INT((ROW()-3)/12)*12,0),MATCH(O110,OFFSET($N$11:$N$20,INT((ROW()-3)/12)*12,0),0),2)&lt;3,"WON","LOST"),"DP")</f>
        <v>#N/A</v>
      </c>
    </row>
    <row r="111" spans="1:16">
      <c r="A111" t="str">
        <f ca="1">IF(AND(RESULT!$G162&gt;A$1,RESULT!$C162+RESULT!$D162&gt;2),"WON",IF(AND(RESULT!$G162&lt;A$1,RESULT!$C162+RESULT!$D162&lt;3),"WON","LOST"))</f>
        <v>WON</v>
      </c>
      <c r="B111" t="str">
        <f ca="1">IF(AND(RESULT!$K162&gt;A$1,RESULT!$C162+RESULT!$D162&gt;2),"WON",IF(AND(RESULT!$K162&lt;A$1,RESULT!$C162+RESULT!$D162&lt;3),"WON","LOST"))</f>
        <v>WON</v>
      </c>
      <c r="C111" t="str">
        <f t="shared" ca="1" si="40"/>
        <v>WON</v>
      </c>
      <c r="D111">
        <f ca="1">SMALL(OFFSET(RESULT!$G$62:$G$71,INT((ROW()-3)/12)*12,0),COUNTIF(OFFSET(RESULT!$G$62:$G$71,INT((ROW()-3)/12)*12,0),SMALL(OFFSET(RESULT!$G$62:$G$71,INT((ROW()-3)/12)*12,0),1))+1)</f>
        <v>0.9285714285714286</v>
      </c>
      <c r="E111" t="str">
        <f ca="1">IF(MIN(OFFSET(RESULT!$G$62:$G$71,INT((ROW()-3)/12)*12,0))&lt;A$1,IF(INDEX(OFFSET(RESULT!$C$62:$G$71,INT((ROW()-3)/12)*12,0),MATCH(D111,OFFSET(RESULT!$G$62:$G$71,INT((ROW()-3)/12)*12,0),0),1)+INDEX(OFFSET(RESULT!$C$62:$G$71,INT((ROW()-3)/12)*12,0),MATCH(D111,OFFSET(RESULT!$G$62:$G$71,INT((ROW()-3)/12)*12,0),0),2)&lt;3,"WON","LOST"))</f>
        <v>WON</v>
      </c>
      <c r="G111" t="str">
        <f ca="1">IF(AND(RESULT!$G162&gt;G$1,RESULT!$C162+RESULT!$D162&gt;2),"WON",IF(AND(RESULT!$G162&lt;G$1,RESULT!$C162+RESULT!$D162&lt;3),"WON","LOST"))</f>
        <v>LOST</v>
      </c>
      <c r="H111" t="str">
        <f ca="1">IF(AND(RESULT!$K162&gt;G$1,RESULT!$C162+RESULT!$D162&gt;2),"WON",IF(AND(RESULT!$K162&lt;G$1,RESULT!$C162+RESULT!$D162&lt;3),"WON","LOST"))</f>
        <v>LOST</v>
      </c>
      <c r="I111" t="str">
        <f t="shared" ca="1" si="41"/>
        <v>LOST</v>
      </c>
      <c r="J111" s="18">
        <f>RESULT!C162</f>
        <v>1</v>
      </c>
      <c r="K111" s="18">
        <f>RESULT!D162</f>
        <v>0</v>
      </c>
      <c r="L111" s="9">
        <f ca="1">RESULT!$G162</f>
        <v>0.96153846153846168</v>
      </c>
      <c r="M111" s="9">
        <f ca="1">RESULT!$K162</f>
        <v>1.1000000000000001</v>
      </c>
      <c r="N111" s="9">
        <f t="shared" ca="1" si="42"/>
        <v>1.0307692307692309</v>
      </c>
      <c r="O111" s="9">
        <f ca="1">SMALL(OFFSET($N$11:$N$20,INT((ROW()-3)/12)*12,0),COUNTIF(OFFSET($N$11:$N$20,INT((ROW()-3)/12)*12,0),SMALL(OFFSET($N$11:$N$20,INT((ROW()-3)/12)*12,0),1))+1)</f>
        <v>0.79642857142857149</v>
      </c>
      <c r="P111" t="str">
        <f t="shared" ref="P111:P112" ca="1" si="44">IF(O111&lt;A$1,IF(INDEX(OFFSET($J$11:$N$20,INT((ROW()-3)/12)*12,0),MATCH(O111,OFFSET($N$11:$N$20,INT((ROW()-3)/12)*12,0),0),1)+INDEX(OFFSET($J$11:$N$20,INT((ROW()-3)/12)*12,0),MATCH(O111,OFFSET($N$11:$N$20,INT((ROW()-3)/12)*12,0),0),2)&lt;3,"WON","LOST"),"DP")</f>
        <v>LOST</v>
      </c>
    </row>
    <row r="112" spans="1:16">
      <c r="A112" t="str">
        <f ca="1">IF(AND(RESULT!$G163&gt;A$1,RESULT!$C163+RESULT!$D163&gt;2),"WON",IF(AND(RESULT!$G163&lt;A$1,RESULT!$C163+RESULT!$D163&lt;3),"WON","LOST"))</f>
        <v>LOST</v>
      </c>
      <c r="B112" t="str">
        <f ca="1">IF(AND(RESULT!$K163&gt;A$1,RESULT!$C163+RESULT!$D163&gt;2),"WON",IF(AND(RESULT!$K163&lt;A$1,RESULT!$C163+RESULT!$D163&lt;3),"WON","LOST"))</f>
        <v>WON</v>
      </c>
      <c r="C112" t="str">
        <f t="shared" ca="1" si="40"/>
        <v>DP</v>
      </c>
      <c r="D112">
        <f ca="1">SMALL(OFFSET(RESULT!$G$62:$G$71,INT((ROW()-3)/12)*12,0),COUNTIF(OFFSET(RESULT!$G$62:$G$71,INT((ROW()-3)/12)*12,0),SMALL(OFFSET(RESULT!$G$62:$G$71,INT((ROW()-3)/12)*12,0),1))+2)</f>
        <v>0.9642857142857143</v>
      </c>
      <c r="E112" t="str">
        <f ca="1">IF(MIN(OFFSET(RESULT!$G$62:$G$71,INT((ROW()-3)/12)*12,0))&lt;A$1,IF(INDEX(OFFSET(RESULT!$C$62:$G$71,INT((ROW()-3)/12)*12,0),MATCH(D112,OFFSET(RESULT!$G$62:$G$71,INT((ROW()-3)/12)*12,0),0),1)+INDEX(OFFSET(RESULT!$C$62:$G$71,INT((ROW()-3)/12)*12,0),MATCH(D112,OFFSET(RESULT!$G$62:$G$71,INT((ROW()-3)/12)*12,0),0),2)&lt;3,"WON","LOST"))</f>
        <v>WON</v>
      </c>
      <c r="G112" t="str">
        <f ca="1">IF(AND(RESULT!$G163&gt;G$1,RESULT!$C163+RESULT!$D163&gt;2),"WON",IF(AND(RESULT!$G163&lt;G$1,RESULT!$C163+RESULT!$D163&lt;3),"WON","LOST"))</f>
        <v>LOST</v>
      </c>
      <c r="H112" t="str">
        <f ca="1">IF(AND(RESULT!$K163&gt;G$1,RESULT!$C163+RESULT!$D163&gt;2),"WON",IF(AND(RESULT!$K163&lt;G$1,RESULT!$C163+RESULT!$D163&lt;3),"WON","LOST"))</f>
        <v>LOST</v>
      </c>
      <c r="I112" t="str">
        <f t="shared" ca="1" si="41"/>
        <v>LOST</v>
      </c>
      <c r="J112" s="18">
        <f>RESULT!C163</f>
        <v>0</v>
      </c>
      <c r="K112" s="18">
        <f>RESULT!D163</f>
        <v>0</v>
      </c>
      <c r="L112" s="9">
        <f ca="1">RESULT!$G163</f>
        <v>1.3846153846153846</v>
      </c>
      <c r="M112" s="9">
        <f ca="1">RESULT!$K163</f>
        <v>1.1000000000000001</v>
      </c>
      <c r="N112" s="9">
        <f t="shared" ca="1" si="42"/>
        <v>1.2423076923076923</v>
      </c>
      <c r="O112" s="9">
        <f ca="1">SMALL(OFFSET($N$11:$N$20,INT((ROW()-3)/12)*12,0),COUNTIF(OFFSET($N$11:$N$20,INT((ROW()-3)/12)*12,0),SMALL(OFFSET($N$11:$N$20,INT((ROW()-3)/12)*12,0),1))+2)</f>
        <v>0.96785714285714275</v>
      </c>
      <c r="P112" t="str">
        <f t="shared" ca="1" si="44"/>
        <v>WON</v>
      </c>
    </row>
    <row r="113" spans="1:16">
      <c r="A113" t="str">
        <f ca="1">IF(AND(RESULT!$G164&gt;A$1,RESULT!$C164+RESULT!$D164&gt;2),"WON",IF(AND(RESULT!$G164&lt;A$1,RESULT!$C164+RESULT!$D164&lt;3),"WON","LOST"))</f>
        <v>WON</v>
      </c>
      <c r="B113" t="str">
        <f ca="1">IF(AND(RESULT!$K164&gt;A$1,RESULT!$C164+RESULT!$D164&gt;2),"WON",IF(AND(RESULT!$K164&lt;A$1,RESULT!$C164+RESULT!$D164&lt;3),"WON","LOST"))</f>
        <v>WON</v>
      </c>
      <c r="C113" t="str">
        <f t="shared" ca="1" si="40"/>
        <v>WON</v>
      </c>
      <c r="G113" t="str">
        <f ca="1">IF(AND(RESULT!$G164&gt;G$1,RESULT!$C164+RESULT!$D164&gt;2),"WON",IF(AND(RESULT!$G164&lt;G$1,RESULT!$C164+RESULT!$D164&lt;3),"WON","LOST"))</f>
        <v>LOST</v>
      </c>
      <c r="H113" t="str">
        <f ca="1">IF(AND(RESULT!$K164&gt;G$1,RESULT!$C164+RESULT!$D164&gt;2),"WON",IF(AND(RESULT!$K164&lt;G$1,RESULT!$C164+RESULT!$D164&lt;3),"WON","LOST"))</f>
        <v>LOST</v>
      </c>
      <c r="I113" t="str">
        <f t="shared" ca="1" si="41"/>
        <v>LOST</v>
      </c>
      <c r="J113" s="18">
        <f>RESULT!C164</f>
        <v>0</v>
      </c>
      <c r="K113" s="18">
        <f>RESULT!D164</f>
        <v>0</v>
      </c>
      <c r="L113" s="9">
        <f ca="1">RESULT!$G164</f>
        <v>1</v>
      </c>
      <c r="M113" s="9">
        <f ca="1">RESULT!$K164</f>
        <v>0.70000000000000007</v>
      </c>
      <c r="N113" s="9">
        <f t="shared" ca="1" si="42"/>
        <v>0.85000000000000009</v>
      </c>
    </row>
    <row r="114" spans="1:16">
      <c r="A114" t="str">
        <f ca="1">IF(AND(RESULT!$G165&gt;A$1,RESULT!$C165+RESULT!$D165&gt;2),"WON",IF(AND(RESULT!$G165&lt;A$1,RESULT!$C165+RESULT!$D165&lt;3),"WON","LOST"))</f>
        <v>WON</v>
      </c>
      <c r="B114" t="str">
        <f ca="1">IF(AND(RESULT!$K165&gt;A$1,RESULT!$C165+RESULT!$D165&gt;2),"WON",IF(AND(RESULT!$K165&lt;A$1,RESULT!$C165+RESULT!$D165&lt;3),"WON","LOST"))</f>
        <v>WON</v>
      </c>
      <c r="C114" t="str">
        <f t="shared" ca="1" si="40"/>
        <v>WON</v>
      </c>
      <c r="G114" t="str">
        <f ca="1">IF(AND(RESULT!$G165&gt;G$1,RESULT!$C165+RESULT!$D165&gt;2),"WON",IF(AND(RESULT!$G165&lt;G$1,RESULT!$C165+RESULT!$D165&lt;3),"WON","LOST"))</f>
        <v>LOST</v>
      </c>
      <c r="H114" t="str">
        <f ca="1">IF(AND(RESULT!$K165&gt;G$1,RESULT!$C165+RESULT!$D165&gt;2),"WON",IF(AND(RESULT!$K165&lt;G$1,RESULT!$C165+RESULT!$D165&lt;3),"WON","LOST"))</f>
        <v>LOST</v>
      </c>
      <c r="I114" t="str">
        <f t="shared" ca="1" si="41"/>
        <v>LOST</v>
      </c>
      <c r="J114" s="18">
        <f>RESULT!C165</f>
        <v>2</v>
      </c>
      <c r="K114" s="18">
        <f>RESULT!D165</f>
        <v>0</v>
      </c>
      <c r="L114" s="9">
        <f ca="1">RESULT!$G165</f>
        <v>1.0384615384615383</v>
      </c>
      <c r="M114" s="9">
        <f ca="1">RESULT!$K165</f>
        <v>0.8</v>
      </c>
      <c r="N114" s="9">
        <f t="shared" ca="1" si="42"/>
        <v>0.91923076923076918</v>
      </c>
    </row>
    <row r="115" spans="1:16">
      <c r="A115" t="str">
        <f ca="1">IF(AND(RESULT!$G166&gt;A$1,RESULT!$C166+RESULT!$D166&gt;2),"WON",IF(AND(RESULT!$G166&lt;A$1,RESULT!$C166+RESULT!$D166&lt;3),"WON","LOST"))</f>
        <v>WON</v>
      </c>
      <c r="B115" t="str">
        <f ca="1">IF(AND(RESULT!$K166&gt;A$1,RESULT!$C166+RESULT!$D166&gt;2),"WON",IF(AND(RESULT!$K166&lt;A$1,RESULT!$C166+RESULT!$D166&lt;3),"WON","LOST"))</f>
        <v>LOST</v>
      </c>
      <c r="C115" t="str">
        <f t="shared" ca="1" si="40"/>
        <v>DP</v>
      </c>
      <c r="G115" t="str">
        <f ca="1">IF(AND(RESULT!$G166&gt;G$1,RESULT!$C166+RESULT!$D166&gt;2),"WON",IF(AND(RESULT!$G166&lt;G$1,RESULT!$C166+RESULT!$D166&lt;3),"WON","LOST"))</f>
        <v>WON</v>
      </c>
      <c r="H115" t="str">
        <f ca="1">IF(AND(RESULT!$K166&gt;G$1,RESULT!$C166+RESULT!$D166&gt;2),"WON",IF(AND(RESULT!$K166&lt;G$1,RESULT!$C166+RESULT!$D166&lt;3),"WON","LOST"))</f>
        <v>WON</v>
      </c>
      <c r="I115" t="str">
        <f t="shared" ca="1" si="41"/>
        <v>WON</v>
      </c>
      <c r="J115" s="18">
        <f>RESULT!C166</f>
        <v>3</v>
      </c>
      <c r="K115" s="18">
        <f>RESULT!D166</f>
        <v>1</v>
      </c>
      <c r="L115" s="9">
        <f ca="1">RESULT!$G166</f>
        <v>1.3076923076923077</v>
      </c>
      <c r="M115" s="9">
        <f ca="1">RESULT!$K166</f>
        <v>1.2</v>
      </c>
      <c r="N115" s="9">
        <f t="shared" ca="1" si="42"/>
        <v>1.2538461538461538</v>
      </c>
    </row>
    <row r="116" spans="1:16">
      <c r="A116" t="str">
        <f ca="1">IF(AND(RESULT!$G167&gt;A$1,RESULT!$C167+RESULT!$D167&gt;2),"WON",IF(AND(RESULT!$G167&lt;A$1,RESULT!$C167+RESULT!$D167&lt;3),"WON","LOST"))</f>
        <v>WON</v>
      </c>
      <c r="B116" t="str">
        <f ca="1">IF(AND(RESULT!$K167&gt;A$1,RESULT!$C167+RESULT!$D167&gt;2),"WON",IF(AND(RESULT!$K167&lt;A$1,RESULT!$C167+RESULT!$D167&lt;3),"WON","LOST"))</f>
        <v>WON</v>
      </c>
      <c r="C116" t="str">
        <f t="shared" ca="1" si="40"/>
        <v>WON</v>
      </c>
      <c r="G116" t="str">
        <f ca="1">IF(AND(RESULT!$G167&gt;G$1,RESULT!$C167+RESULT!$D167&gt;2),"WON",IF(AND(RESULT!$G167&lt;G$1,RESULT!$C167+RESULT!$D167&lt;3),"WON","LOST"))</f>
        <v>LOST</v>
      </c>
      <c r="H116" t="str">
        <f ca="1">IF(AND(RESULT!$K167&gt;G$1,RESULT!$C167+RESULT!$D167&gt;2),"WON",IF(AND(RESULT!$K167&lt;G$1,RESULT!$C167+RESULT!$D167&lt;3),"WON","LOST"))</f>
        <v>LOST</v>
      </c>
      <c r="I116" t="str">
        <f t="shared" ca="1" si="41"/>
        <v>LOST</v>
      </c>
      <c r="J116" s="18">
        <f>RESULT!C167</f>
        <v>1</v>
      </c>
      <c r="K116" s="18">
        <f>RESULT!D167</f>
        <v>0</v>
      </c>
      <c r="L116" s="9">
        <f ca="1">RESULT!$G167</f>
        <v>1.0769230769230769</v>
      </c>
      <c r="M116" s="9">
        <f ca="1">RESULT!$K167</f>
        <v>0.9</v>
      </c>
      <c r="N116" s="9">
        <f t="shared" ca="1" si="42"/>
        <v>0.9884615384615385</v>
      </c>
    </row>
    <row r="119" spans="1:16">
      <c r="A119" t="str">
        <f ca="1">IF(AND(RESULT!$G170&gt;A$1,RESULT!$C170+RESULT!$D170&gt;2),"WON",IF(AND(RESULT!$G170&lt;A$1,RESULT!$C170+RESULT!$D170&lt;3),"WON","LOST"))</f>
        <v>WON</v>
      </c>
      <c r="B119" t="str">
        <f ca="1">IF(AND(RESULT!$K170&gt;A$1,RESULT!$C170+RESULT!$D170&gt;2),"WON",IF(AND(RESULT!$K170&lt;A$1,RESULT!$C170+RESULT!$D170&lt;3),"WON","LOST"))</f>
        <v>LOST</v>
      </c>
      <c r="C119" t="str">
        <f ca="1">IF(AND(A119="WON",B119="WON"),"WON",IF(AND(A119="LOST",B119="LOST"),"LOST","DP"))</f>
        <v>DP</v>
      </c>
      <c r="D119" s="9">
        <f ca="1">MAX(OFFSET(RESULT!$G$62:$G$71,INT((ROW()-3)/12)*12,0))</f>
        <v>1.3214285714285714</v>
      </c>
      <c r="E119" t="str">
        <f ca="1">IF(MAX(OFFSET(RESULT!$G$62:$G$71,INT((ROW()-3)/12)*12,0))&gt;A$1,IF(INDEX(OFFSET(RESULT!$C$62:$G$71,INT((ROW()-3)/12)*12,0),MATCH(D119,OFFSET(RESULT!$G$62:$G$71,INT((ROW()-3)/12)*12,0),0),1)+INDEX(OFFSET(RESULT!$C$62:$G$71,INT((ROW()-3)/12)*12,0),MATCH(D119,OFFSET(RESULT!$G$62:$G$71,INT((ROW()-3)/12)*12,0),0),2)&gt;2,"WON","LOST"),"DP")</f>
        <v>LOST</v>
      </c>
      <c r="G119" t="str">
        <f ca="1">IF(AND(RESULT!$G170&gt;G$1,RESULT!$C170+RESULT!$D170&gt;2),"WON",IF(AND(RESULT!$G170&lt;G$1,RESULT!$C170+RESULT!$D170&lt;3),"WON","LOST"))</f>
        <v>LOST</v>
      </c>
      <c r="H119" t="str">
        <f ca="1">IF(AND(RESULT!$K170&gt;G$1,RESULT!$C170+RESULT!$D170&gt;2),"WON",IF(AND(RESULT!$K170&lt;G$1,RESULT!$C170+RESULT!$D170&lt;3),"WON","LOST"))</f>
        <v>LOST</v>
      </c>
      <c r="I119" t="str">
        <f ca="1">IF(AND(G119="WON",H119="WON"),"WON",IF(AND(G119="LOST",H119="LOST"),"LOST","DP"))</f>
        <v>LOST</v>
      </c>
      <c r="J119" s="18">
        <f>RESULT!C170</f>
        <v>2</v>
      </c>
      <c r="K119" s="18">
        <f>RESULT!D170</f>
        <v>0</v>
      </c>
      <c r="L119" s="9">
        <f ca="1">RESULT!$G170</f>
        <v>1.1071428571428572</v>
      </c>
      <c r="M119" s="9">
        <f ca="1">RESULT!$K170</f>
        <v>1.4</v>
      </c>
      <c r="N119" s="9">
        <f ca="1">(L119+M119)/2</f>
        <v>1.2535714285714286</v>
      </c>
      <c r="O119" s="9">
        <f ca="1">MAX(OFFSET($N$11:$N$20,INT((ROW())/12)*12,0))</f>
        <v>1.3571428571428572</v>
      </c>
      <c r="P119" t="str">
        <f ca="1">IF(O119&gt;A$1,IF(INDEX(OFFSET($J$11:$N$20,INT((ROW()-3)/12)*12,0),MATCH(O119,OFFSET($N$11:$N$20,INT((ROW()-3)/12)*12,0),0),1)+INDEX(OFFSET($J$11:$N$20,INT((ROW()-3)/12)*12,0),MATCH(O119,OFFSET($N$11:$N$20,INT((ROW()-3)/12)*12,0),0),2)&gt;2,"WON","LOST"),"DP")</f>
        <v>LOST</v>
      </c>
    </row>
    <row r="120" spans="1:16">
      <c r="A120" t="str">
        <f ca="1">IF(AND(RESULT!$G171&gt;A$1,RESULT!$C171+RESULT!$D171&gt;2),"WON",IF(AND(RESULT!$G171&lt;A$1,RESULT!$C171+RESULT!$D171&lt;3),"WON","LOST"))</f>
        <v>WON</v>
      </c>
      <c r="B120" t="str">
        <f ca="1">IF(AND(RESULT!$K171&gt;A$1,RESULT!$C171+RESULT!$D171&gt;2),"WON",IF(AND(RESULT!$K171&lt;A$1,RESULT!$C171+RESULT!$D171&lt;3),"WON","LOST"))</f>
        <v>LOST</v>
      </c>
      <c r="C120" t="str">
        <f t="shared" ref="C120:C128" ca="1" si="45">IF(AND(A120="WON",B120="WON"),"WON",IF(AND(A120="LOST",B120="LOST"),"LOST","DP"))</f>
        <v>DP</v>
      </c>
      <c r="D120">
        <f ca="1">LARGE(OFFSET(RESULT!$G$62:$G$71,INT((ROW()-3)/12)*12,0),COUNTIF(OFFSET(RESULT!$G$62:$G$71,INT((ROW()-3)/12)*12,0),LARGE(OFFSET(RESULT!$G$62:$G$71,INT((ROW()-3)/12)*12,0),1))+1)</f>
        <v>1.2142857142857144</v>
      </c>
      <c r="E120" t="str">
        <f ca="1">IF(MAX(OFFSET(RESULT!$G$62:$G$71,INT((ROW()-3)/12)*12,0))&gt;A$1,IF(INDEX(OFFSET(RESULT!$C$62:$G$71,INT((ROW()-3)/12)*12,0),MATCH(D120,OFFSET(RESULT!$G$62:$G$71,INT((ROW()-3)/12)*12,0),0),1)+INDEX(OFFSET(RESULT!$C$62:$G$71,INT((ROW()-3)/12)*12,0),MATCH(D120,OFFSET(RESULT!$G$62:$G$71,INT((ROW()-3)/12)*12,0),0),2)&gt;2,"WON","LOST"),"DP")</f>
        <v>LOST</v>
      </c>
      <c r="G120" t="str">
        <f ca="1">IF(AND(RESULT!$G171&gt;G$1,RESULT!$C171+RESULT!$D171&gt;2),"WON",IF(AND(RESULT!$G171&lt;G$1,RESULT!$C171+RESULT!$D171&lt;3),"WON","LOST"))</f>
        <v>LOST</v>
      </c>
      <c r="H120" t="str">
        <f ca="1">IF(AND(RESULT!$K171&gt;G$1,RESULT!$C171+RESULT!$D171&gt;2),"WON",IF(AND(RESULT!$K171&lt;G$1,RESULT!$C171+RESULT!$D171&lt;3),"WON","LOST"))</f>
        <v>LOST</v>
      </c>
      <c r="I120" t="str">
        <f t="shared" ref="I120:I128" ca="1" si="46">IF(AND(G120="WON",H120="WON"),"WON",IF(AND(G120="LOST",H120="LOST"),"LOST","DP"))</f>
        <v>LOST</v>
      </c>
      <c r="J120" s="18">
        <f>RESULT!C171</f>
        <v>1</v>
      </c>
      <c r="K120" s="18">
        <f>RESULT!D171</f>
        <v>0</v>
      </c>
      <c r="L120" s="9">
        <f ca="1">RESULT!$G171</f>
        <v>1.2142857142857144</v>
      </c>
      <c r="M120" s="9">
        <f ca="1">RESULT!$K171</f>
        <v>1.5</v>
      </c>
      <c r="N120" s="9">
        <f t="shared" ref="N120:N128" ca="1" si="47">(L120+M120)/2</f>
        <v>1.3571428571428572</v>
      </c>
      <c r="O120" s="9">
        <f ca="1">LARGE(OFFSET($N$11:$N$20,INT((ROW()-3)/12)*12,0),COUNTIF(OFFSET($N$11:$N$20,INT((ROW()-3)/12)*12,0),LARGE(OFFSET($N$11:$N$20,INT((ROW()-3)/12)*12,0),1))+1)</f>
        <v>1.2535714285714286</v>
      </c>
      <c r="P120" t="str">
        <f t="shared" ref="P120:P121" ca="1" si="48">IF(O120&gt;A$1,IF(INDEX(OFFSET($J$11:$N$20,INT((ROW()-3)/12)*12,0),MATCH(O120,OFFSET($N$11:$N$20,INT((ROW()-3)/12)*12,0),0),1)+INDEX(OFFSET($J$11:$N$20,INT((ROW()-3)/12)*12,0),MATCH(O120,OFFSET($N$11:$N$20,INT((ROW()-3)/12)*12,0),0),2)&gt;2,"WON","LOST"),"DP")</f>
        <v>LOST</v>
      </c>
    </row>
    <row r="121" spans="1:16">
      <c r="A121" t="str">
        <f ca="1">IF(AND(RESULT!$G172&gt;A$1,RESULT!$C172+RESULT!$D172&gt;2),"WON",IF(AND(RESULT!$G172&lt;A$1,RESULT!$C172+RESULT!$D172&lt;3),"WON","LOST"))</f>
        <v>LOST</v>
      </c>
      <c r="B121" t="str">
        <f ca="1">IF(AND(RESULT!$K172&gt;A$1,RESULT!$C172+RESULT!$D172&gt;2),"WON",IF(AND(RESULT!$K172&lt;A$1,RESULT!$C172+RESULT!$D172&lt;3),"WON","LOST"))</f>
        <v>WON</v>
      </c>
      <c r="C121" t="str">
        <f t="shared" ca="1" si="45"/>
        <v>DP</v>
      </c>
      <c r="D121">
        <f ca="1">LARGE(OFFSET(RESULT!$G$62:$G$71,INT((ROW()-3)/12)*12,0),COUNTIF(OFFSET(RESULT!$G$62:$G$71,INT((ROW()-3)/12)*12,0),LARGE(OFFSET(RESULT!$G$62:$G$71,INT((ROW()-3)/12)*12,0),1))+2)</f>
        <v>1.1785714285714286</v>
      </c>
      <c r="E121" t="str">
        <f ca="1">IF(MAX(OFFSET(RESULT!$G$62:$G$71,INT((ROW()-3)/12)*12,0))&gt;A$1,IF(INDEX(OFFSET(RESULT!$C$62:$G$71,INT((ROW()-3)/12)*12,0),MATCH(D121,OFFSET(RESULT!$G$62:$G$71,INT((ROW()-3)/12)*12,0),0),1)+INDEX(OFFSET(RESULT!$C$62:$G$71,INT((ROW()-3)/12)*12,0),MATCH(D121,OFFSET(RESULT!$G$62:$G$71,INT((ROW()-3)/12)*12,0),0),2)&gt;2,"WON","LOST"),"DP")</f>
        <v>WON</v>
      </c>
      <c r="G121" t="str">
        <f ca="1">IF(AND(RESULT!$G172&gt;G$1,RESULT!$C172+RESULT!$D172&gt;2),"WON",IF(AND(RESULT!$G172&lt;G$1,RESULT!$C172+RESULT!$D172&lt;3),"WON","LOST"))</f>
        <v>LOST</v>
      </c>
      <c r="H121" t="str">
        <f ca="1">IF(AND(RESULT!$K172&gt;G$1,RESULT!$C172+RESULT!$D172&gt;2),"WON",IF(AND(RESULT!$K172&lt;G$1,RESULT!$C172+RESULT!$D172&lt;3),"WON","LOST"))</f>
        <v>LOST</v>
      </c>
      <c r="I121" t="str">
        <f t="shared" ca="1" si="46"/>
        <v>LOST</v>
      </c>
      <c r="J121" s="18">
        <f>RESULT!C172</f>
        <v>2</v>
      </c>
      <c r="K121" s="18">
        <f>RESULT!D172</f>
        <v>0</v>
      </c>
      <c r="L121" s="9">
        <f ca="1">RESULT!$G172</f>
        <v>1.3214285714285714</v>
      </c>
      <c r="M121" s="9">
        <f ca="1">RESULT!$K172</f>
        <v>0.90000000000000013</v>
      </c>
      <c r="N121" s="9">
        <f t="shared" ca="1" si="47"/>
        <v>1.1107142857142858</v>
      </c>
      <c r="O121" s="9">
        <f ca="1">LARGE(OFFSET($N$11:$N$20,INT((ROW()-3)/12)*12,0),COUNTIF(OFFSET($N$11:$N$20,INT((ROW()-3)/12)*12,0),LARGE(OFFSET($N$11:$N$20,INT((ROW()-3)/12)*12,0),1))+2)</f>
        <v>1.2321428571428572</v>
      </c>
      <c r="P121" t="str">
        <f t="shared" ca="1" si="48"/>
        <v>LOST</v>
      </c>
    </row>
    <row r="122" spans="1:16">
      <c r="A122" t="str">
        <f ca="1">IF(AND(RESULT!$G173&gt;A$1,RESULT!$C173+RESULT!$D173&gt;2),"WON",IF(AND(RESULT!$G173&lt;A$1,RESULT!$C173+RESULT!$D173&lt;3),"WON","LOST"))</f>
        <v>LOST</v>
      </c>
      <c r="B122" t="str">
        <f ca="1">IF(AND(RESULT!$K173&gt;A$1,RESULT!$C173+RESULT!$D173&gt;2),"WON",IF(AND(RESULT!$K173&lt;A$1,RESULT!$C173+RESULT!$D173&lt;3),"WON","LOST"))</f>
        <v>LOST</v>
      </c>
      <c r="C122" t="str">
        <f t="shared" ca="1" si="45"/>
        <v>LOST</v>
      </c>
      <c r="D122" s="9">
        <f ca="1">MIN(OFFSET(RESULT!$G$62:$G$71,INT((ROW()-3)/12)*12,0))</f>
        <v>0.89285714285714279</v>
      </c>
      <c r="E122" t="str">
        <f ca="1">IF(MIN(OFFSET(RESULT!$G$62:$G$71,INT((ROW()-3)/12)*12,0))&lt;A$1,IF(INDEX(OFFSET(RESULT!$C$62:$G$71,INT((ROW()-3)/12)*12,0),MATCH(D122,OFFSET(RESULT!$G$62:$G$71,INT((ROW()-3)/12)*12,0),0),1)+INDEX(OFFSET(RESULT!$C$62:$G$71,INT((ROW()-3)/12)*12,0),MATCH(D122,OFFSET(RESULT!$G$62:$G$71,INT((ROW()-3)/12)*12,0),0),2)&lt;3,"WON","LOST"))</f>
        <v>LOST</v>
      </c>
      <c r="G122" t="str">
        <f ca="1">IF(AND(RESULT!$G173&gt;G$1,RESULT!$C173+RESULT!$D173&gt;2),"WON",IF(AND(RESULT!$G173&lt;G$1,RESULT!$C173+RESULT!$D173&lt;3),"WON","LOST"))</f>
        <v>WON</v>
      </c>
      <c r="H122" t="str">
        <f ca="1">IF(AND(RESULT!$K173&gt;G$1,RESULT!$C173+RESULT!$D173&gt;2),"WON",IF(AND(RESULT!$K173&lt;G$1,RESULT!$C173+RESULT!$D173&lt;3),"WON","LOST"))</f>
        <v>WON</v>
      </c>
      <c r="I122" t="str">
        <f t="shared" ca="1" si="46"/>
        <v>WON</v>
      </c>
      <c r="J122" s="18">
        <f>RESULT!C173</f>
        <v>2</v>
      </c>
      <c r="K122" s="18">
        <f>RESULT!D173</f>
        <v>3</v>
      </c>
      <c r="L122" s="9">
        <f ca="1">RESULT!$G173</f>
        <v>1.1785714285714286</v>
      </c>
      <c r="M122" s="9">
        <f ca="1">RESULT!$K173</f>
        <v>0.9</v>
      </c>
      <c r="N122" s="9">
        <f t="shared" ca="1" si="47"/>
        <v>1.0392857142857144</v>
      </c>
      <c r="O122" s="9">
        <f ca="1">MIN(OFFSET($N$11:$N$20,INT((ROW())/12)*12,0))</f>
        <v>0.73333333333333339</v>
      </c>
      <c r="P122" t="e">
        <f ca="1">IF(O122&lt;A$1,IF(INDEX(OFFSET($J$11:$N$20,INT((ROW()-3)/12)*12,0),MATCH(O122,OFFSET($N$11:$N$20,INT((ROW()-3)/12)*12,0),0),1)+INDEX(OFFSET($J$11:$N$20,INT((ROW()-3)/12)*12,0),MATCH(O122,OFFSET($N$11:$N$20,INT((ROW()-3)/12)*12,0),0),2)&lt;3,"WON","LOST"),"DP")</f>
        <v>#N/A</v>
      </c>
    </row>
    <row r="123" spans="1:16">
      <c r="A123" t="str">
        <f ca="1">IF(AND(RESULT!$G174&gt;A$1,RESULT!$C174+RESULT!$D174&gt;2),"WON",IF(AND(RESULT!$G174&lt;A$1,RESULT!$C174+RESULT!$D174&lt;3),"WON","LOST"))</f>
        <v>WON</v>
      </c>
      <c r="B123" t="str">
        <f ca="1">IF(AND(RESULT!$K174&gt;A$1,RESULT!$C174+RESULT!$D174&gt;2),"WON",IF(AND(RESULT!$K174&lt;A$1,RESULT!$C174+RESULT!$D174&lt;3),"WON","LOST"))</f>
        <v>LOST</v>
      </c>
      <c r="C123" t="str">
        <f t="shared" ca="1" si="45"/>
        <v>DP</v>
      </c>
      <c r="D123">
        <f ca="1">SMALL(OFFSET(RESULT!$G$62:$G$71,INT((ROW()-3)/12)*12,0),COUNTIF(OFFSET(RESULT!$G$62:$G$71,INT((ROW()-3)/12)*12,0),SMALL(OFFSET(RESULT!$G$62:$G$71,INT((ROW()-3)/12)*12,0),1))+1)</f>
        <v>1</v>
      </c>
      <c r="E123" t="str">
        <f ca="1">IF(MIN(OFFSET(RESULT!$G$62:$G$71,INT((ROW()-3)/12)*12,0))&lt;A$1,IF(INDEX(OFFSET(RESULT!$C$62:$G$71,INT((ROW()-3)/12)*12,0),MATCH(D123,OFFSET(RESULT!$G$62:$G$71,INT((ROW()-3)/12)*12,0),0),1)+INDEX(OFFSET(RESULT!$C$62:$G$71,INT((ROW()-3)/12)*12,0),MATCH(D123,OFFSET(RESULT!$G$62:$G$71,INT((ROW()-3)/12)*12,0),0),2)&lt;3,"WON","LOST"))</f>
        <v>WON</v>
      </c>
      <c r="G123" t="str">
        <f ca="1">IF(AND(RESULT!$G174&gt;G$1,RESULT!$C174+RESULT!$D174&gt;2),"WON",IF(AND(RESULT!$G174&lt;G$1,RESULT!$C174+RESULT!$D174&lt;3),"WON","LOST"))</f>
        <v>LOST</v>
      </c>
      <c r="H123" t="str">
        <f ca="1">IF(AND(RESULT!$K174&gt;G$1,RESULT!$C174+RESULT!$D174&gt;2),"WON",IF(AND(RESULT!$K174&lt;G$1,RESULT!$C174+RESULT!$D174&lt;3),"WON","LOST"))</f>
        <v>LOST</v>
      </c>
      <c r="I123" t="str">
        <f t="shared" ca="1" si="46"/>
        <v>LOST</v>
      </c>
      <c r="J123" s="18">
        <f>RESULT!C174</f>
        <v>1</v>
      </c>
      <c r="K123" s="18">
        <f>RESULT!D174</f>
        <v>1</v>
      </c>
      <c r="L123" s="9">
        <f ca="1">RESULT!$G174</f>
        <v>0.9642857142857143</v>
      </c>
      <c r="M123" s="9">
        <f ca="1">RESULT!$K174</f>
        <v>1.5</v>
      </c>
      <c r="N123" s="9">
        <f t="shared" ca="1" si="47"/>
        <v>1.2321428571428572</v>
      </c>
      <c r="O123" s="9">
        <f ca="1">SMALL(OFFSET($N$11:$N$20,INT((ROW()-3)/12)*12,0),COUNTIF(OFFSET($N$11:$N$20,INT((ROW()-3)/12)*12,0),SMALL(OFFSET($N$11:$N$20,INT((ROW()-3)/12)*12,0),1))+1)</f>
        <v>0.85000000000000009</v>
      </c>
      <c r="P123" t="str">
        <f t="shared" ref="P123:P124" ca="1" si="49">IF(O123&lt;A$1,IF(INDEX(OFFSET($J$11:$N$20,INT((ROW()-3)/12)*12,0),MATCH(O123,OFFSET($N$11:$N$20,INT((ROW()-3)/12)*12,0),0),1)+INDEX(OFFSET($J$11:$N$20,INT((ROW()-3)/12)*12,0),MATCH(O123,OFFSET($N$11:$N$20,INT((ROW()-3)/12)*12,0),0),2)&lt;3,"WON","LOST"),"DP")</f>
        <v>LOST</v>
      </c>
    </row>
    <row r="124" spans="1:16">
      <c r="A124" t="str">
        <f ca="1">IF(AND(RESULT!$G175&gt;A$1,RESULT!$C175+RESULT!$D175&gt;2),"WON",IF(AND(RESULT!$G175&lt;A$1,RESULT!$C175+RESULT!$D175&lt;3),"WON","LOST"))</f>
        <v>WON</v>
      </c>
      <c r="B124" t="str">
        <f ca="1">IF(AND(RESULT!$K175&gt;A$1,RESULT!$C175+RESULT!$D175&gt;2),"WON",IF(AND(RESULT!$K175&lt;A$1,RESULT!$C175+RESULT!$D175&lt;3),"WON","LOST"))</f>
        <v>WON</v>
      </c>
      <c r="C124" t="str">
        <f t="shared" ca="1" si="45"/>
        <v>WON</v>
      </c>
      <c r="D124">
        <f ca="1">SMALL(OFFSET(RESULT!$G$62:$G$71,INT((ROW()-3)/12)*12,0),COUNTIF(OFFSET(RESULT!$G$62:$G$71,INT((ROW()-3)/12)*12,0),SMALL(OFFSET(RESULT!$G$62:$G$71,INT((ROW()-3)/12)*12,0),1))+2)</f>
        <v>1</v>
      </c>
      <c r="E124" t="str">
        <f ca="1">IF(MIN(OFFSET(RESULT!$G$62:$G$71,INT((ROW()-3)/12)*12,0))&lt;A$1,IF(INDEX(OFFSET(RESULT!$C$62:$G$71,INT((ROW()-3)/12)*12,0),MATCH(D124,OFFSET(RESULT!$G$62:$G$71,INT((ROW()-3)/12)*12,0),0),1)+INDEX(OFFSET(RESULT!$C$62:$G$71,INT((ROW()-3)/12)*12,0),MATCH(D124,OFFSET(RESULT!$G$62:$G$71,INT((ROW()-3)/12)*12,0),0),2)&lt;3,"WON","LOST"))</f>
        <v>WON</v>
      </c>
      <c r="G124" t="str">
        <f ca="1">IF(AND(RESULT!$G175&gt;G$1,RESULT!$C175+RESULT!$D175&gt;2),"WON",IF(AND(RESULT!$G175&lt;G$1,RESULT!$C175+RESULT!$D175&lt;3),"WON","LOST"))</f>
        <v>LOST</v>
      </c>
      <c r="H124" t="str">
        <f ca="1">IF(AND(RESULT!$K175&gt;G$1,RESULT!$C175+RESULT!$D175&gt;2),"WON",IF(AND(RESULT!$K175&lt;G$1,RESULT!$C175+RESULT!$D175&lt;3),"WON","LOST"))</f>
        <v>LOST</v>
      </c>
      <c r="I124" t="str">
        <f t="shared" ca="1" si="46"/>
        <v>LOST</v>
      </c>
      <c r="J124" s="18">
        <f>RESULT!C175</f>
        <v>2</v>
      </c>
      <c r="K124" s="18">
        <f>RESULT!D175</f>
        <v>0</v>
      </c>
      <c r="L124" s="9">
        <f ca="1">RESULT!$G175</f>
        <v>0.9285714285714286</v>
      </c>
      <c r="M124" s="9">
        <f ca="1">RESULT!$K175</f>
        <v>1.1000000000000001</v>
      </c>
      <c r="N124" s="9">
        <f t="shared" ca="1" si="47"/>
        <v>1.0142857142857142</v>
      </c>
      <c r="O124" s="9">
        <f ca="1">SMALL(OFFSET($N$11:$N$20,INT((ROW()-3)/12)*12,0),COUNTIF(OFFSET($N$11:$N$20,INT((ROW()-3)/12)*12,0),SMALL(OFFSET($N$11:$N$20,INT((ROW()-3)/12)*12,0),1))+2)</f>
        <v>0.86666666666666659</v>
      </c>
      <c r="P124" t="str">
        <f t="shared" ca="1" si="49"/>
        <v>LOST</v>
      </c>
    </row>
    <row r="125" spans="1:16">
      <c r="A125" t="str">
        <f ca="1">IF(AND(RESULT!$G176&gt;A$1,RESULT!$C176+RESULT!$D176&gt;2),"WON",IF(AND(RESULT!$G176&lt;A$1,RESULT!$C176+RESULT!$D176&lt;3),"WON","LOST"))</f>
        <v>LOST</v>
      </c>
      <c r="B125" t="str">
        <f ca="1">IF(AND(RESULT!$K176&gt;A$1,RESULT!$C176+RESULT!$D176&gt;2),"WON",IF(AND(RESULT!$K176&lt;A$1,RESULT!$C176+RESULT!$D176&lt;3),"WON","LOST"))</f>
        <v>LOST</v>
      </c>
      <c r="C125" t="str">
        <f t="shared" ca="1" si="45"/>
        <v>LOST</v>
      </c>
      <c r="G125" t="str">
        <f ca="1">IF(AND(RESULT!$G176&gt;G$1,RESULT!$C176+RESULT!$D176&gt;2),"WON",IF(AND(RESULT!$G176&lt;G$1,RESULT!$C176+RESULT!$D176&lt;3),"WON","LOST"))</f>
        <v>WON</v>
      </c>
      <c r="H125" t="str">
        <f ca="1">IF(AND(RESULT!$K176&gt;G$1,RESULT!$C176+RESULT!$D176&gt;2),"WON",IF(AND(RESULT!$K176&lt;G$1,RESULT!$C176+RESULT!$D176&lt;3),"WON","LOST"))</f>
        <v>WON</v>
      </c>
      <c r="I125" t="str">
        <f t="shared" ca="1" si="46"/>
        <v>WON</v>
      </c>
      <c r="J125" s="18">
        <f>RESULT!C176</f>
        <v>2</v>
      </c>
      <c r="K125" s="18">
        <f>RESULT!D176</f>
        <v>1</v>
      </c>
      <c r="L125" s="9">
        <f ca="1">RESULT!$G176</f>
        <v>1</v>
      </c>
      <c r="M125" s="9">
        <f ca="1">RESULT!$K176</f>
        <v>0.5</v>
      </c>
      <c r="N125" s="9">
        <f t="shared" ca="1" si="47"/>
        <v>0.75</v>
      </c>
    </row>
    <row r="126" spans="1:16">
      <c r="A126" t="str">
        <f ca="1">IF(AND(RESULT!$G177&gt;A$1,RESULT!$C177+RESULT!$D177&gt;2),"WON",IF(AND(RESULT!$G177&lt;A$1,RESULT!$C177+RESULT!$D177&lt;3),"WON","LOST"))</f>
        <v>WON</v>
      </c>
      <c r="B126" t="str">
        <f ca="1">IF(AND(RESULT!$K177&gt;A$1,RESULT!$C177+RESULT!$D177&gt;2),"WON",IF(AND(RESULT!$K177&lt;A$1,RESULT!$C177+RESULT!$D177&lt;3),"WON","LOST"))</f>
        <v>WON</v>
      </c>
      <c r="C126" t="str">
        <f t="shared" ca="1" si="45"/>
        <v>WON</v>
      </c>
      <c r="G126" t="str">
        <f ca="1">IF(AND(RESULT!$G177&gt;G$1,RESULT!$C177+RESULT!$D177&gt;2),"WON",IF(AND(RESULT!$G177&lt;G$1,RESULT!$C177+RESULT!$D177&lt;3),"WON","LOST"))</f>
        <v>LOST</v>
      </c>
      <c r="H126" t="str">
        <f ca="1">IF(AND(RESULT!$K177&gt;G$1,RESULT!$C177+RESULT!$D177&gt;2),"WON",IF(AND(RESULT!$K177&lt;G$1,RESULT!$C177+RESULT!$D177&lt;3),"WON","LOST"))</f>
        <v>LOST</v>
      </c>
      <c r="I126" t="str">
        <f t="shared" ca="1" si="46"/>
        <v>LOST</v>
      </c>
      <c r="J126" s="18">
        <f>RESULT!C177</f>
        <v>1</v>
      </c>
      <c r="K126" s="18">
        <f>RESULT!D177</f>
        <v>0</v>
      </c>
      <c r="L126" s="9">
        <f ca="1">RESULT!$G177</f>
        <v>1.0357142857142856</v>
      </c>
      <c r="M126" s="9">
        <f ca="1">RESULT!$K177</f>
        <v>0.9</v>
      </c>
      <c r="N126" s="9">
        <f t="shared" ca="1" si="47"/>
        <v>0.96785714285714275</v>
      </c>
    </row>
    <row r="127" spans="1:16">
      <c r="A127" t="str">
        <f ca="1">IF(AND(RESULT!$G178&gt;A$1,RESULT!$C178+RESULT!$D178&gt;2),"WON",IF(AND(RESULT!$G178&lt;A$1,RESULT!$C178+RESULT!$D178&lt;3),"WON","LOST"))</f>
        <v>WON</v>
      </c>
      <c r="B127" t="str">
        <f ca="1">IF(AND(RESULT!$K178&gt;A$1,RESULT!$C178+RESULT!$D178&gt;2),"WON",IF(AND(RESULT!$K178&lt;A$1,RESULT!$C178+RESULT!$D178&lt;3),"WON","LOST"))</f>
        <v>WON</v>
      </c>
      <c r="C127" t="str">
        <f t="shared" ca="1" si="45"/>
        <v>WON</v>
      </c>
      <c r="G127" t="str">
        <f ca="1">IF(AND(RESULT!$G178&gt;G$1,RESULT!$C178+RESULT!$D178&gt;2),"WON",IF(AND(RESULT!$G178&lt;G$1,RESULT!$C178+RESULT!$D178&lt;3),"WON","LOST"))</f>
        <v>LOST</v>
      </c>
      <c r="H127" t="str">
        <f ca="1">IF(AND(RESULT!$K178&gt;G$1,RESULT!$C178+RESULT!$D178&gt;2),"WON",IF(AND(RESULT!$K178&lt;G$1,RESULT!$C178+RESULT!$D178&lt;3),"WON","LOST"))</f>
        <v>LOST</v>
      </c>
      <c r="I127" t="str">
        <f t="shared" ca="1" si="46"/>
        <v>LOST</v>
      </c>
      <c r="J127" s="18">
        <f>RESULT!C178</f>
        <v>2</v>
      </c>
      <c r="K127" s="18">
        <f>RESULT!D178</f>
        <v>0</v>
      </c>
      <c r="L127" s="9">
        <f ca="1">RESULT!$G178</f>
        <v>1.1428571428571428</v>
      </c>
      <c r="M127" s="9">
        <f ca="1">RESULT!$K178</f>
        <v>1</v>
      </c>
      <c r="N127" s="9">
        <f t="shared" ca="1" si="47"/>
        <v>1.0714285714285714</v>
      </c>
    </row>
    <row r="128" spans="1:16">
      <c r="A128" t="str">
        <f ca="1">IF(AND(RESULT!$G179&gt;A$1,RESULT!$C179+RESULT!$D179&gt;2),"WON",IF(AND(RESULT!$G179&lt;A$1,RESULT!$C179+RESULT!$D179&lt;3),"WON","LOST"))</f>
        <v>LOST</v>
      </c>
      <c r="B128" t="str">
        <f ca="1">IF(AND(RESULT!$K179&gt;A$1,RESULT!$C179+RESULT!$D179&gt;2),"WON",IF(AND(RESULT!$K179&lt;A$1,RESULT!$C179+RESULT!$D179&lt;3),"WON","LOST"))</f>
        <v>LOST</v>
      </c>
      <c r="C128" t="str">
        <f t="shared" ca="1" si="45"/>
        <v>LOST</v>
      </c>
      <c r="G128" t="str">
        <f ca="1">IF(AND(RESULT!$G179&gt;G$1,RESULT!$C179+RESULT!$D179&gt;2),"WON",IF(AND(RESULT!$G179&lt;G$1,RESULT!$C179+RESULT!$D179&lt;3),"WON","LOST"))</f>
        <v>WON</v>
      </c>
      <c r="H128" t="str">
        <f ca="1">IF(AND(RESULT!$K179&gt;G$1,RESULT!$C179+RESULT!$D179&gt;2),"WON",IF(AND(RESULT!$K179&lt;G$1,RESULT!$C179+RESULT!$D179&lt;3),"WON","LOST"))</f>
        <v>WON</v>
      </c>
      <c r="I128" t="str">
        <f t="shared" ca="1" si="46"/>
        <v>WON</v>
      </c>
      <c r="J128" s="18">
        <f>RESULT!C179</f>
        <v>3</v>
      </c>
      <c r="K128" s="18">
        <f>RESULT!D179</f>
        <v>0</v>
      </c>
      <c r="L128" s="9">
        <f ca="1">RESULT!$G179</f>
        <v>0.89285714285714279</v>
      </c>
      <c r="M128" s="9">
        <f ca="1">RESULT!$K179</f>
        <v>0.70000000000000007</v>
      </c>
      <c r="N128" s="9">
        <f t="shared" ca="1" si="47"/>
        <v>0.79642857142857149</v>
      </c>
    </row>
    <row r="131" spans="1:16">
      <c r="A131" t="str">
        <f ca="1">IF(AND(RESULT!$G182&gt;A$1,RESULT!$C182+RESULT!$D182&gt;2),"WON",IF(AND(RESULT!$G182&lt;A$1,RESULT!$C182+RESULT!$D182&lt;3),"WON","LOST"))</f>
        <v>WON</v>
      </c>
      <c r="B131" t="str">
        <f ca="1">IF(AND(RESULT!$K182&gt;A$1,RESULT!$C182+RESULT!$D182&gt;2),"WON",IF(AND(RESULT!$K182&lt;A$1,RESULT!$C182+RESULT!$D182&lt;3),"WON","LOST"))</f>
        <v>WON</v>
      </c>
      <c r="C131" t="str">
        <f ca="1">IF(AND(A131="WON",B131="WON"),"WON",IF(AND(A131="LOST",B131="LOST"),"LOST","DP"))</f>
        <v>WON</v>
      </c>
      <c r="D131" s="9">
        <f ca="1">MAX(OFFSET(RESULT!$G$62:$G$71,INT((ROW()-3)/12)*12,0))</f>
        <v>1.4333333333333333</v>
      </c>
      <c r="E131" t="str">
        <f ca="1">IF(MAX(OFFSET(RESULT!$G$62:$G$71,INT((ROW()-3)/12)*12,0))&gt;A$1,IF(INDEX(OFFSET(RESULT!$C$62:$G$71,INT((ROW()-3)/12)*12,0),MATCH(D131,OFFSET(RESULT!$G$62:$G$71,INT((ROW()-3)/12)*12,0),0),1)+INDEX(OFFSET(RESULT!$C$62:$G$71,INT((ROW()-3)/12)*12,0),MATCH(D131,OFFSET(RESULT!$G$62:$G$71,INT((ROW()-3)/12)*12,0),0),2)&gt;2,"WON","LOST"),"DP")</f>
        <v>LOST</v>
      </c>
      <c r="G131" t="str">
        <f ca="1">IF(AND(RESULT!$G182&gt;G$1,RESULT!$C182+RESULT!$D182&gt;2),"WON",IF(AND(RESULT!$G182&lt;G$1,RESULT!$C182+RESULT!$D182&lt;3),"WON","LOST"))</f>
        <v>LOST</v>
      </c>
      <c r="H131" t="str">
        <f ca="1">IF(AND(RESULT!$K182&gt;G$1,RESULT!$C182+RESULT!$D182&gt;2),"WON",IF(AND(RESULT!$K182&lt;G$1,RESULT!$C182+RESULT!$D182&lt;3),"WON","LOST"))</f>
        <v>LOST</v>
      </c>
      <c r="I131" t="str">
        <f ca="1">IF(AND(G131="WON",H131="WON"),"WON",IF(AND(G131="LOST",H131="LOST"),"LOST","DP"))</f>
        <v>LOST</v>
      </c>
      <c r="J131" s="18">
        <f>RESULT!C182</f>
        <v>1</v>
      </c>
      <c r="K131" s="18">
        <f>RESULT!D182</f>
        <v>1</v>
      </c>
      <c r="L131" s="9">
        <f ca="1">RESULT!$G182</f>
        <v>1.1333333333333333</v>
      </c>
      <c r="M131" s="9">
        <f ca="1">RESULT!$K182</f>
        <v>0.7</v>
      </c>
      <c r="N131" s="9">
        <f ca="1">(L131+M131)/2</f>
        <v>0.91666666666666663</v>
      </c>
      <c r="O131" s="9">
        <f ca="1">MAX(OFFSET($N$11:$N$20,INT((ROW())/12)*12,0))</f>
        <v>1.7166666666666668</v>
      </c>
      <c r="P131" t="str">
        <f ca="1">IF(O131&gt;A$1,IF(INDEX(OFFSET($J$11:$N$20,INT((ROW()-3)/12)*12,0),MATCH(O131,OFFSET($N$11:$N$20,INT((ROW()-3)/12)*12,0),0),1)+INDEX(OFFSET($J$11:$N$20,INT((ROW()-3)/12)*12,0),MATCH(O131,OFFSET($N$11:$N$20,INT((ROW()-3)/12)*12,0),0),2)&gt;2,"WON","LOST"),"DP")</f>
        <v>LOST</v>
      </c>
    </row>
    <row r="132" spans="1:16">
      <c r="A132" t="str">
        <f ca="1">IF(AND(RESULT!$G183&gt;A$1,RESULT!$C183+RESULT!$D183&gt;2),"WON",IF(AND(RESULT!$G183&lt;A$1,RESULT!$C183+RESULT!$D183&lt;3),"WON","LOST"))</f>
        <v>LOST</v>
      </c>
      <c r="B132" t="str">
        <f ca="1">IF(AND(RESULT!$K183&gt;A$1,RESULT!$C183+RESULT!$D183&gt;2),"WON",IF(AND(RESULT!$K183&lt;A$1,RESULT!$C183+RESULT!$D183&lt;3),"WON","LOST"))</f>
        <v>LOST</v>
      </c>
      <c r="C132" t="str">
        <f t="shared" ref="C132:C140" ca="1" si="50">IF(AND(A132="WON",B132="WON"),"WON",IF(AND(A132="LOST",B132="LOST"),"LOST","DP"))</f>
        <v>LOST</v>
      </c>
      <c r="D132">
        <f ca="1">LARGE(OFFSET(RESULT!$G$62:$G$71,INT((ROW()-3)/12)*12,0),COUNTIF(OFFSET(RESULT!$G$62:$G$71,INT((ROW()-3)/12)*12,0),LARGE(OFFSET(RESULT!$G$62:$G$71,INT((ROW()-3)/12)*12,0),1))+1)</f>
        <v>1.4</v>
      </c>
      <c r="E132" t="str">
        <f ca="1">IF(MAX(OFFSET(RESULT!$G$62:$G$71,INT((ROW()-3)/12)*12,0))&gt;A$1,IF(INDEX(OFFSET(RESULT!$C$62:$G$71,INT((ROW()-3)/12)*12,0),MATCH(D132,OFFSET(RESULT!$G$62:$G$71,INT((ROW()-3)/12)*12,0),0),1)+INDEX(OFFSET(RESULT!$C$62:$G$71,INT((ROW()-3)/12)*12,0),MATCH(D132,OFFSET(RESULT!$G$62:$G$71,INT((ROW()-3)/12)*12,0),0),2)&gt;2,"WON","LOST"),"DP")</f>
        <v>WON</v>
      </c>
      <c r="G132" t="str">
        <f ca="1">IF(AND(RESULT!$G183&gt;G$1,RESULT!$C183+RESULT!$D183&gt;2),"WON",IF(AND(RESULT!$G183&lt;G$1,RESULT!$C183+RESULT!$D183&lt;3),"WON","LOST"))</f>
        <v>WON</v>
      </c>
      <c r="H132" t="str">
        <f ca="1">IF(AND(RESULT!$K183&gt;G$1,RESULT!$C183+RESULT!$D183&gt;2),"WON",IF(AND(RESULT!$K183&lt;G$1,RESULT!$C183+RESULT!$D183&lt;3),"WON","LOST"))</f>
        <v>WON</v>
      </c>
      <c r="I132" t="str">
        <f t="shared" ref="I132:I140" ca="1" si="51">IF(AND(G132="WON",H132="WON"),"WON",IF(AND(G132="LOST",H132="LOST"),"LOST","DP"))</f>
        <v>WON</v>
      </c>
      <c r="J132" s="18">
        <f>RESULT!C183</f>
        <v>1</v>
      </c>
      <c r="K132" s="18">
        <f>RESULT!D183</f>
        <v>2</v>
      </c>
      <c r="L132" s="9">
        <f ca="1">RESULT!$G183</f>
        <v>1.0333333333333332</v>
      </c>
      <c r="M132" s="9">
        <f ca="1">RESULT!$K183</f>
        <v>0.7</v>
      </c>
      <c r="N132" s="9">
        <f t="shared" ref="N132:N140" ca="1" si="52">(L132+M132)/2</f>
        <v>0.86666666666666659</v>
      </c>
      <c r="O132" s="9">
        <f ca="1">LARGE(OFFSET($N$11:$N$20,INT((ROW()-3)/12)*12,0),COUNTIF(OFFSET($N$11:$N$20,INT((ROW()-3)/12)*12,0),LARGE(OFFSET($N$11:$N$20,INT((ROW()-3)/12)*12,0),1))+1)</f>
        <v>1.7</v>
      </c>
      <c r="P132" t="str">
        <f t="shared" ref="P132:P133" ca="1" si="53">IF(O132&gt;A$1,IF(INDEX(OFFSET($J$11:$N$20,INT((ROW()-3)/12)*12,0),MATCH(O132,OFFSET($N$11:$N$20,INT((ROW()-3)/12)*12,0),0),1)+INDEX(OFFSET($J$11:$N$20,INT((ROW()-3)/12)*12,0),MATCH(O132,OFFSET($N$11:$N$20,INT((ROW()-3)/12)*12,0),0),2)&gt;2,"WON","LOST"),"DP")</f>
        <v>WON</v>
      </c>
    </row>
    <row r="133" spans="1:16">
      <c r="A133" t="str">
        <f ca="1">IF(AND(RESULT!$G184&gt;A$1,RESULT!$C184+RESULT!$D184&gt;2),"WON",IF(AND(RESULT!$G184&lt;A$1,RESULT!$C184+RESULT!$D184&lt;3),"WON","LOST"))</f>
        <v>WON</v>
      </c>
      <c r="B133" t="str">
        <f ca="1">IF(AND(RESULT!$K184&gt;A$1,RESULT!$C184+RESULT!$D184&gt;2),"WON",IF(AND(RESULT!$K184&lt;A$1,RESULT!$C184+RESULT!$D184&lt;3),"WON","LOST"))</f>
        <v>WON</v>
      </c>
      <c r="C133" t="str">
        <f t="shared" ca="1" si="50"/>
        <v>WON</v>
      </c>
      <c r="D133">
        <f ca="1">LARGE(OFFSET(RESULT!$G$62:$G$71,INT((ROW()-3)/12)*12,0),COUNTIF(OFFSET(RESULT!$G$62:$G$71,INT((ROW()-3)/12)*12,0),LARGE(OFFSET(RESULT!$G$62:$G$71,INT((ROW()-3)/12)*12,0),1))+2)</f>
        <v>1.2</v>
      </c>
      <c r="E133" t="str">
        <f ca="1">IF(MAX(OFFSET(RESULT!$G$62:$G$71,INT((ROW()-3)/12)*12,0))&gt;A$1,IF(INDEX(OFFSET(RESULT!$C$62:$G$71,INT((ROW()-3)/12)*12,0),MATCH(D133,OFFSET(RESULT!$G$62:$G$71,INT((ROW()-3)/12)*12,0),0),1)+INDEX(OFFSET(RESULT!$C$62:$G$71,INT((ROW()-3)/12)*12,0),MATCH(D133,OFFSET(RESULT!$G$62:$G$71,INT((ROW()-3)/12)*12,0),0),2)&gt;2,"WON","LOST"),"DP")</f>
        <v>WON</v>
      </c>
      <c r="G133" t="str">
        <f ca="1">IF(AND(RESULT!$G184&gt;G$1,RESULT!$C184+RESULT!$D184&gt;2),"WON",IF(AND(RESULT!$G184&lt;G$1,RESULT!$C184+RESULT!$D184&lt;3),"WON","LOST"))</f>
        <v>LOST</v>
      </c>
      <c r="H133" t="str">
        <f ca="1">IF(AND(RESULT!$K184&gt;G$1,RESULT!$C184+RESULT!$D184&gt;2),"WON",IF(AND(RESULT!$K184&lt;G$1,RESULT!$C184+RESULT!$D184&lt;3),"WON","LOST"))</f>
        <v>LOST</v>
      </c>
      <c r="I133" t="str">
        <f t="shared" ca="1" si="51"/>
        <v>LOST</v>
      </c>
      <c r="J133" s="18">
        <f>RESULT!C184</f>
        <v>2</v>
      </c>
      <c r="K133" s="18">
        <f>RESULT!D184</f>
        <v>0</v>
      </c>
      <c r="L133" s="9">
        <f ca="1">RESULT!$G184</f>
        <v>1</v>
      </c>
      <c r="M133" s="9">
        <f ca="1">RESULT!$K184</f>
        <v>1.2</v>
      </c>
      <c r="N133" s="9">
        <f t="shared" ca="1" si="52"/>
        <v>1.1000000000000001</v>
      </c>
      <c r="O133" s="9">
        <f ca="1">LARGE(OFFSET($N$11:$N$20,INT((ROW()-3)/12)*12,0),COUNTIF(OFFSET($N$11:$N$20,INT((ROW()-3)/12)*12,0),LARGE(OFFSET($N$11:$N$20,INT((ROW()-3)/12)*12,0),1))+2)</f>
        <v>1.1000000000000001</v>
      </c>
      <c r="P133" t="str">
        <f t="shared" ca="1" si="53"/>
        <v>DP</v>
      </c>
    </row>
    <row r="134" spans="1:16">
      <c r="A134" t="str">
        <f ca="1">IF(AND(RESULT!$G185&gt;A$1,RESULT!$C185+RESULT!$D185&gt;2),"WON",IF(AND(RESULT!$G185&lt;A$1,RESULT!$C185+RESULT!$D185&lt;3),"WON","LOST"))</f>
        <v>WON</v>
      </c>
      <c r="B134" t="str">
        <f ca="1">IF(AND(RESULT!$K185&gt;A$1,RESULT!$C185+RESULT!$D185&gt;2),"WON",IF(AND(RESULT!$K185&lt;A$1,RESULT!$C185+RESULT!$D185&lt;3),"WON","LOST"))</f>
        <v>WON</v>
      </c>
      <c r="C134" t="str">
        <f t="shared" ca="1" si="50"/>
        <v>WON</v>
      </c>
      <c r="D134" s="9">
        <f ca="1">MIN(OFFSET(RESULT!$G$62:$G$71,INT((ROW()-3)/12)*12,0))</f>
        <v>0.8666666666666667</v>
      </c>
      <c r="E134" t="str">
        <f ca="1">IF(MIN(OFFSET(RESULT!$G$62:$G$71,INT((ROW()-3)/12)*12,0))&lt;A$1,IF(INDEX(OFFSET(RESULT!$C$62:$G$71,INT((ROW()-3)/12)*12,0),MATCH(D134,OFFSET(RESULT!$G$62:$G$71,INT((ROW()-3)/12)*12,0),0),1)+INDEX(OFFSET(RESULT!$C$62:$G$71,INT((ROW()-3)/12)*12,0),MATCH(D134,OFFSET(RESULT!$G$62:$G$71,INT((ROW()-3)/12)*12,0),0),2)&lt;3,"WON","LOST"))</f>
        <v>WON</v>
      </c>
      <c r="G134" t="str">
        <f ca="1">IF(AND(RESULT!$G185&gt;G$1,RESULT!$C185+RESULT!$D185&gt;2),"WON",IF(AND(RESULT!$G185&lt;G$1,RESULT!$C185+RESULT!$D185&lt;3),"WON","LOST"))</f>
        <v>LOST</v>
      </c>
      <c r="H134" t="str">
        <f ca="1">IF(AND(RESULT!$K185&gt;G$1,RESULT!$C185+RESULT!$D185&gt;2),"WON",IF(AND(RESULT!$K185&lt;G$1,RESULT!$C185+RESULT!$D185&lt;3),"WON","LOST"))</f>
        <v>LOST</v>
      </c>
      <c r="I134" t="str">
        <f t="shared" ca="1" si="51"/>
        <v>LOST</v>
      </c>
      <c r="J134" s="18">
        <f>RESULT!C185</f>
        <v>0</v>
      </c>
      <c r="K134" s="18">
        <f>RESULT!D185</f>
        <v>2</v>
      </c>
      <c r="L134" s="9">
        <f ca="1">RESULT!$G185</f>
        <v>0.8666666666666667</v>
      </c>
      <c r="M134" s="9">
        <f ca="1">RESULT!$K185</f>
        <v>0.60000000000000009</v>
      </c>
      <c r="N134" s="9">
        <f t="shared" ca="1" si="52"/>
        <v>0.73333333333333339</v>
      </c>
      <c r="O134" s="9">
        <f ca="1">MIN(OFFSET($N$11:$N$20,INT((ROW())/12)*12,0))</f>
        <v>0.85312500000000002</v>
      </c>
      <c r="P134" t="e">
        <f ca="1">IF(O134&lt;A$1,IF(INDEX(OFFSET($J$11:$N$20,INT((ROW()-3)/12)*12,0),MATCH(O134,OFFSET($N$11:$N$20,INT((ROW()-3)/12)*12,0),0),1)+INDEX(OFFSET($J$11:$N$20,INT((ROW()-3)/12)*12,0),MATCH(O134,OFFSET($N$11:$N$20,INT((ROW()-3)/12)*12,0),0),2)&lt;3,"WON","LOST"),"DP")</f>
        <v>#N/A</v>
      </c>
    </row>
    <row r="135" spans="1:16">
      <c r="A135" t="str">
        <f ca="1">IF(AND(RESULT!$G186&gt;A$1,RESULT!$C186+RESULT!$D186&gt;2),"WON",IF(AND(RESULT!$G186&lt;A$1,RESULT!$C186+RESULT!$D186&lt;3),"WON","LOST"))</f>
        <v>LOST</v>
      </c>
      <c r="B135" t="str">
        <f ca="1">IF(AND(RESULT!$K186&gt;A$1,RESULT!$C186+RESULT!$D186&gt;2),"WON",IF(AND(RESULT!$K186&lt;A$1,RESULT!$C186+RESULT!$D186&lt;3),"WON","LOST"))</f>
        <v>LOST</v>
      </c>
      <c r="C135" t="str">
        <f t="shared" ca="1" si="50"/>
        <v>LOST</v>
      </c>
      <c r="D135">
        <f ca="1">SMALL(OFFSET(RESULT!$G$62:$G$71,INT((ROW()-3)/12)*12,0),COUNTIF(OFFSET(RESULT!$G$62:$G$71,INT((ROW()-3)/12)*12,0),SMALL(OFFSET(RESULT!$G$62:$G$71,INT((ROW()-3)/12)*12,0),1))+1)</f>
        <v>0.90625</v>
      </c>
      <c r="E135" t="str">
        <f ca="1">IF(MIN(OFFSET(RESULT!$G$62:$G$71,INT((ROW()-3)/12)*12,0))&lt;A$1,IF(INDEX(OFFSET(RESULT!$C$62:$G$71,INT((ROW()-3)/12)*12,0),MATCH(D135,OFFSET(RESULT!$G$62:$G$71,INT((ROW()-3)/12)*12,0),0),1)+INDEX(OFFSET(RESULT!$C$62:$G$71,INT((ROW()-3)/12)*12,0),MATCH(D135,OFFSET(RESULT!$G$62:$G$71,INT((ROW()-3)/12)*12,0),0),2)&lt;3,"WON","LOST"))</f>
        <v>LOST</v>
      </c>
      <c r="G135" t="str">
        <f ca="1">IF(AND(RESULT!$G186&gt;G$1,RESULT!$C186+RESULT!$D186&gt;2),"WON",IF(AND(RESULT!$G186&lt;G$1,RESULT!$C186+RESULT!$D186&lt;3),"WON","LOST"))</f>
        <v>LOST</v>
      </c>
      <c r="H135" t="str">
        <f ca="1">IF(AND(RESULT!$K186&gt;G$1,RESULT!$C186+RESULT!$D186&gt;2),"WON",IF(AND(RESULT!$K186&lt;G$1,RESULT!$C186+RESULT!$D186&lt;3),"WON","LOST"))</f>
        <v>LOST</v>
      </c>
      <c r="I135" t="str">
        <f t="shared" ca="1" si="51"/>
        <v>LOST</v>
      </c>
      <c r="J135" s="18">
        <f>RESULT!C186</f>
        <v>0</v>
      </c>
      <c r="K135" s="18">
        <f>RESULT!D186</f>
        <v>0</v>
      </c>
      <c r="L135" s="9">
        <f ca="1">RESULT!$G186</f>
        <v>1.4333333333333333</v>
      </c>
      <c r="M135" s="9">
        <f ca="1">RESULT!$K186</f>
        <v>2</v>
      </c>
      <c r="N135" s="9">
        <f t="shared" ca="1" si="52"/>
        <v>1.7166666666666668</v>
      </c>
      <c r="O135" s="9">
        <f ca="1">SMALL(OFFSET($N$11:$N$20,INT((ROW()-3)/12)*12,0),COUNTIF(OFFSET($N$11:$N$20,INT((ROW()-3)/12)*12,0),SMALL(OFFSET($N$11:$N$20,INT((ROW()-3)/12)*12,0),1))+1)</f>
        <v>0.88124999999999998</v>
      </c>
      <c r="P135" t="str">
        <f t="shared" ref="P135:P136" ca="1" si="54">IF(O135&lt;A$1,IF(INDEX(OFFSET($J$11:$N$20,INT((ROW()-3)/12)*12,0),MATCH(O135,OFFSET($N$11:$N$20,INT((ROW()-3)/12)*12,0),0),1)+INDEX(OFFSET($J$11:$N$20,INT((ROW()-3)/12)*12,0),MATCH(O135,OFFSET($N$11:$N$20,INT((ROW()-3)/12)*12,0),0),2)&lt;3,"WON","LOST"),"DP")</f>
        <v>LOST</v>
      </c>
    </row>
    <row r="136" spans="1:16">
      <c r="A136" t="str">
        <f ca="1">IF(AND(RESULT!$G187&gt;A$1,RESULT!$C187+RESULT!$D187&gt;2),"WON",IF(AND(RESULT!$G187&lt;A$1,RESULT!$C187+RESULT!$D187&lt;3),"WON","LOST"))</f>
        <v>LOST</v>
      </c>
      <c r="B136" t="str">
        <f ca="1">IF(AND(RESULT!$K187&gt;A$1,RESULT!$C187+RESULT!$D187&gt;2),"WON",IF(AND(RESULT!$K187&lt;A$1,RESULT!$C187+RESULT!$D187&lt;3),"WON","LOST"))</f>
        <v>LOST</v>
      </c>
      <c r="C136" t="str">
        <f t="shared" ca="1" si="50"/>
        <v>LOST</v>
      </c>
      <c r="D136">
        <f ca="1">SMALL(OFFSET(RESULT!$G$62:$G$71,INT((ROW()-3)/12)*12,0),COUNTIF(OFFSET(RESULT!$G$62:$G$71,INT((ROW()-3)/12)*12,0),SMALL(OFFSET(RESULT!$G$62:$G$71,INT((ROW()-3)/12)*12,0),1))+2)</f>
        <v>0.90625</v>
      </c>
      <c r="E136" t="str">
        <f ca="1">IF(MIN(OFFSET(RESULT!$G$62:$G$71,INT((ROW()-3)/12)*12,0))&lt;A$1,IF(INDEX(OFFSET(RESULT!$C$62:$G$71,INT((ROW()-3)/12)*12,0),MATCH(D136,OFFSET(RESULT!$G$62:$G$71,INT((ROW()-3)/12)*12,0),0),1)+INDEX(OFFSET(RESULT!$C$62:$G$71,INT((ROW()-3)/12)*12,0),MATCH(D136,OFFSET(RESULT!$G$62:$G$71,INT((ROW()-3)/12)*12,0),0),2)&lt;3,"WON","LOST"))</f>
        <v>LOST</v>
      </c>
      <c r="G136" t="str">
        <f ca="1">IF(AND(RESULT!$G187&gt;G$1,RESULT!$C187+RESULT!$D187&gt;2),"WON",IF(AND(RESULT!$G187&lt;G$1,RESULT!$C187+RESULT!$D187&lt;3),"WON","LOST"))</f>
        <v>WON</v>
      </c>
      <c r="H136" t="str">
        <f ca="1">IF(AND(RESULT!$K187&gt;G$1,RESULT!$C187+RESULT!$D187&gt;2),"WON",IF(AND(RESULT!$K187&lt;G$1,RESULT!$C187+RESULT!$D187&lt;3),"WON","LOST"))</f>
        <v>WON</v>
      </c>
      <c r="I136" t="str">
        <f t="shared" ca="1" si="51"/>
        <v>WON</v>
      </c>
      <c r="J136" s="18">
        <f>RESULT!C187</f>
        <v>1</v>
      </c>
      <c r="K136" s="18">
        <f>RESULT!D187</f>
        <v>2</v>
      </c>
      <c r="L136" s="9">
        <f ca="1">RESULT!$G187</f>
        <v>1</v>
      </c>
      <c r="M136" s="9">
        <f ca="1">RESULT!$K187</f>
        <v>0.70000000000000007</v>
      </c>
      <c r="N136" s="9">
        <f t="shared" ca="1" si="52"/>
        <v>0.85000000000000009</v>
      </c>
      <c r="O136" s="9">
        <f ca="1">SMALL(OFFSET($N$11:$N$20,INT((ROW()-3)/12)*12,0),COUNTIF(OFFSET($N$11:$N$20,INT((ROW()-3)/12)*12,0),SMALL(OFFSET($N$11:$N$20,INT((ROW()-3)/12)*12,0),1))+2)</f>
        <v>0.88749999999999996</v>
      </c>
      <c r="P136" t="str">
        <f t="shared" ca="1" si="54"/>
        <v>WON</v>
      </c>
    </row>
    <row r="137" spans="1:16">
      <c r="A137" t="str">
        <f ca="1">IF(AND(RESULT!$G188&gt;A$1,RESULT!$C188+RESULT!$D188&gt;2),"WON",IF(AND(RESULT!$G188&lt;A$1,RESULT!$C188+RESULT!$D188&lt;3),"WON","LOST"))</f>
        <v>WON</v>
      </c>
      <c r="B137" t="str">
        <f ca="1">IF(AND(RESULT!$K188&gt;A$1,RESULT!$C188+RESULT!$D188&gt;2),"WON",IF(AND(RESULT!$K188&lt;A$1,RESULT!$C188+RESULT!$D188&lt;3),"WON","LOST"))</f>
        <v>WON</v>
      </c>
      <c r="C137" t="str">
        <f t="shared" ca="1" si="50"/>
        <v>WON</v>
      </c>
      <c r="G137" t="str">
        <f ca="1">IF(AND(RESULT!$G188&gt;G$1,RESULT!$C188+RESULT!$D188&gt;2),"WON",IF(AND(RESULT!$G188&lt;G$1,RESULT!$C188+RESULT!$D188&lt;3),"WON","LOST"))</f>
        <v>WON</v>
      </c>
      <c r="H137" t="str">
        <f ca="1">IF(AND(RESULT!$K188&gt;G$1,RESULT!$C188+RESULT!$D188&gt;2),"WON",IF(AND(RESULT!$K188&lt;G$1,RESULT!$C188+RESULT!$D188&lt;3),"WON","LOST"))</f>
        <v>WON</v>
      </c>
      <c r="I137" t="str">
        <f t="shared" ca="1" si="51"/>
        <v>WON</v>
      </c>
      <c r="J137" s="18">
        <f>RESULT!C188</f>
        <v>5</v>
      </c>
      <c r="K137" s="18">
        <f>RESULT!D188</f>
        <v>1</v>
      </c>
      <c r="L137" s="9">
        <f ca="1">RESULT!$G188</f>
        <v>1.4</v>
      </c>
      <c r="M137" s="9">
        <f ca="1">RESULT!$K188</f>
        <v>2</v>
      </c>
      <c r="N137" s="9">
        <f t="shared" ca="1" si="52"/>
        <v>1.7</v>
      </c>
    </row>
    <row r="138" spans="1:16">
      <c r="A138" t="str">
        <f ca="1">IF(AND(RESULT!$G189&gt;A$1,RESULT!$C189+RESULT!$D189&gt;2),"WON",IF(AND(RESULT!$G189&lt;A$1,RESULT!$C189+RESULT!$D189&lt;3),"WON","LOST"))</f>
        <v>LOST</v>
      </c>
      <c r="B138" t="str">
        <f ca="1">IF(AND(RESULT!$K189&gt;A$1,RESULT!$C189+RESULT!$D189&gt;2),"WON",IF(AND(RESULT!$K189&lt;A$1,RESULT!$C189+RESULT!$D189&lt;3),"WON","LOST"))</f>
        <v>LOST</v>
      </c>
      <c r="C138" t="str">
        <f t="shared" ca="1" si="50"/>
        <v>LOST</v>
      </c>
      <c r="G138" t="str">
        <f ca="1">IF(AND(RESULT!$G189&gt;G$1,RESULT!$C189+RESULT!$D189&gt;2),"WON",IF(AND(RESULT!$G189&lt;G$1,RESULT!$C189+RESULT!$D189&lt;3),"WON","LOST"))</f>
        <v>WON</v>
      </c>
      <c r="H138" t="str">
        <f ca="1">IF(AND(RESULT!$K189&gt;G$1,RESULT!$C189+RESULT!$D189&gt;2),"WON",IF(AND(RESULT!$K189&lt;G$1,RESULT!$C189+RESULT!$D189&lt;3),"WON","LOST"))</f>
        <v>WON</v>
      </c>
      <c r="I138" t="str">
        <f t="shared" ca="1" si="51"/>
        <v>WON</v>
      </c>
      <c r="J138" s="18">
        <f>RESULT!C189</f>
        <v>1</v>
      </c>
      <c r="K138" s="18">
        <f>RESULT!D189</f>
        <v>2</v>
      </c>
      <c r="L138" s="9">
        <f ca="1">RESULT!$G189</f>
        <v>1.2</v>
      </c>
      <c r="M138" s="9">
        <f ca="1">RESULT!$K189</f>
        <v>0.89999999999999991</v>
      </c>
      <c r="N138" s="9">
        <f t="shared" ca="1" si="52"/>
        <v>1.0499999999999998</v>
      </c>
    </row>
    <row r="139" spans="1:16">
      <c r="A139" t="str">
        <f ca="1">IF(AND(RESULT!$G190&gt;A$1,RESULT!$C190+RESULT!$D190&gt;2),"WON",IF(AND(RESULT!$G190&lt;A$1,RESULT!$C190+RESULT!$D190&lt;3),"WON","LOST"))</f>
        <v>WON</v>
      </c>
      <c r="B139" t="str">
        <f ca="1">IF(AND(RESULT!$K190&gt;A$1,RESULT!$C190+RESULT!$D190&gt;2),"WON",IF(AND(RESULT!$K190&lt;A$1,RESULT!$C190+RESULT!$D190&lt;3),"WON","LOST"))</f>
        <v>WON</v>
      </c>
      <c r="C139" t="str">
        <f t="shared" ca="1" si="50"/>
        <v>WON</v>
      </c>
      <c r="G139" t="str">
        <f ca="1">IF(AND(RESULT!$G190&gt;G$1,RESULT!$C190+RESULT!$D190&gt;2),"WON",IF(AND(RESULT!$G190&lt;G$1,RESULT!$C190+RESULT!$D190&lt;3),"WON","LOST"))</f>
        <v>LOST</v>
      </c>
      <c r="H139" t="str">
        <f ca="1">IF(AND(RESULT!$K190&gt;G$1,RESULT!$C190+RESULT!$D190&gt;2),"WON",IF(AND(RESULT!$K190&lt;G$1,RESULT!$C190+RESULT!$D190&lt;3),"WON","LOST"))</f>
        <v>LOST</v>
      </c>
      <c r="I139" t="str">
        <f t="shared" ca="1" si="51"/>
        <v>LOST</v>
      </c>
      <c r="J139" s="18">
        <f>RESULT!C190</f>
        <v>1</v>
      </c>
      <c r="K139" s="18">
        <f>RESULT!D190</f>
        <v>1</v>
      </c>
      <c r="L139" s="9">
        <f ca="1">RESULT!$G190</f>
        <v>1.1000000000000001</v>
      </c>
      <c r="M139" s="9">
        <f ca="1">RESULT!$K190</f>
        <v>1.1000000000000001</v>
      </c>
      <c r="N139" s="9">
        <f t="shared" ca="1" si="52"/>
        <v>1.1000000000000001</v>
      </c>
    </row>
    <row r="140" spans="1:16">
      <c r="A140" t="str">
        <f ca="1">IF(AND(RESULT!$G191&gt;A$1,RESULT!$C191+RESULT!$D191&gt;2),"WON",IF(AND(RESULT!$G191&lt;A$1,RESULT!$C191+RESULT!$D191&lt;3),"WON","LOST"))</f>
        <v>WON</v>
      </c>
      <c r="B140" t="str">
        <f ca="1">IF(AND(RESULT!$K191&gt;A$1,RESULT!$C191+RESULT!$D191&gt;2),"WON",IF(AND(RESULT!$K191&lt;A$1,RESULT!$C191+RESULT!$D191&lt;3),"WON","LOST"))</f>
        <v>LOST</v>
      </c>
      <c r="C140" t="str">
        <f t="shared" ca="1" si="50"/>
        <v>DP</v>
      </c>
      <c r="G140" t="str">
        <f ca="1">IF(AND(RESULT!$G191&gt;G$1,RESULT!$C191+RESULT!$D191&gt;2),"WON",IF(AND(RESULT!$G191&lt;G$1,RESULT!$C191+RESULT!$D191&lt;3),"WON","LOST"))</f>
        <v>WON</v>
      </c>
      <c r="H140" t="str">
        <f ca="1">IF(AND(RESULT!$K191&gt;G$1,RESULT!$C191+RESULT!$D191&gt;2),"WON",IF(AND(RESULT!$K191&lt;G$1,RESULT!$C191+RESULT!$D191&lt;3),"WON","LOST"))</f>
        <v>WON</v>
      </c>
      <c r="I140" t="str">
        <f t="shared" ca="1" si="51"/>
        <v>WON</v>
      </c>
      <c r="J140" s="18">
        <f>RESULT!C191</f>
        <v>2</v>
      </c>
      <c r="K140" s="18">
        <f>RESULT!D191</f>
        <v>1</v>
      </c>
      <c r="L140" s="9">
        <f ca="1">RESULT!$G191</f>
        <v>1.4333333333333333</v>
      </c>
      <c r="M140" s="9">
        <f ca="1">RESULT!$K191</f>
        <v>0.7</v>
      </c>
      <c r="N140" s="9">
        <f t="shared" ca="1" si="52"/>
        <v>1.0666666666666667</v>
      </c>
    </row>
    <row r="143" spans="1:16">
      <c r="A143" t="str">
        <f ca="1">IF(AND(RESULT!$G194&gt;A$1,RESULT!$C194+RESULT!$D194&gt;2),"WON",IF(AND(RESULT!$G194&lt;A$1,RESULT!$C194+RESULT!$D194&lt;3),"WON","LOST"))</f>
        <v>LOST</v>
      </c>
      <c r="B143" t="str">
        <f ca="1">IF(AND(RESULT!$K194&gt;A$1,RESULT!$C194+RESULT!$D194&gt;2),"WON",IF(AND(RESULT!$K194&lt;A$1,RESULT!$C194+RESULT!$D194&lt;3),"WON","LOST"))</f>
        <v>WON</v>
      </c>
      <c r="C143" t="str">
        <f ca="1">IF(AND(A143="WON",B143="WON"),"WON",IF(AND(A143="LOST",B143="LOST"),"LOST","DP"))</f>
        <v>DP</v>
      </c>
      <c r="D143" s="9">
        <f ca="1">MAX(OFFSET(RESULT!$G$62:$G$71,INT((ROW()-3)/12)*12,0))</f>
        <v>1.34375</v>
      </c>
      <c r="E143" t="str">
        <f ca="1">IF(MAX(OFFSET(RESULT!$G$62:$G$71,INT((ROW()-3)/12)*12,0))&gt;A$1,IF(INDEX(OFFSET(RESULT!$C$62:$G$71,INT((ROW()-3)/12)*12,0),MATCH(D143,OFFSET(RESULT!$G$62:$G$71,INT((ROW()-3)/12)*12,0),0),1)+INDEX(OFFSET(RESULT!$C$62:$G$71,INT((ROW()-3)/12)*12,0),MATCH(D143,OFFSET(RESULT!$G$62:$G$71,INT((ROW()-3)/12)*12,0),0),2)&gt;2,"WON","LOST"),"DP")</f>
        <v>LOST</v>
      </c>
      <c r="G143" t="str">
        <f ca="1">IF(AND(RESULT!$G194&gt;G$1,RESULT!$C194+RESULT!$D194&gt;2),"WON",IF(AND(RESULT!$G194&lt;G$1,RESULT!$C194+RESULT!$D194&lt;3),"WON","LOST"))</f>
        <v>LOST</v>
      </c>
      <c r="H143" t="str">
        <f ca="1">IF(AND(RESULT!$K194&gt;G$1,RESULT!$C194+RESULT!$D194&gt;2),"WON",IF(AND(RESULT!$K194&lt;G$1,RESULT!$C194+RESULT!$D194&lt;3),"WON","LOST"))</f>
        <v>LOST</v>
      </c>
      <c r="I143" t="str">
        <f ca="1">IF(AND(G143="WON",H143="WON"),"WON",IF(AND(G143="LOST",H143="LOST"),"LOST","DP"))</f>
        <v>LOST</v>
      </c>
      <c r="J143" s="18">
        <f>RESULT!C194</f>
        <v>0</v>
      </c>
      <c r="K143" s="18">
        <f>RESULT!D194</f>
        <v>2</v>
      </c>
      <c r="L143" s="9">
        <f ca="1">RESULT!$G194</f>
        <v>1.34375</v>
      </c>
      <c r="M143" s="9">
        <f ca="1">RESULT!$K194</f>
        <v>1.2000000000000002</v>
      </c>
      <c r="N143" s="9">
        <f ca="1">(L143+M143)/2</f>
        <v>1.2718750000000001</v>
      </c>
      <c r="O143" s="9">
        <f ca="1">MAX(OFFSET($N$11:$N$20,INT((ROW())/12)*12,0))</f>
        <v>1.2718750000000001</v>
      </c>
      <c r="P143" t="str">
        <f ca="1">IF(O143&gt;A$1,IF(INDEX(OFFSET($J$11:$N$20,INT((ROW()-3)/12)*12,0),MATCH(O143,OFFSET($N$11:$N$20,INT((ROW()-3)/12)*12,0),0),1)+INDEX(OFFSET($J$11:$N$20,INT((ROW()-3)/12)*12,0),MATCH(O143,OFFSET($N$11:$N$20,INT((ROW()-3)/12)*12,0),0),2)&gt;2,"WON","LOST"),"DP")</f>
        <v>LOST</v>
      </c>
    </row>
    <row r="144" spans="1:16">
      <c r="A144" t="str">
        <f ca="1">IF(AND(RESULT!$G195&gt;A$1,RESULT!$C195+RESULT!$D195&gt;2),"WON",IF(AND(RESULT!$G195&lt;A$1,RESULT!$C195+RESULT!$D195&lt;3),"WON","LOST"))</f>
        <v>LOST</v>
      </c>
      <c r="B144" t="str">
        <f ca="1">IF(AND(RESULT!$K195&gt;A$1,RESULT!$C195+RESULT!$D195&gt;2),"WON",IF(AND(RESULT!$K195&lt;A$1,RESULT!$C195+RESULT!$D195&lt;3),"WON","LOST"))</f>
        <v>LOST</v>
      </c>
      <c r="C144" t="str">
        <f t="shared" ref="C144:C152" ca="1" si="55">IF(AND(A144="WON",B144="WON"),"WON",IF(AND(A144="LOST",B144="LOST"),"LOST","DP"))</f>
        <v>LOST</v>
      </c>
      <c r="D144">
        <f ca="1">LARGE(OFFSET(RESULT!$G$62:$G$71,INT((ROW()-3)/12)*12,0),COUNTIF(OFFSET(RESULT!$G$62:$G$71,INT((ROW()-3)/12)*12,0),LARGE(OFFSET(RESULT!$G$62:$G$71,INT((ROW()-3)/12)*12,0),1))+1)</f>
        <v>1.25</v>
      </c>
      <c r="E144" t="str">
        <f ca="1">IF(MAX(OFFSET(RESULT!$G$62:$G$71,INT((ROW()-3)/12)*12,0))&gt;A$1,IF(INDEX(OFFSET(RESULT!$C$62:$G$71,INT((ROW()-3)/12)*12,0),MATCH(D144,OFFSET(RESULT!$G$62:$G$71,INT((ROW()-3)/12)*12,0),0),1)+INDEX(OFFSET(RESULT!$C$62:$G$71,INT((ROW()-3)/12)*12,0),MATCH(D144,OFFSET(RESULT!$G$62:$G$71,INT((ROW()-3)/12)*12,0),0),2)&gt;2,"WON","LOST"),"DP")</f>
        <v>WON</v>
      </c>
      <c r="G144" t="str">
        <f ca="1">IF(AND(RESULT!$G195&gt;G$1,RESULT!$C195+RESULT!$D195&gt;2),"WON",IF(AND(RESULT!$G195&lt;G$1,RESULT!$C195+RESULT!$D195&lt;3),"WON","LOST"))</f>
        <v>WON</v>
      </c>
      <c r="H144" t="str">
        <f ca="1">IF(AND(RESULT!$K195&gt;G$1,RESULT!$C195+RESULT!$D195&gt;2),"WON",IF(AND(RESULT!$K195&lt;G$1,RESULT!$C195+RESULT!$D195&lt;3),"WON","LOST"))</f>
        <v>WON</v>
      </c>
      <c r="I144" t="str">
        <f t="shared" ref="I144:I152" ca="1" si="56">IF(AND(G144="WON",H144="WON"),"WON",IF(AND(G144="LOST",H144="LOST"),"LOST","DP"))</f>
        <v>WON</v>
      </c>
      <c r="J144" s="18">
        <f>RESULT!C195</f>
        <v>2</v>
      </c>
      <c r="K144" s="18">
        <f>RESULT!D195</f>
        <v>1</v>
      </c>
      <c r="L144" s="9">
        <f ca="1">RESULT!$G195</f>
        <v>0.90625</v>
      </c>
      <c r="M144" s="9">
        <f ca="1">RESULT!$K195</f>
        <v>0.8</v>
      </c>
      <c r="N144" s="9">
        <f t="shared" ref="N144:N152" ca="1" si="57">(L144+M144)/2</f>
        <v>0.85312500000000002</v>
      </c>
      <c r="O144" s="9">
        <f ca="1">LARGE(OFFSET($N$11:$N$20,INT((ROW()-3)/12)*12,0),COUNTIF(OFFSET($N$11:$N$20,INT((ROW()-3)/12)*12,0),LARGE(OFFSET($N$11:$N$20,INT((ROW()-3)/12)*12,0),1))+1)</f>
        <v>1.2625</v>
      </c>
      <c r="P144" t="str">
        <f t="shared" ref="P144:P145" ca="1" si="58">IF(O144&gt;A$1,IF(INDEX(OFFSET($J$11:$N$20,INT((ROW()-3)/12)*12,0),MATCH(O144,OFFSET($N$11:$N$20,INT((ROW()-3)/12)*12,0),0),1)+INDEX(OFFSET($J$11:$N$20,INT((ROW()-3)/12)*12,0),MATCH(O144,OFFSET($N$11:$N$20,INT((ROW()-3)/12)*12,0),0),2)&gt;2,"WON","LOST"),"DP")</f>
        <v>WON</v>
      </c>
    </row>
    <row r="145" spans="1:16">
      <c r="A145" t="str">
        <f ca="1">IF(AND(RESULT!$G196&gt;A$1,RESULT!$C196+RESULT!$D196&gt;2),"WON",IF(AND(RESULT!$G196&lt;A$1,RESULT!$C196+RESULT!$D196&lt;3),"WON","LOST"))</f>
        <v>LOST</v>
      </c>
      <c r="B145" t="str">
        <f ca="1">IF(AND(RESULT!$K196&gt;A$1,RESULT!$C196+RESULT!$D196&gt;2),"WON",IF(AND(RESULT!$K196&lt;A$1,RESULT!$C196+RESULT!$D196&lt;3),"WON","LOST"))</f>
        <v>LOST</v>
      </c>
      <c r="C145" t="str">
        <f t="shared" ca="1" si="55"/>
        <v>LOST</v>
      </c>
      <c r="D145">
        <f ca="1">LARGE(OFFSET(RESULT!$G$62:$G$71,INT((ROW()-3)/12)*12,0),COUNTIF(OFFSET(RESULT!$G$62:$G$71,INT((ROW()-3)/12)*12,0),LARGE(OFFSET(RESULT!$G$62:$G$71,INT((ROW()-3)/12)*12,0),1))+2)</f>
        <v>1.1875</v>
      </c>
      <c r="E145" t="str">
        <f ca="1">IF(MAX(OFFSET(RESULT!$G$62:$G$71,INT((ROW()-3)/12)*12,0))&gt;A$1,IF(INDEX(OFFSET(RESULT!$C$62:$G$71,INT((ROW()-3)/12)*12,0),MATCH(D145,OFFSET(RESULT!$G$62:$G$71,INT((ROW()-3)/12)*12,0),0),1)+INDEX(OFFSET(RESULT!$C$62:$G$71,INT((ROW()-3)/12)*12,0),MATCH(D145,OFFSET(RESULT!$G$62:$G$71,INT((ROW()-3)/12)*12,0),0),2)&gt;2,"WON","LOST"),"DP")</f>
        <v>WON</v>
      </c>
      <c r="G145" t="str">
        <f ca="1">IF(AND(RESULT!$G196&gt;G$1,RESULT!$C196+RESULT!$D196&gt;2),"WON",IF(AND(RESULT!$G196&lt;G$1,RESULT!$C196+RESULT!$D196&lt;3),"WON","LOST"))</f>
        <v>WON</v>
      </c>
      <c r="H145" t="str">
        <f ca="1">IF(AND(RESULT!$K196&gt;G$1,RESULT!$C196+RESULT!$D196&gt;2),"WON",IF(AND(RESULT!$K196&lt;G$1,RESULT!$C196+RESULT!$D196&lt;3),"WON","LOST"))</f>
        <v>WON</v>
      </c>
      <c r="I145" t="str">
        <f t="shared" ca="1" si="56"/>
        <v>WON</v>
      </c>
      <c r="J145" s="18">
        <f>RESULT!C196</f>
        <v>0</v>
      </c>
      <c r="K145" s="18">
        <f>RESULT!D196</f>
        <v>4</v>
      </c>
      <c r="L145" s="9">
        <f ca="1">RESULT!$G196</f>
        <v>1.125</v>
      </c>
      <c r="M145" s="9">
        <f ca="1">RESULT!$K196</f>
        <v>0.7</v>
      </c>
      <c r="N145" s="9">
        <f t="shared" ca="1" si="57"/>
        <v>0.91249999999999998</v>
      </c>
      <c r="O145" s="9">
        <f ca="1">LARGE(OFFSET($N$11:$N$20,INT((ROW()-3)/12)*12,0),COUNTIF(OFFSET($N$11:$N$20,INT((ROW()-3)/12)*12,0),LARGE(OFFSET($N$11:$N$20,INT((ROW()-3)/12)*12,0),1))+2)</f>
        <v>1.14375</v>
      </c>
      <c r="P145" t="str">
        <f t="shared" ca="1" si="58"/>
        <v>DP</v>
      </c>
    </row>
    <row r="146" spans="1:16">
      <c r="A146" t="str">
        <f ca="1">IF(AND(RESULT!$G197&gt;A$1,RESULT!$C197+RESULT!$D197&gt;2),"WON",IF(AND(RESULT!$G197&lt;A$1,RESULT!$C197+RESULT!$D197&lt;3),"WON","LOST"))</f>
        <v>WON</v>
      </c>
      <c r="B146" t="str">
        <f ca="1">IF(AND(RESULT!$K197&gt;A$1,RESULT!$C197+RESULT!$D197&gt;2),"WON",IF(AND(RESULT!$K197&lt;A$1,RESULT!$C197+RESULT!$D197&lt;3),"WON","LOST"))</f>
        <v>LOST</v>
      </c>
      <c r="C146" t="str">
        <f t="shared" ca="1" si="55"/>
        <v>DP</v>
      </c>
      <c r="D146" s="9">
        <f ca="1">MIN(OFFSET(RESULT!$G$62:$G$71,INT((ROW()-3)/12)*12,0))</f>
        <v>0.875</v>
      </c>
      <c r="E146" t="str">
        <f ca="1">IF(MIN(OFFSET(RESULT!$G$62:$G$71,INT((ROW()-3)/12)*12,0))&lt;A$1,IF(INDEX(OFFSET(RESULT!$C$62:$G$71,INT((ROW()-3)/12)*12,0),MATCH(D146,OFFSET(RESULT!$G$62:$G$71,INT((ROW()-3)/12)*12,0),0),1)+INDEX(OFFSET(RESULT!$C$62:$G$71,INT((ROW()-3)/12)*12,0),MATCH(D146,OFFSET(RESULT!$G$62:$G$71,INT((ROW()-3)/12)*12,0),0),2)&lt;3,"WON","LOST"))</f>
        <v>WON</v>
      </c>
      <c r="G146" t="str">
        <f ca="1">IF(AND(RESULT!$G197&gt;G$1,RESULT!$C197+RESULT!$D197&gt;2),"WON",IF(AND(RESULT!$G197&lt;G$1,RESULT!$C197+RESULT!$D197&lt;3),"WON","LOST"))</f>
        <v>WON</v>
      </c>
      <c r="H146" t="str">
        <f ca="1">IF(AND(RESULT!$K197&gt;G$1,RESULT!$C197+RESULT!$D197&gt;2),"WON",IF(AND(RESULT!$K197&lt;G$1,RESULT!$C197+RESULT!$D197&lt;3),"WON","LOST"))</f>
        <v>WON</v>
      </c>
      <c r="I146" t="str">
        <f t="shared" ca="1" si="56"/>
        <v>WON</v>
      </c>
      <c r="J146" s="18">
        <f>RESULT!C197</f>
        <v>3</v>
      </c>
      <c r="K146" s="18">
        <f>RESULT!D197</f>
        <v>2</v>
      </c>
      <c r="L146" s="9">
        <f ca="1">RESULT!$G197</f>
        <v>1.25</v>
      </c>
      <c r="M146" s="9">
        <f ca="1">RESULT!$K197</f>
        <v>1</v>
      </c>
      <c r="N146" s="9">
        <f t="shared" ca="1" si="57"/>
        <v>1.125</v>
      </c>
      <c r="O146" s="9">
        <f ca="1">MIN(OFFSET($N$11:$N$20,INT((ROW())/12)*12,0))</f>
        <v>0.79411764705882359</v>
      </c>
      <c r="P146" t="e">
        <f ca="1">IF(O146&lt;A$1,IF(INDEX(OFFSET($J$11:$N$20,INT((ROW()-3)/12)*12,0),MATCH(O146,OFFSET($N$11:$N$20,INT((ROW()-3)/12)*12,0),0),1)+INDEX(OFFSET($J$11:$N$20,INT((ROW()-3)/12)*12,0),MATCH(O146,OFFSET($N$11:$N$20,INT((ROW()-3)/12)*12,0),0),2)&lt;3,"WON","LOST"),"DP")</f>
        <v>#N/A</v>
      </c>
    </row>
    <row r="147" spans="1:16">
      <c r="A147" t="str">
        <f ca="1">IF(AND(RESULT!$G198&gt;A$1,RESULT!$C198+RESULT!$D198&gt;2),"WON",IF(AND(RESULT!$G198&lt;A$1,RESULT!$C198+RESULT!$D198&lt;3),"WON","LOST"))</f>
        <v>WON</v>
      </c>
      <c r="B147" t="str">
        <f ca="1">IF(AND(RESULT!$K198&gt;A$1,RESULT!$C198+RESULT!$D198&gt;2),"WON",IF(AND(RESULT!$K198&lt;A$1,RESULT!$C198+RESULT!$D198&lt;3),"WON","LOST"))</f>
        <v>WON</v>
      </c>
      <c r="C147" t="str">
        <f t="shared" ca="1" si="55"/>
        <v>WON</v>
      </c>
      <c r="D147">
        <f ca="1">SMALL(OFFSET(RESULT!$G$62:$G$71,INT((ROW()-3)/12)*12,0),COUNTIF(OFFSET(RESULT!$G$62:$G$71,INT((ROW()-3)/12)*12,0),SMALL(OFFSET(RESULT!$G$62:$G$71,INT((ROW()-3)/12)*12,0),1))+1)</f>
        <v>1.0294117647058822</v>
      </c>
      <c r="E147" t="str">
        <f ca="1">IF(MIN(OFFSET(RESULT!$G$62:$G$71,INT((ROW()-3)/12)*12,0))&lt;A$1,IF(INDEX(OFFSET(RESULT!$C$62:$G$71,INT((ROW()-3)/12)*12,0),MATCH(D147,OFFSET(RESULT!$G$62:$G$71,INT((ROW()-3)/12)*12,0),0),1)+INDEX(OFFSET(RESULT!$C$62:$G$71,INT((ROW()-3)/12)*12,0),MATCH(D147,OFFSET(RESULT!$G$62:$G$71,INT((ROW()-3)/12)*12,0),0),2)&lt;3,"WON","LOST"))</f>
        <v>WON</v>
      </c>
      <c r="G147" t="str">
        <f ca="1">IF(AND(RESULT!$G198&gt;G$1,RESULT!$C198+RESULT!$D198&gt;2),"WON",IF(AND(RESULT!$G198&lt;G$1,RESULT!$C198+RESULT!$D198&lt;3),"WON","LOST"))</f>
        <v>LOST</v>
      </c>
      <c r="H147" t="str">
        <f ca="1">IF(AND(RESULT!$K198&gt;G$1,RESULT!$C198+RESULT!$D198&gt;2),"WON",IF(AND(RESULT!$K198&lt;G$1,RESULT!$C198+RESULT!$D198&lt;3),"WON","LOST"))</f>
        <v>LOST</v>
      </c>
      <c r="I147" t="str">
        <f t="shared" ca="1" si="56"/>
        <v>LOST</v>
      </c>
      <c r="J147" s="18">
        <f>RESULT!C198</f>
        <v>1</v>
      </c>
      <c r="K147" s="18">
        <f>RESULT!D198</f>
        <v>0</v>
      </c>
      <c r="L147" s="9">
        <f ca="1">RESULT!$G198</f>
        <v>0.875</v>
      </c>
      <c r="M147" s="9">
        <f ca="1">RESULT!$K198</f>
        <v>0.9</v>
      </c>
      <c r="N147" s="9">
        <f t="shared" ca="1" si="57"/>
        <v>0.88749999999999996</v>
      </c>
      <c r="O147" s="9">
        <f ca="1">SMALL(OFFSET($N$11:$N$20,INT((ROW()-3)/12)*12,0),COUNTIF(OFFSET($N$11:$N$20,INT((ROW()-3)/12)*12,0),SMALL(OFFSET($N$11:$N$20,INT((ROW()-3)/12)*12,0),1))+1)</f>
        <v>0.80588235294117649</v>
      </c>
      <c r="P147" t="str">
        <f t="shared" ref="P147:P148" ca="1" si="59">IF(O147&lt;A$1,IF(INDEX(OFFSET($J$11:$N$20,INT((ROW()-3)/12)*12,0),MATCH(O147,OFFSET($N$11:$N$20,INT((ROW()-3)/12)*12,0),0),1)+INDEX(OFFSET($J$11:$N$20,INT((ROW()-3)/12)*12,0),MATCH(O147,OFFSET($N$11:$N$20,INT((ROW()-3)/12)*12,0),0),2)&lt;3,"WON","LOST"),"DP")</f>
        <v>LOST</v>
      </c>
    </row>
    <row r="148" spans="1:16">
      <c r="A148" t="str">
        <f ca="1">IF(AND(RESULT!$G199&gt;A$1,RESULT!$C199+RESULT!$D199&gt;2),"WON",IF(AND(RESULT!$G199&lt;A$1,RESULT!$C199+RESULT!$D199&lt;3),"WON","LOST"))</f>
        <v>LOST</v>
      </c>
      <c r="B148" t="str">
        <f ca="1">IF(AND(RESULT!$K199&gt;A$1,RESULT!$C199+RESULT!$D199&gt;2),"WON",IF(AND(RESULT!$K199&lt;A$1,RESULT!$C199+RESULT!$D199&lt;3),"WON","LOST"))</f>
        <v>LOST</v>
      </c>
      <c r="C148" t="str">
        <f t="shared" ca="1" si="55"/>
        <v>LOST</v>
      </c>
      <c r="D148">
        <f ca="1">SMALL(OFFSET(RESULT!$G$62:$G$71,INT((ROW()-3)/12)*12,0),COUNTIF(OFFSET(RESULT!$G$62:$G$71,INT((ROW()-3)/12)*12,0),SMALL(OFFSET(RESULT!$G$62:$G$71,INT((ROW()-3)/12)*12,0),1))+2)</f>
        <v>1.0294117647058822</v>
      </c>
      <c r="E148" t="str">
        <f ca="1">IF(MIN(OFFSET(RESULT!$G$62:$G$71,INT((ROW()-3)/12)*12,0))&lt;A$1,IF(INDEX(OFFSET(RESULT!$C$62:$G$71,INT((ROW()-3)/12)*12,0),MATCH(D148,OFFSET(RESULT!$G$62:$G$71,INT((ROW()-3)/12)*12,0),0),1)+INDEX(OFFSET(RESULT!$C$62:$G$71,INT((ROW()-3)/12)*12,0),MATCH(D148,OFFSET(RESULT!$G$62:$G$71,INT((ROW()-3)/12)*12,0),0),2)&lt;3,"WON","LOST"))</f>
        <v>WON</v>
      </c>
      <c r="G148" t="str">
        <f ca="1">IF(AND(RESULT!$G199&gt;G$1,RESULT!$C199+RESULT!$D199&gt;2),"WON",IF(AND(RESULT!$G199&lt;G$1,RESULT!$C199+RESULT!$D199&lt;3),"WON","LOST"))</f>
        <v>WON</v>
      </c>
      <c r="H148" t="str">
        <f ca="1">IF(AND(RESULT!$K199&gt;G$1,RESULT!$C199+RESULT!$D199&gt;2),"WON",IF(AND(RESULT!$K199&lt;G$1,RESULT!$C199+RESULT!$D199&lt;3),"WON","LOST"))</f>
        <v>WON</v>
      </c>
      <c r="I148" t="str">
        <f t="shared" ca="1" si="56"/>
        <v>WON</v>
      </c>
      <c r="J148" s="18">
        <f>RESULT!C199</f>
        <v>2</v>
      </c>
      <c r="K148" s="18">
        <f>RESULT!D199</f>
        <v>3</v>
      </c>
      <c r="L148" s="9">
        <f ca="1">RESULT!$G199</f>
        <v>1.0625</v>
      </c>
      <c r="M148" s="9">
        <f ca="1">RESULT!$K199</f>
        <v>0.7</v>
      </c>
      <c r="N148" s="9">
        <f t="shared" ca="1" si="57"/>
        <v>0.88124999999999998</v>
      </c>
      <c r="O148" s="9">
        <f ca="1">SMALL(OFFSET($N$11:$N$20,INT((ROW()-3)/12)*12,0),COUNTIF(OFFSET($N$11:$N$20,INT((ROW()-3)/12)*12,0),SMALL(OFFSET($N$11:$N$20,INT((ROW()-3)/12)*12,0),1))+2)</f>
        <v>0.91470588235294115</v>
      </c>
      <c r="P148" t="str">
        <f t="shared" ca="1" si="59"/>
        <v>LOST</v>
      </c>
    </row>
    <row r="149" spans="1:16">
      <c r="A149" t="str">
        <f ca="1">IF(AND(RESULT!$G200&gt;A$1,RESULT!$C200+RESULT!$D200&gt;2),"WON",IF(AND(RESULT!$G200&lt;A$1,RESULT!$C200+RESULT!$D200&lt;3),"WON","LOST"))</f>
        <v>LOST</v>
      </c>
      <c r="B149" t="str">
        <f ca="1">IF(AND(RESULT!$K200&gt;A$1,RESULT!$C200+RESULT!$D200&gt;2),"WON",IF(AND(RESULT!$K200&lt;A$1,RESULT!$C200+RESULT!$D200&lt;3),"WON","LOST"))</f>
        <v>LOST</v>
      </c>
      <c r="C149" t="str">
        <f t="shared" ca="1" si="55"/>
        <v>LOST</v>
      </c>
      <c r="G149" t="str">
        <f ca="1">IF(AND(RESULT!$G200&gt;G$1,RESULT!$C200+RESULT!$D200&gt;2),"WON",IF(AND(RESULT!$G200&lt;G$1,RESULT!$C200+RESULT!$D200&lt;3),"WON","LOST"))</f>
        <v>WON</v>
      </c>
      <c r="H149" t="str">
        <f ca="1">IF(AND(RESULT!$K200&gt;G$1,RESULT!$C200+RESULT!$D200&gt;2),"WON",IF(AND(RESULT!$K200&lt;G$1,RESULT!$C200+RESULT!$D200&lt;3),"WON","LOST"))</f>
        <v>WON</v>
      </c>
      <c r="I149" t="str">
        <f t="shared" ca="1" si="56"/>
        <v>WON</v>
      </c>
      <c r="J149" s="18">
        <f>RESULT!C200</f>
        <v>2</v>
      </c>
      <c r="K149" s="18">
        <f>RESULT!D200</f>
        <v>3</v>
      </c>
      <c r="L149" s="9">
        <f ca="1">RESULT!$G200</f>
        <v>1.09375</v>
      </c>
      <c r="M149" s="9">
        <f ca="1">RESULT!$K200</f>
        <v>1</v>
      </c>
      <c r="N149" s="9">
        <f t="shared" ca="1" si="57"/>
        <v>1.046875</v>
      </c>
    </row>
    <row r="150" spans="1:16">
      <c r="A150" t="str">
        <f ca="1">IF(AND(RESULT!$G201&gt;A$1,RESULT!$C201+RESULT!$D201&gt;2),"WON",IF(AND(RESULT!$G201&lt;A$1,RESULT!$C201+RESULT!$D201&lt;3),"WON","LOST"))</f>
        <v>WON</v>
      </c>
      <c r="B150" t="str">
        <f ca="1">IF(AND(RESULT!$K201&gt;A$1,RESULT!$C201+RESULT!$D201&gt;2),"WON",IF(AND(RESULT!$K201&lt;A$1,RESULT!$C201+RESULT!$D201&lt;3),"WON","LOST"))</f>
        <v>WON</v>
      </c>
      <c r="C150" t="str">
        <f t="shared" ca="1" si="55"/>
        <v>WON</v>
      </c>
      <c r="G150" t="str">
        <f ca="1">IF(AND(RESULT!$G201&gt;G$1,RESULT!$C201+RESULT!$D201&gt;2),"WON",IF(AND(RESULT!$G201&lt;G$1,RESULT!$C201+RESULT!$D201&lt;3),"WON","LOST"))</f>
        <v>LOST</v>
      </c>
      <c r="H150" t="str">
        <f ca="1">IF(AND(RESULT!$K201&gt;G$1,RESULT!$C201+RESULT!$D201&gt;2),"WON",IF(AND(RESULT!$K201&lt;G$1,RESULT!$C201+RESULT!$D201&lt;3),"WON","LOST"))</f>
        <v>LOST</v>
      </c>
      <c r="I150" t="str">
        <f t="shared" ca="1" si="56"/>
        <v>LOST</v>
      </c>
      <c r="J150" s="18">
        <f>RESULT!C201</f>
        <v>1</v>
      </c>
      <c r="K150" s="18">
        <f>RESULT!D201</f>
        <v>1</v>
      </c>
      <c r="L150" s="9">
        <f ca="1">RESULT!$G201</f>
        <v>0.90625</v>
      </c>
      <c r="M150" s="9">
        <f ca="1">RESULT!$K201</f>
        <v>0.8</v>
      </c>
      <c r="N150" s="9">
        <f t="shared" ca="1" si="57"/>
        <v>0.85312500000000002</v>
      </c>
    </row>
    <row r="151" spans="1:16">
      <c r="A151" t="str">
        <f ca="1">IF(AND(RESULT!$G202&gt;A$1,RESULT!$C202+RESULT!$D202&gt;2),"WON",IF(AND(RESULT!$G202&lt;A$1,RESULT!$C202+RESULT!$D202&lt;3),"WON","LOST"))</f>
        <v>LOST</v>
      </c>
      <c r="B151" t="str">
        <f ca="1">IF(AND(RESULT!$K202&gt;A$1,RESULT!$C202+RESULT!$D202&gt;2),"WON",IF(AND(RESULT!$K202&lt;A$1,RESULT!$C202+RESULT!$D202&lt;3),"WON","LOST"))</f>
        <v>LOST</v>
      </c>
      <c r="C151" t="str">
        <f t="shared" ca="1" si="55"/>
        <v>LOST</v>
      </c>
      <c r="G151" t="str">
        <f ca="1">IF(AND(RESULT!$G202&gt;G$1,RESULT!$C202+RESULT!$D202&gt;2),"WON",IF(AND(RESULT!$G202&lt;G$1,RESULT!$C202+RESULT!$D202&lt;3),"WON","LOST"))</f>
        <v>WON</v>
      </c>
      <c r="H151" t="str">
        <f ca="1">IF(AND(RESULT!$K202&gt;G$1,RESULT!$C202+RESULT!$D202&gt;2),"WON",IF(AND(RESULT!$K202&lt;G$1,RESULT!$C202+RESULT!$D202&lt;3),"WON","LOST"))</f>
        <v>WON</v>
      </c>
      <c r="I151" t="str">
        <f t="shared" ca="1" si="56"/>
        <v>WON</v>
      </c>
      <c r="J151" s="18">
        <f>RESULT!C202</f>
        <v>2</v>
      </c>
      <c r="K151" s="18">
        <f>RESULT!D202</f>
        <v>3</v>
      </c>
      <c r="L151" s="9">
        <f ca="1">RESULT!$G202</f>
        <v>1.1875</v>
      </c>
      <c r="M151" s="9">
        <f ca="1">RESULT!$K202</f>
        <v>1.1000000000000001</v>
      </c>
      <c r="N151" s="9">
        <f t="shared" ca="1" si="57"/>
        <v>1.14375</v>
      </c>
    </row>
    <row r="152" spans="1:16">
      <c r="A152" t="str">
        <f ca="1">IF(AND(RESULT!$G203&gt;A$1,RESULT!$C203+RESULT!$D203&gt;2),"WON",IF(AND(RESULT!$G203&lt;A$1,RESULT!$C203+RESULT!$D203&lt;3),"WON","LOST"))</f>
        <v>LOST</v>
      </c>
      <c r="B152" t="str">
        <f ca="1">IF(AND(RESULT!$K203&gt;A$1,RESULT!$C203+RESULT!$D203&gt;2),"WON",IF(AND(RESULT!$K203&lt;A$1,RESULT!$C203+RESULT!$D203&lt;3),"WON","LOST"))</f>
        <v>WON</v>
      </c>
      <c r="C152" t="str">
        <f t="shared" ca="1" si="55"/>
        <v>DP</v>
      </c>
      <c r="G152" t="str">
        <f ca="1">IF(AND(RESULT!$G203&gt;G$1,RESULT!$C203+RESULT!$D203&gt;2),"WON",IF(AND(RESULT!$G203&lt;G$1,RESULT!$C203+RESULT!$D203&lt;3),"WON","LOST"))</f>
        <v>WON</v>
      </c>
      <c r="H152" t="str">
        <f ca="1">IF(AND(RESULT!$K203&gt;G$1,RESULT!$C203+RESULT!$D203&gt;2),"WON",IF(AND(RESULT!$K203&lt;G$1,RESULT!$C203+RESULT!$D203&lt;3),"WON","LOST"))</f>
        <v>WON</v>
      </c>
      <c r="I152" t="str">
        <f t="shared" ca="1" si="56"/>
        <v>WON</v>
      </c>
      <c r="J152" s="18">
        <f>RESULT!C203</f>
        <v>3</v>
      </c>
      <c r="K152" s="18">
        <f>RESULT!D203</f>
        <v>1</v>
      </c>
      <c r="L152" s="9">
        <f ca="1">RESULT!$G203</f>
        <v>1.125</v>
      </c>
      <c r="M152" s="9">
        <f ca="1">RESULT!$K203</f>
        <v>1.4</v>
      </c>
      <c r="N152" s="9">
        <f t="shared" ca="1" si="57"/>
        <v>1.2625</v>
      </c>
    </row>
    <row r="155" spans="1:16">
      <c r="A155" t="str">
        <f ca="1">IF(AND(RESULT!$G206&gt;A$1,RESULT!$C206+RESULT!$D206&gt;2),"WON",IF(AND(RESULT!$G206&lt;A$1,RESULT!$C206+RESULT!$D206&lt;3),"WON","LOST"))</f>
        <v>WON</v>
      </c>
      <c r="B155" t="str">
        <f ca="1">IF(AND(RESULT!$K206&gt;A$1,RESULT!$C206+RESULT!$D206&gt;2),"WON",IF(AND(RESULT!$K206&lt;A$1,RESULT!$C206+RESULT!$D206&lt;3),"WON","LOST"))</f>
        <v>WON</v>
      </c>
      <c r="C155" t="str">
        <f ca="1">IF(AND(A155="WON",B155="WON"),"WON",IF(AND(A155="LOST",B155="LOST"),"LOST","DP"))</f>
        <v>WON</v>
      </c>
      <c r="D155" s="9">
        <f ca="1">MAX(OFFSET(RESULT!$G$62:$G$71,INT((ROW()-3)/12)*12,0))</f>
        <v>1.6764705882352942</v>
      </c>
      <c r="E155" t="str">
        <f ca="1">IF(MAX(OFFSET(RESULT!$G$62:$G$71,INT((ROW()-3)/12)*12,0))&gt;A$1,IF(INDEX(OFFSET(RESULT!$C$62:$G$71,INT((ROW()-3)/12)*12,0),MATCH(D155,OFFSET(RESULT!$G$62:$G$71,INT((ROW()-3)/12)*12,0),0),1)+INDEX(OFFSET(RESULT!$C$62:$G$71,INT((ROW()-3)/12)*12,0),MATCH(D155,OFFSET(RESULT!$G$62:$G$71,INT((ROW()-3)/12)*12,0),0),2)&gt;2,"WON","LOST"),"DP")</f>
        <v>WON</v>
      </c>
      <c r="G155" t="str">
        <f ca="1">IF(AND(RESULT!$G206&gt;G$1,RESULT!$C206+RESULT!$D206&gt;2),"WON",IF(AND(RESULT!$G206&lt;G$1,RESULT!$C206+RESULT!$D206&lt;3),"WON","LOST"))</f>
        <v>WON</v>
      </c>
      <c r="H155" t="str">
        <f ca="1">IF(AND(RESULT!$K206&gt;G$1,RESULT!$C206+RESULT!$D206&gt;2),"WON",IF(AND(RESULT!$K206&lt;G$1,RESULT!$C206+RESULT!$D206&lt;3),"WON","LOST"))</f>
        <v>WON</v>
      </c>
      <c r="I155" t="str">
        <f ca="1">IF(AND(G155="WON",H155="WON"),"WON",IF(AND(G155="LOST",H155="LOST"),"LOST","DP"))</f>
        <v>WON</v>
      </c>
      <c r="J155" s="18">
        <f>RESULT!C206</f>
        <v>3</v>
      </c>
      <c r="K155" s="18">
        <f>RESULT!D206</f>
        <v>0</v>
      </c>
      <c r="L155" s="9">
        <f ca="1">RESULT!$G206</f>
        <v>1.6764705882352942</v>
      </c>
      <c r="M155" s="9">
        <f ca="1">RESULT!$K206</f>
        <v>1.7</v>
      </c>
      <c r="N155" s="9">
        <f ca="1">(L155+M155)/2</f>
        <v>1.6882352941176471</v>
      </c>
      <c r="O155" s="9">
        <f ca="1">MAX(OFFSET($N$11:$N$20,INT((ROW())/12)*12,0))</f>
        <v>1.6882352941176471</v>
      </c>
      <c r="P155" t="str">
        <f ca="1">IF(O155&gt;A$1,IF(INDEX(OFFSET($J$11:$N$20,INT((ROW()-3)/12)*12,0),MATCH(O155,OFFSET($N$11:$N$20,INT((ROW()-3)/12)*12,0),0),1)+INDEX(OFFSET($J$11:$N$20,INT((ROW()-3)/12)*12,0),MATCH(O155,OFFSET($N$11:$N$20,INT((ROW()-3)/12)*12,0),0),2)&gt;2,"WON","LOST"),"DP")</f>
        <v>WON</v>
      </c>
    </row>
    <row r="156" spans="1:16">
      <c r="A156" t="str">
        <f ca="1">IF(AND(RESULT!$G207&gt;A$1,RESULT!$C207+RESULT!$D207&gt;2),"WON",IF(AND(RESULT!$G207&lt;A$1,RESULT!$C207+RESULT!$D207&lt;3),"WON","LOST"))</f>
        <v>LOST</v>
      </c>
      <c r="B156" t="str">
        <f ca="1">IF(AND(RESULT!$K207&gt;A$1,RESULT!$C207+RESULT!$D207&gt;2),"WON",IF(AND(RESULT!$K207&lt;A$1,RESULT!$C207+RESULT!$D207&lt;3),"WON","LOST"))</f>
        <v>LOST</v>
      </c>
      <c r="C156" t="str">
        <f t="shared" ref="C156:C164" ca="1" si="60">IF(AND(A156="WON",B156="WON"),"WON",IF(AND(A156="LOST",B156="LOST"),"LOST","DP"))</f>
        <v>LOST</v>
      </c>
      <c r="D156">
        <f ca="1">LARGE(OFFSET(RESULT!$G$62:$G$71,INT((ROW()-3)/12)*12,0),COUNTIF(OFFSET(RESULT!$G$62:$G$71,INT((ROW()-3)/12)*12,0),LARGE(OFFSET(RESULT!$G$62:$G$71,INT((ROW()-3)/12)*12,0),1))+1)</f>
        <v>1.4411764705882353</v>
      </c>
      <c r="E156" t="str">
        <f ca="1">IF(MAX(OFFSET(RESULT!$G$62:$G$71,INT((ROW()-3)/12)*12,0))&gt;A$1,IF(INDEX(OFFSET(RESULT!$C$62:$G$71,INT((ROW()-3)/12)*12,0),MATCH(D156,OFFSET(RESULT!$G$62:$G$71,INT((ROW()-3)/12)*12,0),0),1)+INDEX(OFFSET(RESULT!$C$62:$G$71,INT((ROW()-3)/12)*12,0),MATCH(D156,OFFSET(RESULT!$G$62:$G$71,INT((ROW()-3)/12)*12,0),0),2)&gt;2,"WON","LOST"),"DP")</f>
        <v>LOST</v>
      </c>
      <c r="G156" t="str">
        <f ca="1">IF(AND(RESULT!$G207&gt;G$1,RESULT!$C207+RESULT!$D207&gt;2),"WON",IF(AND(RESULT!$G207&lt;G$1,RESULT!$C207+RESULT!$D207&lt;3),"WON","LOST"))</f>
        <v>WON</v>
      </c>
      <c r="H156" t="str">
        <f ca="1">IF(AND(RESULT!$K207&gt;G$1,RESULT!$C207+RESULT!$D207&gt;2),"WON",IF(AND(RESULT!$K207&lt;G$1,RESULT!$C207+RESULT!$D207&lt;3),"WON","LOST"))</f>
        <v>WON</v>
      </c>
      <c r="I156" t="str">
        <f t="shared" ref="I156:I164" ca="1" si="61">IF(AND(G156="WON",H156="WON"),"WON",IF(AND(G156="LOST",H156="LOST"),"LOST","DP"))</f>
        <v>WON</v>
      </c>
      <c r="J156" s="18">
        <f>RESULT!C207</f>
        <v>2</v>
      </c>
      <c r="K156" s="18">
        <f>RESULT!D207</f>
        <v>1</v>
      </c>
      <c r="L156" s="9">
        <f ca="1">RESULT!$G207</f>
        <v>1.0588235294117647</v>
      </c>
      <c r="M156" s="9">
        <f ca="1">RESULT!$K207</f>
        <v>1</v>
      </c>
      <c r="N156" s="9">
        <f t="shared" ref="N156:N164" ca="1" si="62">(L156+M156)/2</f>
        <v>1.0294117647058822</v>
      </c>
      <c r="O156" s="9">
        <f ca="1">LARGE(OFFSET($N$11:$N$20,INT((ROW()-3)/12)*12,0),COUNTIF(OFFSET($N$11:$N$20,INT((ROW()-3)/12)*12,0),LARGE(OFFSET($N$11:$N$20,INT((ROW()-3)/12)*12,0),1))+1)</f>
        <v>1.4205882352941175</v>
      </c>
      <c r="P156" t="str">
        <f t="shared" ref="P156:P157" ca="1" si="63">IF(O156&gt;A$1,IF(INDEX(OFFSET($J$11:$N$20,INT((ROW()-3)/12)*12,0),MATCH(O156,OFFSET($N$11:$N$20,INT((ROW()-3)/12)*12,0),0),1)+INDEX(OFFSET($J$11:$N$20,INT((ROW()-3)/12)*12,0),MATCH(O156,OFFSET($N$11:$N$20,INT((ROW()-3)/12)*12,0),0),2)&gt;2,"WON","LOST"),"DP")</f>
        <v>LOST</v>
      </c>
    </row>
    <row r="157" spans="1:16">
      <c r="A157" t="str">
        <f ca="1">IF(AND(RESULT!$G208&gt;A$1,RESULT!$C208+RESULT!$D208&gt;2),"WON",IF(AND(RESULT!$G208&lt;A$1,RESULT!$C208+RESULT!$D208&lt;3),"WON","LOST"))</f>
        <v>LOST</v>
      </c>
      <c r="B157" t="str">
        <f ca="1">IF(AND(RESULT!$K208&gt;A$1,RESULT!$C208+RESULT!$D208&gt;2),"WON",IF(AND(RESULT!$K208&lt;A$1,RESULT!$C208+RESULT!$D208&lt;3),"WON","LOST"))</f>
        <v>LOST</v>
      </c>
      <c r="C157" t="str">
        <f t="shared" ca="1" si="60"/>
        <v>LOST</v>
      </c>
      <c r="D157">
        <f ca="1">LARGE(OFFSET(RESULT!$G$62:$G$71,INT((ROW()-3)/12)*12,0),COUNTIF(OFFSET(RESULT!$G$62:$G$71,INT((ROW()-3)/12)*12,0),LARGE(OFFSET(RESULT!$G$62:$G$71,INT((ROW()-3)/12)*12,0),1))+2)</f>
        <v>1.3823529411764706</v>
      </c>
      <c r="E157" t="str">
        <f ca="1">IF(MAX(OFFSET(RESULT!$G$62:$G$71,INT((ROW()-3)/12)*12,0))&gt;A$1,IF(INDEX(OFFSET(RESULT!$C$62:$G$71,INT((ROW()-3)/12)*12,0),MATCH(D157,OFFSET(RESULT!$G$62:$G$71,INT((ROW()-3)/12)*12,0),0),1)+INDEX(OFFSET(RESULT!$C$62:$G$71,INT((ROW()-3)/12)*12,0),MATCH(D157,OFFSET(RESULT!$G$62:$G$71,INT((ROW()-3)/12)*12,0),0),2)&gt;2,"WON","LOST"),"DP")</f>
        <v>WON</v>
      </c>
      <c r="G157" t="str">
        <f ca="1">IF(AND(RESULT!$G208&gt;G$1,RESULT!$C208+RESULT!$D208&gt;2),"WON",IF(AND(RESULT!$G208&lt;G$1,RESULT!$C208+RESULT!$D208&lt;3),"WON","LOST"))</f>
        <v>WON</v>
      </c>
      <c r="H157" t="str">
        <f ca="1">IF(AND(RESULT!$K208&gt;G$1,RESULT!$C208+RESULT!$D208&gt;2),"WON",IF(AND(RESULT!$K208&lt;G$1,RESULT!$C208+RESULT!$D208&lt;3),"WON","LOST"))</f>
        <v>WON</v>
      </c>
      <c r="I157" t="str">
        <f t="shared" ca="1" si="61"/>
        <v>WON</v>
      </c>
      <c r="J157" s="18">
        <f>RESULT!C208</f>
        <v>3</v>
      </c>
      <c r="K157" s="18">
        <f>RESULT!D208</f>
        <v>3</v>
      </c>
      <c r="L157" s="9">
        <f ca="1">RESULT!$G208</f>
        <v>0.91176470588235292</v>
      </c>
      <c r="M157" s="9">
        <f ca="1">RESULT!$K208</f>
        <v>0.7</v>
      </c>
      <c r="N157" s="9">
        <f t="shared" ca="1" si="62"/>
        <v>0.80588235294117649</v>
      </c>
      <c r="O157" s="9">
        <f ca="1">LARGE(OFFSET($N$11:$N$20,INT((ROW()-3)/12)*12,0),COUNTIF(OFFSET($N$11:$N$20,INT((ROW()-3)/12)*12,0),LARGE(OFFSET($N$11:$N$20,INT((ROW()-3)/12)*12,0),1))+2)</f>
        <v>1.3911764705882352</v>
      </c>
      <c r="P157" t="str">
        <f t="shared" ca="1" si="63"/>
        <v>WON</v>
      </c>
    </row>
    <row r="158" spans="1:16">
      <c r="A158" t="str">
        <f ca="1">IF(AND(RESULT!$G209&gt;A$1,RESULT!$C209+RESULT!$D209&gt;2),"WON",IF(AND(RESULT!$G209&lt;A$1,RESULT!$C209+RESULT!$D209&lt;3),"WON","LOST"))</f>
        <v>WON</v>
      </c>
      <c r="B158" t="str">
        <f ca="1">IF(AND(RESULT!$K209&gt;A$1,RESULT!$C209+RESULT!$D209&gt;2),"WON",IF(AND(RESULT!$K209&lt;A$1,RESULT!$C209+RESULT!$D209&lt;3),"WON","LOST"))</f>
        <v>WON</v>
      </c>
      <c r="C158" t="str">
        <f t="shared" ca="1" si="60"/>
        <v>WON</v>
      </c>
      <c r="D158" s="9">
        <f ca="1">MIN(OFFSET(RESULT!$G$62:$G$71,INT((ROW()-3)/12)*12,0))</f>
        <v>0.91176470588235292</v>
      </c>
      <c r="E158" t="str">
        <f ca="1">IF(MIN(OFFSET(RESULT!$G$62:$G$71,INT((ROW()-3)/12)*12,0))&lt;A$1,IF(INDEX(OFFSET(RESULT!$C$62:$G$71,INT((ROW()-3)/12)*12,0),MATCH(D158,OFFSET(RESULT!$G$62:$G$71,INT((ROW()-3)/12)*12,0),0),1)+INDEX(OFFSET(RESULT!$C$62:$G$71,INT((ROW()-3)/12)*12,0),MATCH(D158,OFFSET(RESULT!$G$62:$G$71,INT((ROW()-3)/12)*12,0),0),2)&lt;3,"WON","LOST"))</f>
        <v>LOST</v>
      </c>
      <c r="G158" t="str">
        <f ca="1">IF(AND(RESULT!$G209&gt;G$1,RESULT!$C209+RESULT!$D209&gt;2),"WON",IF(AND(RESULT!$G209&lt;G$1,RESULT!$C209+RESULT!$D209&lt;3),"WON","LOST"))</f>
        <v>LOST</v>
      </c>
      <c r="H158" t="str">
        <f ca="1">IF(AND(RESULT!$K209&gt;G$1,RESULT!$C209+RESULT!$D209&gt;2),"WON",IF(AND(RESULT!$K209&lt;G$1,RESULT!$C209+RESULT!$D209&lt;3),"WON","LOST"))</f>
        <v>LOST</v>
      </c>
      <c r="I158" t="str">
        <f t="shared" ca="1" si="61"/>
        <v>LOST</v>
      </c>
      <c r="J158" s="18">
        <f>RESULT!C209</f>
        <v>2</v>
      </c>
      <c r="K158" s="18">
        <f>RESULT!D209</f>
        <v>0</v>
      </c>
      <c r="L158" s="9">
        <f ca="1">RESULT!$G209</f>
        <v>1.0294117647058822</v>
      </c>
      <c r="M158" s="9">
        <f ca="1">RESULT!$K209</f>
        <v>0.9</v>
      </c>
      <c r="N158" s="9">
        <f t="shared" ca="1" si="62"/>
        <v>0.96470588235294108</v>
      </c>
      <c r="O158" s="9">
        <f ca="1">MIN(OFFSET($N$11:$N$20,INT((ROW())/12)*12,0))</f>
        <v>1.0361111111111112</v>
      </c>
      <c r="P158" t="e">
        <f ca="1">IF(O158&lt;A$1,IF(INDEX(OFFSET($J$11:$N$20,INT((ROW()-3)/12)*12,0),MATCH(O158,OFFSET($N$11:$N$20,INT((ROW()-3)/12)*12,0),0),1)+INDEX(OFFSET($J$11:$N$20,INT((ROW()-3)/12)*12,0),MATCH(O158,OFFSET($N$11:$N$20,INT((ROW()-3)/12)*12,0),0),2)&lt;3,"WON","LOST"),"DP")</f>
        <v>#N/A</v>
      </c>
    </row>
    <row r="159" spans="1:16">
      <c r="A159" t="str">
        <f ca="1">IF(AND(RESULT!$G210&gt;A$1,RESULT!$C210+RESULT!$D210&gt;2),"WON",IF(AND(RESULT!$G210&lt;A$1,RESULT!$C210+RESULT!$D210&lt;3),"WON","LOST"))</f>
        <v>LOST</v>
      </c>
      <c r="B159" t="str">
        <f ca="1">IF(AND(RESULT!$K210&gt;A$1,RESULT!$C210+RESULT!$D210&gt;2),"WON",IF(AND(RESULT!$K210&lt;A$1,RESULT!$C210+RESULT!$D210&lt;3),"WON","LOST"))</f>
        <v>LOST</v>
      </c>
      <c r="C159" t="str">
        <f t="shared" ca="1" si="60"/>
        <v>LOST</v>
      </c>
      <c r="D159">
        <f ca="1">SMALL(OFFSET(RESULT!$G$62:$G$71,INT((ROW()-3)/12)*12,0),COUNTIF(OFFSET(RESULT!$G$62:$G$71,INT((ROW()-3)/12)*12,0),SMALL(OFFSET(RESULT!$G$62:$G$71,INT((ROW()-3)/12)*12,0),1))+1)</f>
        <v>0.97222222222222232</v>
      </c>
      <c r="E159" t="str">
        <f ca="1">IF(MIN(OFFSET(RESULT!$G$62:$G$71,INT((ROW()-3)/12)*12,0))&lt;A$1,IF(INDEX(OFFSET(RESULT!$C$62:$G$71,INT((ROW()-3)/12)*12,0),MATCH(D159,OFFSET(RESULT!$G$62:$G$71,INT((ROW()-3)/12)*12,0),0),1)+INDEX(OFFSET(RESULT!$C$62:$G$71,INT((ROW()-3)/12)*12,0),MATCH(D159,OFFSET(RESULT!$G$62:$G$71,INT((ROW()-3)/12)*12,0),0),2)&lt;3,"WON","LOST"))</f>
        <v>WON</v>
      </c>
      <c r="G159" t="str">
        <f ca="1">IF(AND(RESULT!$G210&gt;G$1,RESULT!$C210+RESULT!$D210&gt;2),"WON",IF(AND(RESULT!$G210&lt;G$1,RESULT!$C210+RESULT!$D210&lt;3),"WON","LOST"))</f>
        <v>WON</v>
      </c>
      <c r="H159" t="str">
        <f ca="1">IF(AND(RESULT!$K210&gt;G$1,RESULT!$C210+RESULT!$D210&gt;2),"WON",IF(AND(RESULT!$K210&lt;G$1,RESULT!$C210+RESULT!$D210&lt;3),"WON","LOST"))</f>
        <v>WON</v>
      </c>
      <c r="I159" t="str">
        <f t="shared" ca="1" si="61"/>
        <v>WON</v>
      </c>
      <c r="J159" s="18">
        <f>RESULT!C210</f>
        <v>3</v>
      </c>
      <c r="K159" s="18">
        <f>RESULT!D210</f>
        <v>1</v>
      </c>
      <c r="L159" s="9">
        <f ca="1">RESULT!$G210</f>
        <v>0.91176470588235292</v>
      </c>
      <c r="M159" s="9">
        <f ca="1">RESULT!$K210</f>
        <v>1.2000000000000002</v>
      </c>
      <c r="N159" s="9">
        <f t="shared" ca="1" si="62"/>
        <v>1.0558823529411765</v>
      </c>
      <c r="O159" s="9">
        <f ca="1">SMALL(OFFSET($N$11:$N$20,INT((ROW()-3)/12)*12,0),COUNTIF(OFFSET($N$11:$N$20,INT((ROW()-3)/12)*12,0),SMALL(OFFSET($N$11:$N$20,INT((ROW()-3)/12)*12,0),1))+1)</f>
        <v>1.0555555555555556</v>
      </c>
      <c r="P159" t="str">
        <f t="shared" ref="P159:P160" ca="1" si="64">IF(O159&lt;A$1,IF(INDEX(OFFSET($J$11:$N$20,INT((ROW()-3)/12)*12,0),MATCH(O159,OFFSET($N$11:$N$20,INT((ROW()-3)/12)*12,0),0),1)+INDEX(OFFSET($J$11:$N$20,INT((ROW()-3)/12)*12,0),MATCH(O159,OFFSET($N$11:$N$20,INT((ROW()-3)/12)*12,0),0),2)&lt;3,"WON","LOST"),"DP")</f>
        <v>WON</v>
      </c>
    </row>
    <row r="160" spans="1:16">
      <c r="A160" t="str">
        <f ca="1">IF(AND(RESULT!$G211&gt;A$1,RESULT!$C211+RESULT!$D211&gt;2),"WON",IF(AND(RESULT!$G211&lt;A$1,RESULT!$C211+RESULT!$D211&lt;3),"WON","LOST"))</f>
        <v>WON</v>
      </c>
      <c r="B160" t="str">
        <f ca="1">IF(AND(RESULT!$K211&gt;A$1,RESULT!$C211+RESULT!$D211&gt;2),"WON",IF(AND(RESULT!$K211&lt;A$1,RESULT!$C211+RESULT!$D211&lt;3),"WON","LOST"))</f>
        <v>WON</v>
      </c>
      <c r="C160" t="str">
        <f t="shared" ca="1" si="60"/>
        <v>WON</v>
      </c>
      <c r="D160">
        <f ca="1">SMALL(OFFSET(RESULT!$G$62:$G$71,INT((ROW()-3)/12)*12,0),COUNTIF(OFFSET(RESULT!$G$62:$G$71,INT((ROW()-3)/12)*12,0),SMALL(OFFSET(RESULT!$G$62:$G$71,INT((ROW()-3)/12)*12,0),1))+2)</f>
        <v>1.1111111111111112</v>
      </c>
      <c r="E160" t="str">
        <f ca="1">IF(MIN(OFFSET(RESULT!$G$62:$G$71,INT((ROW()-3)/12)*12,0))&lt;A$1,IF(INDEX(OFFSET(RESULT!$C$62:$G$71,INT((ROW()-3)/12)*12,0),MATCH(D160,OFFSET(RESULT!$G$62:$G$71,INT((ROW()-3)/12)*12,0),0),1)+INDEX(OFFSET(RESULT!$C$62:$G$71,INT((ROW()-3)/12)*12,0),MATCH(D160,OFFSET(RESULT!$G$62:$G$71,INT((ROW()-3)/12)*12,0),0),2)&lt;3,"WON","LOST"))</f>
        <v>WON</v>
      </c>
      <c r="G160" t="str">
        <f ca="1">IF(AND(RESULT!$G211&gt;G$1,RESULT!$C211+RESULT!$D211&gt;2),"WON",IF(AND(RESULT!$G211&lt;G$1,RESULT!$C211+RESULT!$D211&lt;3),"WON","LOST"))</f>
        <v>WON</v>
      </c>
      <c r="H160" t="str">
        <f ca="1">IF(AND(RESULT!$K211&gt;G$1,RESULT!$C211+RESULT!$D211&gt;2),"WON",IF(AND(RESULT!$K211&lt;G$1,RESULT!$C211+RESULT!$D211&lt;3),"WON","LOST"))</f>
        <v>WON</v>
      </c>
      <c r="I160" t="str">
        <f t="shared" ca="1" si="61"/>
        <v>WON</v>
      </c>
      <c r="J160" s="18">
        <f>RESULT!C211</f>
        <v>3</v>
      </c>
      <c r="K160" s="18">
        <f>RESULT!D211</f>
        <v>2</v>
      </c>
      <c r="L160" s="9">
        <f ca="1">RESULT!$G211</f>
        <v>1.3823529411764706</v>
      </c>
      <c r="M160" s="9">
        <f ca="1">RESULT!$K211</f>
        <v>1.4</v>
      </c>
      <c r="N160" s="9">
        <f t="shared" ca="1" si="62"/>
        <v>1.3911764705882352</v>
      </c>
      <c r="O160" s="9">
        <f ca="1">SMALL(OFFSET($N$11:$N$20,INT((ROW()-3)/12)*12,0),COUNTIF(OFFSET($N$11:$N$20,INT((ROW()-3)/12)*12,0),SMALL(OFFSET($N$11:$N$20,INT((ROW()-3)/12)*12,0),1))+2)</f>
        <v>1.0583333333333333</v>
      </c>
      <c r="P160" t="str">
        <f t="shared" ca="1" si="64"/>
        <v>LOST</v>
      </c>
    </row>
    <row r="161" spans="1:16">
      <c r="A161" t="str">
        <f ca="1">IF(AND(RESULT!$G212&gt;A$1,RESULT!$C212+RESULT!$D212&gt;2),"WON",IF(AND(RESULT!$G212&lt;A$1,RESULT!$C212+RESULT!$D212&lt;3),"WON","LOST"))</f>
        <v>WON</v>
      </c>
      <c r="B161" t="str">
        <f ca="1">IF(AND(RESULT!$K212&gt;A$1,RESULT!$C212+RESULT!$D212&gt;2),"WON",IF(AND(RESULT!$K212&lt;A$1,RESULT!$C212+RESULT!$D212&lt;3),"WON","LOST"))</f>
        <v>WON</v>
      </c>
      <c r="C161" t="str">
        <f t="shared" ca="1" si="60"/>
        <v>WON</v>
      </c>
      <c r="G161" t="str">
        <f ca="1">IF(AND(RESULT!$G212&gt;G$1,RESULT!$C212+RESULT!$D212&gt;2),"WON",IF(AND(RESULT!$G212&lt;G$1,RESULT!$C212+RESULT!$D212&lt;3),"WON","LOST"))</f>
        <v>LOST</v>
      </c>
      <c r="H161" t="str">
        <f ca="1">IF(AND(RESULT!$K212&gt;G$1,RESULT!$C212+RESULT!$D212&gt;2),"WON",IF(AND(RESULT!$K212&lt;G$1,RESULT!$C212+RESULT!$D212&lt;3),"WON","LOST"))</f>
        <v>LOST</v>
      </c>
      <c r="I161" t="str">
        <f t="shared" ca="1" si="61"/>
        <v>LOST</v>
      </c>
      <c r="J161" s="18">
        <f>RESULT!C212</f>
        <v>0</v>
      </c>
      <c r="K161" s="18">
        <f>RESULT!D212</f>
        <v>0</v>
      </c>
      <c r="L161" s="9">
        <f ca="1">RESULT!$G212</f>
        <v>1.0882352941176472</v>
      </c>
      <c r="M161" s="9">
        <f ca="1">RESULT!$K212</f>
        <v>0.5</v>
      </c>
      <c r="N161" s="9">
        <f t="shared" ca="1" si="62"/>
        <v>0.79411764705882359</v>
      </c>
    </row>
    <row r="162" spans="1:16">
      <c r="A162" t="str">
        <f ca="1">IF(AND(RESULT!$G213&gt;A$1,RESULT!$C213+RESULT!$D213&gt;2),"WON",IF(AND(RESULT!$G213&lt;A$1,RESULT!$C213+RESULT!$D213&lt;3),"WON","LOST"))</f>
        <v>LOST</v>
      </c>
      <c r="B162" t="str">
        <f ca="1">IF(AND(RESULT!$K213&gt;A$1,RESULT!$C213+RESULT!$D213&gt;2),"WON",IF(AND(RESULT!$K213&lt;A$1,RESULT!$C213+RESULT!$D213&lt;3),"WON","LOST"))</f>
        <v>LOST</v>
      </c>
      <c r="C162" t="str">
        <f t="shared" ca="1" si="60"/>
        <v>LOST</v>
      </c>
      <c r="G162" t="str">
        <f ca="1">IF(AND(RESULT!$G213&gt;G$1,RESULT!$C213+RESULT!$D213&gt;2),"WON",IF(AND(RESULT!$G213&lt;G$1,RESULT!$C213+RESULT!$D213&lt;3),"WON","LOST"))</f>
        <v>WON</v>
      </c>
      <c r="H162" t="str">
        <f ca="1">IF(AND(RESULT!$K213&gt;G$1,RESULT!$C213+RESULT!$D213&gt;2),"WON",IF(AND(RESULT!$K213&lt;G$1,RESULT!$C213+RESULT!$D213&lt;3),"WON","LOST"))</f>
        <v>WON</v>
      </c>
      <c r="I162" t="str">
        <f t="shared" ca="1" si="61"/>
        <v>WON</v>
      </c>
      <c r="J162" s="18">
        <f>RESULT!C213</f>
        <v>3</v>
      </c>
      <c r="K162" s="18">
        <f>RESULT!D213</f>
        <v>0</v>
      </c>
      <c r="L162" s="9">
        <f ca="1">RESULT!$G213</f>
        <v>1.0294117647058822</v>
      </c>
      <c r="M162" s="9">
        <f ca="1">RESULT!$K213</f>
        <v>0.8</v>
      </c>
      <c r="N162" s="9">
        <f t="shared" ca="1" si="62"/>
        <v>0.91470588235294115</v>
      </c>
    </row>
    <row r="163" spans="1:16">
      <c r="A163" t="str">
        <f ca="1">IF(AND(RESULT!$G214&gt;A$1,RESULT!$C214+RESULT!$D214&gt;2),"WON",IF(AND(RESULT!$G214&lt;A$1,RESULT!$C214+RESULT!$D214&lt;3),"WON","LOST"))</f>
        <v>LOST</v>
      </c>
      <c r="B163" t="str">
        <f ca="1">IF(AND(RESULT!$K214&gt;A$1,RESULT!$C214+RESULT!$D214&gt;2),"WON",IF(AND(RESULT!$K214&lt;A$1,RESULT!$C214+RESULT!$D214&lt;3),"WON","LOST"))</f>
        <v>LOST</v>
      </c>
      <c r="C163" t="str">
        <f t="shared" ca="1" si="60"/>
        <v>LOST</v>
      </c>
      <c r="G163" t="str">
        <f ca="1">IF(AND(RESULT!$G214&gt;G$1,RESULT!$C214+RESULT!$D214&gt;2),"WON",IF(AND(RESULT!$G214&lt;G$1,RESULT!$C214+RESULT!$D214&lt;3),"WON","LOST"))</f>
        <v>LOST</v>
      </c>
      <c r="H163" t="str">
        <f ca="1">IF(AND(RESULT!$K214&gt;G$1,RESULT!$C214+RESULT!$D214&gt;2),"WON",IF(AND(RESULT!$K214&lt;G$1,RESULT!$C214+RESULT!$D214&lt;3),"WON","LOST"))</f>
        <v>LOST</v>
      </c>
      <c r="I163" t="str">
        <f t="shared" ca="1" si="61"/>
        <v>LOST</v>
      </c>
      <c r="J163" s="18">
        <f>RESULT!C214</f>
        <v>1</v>
      </c>
      <c r="K163" s="18">
        <f>RESULT!D214</f>
        <v>0</v>
      </c>
      <c r="L163" s="9">
        <f ca="1">RESULT!$G214</f>
        <v>1.4411764705882353</v>
      </c>
      <c r="M163" s="9">
        <f ca="1">RESULT!$K214</f>
        <v>1.4</v>
      </c>
      <c r="N163" s="9">
        <f t="shared" ca="1" si="62"/>
        <v>1.4205882352941175</v>
      </c>
    </row>
    <row r="164" spans="1:16">
      <c r="A164" t="str">
        <f ca="1">IF(AND(RESULT!$G215&gt;A$1,RESULT!$C215+RESULT!$D215&gt;2),"WON",IF(AND(RESULT!$G215&lt;A$1,RESULT!$C215+RESULT!$D215&lt;3),"WON","LOST"))</f>
        <v>WON</v>
      </c>
      <c r="B164" t="str">
        <f ca="1">IF(AND(RESULT!$K215&gt;A$1,RESULT!$C215+RESULT!$D215&gt;2),"WON",IF(AND(RESULT!$K215&lt;A$1,RESULT!$C215+RESULT!$D215&lt;3),"WON","LOST"))</f>
        <v>WON</v>
      </c>
      <c r="C164" t="str">
        <f t="shared" ca="1" si="60"/>
        <v>WON</v>
      </c>
      <c r="G164" t="str">
        <f ca="1">IF(AND(RESULT!$G215&gt;G$1,RESULT!$C215+RESULT!$D215&gt;2),"WON",IF(AND(RESULT!$G215&lt;G$1,RESULT!$C215+RESULT!$D215&lt;3),"WON","LOST"))</f>
        <v>LOST</v>
      </c>
      <c r="H164" t="str">
        <f ca="1">IF(AND(RESULT!$K215&gt;G$1,RESULT!$C215+RESULT!$D215&gt;2),"WON",IF(AND(RESULT!$K215&lt;G$1,RESULT!$C215+RESULT!$D215&lt;3),"WON","LOST"))</f>
        <v>LOST</v>
      </c>
      <c r="I164" t="str">
        <f t="shared" ca="1" si="61"/>
        <v>LOST</v>
      </c>
      <c r="J164" s="18">
        <f>RESULT!C215</f>
        <v>1</v>
      </c>
      <c r="K164" s="18">
        <f>RESULT!D215</f>
        <v>0</v>
      </c>
      <c r="L164" s="9">
        <f ca="1">RESULT!$G215</f>
        <v>1.2058823529411764</v>
      </c>
      <c r="M164" s="9">
        <f ca="1">RESULT!$K215</f>
        <v>1</v>
      </c>
      <c r="N164" s="9">
        <f t="shared" ca="1" si="62"/>
        <v>1.1029411764705883</v>
      </c>
    </row>
    <row r="167" spans="1:16">
      <c r="A167" t="str">
        <f ca="1">IF(AND(RESULT!$G218&gt;A$1,RESULT!$C218+RESULT!$D218&gt;2),"WON",IF(AND(RESULT!$G218&lt;A$1,RESULT!$C218+RESULT!$D218&lt;3),"WON","LOST"))</f>
        <v>WON</v>
      </c>
      <c r="B167" t="str">
        <f ca="1">IF(AND(RESULT!$K218&gt;A$1,RESULT!$C218+RESULT!$D218&gt;2),"WON",IF(AND(RESULT!$K218&lt;A$1,RESULT!$C218+RESULT!$D218&lt;3),"WON","LOST"))</f>
        <v>WON</v>
      </c>
      <c r="C167" t="str">
        <f ca="1">IF(AND(A167="WON",B167="WON"),"WON",IF(AND(A167="LOST",B167="LOST"),"LOST","DP"))</f>
        <v>WON</v>
      </c>
      <c r="D167" s="9">
        <f ca="1">MAX(OFFSET(RESULT!$G$62:$G$71,INT((ROW()-3)/12)*12,0))</f>
        <v>1.3055555555555554</v>
      </c>
      <c r="E167" t="str">
        <f ca="1">IF(MAX(OFFSET(RESULT!$G$62:$G$71,INT((ROW()-3)/12)*12,0))&gt;A$1,IF(INDEX(OFFSET(RESULT!$C$62:$G$71,INT((ROW()-3)/12)*12,0),MATCH(D167,OFFSET(RESULT!$G$62:$G$71,INT((ROW()-3)/12)*12,0),0),1)+INDEX(OFFSET(RESULT!$C$62:$G$71,INT((ROW()-3)/12)*12,0),MATCH(D167,OFFSET(RESULT!$G$62:$G$71,INT((ROW()-3)/12)*12,0),0),2)&gt;2,"WON","LOST"),"DP")</f>
        <v>LOST</v>
      </c>
      <c r="G167" t="str">
        <f ca="1">IF(AND(RESULT!$G218&gt;G$1,RESULT!$C218+RESULT!$D218&gt;2),"WON",IF(AND(RESULT!$G218&lt;G$1,RESULT!$C218+RESULT!$D218&lt;3),"WON","LOST"))</f>
        <v>LOST</v>
      </c>
      <c r="H167" t="str">
        <f ca="1">IF(AND(RESULT!$K218&gt;G$1,RESULT!$C218+RESULT!$D218&gt;2),"WON",IF(AND(RESULT!$K218&lt;G$1,RESULT!$C218+RESULT!$D218&lt;3),"WON","LOST"))</f>
        <v>LOST</v>
      </c>
      <c r="I167" t="str">
        <f ca="1">IF(AND(G167="WON",H167="WON"),"WON",IF(AND(G167="LOST",H167="LOST"),"LOST","DP"))</f>
        <v>LOST</v>
      </c>
      <c r="J167" s="18">
        <f>RESULT!C218</f>
        <v>2</v>
      </c>
      <c r="K167" s="18">
        <f>RESULT!D218</f>
        <v>0</v>
      </c>
      <c r="L167" s="9">
        <f ca="1">RESULT!$G218</f>
        <v>1.1944444444444444</v>
      </c>
      <c r="M167" s="9">
        <f ca="1">RESULT!$K218</f>
        <v>1</v>
      </c>
      <c r="N167" s="9">
        <f ca="1">(L167+M167)/2</f>
        <v>1.0972222222222223</v>
      </c>
      <c r="O167" s="9">
        <f ca="1">MAX(OFFSET($N$11:$N$20,INT((ROW())/12)*12,0))</f>
        <v>1.3527777777777776</v>
      </c>
      <c r="P167" t="str">
        <f ca="1">IF(O167&gt;A$1,IF(INDEX(OFFSET($J$11:$N$20,INT((ROW()-3)/12)*12,0),MATCH(O167,OFFSET($N$11:$N$20,INT((ROW()-3)/12)*12,0),0),1)+INDEX(OFFSET($J$11:$N$20,INT((ROW()-3)/12)*12,0),MATCH(O167,OFFSET($N$11:$N$20,INT((ROW()-3)/12)*12,0),0),2)&gt;2,"WON","LOST"),"DP")</f>
        <v>LOST</v>
      </c>
    </row>
    <row r="168" spans="1:16">
      <c r="A168" t="str">
        <f ca="1">IF(AND(RESULT!$G219&gt;A$1,RESULT!$C219+RESULT!$D219&gt;2),"WON",IF(AND(RESULT!$G219&lt;A$1,RESULT!$C219+RESULT!$D219&lt;3),"WON","LOST"))</f>
        <v>WON</v>
      </c>
      <c r="B168" t="str">
        <f ca="1">IF(AND(RESULT!$K219&gt;A$1,RESULT!$C219+RESULT!$D219&gt;2),"WON",IF(AND(RESULT!$K219&lt;A$1,RESULT!$C219+RESULT!$D219&lt;3),"WON","LOST"))</f>
        <v>WON</v>
      </c>
      <c r="C168" t="str">
        <f t="shared" ref="C168:C176" ca="1" si="65">IF(AND(A168="WON",B168="WON"),"WON",IF(AND(A168="LOST",B168="LOST"),"LOST","DP"))</f>
        <v>WON</v>
      </c>
      <c r="D168">
        <f ca="1">LARGE(OFFSET(RESULT!$G$62:$G$71,INT((ROW()-3)/12)*12,0),COUNTIF(OFFSET(RESULT!$G$62:$G$71,INT((ROW()-3)/12)*12,0),LARGE(OFFSET(RESULT!$G$62:$G$71,INT((ROW()-3)/12)*12,0),1))+1)</f>
        <v>1.2777777777777777</v>
      </c>
      <c r="E168" t="str">
        <f ca="1">IF(MAX(OFFSET(RESULT!$G$62:$G$71,INT((ROW()-3)/12)*12,0))&gt;A$1,IF(INDEX(OFFSET(RESULT!$C$62:$G$71,INT((ROW()-3)/12)*12,0),MATCH(D168,OFFSET(RESULT!$G$62:$G$71,INT((ROW()-3)/12)*12,0),0),1)+INDEX(OFFSET(RESULT!$C$62:$G$71,INT((ROW()-3)/12)*12,0),MATCH(D168,OFFSET(RESULT!$G$62:$G$71,INT((ROW()-3)/12)*12,0),0),2)&gt;2,"WON","LOST"),"DP")</f>
        <v>WON</v>
      </c>
      <c r="G168" t="str">
        <f ca="1">IF(AND(RESULT!$G219&gt;G$1,RESULT!$C219+RESULT!$D219&gt;2),"WON",IF(AND(RESULT!$G219&lt;G$1,RESULT!$C219+RESULT!$D219&lt;3),"WON","LOST"))</f>
        <v>LOST</v>
      </c>
      <c r="H168" t="str">
        <f ca="1">IF(AND(RESULT!$K219&gt;G$1,RESULT!$C219+RESULT!$D219&gt;2),"WON",IF(AND(RESULT!$K219&lt;G$1,RESULT!$C219+RESULT!$D219&lt;3),"WON","LOST"))</f>
        <v>LOST</v>
      </c>
      <c r="I168" t="str">
        <f t="shared" ref="I168:I176" ca="1" si="66">IF(AND(G168="WON",H168="WON"),"WON",IF(AND(G168="LOST",H168="LOST"),"LOST","DP"))</f>
        <v>LOST</v>
      </c>
      <c r="J168" s="18">
        <f>RESULT!C219</f>
        <v>0</v>
      </c>
      <c r="K168" s="18">
        <f>RESULT!D219</f>
        <v>0</v>
      </c>
      <c r="L168" s="9">
        <f ca="1">RESULT!$G219</f>
        <v>1.1111111111111112</v>
      </c>
      <c r="M168" s="9">
        <f ca="1">RESULT!$K219</f>
        <v>1</v>
      </c>
      <c r="N168" s="9">
        <f t="shared" ref="N168:N176" ca="1" si="67">(L168+M168)/2</f>
        <v>1.0555555555555556</v>
      </c>
      <c r="O168" s="9">
        <f ca="1">LARGE(OFFSET($N$11:$N$20,INT((ROW()-3)/12)*12,0),COUNTIF(OFFSET($N$11:$N$20,INT((ROW()-3)/12)*12,0),LARGE(OFFSET($N$11:$N$20,INT((ROW()-3)/12)*12,0),1))+1)</f>
        <v>1.338888888888889</v>
      </c>
      <c r="P168" t="str">
        <f t="shared" ref="P168:P169" ca="1" si="68">IF(O168&gt;A$1,IF(INDEX(OFFSET($J$11:$N$20,INT((ROW()-3)/12)*12,0),MATCH(O168,OFFSET($N$11:$N$20,INT((ROW()-3)/12)*12,0),0),1)+INDEX(OFFSET($J$11:$N$20,INT((ROW()-3)/12)*12,0),MATCH(O168,OFFSET($N$11:$N$20,INT((ROW()-3)/12)*12,0),0),2)&gt;2,"WON","LOST"),"DP")</f>
        <v>WON</v>
      </c>
    </row>
    <row r="169" spans="1:16">
      <c r="A169" t="str">
        <f ca="1">IF(AND(RESULT!$G220&gt;A$1,RESULT!$C220+RESULT!$D220&gt;2),"WON",IF(AND(RESULT!$G220&lt;A$1,RESULT!$C220+RESULT!$D220&lt;3),"WON","LOST"))</f>
        <v>LOST</v>
      </c>
      <c r="B169" t="str">
        <f ca="1">IF(AND(RESULT!$K220&gt;A$1,RESULT!$C220+RESULT!$D220&gt;2),"WON",IF(AND(RESULT!$K220&lt;A$1,RESULT!$C220+RESULT!$D220&lt;3),"WON","LOST"))</f>
        <v>WON</v>
      </c>
      <c r="C169" t="str">
        <f t="shared" ca="1" si="65"/>
        <v>DP</v>
      </c>
      <c r="D169">
        <f ca="1">LARGE(OFFSET(RESULT!$G$62:$G$71,INT((ROW()-3)/12)*12,0),COUNTIF(OFFSET(RESULT!$G$62:$G$71,INT((ROW()-3)/12)*12,0),LARGE(OFFSET(RESULT!$G$62:$G$71,INT((ROW()-3)/12)*12,0),1))+2)</f>
        <v>1.25</v>
      </c>
      <c r="E169" t="str">
        <f ca="1">IF(MAX(OFFSET(RESULT!$G$62:$G$71,INT((ROW()-3)/12)*12,0))&gt;A$1,IF(INDEX(OFFSET(RESULT!$C$62:$G$71,INT((ROW()-3)/12)*12,0),MATCH(D169,OFFSET(RESULT!$G$62:$G$71,INT((ROW()-3)/12)*12,0),0),1)+INDEX(OFFSET(RESULT!$C$62:$G$71,INT((ROW()-3)/12)*12,0),MATCH(D169,OFFSET(RESULT!$G$62:$G$71,INT((ROW()-3)/12)*12,0),0),2)&gt;2,"WON","LOST"),"DP")</f>
        <v>LOST</v>
      </c>
      <c r="G169" t="str">
        <f ca="1">IF(AND(RESULT!$G220&gt;G$1,RESULT!$C220+RESULT!$D220&gt;2),"WON",IF(AND(RESULT!$G220&lt;G$1,RESULT!$C220+RESULT!$D220&lt;3),"WON","LOST"))</f>
        <v>LOST</v>
      </c>
      <c r="H169" t="str">
        <f ca="1">IF(AND(RESULT!$K220&gt;G$1,RESULT!$C220+RESULT!$D220&gt;2),"WON",IF(AND(RESULT!$K220&lt;G$1,RESULT!$C220+RESULT!$D220&lt;3),"WON","LOST"))</f>
        <v>LOST</v>
      </c>
      <c r="I169" t="str">
        <f t="shared" ca="1" si="66"/>
        <v>LOST</v>
      </c>
      <c r="J169" s="18">
        <f>RESULT!C220</f>
        <v>0</v>
      </c>
      <c r="K169" s="18">
        <f>RESULT!D220</f>
        <v>1</v>
      </c>
      <c r="L169" s="9">
        <f ca="1">RESULT!$G220</f>
        <v>1.25</v>
      </c>
      <c r="M169" s="9">
        <f ca="1">RESULT!$K220</f>
        <v>0.9</v>
      </c>
      <c r="N169" s="9">
        <f t="shared" ca="1" si="67"/>
        <v>1.075</v>
      </c>
      <c r="O169" s="9">
        <f ca="1">LARGE(OFFSET($N$11:$N$20,INT((ROW()-3)/12)*12,0),COUNTIF(OFFSET($N$11:$N$20,INT((ROW()-3)/12)*12,0),LARGE(OFFSET($N$11:$N$20,INT((ROW()-3)/12)*12,0),1))+2)</f>
        <v>1.2333333333333334</v>
      </c>
      <c r="P169" t="str">
        <f t="shared" ca="1" si="68"/>
        <v>WON</v>
      </c>
    </row>
    <row r="170" spans="1:16">
      <c r="A170" t="str">
        <f ca="1">IF(AND(RESULT!$G221&gt;A$1,RESULT!$C221+RESULT!$D221&gt;2),"WON",IF(AND(RESULT!$G221&lt;A$1,RESULT!$C221+RESULT!$D221&lt;3),"WON","LOST"))</f>
        <v>LOST</v>
      </c>
      <c r="B170" t="str">
        <f ca="1">IF(AND(RESULT!$K221&gt;A$1,RESULT!$C221+RESULT!$D221&gt;2),"WON",IF(AND(RESULT!$K221&lt;A$1,RESULT!$C221+RESULT!$D221&lt;3),"WON","LOST"))</f>
        <v>LOST</v>
      </c>
      <c r="C170" t="str">
        <f t="shared" ca="1" si="65"/>
        <v>LOST</v>
      </c>
      <c r="D170" s="9">
        <f ca="1">MIN(OFFSET(RESULT!$G$62:$G$71,INT((ROW()-3)/12)*12,0))</f>
        <v>0.91666666666666663</v>
      </c>
      <c r="E170" t="str">
        <f ca="1">IF(MIN(OFFSET(RESULT!$G$62:$G$71,INT((ROW()-3)/12)*12,0))&lt;A$1,IF(INDEX(OFFSET(RESULT!$C$62:$G$71,INT((ROW()-3)/12)*12,0),MATCH(D170,OFFSET(RESULT!$G$62:$G$71,INT((ROW()-3)/12)*12,0),0),1)+INDEX(OFFSET(RESULT!$C$62:$G$71,INT((ROW()-3)/12)*12,0),MATCH(D170,OFFSET(RESULT!$G$62:$G$71,INT((ROW()-3)/12)*12,0),0),2)&lt;3,"WON","LOST"))</f>
        <v>LOST</v>
      </c>
      <c r="G170" t="str">
        <f ca="1">IF(AND(RESULT!$G221&gt;G$1,RESULT!$C221+RESULT!$D221&gt;2),"WON",IF(AND(RESULT!$G221&lt;G$1,RESULT!$C221+RESULT!$D221&lt;3),"WON","LOST"))</f>
        <v>WON</v>
      </c>
      <c r="H170" t="str">
        <f ca="1">IF(AND(RESULT!$K221&gt;G$1,RESULT!$C221+RESULT!$D221&gt;2),"WON",IF(AND(RESULT!$K221&lt;G$1,RESULT!$C221+RESULT!$D221&lt;3),"WON","LOST"))</f>
        <v>WON</v>
      </c>
      <c r="I170" t="str">
        <f t="shared" ca="1" si="66"/>
        <v>WON</v>
      </c>
      <c r="J170" s="18">
        <f>RESULT!C221</f>
        <v>1</v>
      </c>
      <c r="K170" s="18">
        <f>RESULT!D221</f>
        <v>2</v>
      </c>
      <c r="L170" s="9">
        <f ca="1">RESULT!$G221</f>
        <v>0.91666666666666663</v>
      </c>
      <c r="M170" s="9">
        <f ca="1">RESULT!$K221</f>
        <v>1.2</v>
      </c>
      <c r="N170" s="9">
        <f t="shared" ca="1" si="67"/>
        <v>1.0583333333333333</v>
      </c>
      <c r="O170" s="9">
        <f ca="1">MIN(OFFSET($N$11:$N$20,INT((ROW())/12)*12,0))</f>
        <v>0.85263157894736841</v>
      </c>
      <c r="P170" t="e">
        <f ca="1">IF(O170&lt;A$1,IF(INDEX(OFFSET($J$11:$N$20,INT((ROW()-3)/12)*12,0),MATCH(O170,OFFSET($N$11:$N$20,INT((ROW()-3)/12)*12,0),0),1)+INDEX(OFFSET($J$11:$N$20,INT((ROW()-3)/12)*12,0),MATCH(O170,OFFSET($N$11:$N$20,INT((ROW()-3)/12)*12,0),0),2)&lt;3,"WON","LOST"),"DP")</f>
        <v>#N/A</v>
      </c>
    </row>
    <row r="171" spans="1:16">
      <c r="A171" t="str">
        <f ca="1">IF(AND(RESULT!$G222&gt;A$1,RESULT!$C222+RESULT!$D222&gt;2),"WON",IF(AND(RESULT!$G222&lt;A$1,RESULT!$C222+RESULT!$D222&lt;3),"WON","LOST"))</f>
        <v>LOST</v>
      </c>
      <c r="B171" t="str">
        <f ca="1">IF(AND(RESULT!$K222&gt;A$1,RESULT!$C222+RESULT!$D222&gt;2),"WON",IF(AND(RESULT!$K222&lt;A$1,RESULT!$C222+RESULT!$D222&lt;3),"WON","LOST"))</f>
        <v>LOST</v>
      </c>
      <c r="C171" t="str">
        <f t="shared" ca="1" si="65"/>
        <v>LOST</v>
      </c>
      <c r="D171">
        <f ca="1">SMALL(OFFSET(RESULT!$G$62:$G$71,INT((ROW()-3)/12)*12,0),COUNTIF(OFFSET(RESULT!$G$62:$G$71,INT((ROW()-3)/12)*12,0),SMALL(OFFSET(RESULT!$G$62:$G$71,INT((ROW()-3)/12)*12,0),1))+1)</f>
        <v>1.0526315789473684</v>
      </c>
      <c r="E171" t="str">
        <f ca="1">IF(MIN(OFFSET(RESULT!$G$62:$G$71,INT((ROW()-3)/12)*12,0))&lt;A$1,IF(INDEX(OFFSET(RESULT!$C$62:$G$71,INT((ROW()-3)/12)*12,0),MATCH(D171,OFFSET(RESULT!$G$62:$G$71,INT((ROW()-3)/12)*12,0),0),1)+INDEX(OFFSET(RESULT!$C$62:$G$71,INT((ROW()-3)/12)*12,0),MATCH(D171,OFFSET(RESULT!$G$62:$G$71,INT((ROW()-3)/12)*12,0),0),2)&lt;3,"WON","LOST"))</f>
        <v>WON</v>
      </c>
      <c r="G171" t="str">
        <f ca="1">IF(AND(RESULT!$G222&gt;G$1,RESULT!$C222+RESULT!$D222&gt;2),"WON",IF(AND(RESULT!$G222&lt;G$1,RESULT!$C222+RESULT!$D222&lt;3),"WON","LOST"))</f>
        <v>LOST</v>
      </c>
      <c r="H171" t="str">
        <f ca="1">IF(AND(RESULT!$K222&gt;G$1,RESULT!$C222+RESULT!$D222&gt;2),"WON",IF(AND(RESULT!$K222&lt;G$1,RESULT!$C222+RESULT!$D222&lt;3),"WON","LOST"))</f>
        <v>LOST</v>
      </c>
      <c r="I171" t="str">
        <f t="shared" ca="1" si="66"/>
        <v>LOST</v>
      </c>
      <c r="J171" s="18">
        <f>RESULT!C222</f>
        <v>1</v>
      </c>
      <c r="K171" s="18">
        <f>RESULT!D222</f>
        <v>1</v>
      </c>
      <c r="L171" s="9">
        <f ca="1">RESULT!$G222</f>
        <v>1.3055555555555554</v>
      </c>
      <c r="M171" s="9">
        <f ca="1">RESULT!$K222</f>
        <v>1.4</v>
      </c>
      <c r="N171" s="9">
        <f t="shared" ca="1" si="67"/>
        <v>1.3527777777777776</v>
      </c>
      <c r="O171" s="9">
        <f ca="1">SMALL(OFFSET($N$11:$N$20,INT((ROW()-3)/12)*12,0),COUNTIF(OFFSET($N$11:$N$20,INT((ROW()-3)/12)*12,0),SMALL(OFFSET($N$11:$N$20,INT((ROW()-3)/12)*12,0),1))+1)</f>
        <v>1.0184210526315791</v>
      </c>
      <c r="P171" t="str">
        <f t="shared" ref="P171:P172" ca="1" si="69">IF(O171&lt;A$1,IF(INDEX(OFFSET($J$11:$N$20,INT((ROW()-3)/12)*12,0),MATCH(O171,OFFSET($N$11:$N$20,INT((ROW()-3)/12)*12,0),0),1)+INDEX(OFFSET($J$11:$N$20,INT((ROW()-3)/12)*12,0),MATCH(O171,OFFSET($N$11:$N$20,INT((ROW()-3)/12)*12,0),0),2)&lt;3,"WON","LOST"),"DP")</f>
        <v>LOST</v>
      </c>
    </row>
    <row r="172" spans="1:16">
      <c r="A172" t="str">
        <f ca="1">IF(AND(RESULT!$G223&gt;A$1,RESULT!$C223+RESULT!$D223&gt;2),"WON",IF(AND(RESULT!$G223&lt;A$1,RESULT!$C223+RESULT!$D223&lt;3),"WON","LOST"))</f>
        <v>WON</v>
      </c>
      <c r="B172" t="str">
        <f ca="1">IF(AND(RESULT!$K223&gt;A$1,RESULT!$C223+RESULT!$D223&gt;2),"WON",IF(AND(RESULT!$K223&lt;A$1,RESULT!$C223+RESULT!$D223&lt;3),"WON","LOST"))</f>
        <v>LOST</v>
      </c>
      <c r="C172" t="str">
        <f t="shared" ca="1" si="65"/>
        <v>DP</v>
      </c>
      <c r="D172">
        <f ca="1">SMALL(OFFSET(RESULT!$G$62:$G$71,INT((ROW()-3)/12)*12,0),COUNTIF(OFFSET(RESULT!$G$62:$G$71,INT((ROW()-3)/12)*12,0),SMALL(OFFSET(RESULT!$G$62:$G$71,INT((ROW()-3)/12)*12,0),1))+2)</f>
        <v>1.1052631578947367</v>
      </c>
      <c r="E172" t="str">
        <f ca="1">IF(MIN(OFFSET(RESULT!$G$62:$G$71,INT((ROW()-3)/12)*12,0))&lt;A$1,IF(INDEX(OFFSET(RESULT!$C$62:$G$71,INT((ROW()-3)/12)*12,0),MATCH(D172,OFFSET(RESULT!$G$62:$G$71,INT((ROW()-3)/12)*12,0),0),1)+INDEX(OFFSET(RESULT!$C$62:$G$71,INT((ROW()-3)/12)*12,0),MATCH(D172,OFFSET(RESULT!$G$62:$G$71,INT((ROW()-3)/12)*12,0),0),2)&lt;3,"WON","LOST"))</f>
        <v>WON</v>
      </c>
      <c r="G172" t="str">
        <f ca="1">IF(AND(RESULT!$G223&gt;G$1,RESULT!$C223+RESULT!$D223&gt;2),"WON",IF(AND(RESULT!$G223&lt;G$1,RESULT!$C223+RESULT!$D223&lt;3),"WON","LOST"))</f>
        <v>WON</v>
      </c>
      <c r="H172" t="str">
        <f ca="1">IF(AND(RESULT!$K223&gt;G$1,RESULT!$C223+RESULT!$D223&gt;2),"WON",IF(AND(RESULT!$K223&lt;G$1,RESULT!$C223+RESULT!$D223&lt;3),"WON","LOST"))</f>
        <v>WON</v>
      </c>
      <c r="I172" t="str">
        <f t="shared" ca="1" si="66"/>
        <v>WON</v>
      </c>
      <c r="J172" s="18">
        <f>RESULT!C223</f>
        <v>1</v>
      </c>
      <c r="K172" s="18">
        <f>RESULT!D223</f>
        <v>3</v>
      </c>
      <c r="L172" s="9">
        <f ca="1">RESULT!$G223</f>
        <v>1.25</v>
      </c>
      <c r="M172" s="9">
        <f ca="1">RESULT!$K223</f>
        <v>0.90000000000000013</v>
      </c>
      <c r="N172" s="9">
        <f t="shared" ca="1" si="67"/>
        <v>1.0750000000000002</v>
      </c>
      <c r="O172" s="9">
        <f ca="1">SMALL(OFFSET($N$11:$N$20,INT((ROW()-3)/12)*12,0),COUNTIF(OFFSET($N$11:$N$20,INT((ROW()-3)/12)*12,0),SMALL(OFFSET($N$11:$N$20,INT((ROW()-3)/12)*12,0),1))+2)</f>
        <v>1.1263157894736842</v>
      </c>
      <c r="P172" t="str">
        <f t="shared" ca="1" si="69"/>
        <v>WON</v>
      </c>
    </row>
    <row r="173" spans="1:16">
      <c r="A173" t="str">
        <f ca="1">IF(AND(RESULT!$G224&gt;A$1,RESULT!$C224+RESULT!$D224&gt;2),"WON",IF(AND(RESULT!$G224&lt;A$1,RESULT!$C224+RESULT!$D224&lt;3),"WON","LOST"))</f>
        <v>WON</v>
      </c>
      <c r="B173" t="str">
        <f ca="1">IF(AND(RESULT!$K224&gt;A$1,RESULT!$C224+RESULT!$D224&gt;2),"WON",IF(AND(RESULT!$K224&lt;A$1,RESULT!$C224+RESULT!$D224&lt;3),"WON","LOST"))</f>
        <v>WON</v>
      </c>
      <c r="C173" t="str">
        <f t="shared" ca="1" si="65"/>
        <v>WON</v>
      </c>
      <c r="G173" t="str">
        <f ca="1">IF(AND(RESULT!$G224&gt;G$1,RESULT!$C224+RESULT!$D224&gt;2),"WON",IF(AND(RESULT!$G224&lt;G$1,RESULT!$C224+RESULT!$D224&lt;3),"WON","LOST"))</f>
        <v>LOST</v>
      </c>
      <c r="H173" t="str">
        <f ca="1">IF(AND(RESULT!$K224&gt;G$1,RESULT!$C224+RESULT!$D224&gt;2),"WON",IF(AND(RESULT!$K224&lt;G$1,RESULT!$C224+RESULT!$D224&lt;3),"WON","LOST"))</f>
        <v>LOST</v>
      </c>
      <c r="I173" t="str">
        <f t="shared" ca="1" si="66"/>
        <v>LOST</v>
      </c>
      <c r="J173" s="18">
        <f>RESULT!C224</f>
        <v>1</v>
      </c>
      <c r="K173" s="18">
        <f>RESULT!D224</f>
        <v>1</v>
      </c>
      <c r="L173" s="9">
        <f ca="1">RESULT!$G224</f>
        <v>0.97222222222222232</v>
      </c>
      <c r="M173" s="9">
        <f ca="1">RESULT!$K224</f>
        <v>1.1000000000000001</v>
      </c>
      <c r="N173" s="9">
        <f t="shared" ca="1" si="67"/>
        <v>1.0361111111111112</v>
      </c>
    </row>
    <row r="174" spans="1:16">
      <c r="A174" t="str">
        <f ca="1">IF(AND(RESULT!$G225&gt;A$1,RESULT!$C225+RESULT!$D225&gt;2),"WON",IF(AND(RESULT!$G225&lt;A$1,RESULT!$C225+RESULT!$D225&lt;3),"WON","LOST"))</f>
        <v>LOST</v>
      </c>
      <c r="B174" t="str">
        <f ca="1">IF(AND(RESULT!$K225&gt;A$1,RESULT!$C225+RESULT!$D225&gt;2),"WON",IF(AND(RESULT!$K225&lt;A$1,RESULT!$C225+RESULT!$D225&lt;3),"WON","LOST"))</f>
        <v>WON</v>
      </c>
      <c r="C174" t="str">
        <f t="shared" ca="1" si="65"/>
        <v>DP</v>
      </c>
      <c r="G174" t="str">
        <f ca="1">IF(AND(RESULT!$G225&gt;G$1,RESULT!$C225+RESULT!$D225&gt;2),"WON",IF(AND(RESULT!$G225&lt;G$1,RESULT!$C225+RESULT!$D225&lt;3),"WON","LOST"))</f>
        <v>WON</v>
      </c>
      <c r="H174" t="str">
        <f ca="1">IF(AND(RESULT!$K225&gt;G$1,RESULT!$C225+RESULT!$D225&gt;2),"WON",IF(AND(RESULT!$K225&lt;G$1,RESULT!$C225+RESULT!$D225&lt;3),"WON","LOST"))</f>
        <v>WON</v>
      </c>
      <c r="I174" t="str">
        <f t="shared" ca="1" si="66"/>
        <v>WON</v>
      </c>
      <c r="J174" s="18">
        <f>RESULT!C225</f>
        <v>2</v>
      </c>
      <c r="K174" s="18">
        <f>RESULT!D225</f>
        <v>1</v>
      </c>
      <c r="L174" s="9">
        <f ca="1">RESULT!$G225</f>
        <v>1.1388888888888888</v>
      </c>
      <c r="M174" s="9">
        <f ca="1">RESULT!$K225</f>
        <v>1.3</v>
      </c>
      <c r="N174" s="9">
        <f t="shared" ca="1" si="67"/>
        <v>1.2194444444444446</v>
      </c>
    </row>
    <row r="175" spans="1:16">
      <c r="A175" t="str">
        <f ca="1">IF(AND(RESULT!$G226&gt;A$1,RESULT!$C226+RESULT!$D226&gt;2),"WON",IF(AND(RESULT!$G226&lt;A$1,RESULT!$C226+RESULT!$D226&lt;3),"WON","LOST"))</f>
        <v>LOST</v>
      </c>
      <c r="B175" t="str">
        <f ca="1">IF(AND(RESULT!$K226&gt;A$1,RESULT!$C226+RESULT!$D226&gt;2),"WON",IF(AND(RESULT!$K226&lt;A$1,RESULT!$C226+RESULT!$D226&lt;3),"WON","LOST"))</f>
        <v>WON</v>
      </c>
      <c r="C175" t="str">
        <f t="shared" ca="1" si="65"/>
        <v>DP</v>
      </c>
      <c r="G175" t="str">
        <f ca="1">IF(AND(RESULT!$G226&gt;G$1,RESULT!$C226+RESULT!$D226&gt;2),"WON",IF(AND(RESULT!$G226&lt;G$1,RESULT!$C226+RESULT!$D226&lt;3),"WON","LOST"))</f>
        <v>WON</v>
      </c>
      <c r="H175" t="str">
        <f ca="1">IF(AND(RESULT!$K226&gt;G$1,RESULT!$C226+RESULT!$D226&gt;2),"WON",IF(AND(RESULT!$K226&lt;G$1,RESULT!$C226+RESULT!$D226&lt;3),"WON","LOST"))</f>
        <v>WON</v>
      </c>
      <c r="I175" t="str">
        <f t="shared" ca="1" si="66"/>
        <v>WON</v>
      </c>
      <c r="J175" s="18">
        <f>RESULT!C226</f>
        <v>3</v>
      </c>
      <c r="K175" s="18">
        <f>RESULT!D226</f>
        <v>0</v>
      </c>
      <c r="L175" s="9">
        <f ca="1">RESULT!$G226</f>
        <v>1.1666666666666667</v>
      </c>
      <c r="M175" s="9">
        <f ca="1">RESULT!$K226</f>
        <v>1.3</v>
      </c>
      <c r="N175" s="9">
        <f t="shared" ca="1" si="67"/>
        <v>1.2333333333333334</v>
      </c>
    </row>
    <row r="176" spans="1:16">
      <c r="A176" t="str">
        <f ca="1">IF(AND(RESULT!$G227&gt;A$1,RESULT!$C227+RESULT!$D227&gt;2),"WON",IF(AND(RESULT!$G227&lt;A$1,RESULT!$C227+RESULT!$D227&lt;3),"WON","LOST"))</f>
        <v>WON</v>
      </c>
      <c r="B176" t="str">
        <f ca="1">IF(AND(RESULT!$K227&gt;A$1,RESULT!$C227+RESULT!$D227&gt;2),"WON",IF(AND(RESULT!$K227&lt;A$1,RESULT!$C227+RESULT!$D227&lt;3),"WON","LOST"))</f>
        <v>WON</v>
      </c>
      <c r="C176" t="str">
        <f t="shared" ca="1" si="65"/>
        <v>WON</v>
      </c>
      <c r="G176" t="str">
        <f ca="1">IF(AND(RESULT!$G227&gt;G$1,RESULT!$C227+RESULT!$D227&gt;2),"WON",IF(AND(RESULT!$G227&lt;G$1,RESULT!$C227+RESULT!$D227&lt;3),"WON","LOST"))</f>
        <v>WON</v>
      </c>
      <c r="H176" t="str">
        <f ca="1">IF(AND(RESULT!$K227&gt;G$1,RESULT!$C227+RESULT!$D227&gt;2),"WON",IF(AND(RESULT!$K227&lt;G$1,RESULT!$C227+RESULT!$D227&lt;3),"WON","LOST"))</f>
        <v>WON</v>
      </c>
      <c r="I176" t="str">
        <f t="shared" ca="1" si="66"/>
        <v>WON</v>
      </c>
      <c r="J176" s="18">
        <f>RESULT!C227</f>
        <v>0</v>
      </c>
      <c r="K176" s="18">
        <f>RESULT!D227</f>
        <v>5</v>
      </c>
      <c r="L176" s="9">
        <f ca="1">RESULT!$G227</f>
        <v>1.2777777777777777</v>
      </c>
      <c r="M176" s="9">
        <f ca="1">RESULT!$K227</f>
        <v>1.4000000000000001</v>
      </c>
      <c r="N176" s="9">
        <f t="shared" ca="1" si="67"/>
        <v>1.338888888888889</v>
      </c>
    </row>
    <row r="179" spans="1:16">
      <c r="A179" t="str">
        <f ca="1">IF(AND(RESULT!$G230&gt;A$1,RESULT!$C230+RESULT!$D230&gt;2),"WON",IF(AND(RESULT!$G230&lt;A$1,RESULT!$C230+RESULT!$D230&lt;3),"WON","LOST"))</f>
        <v>LOST</v>
      </c>
      <c r="B179" t="str">
        <f ca="1">IF(AND(RESULT!$K230&gt;A$1,RESULT!$C230+RESULT!$D230&gt;2),"WON",IF(AND(RESULT!$K230&lt;A$1,RESULT!$C230+RESULT!$D230&lt;3),"WON","LOST"))</f>
        <v>LOST</v>
      </c>
      <c r="C179" t="str">
        <f ca="1">IF(AND(A179="WON",B179="WON"),"WON",IF(AND(A179="LOST",B179="LOST"),"LOST","DP"))</f>
        <v>LOST</v>
      </c>
      <c r="D179" s="9">
        <f ca="1">MAX(OFFSET(RESULT!$G$62:$G$71,INT((ROW()-3)/12)*12,0))</f>
        <v>1.4736842105263159</v>
      </c>
      <c r="E179" t="str">
        <f ca="1">IF(MAX(OFFSET(RESULT!$G$62:$G$71,INT((ROW()-3)/12)*12,0))&gt;A$1,IF(INDEX(OFFSET(RESULT!$C$62:$G$71,INT((ROW()-3)/12)*12,0),MATCH(D179,OFFSET(RESULT!$G$62:$G$71,INT((ROW()-3)/12)*12,0),0),1)+INDEX(OFFSET(RESULT!$C$62:$G$71,INT((ROW()-3)/12)*12,0),MATCH(D179,OFFSET(RESULT!$G$62:$G$71,INT((ROW()-3)/12)*12,0),0),2)&gt;2,"WON","LOST"),"DP")</f>
        <v>WON</v>
      </c>
      <c r="G179" t="str">
        <f ca="1">IF(AND(RESULT!$G230&gt;G$1,RESULT!$C230+RESULT!$D230&gt;2),"WON",IF(AND(RESULT!$G230&lt;G$1,RESULT!$C230+RESULT!$D230&lt;3),"WON","LOST"))</f>
        <v>WON</v>
      </c>
      <c r="H179" t="str">
        <f ca="1">IF(AND(RESULT!$K230&gt;G$1,RESULT!$C230+RESULT!$D230&gt;2),"WON",IF(AND(RESULT!$K230&lt;G$1,RESULT!$C230+RESULT!$D230&lt;3),"WON","LOST"))</f>
        <v>WON</v>
      </c>
      <c r="I179" t="str">
        <f ca="1">IF(AND(G179="WON",H179="WON"),"WON",IF(AND(G179="LOST",H179="LOST"),"LOST","DP"))</f>
        <v>WON</v>
      </c>
      <c r="J179" s="18">
        <f>RESULT!C230</f>
        <v>2</v>
      </c>
      <c r="K179" s="18">
        <f>RESULT!D230</f>
        <v>1</v>
      </c>
      <c r="L179" s="9">
        <f ca="1">RESULT!$G230</f>
        <v>1.1842105263157894</v>
      </c>
      <c r="M179" s="9">
        <f ca="1">RESULT!$K230</f>
        <v>1.1000000000000001</v>
      </c>
      <c r="N179" s="9">
        <f ca="1">(L179+M179)/2</f>
        <v>1.1421052631578947</v>
      </c>
      <c r="O179" s="9">
        <f ca="1">MAX(OFFSET($N$11:$N$20,INT((ROW())/12)*12,0))</f>
        <v>1.3947368421052633</v>
      </c>
      <c r="P179" t="str">
        <f ca="1">IF(O179&gt;A$1,IF(INDEX(OFFSET($J$11:$N$20,INT((ROW()-3)/12)*12,0),MATCH(O179,OFFSET($N$11:$N$20,INT((ROW()-3)/12)*12,0),0),1)+INDEX(OFFSET($J$11:$N$20,INT((ROW()-3)/12)*12,0),MATCH(O179,OFFSET($N$11:$N$20,INT((ROW()-3)/12)*12,0),0),2)&gt;2,"WON","LOST"),"DP")</f>
        <v>LOST</v>
      </c>
    </row>
    <row r="180" spans="1:16">
      <c r="A180" t="str">
        <f ca="1">IF(AND(RESULT!$G231&gt;A$1,RESULT!$C231+RESULT!$D231&gt;2),"WON",IF(AND(RESULT!$G231&lt;A$1,RESULT!$C231+RESULT!$D231&lt;3),"WON","LOST"))</f>
        <v>WON</v>
      </c>
      <c r="B180" t="str">
        <f ca="1">IF(AND(RESULT!$K231&gt;A$1,RESULT!$C231+RESULT!$D231&gt;2),"WON",IF(AND(RESULT!$K231&lt;A$1,RESULT!$C231+RESULT!$D231&lt;3),"WON","LOST"))</f>
        <v>LOST</v>
      </c>
      <c r="C180" t="str">
        <f t="shared" ref="C180:C188" ca="1" si="70">IF(AND(A180="WON",B180="WON"),"WON",IF(AND(A180="LOST",B180="LOST"),"LOST","DP"))</f>
        <v>DP</v>
      </c>
      <c r="D180">
        <f ca="1">LARGE(OFFSET(RESULT!$G$62:$G$71,INT((ROW()-3)/12)*12,0),COUNTIF(OFFSET(RESULT!$G$62:$G$71,INT((ROW()-3)/12)*12,0),LARGE(OFFSET(RESULT!$G$62:$G$71,INT((ROW()-3)/12)*12,0),1))+1)</f>
        <v>1.2894736842105263</v>
      </c>
      <c r="E180" t="str">
        <f ca="1">IF(MAX(OFFSET(RESULT!$G$62:$G$71,INT((ROW()-3)/12)*12,0))&gt;A$1,IF(INDEX(OFFSET(RESULT!$C$62:$G$71,INT((ROW()-3)/12)*12,0),MATCH(D180,OFFSET(RESULT!$G$62:$G$71,INT((ROW()-3)/12)*12,0),0),1)+INDEX(OFFSET(RESULT!$C$62:$G$71,INT((ROW()-3)/12)*12,0),MATCH(D180,OFFSET(RESULT!$G$62:$G$71,INT((ROW()-3)/12)*12,0),0),2)&gt;2,"WON","LOST"),"DP")</f>
        <v>LOST</v>
      </c>
      <c r="G180" t="str">
        <f ca="1">IF(AND(RESULT!$G231&gt;G$1,RESULT!$C231+RESULT!$D231&gt;2),"WON",IF(AND(RESULT!$G231&lt;G$1,RESULT!$C231+RESULT!$D231&lt;3),"WON","LOST"))</f>
        <v>WON</v>
      </c>
      <c r="H180" t="str">
        <f ca="1">IF(AND(RESULT!$K231&gt;G$1,RESULT!$C231+RESULT!$D231&gt;2),"WON",IF(AND(RESULT!$K231&lt;G$1,RESULT!$C231+RESULT!$D231&lt;3),"WON","LOST"))</f>
        <v>WON</v>
      </c>
      <c r="I180" t="str">
        <f t="shared" ref="I180:I188" ca="1" si="71">IF(AND(G180="WON",H180="WON"),"WON",IF(AND(G180="LOST",H180="LOST"),"LOST","DP"))</f>
        <v>WON</v>
      </c>
      <c r="J180" s="18">
        <f>RESULT!C231</f>
        <v>4</v>
      </c>
      <c r="K180" s="18">
        <f>RESULT!D231</f>
        <v>2</v>
      </c>
      <c r="L180" s="9">
        <f ca="1">RESULT!$G231</f>
        <v>1.236842105263158</v>
      </c>
      <c r="M180" s="9">
        <f ca="1">RESULT!$K231</f>
        <v>0.8</v>
      </c>
      <c r="N180" s="9">
        <f t="shared" ref="N180:N188" ca="1" si="72">(L180+M180)/2</f>
        <v>1.0184210526315791</v>
      </c>
      <c r="O180" s="9">
        <f ca="1">LARGE(OFFSET($N$11:$N$20,INT((ROW()-3)/12)*12,0),COUNTIF(OFFSET($N$11:$N$20,INT((ROW()-3)/12)*12,0),LARGE(OFFSET($N$11:$N$20,INT((ROW()-3)/12)*12,0),1))+1)</f>
        <v>1.3552631578947367</v>
      </c>
      <c r="P180" t="str">
        <f t="shared" ref="P180:P181" ca="1" si="73">IF(O180&gt;A$1,IF(INDEX(OFFSET($J$11:$N$20,INT((ROW()-3)/12)*12,0),MATCH(O180,OFFSET($N$11:$N$20,INT((ROW()-3)/12)*12,0),0),1)+INDEX(OFFSET($J$11:$N$20,INT((ROW()-3)/12)*12,0),MATCH(O180,OFFSET($N$11:$N$20,INT((ROW()-3)/12)*12,0),0),2)&gt;2,"WON","LOST"),"DP")</f>
        <v>WON</v>
      </c>
    </row>
    <row r="181" spans="1:16">
      <c r="A181" t="str">
        <f ca="1">IF(AND(RESULT!$G232&gt;A$1,RESULT!$C232+RESULT!$D232&gt;2),"WON",IF(AND(RESULT!$G232&lt;A$1,RESULT!$C232+RESULT!$D232&lt;3),"WON","LOST"))</f>
        <v>LOST</v>
      </c>
      <c r="B181" t="str">
        <f ca="1">IF(AND(RESULT!$K232&gt;A$1,RESULT!$C232+RESULT!$D232&gt;2),"WON",IF(AND(RESULT!$K232&lt;A$1,RESULT!$C232+RESULT!$D232&lt;3),"WON","LOST"))</f>
        <v>LOST</v>
      </c>
      <c r="C181" t="str">
        <f t="shared" ca="1" si="70"/>
        <v>LOST</v>
      </c>
      <c r="D181">
        <f ca="1">LARGE(OFFSET(RESULT!$G$62:$G$71,INT((ROW()-3)/12)*12,0),COUNTIF(OFFSET(RESULT!$G$62:$G$71,INT((ROW()-3)/12)*12,0),LARGE(OFFSET(RESULT!$G$62:$G$71,INT((ROW()-3)/12)*12,0),1))+2)</f>
        <v>1.263157894736842</v>
      </c>
      <c r="E181" t="str">
        <f ca="1">IF(MAX(OFFSET(RESULT!$G$62:$G$71,INT((ROW()-3)/12)*12,0))&gt;A$1,IF(INDEX(OFFSET(RESULT!$C$62:$G$71,INT((ROW()-3)/12)*12,0),MATCH(D181,OFFSET(RESULT!$G$62:$G$71,INT((ROW()-3)/12)*12,0),0),1)+INDEX(OFFSET(RESULT!$C$62:$G$71,INT((ROW()-3)/12)*12,0),MATCH(D181,OFFSET(RESULT!$G$62:$G$71,INT((ROW()-3)/12)*12,0),0),2)&gt;2,"WON","LOST"),"DP")</f>
        <v>LOST</v>
      </c>
      <c r="G181" t="str">
        <f ca="1">IF(AND(RESULT!$G232&gt;G$1,RESULT!$C232+RESULT!$D232&gt;2),"WON",IF(AND(RESULT!$G232&lt;G$1,RESULT!$C232+RESULT!$D232&lt;3),"WON","LOST"))</f>
        <v>LOST</v>
      </c>
      <c r="H181" t="str">
        <f ca="1">IF(AND(RESULT!$K232&gt;G$1,RESULT!$C232+RESULT!$D232&gt;2),"WON",IF(AND(RESULT!$K232&lt;G$1,RESULT!$C232+RESULT!$D232&lt;3),"WON","LOST"))</f>
        <v>LOST</v>
      </c>
      <c r="I181" t="str">
        <f t="shared" ca="1" si="71"/>
        <v>LOST</v>
      </c>
      <c r="J181" s="18">
        <f>RESULT!C232</f>
        <v>1</v>
      </c>
      <c r="K181" s="18">
        <f>RESULT!D232</f>
        <v>0</v>
      </c>
      <c r="L181" s="9">
        <f ca="1">RESULT!$G232</f>
        <v>1.263157894736842</v>
      </c>
      <c r="M181" s="9">
        <f ca="1">RESULT!$K232</f>
        <v>1.4</v>
      </c>
      <c r="N181" s="9">
        <f t="shared" ca="1" si="72"/>
        <v>1.331578947368421</v>
      </c>
      <c r="O181" s="9">
        <f ca="1">LARGE(OFFSET($N$11:$N$20,INT((ROW()-3)/12)*12,0),COUNTIF(OFFSET($N$11:$N$20,INT((ROW()-3)/12)*12,0),LARGE(OFFSET($N$11:$N$20,INT((ROW()-3)/12)*12,0),1))+2)</f>
        <v>1.3368421052631581</v>
      </c>
      <c r="P181" t="str">
        <f t="shared" ca="1" si="73"/>
        <v>WON</v>
      </c>
    </row>
    <row r="182" spans="1:16">
      <c r="A182" t="str">
        <f ca="1">IF(AND(RESULT!$G233&gt;A$1,RESULT!$C233+RESULT!$D233&gt;2),"WON",IF(AND(RESULT!$G233&lt;A$1,RESULT!$C233+RESULT!$D233&lt;3),"WON","LOST"))</f>
        <v>LOST</v>
      </c>
      <c r="B182" t="str">
        <f ca="1">IF(AND(RESULT!$K233&gt;A$1,RESULT!$C233+RESULT!$D233&gt;2),"WON",IF(AND(RESULT!$K233&lt;A$1,RESULT!$C233+RESULT!$D233&lt;3),"WON","LOST"))</f>
        <v>WON</v>
      </c>
      <c r="C182" t="str">
        <f t="shared" ca="1" si="70"/>
        <v>DP</v>
      </c>
      <c r="D182" s="9">
        <f ca="1">MIN(OFFSET(RESULT!$G$62:$G$71,INT((ROW()-3)/12)*12,0))</f>
        <v>1.0263157894736841</v>
      </c>
      <c r="E182" t="str">
        <f ca="1">IF(MIN(OFFSET(RESULT!$G$62:$G$71,INT((ROW()-3)/12)*12,0))&lt;A$1,IF(INDEX(OFFSET(RESULT!$C$62:$G$71,INT((ROW()-3)/12)*12,0),MATCH(D182,OFFSET(RESULT!$G$62:$G$71,INT((ROW()-3)/12)*12,0),0),1)+INDEX(OFFSET(RESULT!$C$62:$G$71,INT((ROW()-3)/12)*12,0),MATCH(D182,OFFSET(RESULT!$G$62:$G$71,INT((ROW()-3)/12)*12,0),0),2)&lt;3,"WON","LOST"))</f>
        <v>WON</v>
      </c>
      <c r="G182" t="str">
        <f ca="1">IF(AND(RESULT!$G233&gt;G$1,RESULT!$C233+RESULT!$D233&gt;2),"WON",IF(AND(RESULT!$G233&lt;G$1,RESULT!$C233+RESULT!$D233&lt;3),"WON","LOST"))</f>
        <v>WON</v>
      </c>
      <c r="H182" t="str">
        <f ca="1">IF(AND(RESULT!$K233&gt;G$1,RESULT!$C233+RESULT!$D233&gt;2),"WON",IF(AND(RESULT!$K233&lt;G$1,RESULT!$C233+RESULT!$D233&lt;3),"WON","LOST"))</f>
        <v>WON</v>
      </c>
      <c r="I182" t="str">
        <f t="shared" ca="1" si="71"/>
        <v>WON</v>
      </c>
      <c r="J182" s="18">
        <f>RESULT!C233</f>
        <v>1</v>
      </c>
      <c r="K182" s="18">
        <f>RESULT!D233</f>
        <v>2</v>
      </c>
      <c r="L182" s="9">
        <f ca="1">RESULT!$G233</f>
        <v>1.2105263157894737</v>
      </c>
      <c r="M182" s="9">
        <f ca="1">RESULT!$K233</f>
        <v>1.4999999999999998</v>
      </c>
      <c r="N182" s="9">
        <f t="shared" ca="1" si="72"/>
        <v>1.3552631578947367</v>
      </c>
      <c r="O182" s="9">
        <f ca="1">MIN(OFFSET($N$11:$N$20,INT((ROW())/12)*12,0))</f>
        <v>0.78749999999999998</v>
      </c>
      <c r="P182" t="e">
        <f ca="1">IF(O182&lt;A$1,IF(INDEX(OFFSET($J$11:$N$20,INT((ROW()-3)/12)*12,0),MATCH(O182,OFFSET($N$11:$N$20,INT((ROW()-3)/12)*12,0),0),1)+INDEX(OFFSET($J$11:$N$20,INT((ROW()-3)/12)*12,0),MATCH(O182,OFFSET($N$11:$N$20,INT((ROW()-3)/12)*12,0),0),2)&lt;3,"WON","LOST"),"DP")</f>
        <v>#N/A</v>
      </c>
    </row>
    <row r="183" spans="1:16">
      <c r="A183" t="str">
        <f ca="1">IF(AND(RESULT!$G234&gt;A$1,RESULT!$C234+RESULT!$D234&gt;2),"WON",IF(AND(RESULT!$G234&lt;A$1,RESULT!$C234+RESULT!$D234&lt;3),"WON","LOST"))</f>
        <v>WON</v>
      </c>
      <c r="B183" t="str">
        <f ca="1">IF(AND(RESULT!$K234&gt;A$1,RESULT!$C234+RESULT!$D234&gt;2),"WON",IF(AND(RESULT!$K234&lt;A$1,RESULT!$C234+RESULT!$D234&lt;3),"WON","LOST"))</f>
        <v>WON</v>
      </c>
      <c r="C183" t="str">
        <f t="shared" ca="1" si="70"/>
        <v>WON</v>
      </c>
      <c r="D183">
        <f ca="1">SMALL(OFFSET(RESULT!$G$62:$G$71,INT((ROW()-3)/12)*12,0),COUNTIF(OFFSET(RESULT!$G$62:$G$71,INT((ROW()-3)/12)*12,0),SMALL(OFFSET(RESULT!$G$62:$G$71,INT((ROW()-3)/12)*12,0),1))+1)</f>
        <v>0.95000000000000007</v>
      </c>
      <c r="E183" t="str">
        <f ca="1">IF(MIN(OFFSET(RESULT!$G$62:$G$71,INT((ROW()-3)/12)*12,0))&lt;A$1,IF(INDEX(OFFSET(RESULT!$C$62:$G$71,INT((ROW()-3)/12)*12,0),MATCH(D183,OFFSET(RESULT!$G$62:$G$71,INT((ROW()-3)/12)*12,0),0),1)+INDEX(OFFSET(RESULT!$C$62:$G$71,INT((ROW()-3)/12)*12,0),MATCH(D183,OFFSET(RESULT!$G$62:$G$71,INT((ROW()-3)/12)*12,0),0),2)&lt;3,"WON","LOST"))</f>
        <v>WON</v>
      </c>
      <c r="G183" t="str">
        <f ca="1">IF(AND(RESULT!$G234&gt;G$1,RESULT!$C234+RESULT!$D234&gt;2),"WON",IF(AND(RESULT!$G234&lt;G$1,RESULT!$C234+RESULT!$D234&lt;3),"WON","LOST"))</f>
        <v>LOST</v>
      </c>
      <c r="H183" t="str">
        <f ca="1">IF(AND(RESULT!$K234&gt;G$1,RESULT!$C234+RESULT!$D234&gt;2),"WON",IF(AND(RESULT!$K234&lt;G$1,RESULT!$C234+RESULT!$D234&lt;3),"WON","LOST"))</f>
        <v>LOST</v>
      </c>
      <c r="I183" t="str">
        <f t="shared" ca="1" si="71"/>
        <v>LOST</v>
      </c>
      <c r="J183" s="18">
        <f>RESULT!C234</f>
        <v>1</v>
      </c>
      <c r="K183" s="18">
        <f>RESULT!D234</f>
        <v>1</v>
      </c>
      <c r="L183" s="9">
        <f ca="1">RESULT!$G234</f>
        <v>1.0526315789473684</v>
      </c>
      <c r="M183" s="9">
        <f ca="1">RESULT!$K234</f>
        <v>1.2</v>
      </c>
      <c r="N183" s="9">
        <f t="shared" ca="1" si="72"/>
        <v>1.1263157894736842</v>
      </c>
      <c r="O183" s="9">
        <f ca="1">SMALL(OFFSET($N$11:$N$20,INT((ROW()-3)/12)*12,0),COUNTIF(OFFSET($N$11:$N$20,INT((ROW()-3)/12)*12,0),SMALL(OFFSET($N$11:$N$20,INT((ROW()-3)/12)*12,0),1))+1)</f>
        <v>0.88749999999999996</v>
      </c>
      <c r="P183" t="str">
        <f t="shared" ref="P183:P184" ca="1" si="74">IF(O183&lt;A$1,IF(INDEX(OFFSET($J$11:$N$20,INT((ROW()-3)/12)*12,0),MATCH(O183,OFFSET($N$11:$N$20,INT((ROW()-3)/12)*12,0),0),1)+INDEX(OFFSET($J$11:$N$20,INT((ROW()-3)/12)*12,0),MATCH(O183,OFFSET($N$11:$N$20,INT((ROW()-3)/12)*12,0),0),2)&lt;3,"WON","LOST"),"DP")</f>
        <v>WON</v>
      </c>
    </row>
    <row r="184" spans="1:16">
      <c r="A184" t="str">
        <f ca="1">IF(AND(RESULT!$G235&gt;A$1,RESULT!$C235+RESULT!$D235&gt;2),"WON",IF(AND(RESULT!$G235&lt;A$1,RESULT!$C235+RESULT!$D235&lt;3),"WON","LOST"))</f>
        <v>WON</v>
      </c>
      <c r="B184" t="str">
        <f ca="1">IF(AND(RESULT!$K235&gt;A$1,RESULT!$C235+RESULT!$D235&gt;2),"WON",IF(AND(RESULT!$K235&lt;A$1,RESULT!$C235+RESULT!$D235&lt;3),"WON","LOST"))</f>
        <v>WON</v>
      </c>
      <c r="C184" t="str">
        <f t="shared" ca="1" si="70"/>
        <v>WON</v>
      </c>
      <c r="D184">
        <f ca="1">SMALL(OFFSET(RESULT!$G$62:$G$71,INT((ROW()-3)/12)*12,0),COUNTIF(OFFSET(RESULT!$G$62:$G$71,INT((ROW()-3)/12)*12,0),SMALL(OFFSET(RESULT!$G$62:$G$71,INT((ROW()-3)/12)*12,0),1))+2)</f>
        <v>1.075</v>
      </c>
      <c r="E184" t="str">
        <f ca="1">IF(MIN(OFFSET(RESULT!$G$62:$G$71,INT((ROW()-3)/12)*12,0))&lt;A$1,IF(INDEX(OFFSET(RESULT!$C$62:$G$71,INT((ROW()-3)/12)*12,0),MATCH(D184,OFFSET(RESULT!$G$62:$G$71,INT((ROW()-3)/12)*12,0),0),1)+INDEX(OFFSET(RESULT!$C$62:$G$71,INT((ROW()-3)/12)*12,0),MATCH(D184,OFFSET(RESULT!$G$62:$G$71,INT((ROW()-3)/12)*12,0),0),2)&lt;3,"WON","LOST"))</f>
        <v>LOST</v>
      </c>
      <c r="G184" t="str">
        <f ca="1">IF(AND(RESULT!$G235&gt;G$1,RESULT!$C235+RESULT!$D235&gt;2),"WON",IF(AND(RESULT!$G235&lt;G$1,RESULT!$C235+RESULT!$D235&lt;3),"WON","LOST"))</f>
        <v>WON</v>
      </c>
      <c r="H184" t="str">
        <f ca="1">IF(AND(RESULT!$K235&gt;G$1,RESULT!$C235+RESULT!$D235&gt;2),"WON",IF(AND(RESULT!$K235&lt;G$1,RESULT!$C235+RESULT!$D235&lt;3),"WON","LOST"))</f>
        <v>WON</v>
      </c>
      <c r="I184" t="str">
        <f t="shared" ca="1" si="71"/>
        <v>WON</v>
      </c>
      <c r="J184" s="18">
        <f>RESULT!C235</f>
        <v>3</v>
      </c>
      <c r="K184" s="18">
        <f>RESULT!D235</f>
        <v>1</v>
      </c>
      <c r="L184" s="9">
        <f ca="1">RESULT!$G235</f>
        <v>1.2368421052631577</v>
      </c>
      <c r="M184" s="9">
        <f ca="1">RESULT!$K235</f>
        <v>1.3</v>
      </c>
      <c r="N184" s="9">
        <f t="shared" ca="1" si="72"/>
        <v>1.2684210526315789</v>
      </c>
      <c r="O184" s="9">
        <f ca="1">SMALL(OFFSET($N$11:$N$20,INT((ROW()-3)/12)*12,0),COUNTIF(OFFSET($N$11:$N$20,INT((ROW()-3)/12)*12,0),SMALL(OFFSET($N$11:$N$20,INT((ROW()-3)/12)*12,0),1))+2)</f>
        <v>0.89999999999999991</v>
      </c>
      <c r="P184" t="str">
        <f t="shared" ca="1" si="74"/>
        <v>WON</v>
      </c>
    </row>
    <row r="185" spans="1:16">
      <c r="A185" t="str">
        <f ca="1">IF(AND(RESULT!$G236&gt;A$1,RESULT!$C236+RESULT!$D236&gt;2),"WON",IF(AND(RESULT!$G236&lt;A$1,RESULT!$C236+RESULT!$D236&lt;3),"WON","LOST"))</f>
        <v>LOST</v>
      </c>
      <c r="B185" t="str">
        <f ca="1">IF(AND(RESULT!$K236&gt;A$1,RESULT!$C236+RESULT!$D236&gt;2),"WON",IF(AND(RESULT!$K236&lt;A$1,RESULT!$C236+RESULT!$D236&lt;3),"WON","LOST"))</f>
        <v>LOST</v>
      </c>
      <c r="C185" t="str">
        <f t="shared" ca="1" si="70"/>
        <v>LOST</v>
      </c>
      <c r="G185" t="str">
        <f ca="1">IF(AND(RESULT!$G236&gt;G$1,RESULT!$C236+RESULT!$D236&gt;2),"WON",IF(AND(RESULT!$G236&lt;G$1,RESULT!$C236+RESULT!$D236&lt;3),"WON","LOST"))</f>
        <v>LOST</v>
      </c>
      <c r="H185" t="str">
        <f ca="1">IF(AND(RESULT!$K236&gt;G$1,RESULT!$C236+RESULT!$D236&gt;2),"WON",IF(AND(RESULT!$K236&lt;G$1,RESULT!$C236+RESULT!$D236&lt;3),"WON","LOST"))</f>
        <v>LOST</v>
      </c>
      <c r="I185" t="str">
        <f t="shared" ca="1" si="71"/>
        <v>LOST</v>
      </c>
      <c r="J185" s="18">
        <f>RESULT!C236</f>
        <v>2</v>
      </c>
      <c r="K185" s="18">
        <f>RESULT!D236</f>
        <v>0</v>
      </c>
      <c r="L185" s="9">
        <f ca="1">RESULT!$G236</f>
        <v>1.2894736842105263</v>
      </c>
      <c r="M185" s="9">
        <f ca="1">RESULT!$K236</f>
        <v>1.5</v>
      </c>
      <c r="N185" s="9">
        <f t="shared" ca="1" si="72"/>
        <v>1.3947368421052633</v>
      </c>
    </row>
    <row r="186" spans="1:16">
      <c r="A186" t="str">
        <f ca="1">IF(AND(RESULT!$G237&gt;A$1,RESULT!$C237+RESULT!$D237&gt;2),"WON",IF(AND(RESULT!$G237&lt;A$1,RESULT!$C237+RESULT!$D237&lt;3),"WON","LOST"))</f>
        <v>WON</v>
      </c>
      <c r="B186" t="str">
        <f ca="1">IF(AND(RESULT!$K237&gt;A$1,RESULT!$C237+RESULT!$D237&gt;2),"WON",IF(AND(RESULT!$K237&lt;A$1,RESULT!$C237+RESULT!$D237&lt;3),"WON","LOST"))</f>
        <v>LOST</v>
      </c>
      <c r="C186" t="str">
        <f t="shared" ca="1" si="70"/>
        <v>DP</v>
      </c>
      <c r="G186" t="str">
        <f ca="1">IF(AND(RESULT!$G237&gt;G$1,RESULT!$C237+RESULT!$D237&gt;2),"WON",IF(AND(RESULT!$G237&lt;G$1,RESULT!$C237+RESULT!$D237&lt;3),"WON","LOST"))</f>
        <v>WON</v>
      </c>
      <c r="H186" t="str">
        <f ca="1">IF(AND(RESULT!$K237&gt;G$1,RESULT!$C237+RESULT!$D237&gt;2),"WON",IF(AND(RESULT!$K237&lt;G$1,RESULT!$C237+RESULT!$D237&lt;3),"WON","LOST"))</f>
        <v>WON</v>
      </c>
      <c r="I186" t="str">
        <f t="shared" ca="1" si="71"/>
        <v>WON</v>
      </c>
      <c r="J186" s="18">
        <f>RESULT!C237</f>
        <v>3</v>
      </c>
      <c r="K186" s="18">
        <f>RESULT!D237</f>
        <v>0</v>
      </c>
      <c r="L186" s="9">
        <f ca="1">RESULT!$G237</f>
        <v>1.4736842105263159</v>
      </c>
      <c r="M186" s="9">
        <f ca="1">RESULT!$K237</f>
        <v>1.2000000000000002</v>
      </c>
      <c r="N186" s="9">
        <f t="shared" ca="1" si="72"/>
        <v>1.3368421052631581</v>
      </c>
    </row>
    <row r="187" spans="1:16">
      <c r="A187" t="str">
        <f ca="1">IF(AND(RESULT!$G238&gt;A$1,RESULT!$C238+RESULT!$D238&gt;2),"WON",IF(AND(RESULT!$G238&lt;A$1,RESULT!$C238+RESULT!$D238&lt;3),"WON","LOST"))</f>
        <v>WON</v>
      </c>
      <c r="B187" t="str">
        <f ca="1">IF(AND(RESULT!$K238&gt;A$1,RESULT!$C238+RESULT!$D238&gt;2),"WON",IF(AND(RESULT!$K238&lt;A$1,RESULT!$C238+RESULT!$D238&lt;3),"WON","LOST"))</f>
        <v>LOST</v>
      </c>
      <c r="C187" t="str">
        <f t="shared" ca="1" si="70"/>
        <v>DP</v>
      </c>
      <c r="G187" t="str">
        <f ca="1">IF(AND(RESULT!$G238&gt;G$1,RESULT!$C238+RESULT!$D238&gt;2),"WON",IF(AND(RESULT!$G238&lt;G$1,RESULT!$C238+RESULT!$D238&lt;3),"WON","LOST"))</f>
        <v>LOST</v>
      </c>
      <c r="H187" t="str">
        <f ca="1">IF(AND(RESULT!$K238&gt;G$1,RESULT!$C238+RESULT!$D238&gt;2),"WON",IF(AND(RESULT!$K238&lt;G$1,RESULT!$C238+RESULT!$D238&lt;3),"WON","LOST"))</f>
        <v>LOST</v>
      </c>
      <c r="I187" t="str">
        <f t="shared" ca="1" si="71"/>
        <v>LOST</v>
      </c>
      <c r="J187" s="18">
        <f>RESULT!C238</f>
        <v>0</v>
      </c>
      <c r="K187" s="18">
        <f>RESULT!D238</f>
        <v>0</v>
      </c>
      <c r="L187" s="9">
        <f ca="1">RESULT!$G238</f>
        <v>1.0263157894736841</v>
      </c>
      <c r="M187" s="9">
        <f ca="1">RESULT!$K238</f>
        <v>1.6</v>
      </c>
      <c r="N187" s="9">
        <f t="shared" ca="1" si="72"/>
        <v>1.3131578947368421</v>
      </c>
    </row>
    <row r="188" spans="1:16">
      <c r="A188" t="str">
        <f ca="1">IF(AND(RESULT!$G239&gt;A$1,RESULT!$C239+RESULT!$D239&gt;2),"WON",IF(AND(RESULT!$G239&lt;A$1,RESULT!$C239+RESULT!$D239&lt;3),"WON","LOST"))</f>
        <v>WON</v>
      </c>
      <c r="B188" t="str">
        <f ca="1">IF(AND(RESULT!$K239&gt;A$1,RESULT!$C239+RESULT!$D239&gt;2),"WON",IF(AND(RESULT!$K239&lt;A$1,RESULT!$C239+RESULT!$D239&lt;3),"WON","LOST"))</f>
        <v>WON</v>
      </c>
      <c r="C188" t="str">
        <f t="shared" ca="1" si="70"/>
        <v>WON</v>
      </c>
      <c r="G188" t="str">
        <f ca="1">IF(AND(RESULT!$G239&gt;G$1,RESULT!$C239+RESULT!$D239&gt;2),"WON",IF(AND(RESULT!$G239&lt;G$1,RESULT!$C239+RESULT!$D239&lt;3),"WON","LOST"))</f>
        <v>LOST</v>
      </c>
      <c r="H188" t="str">
        <f ca="1">IF(AND(RESULT!$K239&gt;G$1,RESULT!$C239+RESULT!$D239&gt;2),"WON",IF(AND(RESULT!$K239&lt;G$1,RESULT!$C239+RESULT!$D239&lt;3),"WON","LOST"))</f>
        <v>LOST</v>
      </c>
      <c r="I188" t="str">
        <f t="shared" ca="1" si="71"/>
        <v>LOST</v>
      </c>
      <c r="J188" s="18">
        <f>RESULT!C239</f>
        <v>0</v>
      </c>
      <c r="K188" s="18">
        <f>RESULT!D239</f>
        <v>0</v>
      </c>
      <c r="L188" s="9">
        <f ca="1">RESULT!$G239</f>
        <v>1.1052631578947367</v>
      </c>
      <c r="M188" s="9">
        <f ca="1">RESULT!$K239</f>
        <v>0.60000000000000009</v>
      </c>
      <c r="N188" s="9">
        <f t="shared" ca="1" si="72"/>
        <v>0.85263157894736841</v>
      </c>
    </row>
    <row r="191" spans="1:16">
      <c r="A191" t="str">
        <f ca="1">IF(AND(RESULT!$G242&gt;A$1,RESULT!$C242+RESULT!$D242&gt;2),"WON",IF(AND(RESULT!$G242&lt;A$1,RESULT!$C242+RESULT!$D242&lt;3),"WON","LOST"))</f>
        <v>WON</v>
      </c>
      <c r="B191" t="str">
        <f ca="1">IF(AND(RESULT!$K242&gt;A$1,RESULT!$C242+RESULT!$D242&gt;2),"WON",IF(AND(RESULT!$K242&lt;A$1,RESULT!$C242+RESULT!$D242&lt;3),"WON","LOST"))</f>
        <v>WON</v>
      </c>
      <c r="C191" t="str">
        <f ca="1">IF(AND(A191="WON",B191="WON"),"WON",IF(AND(A191="LOST",B191="LOST"),"LOST","DP"))</f>
        <v>WON</v>
      </c>
      <c r="D191" s="9">
        <f ca="1">MAX(OFFSET(RESULT!$G$62:$G$71,INT((ROW()-3)/12)*12,0))</f>
        <v>1.375</v>
      </c>
      <c r="E191" t="str">
        <f ca="1">IF(MAX(OFFSET(RESULT!$G$62:$G$71,INT((ROW()-3)/12)*12,0))&gt;A$1,IF(INDEX(OFFSET(RESULT!$C$62:$G$71,INT((ROW()-3)/12)*12,0),MATCH(D191,OFFSET(RESULT!$G$62:$G$71,INT((ROW()-3)/12)*12,0),0),1)+INDEX(OFFSET(RESULT!$C$62:$G$71,INT((ROW()-3)/12)*12,0),MATCH(D191,OFFSET(RESULT!$G$62:$G$71,INT((ROW()-3)/12)*12,0),0),2)&gt;2,"WON","LOST"),"DP")</f>
        <v>WON</v>
      </c>
      <c r="G191" t="str">
        <f ca="1">IF(AND(RESULT!$G242&gt;G$1,RESULT!$C242+RESULT!$D242&gt;2),"WON",IF(AND(RESULT!$G242&lt;G$1,RESULT!$C242+RESULT!$D242&lt;3),"WON","LOST"))</f>
        <v>WON</v>
      </c>
      <c r="H191" t="str">
        <f ca="1">IF(AND(RESULT!$K242&gt;G$1,RESULT!$C242+RESULT!$D242&gt;2),"WON",IF(AND(RESULT!$K242&lt;G$1,RESULT!$C242+RESULT!$D242&lt;3),"WON","LOST"))</f>
        <v>WON</v>
      </c>
      <c r="I191" t="str">
        <f ca="1">IF(AND(G191="WON",H191="WON"),"WON",IF(AND(G191="LOST",H191="LOST"),"LOST","DP"))</f>
        <v>WON</v>
      </c>
      <c r="J191" s="18">
        <f>RESULT!C242</f>
        <v>1</v>
      </c>
      <c r="K191" s="18">
        <f>RESULT!D242</f>
        <v>2</v>
      </c>
      <c r="L191" s="9">
        <f ca="1">RESULT!$G242</f>
        <v>1.375</v>
      </c>
      <c r="M191" s="9">
        <f ca="1">RESULT!$K242</f>
        <v>1.7</v>
      </c>
      <c r="N191" s="9">
        <f ca="1">(L191+M191)/2</f>
        <v>1.5375000000000001</v>
      </c>
      <c r="O191" s="9">
        <f ca="1">MAX(OFFSET($N$11:$N$20,INT((ROW())/12)*12,0))</f>
        <v>1.5375000000000001</v>
      </c>
      <c r="P191" t="str">
        <f ca="1">IF(O191&gt;A$1,IF(INDEX(OFFSET($J$11:$N$20,INT((ROW()-3)/12)*12,0),MATCH(O191,OFFSET($N$11:$N$20,INT((ROW()-3)/12)*12,0),0),1)+INDEX(OFFSET($J$11:$N$20,INT((ROW()-3)/12)*12,0),MATCH(O191,OFFSET($N$11:$N$20,INT((ROW()-3)/12)*12,0),0),2)&gt;2,"WON","LOST"),"DP")</f>
        <v>WON</v>
      </c>
    </row>
    <row r="192" spans="1:16">
      <c r="A192" t="str">
        <f ca="1">IF(AND(RESULT!$G243&gt;A$1,RESULT!$C243+RESULT!$D243&gt;2),"WON",IF(AND(RESULT!$G243&lt;A$1,RESULT!$C243+RESULT!$D243&lt;3),"WON","LOST"))</f>
        <v>WON</v>
      </c>
      <c r="B192" t="str">
        <f ca="1">IF(AND(RESULT!$K243&gt;A$1,RESULT!$C243+RESULT!$D243&gt;2),"WON",IF(AND(RESULT!$K243&lt;A$1,RESULT!$C243+RESULT!$D243&lt;3),"WON","LOST"))</f>
        <v>LOST</v>
      </c>
      <c r="C192" t="str">
        <f t="shared" ref="C192:C200" ca="1" si="75">IF(AND(A192="WON",B192="WON"),"WON",IF(AND(A192="LOST",B192="LOST"),"LOST","DP"))</f>
        <v>DP</v>
      </c>
      <c r="D192">
        <f ca="1">LARGE(OFFSET(RESULT!$G$62:$G$71,INT((ROW()-3)/12)*12,0),COUNTIF(OFFSET(RESULT!$G$62:$G$71,INT((ROW()-3)/12)*12,0),LARGE(OFFSET(RESULT!$G$62:$G$71,INT((ROW()-3)/12)*12,0),1))+1)</f>
        <v>1.25</v>
      </c>
      <c r="E192" t="str">
        <f ca="1">IF(MAX(OFFSET(RESULT!$G$62:$G$71,INT((ROW()-3)/12)*12,0))&gt;A$1,IF(INDEX(OFFSET(RESULT!$C$62:$G$71,INT((ROW()-3)/12)*12,0),MATCH(D192,OFFSET(RESULT!$G$62:$G$71,INT((ROW()-3)/12)*12,0),0),1)+INDEX(OFFSET(RESULT!$C$62:$G$71,INT((ROW()-3)/12)*12,0),MATCH(D192,OFFSET(RESULT!$G$62:$G$71,INT((ROW()-3)/12)*12,0),0),2)&gt;2,"WON","LOST"),"DP")</f>
        <v>WON</v>
      </c>
      <c r="G192" t="str">
        <f ca="1">IF(AND(RESULT!$G243&gt;G$1,RESULT!$C243+RESULT!$D243&gt;2),"WON",IF(AND(RESULT!$G243&lt;G$1,RESULT!$C243+RESULT!$D243&lt;3),"WON","LOST"))</f>
        <v>LOST</v>
      </c>
      <c r="H192" t="str">
        <f ca="1">IF(AND(RESULT!$K243&gt;G$1,RESULT!$C243+RESULT!$D243&gt;2),"WON",IF(AND(RESULT!$K243&lt;G$1,RESULT!$C243+RESULT!$D243&lt;3),"WON","LOST"))</f>
        <v>LOST</v>
      </c>
      <c r="I192" t="str">
        <f t="shared" ref="I192:I200" ca="1" si="76">IF(AND(G192="WON",H192="WON"),"WON",IF(AND(G192="LOST",H192="LOST"),"LOST","DP"))</f>
        <v>LOST</v>
      </c>
      <c r="J192" s="18">
        <f>RESULT!C243</f>
        <v>0</v>
      </c>
      <c r="K192" s="18">
        <f>RESULT!D243</f>
        <v>2</v>
      </c>
      <c r="L192" s="9">
        <f ca="1">RESULT!$G243</f>
        <v>1.2000000000000002</v>
      </c>
      <c r="M192" s="9">
        <f ca="1">RESULT!$K243</f>
        <v>1.4</v>
      </c>
      <c r="N192" s="9">
        <f t="shared" ref="N192:N200" ca="1" si="77">(L192+M192)/2</f>
        <v>1.3</v>
      </c>
      <c r="O192" s="9">
        <f ca="1">LARGE(OFFSET($N$11:$N$20,INT((ROW()-3)/12)*12,0),COUNTIF(OFFSET($N$11:$N$20,INT((ROW()-3)/12)*12,0),LARGE(OFFSET($N$11:$N$20,INT((ROW()-3)/12)*12,0),1))+1)</f>
        <v>1.3875</v>
      </c>
      <c r="P192" t="str">
        <f t="shared" ref="P192:P193" ca="1" si="78">IF(O192&gt;A$1,IF(INDEX(OFFSET($J$11:$N$20,INT((ROW()-3)/12)*12,0),MATCH(O192,OFFSET($N$11:$N$20,INT((ROW()-3)/12)*12,0),0),1)+INDEX(OFFSET($J$11:$N$20,INT((ROW()-3)/12)*12,0),MATCH(O192,OFFSET($N$11:$N$20,INT((ROW()-3)/12)*12,0),0),2)&gt;2,"WON","LOST"),"DP")</f>
        <v>WON</v>
      </c>
    </row>
    <row r="193" spans="1:16">
      <c r="A193" t="str">
        <f ca="1">IF(AND(RESULT!$G244&gt;A$1,RESULT!$C244+RESULT!$D244&gt;2),"WON",IF(AND(RESULT!$G244&lt;A$1,RESULT!$C244+RESULT!$D244&lt;3),"WON","LOST"))</f>
        <v>WON</v>
      </c>
      <c r="B193" t="str">
        <f ca="1">IF(AND(RESULT!$K244&gt;A$1,RESULT!$C244+RESULT!$D244&gt;2),"WON",IF(AND(RESULT!$K244&lt;A$1,RESULT!$C244+RESULT!$D244&lt;3),"WON","LOST"))</f>
        <v>WON</v>
      </c>
      <c r="C193" t="str">
        <f t="shared" ca="1" si="75"/>
        <v>WON</v>
      </c>
      <c r="D193">
        <f ca="1">LARGE(OFFSET(RESULT!$G$62:$G$71,INT((ROW()-3)/12)*12,0),COUNTIF(OFFSET(RESULT!$G$62:$G$71,INT((ROW()-3)/12)*12,0),LARGE(OFFSET(RESULT!$G$62:$G$71,INT((ROW()-3)/12)*12,0),1))+2)</f>
        <v>1.2000000000000002</v>
      </c>
      <c r="E193" t="str">
        <f ca="1">IF(MAX(OFFSET(RESULT!$G$62:$G$71,INT((ROW()-3)/12)*12,0))&gt;A$1,IF(INDEX(OFFSET(RESULT!$C$62:$G$71,INT((ROW()-3)/12)*12,0),MATCH(D193,OFFSET(RESULT!$G$62:$G$71,INT((ROW()-3)/12)*12,0),0),1)+INDEX(OFFSET(RESULT!$C$62:$G$71,INT((ROW()-3)/12)*12,0),MATCH(D193,OFFSET(RESULT!$G$62:$G$71,INT((ROW()-3)/12)*12,0),0),2)&gt;2,"WON","LOST"),"DP")</f>
        <v>LOST</v>
      </c>
      <c r="G193" t="str">
        <f ca="1">IF(AND(RESULT!$G244&gt;G$1,RESULT!$C244+RESULT!$D244&gt;2),"WON",IF(AND(RESULT!$G244&lt;G$1,RESULT!$C244+RESULT!$D244&lt;3),"WON","LOST"))</f>
        <v>LOST</v>
      </c>
      <c r="H193" t="str">
        <f ca="1">IF(AND(RESULT!$K244&gt;G$1,RESULT!$C244+RESULT!$D244&gt;2),"WON",IF(AND(RESULT!$K244&lt;G$1,RESULT!$C244+RESULT!$D244&lt;3),"WON","LOST"))</f>
        <v>LOST</v>
      </c>
      <c r="I193" t="str">
        <f t="shared" ca="1" si="76"/>
        <v>LOST</v>
      </c>
      <c r="J193" s="18">
        <f>RESULT!C244</f>
        <v>1</v>
      </c>
      <c r="K193" s="18">
        <f>RESULT!D244</f>
        <v>0</v>
      </c>
      <c r="L193" s="9">
        <f ca="1">RESULT!$G244</f>
        <v>0.9</v>
      </c>
      <c r="M193" s="9">
        <f ca="1">RESULT!$K244</f>
        <v>0.89999999999999991</v>
      </c>
      <c r="N193" s="9">
        <f t="shared" ca="1" si="77"/>
        <v>0.89999999999999991</v>
      </c>
      <c r="O193" s="9">
        <f ca="1">LARGE(OFFSET($N$11:$N$20,INT((ROW()-3)/12)*12,0),COUNTIF(OFFSET($N$11:$N$20,INT((ROW()-3)/12)*12,0),LARGE(OFFSET($N$11:$N$20,INT((ROW()-3)/12)*12,0),1))+2)</f>
        <v>1.3250000000000002</v>
      </c>
      <c r="P193" t="str">
        <f t="shared" ca="1" si="78"/>
        <v>WON</v>
      </c>
    </row>
    <row r="194" spans="1:16">
      <c r="A194" t="str">
        <f ca="1">IF(AND(RESULT!$G245&gt;A$1,RESULT!$C245+RESULT!$D245&gt;2),"WON",IF(AND(RESULT!$G245&lt;A$1,RESULT!$C245+RESULT!$D245&lt;3),"WON","LOST"))</f>
        <v>WON</v>
      </c>
      <c r="B194" t="str">
        <f ca="1">IF(AND(RESULT!$K245&gt;A$1,RESULT!$C245+RESULT!$D245&gt;2),"WON",IF(AND(RESULT!$K245&lt;A$1,RESULT!$C245+RESULT!$D245&lt;3),"WON","LOST"))</f>
        <v>LOST</v>
      </c>
      <c r="C194" t="str">
        <f t="shared" ca="1" si="75"/>
        <v>DP</v>
      </c>
      <c r="D194" s="9">
        <f ca="1">MIN(OFFSET(RESULT!$G$62:$G$71,INT((ROW()-3)/12)*12,0))</f>
        <v>0.9</v>
      </c>
      <c r="E194" t="str">
        <f ca="1">IF(MIN(OFFSET(RESULT!$G$62:$G$71,INT((ROW()-3)/12)*12,0))&lt;A$1,IF(INDEX(OFFSET(RESULT!$C$62:$G$71,INT((ROW()-3)/12)*12,0),MATCH(D194,OFFSET(RESULT!$G$62:$G$71,INT((ROW()-3)/12)*12,0),0),1)+INDEX(OFFSET(RESULT!$C$62:$G$71,INT((ROW()-3)/12)*12,0),MATCH(D194,OFFSET(RESULT!$G$62:$G$71,INT((ROW()-3)/12)*12,0),0),2)&lt;3,"WON","LOST"))</f>
        <v>WON</v>
      </c>
      <c r="G194" t="str">
        <f ca="1">IF(AND(RESULT!$G245&gt;G$1,RESULT!$C245+RESULT!$D245&gt;2),"WON",IF(AND(RESULT!$G245&lt;G$1,RESULT!$C245+RESULT!$D245&lt;3),"WON","LOST"))</f>
        <v>LOST</v>
      </c>
      <c r="H194" t="str">
        <f ca="1">IF(AND(RESULT!$K245&gt;G$1,RESULT!$C245+RESULT!$D245&gt;2),"WON",IF(AND(RESULT!$K245&lt;G$1,RESULT!$C245+RESULT!$D245&lt;3),"WON","LOST"))</f>
        <v>LOST</v>
      </c>
      <c r="I194" t="str">
        <f t="shared" ca="1" si="76"/>
        <v>LOST</v>
      </c>
      <c r="J194" s="18">
        <f>RESULT!C245</f>
        <v>1</v>
      </c>
      <c r="K194" s="18">
        <f>RESULT!D245</f>
        <v>0</v>
      </c>
      <c r="L194" s="9">
        <f ca="1">RESULT!$G245</f>
        <v>0.95000000000000007</v>
      </c>
      <c r="M194" s="9">
        <f ca="1">RESULT!$K245</f>
        <v>1.4</v>
      </c>
      <c r="N194" s="9">
        <f t="shared" ca="1" si="77"/>
        <v>1.175</v>
      </c>
      <c r="O194" s="9">
        <f ca="1">MIN(OFFSET($N$11:$N$20,INT((ROW())/12)*12,0))</f>
        <v>0.838095238095238</v>
      </c>
      <c r="P194" t="e">
        <f ca="1">IF(O194&lt;A$1,IF(INDEX(OFFSET($J$11:$N$20,INT((ROW()-3)/12)*12,0),MATCH(O194,OFFSET($N$11:$N$20,INT((ROW()-3)/12)*12,0),0),1)+INDEX(OFFSET($J$11:$N$20,INT((ROW()-3)/12)*12,0),MATCH(O194,OFFSET($N$11:$N$20,INT((ROW()-3)/12)*12,0),0),2)&lt;3,"WON","LOST"),"DP")</f>
        <v>#N/A</v>
      </c>
    </row>
    <row r="195" spans="1:16">
      <c r="A195" t="str">
        <f ca="1">IF(AND(RESULT!$G246&gt;A$1,RESULT!$C246+RESULT!$D246&gt;2),"WON",IF(AND(RESULT!$G246&lt;A$1,RESULT!$C246+RESULT!$D246&lt;3),"WON","LOST"))</f>
        <v>LOST</v>
      </c>
      <c r="B195" t="str">
        <f ca="1">IF(AND(RESULT!$K246&gt;A$1,RESULT!$C246+RESULT!$D246&gt;2),"WON",IF(AND(RESULT!$K246&lt;A$1,RESULT!$C246+RESULT!$D246&lt;3),"WON","LOST"))</f>
        <v>LOST</v>
      </c>
      <c r="C195" t="str">
        <f t="shared" ca="1" si="75"/>
        <v>LOST</v>
      </c>
      <c r="D195">
        <f ca="1">SMALL(OFFSET(RESULT!$G$62:$G$71,INT((ROW()-3)/12)*12,0),COUNTIF(OFFSET(RESULT!$G$62:$G$71,INT((ROW()-3)/12)*12,0),SMALL(OFFSET(RESULT!$G$62:$G$71,INT((ROW()-3)/12)*12,0),1))+1)</f>
        <v>0.99999999999999989</v>
      </c>
      <c r="E195" t="str">
        <f ca="1">IF(MIN(OFFSET(RESULT!$G$62:$G$71,INT((ROW()-3)/12)*12,0))&lt;A$1,IF(INDEX(OFFSET(RESULT!$C$62:$G$71,INT((ROW()-3)/12)*12,0),MATCH(D195,OFFSET(RESULT!$G$62:$G$71,INT((ROW()-3)/12)*12,0),0),1)+INDEX(OFFSET(RESULT!$C$62:$G$71,INT((ROW()-3)/12)*12,0),MATCH(D195,OFFSET(RESULT!$G$62:$G$71,INT((ROW()-3)/12)*12,0),0),2)&lt;3,"WON","LOST"))</f>
        <v>LOST</v>
      </c>
      <c r="G195" t="str">
        <f ca="1">IF(AND(RESULT!$G246&gt;G$1,RESULT!$C246+RESULT!$D246&gt;2),"WON",IF(AND(RESULT!$G246&lt;G$1,RESULT!$C246+RESULT!$D246&lt;3),"WON","LOST"))</f>
        <v>WON</v>
      </c>
      <c r="H195" t="str">
        <f ca="1">IF(AND(RESULT!$K246&gt;G$1,RESULT!$C246+RESULT!$D246&gt;2),"WON",IF(AND(RESULT!$K246&lt;G$1,RESULT!$C246+RESULT!$D246&lt;3),"WON","LOST"))</f>
        <v>WON</v>
      </c>
      <c r="I195" t="str">
        <f t="shared" ca="1" si="76"/>
        <v>WON</v>
      </c>
      <c r="J195" s="18">
        <f>RESULT!C246</f>
        <v>2</v>
      </c>
      <c r="K195" s="18">
        <f>RESULT!D246</f>
        <v>3</v>
      </c>
      <c r="L195" s="9">
        <f ca="1">RESULT!$G246</f>
        <v>1.075</v>
      </c>
      <c r="M195" s="9">
        <f ca="1">RESULT!$K246</f>
        <v>0.5</v>
      </c>
      <c r="N195" s="9">
        <f t="shared" ca="1" si="77"/>
        <v>0.78749999999999998</v>
      </c>
      <c r="O195" s="9">
        <f ca="1">SMALL(OFFSET($N$11:$N$20,INT((ROW()-3)/12)*12,0),COUNTIF(OFFSET($N$11:$N$20,INT((ROW()-3)/12)*12,0),SMALL(OFFSET($N$11:$N$20,INT((ROW()-3)/12)*12,0),1))+1)</f>
        <v>1.0309523809523808</v>
      </c>
      <c r="P195" t="str">
        <f t="shared" ref="P195:P196" ca="1" si="79">IF(O195&lt;A$1,IF(INDEX(OFFSET($J$11:$N$20,INT((ROW()-3)/12)*12,0),MATCH(O195,OFFSET($N$11:$N$20,INT((ROW()-3)/12)*12,0),0),1)+INDEX(OFFSET($J$11:$N$20,INT((ROW()-3)/12)*12,0),MATCH(O195,OFFSET($N$11:$N$20,INT((ROW()-3)/12)*12,0),0),2)&lt;3,"WON","LOST"),"DP")</f>
        <v>LOST</v>
      </c>
    </row>
    <row r="196" spans="1:16">
      <c r="A196" t="str">
        <f ca="1">IF(AND(RESULT!$G247&gt;A$1,RESULT!$C247+RESULT!$D247&gt;2),"WON",IF(AND(RESULT!$G247&lt;A$1,RESULT!$C247+RESULT!$D247&lt;3),"WON","LOST"))</f>
        <v>WON</v>
      </c>
      <c r="B196" t="str">
        <f ca="1">IF(AND(RESULT!$K247&gt;A$1,RESULT!$C247+RESULT!$D247&gt;2),"WON",IF(AND(RESULT!$K247&lt;A$1,RESULT!$C247+RESULT!$D247&lt;3),"WON","LOST"))</f>
        <v>WON</v>
      </c>
      <c r="C196" t="str">
        <f t="shared" ca="1" si="75"/>
        <v>WON</v>
      </c>
      <c r="D196">
        <f ca="1">SMALL(OFFSET(RESULT!$G$62:$G$71,INT((ROW()-3)/12)*12,0),COUNTIF(OFFSET(RESULT!$G$62:$G$71,INT((ROW()-3)/12)*12,0),SMALL(OFFSET(RESULT!$G$62:$G$71,INT((ROW()-3)/12)*12,0),1))+2)</f>
        <v>1.1666666666666667</v>
      </c>
      <c r="E196" t="str">
        <f ca="1">IF(MIN(OFFSET(RESULT!$G$62:$G$71,INT((ROW()-3)/12)*12,0))&lt;A$1,IF(INDEX(OFFSET(RESULT!$C$62:$G$71,INT((ROW()-3)/12)*12,0),MATCH(D196,OFFSET(RESULT!$G$62:$G$71,INT((ROW()-3)/12)*12,0),0),1)+INDEX(OFFSET(RESULT!$C$62:$G$71,INT((ROW()-3)/12)*12,0),MATCH(D196,OFFSET(RESULT!$G$62:$G$71,INT((ROW()-3)/12)*12,0),0),2)&lt;3,"WON","LOST"))</f>
        <v>WON</v>
      </c>
      <c r="G196" t="str">
        <f ca="1">IF(AND(RESULT!$G247&gt;G$1,RESULT!$C247+RESULT!$D247&gt;2),"WON",IF(AND(RESULT!$G247&lt;G$1,RESULT!$C247+RESULT!$D247&lt;3),"WON","LOST"))</f>
        <v>LOST</v>
      </c>
      <c r="H196" t="str">
        <f ca="1">IF(AND(RESULT!$K247&gt;G$1,RESULT!$C247+RESULT!$D247&gt;2),"WON",IF(AND(RESULT!$K247&lt;G$1,RESULT!$C247+RESULT!$D247&lt;3),"WON","LOST"))</f>
        <v>LOST</v>
      </c>
      <c r="I196" t="str">
        <f t="shared" ca="1" si="76"/>
        <v>LOST</v>
      </c>
      <c r="J196" s="18">
        <f>RESULT!C247</f>
        <v>1</v>
      </c>
      <c r="K196" s="18">
        <f>RESULT!D247</f>
        <v>1</v>
      </c>
      <c r="L196" s="9">
        <f ca="1">RESULT!$G247</f>
        <v>1.075</v>
      </c>
      <c r="M196" s="9">
        <f ca="1">RESULT!$K247</f>
        <v>0.70000000000000007</v>
      </c>
      <c r="N196" s="9">
        <f t="shared" ca="1" si="77"/>
        <v>0.88749999999999996</v>
      </c>
      <c r="O196" s="9">
        <f ca="1">SMALL(OFFSET($N$11:$N$20,INT((ROW()-3)/12)*12,0),COUNTIF(OFFSET($N$11:$N$20,INT((ROW()-3)/12)*12,0),SMALL(OFFSET($N$11:$N$20,INT((ROW()-3)/12)*12,0),1))+2)</f>
        <v>1.1333333333333333</v>
      </c>
      <c r="P196" t="str">
        <f t="shared" ca="1" si="79"/>
        <v>WON</v>
      </c>
    </row>
    <row r="197" spans="1:16">
      <c r="A197" t="str">
        <f ca="1">IF(AND(RESULT!$G248&gt;A$1,RESULT!$C248+RESULT!$D248&gt;2),"WON",IF(AND(RESULT!$G248&lt;A$1,RESULT!$C248+RESULT!$D248&lt;3),"WON","LOST"))</f>
        <v>LOST</v>
      </c>
      <c r="B197" t="str">
        <f ca="1">IF(AND(RESULT!$K248&gt;A$1,RESULT!$C248+RESULT!$D248&gt;2),"WON",IF(AND(RESULT!$K248&lt;A$1,RESULT!$C248+RESULT!$D248&lt;3),"WON","LOST"))</f>
        <v>WON</v>
      </c>
      <c r="C197" t="str">
        <f t="shared" ca="1" si="75"/>
        <v>DP</v>
      </c>
      <c r="G197" t="str">
        <f ca="1">IF(AND(RESULT!$G248&gt;G$1,RESULT!$C248+RESULT!$D248&gt;2),"WON",IF(AND(RESULT!$G248&lt;G$1,RESULT!$C248+RESULT!$D248&lt;3),"WON","LOST"))</f>
        <v>WON</v>
      </c>
      <c r="H197" t="str">
        <f ca="1">IF(AND(RESULT!$K248&gt;G$1,RESULT!$C248+RESULT!$D248&gt;2),"WON",IF(AND(RESULT!$K248&lt;G$1,RESULT!$C248+RESULT!$D248&lt;3),"WON","LOST"))</f>
        <v>WON</v>
      </c>
      <c r="I197" t="str">
        <f t="shared" ca="1" si="76"/>
        <v>WON</v>
      </c>
      <c r="J197" s="18">
        <f>RESULT!C248</f>
        <v>4</v>
      </c>
      <c r="K197" s="18">
        <f>RESULT!D248</f>
        <v>1</v>
      </c>
      <c r="L197" s="9">
        <f ca="1">RESULT!$G248</f>
        <v>1.175</v>
      </c>
      <c r="M197" s="9">
        <f ca="1">RESULT!$K248</f>
        <v>1.4</v>
      </c>
      <c r="N197" s="9">
        <f t="shared" ca="1" si="77"/>
        <v>1.2875000000000001</v>
      </c>
    </row>
    <row r="198" spans="1:16">
      <c r="A198" t="str">
        <f ca="1">IF(AND(RESULT!$G249&gt;A$1,RESULT!$C249+RESULT!$D249&gt;2),"WON",IF(AND(RESULT!$G249&lt;A$1,RESULT!$C249+RESULT!$D249&lt;3),"WON","LOST"))</f>
        <v>WON</v>
      </c>
      <c r="B198" t="str">
        <f ca="1">IF(AND(RESULT!$K249&gt;A$1,RESULT!$C249+RESULT!$D249&gt;2),"WON",IF(AND(RESULT!$K249&lt;A$1,RESULT!$C249+RESULT!$D249&lt;3),"WON","LOST"))</f>
        <v>WON</v>
      </c>
      <c r="C198" t="str">
        <f t="shared" ca="1" si="75"/>
        <v>WON</v>
      </c>
      <c r="G198" t="str">
        <f ca="1">IF(AND(RESULT!$G249&gt;G$1,RESULT!$C249+RESULT!$D249&gt;2),"WON",IF(AND(RESULT!$G249&lt;G$1,RESULT!$C249+RESULT!$D249&lt;3),"WON","LOST"))</f>
        <v>WON</v>
      </c>
      <c r="H198" t="str">
        <f ca="1">IF(AND(RESULT!$K249&gt;G$1,RESULT!$C249+RESULT!$D249&gt;2),"WON",IF(AND(RESULT!$K249&lt;G$1,RESULT!$C249+RESULT!$D249&lt;3),"WON","LOST"))</f>
        <v>WON</v>
      </c>
      <c r="I198" t="str">
        <f t="shared" ca="1" si="76"/>
        <v>WON</v>
      </c>
      <c r="J198" s="18">
        <f>RESULT!C249</f>
        <v>4</v>
      </c>
      <c r="K198" s="18">
        <f>RESULT!D249</f>
        <v>2</v>
      </c>
      <c r="L198" s="9">
        <f ca="1">RESULT!$G249</f>
        <v>1.25</v>
      </c>
      <c r="M198" s="9">
        <f ca="1">RESULT!$K249</f>
        <v>1.4000000000000001</v>
      </c>
      <c r="N198" s="9">
        <f t="shared" ca="1" si="77"/>
        <v>1.3250000000000002</v>
      </c>
    </row>
    <row r="199" spans="1:16">
      <c r="A199" t="str">
        <f ca="1">IF(AND(RESULT!$G250&gt;A$1,RESULT!$C250+RESULT!$D250&gt;2),"WON",IF(AND(RESULT!$G250&lt;A$1,RESULT!$C250+RESULT!$D250&lt;3),"WON","LOST"))</f>
        <v>WON</v>
      </c>
      <c r="B199" t="str">
        <f ca="1">IF(AND(RESULT!$K250&gt;A$1,RESULT!$C250+RESULT!$D250&gt;2),"WON",IF(AND(RESULT!$K250&lt;A$1,RESULT!$C250+RESULT!$D250&lt;3),"WON","LOST"))</f>
        <v>LOST</v>
      </c>
      <c r="C199" t="str">
        <f t="shared" ca="1" si="75"/>
        <v>DP</v>
      </c>
      <c r="G199" t="str">
        <f ca="1">IF(AND(RESULT!$G250&gt;G$1,RESULT!$C250+RESULT!$D250&gt;2),"WON",IF(AND(RESULT!$G250&lt;G$1,RESULT!$C250+RESULT!$D250&lt;3),"WON","LOST"))</f>
        <v>LOST</v>
      </c>
      <c r="H199" t="str">
        <f ca="1">IF(AND(RESULT!$K250&gt;G$1,RESULT!$C250+RESULT!$D250&gt;2),"WON",IF(AND(RESULT!$K250&lt;G$1,RESULT!$C250+RESULT!$D250&lt;3),"WON","LOST"))</f>
        <v>LOST</v>
      </c>
      <c r="I199" t="str">
        <f t="shared" ca="1" si="76"/>
        <v>LOST</v>
      </c>
      <c r="J199" s="18">
        <f>RESULT!C250</f>
        <v>0</v>
      </c>
      <c r="K199" s="18">
        <f>RESULT!D250</f>
        <v>0</v>
      </c>
      <c r="L199" s="9">
        <f ca="1">RESULT!$G250</f>
        <v>1.1749999999999998</v>
      </c>
      <c r="M199" s="9">
        <f ca="1">RESULT!$K250</f>
        <v>1.2999999999999998</v>
      </c>
      <c r="N199" s="9">
        <f t="shared" ca="1" si="77"/>
        <v>1.2374999999999998</v>
      </c>
    </row>
    <row r="200" spans="1:16">
      <c r="A200" t="str">
        <f ca="1">IF(AND(RESULT!$G251&gt;A$1,RESULT!$C251+RESULT!$D251&gt;2),"WON",IF(AND(RESULT!$G251&lt;A$1,RESULT!$C251+RESULT!$D251&lt;3),"WON","LOST"))</f>
        <v>WON</v>
      </c>
      <c r="B200" t="str">
        <f ca="1">IF(AND(RESULT!$K251&gt;A$1,RESULT!$C251+RESULT!$D251&gt;2),"WON",IF(AND(RESULT!$K251&lt;A$1,RESULT!$C251+RESULT!$D251&lt;3),"WON","LOST"))</f>
        <v>WON</v>
      </c>
      <c r="C200" t="str">
        <f t="shared" ca="1" si="75"/>
        <v>WON</v>
      </c>
      <c r="G200" t="str">
        <f ca="1">IF(AND(RESULT!$G251&gt;G$1,RESULT!$C251+RESULT!$D251&gt;2),"WON",IF(AND(RESULT!$G251&lt;G$1,RESULT!$C251+RESULT!$D251&lt;3),"WON","LOST"))</f>
        <v>WON</v>
      </c>
      <c r="H200" t="str">
        <f ca="1">IF(AND(RESULT!$K251&gt;G$1,RESULT!$C251+RESULT!$D251&gt;2),"WON",IF(AND(RESULT!$K251&lt;G$1,RESULT!$C251+RESULT!$D251&lt;3),"WON","LOST"))</f>
        <v>WON</v>
      </c>
      <c r="I200" t="str">
        <f t="shared" ca="1" si="76"/>
        <v>WON</v>
      </c>
      <c r="J200" s="18">
        <f>RESULT!C251</f>
        <v>2</v>
      </c>
      <c r="K200" s="18">
        <f>RESULT!D251</f>
        <v>1</v>
      </c>
      <c r="L200" s="9">
        <f ca="1">RESULT!$G251</f>
        <v>1.375</v>
      </c>
      <c r="M200" s="9">
        <f ca="1">RESULT!$K251</f>
        <v>1.4</v>
      </c>
      <c r="N200" s="9">
        <f t="shared" ca="1" si="77"/>
        <v>1.3875</v>
      </c>
    </row>
    <row r="203" spans="1:16">
      <c r="A203" t="str">
        <f ca="1">IF(AND(RESULT!$G254&gt;A$1,RESULT!$C254+RESULT!$D254&gt;2),"WON",IF(AND(RESULT!$G254&lt;A$1,RESULT!$C254+RESULT!$D254&lt;3),"WON","LOST"))</f>
        <v>WON</v>
      </c>
      <c r="B203" t="str">
        <f ca="1">IF(AND(RESULT!$K254&gt;A$1,RESULT!$C254+RESULT!$D254&gt;2),"WON",IF(AND(RESULT!$K254&lt;A$1,RESULT!$C254+RESULT!$D254&lt;3),"WON","LOST"))</f>
        <v>LOST</v>
      </c>
      <c r="C203" t="str">
        <f ca="1">IF(AND(A203="WON",B203="WON"),"WON",IF(AND(A203="LOST",B203="LOST"),"LOST","DP"))</f>
        <v>DP</v>
      </c>
      <c r="D203" s="9">
        <f ca="1">MAX(OFFSET(RESULT!$G$62:$G$71,INT((ROW()-3)/12)*12,0))</f>
        <v>1.4523809523809526</v>
      </c>
      <c r="E203" t="str">
        <f ca="1">IF(MAX(OFFSET(RESULT!$G$62:$G$71,INT((ROW()-3)/12)*12,0))&gt;A$1,IF(INDEX(OFFSET(RESULT!$C$62:$G$71,INT((ROW()-3)/12)*12,0),MATCH(D203,OFFSET(RESULT!$G$62:$G$71,INT((ROW()-3)/12)*12,0),0),1)+INDEX(OFFSET(RESULT!$C$62:$G$71,INT((ROW()-3)/12)*12,0),MATCH(D203,OFFSET(RESULT!$G$62:$G$71,INT((ROW()-3)/12)*12,0),0),2)&gt;2,"WON","LOST"),"DP")</f>
        <v>WON</v>
      </c>
      <c r="G203" t="str">
        <f ca="1">IF(AND(RESULT!$G254&gt;G$1,RESULT!$C254+RESULT!$D254&gt;2),"WON",IF(AND(RESULT!$G254&lt;G$1,RESULT!$C254+RESULT!$D254&lt;3),"WON","LOST"))</f>
        <v>WON</v>
      </c>
      <c r="H203" t="str">
        <f ca="1">IF(AND(RESULT!$K254&gt;G$1,RESULT!$C254+RESULT!$D254&gt;2),"WON",IF(AND(RESULT!$K254&lt;G$1,RESULT!$C254+RESULT!$D254&lt;3),"WON","LOST"))</f>
        <v>WON</v>
      </c>
      <c r="I203" t="str">
        <f ca="1">IF(AND(G203="WON",H203="WON"),"WON",IF(AND(G203="LOST",H203="LOST"),"LOST","DP"))</f>
        <v>WON</v>
      </c>
      <c r="J203" s="18">
        <f>RESULT!C254</f>
        <v>2</v>
      </c>
      <c r="K203" s="18">
        <f>RESULT!D254</f>
        <v>1</v>
      </c>
      <c r="L203" s="9">
        <f ca="1">RESULT!$G254</f>
        <v>1.2619047619047619</v>
      </c>
      <c r="M203" s="9">
        <f ca="1">RESULT!$K254</f>
        <v>0.8</v>
      </c>
      <c r="N203" s="9">
        <f ca="1">(L203+M203)/2</f>
        <v>1.0309523809523808</v>
      </c>
      <c r="O203" s="9">
        <f ca="1">MAX(OFFSET($N$11:$N$20,INT((ROW())/12)*12,0))</f>
        <v>1.7404761904761903</v>
      </c>
      <c r="P203" t="str">
        <f ca="1">IF(O203&gt;A$1,IF(INDEX(OFFSET($J$11:$N$20,INT((ROW()-3)/12)*12,0),MATCH(O203,OFFSET($N$11:$N$20,INT((ROW()-3)/12)*12,0),0),1)+INDEX(OFFSET($J$11:$N$20,INT((ROW()-3)/12)*12,0),MATCH(O203,OFFSET($N$11:$N$20,INT((ROW()-3)/12)*12,0),0),2)&gt;2,"WON","LOST"),"DP")</f>
        <v>LOST</v>
      </c>
    </row>
    <row r="204" spans="1:16">
      <c r="A204" t="str">
        <f ca="1">IF(AND(RESULT!$G255&gt;A$1,RESULT!$C255+RESULT!$D255&gt;2),"WON",IF(AND(RESULT!$G255&lt;A$1,RESULT!$C255+RESULT!$D255&lt;3),"WON","LOST"))</f>
        <v>WON</v>
      </c>
      <c r="B204" t="str">
        <f ca="1">IF(AND(RESULT!$K255&gt;A$1,RESULT!$C255+RESULT!$D255&gt;2),"WON",IF(AND(RESULT!$K255&lt;A$1,RESULT!$C255+RESULT!$D255&lt;3),"WON","LOST"))</f>
        <v>WON</v>
      </c>
      <c r="C204" t="str">
        <f t="shared" ref="C204:C212" ca="1" si="80">IF(AND(A204="WON",B204="WON"),"WON",IF(AND(A204="LOST",B204="LOST"),"LOST","DP"))</f>
        <v>WON</v>
      </c>
      <c r="D204">
        <f ca="1">LARGE(OFFSET(RESULT!$G$62:$G$71,INT((ROW()-3)/12)*12,0),COUNTIF(OFFSET(RESULT!$G$62:$G$71,INT((ROW()-3)/12)*12,0),LARGE(OFFSET(RESULT!$G$62:$G$71,INT((ROW()-3)/12)*12,0),1))+1)</f>
        <v>1.3809523809523809</v>
      </c>
      <c r="E204" t="str">
        <f ca="1">IF(MAX(OFFSET(RESULT!$G$62:$G$71,INT((ROW()-3)/12)*12,0))&gt;A$1,IF(INDEX(OFFSET(RESULT!$C$62:$G$71,INT((ROW()-3)/12)*12,0),MATCH(D204,OFFSET(RESULT!$G$62:$G$71,INT((ROW()-3)/12)*12,0),0),1)+INDEX(OFFSET(RESULT!$C$62:$G$71,INT((ROW()-3)/12)*12,0),MATCH(D204,OFFSET(RESULT!$G$62:$G$71,INT((ROW()-3)/12)*12,0),0),2)&gt;2,"WON","LOST"),"DP")</f>
        <v>WON</v>
      </c>
      <c r="G204" t="str">
        <f ca="1">IF(AND(RESULT!$G255&gt;G$1,RESULT!$C255+RESULT!$D255&gt;2),"WON",IF(AND(RESULT!$G255&lt;G$1,RESULT!$C255+RESULT!$D255&lt;3),"WON","LOST"))</f>
        <v>LOST</v>
      </c>
      <c r="H204" t="str">
        <f ca="1">IF(AND(RESULT!$K255&gt;G$1,RESULT!$C255+RESULT!$D255&gt;2),"WON",IF(AND(RESULT!$K255&lt;G$1,RESULT!$C255+RESULT!$D255&lt;3),"WON","LOST"))</f>
        <v>LOST</v>
      </c>
      <c r="I204" t="str">
        <f t="shared" ref="I204:I212" ca="1" si="81">IF(AND(G204="WON",H204="WON"),"WON",IF(AND(G204="LOST",H204="LOST"),"LOST","DP"))</f>
        <v>LOST</v>
      </c>
      <c r="J204" s="18">
        <f>RESULT!C255</f>
        <v>0</v>
      </c>
      <c r="K204" s="18">
        <f>RESULT!D255</f>
        <v>1</v>
      </c>
      <c r="L204" s="9">
        <f ca="1">RESULT!$G255</f>
        <v>0.97619047619047616</v>
      </c>
      <c r="M204" s="9">
        <f ca="1">RESULT!$K255</f>
        <v>0.7</v>
      </c>
      <c r="N204" s="9">
        <f t="shared" ref="N204:N212" ca="1" si="82">(L204+M204)/2</f>
        <v>0.838095238095238</v>
      </c>
      <c r="O204" s="9">
        <f ca="1">LARGE(OFFSET($N$11:$N$20,INT((ROW()-3)/12)*12,0),COUNTIF(OFFSET($N$11:$N$20,INT((ROW()-3)/12)*12,0),LARGE(OFFSET($N$11:$N$20,INT((ROW()-3)/12)*12,0),1))+1)</f>
        <v>1.3547619047619048</v>
      </c>
      <c r="P204" t="str">
        <f t="shared" ref="P204:P205" ca="1" si="83">IF(O204&gt;A$1,IF(INDEX(OFFSET($J$11:$N$20,INT((ROW()-3)/12)*12,0),MATCH(O204,OFFSET($N$11:$N$20,INT((ROW()-3)/12)*12,0),0),1)+INDEX(OFFSET($J$11:$N$20,INT((ROW()-3)/12)*12,0),MATCH(O204,OFFSET($N$11:$N$20,INT((ROW()-3)/12)*12,0),0),2)&gt;2,"WON","LOST"),"DP")</f>
        <v>LOST</v>
      </c>
    </row>
    <row r="205" spans="1:16">
      <c r="A205" t="str">
        <f ca="1">IF(AND(RESULT!$G256&gt;A$1,RESULT!$C256+RESULT!$D256&gt;2),"WON",IF(AND(RESULT!$G256&lt;A$1,RESULT!$C256+RESULT!$D256&lt;3),"WON","LOST"))</f>
        <v>LOST</v>
      </c>
      <c r="B205" t="str">
        <f ca="1">IF(AND(RESULT!$K256&gt;A$1,RESULT!$C256+RESULT!$D256&gt;2),"WON",IF(AND(RESULT!$K256&lt;A$1,RESULT!$C256+RESULT!$D256&lt;3),"WON","LOST"))</f>
        <v>WON</v>
      </c>
      <c r="C205" t="str">
        <f t="shared" ca="1" si="80"/>
        <v>DP</v>
      </c>
      <c r="D205">
        <f ca="1">LARGE(OFFSET(RESULT!$G$62:$G$71,INT((ROW()-3)/12)*12,0),COUNTIF(OFFSET(RESULT!$G$62:$G$71,INT((ROW()-3)/12)*12,0),LARGE(OFFSET(RESULT!$G$62:$G$71,INT((ROW()-3)/12)*12,0),1))+2)</f>
        <v>1.3809523809523809</v>
      </c>
      <c r="E205" t="str">
        <f ca="1">IF(MAX(OFFSET(RESULT!$G$62:$G$71,INT((ROW()-3)/12)*12,0))&gt;A$1,IF(INDEX(OFFSET(RESULT!$C$62:$G$71,INT((ROW()-3)/12)*12,0),MATCH(D205,OFFSET(RESULT!$G$62:$G$71,INT((ROW()-3)/12)*12,0),0),1)+INDEX(OFFSET(RESULT!$C$62:$G$71,INT((ROW()-3)/12)*12,0),MATCH(D205,OFFSET(RESULT!$G$62:$G$71,INT((ROW()-3)/12)*12,0),0),2)&gt;2,"WON","LOST"),"DP")</f>
        <v>WON</v>
      </c>
      <c r="G205" t="str">
        <f ca="1">IF(AND(RESULT!$G256&gt;G$1,RESULT!$C256+RESULT!$D256&gt;2),"WON",IF(AND(RESULT!$G256&lt;G$1,RESULT!$C256+RESULT!$D256&lt;3),"WON","LOST"))</f>
        <v>WON</v>
      </c>
      <c r="H205" t="str">
        <f ca="1">IF(AND(RESULT!$K256&gt;G$1,RESULT!$C256+RESULT!$D256&gt;2),"WON",IF(AND(RESULT!$K256&lt;G$1,RESULT!$C256+RESULT!$D256&lt;3),"WON","LOST"))</f>
        <v>WON</v>
      </c>
      <c r="I205" t="str">
        <f t="shared" ca="1" si="81"/>
        <v>WON</v>
      </c>
      <c r="J205" s="18">
        <f>RESULT!C256</f>
        <v>4</v>
      </c>
      <c r="K205" s="18">
        <f>RESULT!D256</f>
        <v>0</v>
      </c>
      <c r="L205" s="9">
        <f ca="1">RESULT!$G256</f>
        <v>0.99999999999999989</v>
      </c>
      <c r="M205" s="9">
        <f ca="1">RESULT!$K256</f>
        <v>1.6</v>
      </c>
      <c r="N205" s="9">
        <f t="shared" ca="1" si="82"/>
        <v>1.3</v>
      </c>
      <c r="O205" s="9">
        <f ca="1">LARGE(OFFSET($N$11:$N$20,INT((ROW()-3)/12)*12,0),COUNTIF(OFFSET($N$11:$N$20,INT((ROW()-3)/12)*12,0),LARGE(OFFSET($N$11:$N$20,INT((ROW()-3)/12)*12,0),1))+2)</f>
        <v>1.3261904761904764</v>
      </c>
      <c r="P205" t="str">
        <f t="shared" ca="1" si="83"/>
        <v>WON</v>
      </c>
    </row>
    <row r="206" spans="1:16">
      <c r="A206" t="str">
        <f ca="1">IF(AND(RESULT!$G257&gt;A$1,RESULT!$C257+RESULT!$D257&gt;2),"WON",IF(AND(RESULT!$G257&lt;A$1,RESULT!$C257+RESULT!$D257&lt;3),"WON","LOST"))</f>
        <v>LOST</v>
      </c>
      <c r="B206" t="str">
        <f ca="1">IF(AND(RESULT!$K257&gt;A$1,RESULT!$C257+RESULT!$D257&gt;2),"WON",IF(AND(RESULT!$K257&lt;A$1,RESULT!$C257+RESULT!$D257&lt;3),"WON","LOST"))</f>
        <v>WON</v>
      </c>
      <c r="C206" t="str">
        <f t="shared" ca="1" si="80"/>
        <v>DP</v>
      </c>
      <c r="D206" s="9">
        <f ca="1">MIN(OFFSET(RESULT!$G$62:$G$71,INT((ROW()-3)/12)*12,0))</f>
        <v>0.97619047619047616</v>
      </c>
      <c r="E206" t="str">
        <f ca="1">IF(MIN(OFFSET(RESULT!$G$62:$G$71,INT((ROW()-3)/12)*12,0))&lt;A$1,IF(INDEX(OFFSET(RESULT!$C$62:$G$71,INT((ROW()-3)/12)*12,0),MATCH(D206,OFFSET(RESULT!$G$62:$G$71,INT((ROW()-3)/12)*12,0),0),1)+INDEX(OFFSET(RESULT!$C$62:$G$71,INT((ROW()-3)/12)*12,0),MATCH(D206,OFFSET(RESULT!$G$62:$G$71,INT((ROW()-3)/12)*12,0),0),2)&lt;3,"WON","LOST"))</f>
        <v>WON</v>
      </c>
      <c r="G206" t="str">
        <f ca="1">IF(AND(RESULT!$G257&gt;G$1,RESULT!$C257+RESULT!$D257&gt;2),"WON",IF(AND(RESULT!$G257&lt;G$1,RESULT!$C257+RESULT!$D257&lt;3),"WON","LOST"))</f>
        <v>LOST</v>
      </c>
      <c r="H206" t="str">
        <f ca="1">IF(AND(RESULT!$K257&gt;G$1,RESULT!$C257+RESULT!$D257&gt;2),"WON",IF(AND(RESULT!$K257&lt;G$1,RESULT!$C257+RESULT!$D257&lt;3),"WON","LOST"))</f>
        <v>LOST</v>
      </c>
      <c r="I206" t="str">
        <f t="shared" ca="1" si="81"/>
        <v>LOST</v>
      </c>
      <c r="J206" s="18">
        <f>RESULT!C257</f>
        <v>0</v>
      </c>
      <c r="K206" s="18">
        <f>RESULT!D257</f>
        <v>0</v>
      </c>
      <c r="L206" s="9">
        <f ca="1">RESULT!$G257</f>
        <v>1.2380952380952381</v>
      </c>
      <c r="M206" s="9">
        <f ca="1">RESULT!$K257</f>
        <v>1.1000000000000001</v>
      </c>
      <c r="N206" s="9">
        <f t="shared" ca="1" si="82"/>
        <v>1.1690476190476191</v>
      </c>
      <c r="O206" s="9">
        <f ca="1">MIN(OFFSET($N$11:$N$20,INT((ROW())/12)*12,0))</f>
        <v>0.75909090909090904</v>
      </c>
      <c r="P206" t="e">
        <f ca="1">IF(O206&lt;A$1,IF(INDEX(OFFSET($J$11:$N$20,INT((ROW()-3)/12)*12,0),MATCH(O206,OFFSET($N$11:$N$20,INT((ROW()-3)/12)*12,0),0),1)+INDEX(OFFSET($J$11:$N$20,INT((ROW()-3)/12)*12,0),MATCH(O206,OFFSET($N$11:$N$20,INT((ROW()-3)/12)*12,0),0),2)&lt;3,"WON","LOST"),"DP")</f>
        <v>#N/A</v>
      </c>
    </row>
    <row r="207" spans="1:16">
      <c r="A207" t="str">
        <f ca="1">IF(AND(RESULT!$G258&gt;A$1,RESULT!$C258+RESULT!$D258&gt;2),"WON",IF(AND(RESULT!$G258&lt;A$1,RESULT!$C258+RESULT!$D258&lt;3),"WON","LOST"))</f>
        <v>WON</v>
      </c>
      <c r="B207" t="str">
        <f ca="1">IF(AND(RESULT!$K258&gt;A$1,RESULT!$C258+RESULT!$D258&gt;2),"WON",IF(AND(RESULT!$K258&lt;A$1,RESULT!$C258+RESULT!$D258&lt;3),"WON","LOST"))</f>
        <v>LOST</v>
      </c>
      <c r="C207" t="str">
        <f t="shared" ca="1" si="80"/>
        <v>DP</v>
      </c>
      <c r="D207">
        <f ca="1">SMALL(OFFSET(RESULT!$G$62:$G$71,INT((ROW()-3)/12)*12,0),COUNTIF(OFFSET(RESULT!$G$62:$G$71,INT((ROW()-3)/12)*12,0),SMALL(OFFSET(RESULT!$G$62:$G$71,INT((ROW()-3)/12)*12,0),1))+1)</f>
        <v>0.95454545454545459</v>
      </c>
      <c r="E207" t="str">
        <f ca="1">IF(MIN(OFFSET(RESULT!$G$62:$G$71,INT((ROW()-3)/12)*12,0))&lt;A$1,IF(INDEX(OFFSET(RESULT!$C$62:$G$71,INT((ROW()-3)/12)*12,0),MATCH(D207,OFFSET(RESULT!$G$62:$G$71,INT((ROW()-3)/12)*12,0),0),1)+INDEX(OFFSET(RESULT!$C$62:$G$71,INT((ROW()-3)/12)*12,0),MATCH(D207,OFFSET(RESULT!$G$62:$G$71,INT((ROW()-3)/12)*12,0),0),2)&lt;3,"WON","LOST"))</f>
        <v>WON</v>
      </c>
      <c r="G207" t="str">
        <f ca="1">IF(AND(RESULT!$G258&gt;G$1,RESULT!$C258+RESULT!$D258&gt;2),"WON",IF(AND(RESULT!$G258&lt;G$1,RESULT!$C258+RESULT!$D258&lt;3),"WON","LOST"))</f>
        <v>WON</v>
      </c>
      <c r="H207" t="str">
        <f ca="1">IF(AND(RESULT!$K258&gt;G$1,RESULT!$C258+RESULT!$D258&gt;2),"WON",IF(AND(RESULT!$K258&lt;G$1,RESULT!$C258+RESULT!$D258&lt;3),"WON","LOST"))</f>
        <v>WON</v>
      </c>
      <c r="I207" t="str">
        <f t="shared" ca="1" si="81"/>
        <v>WON</v>
      </c>
      <c r="J207" s="18">
        <f>RESULT!C258</f>
        <v>3</v>
      </c>
      <c r="K207" s="18">
        <f>RESULT!D258</f>
        <v>2</v>
      </c>
      <c r="L207" s="9">
        <f ca="1">RESULT!$G258</f>
        <v>1.3809523809523809</v>
      </c>
      <c r="M207" s="9">
        <f ca="1">RESULT!$K258</f>
        <v>1.2</v>
      </c>
      <c r="N207" s="9">
        <f t="shared" ca="1" si="82"/>
        <v>1.2904761904761903</v>
      </c>
      <c r="O207" s="9">
        <f ca="1">SMALL(OFFSET($N$11:$N$20,INT((ROW()-3)/12)*12,0),COUNTIF(OFFSET($N$11:$N$20,INT((ROW()-3)/12)*12,0),SMALL(OFFSET($N$11:$N$20,INT((ROW()-3)/12)*12,0),1))+1)</f>
        <v>0.87727272727272732</v>
      </c>
      <c r="P207" t="str">
        <f t="shared" ref="P207:P208" ca="1" si="84">IF(O207&lt;A$1,IF(INDEX(OFFSET($J$11:$N$20,INT((ROW()-3)/12)*12,0),MATCH(O207,OFFSET($N$11:$N$20,INT((ROW()-3)/12)*12,0),0),1)+INDEX(OFFSET($J$11:$N$20,INT((ROW()-3)/12)*12,0),MATCH(O207,OFFSET($N$11:$N$20,INT((ROW()-3)/12)*12,0),0),2)&lt;3,"WON","LOST"),"DP")</f>
        <v>WON</v>
      </c>
    </row>
    <row r="208" spans="1:16">
      <c r="A208" t="str">
        <f ca="1">IF(AND(RESULT!$G259&gt;A$1,RESULT!$C259+RESULT!$D259&gt;2),"WON",IF(AND(RESULT!$G259&lt;A$1,RESULT!$C259+RESULT!$D259&lt;3),"WON","LOST"))</f>
        <v>LOST</v>
      </c>
      <c r="B208" t="str">
        <f ca="1">IF(AND(RESULT!$K259&gt;A$1,RESULT!$C259+RESULT!$D259&gt;2),"WON",IF(AND(RESULT!$K259&lt;A$1,RESULT!$C259+RESULT!$D259&lt;3),"WON","LOST"))</f>
        <v>LOST</v>
      </c>
      <c r="C208" t="str">
        <f t="shared" ca="1" si="80"/>
        <v>LOST</v>
      </c>
      <c r="D208">
        <f ca="1">SMALL(OFFSET(RESULT!$G$62:$G$71,INT((ROW()-3)/12)*12,0),COUNTIF(OFFSET(RESULT!$G$62:$G$71,INT((ROW()-3)/12)*12,0),SMALL(OFFSET(RESULT!$G$62:$G$71,INT((ROW()-3)/12)*12,0),1))+2)</f>
        <v>1.0227272727272727</v>
      </c>
      <c r="E208" t="str">
        <f ca="1">IF(MIN(OFFSET(RESULT!$G$62:$G$71,INT((ROW()-3)/12)*12,0))&lt;A$1,IF(INDEX(OFFSET(RESULT!$C$62:$G$71,INT((ROW()-3)/12)*12,0),MATCH(D208,OFFSET(RESULT!$G$62:$G$71,INT((ROW()-3)/12)*12,0),0),1)+INDEX(OFFSET(RESULT!$C$62:$G$71,INT((ROW()-3)/12)*12,0),MATCH(D208,OFFSET(RESULT!$G$62:$G$71,INT((ROW()-3)/12)*12,0),0),2)&lt;3,"WON","LOST"))</f>
        <v>WON</v>
      </c>
      <c r="G208" t="str">
        <f ca="1">IF(AND(RESULT!$G259&gt;G$1,RESULT!$C259+RESULT!$D259&gt;2),"WON",IF(AND(RESULT!$G259&lt;G$1,RESULT!$C259+RESULT!$D259&lt;3),"WON","LOST"))</f>
        <v>LOST</v>
      </c>
      <c r="H208" t="str">
        <f ca="1">IF(AND(RESULT!$K259&gt;G$1,RESULT!$C259+RESULT!$D259&gt;2),"WON",IF(AND(RESULT!$K259&lt;G$1,RESULT!$C259+RESULT!$D259&lt;3),"WON","LOST"))</f>
        <v>LOST</v>
      </c>
      <c r="I208" t="str">
        <f t="shared" ca="1" si="81"/>
        <v>LOST</v>
      </c>
      <c r="J208" s="18">
        <f>RESULT!C259</f>
        <v>2</v>
      </c>
      <c r="K208" s="18">
        <f>RESULT!D259</f>
        <v>0</v>
      </c>
      <c r="L208" s="9">
        <f ca="1">RESULT!$G259</f>
        <v>1.3095238095238095</v>
      </c>
      <c r="M208" s="9">
        <f ca="1">RESULT!$K259</f>
        <v>1.4</v>
      </c>
      <c r="N208" s="9">
        <f t="shared" ca="1" si="82"/>
        <v>1.3547619047619048</v>
      </c>
      <c r="O208" s="9">
        <f ca="1">SMALL(OFFSET($N$11:$N$20,INT((ROW()-3)/12)*12,0),COUNTIF(OFFSET($N$11:$N$20,INT((ROW()-3)/12)*12,0),SMALL(OFFSET($N$11:$N$20,INT((ROW()-3)/12)*12,0),1))+2)</f>
        <v>0.99545454545454537</v>
      </c>
      <c r="P208" t="str">
        <f t="shared" ca="1" si="84"/>
        <v>WON</v>
      </c>
    </row>
    <row r="209" spans="1:16">
      <c r="A209" t="str">
        <f ca="1">IF(AND(RESULT!$G260&gt;A$1,RESULT!$C260+RESULT!$D260&gt;2),"WON",IF(AND(RESULT!$G260&lt;A$1,RESULT!$C260+RESULT!$D260&lt;3),"WON","LOST"))</f>
        <v>LOST</v>
      </c>
      <c r="B209" t="str">
        <f ca="1">IF(AND(RESULT!$K260&gt;A$1,RESULT!$C260+RESULT!$D260&gt;2),"WON",IF(AND(RESULT!$K260&lt;A$1,RESULT!$C260+RESULT!$D260&lt;3),"WON","LOST"))</f>
        <v>LOST</v>
      </c>
      <c r="C209" t="str">
        <f t="shared" ca="1" si="80"/>
        <v>LOST</v>
      </c>
      <c r="G209" t="str">
        <f ca="1">IF(AND(RESULT!$G260&gt;G$1,RESULT!$C260+RESULT!$D260&gt;2),"WON",IF(AND(RESULT!$G260&lt;G$1,RESULT!$C260+RESULT!$D260&lt;3),"WON","LOST"))</f>
        <v>LOST</v>
      </c>
      <c r="H209" t="str">
        <f ca="1">IF(AND(RESULT!$K260&gt;G$1,RESULT!$C260+RESULT!$D260&gt;2),"WON",IF(AND(RESULT!$K260&lt;G$1,RESULT!$C260+RESULT!$D260&lt;3),"WON","LOST"))</f>
        <v>LOST</v>
      </c>
      <c r="I209" t="str">
        <f t="shared" ca="1" si="81"/>
        <v>LOST</v>
      </c>
      <c r="J209" s="18">
        <f>RESULT!C260</f>
        <v>1</v>
      </c>
      <c r="K209" s="18">
        <f>RESULT!D260</f>
        <v>0</v>
      </c>
      <c r="L209" s="9">
        <f ca="1">RESULT!$G260</f>
        <v>1.2619047619047619</v>
      </c>
      <c r="M209" s="9">
        <f ca="1">RESULT!$K260</f>
        <v>1.2999999999999998</v>
      </c>
      <c r="N209" s="9">
        <f t="shared" ca="1" si="82"/>
        <v>1.2809523809523808</v>
      </c>
    </row>
    <row r="210" spans="1:16">
      <c r="A210" t="str">
        <f ca="1">IF(AND(RESULT!$G261&gt;A$1,RESULT!$C261+RESULT!$D261&gt;2),"WON",IF(AND(RESULT!$G261&lt;A$1,RESULT!$C261+RESULT!$D261&lt;3),"WON","LOST"))</f>
        <v>WON</v>
      </c>
      <c r="B210" t="str">
        <f ca="1">IF(AND(RESULT!$K261&gt;A$1,RESULT!$C261+RESULT!$D261&gt;2),"WON",IF(AND(RESULT!$K261&lt;A$1,RESULT!$C261+RESULT!$D261&lt;3),"WON","LOST"))</f>
        <v>LOST</v>
      </c>
      <c r="C210" t="str">
        <f t="shared" ca="1" si="80"/>
        <v>DP</v>
      </c>
      <c r="G210" t="str">
        <f ca="1">IF(AND(RESULT!$G261&gt;G$1,RESULT!$C261+RESULT!$D261&gt;2),"WON",IF(AND(RESULT!$G261&lt;G$1,RESULT!$C261+RESULT!$D261&lt;3),"WON","LOST"))</f>
        <v>WON</v>
      </c>
      <c r="H210" t="str">
        <f ca="1">IF(AND(RESULT!$K261&gt;G$1,RESULT!$C261+RESULT!$D261&gt;2),"WON",IF(AND(RESULT!$K261&lt;G$1,RESULT!$C261+RESULT!$D261&lt;3),"WON","LOST"))</f>
        <v>WON</v>
      </c>
      <c r="I210" t="str">
        <f t="shared" ca="1" si="81"/>
        <v>WON</v>
      </c>
      <c r="J210" s="18">
        <f>RESULT!C261</f>
        <v>1</v>
      </c>
      <c r="K210" s="18">
        <f>RESULT!D261</f>
        <v>4</v>
      </c>
      <c r="L210" s="9">
        <f ca="1">RESULT!$G261</f>
        <v>1.4523809523809526</v>
      </c>
      <c r="M210" s="9">
        <f ca="1">RESULT!$K261</f>
        <v>1.2</v>
      </c>
      <c r="N210" s="9">
        <f t="shared" ca="1" si="82"/>
        <v>1.3261904761904764</v>
      </c>
    </row>
    <row r="211" spans="1:16">
      <c r="A211" t="str">
        <f ca="1">IF(AND(RESULT!$G262&gt;A$1,RESULT!$C262+RESULT!$D262&gt;2),"WON",IF(AND(RESULT!$G262&lt;A$1,RESULT!$C262+RESULT!$D262&lt;3),"WON","LOST"))</f>
        <v>LOST</v>
      </c>
      <c r="B211" t="str">
        <f ca="1">IF(AND(RESULT!$K262&gt;A$1,RESULT!$C262+RESULT!$D262&gt;2),"WON",IF(AND(RESULT!$K262&lt;A$1,RESULT!$C262+RESULT!$D262&lt;3),"WON","LOST"))</f>
        <v>LOST</v>
      </c>
      <c r="C211" t="str">
        <f t="shared" ca="1" si="80"/>
        <v>LOST</v>
      </c>
      <c r="G211" t="str">
        <f ca="1">IF(AND(RESULT!$G262&gt;G$1,RESULT!$C262+RESULT!$D262&gt;2),"WON",IF(AND(RESULT!$G262&lt;G$1,RESULT!$C262+RESULT!$D262&lt;3),"WON","LOST"))</f>
        <v>LOST</v>
      </c>
      <c r="H211" t="str">
        <f ca="1">IF(AND(RESULT!$K262&gt;G$1,RESULT!$C262+RESULT!$D262&gt;2),"WON",IF(AND(RESULT!$K262&lt;G$1,RESULT!$C262+RESULT!$D262&lt;3),"WON","LOST"))</f>
        <v>LOST</v>
      </c>
      <c r="I211" t="str">
        <f t="shared" ca="1" si="81"/>
        <v>LOST</v>
      </c>
      <c r="J211" s="18">
        <f>RESULT!C262</f>
        <v>0</v>
      </c>
      <c r="K211" s="18">
        <f>RESULT!D262</f>
        <v>0</v>
      </c>
      <c r="L211" s="9">
        <f ca="1">RESULT!$G262</f>
        <v>1.3809523809523809</v>
      </c>
      <c r="M211" s="9">
        <f ca="1">RESULT!$K262</f>
        <v>2.0999999999999996</v>
      </c>
      <c r="N211" s="9">
        <f t="shared" ca="1" si="82"/>
        <v>1.7404761904761903</v>
      </c>
    </row>
    <row r="212" spans="1:16">
      <c r="A212" t="str">
        <f ca="1">IF(AND(RESULT!$G263&gt;A$1,RESULT!$C263+RESULT!$D263&gt;2),"WON",IF(AND(RESULT!$G263&lt;A$1,RESULT!$C263+RESULT!$D263&lt;3),"WON","LOST"))</f>
        <v>WON</v>
      </c>
      <c r="B212" t="str">
        <f ca="1">IF(AND(RESULT!$K263&gt;A$1,RESULT!$C263+RESULT!$D263&gt;2),"WON",IF(AND(RESULT!$K263&lt;A$1,RESULT!$C263+RESULT!$D263&lt;3),"WON","LOST"))</f>
        <v>WON</v>
      </c>
      <c r="C212" t="str">
        <f t="shared" ca="1" si="80"/>
        <v>WON</v>
      </c>
      <c r="G212" t="str">
        <f ca="1">IF(AND(RESULT!$G263&gt;G$1,RESULT!$C263+RESULT!$D263&gt;2),"WON",IF(AND(RESULT!$G263&lt;G$1,RESULT!$C263+RESULT!$D263&lt;3),"WON","LOST"))</f>
        <v>LOST</v>
      </c>
      <c r="H212" t="str">
        <f ca="1">IF(AND(RESULT!$K263&gt;G$1,RESULT!$C263+RESULT!$D263&gt;2),"WON",IF(AND(RESULT!$K263&lt;G$1,RESULT!$C263+RESULT!$D263&lt;3),"WON","LOST"))</f>
        <v>LOST</v>
      </c>
      <c r="I212" t="str">
        <f t="shared" ca="1" si="81"/>
        <v>LOST</v>
      </c>
      <c r="J212" s="18">
        <f>RESULT!C263</f>
        <v>0</v>
      </c>
      <c r="K212" s="18">
        <f>RESULT!D263</f>
        <v>1</v>
      </c>
      <c r="L212" s="9">
        <f ca="1">RESULT!$G263</f>
        <v>1.1666666666666667</v>
      </c>
      <c r="M212" s="9">
        <f ca="1">RESULT!$K263</f>
        <v>1.1000000000000001</v>
      </c>
      <c r="N212" s="9">
        <f t="shared" ca="1" si="82"/>
        <v>1.1333333333333333</v>
      </c>
    </row>
    <row r="215" spans="1:16">
      <c r="A215" t="str">
        <f ca="1">IF(AND(RESULT!$G266&gt;A$1,RESULT!$C266+RESULT!$D266&gt;2),"WON",IF(AND(RESULT!$G266&lt;A$1,RESULT!$C266+RESULT!$D266&lt;3),"WON","LOST"))</f>
        <v>WON</v>
      </c>
      <c r="B215" t="str">
        <f ca="1">IF(AND(RESULT!$K266&gt;A$1,RESULT!$C266+RESULT!$D266&gt;2),"WON",IF(AND(RESULT!$K266&lt;A$1,RESULT!$C266+RESULT!$D266&lt;3),"WON","LOST"))</f>
        <v>WON</v>
      </c>
      <c r="C215" t="str">
        <f ca="1">IF(AND(A215="WON",B215="WON"),"WON",IF(AND(A215="LOST",B215="LOST"),"LOST","DP"))</f>
        <v>WON</v>
      </c>
      <c r="D215" s="9">
        <f ca="1">MAX(OFFSET(RESULT!$G$62:$G$71,INT((ROW()-3)/12)*12,0))</f>
        <v>1.5681818181818183</v>
      </c>
      <c r="E215" t="str">
        <f ca="1">IF(MAX(OFFSET(RESULT!$G$62:$G$71,INT((ROW()-3)/12)*12,0))&gt;A$1,IF(INDEX(OFFSET(RESULT!$C$62:$G$71,INT((ROW()-3)/12)*12,0),MATCH(D215,OFFSET(RESULT!$G$62:$G$71,INT((ROW()-3)/12)*12,0),0),1)+INDEX(OFFSET(RESULT!$C$62:$G$71,INT((ROW()-3)/12)*12,0),MATCH(D215,OFFSET(RESULT!$G$62:$G$71,INT((ROW()-3)/12)*12,0),0),2)&gt;2,"WON","LOST"),"DP")</f>
        <v>LOST</v>
      </c>
      <c r="G215" t="str">
        <f ca="1">IF(AND(RESULT!$G266&gt;G$1,RESULT!$C266+RESULT!$D266&gt;2),"WON",IF(AND(RESULT!$G266&lt;G$1,RESULT!$C266+RESULT!$D266&lt;3),"WON","LOST"))</f>
        <v>LOST</v>
      </c>
      <c r="H215" t="str">
        <f ca="1">IF(AND(RESULT!$K266&gt;G$1,RESULT!$C266+RESULT!$D266&gt;2),"WON",IF(AND(RESULT!$K266&lt;G$1,RESULT!$C266+RESULT!$D266&lt;3),"WON","LOST"))</f>
        <v>LOST</v>
      </c>
      <c r="I215" t="str">
        <f ca="1">IF(AND(G215="WON",H215="WON"),"WON",IF(AND(G215="LOST",H215="LOST"),"LOST","DP"))</f>
        <v>LOST</v>
      </c>
      <c r="J215" s="18">
        <f>RESULT!C266</f>
        <v>1</v>
      </c>
      <c r="K215" s="18">
        <f>RESULT!D266</f>
        <v>0</v>
      </c>
      <c r="L215" s="9">
        <f ca="1">RESULT!$G266</f>
        <v>1.0227272727272727</v>
      </c>
      <c r="M215" s="9">
        <f ca="1">RESULT!$K266</f>
        <v>1</v>
      </c>
      <c r="N215" s="9">
        <f ca="1">(L215+M215)/2</f>
        <v>1.0113636363636362</v>
      </c>
      <c r="O215" s="9">
        <f ca="1">MAX(OFFSET($N$11:$N$20,INT((ROW())/12)*12,0))</f>
        <v>1.7840909090909092</v>
      </c>
      <c r="P215" t="str">
        <f ca="1">IF(O215&gt;A$1,IF(INDEX(OFFSET($J$11:$N$20,INT((ROW()-3)/12)*12,0),MATCH(O215,OFFSET($N$11:$N$20,INT((ROW()-3)/12)*12,0),0),1)+INDEX(OFFSET($J$11:$N$20,INT((ROW()-3)/12)*12,0),MATCH(O215,OFFSET($N$11:$N$20,INT((ROW()-3)/12)*12,0),0),2)&gt;2,"WON","LOST"),"DP")</f>
        <v>LOST</v>
      </c>
    </row>
    <row r="216" spans="1:16">
      <c r="A216" t="str">
        <f ca="1">IF(AND(RESULT!$G267&gt;A$1,RESULT!$C267+RESULT!$D267&gt;2),"WON",IF(AND(RESULT!$G267&lt;A$1,RESULT!$C267+RESULT!$D267&lt;3),"WON","LOST"))</f>
        <v>LOST</v>
      </c>
      <c r="B216" t="str">
        <f ca="1">IF(AND(RESULT!$K267&gt;A$1,RESULT!$C267+RESULT!$D267&gt;2),"WON",IF(AND(RESULT!$K267&lt;A$1,RESULT!$C267+RESULT!$D267&lt;3),"WON","LOST"))</f>
        <v>LOST</v>
      </c>
      <c r="C216" t="str">
        <f t="shared" ref="C216:C224" ca="1" si="85">IF(AND(A216="WON",B216="WON"),"WON",IF(AND(A216="LOST",B216="LOST"),"LOST","DP"))</f>
        <v>LOST</v>
      </c>
      <c r="D216">
        <f ca="1">LARGE(OFFSET(RESULT!$G$62:$G$71,INT((ROW()-3)/12)*12,0),COUNTIF(OFFSET(RESULT!$G$62:$G$71,INT((ROW()-3)/12)*12,0),LARGE(OFFSET(RESULT!$G$62:$G$71,INT((ROW()-3)/12)*12,0),1))+1)</f>
        <v>1.3636363636363638</v>
      </c>
      <c r="E216" t="str">
        <f ca="1">IF(MAX(OFFSET(RESULT!$G$62:$G$71,INT((ROW()-3)/12)*12,0))&gt;A$1,IF(INDEX(OFFSET(RESULT!$C$62:$G$71,INT((ROW()-3)/12)*12,0),MATCH(D216,OFFSET(RESULT!$G$62:$G$71,INT((ROW()-3)/12)*12,0),0),1)+INDEX(OFFSET(RESULT!$C$62:$G$71,INT((ROW()-3)/12)*12,0),MATCH(D216,OFFSET(RESULT!$G$62:$G$71,INT((ROW()-3)/12)*12,0),0),2)&gt;2,"WON","LOST"),"DP")</f>
        <v>LOST</v>
      </c>
      <c r="G216" t="str">
        <f ca="1">IF(AND(RESULT!$G267&gt;G$1,RESULT!$C267+RESULT!$D267&gt;2),"WON",IF(AND(RESULT!$G267&lt;G$1,RESULT!$C267+RESULT!$D267&lt;3),"WON","LOST"))</f>
        <v>LOST</v>
      </c>
      <c r="H216" t="str">
        <f ca="1">IF(AND(RESULT!$K267&gt;G$1,RESULT!$C267+RESULT!$D267&gt;2),"WON",IF(AND(RESULT!$K267&lt;G$1,RESULT!$C267+RESULT!$D267&lt;3),"WON","LOST"))</f>
        <v>LOST</v>
      </c>
      <c r="I216" t="str">
        <f t="shared" ref="I216:I224" ca="1" si="86">IF(AND(G216="WON",H216="WON"),"WON",IF(AND(G216="LOST",H216="LOST"),"LOST","DP"))</f>
        <v>LOST</v>
      </c>
      <c r="J216" s="18">
        <f>RESULT!C267</f>
        <v>1</v>
      </c>
      <c r="K216" s="18">
        <f>RESULT!D267</f>
        <v>0</v>
      </c>
      <c r="L216" s="9">
        <f ca="1">RESULT!$G267</f>
        <v>1.5681818181818183</v>
      </c>
      <c r="M216" s="9">
        <f ca="1">RESULT!$K267</f>
        <v>2</v>
      </c>
      <c r="N216" s="9">
        <f t="shared" ref="N216:N224" ca="1" si="87">(L216+M216)/2</f>
        <v>1.7840909090909092</v>
      </c>
      <c r="O216" s="9">
        <f ca="1">LARGE(OFFSET($N$11:$N$20,INT((ROW()-3)/12)*12,0),COUNTIF(OFFSET($N$11:$N$20,INT((ROW()-3)/12)*12,0),LARGE(OFFSET($N$11:$N$20,INT((ROW()-3)/12)*12,0),1))+1)</f>
        <v>1.3318181818181818</v>
      </c>
      <c r="P216" t="str">
        <f t="shared" ref="P216:P217" ca="1" si="88">IF(O216&gt;A$1,IF(INDEX(OFFSET($J$11:$N$20,INT((ROW()-3)/12)*12,0),MATCH(O216,OFFSET($N$11:$N$20,INT((ROW()-3)/12)*12,0),0),1)+INDEX(OFFSET($J$11:$N$20,INT((ROW()-3)/12)*12,0),MATCH(O216,OFFSET($N$11:$N$20,INT((ROW()-3)/12)*12,0),0),2)&gt;2,"WON","LOST"),"DP")</f>
        <v>LOST</v>
      </c>
    </row>
    <row r="217" spans="1:16">
      <c r="A217" t="str">
        <f ca="1">IF(AND(RESULT!$G268&gt;A$1,RESULT!$C268+RESULT!$D268&gt;2),"WON",IF(AND(RESULT!$G268&lt;A$1,RESULT!$C268+RESULT!$D268&lt;3),"WON","LOST"))</f>
        <v>WON</v>
      </c>
      <c r="B217" t="str">
        <f ca="1">IF(AND(RESULT!$K268&gt;A$1,RESULT!$C268+RESULT!$D268&gt;2),"WON",IF(AND(RESULT!$K268&lt;A$1,RESULT!$C268+RESULT!$D268&lt;3),"WON","LOST"))</f>
        <v>WON</v>
      </c>
      <c r="C217" t="str">
        <f t="shared" ca="1" si="85"/>
        <v>WON</v>
      </c>
      <c r="D217">
        <f ca="1">LARGE(OFFSET(RESULT!$G$62:$G$71,INT((ROW()-3)/12)*12,0),COUNTIF(OFFSET(RESULT!$G$62:$G$71,INT((ROW()-3)/12)*12,0),LARGE(OFFSET(RESULT!$G$62:$G$71,INT((ROW()-3)/12)*12,0),1))+2)</f>
        <v>1.3181818181818183</v>
      </c>
      <c r="E217" t="str">
        <f ca="1">IF(MAX(OFFSET(RESULT!$G$62:$G$71,INT((ROW()-3)/12)*12,0))&gt;A$1,IF(INDEX(OFFSET(RESULT!$C$62:$G$71,INT((ROW()-3)/12)*12,0),MATCH(D217,OFFSET(RESULT!$G$62:$G$71,INT((ROW()-3)/12)*12,0),0),1)+INDEX(OFFSET(RESULT!$C$62:$G$71,INT((ROW()-3)/12)*12,0),MATCH(D217,OFFSET(RESULT!$G$62:$G$71,INT((ROW()-3)/12)*12,0),0),2)&gt;2,"WON","LOST"),"DP")</f>
        <v>LOST</v>
      </c>
      <c r="G217" t="str">
        <f ca="1">IF(AND(RESULT!$G268&gt;G$1,RESULT!$C268+RESULT!$D268&gt;2),"WON",IF(AND(RESULT!$G268&lt;G$1,RESULT!$C268+RESULT!$D268&lt;3),"WON","LOST"))</f>
        <v>LOST</v>
      </c>
      <c r="H217" t="str">
        <f ca="1">IF(AND(RESULT!$K268&gt;G$1,RESULT!$C268+RESULT!$D268&gt;2),"WON",IF(AND(RESULT!$K268&lt;G$1,RESULT!$C268+RESULT!$D268&lt;3),"WON","LOST"))</f>
        <v>LOST</v>
      </c>
      <c r="I217" t="str">
        <f t="shared" ca="1" si="86"/>
        <v>LOST</v>
      </c>
      <c r="J217" s="18">
        <f>RESULT!C268</f>
        <v>1</v>
      </c>
      <c r="K217" s="18">
        <f>RESULT!D268</f>
        <v>1</v>
      </c>
      <c r="L217" s="9">
        <f ca="1">RESULT!$G268</f>
        <v>0.81818181818181812</v>
      </c>
      <c r="M217" s="9">
        <f ca="1">RESULT!$K268</f>
        <v>0.70000000000000007</v>
      </c>
      <c r="N217" s="9">
        <f t="shared" ca="1" si="87"/>
        <v>0.75909090909090904</v>
      </c>
      <c r="O217" s="9">
        <f ca="1">LARGE(OFFSET($N$11:$N$20,INT((ROW()-3)/12)*12,0),COUNTIF(OFFSET($N$11:$N$20,INT((ROW()-3)/12)*12,0),LARGE(OFFSET($N$11:$N$20,INT((ROW()-3)/12)*12,0),1))+2)</f>
        <v>1.3090909090909091</v>
      </c>
      <c r="P217" t="str">
        <f t="shared" ca="1" si="88"/>
        <v>LOST</v>
      </c>
    </row>
    <row r="218" spans="1:16">
      <c r="A218" t="str">
        <f ca="1">IF(AND(RESULT!$G269&gt;A$1,RESULT!$C269+RESULT!$D269&gt;2),"WON",IF(AND(RESULT!$G269&lt;A$1,RESULT!$C269+RESULT!$D269&lt;3),"WON","LOST"))</f>
        <v>WON</v>
      </c>
      <c r="B218" t="str">
        <f ca="1">IF(AND(RESULT!$K269&gt;A$1,RESULT!$C269+RESULT!$D269&gt;2),"WON",IF(AND(RESULT!$K269&lt;A$1,RESULT!$C269+RESULT!$D269&lt;3),"WON","LOST"))</f>
        <v>LOST</v>
      </c>
      <c r="C218" t="str">
        <f t="shared" ca="1" si="85"/>
        <v>DP</v>
      </c>
      <c r="D218" s="9">
        <f ca="1">MIN(OFFSET(RESULT!$G$62:$G$71,INT((ROW()-3)/12)*12,0))</f>
        <v>0.81818181818181812</v>
      </c>
      <c r="E218" t="str">
        <f ca="1">IF(MIN(OFFSET(RESULT!$G$62:$G$71,INT((ROW()-3)/12)*12,0))&lt;A$1,IF(INDEX(OFFSET(RESULT!$C$62:$G$71,INT((ROW()-3)/12)*12,0),MATCH(D218,OFFSET(RESULT!$G$62:$G$71,INT((ROW()-3)/12)*12,0),0),1)+INDEX(OFFSET(RESULT!$C$62:$G$71,INT((ROW()-3)/12)*12,0),MATCH(D218,OFFSET(RESULT!$G$62:$G$71,INT((ROW()-3)/12)*12,0),0),2)&lt;3,"WON","LOST"))</f>
        <v>WON</v>
      </c>
      <c r="G218" t="str">
        <f ca="1">IF(AND(RESULT!$G269&gt;G$1,RESULT!$C269+RESULT!$D269&gt;2),"WON",IF(AND(RESULT!$G269&lt;G$1,RESULT!$C269+RESULT!$D269&lt;3),"WON","LOST"))</f>
        <v>LOST</v>
      </c>
      <c r="H218" t="str">
        <f ca="1">IF(AND(RESULT!$K269&gt;G$1,RESULT!$C269+RESULT!$D269&gt;2),"WON",IF(AND(RESULT!$K269&lt;G$1,RESULT!$C269+RESULT!$D269&lt;3),"WON","LOST"))</f>
        <v>LOST</v>
      </c>
      <c r="I218" t="str">
        <f t="shared" ca="1" si="86"/>
        <v>LOST</v>
      </c>
      <c r="J218" s="18">
        <f>RESULT!C269</f>
        <v>0</v>
      </c>
      <c r="K218" s="18">
        <f>RESULT!D269</f>
        <v>0</v>
      </c>
      <c r="L218" s="9">
        <f ca="1">RESULT!$G269</f>
        <v>1.0681818181818181</v>
      </c>
      <c r="M218" s="9">
        <f ca="1">RESULT!$K269</f>
        <v>1.3</v>
      </c>
      <c r="N218" s="9">
        <f t="shared" ca="1" si="87"/>
        <v>1.1840909090909091</v>
      </c>
      <c r="O218" s="9">
        <f ca="1">MIN(OFFSET($N$11:$N$20,INT((ROW())/12)*12,0))</f>
        <v>0.69347826086956521</v>
      </c>
      <c r="P218" t="e">
        <f ca="1">IF(O218&lt;A$1,IF(INDEX(OFFSET($J$11:$N$20,INT((ROW()-3)/12)*12,0),MATCH(O218,OFFSET($N$11:$N$20,INT((ROW()-3)/12)*12,0),0),1)+INDEX(OFFSET($J$11:$N$20,INT((ROW()-3)/12)*12,0),MATCH(O218,OFFSET($N$11:$N$20,INT((ROW()-3)/12)*12,0),0),2)&lt;3,"WON","LOST"),"DP")</f>
        <v>#N/A</v>
      </c>
    </row>
    <row r="219" spans="1:16">
      <c r="A219" t="str">
        <f ca="1">IF(AND(RESULT!$G270&gt;A$1,RESULT!$C270+RESULT!$D270&gt;2),"WON",IF(AND(RESULT!$G270&lt;A$1,RESULT!$C270+RESULT!$D270&lt;3),"WON","LOST"))</f>
        <v>LOST</v>
      </c>
      <c r="B219" t="str">
        <f ca="1">IF(AND(RESULT!$K270&gt;A$1,RESULT!$C270+RESULT!$D270&gt;2),"WON",IF(AND(RESULT!$K270&lt;A$1,RESULT!$C270+RESULT!$D270&lt;3),"WON","LOST"))</f>
        <v>LOST</v>
      </c>
      <c r="C219" t="str">
        <f t="shared" ca="1" si="85"/>
        <v>LOST</v>
      </c>
      <c r="D219">
        <f ca="1">SMALL(OFFSET(RESULT!$G$62:$G$71,INT((ROW()-3)/12)*12,0),COUNTIF(OFFSET(RESULT!$G$62:$G$71,INT((ROW()-3)/12)*12,0),SMALL(OFFSET(RESULT!$G$62:$G$71,INT((ROW()-3)/12)*12,0),1))+1)</f>
        <v>1.0217391304347827</v>
      </c>
      <c r="E219" t="str">
        <f ca="1">IF(MIN(OFFSET(RESULT!$G$62:$G$71,INT((ROW()-3)/12)*12,0))&lt;A$1,IF(INDEX(OFFSET(RESULT!$C$62:$G$71,INT((ROW()-3)/12)*12,0),MATCH(D219,OFFSET(RESULT!$G$62:$G$71,INT((ROW()-3)/12)*12,0),0),1)+INDEX(OFFSET(RESULT!$C$62:$G$71,INT((ROW()-3)/12)*12,0),MATCH(D219,OFFSET(RESULT!$G$62:$G$71,INT((ROW()-3)/12)*12,0),0),2)&lt;3,"WON","LOST"))</f>
        <v>LOST</v>
      </c>
      <c r="G219" t="str">
        <f ca="1">IF(AND(RESULT!$G270&gt;G$1,RESULT!$C270+RESULT!$D270&gt;2),"WON",IF(AND(RESULT!$G270&lt;G$1,RESULT!$C270+RESULT!$D270&lt;3),"WON","LOST"))</f>
        <v>LOST</v>
      </c>
      <c r="H219" t="str">
        <f ca="1">IF(AND(RESULT!$K270&gt;G$1,RESULT!$C270+RESULT!$D270&gt;2),"WON",IF(AND(RESULT!$K270&lt;G$1,RESULT!$C270+RESULT!$D270&lt;3),"WON","LOST"))</f>
        <v>LOST</v>
      </c>
      <c r="I219" t="str">
        <f t="shared" ca="1" si="86"/>
        <v>LOST</v>
      </c>
      <c r="J219" s="18">
        <f>RESULT!C270</f>
        <v>1</v>
      </c>
      <c r="K219" s="18">
        <f>RESULT!D270</f>
        <v>0</v>
      </c>
      <c r="L219" s="9">
        <f ca="1">RESULT!$G270</f>
        <v>1.3181818181818183</v>
      </c>
      <c r="M219" s="9">
        <f ca="1">RESULT!$K270</f>
        <v>1.3</v>
      </c>
      <c r="N219" s="9">
        <f t="shared" ca="1" si="87"/>
        <v>1.3090909090909091</v>
      </c>
      <c r="O219" s="9">
        <f ca="1">SMALL(OFFSET($N$11:$N$20,INT((ROW()-3)/12)*12,0),COUNTIF(OFFSET($N$11:$N$20,INT((ROW()-3)/12)*12,0),SMALL(OFFSET($N$11:$N$20,INT((ROW()-3)/12)*12,0),1))+1)</f>
        <v>0.77826086956521745</v>
      </c>
      <c r="P219" t="str">
        <f t="shared" ref="P219:P220" ca="1" si="89">IF(O219&lt;A$1,IF(INDEX(OFFSET($J$11:$N$20,INT((ROW()-3)/12)*12,0),MATCH(O219,OFFSET($N$11:$N$20,INT((ROW()-3)/12)*12,0),0),1)+INDEX(OFFSET($J$11:$N$20,INT((ROW()-3)/12)*12,0),MATCH(O219,OFFSET($N$11:$N$20,INT((ROW()-3)/12)*12,0),0),2)&lt;3,"WON","LOST"),"DP")</f>
        <v>LOST</v>
      </c>
    </row>
    <row r="220" spans="1:16">
      <c r="A220" t="str">
        <f ca="1">IF(AND(RESULT!$G271&gt;A$1,RESULT!$C271+RESULT!$D271&gt;2),"WON",IF(AND(RESULT!$G271&lt;A$1,RESULT!$C271+RESULT!$D271&lt;3),"WON","LOST"))</f>
        <v>LOST</v>
      </c>
      <c r="B220" t="str">
        <f ca="1">IF(AND(RESULT!$K271&gt;A$1,RESULT!$C271+RESULT!$D271&gt;2),"WON",IF(AND(RESULT!$K271&lt;A$1,RESULT!$C271+RESULT!$D271&lt;3),"WON","LOST"))</f>
        <v>WON</v>
      </c>
      <c r="C220" t="str">
        <f t="shared" ca="1" si="85"/>
        <v>DP</v>
      </c>
      <c r="D220">
        <f ca="1">SMALL(OFFSET(RESULT!$G$62:$G$71,INT((ROW()-3)/12)*12,0),COUNTIF(OFFSET(RESULT!$G$62:$G$71,INT((ROW()-3)/12)*12,0),SMALL(OFFSET(RESULT!$G$62:$G$71,INT((ROW()-3)/12)*12,0),1))+2)</f>
        <v>1.0869565217391304</v>
      </c>
      <c r="E220" t="str">
        <f ca="1">IF(MIN(OFFSET(RESULT!$G$62:$G$71,INT((ROW()-3)/12)*12,0))&lt;A$1,IF(INDEX(OFFSET(RESULT!$C$62:$G$71,INT((ROW()-3)/12)*12,0),MATCH(D220,OFFSET(RESULT!$G$62:$G$71,INT((ROW()-3)/12)*12,0),0),1)+INDEX(OFFSET(RESULT!$C$62:$G$71,INT((ROW()-3)/12)*12,0),MATCH(D220,OFFSET(RESULT!$G$62:$G$71,INT((ROW()-3)/12)*12,0),0),2)&lt;3,"WON","LOST"))</f>
        <v>WON</v>
      </c>
      <c r="G220" t="str">
        <f ca="1">IF(AND(RESULT!$G271&gt;G$1,RESULT!$C271+RESULT!$D271&gt;2),"WON",IF(AND(RESULT!$G271&lt;G$1,RESULT!$C271+RESULT!$D271&lt;3),"WON","LOST"))</f>
        <v>LOST</v>
      </c>
      <c r="H220" t="str">
        <f ca="1">IF(AND(RESULT!$K271&gt;G$1,RESULT!$C271+RESULT!$D271&gt;2),"WON",IF(AND(RESULT!$K271&lt;G$1,RESULT!$C271+RESULT!$D271&lt;3),"WON","LOST"))</f>
        <v>LOST</v>
      </c>
      <c r="I220" t="str">
        <f t="shared" ca="1" si="86"/>
        <v>LOST</v>
      </c>
      <c r="J220" s="18">
        <f>RESULT!C271</f>
        <v>0</v>
      </c>
      <c r="K220" s="18">
        <f>RESULT!D271</f>
        <v>0</v>
      </c>
      <c r="L220" s="9">
        <f ca="1">RESULT!$G271</f>
        <v>1.2954545454545454</v>
      </c>
      <c r="M220" s="9">
        <f ca="1">RESULT!$K271</f>
        <v>1.1000000000000001</v>
      </c>
      <c r="N220" s="9">
        <f t="shared" ca="1" si="87"/>
        <v>1.1977272727272728</v>
      </c>
      <c r="O220" s="9">
        <f ca="1">SMALL(OFFSET($N$11:$N$20,INT((ROW()-3)/12)*12,0),COUNTIF(OFFSET($N$11:$N$20,INT((ROW()-3)/12)*12,0),SMALL(OFFSET($N$11:$N$20,INT((ROW()-3)/12)*12,0),1))+2)</f>
        <v>0.95434782608695656</v>
      </c>
      <c r="P220" t="str">
        <f t="shared" ca="1" si="89"/>
        <v>WON</v>
      </c>
    </row>
    <row r="221" spans="1:16">
      <c r="A221" t="str">
        <f ca="1">IF(AND(RESULT!$G272&gt;A$1,RESULT!$C272+RESULT!$D272&gt;2),"WON",IF(AND(RESULT!$G272&lt;A$1,RESULT!$C272+RESULT!$D272&lt;3),"WON","LOST"))</f>
        <v>WON</v>
      </c>
      <c r="B221" t="str">
        <f ca="1">IF(AND(RESULT!$K272&gt;A$1,RESULT!$C272+RESULT!$D272&gt;2),"WON",IF(AND(RESULT!$K272&lt;A$1,RESULT!$C272+RESULT!$D272&lt;3),"WON","LOST"))</f>
        <v>WON</v>
      </c>
      <c r="C221" t="str">
        <f t="shared" ca="1" si="85"/>
        <v>WON</v>
      </c>
      <c r="G221" t="str">
        <f ca="1">IF(AND(RESULT!$G272&gt;G$1,RESULT!$C272+RESULT!$D272&gt;2),"WON",IF(AND(RESULT!$G272&lt;G$1,RESULT!$C272+RESULT!$D272&lt;3),"WON","LOST"))</f>
        <v>LOST</v>
      </c>
      <c r="H221" t="str">
        <f ca="1">IF(AND(RESULT!$K272&gt;G$1,RESULT!$C272+RESULT!$D272&gt;2),"WON",IF(AND(RESULT!$K272&lt;G$1,RESULT!$C272+RESULT!$D272&lt;3),"WON","LOST"))</f>
        <v>LOST</v>
      </c>
      <c r="I221" t="str">
        <f t="shared" ca="1" si="86"/>
        <v>LOST</v>
      </c>
      <c r="J221" s="18">
        <f>RESULT!C272</f>
        <v>1</v>
      </c>
      <c r="K221" s="18">
        <f>RESULT!D272</f>
        <v>1</v>
      </c>
      <c r="L221" s="9">
        <f ca="1">RESULT!$G272</f>
        <v>0.95454545454545459</v>
      </c>
      <c r="M221" s="9">
        <f ca="1">RESULT!$K272</f>
        <v>0.8</v>
      </c>
      <c r="N221" s="9">
        <f t="shared" ca="1" si="87"/>
        <v>0.87727272727272732</v>
      </c>
    </row>
    <row r="222" spans="1:16">
      <c r="A222" t="str">
        <f ca="1">IF(AND(RESULT!$G273&gt;A$1,RESULT!$C273+RESULT!$D273&gt;2),"WON",IF(AND(RESULT!$G273&lt;A$1,RESULT!$C273+RESULT!$D273&lt;3),"WON","LOST"))</f>
        <v>WON</v>
      </c>
      <c r="B222" t="str">
        <f ca="1">IF(AND(RESULT!$K273&gt;A$1,RESULT!$C273+RESULT!$D273&gt;2),"WON",IF(AND(RESULT!$K273&lt;A$1,RESULT!$C273+RESULT!$D273&lt;3),"WON","LOST"))</f>
        <v>WON</v>
      </c>
      <c r="C222" t="str">
        <f t="shared" ca="1" si="85"/>
        <v>WON</v>
      </c>
      <c r="G222" t="str">
        <f ca="1">IF(AND(RESULT!$G273&gt;G$1,RESULT!$C273+RESULT!$D273&gt;2),"WON",IF(AND(RESULT!$G273&lt;G$1,RESULT!$C273+RESULT!$D273&lt;3),"WON","LOST"))</f>
        <v>LOST</v>
      </c>
      <c r="H222" t="str">
        <f ca="1">IF(AND(RESULT!$K273&gt;G$1,RESULT!$C273+RESULT!$D273&gt;2),"WON",IF(AND(RESULT!$K273&lt;G$1,RESULT!$C273+RESULT!$D273&lt;3),"WON","LOST"))</f>
        <v>LOST</v>
      </c>
      <c r="I222" t="str">
        <f t="shared" ca="1" si="86"/>
        <v>LOST</v>
      </c>
      <c r="J222" s="18">
        <f>RESULT!C273</f>
        <v>1</v>
      </c>
      <c r="K222" s="18">
        <f>RESULT!D273</f>
        <v>0</v>
      </c>
      <c r="L222" s="9">
        <f ca="1">RESULT!$G273</f>
        <v>1.0454545454545454</v>
      </c>
      <c r="M222" s="9">
        <f ca="1">RESULT!$K273</f>
        <v>1</v>
      </c>
      <c r="N222" s="9">
        <f t="shared" ca="1" si="87"/>
        <v>1.0227272727272727</v>
      </c>
    </row>
    <row r="223" spans="1:16">
      <c r="A223" t="str">
        <f ca="1">IF(AND(RESULT!$G274&gt;A$1,RESULT!$C274+RESULT!$D274&gt;2),"WON",IF(AND(RESULT!$G274&lt;A$1,RESULT!$C274+RESULT!$D274&lt;3),"WON","LOST"))</f>
        <v>LOST</v>
      </c>
      <c r="B223" t="str">
        <f ca="1">IF(AND(RESULT!$K274&gt;A$1,RESULT!$C274+RESULT!$D274&gt;2),"WON",IF(AND(RESULT!$K274&lt;A$1,RESULT!$C274+RESULT!$D274&lt;3),"WON","LOST"))</f>
        <v>LOST</v>
      </c>
      <c r="C223" t="str">
        <f t="shared" ca="1" si="85"/>
        <v>LOST</v>
      </c>
      <c r="G223" t="str">
        <f ca="1">IF(AND(RESULT!$G274&gt;G$1,RESULT!$C274+RESULT!$D274&gt;2),"WON",IF(AND(RESULT!$G274&lt;G$1,RESULT!$C274+RESULT!$D274&lt;3),"WON","LOST"))</f>
        <v>LOST</v>
      </c>
      <c r="H223" t="str">
        <f ca="1">IF(AND(RESULT!$K274&gt;G$1,RESULT!$C274+RESULT!$D274&gt;2),"WON",IF(AND(RESULT!$K274&lt;G$1,RESULT!$C274+RESULT!$D274&lt;3),"WON","LOST"))</f>
        <v>LOST</v>
      </c>
      <c r="I223" t="str">
        <f t="shared" ca="1" si="86"/>
        <v>LOST</v>
      </c>
      <c r="J223" s="18">
        <f>RESULT!C274</f>
        <v>1</v>
      </c>
      <c r="K223" s="18">
        <f>RESULT!D274</f>
        <v>1</v>
      </c>
      <c r="L223" s="9">
        <f ca="1">RESULT!$G274</f>
        <v>1.3636363636363638</v>
      </c>
      <c r="M223" s="9">
        <f ca="1">RESULT!$K274</f>
        <v>1.2999999999999998</v>
      </c>
      <c r="N223" s="9">
        <f t="shared" ca="1" si="87"/>
        <v>1.3318181818181818</v>
      </c>
    </row>
    <row r="224" spans="1:16">
      <c r="A224" t="str">
        <f ca="1">IF(AND(RESULT!$G275&gt;A$1,RESULT!$C275+RESULT!$D275&gt;2),"WON",IF(AND(RESULT!$G275&lt;A$1,RESULT!$C275+RESULT!$D275&lt;3),"WON","LOST"))</f>
        <v>WON</v>
      </c>
      <c r="B224" t="str">
        <f ca="1">IF(AND(RESULT!$K275&gt;A$1,RESULT!$C275+RESULT!$D275&gt;2),"WON",IF(AND(RESULT!$K275&lt;A$1,RESULT!$C275+RESULT!$D275&lt;3),"WON","LOST"))</f>
        <v>WON</v>
      </c>
      <c r="C224" t="str">
        <f t="shared" ca="1" si="85"/>
        <v>WON</v>
      </c>
      <c r="G224" t="str">
        <f ca="1">IF(AND(RESULT!$G275&gt;G$1,RESULT!$C275+RESULT!$D275&gt;2),"WON",IF(AND(RESULT!$G275&lt;G$1,RESULT!$C275+RESULT!$D275&lt;3),"WON","LOST"))</f>
        <v>LOST</v>
      </c>
      <c r="H224" t="str">
        <f ca="1">IF(AND(RESULT!$K275&gt;G$1,RESULT!$C275+RESULT!$D275&gt;2),"WON",IF(AND(RESULT!$K275&lt;G$1,RESULT!$C275+RESULT!$D275&lt;3),"WON","LOST"))</f>
        <v>LOST</v>
      </c>
      <c r="I224" t="str">
        <f t="shared" ca="1" si="86"/>
        <v>LOST</v>
      </c>
      <c r="J224" s="18">
        <f>RESULT!C275</f>
        <v>0</v>
      </c>
      <c r="K224" s="18">
        <f>RESULT!D275</f>
        <v>0</v>
      </c>
      <c r="L224" s="9">
        <f ca="1">RESULT!$G275</f>
        <v>1.0909090909090908</v>
      </c>
      <c r="M224" s="9">
        <f ca="1">RESULT!$K275</f>
        <v>0.89999999999999991</v>
      </c>
      <c r="N224" s="9">
        <f t="shared" ca="1" si="87"/>
        <v>0.99545454545454537</v>
      </c>
    </row>
    <row r="227" spans="1:16">
      <c r="A227" t="str">
        <f ca="1">IF(AND(RESULT!$G278&gt;A$1,RESULT!$C278+RESULT!$D278&gt;2),"WON",IF(AND(RESULT!$G278&lt;A$1,RESULT!$C278+RESULT!$D278&lt;3),"WON","LOST"))</f>
        <v>LOST</v>
      </c>
      <c r="B227" t="str">
        <f ca="1">IF(AND(RESULT!$K278&gt;A$1,RESULT!$C278+RESULT!$D278&gt;2),"WON",IF(AND(RESULT!$K278&lt;A$1,RESULT!$C278+RESULT!$D278&lt;3),"WON","LOST"))</f>
        <v>LOST</v>
      </c>
      <c r="C227" t="str">
        <f ca="1">IF(AND(A227="WON",B227="WON"),"WON",IF(AND(A227="LOST",B227="LOST"),"LOST","DP"))</f>
        <v>LOST</v>
      </c>
      <c r="D227" s="9">
        <f ca="1">MAX(OFFSET(RESULT!$G$62:$G$71,INT((ROW()-3)/12)*12,0))</f>
        <v>1.4782608695652173</v>
      </c>
      <c r="E227" t="str">
        <f ca="1">IF(MAX(OFFSET(RESULT!$G$62:$G$71,INT((ROW()-3)/12)*12,0))&gt;A$1,IF(INDEX(OFFSET(RESULT!$C$62:$G$71,INT((ROW()-3)/12)*12,0),MATCH(D227,OFFSET(RESULT!$G$62:$G$71,INT((ROW()-3)/12)*12,0),0),1)+INDEX(OFFSET(RESULT!$C$62:$G$71,INT((ROW()-3)/12)*12,0),MATCH(D227,OFFSET(RESULT!$G$62:$G$71,INT((ROW()-3)/12)*12,0),0),2)&gt;2,"WON","LOST"),"DP")</f>
        <v>WON</v>
      </c>
      <c r="G227" t="str">
        <f ca="1">IF(AND(RESULT!$G278&gt;G$1,RESULT!$C278+RESULT!$D278&gt;2),"WON",IF(AND(RESULT!$G278&lt;G$1,RESULT!$C278+RESULT!$D278&lt;3),"WON","LOST"))</f>
        <v>WON</v>
      </c>
      <c r="H227" t="str">
        <f ca="1">IF(AND(RESULT!$K278&gt;G$1,RESULT!$C278+RESULT!$D278&gt;2),"WON",IF(AND(RESULT!$K278&lt;G$1,RESULT!$C278+RESULT!$D278&lt;3),"WON","LOST"))</f>
        <v>WON</v>
      </c>
      <c r="I227" t="str">
        <f ca="1">IF(AND(G227="WON",H227="WON"),"WON",IF(AND(G227="LOST",H227="LOST"),"LOST","DP"))</f>
        <v>WON</v>
      </c>
      <c r="J227" s="18">
        <f>RESULT!C278</f>
        <v>3</v>
      </c>
      <c r="K227" s="18">
        <f>RESULT!D278</f>
        <v>3</v>
      </c>
      <c r="L227" s="9">
        <f ca="1">RESULT!$G278</f>
        <v>0.95652173913043481</v>
      </c>
      <c r="M227" s="9">
        <f ca="1">RESULT!$K278</f>
        <v>0.60000000000000009</v>
      </c>
      <c r="N227" s="9">
        <f ca="1">(L227+M227)/2</f>
        <v>0.77826086956521745</v>
      </c>
      <c r="O227" s="9">
        <f ca="1">MAX(OFFSET($N$11:$N$20,INT((ROW())/12)*12,0))</f>
        <v>1.4456521739130435</v>
      </c>
      <c r="P227" t="str">
        <f ca="1">IF(O227&gt;A$1,IF(INDEX(OFFSET($J$11:$N$20,INT((ROW()-3)/12)*12,0),MATCH(O227,OFFSET($N$11:$N$20,INT((ROW()-3)/12)*12,0),0),1)+INDEX(OFFSET($J$11:$N$20,INT((ROW()-3)/12)*12,0),MATCH(O227,OFFSET($N$11:$N$20,INT((ROW()-3)/12)*12,0),0),2)&gt;2,"WON","LOST"),"DP")</f>
        <v>LOST</v>
      </c>
    </row>
    <row r="228" spans="1:16">
      <c r="A228" t="str">
        <f ca="1">IF(AND(RESULT!$G279&gt;A$1,RESULT!$C279+RESULT!$D279&gt;2),"WON",IF(AND(RESULT!$G279&lt;A$1,RESULT!$C279+RESULT!$D279&lt;3),"WON","LOST"))</f>
        <v>LOST</v>
      </c>
      <c r="B228" t="str">
        <f ca="1">IF(AND(RESULT!$K279&gt;A$1,RESULT!$C279+RESULT!$D279&gt;2),"WON",IF(AND(RESULT!$K279&lt;A$1,RESULT!$C279+RESULT!$D279&lt;3),"WON","LOST"))</f>
        <v>LOST</v>
      </c>
      <c r="C228" t="str">
        <f t="shared" ref="C228:C236" ca="1" si="90">IF(AND(A228="WON",B228="WON"),"WON",IF(AND(A228="LOST",B228="LOST"),"LOST","DP"))</f>
        <v>LOST</v>
      </c>
      <c r="D228">
        <f ca="1">LARGE(OFFSET(RESULT!$G$62:$G$71,INT((ROW()-3)/12)*12,0),COUNTIF(OFFSET(RESULT!$G$62:$G$71,INT((ROW()-3)/12)*12,0),LARGE(OFFSET(RESULT!$G$62:$G$71,INT((ROW()-3)/12)*12,0),1))+1)</f>
        <v>1.3913043478260869</v>
      </c>
      <c r="E228" t="str">
        <f ca="1">IF(MAX(OFFSET(RESULT!$G$62:$G$71,INT((ROW()-3)/12)*12,0))&gt;A$1,IF(INDEX(OFFSET(RESULT!$C$62:$G$71,INT((ROW()-3)/12)*12,0),MATCH(D228,OFFSET(RESULT!$G$62:$G$71,INT((ROW()-3)/12)*12,0),0),1)+INDEX(OFFSET(RESULT!$C$62:$G$71,INT((ROW()-3)/12)*12,0),MATCH(D228,OFFSET(RESULT!$G$62:$G$71,INT((ROW()-3)/12)*12,0),0),2)&gt;2,"WON","LOST"),"DP")</f>
        <v>LOST</v>
      </c>
      <c r="G228" t="str">
        <f ca="1">IF(AND(RESULT!$G279&gt;G$1,RESULT!$C279+RESULT!$D279&gt;2),"WON",IF(AND(RESULT!$G279&lt;G$1,RESULT!$C279+RESULT!$D279&lt;3),"WON","LOST"))</f>
        <v>LOST</v>
      </c>
      <c r="H228" t="str">
        <f ca="1">IF(AND(RESULT!$K279&gt;G$1,RESULT!$C279+RESULT!$D279&gt;2),"WON",IF(AND(RESULT!$K279&lt;G$1,RESULT!$C279+RESULT!$D279&lt;3),"WON","LOST"))</f>
        <v>LOST</v>
      </c>
      <c r="I228" t="str">
        <f t="shared" ref="I228:I236" ca="1" si="91">IF(AND(G228="WON",H228="WON"),"WON",IF(AND(G228="LOST",H228="LOST"),"LOST","DP"))</f>
        <v>LOST</v>
      </c>
      <c r="J228" s="18">
        <f>RESULT!C279</f>
        <v>1</v>
      </c>
      <c r="K228" s="18">
        <f>RESULT!D279</f>
        <v>1</v>
      </c>
      <c r="L228" s="9">
        <f ca="1">RESULT!$G279</f>
        <v>1.3913043478260869</v>
      </c>
      <c r="M228" s="9">
        <f ca="1">RESULT!$K279</f>
        <v>1.5</v>
      </c>
      <c r="N228" s="9">
        <f t="shared" ref="N228:N236" ca="1" si="92">(L228+M228)/2</f>
        <v>1.4456521739130435</v>
      </c>
      <c r="O228" s="9">
        <f ca="1">LARGE(OFFSET($N$11:$N$20,INT((ROW()-3)/12)*12,0),COUNTIF(OFFSET($N$11:$N$20,INT((ROW()-3)/12)*12,0),LARGE(OFFSET($N$11:$N$20,INT((ROW()-3)/12)*12,0),1))+1)</f>
        <v>1.3391304347826085</v>
      </c>
      <c r="P228" t="str">
        <f t="shared" ref="P228:P229" ca="1" si="93">IF(O228&gt;A$1,IF(INDEX(OFFSET($J$11:$N$20,INT((ROW()-3)/12)*12,0),MATCH(O228,OFFSET($N$11:$N$20,INT((ROW()-3)/12)*12,0),0),1)+INDEX(OFFSET($J$11:$N$20,INT((ROW()-3)/12)*12,0),MATCH(O228,OFFSET($N$11:$N$20,INT((ROW()-3)/12)*12,0),0),2)&gt;2,"WON","LOST"),"DP")</f>
        <v>WON</v>
      </c>
    </row>
    <row r="229" spans="1:16">
      <c r="A229" t="str">
        <f ca="1">IF(AND(RESULT!$G280&gt;A$1,RESULT!$C280+RESULT!$D280&gt;2),"WON",IF(AND(RESULT!$G280&lt;A$1,RESULT!$C280+RESULT!$D280&lt;3),"WON","LOST"))</f>
        <v>LOST</v>
      </c>
      <c r="B229" t="str">
        <f ca="1">IF(AND(RESULT!$K280&gt;A$1,RESULT!$C280+RESULT!$D280&gt;2),"WON",IF(AND(RESULT!$K280&lt;A$1,RESULT!$C280+RESULT!$D280&lt;3),"WON","LOST"))</f>
        <v>WON</v>
      </c>
      <c r="C229" t="str">
        <f t="shared" ca="1" si="90"/>
        <v>DP</v>
      </c>
      <c r="D229">
        <f ca="1">LARGE(OFFSET(RESULT!$G$62:$G$71,INT((ROW()-3)/12)*12,0),COUNTIF(OFFSET(RESULT!$G$62:$G$71,INT((ROW()-3)/12)*12,0),LARGE(OFFSET(RESULT!$G$62:$G$71,INT((ROW()-3)/12)*12,0),1))+2)</f>
        <v>1.2608695652173911</v>
      </c>
      <c r="E229" t="str">
        <f ca="1">IF(MAX(OFFSET(RESULT!$G$62:$G$71,INT((ROW()-3)/12)*12,0))&gt;A$1,IF(INDEX(OFFSET(RESULT!$C$62:$G$71,INT((ROW()-3)/12)*12,0),MATCH(D229,OFFSET(RESULT!$G$62:$G$71,INT((ROW()-3)/12)*12,0),0),1)+INDEX(OFFSET(RESULT!$C$62:$G$71,INT((ROW()-3)/12)*12,0),MATCH(D229,OFFSET(RESULT!$G$62:$G$71,INT((ROW()-3)/12)*12,0),0),2)&gt;2,"WON","LOST"),"DP")</f>
        <v>LOST</v>
      </c>
      <c r="G229" t="str">
        <f ca="1">IF(AND(RESULT!$G280&gt;G$1,RESULT!$C280+RESULT!$D280&gt;2),"WON",IF(AND(RESULT!$G280&lt;G$1,RESULT!$C280+RESULT!$D280&lt;3),"WON","LOST"))</f>
        <v>WON</v>
      </c>
      <c r="H229" t="str">
        <f ca="1">IF(AND(RESULT!$K280&gt;G$1,RESULT!$C280+RESULT!$D280&gt;2),"WON",IF(AND(RESULT!$K280&lt;G$1,RESULT!$C280+RESULT!$D280&lt;3),"WON","LOST"))</f>
        <v>WON</v>
      </c>
      <c r="I229" t="str">
        <f t="shared" ca="1" si="91"/>
        <v>WON</v>
      </c>
      <c r="J229" s="18">
        <f>RESULT!C280</f>
        <v>1</v>
      </c>
      <c r="K229" s="18">
        <f>RESULT!D280</f>
        <v>2</v>
      </c>
      <c r="L229" s="9">
        <f ca="1">RESULT!$G280</f>
        <v>1.0217391304347827</v>
      </c>
      <c r="M229" s="9">
        <f ca="1">RESULT!$K280</f>
        <v>1.3</v>
      </c>
      <c r="N229" s="9">
        <f t="shared" ca="1" si="92"/>
        <v>1.1608695652173915</v>
      </c>
      <c r="O229" s="9">
        <f ca="1">LARGE(OFFSET($N$11:$N$20,INT((ROW()-3)/12)*12,0),COUNTIF(OFFSET($N$11:$N$20,INT((ROW()-3)/12)*12,0),LARGE(OFFSET($N$11:$N$20,INT((ROW()-3)/12)*12,0),1))+2)</f>
        <v>1.3391304347826085</v>
      </c>
      <c r="P229" t="str">
        <f t="shared" ca="1" si="93"/>
        <v>WON</v>
      </c>
    </row>
    <row r="230" spans="1:16">
      <c r="A230" t="str">
        <f ca="1">IF(AND(RESULT!$G281&gt;A$1,RESULT!$C281+RESULT!$D281&gt;2),"WON",IF(AND(RESULT!$G281&lt;A$1,RESULT!$C281+RESULT!$D281&lt;3),"WON","LOST"))</f>
        <v>WON</v>
      </c>
      <c r="B230" t="str">
        <f ca="1">IF(AND(RESULT!$K281&gt;A$1,RESULT!$C281+RESULT!$D281&gt;2),"WON",IF(AND(RESULT!$K281&lt;A$1,RESULT!$C281+RESULT!$D281&lt;3),"WON","LOST"))</f>
        <v>WON</v>
      </c>
      <c r="C230" t="str">
        <f t="shared" ca="1" si="90"/>
        <v>WON</v>
      </c>
      <c r="D230" s="9">
        <f ca="1">MIN(OFFSET(RESULT!$G$62:$G$71,INT((ROW()-3)/12)*12,0))</f>
        <v>0.95652173913043481</v>
      </c>
      <c r="E230" t="str">
        <f ca="1">IF(MIN(OFFSET(RESULT!$G$62:$G$71,INT((ROW()-3)/12)*12,0))&lt;A$1,IF(INDEX(OFFSET(RESULT!$C$62:$G$71,INT((ROW()-3)/12)*12,0),MATCH(D230,OFFSET(RESULT!$G$62:$G$71,INT((ROW()-3)/12)*12,0),0),1)+INDEX(OFFSET(RESULT!$C$62:$G$71,INT((ROW()-3)/12)*12,0),MATCH(D230,OFFSET(RESULT!$G$62:$G$71,INT((ROW()-3)/12)*12,0),0),2)&lt;3,"WON","LOST"))</f>
        <v>LOST</v>
      </c>
      <c r="G230" t="str">
        <f ca="1">IF(AND(RESULT!$G281&gt;G$1,RESULT!$C281+RESULT!$D281&gt;2),"WON",IF(AND(RESULT!$G281&lt;G$1,RESULT!$C281+RESULT!$D281&lt;3),"WON","LOST"))</f>
        <v>LOST</v>
      </c>
      <c r="H230" t="str">
        <f ca="1">IF(AND(RESULT!$K281&gt;G$1,RESULT!$C281+RESULT!$D281&gt;2),"WON",IF(AND(RESULT!$K281&lt;G$1,RESULT!$C281+RESULT!$D281&lt;3),"WON","LOST"))</f>
        <v>LOST</v>
      </c>
      <c r="I230" t="str">
        <f t="shared" ca="1" si="91"/>
        <v>LOST</v>
      </c>
      <c r="J230" s="18">
        <f>RESULT!C281</f>
        <v>0</v>
      </c>
      <c r="K230" s="18">
        <f>RESULT!D281</f>
        <v>1</v>
      </c>
      <c r="L230" s="9">
        <f ca="1">RESULT!$G281</f>
        <v>1.0869565217391304</v>
      </c>
      <c r="M230" s="9">
        <f ca="1">RESULT!$K281</f>
        <v>0.30000000000000004</v>
      </c>
      <c r="N230" s="9">
        <f t="shared" ca="1" si="92"/>
        <v>0.69347826086956521</v>
      </c>
      <c r="O230" s="9">
        <f ca="1">MIN(OFFSET($N$11:$N$20,INT((ROW())/12)*12,0))</f>
        <v>0.68125000000000002</v>
      </c>
      <c r="P230" t="e">
        <f ca="1">IF(O230&lt;A$1,IF(INDEX(OFFSET($J$11:$N$20,INT((ROW()-3)/12)*12,0),MATCH(O230,OFFSET($N$11:$N$20,INT((ROW()-3)/12)*12,0),0),1)+INDEX(OFFSET($J$11:$N$20,INT((ROW()-3)/12)*12,0),MATCH(O230,OFFSET($N$11:$N$20,INT((ROW()-3)/12)*12,0),0),2)&lt;3,"WON","LOST"),"DP")</f>
        <v>#N/A</v>
      </c>
    </row>
    <row r="231" spans="1:16">
      <c r="A231" t="str">
        <f ca="1">IF(AND(RESULT!$G282&gt;A$1,RESULT!$C282+RESULT!$D282&gt;2),"WON",IF(AND(RESULT!$G282&lt;A$1,RESULT!$C282+RESULT!$D282&lt;3),"WON","LOST"))</f>
        <v>LOST</v>
      </c>
      <c r="B231" t="str">
        <f ca="1">IF(AND(RESULT!$K282&gt;A$1,RESULT!$C282+RESULT!$D282&gt;2),"WON",IF(AND(RESULT!$K282&lt;A$1,RESULT!$C282+RESULT!$D282&lt;3),"WON","LOST"))</f>
        <v>WON</v>
      </c>
      <c r="C231" t="str">
        <f t="shared" ca="1" si="90"/>
        <v>DP</v>
      </c>
      <c r="D231">
        <f ca="1">SMALL(OFFSET(RESULT!$G$62:$G$71,INT((ROW()-3)/12)*12,0),COUNTIF(OFFSET(RESULT!$G$62:$G$71,INT((ROW()-3)/12)*12,0),SMALL(OFFSET(RESULT!$G$62:$G$71,INT((ROW()-3)/12)*12,0),1))+1)</f>
        <v>0.91666666666666663</v>
      </c>
      <c r="E231" t="str">
        <f ca="1">IF(MIN(OFFSET(RESULT!$G$62:$G$71,INT((ROW()-3)/12)*12,0))&lt;A$1,IF(INDEX(OFFSET(RESULT!$C$62:$G$71,INT((ROW()-3)/12)*12,0),MATCH(D231,OFFSET(RESULT!$G$62:$G$71,INT((ROW()-3)/12)*12,0),0),1)+INDEX(OFFSET(RESULT!$C$62:$G$71,INT((ROW()-3)/12)*12,0),MATCH(D231,OFFSET(RESULT!$G$62:$G$71,INT((ROW()-3)/12)*12,0),0),2)&lt;3,"WON","LOST"))</f>
        <v>WON</v>
      </c>
      <c r="G231" t="str">
        <f ca="1">IF(AND(RESULT!$G282&gt;G$1,RESULT!$C282+RESULT!$D282&gt;2),"WON",IF(AND(RESULT!$G282&lt;G$1,RESULT!$C282+RESULT!$D282&lt;3),"WON","LOST"))</f>
        <v>LOST</v>
      </c>
      <c r="H231" t="str">
        <f ca="1">IF(AND(RESULT!$K282&gt;G$1,RESULT!$C282+RESULT!$D282&gt;2),"WON",IF(AND(RESULT!$K282&lt;G$1,RESULT!$C282+RESULT!$D282&lt;3),"WON","LOST"))</f>
        <v>LOST</v>
      </c>
      <c r="I231" t="str">
        <f t="shared" ca="1" si="91"/>
        <v>LOST</v>
      </c>
      <c r="J231" s="18">
        <f>RESULT!C282</f>
        <v>2</v>
      </c>
      <c r="K231" s="18">
        <f>RESULT!D282</f>
        <v>0</v>
      </c>
      <c r="L231" s="9">
        <f ca="1">RESULT!$G282</f>
        <v>1.2391304347826089</v>
      </c>
      <c r="M231" s="9">
        <f ca="1">RESULT!$K282</f>
        <v>1.2000000000000002</v>
      </c>
      <c r="N231" s="9">
        <f t="shared" ca="1" si="92"/>
        <v>1.2195652173913045</v>
      </c>
      <c r="O231" s="9">
        <f ca="1">SMALL(OFFSET($N$11:$N$20,INT((ROW()-3)/12)*12,0),COUNTIF(OFFSET($N$11:$N$20,INT((ROW()-3)/12)*12,0),SMALL(OFFSET($N$11:$N$20,INT((ROW()-3)/12)*12,0),1))+1)</f>
        <v>0.7270833333333333</v>
      </c>
      <c r="P231" t="str">
        <f t="shared" ref="P231:P232" ca="1" si="94">IF(O231&lt;A$1,IF(INDEX(OFFSET($J$11:$N$20,INT((ROW()-3)/12)*12,0),MATCH(O231,OFFSET($N$11:$N$20,INT((ROW()-3)/12)*12,0),0),1)+INDEX(OFFSET($J$11:$N$20,INT((ROW()-3)/12)*12,0),MATCH(O231,OFFSET($N$11:$N$20,INT((ROW()-3)/12)*12,0),0),2)&lt;3,"WON","LOST"),"DP")</f>
        <v>WON</v>
      </c>
    </row>
    <row r="232" spans="1:16">
      <c r="A232" t="str">
        <f ca="1">IF(AND(RESULT!$G283&gt;A$1,RESULT!$C283+RESULT!$D283&gt;2),"WON",IF(AND(RESULT!$G283&lt;A$1,RESULT!$C283+RESULT!$D283&lt;3),"WON","LOST"))</f>
        <v>WON</v>
      </c>
      <c r="B232" t="str">
        <f ca="1">IF(AND(RESULT!$K283&gt;A$1,RESULT!$C283+RESULT!$D283&gt;2),"WON",IF(AND(RESULT!$K283&lt;A$1,RESULT!$C283+RESULT!$D283&lt;3),"WON","LOST"))</f>
        <v>LOST</v>
      </c>
      <c r="C232" t="str">
        <f t="shared" ca="1" si="90"/>
        <v>DP</v>
      </c>
      <c r="D232">
        <f ca="1">SMALL(OFFSET(RESULT!$G$62:$G$71,INT((ROW()-3)/12)*12,0),COUNTIF(OFFSET(RESULT!$G$62:$G$71,INT((ROW()-3)/12)*12,0),SMALL(OFFSET(RESULT!$G$62:$G$71,INT((ROW()-3)/12)*12,0),1))+2)</f>
        <v>0.97916666666666674</v>
      </c>
      <c r="E232" t="str">
        <f ca="1">IF(MIN(OFFSET(RESULT!$G$62:$G$71,INT((ROW()-3)/12)*12,0))&lt;A$1,IF(INDEX(OFFSET(RESULT!$C$62:$G$71,INT((ROW()-3)/12)*12,0),MATCH(D232,OFFSET(RESULT!$G$62:$G$71,INT((ROW()-3)/12)*12,0),0),1)+INDEX(OFFSET(RESULT!$C$62:$G$71,INT((ROW()-3)/12)*12,0),MATCH(D232,OFFSET(RESULT!$G$62:$G$71,INT((ROW()-3)/12)*12,0),0),2)&lt;3,"WON","LOST"))</f>
        <v>WON</v>
      </c>
      <c r="G232" t="str">
        <f ca="1">IF(AND(RESULT!$G283&gt;G$1,RESULT!$C283+RESULT!$D283&gt;2),"WON",IF(AND(RESULT!$G283&lt;G$1,RESULT!$C283+RESULT!$D283&lt;3),"WON","LOST"))</f>
        <v>WON</v>
      </c>
      <c r="H232" t="str">
        <f ca="1">IF(AND(RESULT!$K283&gt;G$1,RESULT!$C283+RESULT!$D283&gt;2),"WON",IF(AND(RESULT!$K283&lt;G$1,RESULT!$C283+RESULT!$D283&lt;3),"WON","LOST"))</f>
        <v>WON</v>
      </c>
      <c r="I232" t="str">
        <f t="shared" ca="1" si="91"/>
        <v>WON</v>
      </c>
      <c r="J232" s="18">
        <f>RESULT!C283</f>
        <v>1</v>
      </c>
      <c r="K232" s="18">
        <f>RESULT!D283</f>
        <v>3</v>
      </c>
      <c r="L232" s="9">
        <f ca="1">RESULT!$G283</f>
        <v>1.4782608695652173</v>
      </c>
      <c r="M232" s="9">
        <f ca="1">RESULT!$K283</f>
        <v>1.2</v>
      </c>
      <c r="N232" s="9">
        <f t="shared" ca="1" si="92"/>
        <v>1.3391304347826085</v>
      </c>
      <c r="O232" s="9">
        <f ca="1">SMALL(OFFSET($N$11:$N$20,INT((ROW()-3)/12)*12,0),COUNTIF(OFFSET($N$11:$N$20,INT((ROW()-3)/12)*12,0),SMALL(OFFSET($N$11:$N$20,INT((ROW()-3)/12)*12,0),1))+2)</f>
        <v>0.73958333333333337</v>
      </c>
      <c r="P232" t="str">
        <f t="shared" ca="1" si="94"/>
        <v>WON</v>
      </c>
    </row>
    <row r="233" spans="1:16">
      <c r="A233" t="str">
        <f ca="1">IF(AND(RESULT!$G284&gt;A$1,RESULT!$C284+RESULT!$D284&gt;2),"WON",IF(AND(RESULT!$G284&lt;A$1,RESULT!$C284+RESULT!$D284&lt;3),"WON","LOST"))</f>
        <v>WON</v>
      </c>
      <c r="B233" t="str">
        <f ca="1">IF(AND(RESULT!$K284&gt;A$1,RESULT!$C284+RESULT!$D284&gt;2),"WON",IF(AND(RESULT!$K284&lt;A$1,RESULT!$C284+RESULT!$D284&lt;3),"WON","LOST"))</f>
        <v>WON</v>
      </c>
      <c r="C233" t="str">
        <f t="shared" ca="1" si="90"/>
        <v>WON</v>
      </c>
      <c r="G233" t="str">
        <f ca="1">IF(AND(RESULT!$G284&gt;G$1,RESULT!$C284+RESULT!$D284&gt;2),"WON",IF(AND(RESULT!$G284&lt;G$1,RESULT!$C284+RESULT!$D284&lt;3),"WON","LOST"))</f>
        <v>LOST</v>
      </c>
      <c r="H233" t="str">
        <f ca="1">IF(AND(RESULT!$K284&gt;G$1,RESULT!$C284+RESULT!$D284&gt;2),"WON",IF(AND(RESULT!$K284&lt;G$1,RESULT!$C284+RESULT!$D284&lt;3),"WON","LOST"))</f>
        <v>LOST</v>
      </c>
      <c r="I233" t="str">
        <f t="shared" ca="1" si="91"/>
        <v>LOST</v>
      </c>
      <c r="J233" s="18">
        <f>RESULT!C284</f>
        <v>2</v>
      </c>
      <c r="K233" s="18">
        <f>RESULT!D284</f>
        <v>0</v>
      </c>
      <c r="L233" s="9">
        <f ca="1">RESULT!$G284</f>
        <v>1.1086956521739131</v>
      </c>
      <c r="M233" s="9">
        <f ca="1">RESULT!$K284</f>
        <v>0.8</v>
      </c>
      <c r="N233" s="9">
        <f t="shared" ca="1" si="92"/>
        <v>0.95434782608695656</v>
      </c>
    </row>
    <row r="234" spans="1:16">
      <c r="A234" t="str">
        <f ca="1">IF(AND(RESULT!$G285&gt;A$1,RESULT!$C285+RESULT!$D285&gt;2),"WON",IF(AND(RESULT!$G285&lt;A$1,RESULT!$C285+RESULT!$D285&lt;3),"WON","LOST"))</f>
        <v>LOST</v>
      </c>
      <c r="B234" t="str">
        <f ca="1">IF(AND(RESULT!$K285&gt;A$1,RESULT!$C285+RESULT!$D285&gt;2),"WON",IF(AND(RESULT!$K285&lt;A$1,RESULT!$C285+RESULT!$D285&lt;3),"WON","LOST"))</f>
        <v>WON</v>
      </c>
      <c r="C234" t="str">
        <f t="shared" ca="1" si="90"/>
        <v>DP</v>
      </c>
      <c r="G234" t="str">
        <f ca="1">IF(AND(RESULT!$G285&gt;G$1,RESULT!$C285+RESULT!$D285&gt;2),"WON",IF(AND(RESULT!$G285&lt;G$1,RESULT!$C285+RESULT!$D285&lt;3),"WON","LOST"))</f>
        <v>LOST</v>
      </c>
      <c r="H234" t="str">
        <f ca="1">IF(AND(RESULT!$K285&gt;G$1,RESULT!$C285+RESULT!$D285&gt;2),"WON",IF(AND(RESULT!$K285&lt;G$1,RESULT!$C285+RESULT!$D285&lt;3),"WON","LOST"))</f>
        <v>LOST</v>
      </c>
      <c r="I234" t="str">
        <f t="shared" ca="1" si="91"/>
        <v>LOST</v>
      </c>
      <c r="J234" s="18">
        <f>RESULT!C285</f>
        <v>1</v>
      </c>
      <c r="K234" s="18">
        <f>RESULT!D285</f>
        <v>0</v>
      </c>
      <c r="L234" s="9">
        <f ca="1">RESULT!$G285</f>
        <v>1.2608695652173911</v>
      </c>
      <c r="M234" s="9">
        <f ca="1">RESULT!$K285</f>
        <v>0.89999999999999991</v>
      </c>
      <c r="N234" s="9">
        <f t="shared" ca="1" si="92"/>
        <v>1.0804347826086955</v>
      </c>
    </row>
    <row r="235" spans="1:16">
      <c r="A235" t="str">
        <f ca="1">IF(AND(RESULT!$G286&gt;A$1,RESULT!$C286+RESULT!$D286&gt;2),"WON",IF(AND(RESULT!$G286&lt;A$1,RESULT!$C286+RESULT!$D286&lt;3),"WON","LOST"))</f>
        <v>WON</v>
      </c>
      <c r="B235" t="str">
        <f ca="1">IF(AND(RESULT!$K286&gt;A$1,RESULT!$C286+RESULT!$D286&gt;2),"WON",IF(AND(RESULT!$K286&lt;A$1,RESULT!$C286+RESULT!$D286&lt;3),"WON","LOST"))</f>
        <v>LOST</v>
      </c>
      <c r="C235" t="str">
        <f t="shared" ca="1" si="90"/>
        <v>DP</v>
      </c>
      <c r="G235" t="str">
        <f ca="1">IF(AND(RESULT!$G286&gt;G$1,RESULT!$C286+RESULT!$D286&gt;2),"WON",IF(AND(RESULT!$G286&lt;G$1,RESULT!$C286+RESULT!$D286&lt;3),"WON","LOST"))</f>
        <v>LOST</v>
      </c>
      <c r="H235" t="str">
        <f ca="1">IF(AND(RESULT!$K286&gt;G$1,RESULT!$C286+RESULT!$D286&gt;2),"WON",IF(AND(RESULT!$K286&lt;G$1,RESULT!$C286+RESULT!$D286&lt;3),"WON","LOST"))</f>
        <v>LOST</v>
      </c>
      <c r="I235" t="str">
        <f t="shared" ca="1" si="91"/>
        <v>LOST</v>
      </c>
      <c r="J235" s="18">
        <f>RESULT!C286</f>
        <v>0</v>
      </c>
      <c r="K235" s="18">
        <f>RESULT!D286</f>
        <v>0</v>
      </c>
      <c r="L235" s="9">
        <f ca="1">RESULT!$G286</f>
        <v>1.1086956521739131</v>
      </c>
      <c r="M235" s="9">
        <f ca="1">RESULT!$K286</f>
        <v>1.5</v>
      </c>
      <c r="N235" s="9">
        <f t="shared" ca="1" si="92"/>
        <v>1.3043478260869565</v>
      </c>
    </row>
    <row r="236" spans="1:16">
      <c r="A236" t="str">
        <f ca="1">IF(AND(RESULT!$G287&gt;A$1,RESULT!$C287+RESULT!$D287&gt;2),"WON",IF(AND(RESULT!$G287&lt;A$1,RESULT!$C287+RESULT!$D287&lt;3),"WON","LOST"))</f>
        <v>LOST</v>
      </c>
      <c r="B236" t="str">
        <f ca="1">IF(AND(RESULT!$K287&gt;A$1,RESULT!$C287+RESULT!$D287&gt;2),"WON",IF(AND(RESULT!$K287&lt;A$1,RESULT!$C287+RESULT!$D287&lt;3),"WON","LOST"))</f>
        <v>WON</v>
      </c>
      <c r="C236" t="str">
        <f t="shared" ca="1" si="90"/>
        <v>DP</v>
      </c>
      <c r="G236" t="str">
        <f ca="1">IF(AND(RESULT!$G287&gt;G$1,RESULT!$C287+RESULT!$D287&gt;2),"WON",IF(AND(RESULT!$G287&lt;G$1,RESULT!$C287+RESULT!$D287&lt;3),"WON","LOST"))</f>
        <v>LOST</v>
      </c>
      <c r="H236" t="str">
        <f ca="1">IF(AND(RESULT!$K287&gt;G$1,RESULT!$C287+RESULT!$D287&gt;2),"WON",IF(AND(RESULT!$K287&lt;G$1,RESULT!$C287+RESULT!$D287&lt;3),"WON","LOST"))</f>
        <v>LOST</v>
      </c>
      <c r="I236" t="str">
        <f t="shared" ca="1" si="91"/>
        <v>LOST</v>
      </c>
      <c r="J236" s="18">
        <f>RESULT!C287</f>
        <v>1</v>
      </c>
      <c r="K236" s="18">
        <f>RESULT!D287</f>
        <v>1</v>
      </c>
      <c r="L236" s="9">
        <f ca="1">RESULT!$G287</f>
        <v>1.4782608695652173</v>
      </c>
      <c r="M236" s="9">
        <f ca="1">RESULT!$K287</f>
        <v>1.2</v>
      </c>
      <c r="N236" s="9">
        <f t="shared" ca="1" si="92"/>
        <v>1.3391304347826085</v>
      </c>
    </row>
    <row r="239" spans="1:16">
      <c r="A239" t="str">
        <f ca="1">IF(AND(RESULT!$G290&gt;A$1,RESULT!$C290+RESULT!$D290&gt;2),"WON",IF(AND(RESULT!$G290&lt;A$1,RESULT!$C290+RESULT!$D290&lt;3),"WON","LOST"))</f>
        <v>WON</v>
      </c>
      <c r="B239" t="str">
        <f ca="1">IF(AND(RESULT!$K290&gt;A$1,RESULT!$C290+RESULT!$D290&gt;2),"WON",IF(AND(RESULT!$K290&lt;A$1,RESULT!$C290+RESULT!$D290&lt;3),"WON","LOST"))</f>
        <v>LOST</v>
      </c>
      <c r="C239" t="str">
        <f ca="1">IF(AND(A239="WON",B239="WON"),"WON",IF(AND(A239="LOST",B239="LOST"),"LOST","DP"))</f>
        <v>DP</v>
      </c>
      <c r="D239" s="9">
        <f ca="1">MAX(OFFSET(RESULT!$G$62:$G$71,INT((ROW()-3)/12)*12,0))</f>
        <v>1.3541666666666667</v>
      </c>
      <c r="E239" t="str">
        <f ca="1">IF(MAX(OFFSET(RESULT!$G$62:$G$71,INT((ROW()-3)/12)*12,0))&gt;A$1,IF(INDEX(OFFSET(RESULT!$C$62:$G$71,INT((ROW()-3)/12)*12,0),MATCH(D239,OFFSET(RESULT!$G$62:$G$71,INT((ROW()-3)/12)*12,0),0),1)+INDEX(OFFSET(RESULT!$C$62:$G$71,INT((ROW()-3)/12)*12,0),MATCH(D239,OFFSET(RESULT!$G$62:$G$71,INT((ROW()-3)/12)*12,0),0),2)&gt;2,"WON","LOST"),"DP")</f>
        <v>WON</v>
      </c>
      <c r="G239" t="str">
        <f ca="1">IF(AND(RESULT!$G290&gt;G$1,RESULT!$C290+RESULT!$D290&gt;2),"WON",IF(AND(RESULT!$G290&lt;G$1,RESULT!$C290+RESULT!$D290&lt;3),"WON","LOST"))</f>
        <v>WON</v>
      </c>
      <c r="H239" t="str">
        <f ca="1">IF(AND(RESULT!$K290&gt;G$1,RESULT!$C290+RESULT!$D290&gt;2),"WON",IF(AND(RESULT!$K290&lt;G$1,RESULT!$C290+RESULT!$D290&lt;3),"WON","LOST"))</f>
        <v>WON</v>
      </c>
      <c r="I239" t="str">
        <f ca="1">IF(AND(G239="WON",H239="WON"),"WON",IF(AND(G239="LOST",H239="LOST"),"LOST","DP"))</f>
        <v>WON</v>
      </c>
      <c r="J239" s="18">
        <f>RESULT!C290</f>
        <v>2</v>
      </c>
      <c r="K239" s="18">
        <f>RESULT!D290</f>
        <v>2</v>
      </c>
      <c r="L239" s="9">
        <f ca="1">RESULT!$G290</f>
        <v>1.3541666666666665</v>
      </c>
      <c r="M239" s="9">
        <f ca="1">RESULT!$K290</f>
        <v>1</v>
      </c>
      <c r="N239" s="9">
        <f ca="1">(L239+M239)/2</f>
        <v>1.1770833333333333</v>
      </c>
      <c r="O239" s="9">
        <f ca="1">MAX(OFFSET($N$11:$N$20,INT((ROW())/12)*12,0))</f>
        <v>1.3270833333333334</v>
      </c>
      <c r="P239" t="str">
        <f ca="1">IF(O239&gt;A$1,IF(INDEX(OFFSET($J$11:$N$20,INT((ROW()-3)/12)*12,0),MATCH(O239,OFFSET($N$11:$N$20,INT((ROW()-3)/12)*12,0),0),1)+INDEX(OFFSET($J$11:$N$20,INT((ROW()-3)/12)*12,0),MATCH(O239,OFFSET($N$11:$N$20,INT((ROW()-3)/12)*12,0),0),2)&gt;2,"WON","LOST"),"DP")</f>
        <v>WON</v>
      </c>
    </row>
    <row r="240" spans="1:16">
      <c r="A240" t="str">
        <f ca="1">IF(AND(RESULT!$G291&gt;A$1,RESULT!$C291+RESULT!$D291&gt;2),"WON",IF(AND(RESULT!$G291&lt;A$1,RESULT!$C291+RESULT!$D291&lt;3),"WON","LOST"))</f>
        <v>WON</v>
      </c>
      <c r="B240" t="str">
        <f ca="1">IF(AND(RESULT!$K291&gt;A$1,RESULT!$C291+RESULT!$D291&gt;2),"WON",IF(AND(RESULT!$K291&lt;A$1,RESULT!$C291+RESULT!$D291&lt;3),"WON","LOST"))</f>
        <v>WON</v>
      </c>
      <c r="C240" t="str">
        <f t="shared" ref="C240:C248" ca="1" si="95">IF(AND(A240="WON",B240="WON"),"WON",IF(AND(A240="LOST",B240="LOST"),"LOST","DP"))</f>
        <v>WON</v>
      </c>
      <c r="D240">
        <f ca="1">LARGE(OFFSET(RESULT!$G$62:$G$71,INT((ROW()-3)/12)*12,0),COUNTIF(OFFSET(RESULT!$G$62:$G$71,INT((ROW()-3)/12)*12,0),LARGE(OFFSET(RESULT!$G$62:$G$71,INT((ROW()-3)/12)*12,0),1))+1)</f>
        <v>1.2916666666666665</v>
      </c>
      <c r="E240" t="str">
        <f ca="1">IF(MAX(OFFSET(RESULT!$G$62:$G$71,INT((ROW()-3)/12)*12,0))&gt;A$1,IF(INDEX(OFFSET(RESULT!$C$62:$G$71,INT((ROW()-3)/12)*12,0),MATCH(D240,OFFSET(RESULT!$G$62:$G$71,INT((ROW()-3)/12)*12,0),0),1)+INDEX(OFFSET(RESULT!$C$62:$G$71,INT((ROW()-3)/12)*12,0),MATCH(D240,OFFSET(RESULT!$G$62:$G$71,INT((ROW()-3)/12)*12,0),0),2)&gt;2,"WON","LOST"),"DP")</f>
        <v>LOST</v>
      </c>
      <c r="G240" t="str">
        <f ca="1">IF(AND(RESULT!$G291&gt;G$1,RESULT!$C291+RESULT!$D291&gt;2),"WON",IF(AND(RESULT!$G291&lt;G$1,RESULT!$C291+RESULT!$D291&lt;3),"WON","LOST"))</f>
        <v>WON</v>
      </c>
      <c r="H240" t="str">
        <f ca="1">IF(AND(RESULT!$K291&gt;G$1,RESULT!$C291+RESULT!$D291&gt;2),"WON",IF(AND(RESULT!$K291&lt;G$1,RESULT!$C291+RESULT!$D291&lt;3),"WON","LOST"))</f>
        <v>WON</v>
      </c>
      <c r="I240" t="str">
        <f t="shared" ref="I240:I248" ca="1" si="96">IF(AND(G240="WON",H240="WON"),"WON",IF(AND(G240="LOST",H240="LOST"),"LOST","DP"))</f>
        <v>WON</v>
      </c>
      <c r="J240" s="18">
        <f>RESULT!C291</f>
        <v>2</v>
      </c>
      <c r="K240" s="18">
        <f>RESULT!D291</f>
        <v>2</v>
      </c>
      <c r="L240" s="9">
        <f ca="1">RESULT!$G291</f>
        <v>1.3541666666666667</v>
      </c>
      <c r="M240" s="9">
        <f ca="1">RESULT!$K291</f>
        <v>1.3</v>
      </c>
      <c r="N240" s="9">
        <f t="shared" ref="N240:N248" ca="1" si="97">(L240+M240)/2</f>
        <v>1.3270833333333334</v>
      </c>
      <c r="O240" s="9">
        <f ca="1">LARGE(OFFSET($N$11:$N$20,INT((ROW()-3)/12)*12,0),COUNTIF(OFFSET($N$11:$N$20,INT((ROW()-3)/12)*12,0),LARGE(OFFSET($N$11:$N$20,INT((ROW()-3)/12)*12,0),1))+1)</f>
        <v>1.1958333333333333</v>
      </c>
      <c r="P240" t="str">
        <f t="shared" ref="P240:P241" ca="1" si="98">IF(O240&gt;A$1,IF(INDEX(OFFSET($J$11:$N$20,INT((ROW()-3)/12)*12,0),MATCH(O240,OFFSET($N$11:$N$20,INT((ROW()-3)/12)*12,0),0),1)+INDEX(OFFSET($J$11:$N$20,INT((ROW()-3)/12)*12,0),MATCH(O240,OFFSET($N$11:$N$20,INT((ROW()-3)/12)*12,0),0),2)&gt;2,"WON","LOST"),"DP")</f>
        <v>DP</v>
      </c>
    </row>
    <row r="241" spans="1:16">
      <c r="A241" t="str">
        <f ca="1">IF(AND(RESULT!$G292&gt;A$1,RESULT!$C292+RESULT!$D292&gt;2),"WON",IF(AND(RESULT!$G292&lt;A$1,RESULT!$C292+RESULT!$D292&lt;3),"WON","LOST"))</f>
        <v>WON</v>
      </c>
      <c r="B241" t="str">
        <f ca="1">IF(AND(RESULT!$K292&gt;A$1,RESULT!$C292+RESULT!$D292&gt;2),"WON",IF(AND(RESULT!$K292&lt;A$1,RESULT!$C292+RESULT!$D292&lt;3),"WON","LOST"))</f>
        <v>WON</v>
      </c>
      <c r="C241" t="str">
        <f t="shared" ca="1" si="95"/>
        <v>WON</v>
      </c>
      <c r="D241">
        <f ca="1">LARGE(OFFSET(RESULT!$G$62:$G$71,INT((ROW()-3)/12)*12,0),COUNTIF(OFFSET(RESULT!$G$62:$G$71,INT((ROW()-3)/12)*12,0),LARGE(OFFSET(RESULT!$G$62:$G$71,INT((ROW()-3)/12)*12,0),1))+2)</f>
        <v>1.2083333333333333</v>
      </c>
      <c r="E241" t="str">
        <f ca="1">IF(MAX(OFFSET(RESULT!$G$62:$G$71,INT((ROW()-3)/12)*12,0))&gt;A$1,IF(INDEX(OFFSET(RESULT!$C$62:$G$71,INT((ROW()-3)/12)*12,0),MATCH(D241,OFFSET(RESULT!$G$62:$G$71,INT((ROW()-3)/12)*12,0),0),1)+INDEX(OFFSET(RESULT!$C$62:$G$71,INT((ROW()-3)/12)*12,0),MATCH(D241,OFFSET(RESULT!$G$62:$G$71,INT((ROW()-3)/12)*12,0),0),2)&gt;2,"WON","LOST"),"DP")</f>
        <v>LOST</v>
      </c>
      <c r="G241" t="str">
        <f ca="1">IF(AND(RESULT!$G292&gt;G$1,RESULT!$C292+RESULT!$D292&gt;2),"WON",IF(AND(RESULT!$G292&lt;G$1,RESULT!$C292+RESULT!$D292&lt;3),"WON","LOST"))</f>
        <v>LOST</v>
      </c>
      <c r="H241" t="str">
        <f ca="1">IF(AND(RESULT!$K292&gt;G$1,RESULT!$C292+RESULT!$D292&gt;2),"WON",IF(AND(RESULT!$K292&lt;G$1,RESULT!$C292+RESULT!$D292&lt;3),"WON","LOST"))</f>
        <v>LOST</v>
      </c>
      <c r="I241" t="str">
        <f t="shared" ca="1" si="96"/>
        <v>LOST</v>
      </c>
      <c r="J241" s="18">
        <f>RESULT!C292</f>
        <v>0</v>
      </c>
      <c r="K241" s="18">
        <f>RESULT!D292</f>
        <v>0</v>
      </c>
      <c r="L241" s="9">
        <f ca="1">RESULT!$G292</f>
        <v>0.97916666666666674</v>
      </c>
      <c r="M241" s="9">
        <f ca="1">RESULT!$K292</f>
        <v>0.5</v>
      </c>
      <c r="N241" s="9">
        <f t="shared" ca="1" si="97"/>
        <v>0.73958333333333337</v>
      </c>
      <c r="O241" s="9">
        <f ca="1">LARGE(OFFSET($N$11:$N$20,INT((ROW()-3)/12)*12,0),COUNTIF(OFFSET($N$11:$N$20,INT((ROW()-3)/12)*12,0),LARGE(OFFSET($N$11:$N$20,INT((ROW()-3)/12)*12,0),1))+2)</f>
        <v>1.1770833333333333</v>
      </c>
      <c r="P241" t="str">
        <f t="shared" ca="1" si="98"/>
        <v>DP</v>
      </c>
    </row>
    <row r="242" spans="1:16">
      <c r="A242" t="str">
        <f ca="1">IF(AND(RESULT!$G293&gt;A$1,RESULT!$C293+RESULT!$D293&gt;2),"WON",IF(AND(RESULT!$G293&lt;A$1,RESULT!$C293+RESULT!$D293&lt;3),"WON","LOST"))</f>
        <v>LOST</v>
      </c>
      <c r="B242" t="str">
        <f ca="1">IF(AND(RESULT!$K293&gt;A$1,RESULT!$C293+RESULT!$D293&gt;2),"WON",IF(AND(RESULT!$K293&lt;A$1,RESULT!$C293+RESULT!$D293&lt;3),"WON","LOST"))</f>
        <v>LOST</v>
      </c>
      <c r="C242" t="str">
        <f t="shared" ca="1" si="95"/>
        <v>LOST</v>
      </c>
      <c r="D242" s="9">
        <f ca="1">MIN(OFFSET(RESULT!$G$62:$G$71,INT((ROW()-3)/12)*12,0))</f>
        <v>0.85416666666666663</v>
      </c>
      <c r="E242" t="str">
        <f ca="1">IF(MIN(OFFSET(RESULT!$G$62:$G$71,INT((ROW()-3)/12)*12,0))&lt;A$1,IF(INDEX(OFFSET(RESULT!$C$62:$G$71,INT((ROW()-3)/12)*12,0),MATCH(D242,OFFSET(RESULT!$G$62:$G$71,INT((ROW()-3)/12)*12,0),0),1)+INDEX(OFFSET(RESULT!$C$62:$G$71,INT((ROW()-3)/12)*12,0),MATCH(D242,OFFSET(RESULT!$G$62:$G$71,INT((ROW()-3)/12)*12,0),0),2)&lt;3,"WON","LOST"))</f>
        <v>WON</v>
      </c>
      <c r="G242" t="str">
        <f ca="1">IF(AND(RESULT!$G293&gt;G$1,RESULT!$C293+RESULT!$D293&gt;2),"WON",IF(AND(RESULT!$G293&lt;G$1,RESULT!$C293+RESULT!$D293&lt;3),"WON","LOST"))</f>
        <v>WON</v>
      </c>
      <c r="H242" t="str">
        <f ca="1">IF(AND(RESULT!$K293&gt;G$1,RESULT!$C293+RESULT!$D293&gt;2),"WON",IF(AND(RESULT!$K293&lt;G$1,RESULT!$C293+RESULT!$D293&lt;3),"WON","LOST"))</f>
        <v>WON</v>
      </c>
      <c r="I242" t="str">
        <f t="shared" ca="1" si="96"/>
        <v>WON</v>
      </c>
      <c r="J242" s="18">
        <f>RESULT!C293</f>
        <v>2</v>
      </c>
      <c r="K242" s="18">
        <f>RESULT!D293</f>
        <v>1</v>
      </c>
      <c r="L242" s="9">
        <f ca="1">RESULT!$G293</f>
        <v>1.0208333333333335</v>
      </c>
      <c r="M242" s="9">
        <f ca="1">RESULT!$K293</f>
        <v>0.60000000000000009</v>
      </c>
      <c r="N242" s="9">
        <f t="shared" ca="1" si="97"/>
        <v>0.81041666666666679</v>
      </c>
      <c r="O242" s="9">
        <f ca="1">MIN(OFFSET($N$11:$N$20,INT((ROW())/12)*12,0))</f>
        <v>0.79</v>
      </c>
      <c r="P242" t="e">
        <f ca="1">IF(O242&lt;A$1,IF(INDEX(OFFSET($J$11:$N$20,INT((ROW()-3)/12)*12,0),MATCH(O242,OFFSET($N$11:$N$20,INT((ROW()-3)/12)*12,0),0),1)+INDEX(OFFSET($J$11:$N$20,INT((ROW()-3)/12)*12,0),MATCH(O242,OFFSET($N$11:$N$20,INT((ROW()-3)/12)*12,0),0),2)&lt;3,"WON","LOST"),"DP")</f>
        <v>#N/A</v>
      </c>
    </row>
    <row r="243" spans="1:16">
      <c r="A243" t="str">
        <f ca="1">IF(AND(RESULT!$G294&gt;A$1,RESULT!$C294+RESULT!$D294&gt;2),"WON",IF(AND(RESULT!$G294&lt;A$1,RESULT!$C294+RESULT!$D294&lt;3),"WON","LOST"))</f>
        <v>WON</v>
      </c>
      <c r="B243" t="str">
        <f ca="1">IF(AND(RESULT!$K294&gt;A$1,RESULT!$C294+RESULT!$D294&gt;2),"WON",IF(AND(RESULT!$K294&lt;A$1,RESULT!$C294+RESULT!$D294&lt;3),"WON","LOST"))</f>
        <v>WON</v>
      </c>
      <c r="C243" t="str">
        <f t="shared" ca="1" si="95"/>
        <v>WON</v>
      </c>
      <c r="D243">
        <f ca="1">SMALL(OFFSET(RESULT!$G$62:$G$71,INT((ROW()-3)/12)*12,0),COUNTIF(OFFSET(RESULT!$G$62:$G$71,INT((ROW()-3)/12)*12,0),SMALL(OFFSET(RESULT!$G$62:$G$71,INT((ROW()-3)/12)*12,0),1))+1)</f>
        <v>1.08</v>
      </c>
      <c r="E243" t="str">
        <f ca="1">IF(MIN(OFFSET(RESULT!$G$62:$G$71,INT((ROW()-3)/12)*12,0))&lt;A$1,IF(INDEX(OFFSET(RESULT!$C$62:$G$71,INT((ROW()-3)/12)*12,0),MATCH(D243,OFFSET(RESULT!$G$62:$G$71,INT((ROW()-3)/12)*12,0),0),1)+INDEX(OFFSET(RESULT!$C$62:$G$71,INT((ROW()-3)/12)*12,0),MATCH(D243,OFFSET(RESULT!$G$62:$G$71,INT((ROW()-3)/12)*12,0),0),2)&lt;3,"WON","LOST"))</f>
        <v>WON</v>
      </c>
      <c r="G243" t="str">
        <f ca="1">IF(AND(RESULT!$G294&gt;G$1,RESULT!$C294+RESULT!$D294&gt;2),"WON",IF(AND(RESULT!$G294&lt;G$1,RESULT!$C294+RESULT!$D294&lt;3),"WON","LOST"))</f>
        <v>LOST</v>
      </c>
      <c r="H243" t="str">
        <f ca="1">IF(AND(RESULT!$K294&gt;G$1,RESULT!$C294+RESULT!$D294&gt;2),"WON",IF(AND(RESULT!$K294&lt;G$1,RESULT!$C294+RESULT!$D294&lt;3),"WON","LOST"))</f>
        <v>LOST</v>
      </c>
      <c r="I243" t="str">
        <f t="shared" ca="1" si="96"/>
        <v>LOST</v>
      </c>
      <c r="J243" s="18">
        <f>RESULT!C294</f>
        <v>0</v>
      </c>
      <c r="K243" s="18">
        <f>RESULT!D294</f>
        <v>2</v>
      </c>
      <c r="L243" s="9">
        <f ca="1">RESULT!$G294</f>
        <v>0.85416666666666663</v>
      </c>
      <c r="M243" s="9">
        <f ca="1">RESULT!$K294</f>
        <v>0.60000000000000009</v>
      </c>
      <c r="N243" s="9">
        <f t="shared" ca="1" si="97"/>
        <v>0.7270833333333333</v>
      </c>
      <c r="O243" s="9">
        <f ca="1">SMALL(OFFSET($N$11:$N$20,INT((ROW()-3)/12)*12,0),COUNTIF(OFFSET($N$11:$N$20,INT((ROW()-3)/12)*12,0),SMALL(OFFSET($N$11:$N$20,INT((ROW()-3)/12)*12,0),1))+1)</f>
        <v>0.93</v>
      </c>
      <c r="P243" t="str">
        <f t="shared" ref="P243:P244" ca="1" si="99">IF(O243&lt;A$1,IF(INDEX(OFFSET($J$11:$N$20,INT((ROW()-3)/12)*12,0),MATCH(O243,OFFSET($N$11:$N$20,INT((ROW()-3)/12)*12,0),0),1)+INDEX(OFFSET($J$11:$N$20,INT((ROW()-3)/12)*12,0),MATCH(O243,OFFSET($N$11:$N$20,INT((ROW()-3)/12)*12,0),0),2)&lt;3,"WON","LOST"),"DP")</f>
        <v>LOST</v>
      </c>
    </row>
    <row r="244" spans="1:16">
      <c r="A244" t="str">
        <f ca="1">IF(AND(RESULT!$G295&gt;A$1,RESULT!$C295+RESULT!$D295&gt;2),"WON",IF(AND(RESULT!$G295&lt;A$1,RESULT!$C295+RESULT!$D295&lt;3),"WON","LOST"))</f>
        <v>LOST</v>
      </c>
      <c r="B244" t="str">
        <f ca="1">IF(AND(RESULT!$K295&gt;A$1,RESULT!$C295+RESULT!$D295&gt;2),"WON",IF(AND(RESULT!$K295&lt;A$1,RESULT!$C295+RESULT!$D295&lt;3),"WON","LOST"))</f>
        <v>WON</v>
      </c>
      <c r="C244" t="str">
        <f t="shared" ca="1" si="95"/>
        <v>DP</v>
      </c>
      <c r="D244">
        <f ca="1">SMALL(OFFSET(RESULT!$G$62:$G$71,INT((ROW()-3)/12)*12,0),COUNTIF(OFFSET(RESULT!$G$62:$G$71,INT((ROW()-3)/12)*12,0),SMALL(OFFSET(RESULT!$G$62:$G$71,INT((ROW()-3)/12)*12,0),1))+2)</f>
        <v>1.1599999999999999</v>
      </c>
      <c r="E244" t="str">
        <f ca="1">IF(MIN(OFFSET(RESULT!$G$62:$G$71,INT((ROW()-3)/12)*12,0))&lt;A$1,IF(INDEX(OFFSET(RESULT!$C$62:$G$71,INT((ROW()-3)/12)*12,0),MATCH(D244,OFFSET(RESULT!$G$62:$G$71,INT((ROW()-3)/12)*12,0),0),1)+INDEX(OFFSET(RESULT!$C$62:$G$71,INT((ROW()-3)/12)*12,0),MATCH(D244,OFFSET(RESULT!$G$62:$G$71,INT((ROW()-3)/12)*12,0),0),2)&lt;3,"WON","LOST"))</f>
        <v>LOST</v>
      </c>
      <c r="G244" t="str">
        <f ca="1">IF(AND(RESULT!$G295&gt;G$1,RESULT!$C295+RESULT!$D295&gt;2),"WON",IF(AND(RESULT!$G295&lt;G$1,RESULT!$C295+RESULT!$D295&lt;3),"WON","LOST"))</f>
        <v>LOST</v>
      </c>
      <c r="H244" t="str">
        <f ca="1">IF(AND(RESULT!$K295&gt;G$1,RESULT!$C295+RESULT!$D295&gt;2),"WON",IF(AND(RESULT!$K295&lt;G$1,RESULT!$C295+RESULT!$D295&lt;3),"WON","LOST"))</f>
        <v>LOST</v>
      </c>
      <c r="I244" t="str">
        <f t="shared" ca="1" si="96"/>
        <v>LOST</v>
      </c>
      <c r="J244" s="18">
        <f>RESULT!C295</f>
        <v>0</v>
      </c>
      <c r="K244" s="18">
        <f>RESULT!D295</f>
        <v>2</v>
      </c>
      <c r="L244" s="9">
        <f ca="1">RESULT!$G295</f>
        <v>1.2916666666666665</v>
      </c>
      <c r="M244" s="9">
        <f ca="1">RESULT!$K295</f>
        <v>1.1000000000000001</v>
      </c>
      <c r="N244" s="9">
        <f t="shared" ca="1" si="97"/>
        <v>1.1958333333333333</v>
      </c>
      <c r="O244" s="9">
        <f ca="1">SMALL(OFFSET($N$11:$N$20,INT((ROW()-3)/12)*12,0),COUNTIF(OFFSET($N$11:$N$20,INT((ROW()-3)/12)*12,0),SMALL(OFFSET($N$11:$N$20,INT((ROW()-3)/12)*12,0),1))+2)</f>
        <v>1</v>
      </c>
      <c r="P244" t="str">
        <f t="shared" ca="1" si="99"/>
        <v>WON</v>
      </c>
    </row>
    <row r="245" spans="1:16">
      <c r="A245" t="str">
        <f ca="1">IF(AND(RESULT!$G296&gt;A$1,RESULT!$C296+RESULT!$D296&gt;2),"WON",IF(AND(RESULT!$G296&lt;A$1,RESULT!$C296+RESULT!$D296&lt;3),"WON","LOST"))</f>
        <v>WON</v>
      </c>
      <c r="B245" t="str">
        <f ca="1">IF(AND(RESULT!$K296&gt;A$1,RESULT!$C296+RESULT!$D296&gt;2),"WON",IF(AND(RESULT!$K296&lt;A$1,RESULT!$C296+RESULT!$D296&lt;3),"WON","LOST"))</f>
        <v>WON</v>
      </c>
      <c r="C245" t="str">
        <f t="shared" ca="1" si="95"/>
        <v>WON</v>
      </c>
      <c r="G245" t="str">
        <f ca="1">IF(AND(RESULT!$G296&gt;G$1,RESULT!$C296+RESULT!$D296&gt;2),"WON",IF(AND(RESULT!$G296&lt;G$1,RESULT!$C296+RESULT!$D296&lt;3),"WON","LOST"))</f>
        <v>LOST</v>
      </c>
      <c r="H245" t="str">
        <f ca="1">IF(AND(RESULT!$K296&gt;G$1,RESULT!$C296+RESULT!$D296&gt;2),"WON",IF(AND(RESULT!$K296&lt;G$1,RESULT!$C296+RESULT!$D296&lt;3),"WON","LOST"))</f>
        <v>LOST</v>
      </c>
      <c r="I245" t="str">
        <f t="shared" ca="1" si="96"/>
        <v>LOST</v>
      </c>
      <c r="J245" s="18">
        <f>RESULT!C296</f>
        <v>1</v>
      </c>
      <c r="K245" s="18">
        <f>RESULT!D296</f>
        <v>0</v>
      </c>
      <c r="L245" s="9">
        <f ca="1">RESULT!$G296</f>
        <v>1.125</v>
      </c>
      <c r="M245" s="9">
        <f ca="1">RESULT!$K296</f>
        <v>0.9</v>
      </c>
      <c r="N245" s="9">
        <f t="shared" ca="1" si="97"/>
        <v>1.0125</v>
      </c>
    </row>
    <row r="246" spans="1:16">
      <c r="A246" t="str">
        <f ca="1">IF(AND(RESULT!$G297&gt;A$1,RESULT!$C297+RESULT!$D297&gt;2),"WON",IF(AND(RESULT!$G297&lt;A$1,RESULT!$C297+RESULT!$D297&lt;3),"WON","LOST"))</f>
        <v>WON</v>
      </c>
      <c r="B246" t="str">
        <f ca="1">IF(AND(RESULT!$K297&gt;A$1,RESULT!$C297+RESULT!$D297&gt;2),"WON",IF(AND(RESULT!$K297&lt;A$1,RESULT!$C297+RESULT!$D297&lt;3),"WON","LOST"))</f>
        <v>WON</v>
      </c>
      <c r="C246" t="str">
        <f t="shared" ca="1" si="95"/>
        <v>WON</v>
      </c>
      <c r="G246" t="str">
        <f ca="1">IF(AND(RESULT!$G297&gt;G$1,RESULT!$C297+RESULT!$D297&gt;2),"WON",IF(AND(RESULT!$G297&lt;G$1,RESULT!$C297+RESULT!$D297&lt;3),"WON","LOST"))</f>
        <v>LOST</v>
      </c>
      <c r="H246" t="str">
        <f ca="1">IF(AND(RESULT!$K297&gt;G$1,RESULT!$C297+RESULT!$D297&gt;2),"WON",IF(AND(RESULT!$K297&lt;G$1,RESULT!$C297+RESULT!$D297&lt;3),"WON","LOST"))</f>
        <v>LOST</v>
      </c>
      <c r="I246" t="str">
        <f t="shared" ca="1" si="96"/>
        <v>LOST</v>
      </c>
      <c r="J246" s="18">
        <f>RESULT!C297</f>
        <v>0</v>
      </c>
      <c r="K246" s="18">
        <f>RESULT!D297</f>
        <v>2</v>
      </c>
      <c r="L246" s="9">
        <f ca="1">RESULT!$G297</f>
        <v>1.2083333333333333</v>
      </c>
      <c r="M246" s="9">
        <f ca="1">RESULT!$K297</f>
        <v>1</v>
      </c>
      <c r="N246" s="9">
        <f t="shared" ca="1" si="97"/>
        <v>1.1041666666666665</v>
      </c>
    </row>
    <row r="247" spans="1:16">
      <c r="A247" t="str">
        <f ca="1">IF(AND(RESULT!$G298&gt;A$1,RESULT!$C298+RESULT!$D298&gt;2),"WON",IF(AND(RESULT!$G298&lt;A$1,RESULT!$C298+RESULT!$D298&lt;3),"WON","LOST"))</f>
        <v>WON</v>
      </c>
      <c r="B247" t="str">
        <f ca="1">IF(AND(RESULT!$K298&gt;A$1,RESULT!$C298+RESULT!$D298&gt;2),"WON",IF(AND(RESULT!$K298&lt;A$1,RESULT!$C298+RESULT!$D298&lt;3),"WON","LOST"))</f>
        <v>WON</v>
      </c>
      <c r="C247" t="str">
        <f t="shared" ca="1" si="95"/>
        <v>WON</v>
      </c>
      <c r="G247" t="str">
        <f ca="1">IF(AND(RESULT!$G298&gt;G$1,RESULT!$C298+RESULT!$D298&gt;2),"WON",IF(AND(RESULT!$G298&lt;G$1,RESULT!$C298+RESULT!$D298&lt;3),"WON","LOST"))</f>
        <v>LOST</v>
      </c>
      <c r="H247" t="str">
        <f ca="1">IF(AND(RESULT!$K298&gt;G$1,RESULT!$C298+RESULT!$D298&gt;2),"WON",IF(AND(RESULT!$K298&lt;G$1,RESULT!$C298+RESULT!$D298&lt;3),"WON","LOST"))</f>
        <v>LOST</v>
      </c>
      <c r="I247" t="str">
        <f t="shared" ca="1" si="96"/>
        <v>LOST</v>
      </c>
      <c r="J247" s="18">
        <f>RESULT!C298</f>
        <v>1</v>
      </c>
      <c r="K247" s="18">
        <f>RESULT!D298</f>
        <v>1</v>
      </c>
      <c r="L247" s="9">
        <f ca="1">RESULT!$G298</f>
        <v>1.0625</v>
      </c>
      <c r="M247" s="9">
        <f ca="1">RESULT!$K298</f>
        <v>0.30000000000000004</v>
      </c>
      <c r="N247" s="9">
        <f t="shared" ca="1" si="97"/>
        <v>0.68125000000000002</v>
      </c>
    </row>
    <row r="248" spans="1:16">
      <c r="A248" t="str">
        <f ca="1">IF(AND(RESULT!$G299&gt;A$1,RESULT!$C299+RESULT!$D299&gt;2),"WON",IF(AND(RESULT!$G299&lt;A$1,RESULT!$C299+RESULT!$D299&lt;3),"WON","LOST"))</f>
        <v>WON</v>
      </c>
      <c r="B248" t="str">
        <f ca="1">IF(AND(RESULT!$K299&gt;A$1,RESULT!$C299+RESULT!$D299&gt;2),"WON",IF(AND(RESULT!$K299&lt;A$1,RESULT!$C299+RESULT!$D299&lt;3),"WON","LOST"))</f>
        <v>WON</v>
      </c>
      <c r="C248" t="str">
        <f t="shared" ca="1" si="95"/>
        <v>WON</v>
      </c>
      <c r="G248" t="str">
        <f ca="1">IF(AND(RESULT!$G299&gt;G$1,RESULT!$C299+RESULT!$D299&gt;2),"WON",IF(AND(RESULT!$G299&lt;G$1,RESULT!$C299+RESULT!$D299&lt;3),"WON","LOST"))</f>
        <v>LOST</v>
      </c>
      <c r="H248" t="str">
        <f ca="1">IF(AND(RESULT!$K299&gt;G$1,RESULT!$C299+RESULT!$D299&gt;2),"WON",IF(AND(RESULT!$K299&lt;G$1,RESULT!$C299+RESULT!$D299&lt;3),"WON","LOST"))</f>
        <v>LOST</v>
      </c>
      <c r="I248" t="str">
        <f t="shared" ca="1" si="96"/>
        <v>LOST</v>
      </c>
      <c r="J248" s="18">
        <f>RESULT!C299</f>
        <v>0</v>
      </c>
      <c r="K248" s="18">
        <f>RESULT!D299</f>
        <v>0</v>
      </c>
      <c r="L248" s="9">
        <f ca="1">RESULT!$G299</f>
        <v>0.91666666666666663</v>
      </c>
      <c r="M248" s="9">
        <f ca="1">RESULT!$K299</f>
        <v>0.6</v>
      </c>
      <c r="N248" s="9">
        <f t="shared" ca="1" si="97"/>
        <v>0.7583333333333333</v>
      </c>
    </row>
    <row r="251" spans="1:16">
      <c r="A251" t="str">
        <f ca="1">IF(AND(RESULT!$G302&gt;A$1,RESULT!$C302+RESULT!$D302&gt;2),"WON",IF(AND(RESULT!$G302&lt;A$1,RESULT!$C302+RESULT!$D302&lt;3),"WON","LOST"))</f>
        <v>WON</v>
      </c>
      <c r="B251" t="str">
        <f ca="1">IF(AND(RESULT!$K302&gt;A$1,RESULT!$C302+RESULT!$D302&gt;2),"WON",IF(AND(RESULT!$K302&lt;A$1,RESULT!$C302+RESULT!$D302&lt;3),"WON","LOST"))</f>
        <v>WON</v>
      </c>
      <c r="C251" t="str">
        <f ca="1">IF(AND(A251="WON",B251="WON"),"WON",IF(AND(A251="LOST",B251="LOST"),"LOST","DP"))</f>
        <v>WON</v>
      </c>
      <c r="D251" s="9">
        <f ca="1">MAX(OFFSET(RESULT!$G$62:$G$71,INT((ROW()-3)/12)*12,0))</f>
        <v>1.32</v>
      </c>
      <c r="E251" t="str">
        <f ca="1">IF(MAX(OFFSET(RESULT!$G$62:$G$71,INT((ROW()-3)/12)*12,0))&gt;A$1,IF(INDEX(OFFSET(RESULT!$C$62:$G$71,INT((ROW()-3)/12)*12,0),MATCH(D251,OFFSET(RESULT!$G$62:$G$71,INT((ROW()-3)/12)*12,0),0),1)+INDEX(OFFSET(RESULT!$C$62:$G$71,INT((ROW()-3)/12)*12,0),MATCH(D251,OFFSET(RESULT!$G$62:$G$71,INT((ROW()-3)/12)*12,0),0),2)&gt;2,"WON","LOST"),"DP")</f>
        <v>LOST</v>
      </c>
      <c r="G251" t="str">
        <f ca="1">IF(AND(RESULT!$G302&gt;G$1,RESULT!$C302+RESULT!$D302&gt;2),"WON",IF(AND(RESULT!$G302&lt;G$1,RESULT!$C302+RESULT!$D302&lt;3),"WON","LOST"))</f>
        <v>LOST</v>
      </c>
      <c r="H251" t="str">
        <f ca="1">IF(AND(RESULT!$K302&gt;G$1,RESULT!$C302+RESULT!$D302&gt;2),"WON",IF(AND(RESULT!$K302&lt;G$1,RESULT!$C302+RESULT!$D302&lt;3),"WON","LOST"))</f>
        <v>LOST</v>
      </c>
      <c r="I251" t="str">
        <f ca="1">IF(AND(G251="WON",H251="WON"),"WON",IF(AND(G251="LOST",H251="LOST"),"LOST","DP"))</f>
        <v>LOST</v>
      </c>
      <c r="J251" s="18">
        <f>RESULT!C302</f>
        <v>0</v>
      </c>
      <c r="K251" s="18">
        <f>RESULT!D302</f>
        <v>0</v>
      </c>
      <c r="L251" s="9">
        <f ca="1">RESULT!$G302</f>
        <v>1.08</v>
      </c>
      <c r="M251" s="9">
        <f ca="1">RESULT!$K302</f>
        <v>0.5</v>
      </c>
      <c r="N251" s="9">
        <f ca="1">(L251+M251)/2</f>
        <v>0.79</v>
      </c>
      <c r="O251" s="9">
        <f ca="1">MAX(OFFSET($N$11:$N$20,INT((ROW())/12)*12,0))</f>
        <v>1.32</v>
      </c>
      <c r="P251" t="str">
        <f ca="1">IF(O251&gt;A$1,IF(INDEX(OFFSET($J$11:$N$20,INT((ROW()-3)/12)*12,0),MATCH(O251,OFFSET($N$11:$N$20,INT((ROW()-3)/12)*12,0),0),1)+INDEX(OFFSET($J$11:$N$20,INT((ROW()-3)/12)*12,0),MATCH(O251,OFFSET($N$11:$N$20,INT((ROW()-3)/12)*12,0),0),2)&gt;2,"WON","LOST"),"DP")</f>
        <v>WON</v>
      </c>
    </row>
    <row r="252" spans="1:16">
      <c r="A252" t="str">
        <f ca="1">IF(AND(RESULT!$G303&gt;A$1,RESULT!$C303+RESULT!$D303&gt;2),"WON",IF(AND(RESULT!$G303&lt;A$1,RESULT!$C303+RESULT!$D303&lt;3),"WON","LOST"))</f>
        <v>WON</v>
      </c>
      <c r="B252" t="str">
        <f ca="1">IF(AND(RESULT!$K303&gt;A$1,RESULT!$C303+RESULT!$D303&gt;2),"WON",IF(AND(RESULT!$K303&lt;A$1,RESULT!$C303+RESULT!$D303&lt;3),"WON","LOST"))</f>
        <v>WON</v>
      </c>
      <c r="C252" t="str">
        <f t="shared" ref="C252:C260" ca="1" si="100">IF(AND(A252="WON",B252="WON"),"WON",IF(AND(A252="LOST",B252="LOST"),"LOST","DP"))</f>
        <v>WON</v>
      </c>
      <c r="D252">
        <f ca="1">LARGE(OFFSET(RESULT!$G$62:$G$71,INT((ROW()-3)/12)*12,0),COUNTIF(OFFSET(RESULT!$G$62:$G$71,INT((ROW()-3)/12)*12,0),LARGE(OFFSET(RESULT!$G$62:$G$71,INT((ROW()-3)/12)*12,0),1))+1)</f>
        <v>1.24</v>
      </c>
      <c r="E252" t="str">
        <f ca="1">IF(MAX(OFFSET(RESULT!$G$62:$G$71,INT((ROW()-3)/12)*12,0))&gt;A$1,IF(INDEX(OFFSET(RESULT!$C$62:$G$71,INT((ROW()-3)/12)*12,0),MATCH(D252,OFFSET(RESULT!$G$62:$G$71,INT((ROW()-3)/12)*12,0),0),1)+INDEX(OFFSET(RESULT!$C$62:$G$71,INT((ROW()-3)/12)*12,0),MATCH(D252,OFFSET(RESULT!$G$62:$G$71,INT((ROW()-3)/12)*12,0),0),2)&gt;2,"WON","LOST"),"DP")</f>
        <v>WON</v>
      </c>
      <c r="G252" t="str">
        <f ca="1">IF(AND(RESULT!$G303&gt;G$1,RESULT!$C303+RESULT!$D303&gt;2),"WON",IF(AND(RESULT!$G303&lt;G$1,RESULT!$C303+RESULT!$D303&lt;3),"WON","LOST"))</f>
        <v>WON</v>
      </c>
      <c r="H252" t="str">
        <f ca="1">IF(AND(RESULT!$K303&gt;G$1,RESULT!$C303+RESULT!$D303&gt;2),"WON",IF(AND(RESULT!$K303&lt;G$1,RESULT!$C303+RESULT!$D303&lt;3),"WON","LOST"))</f>
        <v>WON</v>
      </c>
      <c r="I252" t="str">
        <f t="shared" ref="I252:I260" ca="1" si="101">IF(AND(G252="WON",H252="WON"),"WON",IF(AND(G252="LOST",H252="LOST"),"LOST","DP"))</f>
        <v>WON</v>
      </c>
      <c r="J252" s="18">
        <f>RESULT!C303</f>
        <v>3</v>
      </c>
      <c r="K252" s="18">
        <f>RESULT!D303</f>
        <v>1</v>
      </c>
      <c r="L252" s="9">
        <f ca="1">RESULT!$G303</f>
        <v>1.24</v>
      </c>
      <c r="M252" s="9">
        <f ca="1">RESULT!$K303</f>
        <v>1.4000000000000001</v>
      </c>
      <c r="N252" s="9">
        <f t="shared" ref="N252:N260" ca="1" si="102">(L252+M252)/2</f>
        <v>1.32</v>
      </c>
      <c r="O252" s="9">
        <f ca="1">LARGE(OFFSET($N$11:$N$20,INT((ROW()-3)/12)*12,0),COUNTIF(OFFSET($N$11:$N$20,INT((ROW()-3)/12)*12,0),LARGE(OFFSET($N$11:$N$20,INT((ROW()-3)/12)*12,0),1))+1)</f>
        <v>1.31</v>
      </c>
      <c r="P252" t="str">
        <f t="shared" ref="P252:P253" ca="1" si="103">IF(O252&gt;A$1,IF(INDEX(OFFSET($J$11:$N$20,INT((ROW()-3)/12)*12,0),MATCH(O252,OFFSET($N$11:$N$20,INT((ROW()-3)/12)*12,0),0),1)+INDEX(OFFSET($J$11:$N$20,INT((ROW()-3)/12)*12,0),MATCH(O252,OFFSET($N$11:$N$20,INT((ROW()-3)/12)*12,0),0),2)&gt;2,"WON","LOST"),"DP")</f>
        <v>WON</v>
      </c>
    </row>
    <row r="253" spans="1:16">
      <c r="A253" t="str">
        <f ca="1">IF(AND(RESULT!$G304&gt;A$1,RESULT!$C304+RESULT!$D304&gt;2),"WON",IF(AND(RESULT!$G304&lt;A$1,RESULT!$C304+RESULT!$D304&lt;3),"WON","LOST"))</f>
        <v>WON</v>
      </c>
      <c r="B253" t="str">
        <f ca="1">IF(AND(RESULT!$K304&gt;A$1,RESULT!$C304+RESULT!$D304&gt;2),"WON",IF(AND(RESULT!$K304&lt;A$1,RESULT!$C304+RESULT!$D304&lt;3),"WON","LOST"))</f>
        <v>WON</v>
      </c>
      <c r="C253" t="str">
        <f t="shared" ca="1" si="100"/>
        <v>WON</v>
      </c>
      <c r="D253">
        <f ca="1">LARGE(OFFSET(RESULT!$G$62:$G$71,INT((ROW()-3)/12)*12,0),COUNTIF(OFFSET(RESULT!$G$62:$G$71,INT((ROW()-3)/12)*12,0),LARGE(OFFSET(RESULT!$G$62:$G$71,INT((ROW()-3)/12)*12,0),1))+2)</f>
        <v>1.24</v>
      </c>
      <c r="E253" t="str">
        <f ca="1">IF(MAX(OFFSET(RESULT!$G$62:$G$71,INT((ROW()-3)/12)*12,0))&gt;A$1,IF(INDEX(OFFSET(RESULT!$C$62:$G$71,INT((ROW()-3)/12)*12,0),MATCH(D253,OFFSET(RESULT!$G$62:$G$71,INT((ROW()-3)/12)*12,0),0),1)+INDEX(OFFSET(RESULT!$C$62:$G$71,INT((ROW()-3)/12)*12,0),MATCH(D253,OFFSET(RESULT!$G$62:$G$71,INT((ROW()-3)/12)*12,0),0),2)&gt;2,"WON","LOST"),"DP")</f>
        <v>WON</v>
      </c>
      <c r="G253" t="str">
        <f ca="1">IF(AND(RESULT!$G304&gt;G$1,RESULT!$C304+RESULT!$D304&gt;2),"WON",IF(AND(RESULT!$G304&lt;G$1,RESULT!$C304+RESULT!$D304&lt;3),"WON","LOST"))</f>
        <v>LOST</v>
      </c>
      <c r="H253" t="str">
        <f ca="1">IF(AND(RESULT!$K304&gt;G$1,RESULT!$C304+RESULT!$D304&gt;2),"WON",IF(AND(RESULT!$K304&lt;G$1,RESULT!$C304+RESULT!$D304&lt;3),"WON","LOST"))</f>
        <v>LOST</v>
      </c>
      <c r="I253" t="str">
        <f t="shared" ca="1" si="101"/>
        <v>LOST</v>
      </c>
      <c r="J253" s="18">
        <f>RESULT!C304</f>
        <v>1</v>
      </c>
      <c r="K253" s="18">
        <f>RESULT!D304</f>
        <v>1</v>
      </c>
      <c r="L253" s="9">
        <f ca="1">RESULT!$G304</f>
        <v>1.2</v>
      </c>
      <c r="M253" s="9">
        <f ca="1">RESULT!$K304</f>
        <v>0.79999999999999993</v>
      </c>
      <c r="N253" s="9">
        <f t="shared" ca="1" si="102"/>
        <v>1</v>
      </c>
      <c r="O253" s="9">
        <f ca="1">LARGE(OFFSET($N$11:$N$20,INT((ROW()-3)/12)*12,0),COUNTIF(OFFSET($N$11:$N$20,INT((ROW()-3)/12)*12,0),LARGE(OFFSET($N$11:$N$20,INT((ROW()-3)/12)*12,0),1))+2)</f>
        <v>1.21</v>
      </c>
      <c r="P253" t="str">
        <f t="shared" ca="1" si="103"/>
        <v>DP</v>
      </c>
    </row>
    <row r="254" spans="1:16">
      <c r="A254" t="str">
        <f ca="1">IF(AND(RESULT!$G305&gt;A$1,RESULT!$C305+RESULT!$D305&gt;2),"WON",IF(AND(RESULT!$G305&lt;A$1,RESULT!$C305+RESULT!$D305&lt;3),"WON","LOST"))</f>
        <v>LOST</v>
      </c>
      <c r="B254" t="str">
        <f ca="1">IF(AND(RESULT!$K305&gt;A$1,RESULT!$C305+RESULT!$D305&gt;2),"WON",IF(AND(RESULT!$K305&lt;A$1,RESULT!$C305+RESULT!$D305&lt;3),"WON","LOST"))</f>
        <v>LOST</v>
      </c>
      <c r="C254" t="str">
        <f t="shared" ca="1" si="100"/>
        <v>LOST</v>
      </c>
      <c r="D254" s="9">
        <f ca="1">MIN(OFFSET(RESULT!$G$62:$G$71,INT((ROW()-3)/12)*12,0))</f>
        <v>1.06</v>
      </c>
      <c r="E254" t="str">
        <f ca="1">IF(MIN(OFFSET(RESULT!$G$62:$G$71,INT((ROW()-3)/12)*12,0))&lt;A$1,IF(INDEX(OFFSET(RESULT!$C$62:$G$71,INT((ROW()-3)/12)*12,0),MATCH(D254,OFFSET(RESULT!$G$62:$G$71,INT((ROW()-3)/12)*12,0),0),1)+INDEX(OFFSET(RESULT!$C$62:$G$71,INT((ROW()-3)/12)*12,0),MATCH(D254,OFFSET(RESULT!$G$62:$G$71,INT((ROW()-3)/12)*12,0),0),2)&lt;3,"WON","LOST"))</f>
        <v>LOST</v>
      </c>
      <c r="G254" t="str">
        <f ca="1">IF(AND(RESULT!$G305&gt;G$1,RESULT!$C305+RESULT!$D305&gt;2),"WON",IF(AND(RESULT!$G305&lt;G$1,RESULT!$C305+RESULT!$D305&lt;3),"WON","LOST"))</f>
        <v>WON</v>
      </c>
      <c r="H254" t="str">
        <f ca="1">IF(AND(RESULT!$K305&gt;G$1,RESULT!$C305+RESULT!$D305&gt;2),"WON",IF(AND(RESULT!$K305&lt;G$1,RESULT!$C305+RESULT!$D305&lt;3),"WON","LOST"))</f>
        <v>WON</v>
      </c>
      <c r="I254" t="str">
        <f t="shared" ca="1" si="101"/>
        <v>WON</v>
      </c>
      <c r="J254" s="18">
        <f>RESULT!C305</f>
        <v>2</v>
      </c>
      <c r="K254" s="18">
        <f>RESULT!D305</f>
        <v>1</v>
      </c>
      <c r="L254" s="9">
        <f ca="1">RESULT!$G305</f>
        <v>1.06</v>
      </c>
      <c r="M254" s="9">
        <f ca="1">RESULT!$K305</f>
        <v>0.8</v>
      </c>
      <c r="N254" s="9">
        <f t="shared" ca="1" si="102"/>
        <v>0.93</v>
      </c>
      <c r="O254" s="9">
        <f ca="1">MIN(OFFSET($N$11:$N$20,INT((ROW())/12)*12,0))</f>
        <v>0.62115384615384617</v>
      </c>
      <c r="P254" t="e">
        <f ca="1">IF(O254&lt;A$1,IF(INDEX(OFFSET($J$11:$N$20,INT((ROW()-3)/12)*12,0),MATCH(O254,OFFSET($N$11:$N$20,INT((ROW()-3)/12)*12,0),0),1)+INDEX(OFFSET($J$11:$N$20,INT((ROW()-3)/12)*12,0),MATCH(O254,OFFSET($N$11:$N$20,INT((ROW()-3)/12)*12,0),0),2)&lt;3,"WON","LOST"),"DP")</f>
        <v>#N/A</v>
      </c>
    </row>
    <row r="255" spans="1:16">
      <c r="A255" t="str">
        <f ca="1">IF(AND(RESULT!$G306&gt;A$1,RESULT!$C306+RESULT!$D306&gt;2),"WON",IF(AND(RESULT!$G306&lt;A$1,RESULT!$C306+RESULT!$D306&lt;3),"WON","LOST"))</f>
        <v>LOST</v>
      </c>
      <c r="B255" t="str">
        <f ca="1">IF(AND(RESULT!$K306&gt;A$1,RESULT!$C306+RESULT!$D306&gt;2),"WON",IF(AND(RESULT!$K306&lt;A$1,RESULT!$C306+RESULT!$D306&lt;3),"WON","LOST"))</f>
        <v>WON</v>
      </c>
      <c r="C255" t="str">
        <f t="shared" ca="1" si="100"/>
        <v>DP</v>
      </c>
      <c r="D255">
        <f ca="1">SMALL(OFFSET(RESULT!$G$62:$G$71,INT((ROW()-3)/12)*12,0),COUNTIF(OFFSET(RESULT!$G$62:$G$71,INT((ROW()-3)/12)*12,0),SMALL(OFFSET(RESULT!$G$62:$G$71,INT((ROW()-3)/12)*12,0),1))+1)</f>
        <v>0.94230769230769229</v>
      </c>
      <c r="E255" t="str">
        <f ca="1">IF(MIN(OFFSET(RESULT!$G$62:$G$71,INT((ROW()-3)/12)*12,0))&lt;A$1,IF(INDEX(OFFSET(RESULT!$C$62:$G$71,INT((ROW()-3)/12)*12,0),MATCH(D255,OFFSET(RESULT!$G$62:$G$71,INT((ROW()-3)/12)*12,0),0),1)+INDEX(OFFSET(RESULT!$C$62:$G$71,INT((ROW()-3)/12)*12,0),MATCH(D255,OFFSET(RESULT!$G$62:$G$71,INT((ROW()-3)/12)*12,0),0),2)&lt;3,"WON","LOST"))</f>
        <v>LOST</v>
      </c>
      <c r="G255" t="str">
        <f ca="1">IF(AND(RESULT!$G306&gt;G$1,RESULT!$C306+RESULT!$D306&gt;2),"WON",IF(AND(RESULT!$G306&lt;G$1,RESULT!$C306+RESULT!$D306&lt;3),"WON","LOST"))</f>
        <v>WON</v>
      </c>
      <c r="H255" t="str">
        <f ca="1">IF(AND(RESULT!$K306&gt;G$1,RESULT!$C306+RESULT!$D306&gt;2),"WON",IF(AND(RESULT!$K306&lt;G$1,RESULT!$C306+RESULT!$D306&lt;3),"WON","LOST"))</f>
        <v>WON</v>
      </c>
      <c r="I255" t="str">
        <f t="shared" ca="1" si="101"/>
        <v>WON</v>
      </c>
      <c r="J255" s="18">
        <f>RESULT!C306</f>
        <v>4</v>
      </c>
      <c r="K255" s="18">
        <f>RESULT!D306</f>
        <v>1</v>
      </c>
      <c r="L255" s="9">
        <f ca="1">RESULT!$G306</f>
        <v>1.22</v>
      </c>
      <c r="M255" s="9">
        <f ca="1">RESULT!$K306</f>
        <v>1.4</v>
      </c>
      <c r="N255" s="9">
        <f t="shared" ca="1" si="102"/>
        <v>1.31</v>
      </c>
      <c r="O255" s="9">
        <f ca="1">SMALL(OFFSET($N$11:$N$20,INT((ROW()-3)/12)*12,0),COUNTIF(OFFSET($N$11:$N$20,INT((ROW()-3)/12)*12,0),SMALL(OFFSET($N$11:$N$20,INT((ROW()-3)/12)*12,0),1))+1)</f>
        <v>0.6596153846153846</v>
      </c>
      <c r="P255" t="str">
        <f t="shared" ref="P255:P256" ca="1" si="104">IF(O255&lt;A$1,IF(INDEX(OFFSET($J$11:$N$20,INT((ROW()-3)/12)*12,0),MATCH(O255,OFFSET($N$11:$N$20,INT((ROW()-3)/12)*12,0),0),1)+INDEX(OFFSET($J$11:$N$20,INT((ROW()-3)/12)*12,0),MATCH(O255,OFFSET($N$11:$N$20,INT((ROW()-3)/12)*12,0),0),2)&lt;3,"WON","LOST"),"DP")</f>
        <v>WON</v>
      </c>
    </row>
    <row r="256" spans="1:16">
      <c r="A256" t="str">
        <f ca="1">IF(AND(RESULT!$G307&gt;A$1,RESULT!$C307+RESULT!$D307&gt;2),"WON",IF(AND(RESULT!$G307&lt;A$1,RESULT!$C307+RESULT!$D307&lt;3),"WON","LOST"))</f>
        <v>WON</v>
      </c>
      <c r="B256" t="str">
        <f ca="1">IF(AND(RESULT!$K307&gt;A$1,RESULT!$C307+RESULT!$D307&gt;2),"WON",IF(AND(RESULT!$K307&lt;A$1,RESULT!$C307+RESULT!$D307&lt;3),"WON","LOST"))</f>
        <v>WON</v>
      </c>
      <c r="C256" t="str">
        <f t="shared" ca="1" si="100"/>
        <v>WON</v>
      </c>
      <c r="D256">
        <f ca="1">SMALL(OFFSET(RESULT!$G$62:$G$71,INT((ROW()-3)/12)*12,0),COUNTIF(OFFSET(RESULT!$G$62:$G$71,INT((ROW()-3)/12)*12,0),SMALL(OFFSET(RESULT!$G$62:$G$71,INT((ROW()-3)/12)*12,0),1))+2)</f>
        <v>0.96153846153846145</v>
      </c>
      <c r="E256" t="str">
        <f ca="1">IF(MIN(OFFSET(RESULT!$G$62:$G$71,INT((ROW()-3)/12)*12,0))&lt;A$1,IF(INDEX(OFFSET(RESULT!$C$62:$G$71,INT((ROW()-3)/12)*12,0),MATCH(D256,OFFSET(RESULT!$G$62:$G$71,INT((ROW()-3)/12)*12,0),0),1)+INDEX(OFFSET(RESULT!$C$62:$G$71,INT((ROW()-3)/12)*12,0),MATCH(D256,OFFSET(RESULT!$G$62:$G$71,INT((ROW()-3)/12)*12,0),0),2)&lt;3,"WON","LOST"))</f>
        <v>WON</v>
      </c>
      <c r="G256" t="str">
        <f ca="1">IF(AND(RESULT!$G307&gt;G$1,RESULT!$C307+RESULT!$D307&gt;2),"WON",IF(AND(RESULT!$G307&lt;G$1,RESULT!$C307+RESULT!$D307&lt;3),"WON","LOST"))</f>
        <v>LOST</v>
      </c>
      <c r="H256" t="str">
        <f ca="1">IF(AND(RESULT!$K307&gt;G$1,RESULT!$C307+RESULT!$D307&gt;2),"WON",IF(AND(RESULT!$K307&lt;G$1,RESULT!$C307+RESULT!$D307&lt;3),"WON","LOST"))</f>
        <v>LOST</v>
      </c>
      <c r="I256" t="str">
        <f t="shared" ca="1" si="101"/>
        <v>LOST</v>
      </c>
      <c r="J256" s="18">
        <f>RESULT!C307</f>
        <v>0</v>
      </c>
      <c r="K256" s="18">
        <f>RESULT!D307</f>
        <v>2</v>
      </c>
      <c r="L256" s="9">
        <f ca="1">RESULT!$G307</f>
        <v>1.1800000000000002</v>
      </c>
      <c r="M256" s="9">
        <f ca="1">RESULT!$K307</f>
        <v>1.1000000000000001</v>
      </c>
      <c r="N256" s="9">
        <f t="shared" ca="1" si="102"/>
        <v>1.1400000000000001</v>
      </c>
      <c r="O256" s="9">
        <f ca="1">SMALL(OFFSET($N$11:$N$20,INT((ROW()-3)/12)*12,0),COUNTIF(OFFSET($N$11:$N$20,INT((ROW()-3)/12)*12,0),SMALL(OFFSET($N$11:$N$20,INT((ROW()-3)/12)*12,0),1))+2)</f>
        <v>0.75192307692307692</v>
      </c>
      <c r="P256" t="str">
        <f t="shared" ca="1" si="104"/>
        <v>WON</v>
      </c>
    </row>
    <row r="257" spans="1:16">
      <c r="A257" t="str">
        <f ca="1">IF(AND(RESULT!$G308&gt;A$1,RESULT!$C308+RESULT!$D308&gt;2),"WON",IF(AND(RESULT!$G308&lt;A$1,RESULT!$C308+RESULT!$D308&lt;3),"WON","LOST"))</f>
        <v>WON</v>
      </c>
      <c r="B257" t="str">
        <f ca="1">IF(AND(RESULT!$K308&gt;A$1,RESULT!$C308+RESULT!$D308&gt;2),"WON",IF(AND(RESULT!$K308&lt;A$1,RESULT!$C308+RESULT!$D308&lt;3),"WON","LOST"))</f>
        <v>WON</v>
      </c>
      <c r="C257" t="str">
        <f t="shared" ca="1" si="100"/>
        <v>WON</v>
      </c>
      <c r="G257" t="str">
        <f ca="1">IF(AND(RESULT!$G308&gt;G$1,RESULT!$C308+RESULT!$D308&gt;2),"WON",IF(AND(RESULT!$G308&lt;G$1,RESULT!$C308+RESULT!$D308&lt;3),"WON","LOST"))</f>
        <v>LOST</v>
      </c>
      <c r="H257" t="str">
        <f ca="1">IF(AND(RESULT!$K308&gt;G$1,RESULT!$C308+RESULT!$D308&gt;2),"WON",IF(AND(RESULT!$K308&lt;G$1,RESULT!$C308+RESULT!$D308&lt;3),"WON","LOST"))</f>
        <v>LOST</v>
      </c>
      <c r="I257" t="str">
        <f t="shared" ca="1" si="101"/>
        <v>LOST</v>
      </c>
      <c r="J257" s="18">
        <f>RESULT!C308</f>
        <v>1</v>
      </c>
      <c r="K257" s="18">
        <f>RESULT!D308</f>
        <v>0</v>
      </c>
      <c r="L257" s="9">
        <f ca="1">RESULT!$G308</f>
        <v>1.22</v>
      </c>
      <c r="M257" s="9">
        <f ca="1">RESULT!$K308</f>
        <v>0.9</v>
      </c>
      <c r="N257" s="9">
        <f t="shared" ca="1" si="102"/>
        <v>1.06</v>
      </c>
    </row>
    <row r="258" spans="1:16">
      <c r="A258" t="str">
        <f ca="1">IF(AND(RESULT!$G309&gt;A$1,RESULT!$C309+RESULT!$D309&gt;2),"WON",IF(AND(RESULT!$G309&lt;A$1,RESULT!$C309+RESULT!$D309&lt;3),"WON","LOST"))</f>
        <v>LOST</v>
      </c>
      <c r="B258" t="str">
        <f ca="1">IF(AND(RESULT!$K309&gt;A$1,RESULT!$C309+RESULT!$D309&gt;2),"WON",IF(AND(RESULT!$K309&lt;A$1,RESULT!$C309+RESULT!$D309&lt;3),"WON","LOST"))</f>
        <v>WON</v>
      </c>
      <c r="C258" t="str">
        <f t="shared" ca="1" si="100"/>
        <v>DP</v>
      </c>
      <c r="G258" t="str">
        <f ca="1">IF(AND(RESULT!$G309&gt;G$1,RESULT!$C309+RESULT!$D309&gt;2),"WON",IF(AND(RESULT!$G309&lt;G$1,RESULT!$C309+RESULT!$D309&lt;3),"WON","LOST"))</f>
        <v>LOST</v>
      </c>
      <c r="H258" t="str">
        <f ca="1">IF(AND(RESULT!$K309&gt;G$1,RESULT!$C309+RESULT!$D309&gt;2),"WON",IF(AND(RESULT!$K309&lt;G$1,RESULT!$C309+RESULT!$D309&lt;3),"WON","LOST"))</f>
        <v>LOST</v>
      </c>
      <c r="I258" t="str">
        <f t="shared" ca="1" si="101"/>
        <v>LOST</v>
      </c>
      <c r="J258" s="18">
        <f>RESULT!C309</f>
        <v>0</v>
      </c>
      <c r="K258" s="18">
        <f>RESULT!D309</f>
        <v>0</v>
      </c>
      <c r="L258" s="9">
        <f ca="1">RESULT!$G309</f>
        <v>1.24</v>
      </c>
      <c r="M258" s="9">
        <f ca="1">RESULT!$K309</f>
        <v>0.8</v>
      </c>
      <c r="N258" s="9">
        <f t="shared" ca="1" si="102"/>
        <v>1.02</v>
      </c>
    </row>
    <row r="259" spans="1:16">
      <c r="A259" t="str">
        <f ca="1">IF(AND(RESULT!$G310&gt;A$1,RESULT!$C310+RESULT!$D310&gt;2),"WON",IF(AND(RESULT!$G310&lt;A$1,RESULT!$C310+RESULT!$D310&lt;3),"WON","LOST"))</f>
        <v>LOST</v>
      </c>
      <c r="B259" t="str">
        <f ca="1">IF(AND(RESULT!$K310&gt;A$1,RESULT!$C310+RESULT!$D310&gt;2),"WON",IF(AND(RESULT!$K310&lt;A$1,RESULT!$C310+RESULT!$D310&lt;3),"WON","LOST"))</f>
        <v>LOST</v>
      </c>
      <c r="C259" t="str">
        <f t="shared" ca="1" si="100"/>
        <v>LOST</v>
      </c>
      <c r="G259" t="str">
        <f ca="1">IF(AND(RESULT!$G310&gt;G$1,RESULT!$C310+RESULT!$D310&gt;2),"WON",IF(AND(RESULT!$G310&lt;G$1,RESULT!$C310+RESULT!$D310&lt;3),"WON","LOST"))</f>
        <v>WON</v>
      </c>
      <c r="H259" t="str">
        <f ca="1">IF(AND(RESULT!$K310&gt;G$1,RESULT!$C310+RESULT!$D310&gt;2),"WON",IF(AND(RESULT!$K310&lt;G$1,RESULT!$C310+RESULT!$D310&lt;3),"WON","LOST"))</f>
        <v>WON</v>
      </c>
      <c r="I259" t="str">
        <f t="shared" ca="1" si="101"/>
        <v>WON</v>
      </c>
      <c r="J259" s="18">
        <f>RESULT!C310</f>
        <v>2</v>
      </c>
      <c r="K259" s="18">
        <f>RESULT!D310</f>
        <v>2</v>
      </c>
      <c r="L259" s="9">
        <f ca="1">RESULT!$G310</f>
        <v>1.1599999999999999</v>
      </c>
      <c r="M259" s="9">
        <f ca="1">RESULT!$K310</f>
        <v>1.2</v>
      </c>
      <c r="N259" s="9">
        <f t="shared" ca="1" si="102"/>
        <v>1.18</v>
      </c>
    </row>
    <row r="260" spans="1:16">
      <c r="A260" t="str">
        <f ca="1">IF(AND(RESULT!$G311&gt;A$1,RESULT!$C311+RESULT!$D311&gt;2),"WON",IF(AND(RESULT!$G311&lt;A$1,RESULT!$C311+RESULT!$D311&lt;3),"WON","LOST"))</f>
        <v>LOST</v>
      </c>
      <c r="B260" t="str">
        <f ca="1">IF(AND(RESULT!$K311&gt;A$1,RESULT!$C311+RESULT!$D311&gt;2),"WON",IF(AND(RESULT!$K311&lt;A$1,RESULT!$C311+RESULT!$D311&lt;3),"WON","LOST"))</f>
        <v>WON</v>
      </c>
      <c r="C260" t="str">
        <f t="shared" ca="1" si="100"/>
        <v>DP</v>
      </c>
      <c r="G260" t="str">
        <f ca="1">IF(AND(RESULT!$G311&gt;G$1,RESULT!$C311+RESULT!$D311&gt;2),"WON",IF(AND(RESULT!$G311&lt;G$1,RESULT!$C311+RESULT!$D311&lt;3),"WON","LOST"))</f>
        <v>LOST</v>
      </c>
      <c r="H260" t="str">
        <f ca="1">IF(AND(RESULT!$K311&gt;G$1,RESULT!$C311+RESULT!$D311&gt;2),"WON",IF(AND(RESULT!$K311&lt;G$1,RESULT!$C311+RESULT!$D311&lt;3),"WON","LOST"))</f>
        <v>LOST</v>
      </c>
      <c r="I260" t="str">
        <f t="shared" ca="1" si="101"/>
        <v>LOST</v>
      </c>
      <c r="J260" s="18">
        <f>RESULT!C311</f>
        <v>1</v>
      </c>
      <c r="K260" s="18">
        <f>RESULT!D311</f>
        <v>0</v>
      </c>
      <c r="L260" s="9">
        <f ca="1">RESULT!$G311</f>
        <v>1.32</v>
      </c>
      <c r="M260" s="9">
        <f ca="1">RESULT!$K311</f>
        <v>1.1000000000000001</v>
      </c>
      <c r="N260" s="9">
        <f t="shared" ca="1" si="102"/>
        <v>1.21</v>
      </c>
    </row>
    <row r="263" spans="1:16">
      <c r="A263" t="str">
        <f ca="1">IF(AND(RESULT!$G314&gt;A$1,RESULT!$C314+RESULT!$D314&gt;2),"WON",IF(AND(RESULT!$G314&lt;A$1,RESULT!$C314+RESULT!$D314&lt;3),"WON","LOST"))</f>
        <v>WON</v>
      </c>
      <c r="B263" t="str">
        <f ca="1">IF(AND(RESULT!$K314&gt;A$1,RESULT!$C314+RESULT!$D314&gt;2),"WON",IF(AND(RESULT!$K314&lt;A$1,RESULT!$C314+RESULT!$D314&lt;3),"WON","LOST"))</f>
        <v>WON</v>
      </c>
      <c r="C263" t="str">
        <f ca="1">IF(AND(A263="WON",B263="WON"),"WON",IF(AND(A263="LOST",B263="LOST"),"LOST","DP"))</f>
        <v>WON</v>
      </c>
      <c r="D263" s="9">
        <f ca="1">MAX(OFFSET(RESULT!$G$62:$G$71,INT((ROW()-3)/12)*12,0))</f>
        <v>1.5384615384615383</v>
      </c>
      <c r="E263" t="str">
        <f ca="1">IF(MAX(OFFSET(RESULT!$G$62:$G$71,INT((ROW()-3)/12)*12,0))&gt;A$1,IF(INDEX(OFFSET(RESULT!$C$62:$G$71,INT((ROW()-3)/12)*12,0),MATCH(D263,OFFSET(RESULT!$G$62:$G$71,INT((ROW()-3)/12)*12,0),0),1)+INDEX(OFFSET(RESULT!$C$62:$G$71,INT((ROW()-3)/12)*12,0),MATCH(D263,OFFSET(RESULT!$G$62:$G$71,INT((ROW()-3)/12)*12,0),0),2)&gt;2,"WON","LOST"),"DP")</f>
        <v>WON</v>
      </c>
      <c r="G263" t="str">
        <f ca="1">IF(AND(RESULT!$G314&gt;G$1,RESULT!$C314+RESULT!$D314&gt;2),"WON",IF(AND(RESULT!$G314&lt;G$1,RESULT!$C314+RESULT!$D314&lt;3),"WON","LOST"))</f>
        <v>WON</v>
      </c>
      <c r="H263" t="str">
        <f ca="1">IF(AND(RESULT!$K314&gt;G$1,RESULT!$C314+RESULT!$D314&gt;2),"WON",IF(AND(RESULT!$K314&lt;G$1,RESULT!$C314+RESULT!$D314&lt;3),"WON","LOST"))</f>
        <v>WON</v>
      </c>
      <c r="I263" t="str">
        <f ca="1">IF(AND(G263="WON",H263="WON"),"WON",IF(AND(G263="LOST",H263="LOST"),"LOST","DP"))</f>
        <v>WON</v>
      </c>
      <c r="J263" s="18">
        <f>RESULT!C314</f>
        <v>2</v>
      </c>
      <c r="K263" s="18">
        <f>RESULT!D314</f>
        <v>3</v>
      </c>
      <c r="L263" s="9">
        <f ca="1">RESULT!$G314</f>
        <v>1.5384615384615383</v>
      </c>
      <c r="M263" s="9">
        <f ca="1">RESULT!$K314</f>
        <v>1.4</v>
      </c>
      <c r="N263" s="9">
        <f ca="1">(L263+M263)/2</f>
        <v>1.4692307692307691</v>
      </c>
      <c r="O263" s="9">
        <f ca="1">MAX(OFFSET($N$11:$N$20,INT((ROW())/12)*12,0))</f>
        <v>1.4692307692307691</v>
      </c>
      <c r="P263" t="str">
        <f ca="1">IF(O263&gt;A$1,IF(INDEX(OFFSET($J$11:$N$20,INT((ROW()-3)/12)*12,0),MATCH(O263,OFFSET($N$11:$N$20,INT((ROW()-3)/12)*12,0),0),1)+INDEX(OFFSET($J$11:$N$20,INT((ROW()-3)/12)*12,0),MATCH(O263,OFFSET($N$11:$N$20,INT((ROW()-3)/12)*12,0),0),2)&gt;2,"WON","LOST"),"DP")</f>
        <v>WON</v>
      </c>
    </row>
    <row r="264" spans="1:16">
      <c r="A264" t="str">
        <f ca="1">IF(AND(RESULT!$G315&gt;A$1,RESULT!$C315+RESULT!$D315&gt;2),"WON",IF(AND(RESULT!$G315&lt;A$1,RESULT!$C315+RESULT!$D315&lt;3),"WON","LOST"))</f>
        <v>LOST</v>
      </c>
      <c r="B264" t="str">
        <f ca="1">IF(AND(RESULT!$K315&gt;A$1,RESULT!$C315+RESULT!$D315&gt;2),"WON",IF(AND(RESULT!$K315&lt;A$1,RESULT!$C315+RESULT!$D315&lt;3),"WON","LOST"))</f>
        <v>LOST</v>
      </c>
      <c r="C264" t="str">
        <f t="shared" ref="C264:C272" ca="1" si="105">IF(AND(A264="WON",B264="WON"),"WON",IF(AND(A264="LOST",B264="LOST"),"LOST","DP"))</f>
        <v>LOST</v>
      </c>
      <c r="D264">
        <f ca="1">LARGE(OFFSET(RESULT!$G$62:$G$71,INT((ROW()-3)/12)*12,0),COUNTIF(OFFSET(RESULT!$G$62:$G$71,INT((ROW()-3)/12)*12,0),LARGE(OFFSET(RESULT!$G$62:$G$71,INT((ROW()-3)/12)*12,0),1))+1)</f>
        <v>1.3461538461538463</v>
      </c>
      <c r="E264" t="str">
        <f ca="1">IF(MAX(OFFSET(RESULT!$G$62:$G$71,INT((ROW()-3)/12)*12,0))&gt;A$1,IF(INDEX(OFFSET(RESULT!$C$62:$G$71,INT((ROW()-3)/12)*12,0),MATCH(D264,OFFSET(RESULT!$G$62:$G$71,INT((ROW()-3)/12)*12,0),0),1)+INDEX(OFFSET(RESULT!$C$62:$G$71,INT((ROW()-3)/12)*12,0),MATCH(D264,OFFSET(RESULT!$G$62:$G$71,INT((ROW()-3)/12)*12,0),0),2)&gt;2,"WON","LOST"),"DP")</f>
        <v>LOST</v>
      </c>
      <c r="G264" t="str">
        <f ca="1">IF(AND(RESULT!$G315&gt;G$1,RESULT!$C315+RESULT!$D315&gt;2),"WON",IF(AND(RESULT!$G315&lt;G$1,RESULT!$C315+RESULT!$D315&lt;3),"WON","LOST"))</f>
        <v>WON</v>
      </c>
      <c r="H264" t="str">
        <f ca="1">IF(AND(RESULT!$K315&gt;G$1,RESULT!$C315+RESULT!$D315&gt;2),"WON",IF(AND(RESULT!$K315&lt;G$1,RESULT!$C315+RESULT!$D315&lt;3),"WON","LOST"))</f>
        <v>WON</v>
      </c>
      <c r="I264" t="str">
        <f t="shared" ref="I264:I272" ca="1" si="106">IF(AND(G264="WON",H264="WON"),"WON",IF(AND(G264="LOST",H264="LOST"),"LOST","DP"))</f>
        <v>WON</v>
      </c>
      <c r="J264" s="18">
        <f>RESULT!C315</f>
        <v>2</v>
      </c>
      <c r="K264" s="18">
        <f>RESULT!D315</f>
        <v>1</v>
      </c>
      <c r="L264" s="9">
        <f ca="1">RESULT!$G315</f>
        <v>0.94230769230769229</v>
      </c>
      <c r="M264" s="9">
        <f ca="1">RESULT!$K315</f>
        <v>0.30000000000000004</v>
      </c>
      <c r="N264" s="9">
        <f t="shared" ref="N264:N272" ca="1" si="107">(L264+M264)/2</f>
        <v>0.62115384615384617</v>
      </c>
      <c r="O264" s="9">
        <f ca="1">LARGE(OFFSET($N$11:$N$20,INT((ROW()-3)/12)*12,0),COUNTIF(OFFSET($N$11:$N$20,INT((ROW()-3)/12)*12,0),LARGE(OFFSET($N$11:$N$20,INT((ROW()-3)/12)*12,0),1))+1)</f>
        <v>1.0730769230769233</v>
      </c>
      <c r="P264" t="str">
        <f t="shared" ref="P264:P265" ca="1" si="108">IF(O264&gt;A$1,IF(INDEX(OFFSET($J$11:$N$20,INT((ROW()-3)/12)*12,0),MATCH(O264,OFFSET($N$11:$N$20,INT((ROW()-3)/12)*12,0),0),1)+INDEX(OFFSET($J$11:$N$20,INT((ROW()-3)/12)*12,0),MATCH(O264,OFFSET($N$11:$N$20,INT((ROW()-3)/12)*12,0),0),2)&gt;2,"WON","LOST"),"DP")</f>
        <v>DP</v>
      </c>
    </row>
    <row r="265" spans="1:16">
      <c r="A265" t="str">
        <f ca="1">IF(AND(RESULT!$G316&gt;A$1,RESULT!$C316+RESULT!$D316&gt;2),"WON",IF(AND(RESULT!$G316&lt;A$1,RESULT!$C316+RESULT!$D316&lt;3),"WON","LOST"))</f>
        <v>WON</v>
      </c>
      <c r="B265" t="str">
        <f ca="1">IF(AND(RESULT!$K316&gt;A$1,RESULT!$C316+RESULT!$D316&gt;2),"WON",IF(AND(RESULT!$K316&lt;A$1,RESULT!$C316+RESULT!$D316&lt;3),"WON","LOST"))</f>
        <v>WON</v>
      </c>
      <c r="C265" t="str">
        <f t="shared" ca="1" si="105"/>
        <v>WON</v>
      </c>
      <c r="D265">
        <f ca="1">LARGE(OFFSET(RESULT!$G$62:$G$71,INT((ROW()-3)/12)*12,0),COUNTIF(OFFSET(RESULT!$G$62:$G$71,INT((ROW()-3)/12)*12,0),LARGE(OFFSET(RESULT!$G$62:$G$71,INT((ROW()-3)/12)*12,0),1))+2)</f>
        <v>1.3269230769230769</v>
      </c>
      <c r="E265" t="str">
        <f ca="1">IF(MAX(OFFSET(RESULT!$G$62:$G$71,INT((ROW()-3)/12)*12,0))&gt;A$1,IF(INDEX(OFFSET(RESULT!$C$62:$G$71,INT((ROW()-3)/12)*12,0),MATCH(D265,OFFSET(RESULT!$G$62:$G$71,INT((ROW()-3)/12)*12,0),0),1)+INDEX(OFFSET(RESULT!$C$62:$G$71,INT((ROW()-3)/12)*12,0),MATCH(D265,OFFSET(RESULT!$G$62:$G$71,INT((ROW()-3)/12)*12,0),0),2)&gt;2,"WON","LOST"),"DP")</f>
        <v>WON</v>
      </c>
      <c r="G265" t="str">
        <f ca="1">IF(AND(RESULT!$G316&gt;G$1,RESULT!$C316+RESULT!$D316&gt;2),"WON",IF(AND(RESULT!$G316&lt;G$1,RESULT!$C316+RESULT!$D316&lt;3),"WON","LOST"))</f>
        <v>LOST</v>
      </c>
      <c r="H265" t="str">
        <f ca="1">IF(AND(RESULT!$K316&gt;G$1,RESULT!$C316+RESULT!$D316&gt;2),"WON",IF(AND(RESULT!$K316&lt;G$1,RESULT!$C316+RESULT!$D316&lt;3),"WON","LOST"))</f>
        <v>LOST</v>
      </c>
      <c r="I265" t="str">
        <f t="shared" ca="1" si="106"/>
        <v>LOST</v>
      </c>
      <c r="J265" s="18">
        <f>RESULT!C316</f>
        <v>1</v>
      </c>
      <c r="K265" s="18">
        <f>RESULT!D316</f>
        <v>1</v>
      </c>
      <c r="L265" s="9">
        <f ca="1">RESULT!$G316</f>
        <v>1.0192307692307692</v>
      </c>
      <c r="M265" s="9">
        <f ca="1">RESULT!$K316</f>
        <v>0.60000000000000009</v>
      </c>
      <c r="N265" s="9">
        <f t="shared" ca="1" si="107"/>
        <v>0.80961538461538463</v>
      </c>
      <c r="O265" s="9">
        <f ca="1">LARGE(OFFSET($N$11:$N$20,INT((ROW()-3)/12)*12,0),COUNTIF(OFFSET($N$11:$N$20,INT((ROW()-3)/12)*12,0),LARGE(OFFSET($N$11:$N$20,INT((ROW()-3)/12)*12,0),1))+2)</f>
        <v>0.9192307692307693</v>
      </c>
      <c r="P265" t="str">
        <f t="shared" ca="1" si="108"/>
        <v>DP</v>
      </c>
    </row>
    <row r="266" spans="1:16">
      <c r="A266" t="str">
        <f ca="1">IF(AND(RESULT!$G317&gt;A$1,RESULT!$C317+RESULT!$D317&gt;2),"WON",IF(AND(RESULT!$G317&lt;A$1,RESULT!$C317+RESULT!$D317&lt;3),"WON","LOST"))</f>
        <v>WON</v>
      </c>
      <c r="B266" t="str">
        <f ca="1">IF(AND(RESULT!$K317&gt;A$1,RESULT!$C317+RESULT!$D317&gt;2),"WON",IF(AND(RESULT!$K317&lt;A$1,RESULT!$C317+RESULT!$D317&lt;3),"WON","LOST"))</f>
        <v>WON</v>
      </c>
      <c r="C266" t="str">
        <f t="shared" ca="1" si="105"/>
        <v>WON</v>
      </c>
      <c r="D266" s="9">
        <f ca="1">MIN(OFFSET(RESULT!$G$62:$G$71,INT((ROW()-3)/12)*12,0))</f>
        <v>0.90384615384615385</v>
      </c>
      <c r="E266" t="str">
        <f ca="1">IF(MIN(OFFSET(RESULT!$G$62:$G$71,INT((ROW()-3)/12)*12,0))&lt;A$1,IF(INDEX(OFFSET(RESULT!$C$62:$G$71,INT((ROW()-3)/12)*12,0),MATCH(D266,OFFSET(RESULT!$G$62:$G$71,INT((ROW()-3)/12)*12,0),0),1)+INDEX(OFFSET(RESULT!$C$62:$G$71,INT((ROW()-3)/12)*12,0),MATCH(D266,OFFSET(RESULT!$G$62:$G$71,INT((ROW()-3)/12)*12,0),0),2)&lt;3,"WON","LOST"))</f>
        <v>WON</v>
      </c>
      <c r="G266" t="str">
        <f ca="1">IF(AND(RESULT!$G317&gt;G$1,RESULT!$C317+RESULT!$D317&gt;2),"WON",IF(AND(RESULT!$G317&lt;G$1,RESULT!$C317+RESULT!$D317&lt;3),"WON","LOST"))</f>
        <v>LOST</v>
      </c>
      <c r="H266" t="str">
        <f ca="1">IF(AND(RESULT!$K317&gt;G$1,RESULT!$C317+RESULT!$D317&gt;2),"WON",IF(AND(RESULT!$K317&lt;G$1,RESULT!$C317+RESULT!$D317&lt;3),"WON","LOST"))</f>
        <v>LOST</v>
      </c>
      <c r="I266" t="str">
        <f t="shared" ca="1" si="106"/>
        <v>LOST</v>
      </c>
      <c r="J266" s="18">
        <f>RESULT!C317</f>
        <v>0</v>
      </c>
      <c r="K266" s="18">
        <f>RESULT!D317</f>
        <v>1</v>
      </c>
      <c r="L266" s="9">
        <f ca="1">RESULT!$G317</f>
        <v>0.96153846153846145</v>
      </c>
      <c r="M266" s="9">
        <f ca="1">RESULT!$K317</f>
        <v>0.8</v>
      </c>
      <c r="N266" s="9">
        <f t="shared" ca="1" si="107"/>
        <v>0.88076923076923075</v>
      </c>
      <c r="O266" s="9">
        <f ca="1">MIN(OFFSET($N$11:$N$20,INT((ROW())/12)*12,0))</f>
        <v>0.65</v>
      </c>
      <c r="P266" t="e">
        <f ca="1">IF(O266&lt;A$1,IF(INDEX(OFFSET($J$11:$N$20,INT((ROW()-3)/12)*12,0),MATCH(O266,OFFSET($N$11:$N$20,INT((ROW()-3)/12)*12,0),0),1)+INDEX(OFFSET($J$11:$N$20,INT((ROW()-3)/12)*12,0),MATCH(O266,OFFSET($N$11:$N$20,INT((ROW()-3)/12)*12,0),0),2)&lt;3,"WON","LOST"),"DP")</f>
        <v>#N/A</v>
      </c>
    </row>
    <row r="267" spans="1:16">
      <c r="A267" t="str">
        <f ca="1">IF(AND(RESULT!$G318&gt;A$1,RESULT!$C318+RESULT!$D318&gt;2),"WON",IF(AND(RESULT!$G318&lt;A$1,RESULT!$C318+RESULT!$D318&lt;3),"WON","LOST"))</f>
        <v>LOST</v>
      </c>
      <c r="B267" t="str">
        <f ca="1">IF(AND(RESULT!$K318&gt;A$1,RESULT!$C318+RESULT!$D318&gt;2),"WON",IF(AND(RESULT!$K318&lt;A$1,RESULT!$C318+RESULT!$D318&lt;3),"WON","LOST"))</f>
        <v>WON</v>
      </c>
      <c r="C267" t="str">
        <f t="shared" ca="1" si="105"/>
        <v>DP</v>
      </c>
      <c r="D267">
        <f ca="1">SMALL(OFFSET(RESULT!$G$62:$G$71,INT((ROW()-3)/12)*12,0),COUNTIF(OFFSET(RESULT!$G$62:$G$71,INT((ROW()-3)/12)*12,0),SMALL(OFFSET(RESULT!$G$62:$G$71,INT((ROW()-3)/12)*12,0),1))+1)</f>
        <v>1.1296296296296295</v>
      </c>
      <c r="E267" t="str">
        <f ca="1">IF(MIN(OFFSET(RESULT!$G$62:$G$71,INT((ROW()-3)/12)*12,0))&lt;A$1,IF(INDEX(OFFSET(RESULT!$C$62:$G$71,INT((ROW()-3)/12)*12,0),MATCH(D267,OFFSET(RESULT!$G$62:$G$71,INT((ROW()-3)/12)*12,0),0),1)+INDEX(OFFSET(RESULT!$C$62:$G$71,INT((ROW()-3)/12)*12,0),MATCH(D267,OFFSET(RESULT!$G$62:$G$71,INT((ROW()-3)/12)*12,0),0),2)&lt;3,"WON","LOST"))</f>
        <v>LOST</v>
      </c>
      <c r="G267" t="str">
        <f ca="1">IF(AND(RESULT!$G318&gt;G$1,RESULT!$C318+RESULT!$D318&gt;2),"WON",IF(AND(RESULT!$G318&lt;G$1,RESULT!$C318+RESULT!$D318&lt;3),"WON","LOST"))</f>
        <v>LOST</v>
      </c>
      <c r="H267" t="str">
        <f ca="1">IF(AND(RESULT!$K318&gt;G$1,RESULT!$C318+RESULT!$D318&gt;2),"WON",IF(AND(RESULT!$K318&lt;G$1,RESULT!$C318+RESULT!$D318&lt;3),"WON","LOST"))</f>
        <v>LOST</v>
      </c>
      <c r="I267" t="str">
        <f t="shared" ca="1" si="106"/>
        <v>LOST</v>
      </c>
      <c r="J267" s="18">
        <f>RESULT!C318</f>
        <v>1</v>
      </c>
      <c r="K267" s="18">
        <f>RESULT!D318</f>
        <v>1</v>
      </c>
      <c r="L267" s="9">
        <f ca="1">RESULT!$G318</f>
        <v>1.3461538461538463</v>
      </c>
      <c r="M267" s="9">
        <f ca="1">RESULT!$K318</f>
        <v>0.8</v>
      </c>
      <c r="N267" s="9">
        <f t="shared" ca="1" si="107"/>
        <v>1.0730769230769233</v>
      </c>
      <c r="O267" s="9">
        <f ca="1">SMALL(OFFSET($N$11:$N$20,INT((ROW()-3)/12)*12,0),COUNTIF(OFFSET($N$11:$N$20,INT((ROW()-3)/12)*12,0),SMALL(OFFSET($N$11:$N$20,INT((ROW()-3)/12)*12,0),1))+1)</f>
        <v>0.81481481481481477</v>
      </c>
      <c r="P267" t="str">
        <f t="shared" ref="P267:P268" ca="1" si="109">IF(O267&lt;A$1,IF(INDEX(OFFSET($J$11:$N$20,INT((ROW()-3)/12)*12,0),MATCH(O267,OFFSET($N$11:$N$20,INT((ROW()-3)/12)*12,0),0),1)+INDEX(OFFSET($J$11:$N$20,INT((ROW()-3)/12)*12,0),MATCH(O267,OFFSET($N$11:$N$20,INT((ROW()-3)/12)*12,0),0),2)&lt;3,"WON","LOST"),"DP")</f>
        <v>LOST</v>
      </c>
    </row>
    <row r="268" spans="1:16">
      <c r="A268" t="str">
        <f ca="1">IF(AND(RESULT!$G319&gt;A$1,RESULT!$C319+RESULT!$D319&gt;2),"WON",IF(AND(RESULT!$G319&lt;A$1,RESULT!$C319+RESULT!$D319&lt;3),"WON","LOST"))</f>
        <v>WON</v>
      </c>
      <c r="B268" t="str">
        <f ca="1">IF(AND(RESULT!$K319&gt;A$1,RESULT!$C319+RESULT!$D319&gt;2),"WON",IF(AND(RESULT!$K319&lt;A$1,RESULT!$C319+RESULT!$D319&lt;3),"WON","LOST"))</f>
        <v>LOST</v>
      </c>
      <c r="C268" t="str">
        <f t="shared" ca="1" si="105"/>
        <v>DP</v>
      </c>
      <c r="D268">
        <f ca="1">SMALL(OFFSET(RESULT!$G$62:$G$71,INT((ROW()-3)/12)*12,0),COUNTIF(OFFSET(RESULT!$G$62:$G$71,INT((ROW()-3)/12)*12,0),SMALL(OFFSET(RESULT!$G$62:$G$71,INT((ROW()-3)/12)*12,0),1))+2)</f>
        <v>1.1481481481481479</v>
      </c>
      <c r="E268" t="str">
        <f ca="1">IF(MIN(OFFSET(RESULT!$G$62:$G$71,INT((ROW()-3)/12)*12,0))&lt;A$1,IF(INDEX(OFFSET(RESULT!$C$62:$G$71,INT((ROW()-3)/12)*12,0),MATCH(D268,OFFSET(RESULT!$G$62:$G$71,INT((ROW()-3)/12)*12,0),0),1)+INDEX(OFFSET(RESULT!$C$62:$G$71,INT((ROW()-3)/12)*12,0),MATCH(D268,OFFSET(RESULT!$G$62:$G$71,INT((ROW()-3)/12)*12,0),0),2)&lt;3,"WON","LOST"))</f>
        <v>WON</v>
      </c>
      <c r="G268" t="str">
        <f ca="1">IF(AND(RESULT!$G319&gt;G$1,RESULT!$C319+RESULT!$D319&gt;2),"WON",IF(AND(RESULT!$G319&lt;G$1,RESULT!$C319+RESULT!$D319&lt;3),"WON","LOST"))</f>
        <v>WON</v>
      </c>
      <c r="H268" t="str">
        <f ca="1">IF(AND(RESULT!$K319&gt;G$1,RESULT!$C319+RESULT!$D319&gt;2),"WON",IF(AND(RESULT!$K319&lt;G$1,RESULT!$C319+RESULT!$D319&lt;3),"WON","LOST"))</f>
        <v>WON</v>
      </c>
      <c r="I268" t="str">
        <f t="shared" ca="1" si="106"/>
        <v>WON</v>
      </c>
      <c r="J268" s="18">
        <f>RESULT!C319</f>
        <v>1</v>
      </c>
      <c r="K268" s="18">
        <f>RESULT!D319</f>
        <v>2</v>
      </c>
      <c r="L268" s="9">
        <f ca="1">RESULT!$G319</f>
        <v>1.3269230769230769</v>
      </c>
      <c r="M268" s="9">
        <f ca="1">RESULT!$K319</f>
        <v>0.5</v>
      </c>
      <c r="N268" s="9">
        <f t="shared" ca="1" si="107"/>
        <v>0.91346153846153844</v>
      </c>
      <c r="O268" s="9">
        <f ca="1">SMALL(OFFSET($N$11:$N$20,INT((ROW()-3)/12)*12,0),COUNTIF(OFFSET($N$11:$N$20,INT((ROW()-3)/12)*12,0),SMALL(OFFSET($N$11:$N$20,INT((ROW()-3)/12)*12,0),1))+2)</f>
        <v>0.874074074074074</v>
      </c>
      <c r="P268" t="str">
        <f t="shared" ca="1" si="109"/>
        <v>WON</v>
      </c>
    </row>
    <row r="269" spans="1:16">
      <c r="A269" t="str">
        <f ca="1">IF(AND(RESULT!$G320&gt;A$1,RESULT!$C320+RESULT!$D320&gt;2),"WON",IF(AND(RESULT!$G320&lt;A$1,RESULT!$C320+RESULT!$D320&lt;3),"WON","LOST"))</f>
        <v>WON</v>
      </c>
      <c r="B269" t="str">
        <f ca="1">IF(AND(RESULT!$K320&gt;A$1,RESULT!$C320+RESULT!$D320&gt;2),"WON",IF(AND(RESULT!$K320&lt;A$1,RESULT!$C320+RESULT!$D320&lt;3),"WON","LOST"))</f>
        <v>WON</v>
      </c>
      <c r="C269" t="str">
        <f t="shared" ca="1" si="105"/>
        <v>WON</v>
      </c>
      <c r="G269" t="str">
        <f ca="1">IF(AND(RESULT!$G320&gt;G$1,RESULT!$C320+RESULT!$D320&gt;2),"WON",IF(AND(RESULT!$G320&lt;G$1,RESULT!$C320+RESULT!$D320&lt;3),"WON","LOST"))</f>
        <v>LOST</v>
      </c>
      <c r="H269" t="str">
        <f ca="1">IF(AND(RESULT!$K320&gt;G$1,RESULT!$C320+RESULT!$D320&gt;2),"WON",IF(AND(RESULT!$K320&lt;G$1,RESULT!$C320+RESULT!$D320&lt;3),"WON","LOST"))</f>
        <v>LOST</v>
      </c>
      <c r="I269" t="str">
        <f t="shared" ca="1" si="106"/>
        <v>LOST</v>
      </c>
      <c r="J269" s="18">
        <f>RESULT!C320</f>
        <v>2</v>
      </c>
      <c r="K269" s="18">
        <f>RESULT!D320</f>
        <v>0</v>
      </c>
      <c r="L269" s="9">
        <f ca="1">RESULT!$G320</f>
        <v>0.90384615384615385</v>
      </c>
      <c r="M269" s="9">
        <f ca="1">RESULT!$K320</f>
        <v>0.60000000000000009</v>
      </c>
      <c r="N269" s="9">
        <f t="shared" ca="1" si="107"/>
        <v>0.75192307692307692</v>
      </c>
    </row>
    <row r="270" spans="1:16">
      <c r="A270" t="str">
        <f ca="1">IF(AND(RESULT!$G321&gt;A$1,RESULT!$C321+RESULT!$D321&gt;2),"WON",IF(AND(RESULT!$G321&lt;A$1,RESULT!$C321+RESULT!$D321&lt;3),"WON","LOST"))</f>
        <v>WON</v>
      </c>
      <c r="B270" t="str">
        <f ca="1">IF(AND(RESULT!$K321&gt;A$1,RESULT!$C321+RESULT!$D321&gt;2),"WON",IF(AND(RESULT!$K321&lt;A$1,RESULT!$C321+RESULT!$D321&lt;3),"WON","LOST"))</f>
        <v>WON</v>
      </c>
      <c r="C270" t="str">
        <f t="shared" ca="1" si="105"/>
        <v>WON</v>
      </c>
      <c r="G270" t="str">
        <f ca="1">IF(AND(RESULT!$G321&gt;G$1,RESULT!$C321+RESULT!$D321&gt;2),"WON",IF(AND(RESULT!$G321&lt;G$1,RESULT!$C321+RESULT!$D321&lt;3),"WON","LOST"))</f>
        <v>LOST</v>
      </c>
      <c r="H270" t="str">
        <f ca="1">IF(AND(RESULT!$K321&gt;G$1,RESULT!$C321+RESULT!$D321&gt;2),"WON",IF(AND(RESULT!$K321&lt;G$1,RESULT!$C321+RESULT!$D321&lt;3),"WON","LOST"))</f>
        <v>LOST</v>
      </c>
      <c r="I270" t="str">
        <f t="shared" ca="1" si="106"/>
        <v>LOST</v>
      </c>
      <c r="J270" s="18">
        <f>RESULT!C321</f>
        <v>1</v>
      </c>
      <c r="K270" s="18">
        <f>RESULT!D321</f>
        <v>0</v>
      </c>
      <c r="L270" s="9">
        <f ca="1">RESULT!$G321</f>
        <v>1.0384615384615385</v>
      </c>
      <c r="M270" s="9">
        <f ca="1">RESULT!$K321</f>
        <v>0.8</v>
      </c>
      <c r="N270" s="9">
        <f t="shared" ca="1" si="107"/>
        <v>0.9192307692307693</v>
      </c>
    </row>
    <row r="271" spans="1:16">
      <c r="A271" t="str">
        <f ca="1">IF(AND(RESULT!$G322&gt;A$1,RESULT!$C322+RESULT!$D322&gt;2),"WON",IF(AND(RESULT!$G322&lt;A$1,RESULT!$C322+RESULT!$D322&lt;3),"WON","LOST"))</f>
        <v>LOST</v>
      </c>
      <c r="B271" t="str">
        <f ca="1">IF(AND(RESULT!$K322&gt;A$1,RESULT!$C322+RESULT!$D322&gt;2),"WON",IF(AND(RESULT!$K322&lt;A$1,RESULT!$C322+RESULT!$D322&lt;3),"WON","LOST"))</f>
        <v>LOST</v>
      </c>
      <c r="C271" t="str">
        <f t="shared" ca="1" si="105"/>
        <v>LOST</v>
      </c>
      <c r="G271" t="str">
        <f ca="1">IF(AND(RESULT!$G322&gt;G$1,RESULT!$C322+RESULT!$D322&gt;2),"WON",IF(AND(RESULT!$G322&lt;G$1,RESULT!$C322+RESULT!$D322&lt;3),"WON","LOST"))</f>
        <v>WON</v>
      </c>
      <c r="H271" t="str">
        <f ca="1">IF(AND(RESULT!$K322&gt;G$1,RESULT!$C322+RESULT!$D322&gt;2),"WON",IF(AND(RESULT!$K322&lt;G$1,RESULT!$C322+RESULT!$D322&lt;3),"WON","LOST"))</f>
        <v>WON</v>
      </c>
      <c r="I271" t="str">
        <f t="shared" ca="1" si="106"/>
        <v>WON</v>
      </c>
      <c r="J271" s="18">
        <f>RESULT!C322</f>
        <v>2</v>
      </c>
      <c r="K271" s="18">
        <f>RESULT!D322</f>
        <v>1</v>
      </c>
      <c r="L271" s="9">
        <f ca="1">RESULT!$G322</f>
        <v>1.1346153846153846</v>
      </c>
      <c r="M271" s="9">
        <f ca="1">RESULT!$K322</f>
        <v>0.7</v>
      </c>
      <c r="N271" s="9">
        <f t="shared" ca="1" si="107"/>
        <v>0.91730769230769227</v>
      </c>
    </row>
    <row r="272" spans="1:16">
      <c r="A272" t="str">
        <f ca="1">IF(AND(RESULT!$G323&gt;A$1,RESULT!$C323+RESULT!$D323&gt;2),"WON",IF(AND(RESULT!$G323&lt;A$1,RESULT!$C323+RESULT!$D323&lt;3),"WON","LOST"))</f>
        <v>WON</v>
      </c>
      <c r="B272" t="str">
        <f ca="1">IF(AND(RESULT!$K323&gt;A$1,RESULT!$C323+RESULT!$D323&gt;2),"WON",IF(AND(RESULT!$K323&lt;A$1,RESULT!$C323+RESULT!$D323&lt;3),"WON","LOST"))</f>
        <v>WON</v>
      </c>
      <c r="C272" t="str">
        <f t="shared" ca="1" si="105"/>
        <v>WON</v>
      </c>
      <c r="G272" t="str">
        <f ca="1">IF(AND(RESULT!$G323&gt;G$1,RESULT!$C323+RESULT!$D323&gt;2),"WON",IF(AND(RESULT!$G323&lt;G$1,RESULT!$C323+RESULT!$D323&lt;3),"WON","LOST"))</f>
        <v>LOST</v>
      </c>
      <c r="H272" t="str">
        <f ca="1">IF(AND(RESULT!$K323&gt;G$1,RESULT!$C323+RESULT!$D323&gt;2),"WON",IF(AND(RESULT!$K323&lt;G$1,RESULT!$C323+RESULT!$D323&lt;3),"WON","LOST"))</f>
        <v>LOST</v>
      </c>
      <c r="I272" t="str">
        <f t="shared" ca="1" si="106"/>
        <v>LOST</v>
      </c>
      <c r="J272" s="18">
        <f>RESULT!C323</f>
        <v>0</v>
      </c>
      <c r="K272" s="18">
        <f>RESULT!D323</f>
        <v>0</v>
      </c>
      <c r="L272" s="9">
        <f ca="1">RESULT!$G323</f>
        <v>1.0192307692307692</v>
      </c>
      <c r="M272" s="9">
        <f ca="1">RESULT!$K323</f>
        <v>0.30000000000000004</v>
      </c>
      <c r="N272" s="9">
        <f t="shared" ca="1" si="107"/>
        <v>0.6596153846153846</v>
      </c>
    </row>
    <row r="275" spans="1:16">
      <c r="A275" t="str">
        <f ca="1">IF(AND(RESULT!$G326&gt;A$1,RESULT!$C326+RESULT!$D326&gt;2),"WON",IF(AND(RESULT!$G326&lt;A$1,RESULT!$C326+RESULT!$D326&lt;3),"WON","LOST"))</f>
        <v>WON</v>
      </c>
      <c r="B275" t="str">
        <f ca="1">IF(AND(RESULT!$K326&gt;A$1,RESULT!$C326+RESULT!$D326&gt;2),"WON",IF(AND(RESULT!$K326&lt;A$1,RESULT!$C326+RESULT!$D326&lt;3),"WON","LOST"))</f>
        <v>LOST</v>
      </c>
      <c r="C275" t="str">
        <f ca="1">IF(AND(A275="WON",B275="WON"),"WON",IF(AND(A275="LOST",B275="LOST"),"LOST","DP"))</f>
        <v>DP</v>
      </c>
      <c r="D275" s="9">
        <f ca="1">MAX(OFFSET(RESULT!$G$62:$G$71,INT((ROW()-3)/12)*12,0))</f>
        <v>1.3148148148148149</v>
      </c>
      <c r="E275" t="str">
        <f ca="1">IF(MAX(OFFSET(RESULT!$G$62:$G$71,INT((ROW()-3)/12)*12,0))&gt;A$1,IF(INDEX(OFFSET(RESULT!$C$62:$G$71,INT((ROW()-3)/12)*12,0),MATCH(D275,OFFSET(RESULT!$G$62:$G$71,INT((ROW()-3)/12)*12,0),0),1)+INDEX(OFFSET(RESULT!$C$62:$G$71,INT((ROW()-3)/12)*12,0),MATCH(D275,OFFSET(RESULT!$G$62:$G$71,INT((ROW()-3)/12)*12,0),0),2)&gt;2,"WON","LOST"),"DP")</f>
        <v>WON</v>
      </c>
      <c r="G275" t="str">
        <f ca="1">IF(AND(RESULT!$G326&gt;G$1,RESULT!$C326+RESULT!$D326&gt;2),"WON",IF(AND(RESULT!$G326&lt;G$1,RESULT!$C326+RESULT!$D326&lt;3),"WON","LOST"))</f>
        <v>WON</v>
      </c>
      <c r="H275" t="str">
        <f ca="1">IF(AND(RESULT!$K326&gt;G$1,RESULT!$C326+RESULT!$D326&gt;2),"WON",IF(AND(RESULT!$K326&lt;G$1,RESULT!$C326+RESULT!$D326&lt;3),"WON","LOST"))</f>
        <v>WON</v>
      </c>
      <c r="I275" t="str">
        <f ca="1">IF(AND(G275="WON",H275="WON"),"WON",IF(AND(G275="LOST",H275="LOST"),"LOST","DP"))</f>
        <v>WON</v>
      </c>
      <c r="J275" s="18">
        <f>RESULT!C326</f>
        <v>1</v>
      </c>
      <c r="K275" s="18">
        <f>RESULT!D326</f>
        <v>6</v>
      </c>
      <c r="L275" s="9">
        <f ca="1">RESULT!$G326</f>
        <v>1.3148148148148147</v>
      </c>
      <c r="M275" s="9">
        <f ca="1">RESULT!$K326</f>
        <v>1.2000000000000002</v>
      </c>
      <c r="N275" s="9">
        <f ca="1">(L275+M275)/2</f>
        <v>1.2574074074074075</v>
      </c>
      <c r="O275" s="9">
        <f ca="1">MAX(OFFSET($N$11:$N$20,INT((ROW())/12)*12,0))</f>
        <v>1.6574074074074074</v>
      </c>
      <c r="P275" t="str">
        <f ca="1">IF(O275&gt;A$1,IF(INDEX(OFFSET($J$11:$N$20,INT((ROW()-3)/12)*12,0),MATCH(O275,OFFSET($N$11:$N$20,INT((ROW()-3)/12)*12,0),0),1)+INDEX(OFFSET($J$11:$N$20,INT((ROW()-3)/12)*12,0),MATCH(O275,OFFSET($N$11:$N$20,INT((ROW()-3)/12)*12,0),0),2)&gt;2,"WON","LOST"),"DP")</f>
        <v>WON</v>
      </c>
    </row>
    <row r="276" spans="1:16">
      <c r="A276" t="str">
        <f ca="1">IF(AND(RESULT!$G327&gt;A$1,RESULT!$C327+RESULT!$D327&gt;2),"WON",IF(AND(RESULT!$G327&lt;A$1,RESULT!$C327+RESULT!$D327&lt;3),"WON","LOST"))</f>
        <v>WON</v>
      </c>
      <c r="B276" t="str">
        <f ca="1">IF(AND(RESULT!$K327&gt;A$1,RESULT!$C327+RESULT!$D327&gt;2),"WON",IF(AND(RESULT!$K327&lt;A$1,RESULT!$C327+RESULT!$D327&lt;3),"WON","LOST"))</f>
        <v>WON</v>
      </c>
      <c r="C276" t="str">
        <f t="shared" ref="C276:C284" ca="1" si="110">IF(AND(A276="WON",B276="WON"),"WON",IF(AND(A276="LOST",B276="LOST"),"LOST","DP"))</f>
        <v>WON</v>
      </c>
      <c r="D276">
        <f ca="1">LARGE(OFFSET(RESULT!$G$62:$G$71,INT((ROW()-3)/12)*12,0),COUNTIF(OFFSET(RESULT!$G$62:$G$71,INT((ROW()-3)/12)*12,0),LARGE(OFFSET(RESULT!$G$62:$G$71,INT((ROW()-3)/12)*12,0),1))+1)</f>
        <v>1.2777777777777777</v>
      </c>
      <c r="E276" t="str">
        <f ca="1">IF(MAX(OFFSET(RESULT!$G$62:$G$71,INT((ROW()-3)/12)*12,0))&gt;A$1,IF(INDEX(OFFSET(RESULT!$C$62:$G$71,INT((ROW()-3)/12)*12,0),MATCH(D276,OFFSET(RESULT!$G$62:$G$71,INT((ROW()-3)/12)*12,0),0),1)+INDEX(OFFSET(RESULT!$C$62:$G$71,INT((ROW()-3)/12)*12,0),MATCH(D276,OFFSET(RESULT!$G$62:$G$71,INT((ROW()-3)/12)*12,0),0),2)&gt;2,"WON","LOST"),"DP")</f>
        <v>LOST</v>
      </c>
      <c r="G276" t="str">
        <f ca="1">IF(AND(RESULT!$G327&gt;G$1,RESULT!$C327+RESULT!$D327&gt;2),"WON",IF(AND(RESULT!$G327&lt;G$1,RESULT!$C327+RESULT!$D327&lt;3),"WON","LOST"))</f>
        <v>WON</v>
      </c>
      <c r="H276" t="str">
        <f ca="1">IF(AND(RESULT!$K327&gt;G$1,RESULT!$C327+RESULT!$D327&gt;2),"WON",IF(AND(RESULT!$K327&lt;G$1,RESULT!$C327+RESULT!$D327&lt;3),"WON","LOST"))</f>
        <v>WON</v>
      </c>
      <c r="I276" t="str">
        <f t="shared" ref="I276:I284" ca="1" si="111">IF(AND(G276="WON",H276="WON"),"WON",IF(AND(G276="LOST",H276="LOST"),"LOST","DP"))</f>
        <v>WON</v>
      </c>
      <c r="J276" s="18">
        <f>RESULT!C327</f>
        <v>4</v>
      </c>
      <c r="K276" s="18">
        <f>RESULT!D327</f>
        <v>1</v>
      </c>
      <c r="L276" s="9">
        <f ca="1">RESULT!$G327</f>
        <v>1.3148148148148149</v>
      </c>
      <c r="M276" s="9">
        <f ca="1">RESULT!$K327</f>
        <v>2</v>
      </c>
      <c r="N276" s="9">
        <f t="shared" ref="N276:N284" ca="1" si="112">(L276+M276)/2</f>
        <v>1.6574074074074074</v>
      </c>
      <c r="O276" s="9">
        <f ca="1">LARGE(OFFSET($N$11:$N$20,INT((ROW()-3)/12)*12,0),COUNTIF(OFFSET($N$11:$N$20,INT((ROW()-3)/12)*12,0),LARGE(OFFSET($N$11:$N$20,INT((ROW()-3)/12)*12,0),1))+1)</f>
        <v>1.3888888888888888</v>
      </c>
      <c r="P276" t="str">
        <f t="shared" ref="P276:P277" ca="1" si="113">IF(O276&gt;A$1,IF(INDEX(OFFSET($J$11:$N$20,INT((ROW()-3)/12)*12,0),MATCH(O276,OFFSET($N$11:$N$20,INT((ROW()-3)/12)*12,0),0),1)+INDEX(OFFSET($J$11:$N$20,INT((ROW()-3)/12)*12,0),MATCH(O276,OFFSET($N$11:$N$20,INT((ROW()-3)/12)*12,0),0),2)&gt;2,"WON","LOST"),"DP")</f>
        <v>LOST</v>
      </c>
    </row>
    <row r="277" spans="1:16">
      <c r="A277" t="str">
        <f ca="1">IF(AND(RESULT!$G328&gt;A$1,RESULT!$C328+RESULT!$D328&gt;2),"WON",IF(AND(RESULT!$G328&lt;A$1,RESULT!$C328+RESULT!$D328&lt;3),"WON","LOST"))</f>
        <v>LOST</v>
      </c>
      <c r="B277" t="str">
        <f ca="1">IF(AND(RESULT!$K328&gt;A$1,RESULT!$C328+RESULT!$D328&gt;2),"WON",IF(AND(RESULT!$K328&lt;A$1,RESULT!$C328+RESULT!$D328&lt;3),"WON","LOST"))</f>
        <v>LOST</v>
      </c>
      <c r="C277" t="str">
        <f t="shared" ca="1" si="110"/>
        <v>LOST</v>
      </c>
      <c r="D277">
        <f ca="1">LARGE(OFFSET(RESULT!$G$62:$G$71,INT((ROW()-3)/12)*12,0),COUNTIF(OFFSET(RESULT!$G$62:$G$71,INT((ROW()-3)/12)*12,0),LARGE(OFFSET(RESULT!$G$62:$G$71,INT((ROW()-3)/12)*12,0),1))+2)</f>
        <v>1.2407407407407409</v>
      </c>
      <c r="E277" t="str">
        <f ca="1">IF(MAX(OFFSET(RESULT!$G$62:$G$71,INT((ROW()-3)/12)*12,0))&gt;A$1,IF(INDEX(OFFSET(RESULT!$C$62:$G$71,INT((ROW()-3)/12)*12,0),MATCH(D277,OFFSET(RESULT!$G$62:$G$71,INT((ROW()-3)/12)*12,0),0),1)+INDEX(OFFSET(RESULT!$C$62:$G$71,INT((ROW()-3)/12)*12,0),MATCH(D277,OFFSET(RESULT!$G$62:$G$71,INT((ROW()-3)/12)*12,0),0),2)&gt;2,"WON","LOST"),"DP")</f>
        <v>WON</v>
      </c>
      <c r="G277" t="str">
        <f ca="1">IF(AND(RESULT!$G328&gt;G$1,RESULT!$C328+RESULT!$D328&gt;2),"WON",IF(AND(RESULT!$G328&lt;G$1,RESULT!$C328+RESULT!$D328&lt;3),"WON","LOST"))</f>
        <v>WON</v>
      </c>
      <c r="H277" t="str">
        <f ca="1">IF(AND(RESULT!$K328&gt;G$1,RESULT!$C328+RESULT!$D328&gt;2),"WON",IF(AND(RESULT!$K328&lt;G$1,RESULT!$C328+RESULT!$D328&lt;3),"WON","LOST"))</f>
        <v>WON</v>
      </c>
      <c r="I277" t="str">
        <f t="shared" ca="1" si="111"/>
        <v>WON</v>
      </c>
      <c r="J277" s="18">
        <f>RESULT!C328</f>
        <v>1</v>
      </c>
      <c r="K277" s="18">
        <f>RESULT!D328</f>
        <v>3</v>
      </c>
      <c r="L277" s="9">
        <f ca="1">RESULT!$G328</f>
        <v>1</v>
      </c>
      <c r="M277" s="9">
        <f ca="1">RESULT!$K328</f>
        <v>0.30000000000000004</v>
      </c>
      <c r="N277" s="9">
        <f t="shared" ca="1" si="112"/>
        <v>0.65</v>
      </c>
      <c r="O277" s="9">
        <f ca="1">LARGE(OFFSET($N$11:$N$20,INT((ROW()-3)/12)*12,0),COUNTIF(OFFSET($N$11:$N$20,INT((ROW()-3)/12)*12,0),LARGE(OFFSET($N$11:$N$20,INT((ROW()-3)/12)*12,0),1))+2)</f>
        <v>1.2574074074074075</v>
      </c>
      <c r="P277" t="str">
        <f t="shared" ca="1" si="113"/>
        <v>WON</v>
      </c>
    </row>
    <row r="278" spans="1:16">
      <c r="A278" t="str">
        <f ca="1">IF(AND(RESULT!$G329&gt;A$1,RESULT!$C329+RESULT!$D329&gt;2),"WON",IF(AND(RESULT!$G329&lt;A$1,RESULT!$C329+RESULT!$D329&lt;3),"WON","LOST"))</f>
        <v>LOST</v>
      </c>
      <c r="B278" t="str">
        <f ca="1">IF(AND(RESULT!$K329&gt;A$1,RESULT!$C329+RESULT!$D329&gt;2),"WON",IF(AND(RESULT!$K329&lt;A$1,RESULT!$C329+RESULT!$D329&lt;3),"WON","LOST"))</f>
        <v>LOST</v>
      </c>
      <c r="C278" t="str">
        <f t="shared" ca="1" si="110"/>
        <v>LOST</v>
      </c>
      <c r="D278" s="9">
        <f ca="1">MIN(OFFSET(RESULT!$G$62:$G$71,INT((ROW()-3)/12)*12,0))</f>
        <v>1</v>
      </c>
      <c r="E278" t="str">
        <f ca="1">IF(MIN(OFFSET(RESULT!$G$62:$G$71,INT((ROW()-3)/12)*12,0))&lt;A$1,IF(INDEX(OFFSET(RESULT!$C$62:$G$71,INT((ROW()-3)/12)*12,0),MATCH(D278,OFFSET(RESULT!$G$62:$G$71,INT((ROW()-3)/12)*12,0),0),1)+INDEX(OFFSET(RESULT!$C$62:$G$71,INT((ROW()-3)/12)*12,0),MATCH(D278,OFFSET(RESULT!$G$62:$G$71,INT((ROW()-3)/12)*12,0),0),2)&lt;3,"WON","LOST"))</f>
        <v>LOST</v>
      </c>
      <c r="G278" t="str">
        <f ca="1">IF(AND(RESULT!$G329&gt;G$1,RESULT!$C329+RESULT!$D329&gt;2),"WON",IF(AND(RESULT!$G329&lt;G$1,RESULT!$C329+RESULT!$D329&lt;3),"WON","LOST"))</f>
        <v>WON</v>
      </c>
      <c r="H278" t="str">
        <f ca="1">IF(AND(RESULT!$K329&gt;G$1,RESULT!$C329+RESULT!$D329&gt;2),"WON",IF(AND(RESULT!$K329&lt;G$1,RESULT!$C329+RESULT!$D329&lt;3),"WON","LOST"))</f>
        <v>WON</v>
      </c>
      <c r="I278" t="str">
        <f t="shared" ca="1" si="111"/>
        <v>WON</v>
      </c>
      <c r="J278" s="18">
        <f>RESULT!C329</f>
        <v>1</v>
      </c>
      <c r="K278" s="18">
        <f>RESULT!D329</f>
        <v>2</v>
      </c>
      <c r="L278" s="9">
        <f ca="1">RESULT!$G329</f>
        <v>1.1481481481481481</v>
      </c>
      <c r="M278" s="9">
        <f ca="1">RESULT!$K329</f>
        <v>1.1000000000000001</v>
      </c>
      <c r="N278" s="9">
        <f t="shared" ca="1" si="112"/>
        <v>1.1240740740740742</v>
      </c>
      <c r="O278" s="9">
        <f ca="1">MIN(OFFSET($N$11:$N$20,INT((ROW())/12)*12,0))</f>
        <v>0.59285714285714286</v>
      </c>
      <c r="P278" t="e">
        <f ca="1">IF(O278&lt;A$1,IF(INDEX(OFFSET($J$11:$N$20,INT((ROW()-3)/12)*12,0),MATCH(O278,OFFSET($N$11:$N$20,INT((ROW()-3)/12)*12,0),0),1)+INDEX(OFFSET($J$11:$N$20,INT((ROW()-3)/12)*12,0),MATCH(O278,OFFSET($N$11:$N$20,INT((ROW()-3)/12)*12,0),0),2)&lt;3,"WON","LOST"),"DP")</f>
        <v>#N/A</v>
      </c>
    </row>
    <row r="279" spans="1:16">
      <c r="A279" t="str">
        <f ca="1">IF(AND(RESULT!$G330&gt;A$1,RESULT!$C330+RESULT!$D330&gt;2),"WON",IF(AND(RESULT!$G330&lt;A$1,RESULT!$C330+RESULT!$D330&lt;3),"WON","LOST"))</f>
        <v>LOST</v>
      </c>
      <c r="B279" t="str">
        <f ca="1">IF(AND(RESULT!$K330&gt;A$1,RESULT!$C330+RESULT!$D330&gt;2),"WON",IF(AND(RESULT!$K330&lt;A$1,RESULT!$C330+RESULT!$D330&lt;3),"WON","LOST"))</f>
        <v>LOST</v>
      </c>
      <c r="C279" t="str">
        <f t="shared" ca="1" si="110"/>
        <v>LOST</v>
      </c>
      <c r="D279">
        <f ca="1">SMALL(OFFSET(RESULT!$G$62:$G$71,INT((ROW()-3)/12)*12,0),COUNTIF(OFFSET(RESULT!$G$62:$G$71,INT((ROW()-3)/12)*12,0),SMALL(OFFSET(RESULT!$G$62:$G$71,INT((ROW()-3)/12)*12,0),1))+1)</f>
        <v>0.8035714285714286</v>
      </c>
      <c r="E279" t="str">
        <f ca="1">IF(MIN(OFFSET(RESULT!$G$62:$G$71,INT((ROW()-3)/12)*12,0))&lt;A$1,IF(INDEX(OFFSET(RESULT!$C$62:$G$71,INT((ROW()-3)/12)*12,0),MATCH(D279,OFFSET(RESULT!$G$62:$G$71,INT((ROW()-3)/12)*12,0),0),1)+INDEX(OFFSET(RESULT!$C$62:$G$71,INT((ROW()-3)/12)*12,0),MATCH(D279,OFFSET(RESULT!$G$62:$G$71,INT((ROW()-3)/12)*12,0),0),2)&lt;3,"WON","LOST"))</f>
        <v>LOST</v>
      </c>
      <c r="G279" t="str">
        <f ca="1">IF(AND(RESULT!$G330&gt;G$1,RESULT!$C330+RESULT!$D330&gt;2),"WON",IF(AND(RESULT!$G330&lt;G$1,RESULT!$C330+RESULT!$D330&lt;3),"WON","LOST"))</f>
        <v>WON</v>
      </c>
      <c r="H279" t="str">
        <f ca="1">IF(AND(RESULT!$K330&gt;G$1,RESULT!$C330+RESULT!$D330&gt;2),"WON",IF(AND(RESULT!$K330&lt;G$1,RESULT!$C330+RESULT!$D330&lt;3),"WON","LOST"))</f>
        <v>WON</v>
      </c>
      <c r="I279" t="str">
        <f t="shared" ca="1" si="111"/>
        <v>WON</v>
      </c>
      <c r="J279" s="18">
        <f>RESULT!C330</f>
        <v>3</v>
      </c>
      <c r="K279" s="18">
        <f>RESULT!D330</f>
        <v>1</v>
      </c>
      <c r="L279" s="9">
        <f ca="1">RESULT!$G330</f>
        <v>1.1296296296296295</v>
      </c>
      <c r="M279" s="9">
        <f ca="1">RESULT!$K330</f>
        <v>0.5</v>
      </c>
      <c r="N279" s="9">
        <f t="shared" ca="1" si="112"/>
        <v>0.81481481481481477</v>
      </c>
      <c r="O279" s="9">
        <f ca="1">SMALL(OFFSET($N$11:$N$20,INT((ROW()-3)/12)*12,0),COUNTIF(OFFSET($N$11:$N$20,INT((ROW()-3)/12)*12,0),SMALL(OFFSET($N$11:$N$20,INT((ROW()-3)/12)*12,0),1))+1)</f>
        <v>0.69464285714285723</v>
      </c>
      <c r="P279" t="str">
        <f t="shared" ref="P279:P280" ca="1" si="114">IF(O279&lt;A$1,IF(INDEX(OFFSET($J$11:$N$20,INT((ROW()-3)/12)*12,0),MATCH(O279,OFFSET($N$11:$N$20,INT((ROW()-3)/12)*12,0),0),1)+INDEX(OFFSET($J$11:$N$20,INT((ROW()-3)/12)*12,0),MATCH(O279,OFFSET($N$11:$N$20,INT((ROW()-3)/12)*12,0),0),2)&lt;3,"WON","LOST"),"DP")</f>
        <v>LOST</v>
      </c>
    </row>
    <row r="280" spans="1:16">
      <c r="A280" t="str">
        <f ca="1">IF(AND(RESULT!$G331&gt;A$1,RESULT!$C331+RESULT!$D331&gt;2),"WON",IF(AND(RESULT!$G331&lt;A$1,RESULT!$C331+RESULT!$D331&lt;3),"WON","LOST"))</f>
        <v>WON</v>
      </c>
      <c r="B280" t="str">
        <f ca="1">IF(AND(RESULT!$K331&gt;A$1,RESULT!$C331+RESULT!$D331&gt;2),"WON",IF(AND(RESULT!$K331&lt;A$1,RESULT!$C331+RESULT!$D331&lt;3),"WON","LOST"))</f>
        <v>WON</v>
      </c>
      <c r="C280" t="str">
        <f t="shared" ca="1" si="110"/>
        <v>WON</v>
      </c>
      <c r="D280">
        <f ca="1">SMALL(OFFSET(RESULT!$G$62:$G$71,INT((ROW()-3)/12)*12,0),COUNTIF(OFFSET(RESULT!$G$62:$G$71,INT((ROW()-3)/12)*12,0),SMALL(OFFSET(RESULT!$G$62:$G$71,INT((ROW()-3)/12)*12,0),1))+2)</f>
        <v>0.99999999999999989</v>
      </c>
      <c r="E280" t="str">
        <f ca="1">IF(MIN(OFFSET(RESULT!$G$62:$G$71,INT((ROW()-3)/12)*12,0))&lt;A$1,IF(INDEX(OFFSET(RESULT!$C$62:$G$71,INT((ROW()-3)/12)*12,0),MATCH(D280,OFFSET(RESULT!$G$62:$G$71,INT((ROW()-3)/12)*12,0),0),1)+INDEX(OFFSET(RESULT!$C$62:$G$71,INT((ROW()-3)/12)*12,0),MATCH(D280,OFFSET(RESULT!$G$62:$G$71,INT((ROW()-3)/12)*12,0),0),2)&lt;3,"WON","LOST"))</f>
        <v>LOST</v>
      </c>
      <c r="G280" t="str">
        <f ca="1">IF(AND(RESULT!$G331&gt;G$1,RESULT!$C331+RESULT!$D331&gt;2),"WON",IF(AND(RESULT!$G331&lt;G$1,RESULT!$C331+RESULT!$D331&lt;3),"WON","LOST"))</f>
        <v>LOST</v>
      </c>
      <c r="H280" t="str">
        <f ca="1">IF(AND(RESULT!$K331&gt;G$1,RESULT!$C331+RESULT!$D331&gt;2),"WON",IF(AND(RESULT!$K331&lt;G$1,RESULT!$C331+RESULT!$D331&lt;3),"WON","LOST"))</f>
        <v>LOST</v>
      </c>
      <c r="I280" t="str">
        <f t="shared" ca="1" si="111"/>
        <v>LOST</v>
      </c>
      <c r="J280" s="18">
        <f>RESULT!C331</f>
        <v>1</v>
      </c>
      <c r="K280" s="18">
        <f>RESULT!D331</f>
        <v>0</v>
      </c>
      <c r="L280" s="9">
        <f ca="1">RESULT!$G331</f>
        <v>1.1481481481481479</v>
      </c>
      <c r="M280" s="9">
        <f ca="1">RESULT!$K331</f>
        <v>0.60000000000000009</v>
      </c>
      <c r="N280" s="9">
        <f t="shared" ca="1" si="112"/>
        <v>0.874074074074074</v>
      </c>
      <c r="O280" s="9">
        <f ca="1">SMALL(OFFSET($N$11:$N$20,INT((ROW()-3)/12)*12,0),COUNTIF(OFFSET($N$11:$N$20,INT((ROW()-3)/12)*12,0),SMALL(OFFSET($N$11:$N$20,INT((ROW()-3)/12)*12,0),1))+2)</f>
        <v>0.75178571428571428</v>
      </c>
      <c r="P280" t="str">
        <f t="shared" ca="1" si="114"/>
        <v>LOST</v>
      </c>
    </row>
    <row r="281" spans="1:16">
      <c r="A281" t="str">
        <f ca="1">IF(AND(RESULT!$G332&gt;A$1,RESULT!$C332+RESULT!$D332&gt;2),"WON",IF(AND(RESULT!$G332&lt;A$1,RESULT!$C332+RESULT!$D332&lt;3),"WON","LOST"))</f>
        <v>LOST</v>
      </c>
      <c r="B281" t="str">
        <f ca="1">IF(AND(RESULT!$K332&gt;A$1,RESULT!$C332+RESULT!$D332&gt;2),"WON",IF(AND(RESULT!$K332&lt;A$1,RESULT!$C332+RESULT!$D332&lt;3),"WON","LOST"))</f>
        <v>LOST</v>
      </c>
      <c r="C281" t="str">
        <f t="shared" ca="1" si="110"/>
        <v>LOST</v>
      </c>
      <c r="G281" t="str">
        <f ca="1">IF(AND(RESULT!$G332&gt;G$1,RESULT!$C332+RESULT!$D332&gt;2),"WON",IF(AND(RESULT!$G332&lt;G$1,RESULT!$C332+RESULT!$D332&lt;3),"WON","LOST"))</f>
        <v>WON</v>
      </c>
      <c r="H281" t="str">
        <f ca="1">IF(AND(RESULT!$K332&gt;G$1,RESULT!$C332+RESULT!$D332&gt;2),"WON",IF(AND(RESULT!$K332&lt;G$1,RESULT!$C332+RESULT!$D332&lt;3),"WON","LOST"))</f>
        <v>WON</v>
      </c>
      <c r="I281" t="str">
        <f t="shared" ca="1" si="111"/>
        <v>WON</v>
      </c>
      <c r="J281" s="18">
        <f>RESULT!C332</f>
        <v>2</v>
      </c>
      <c r="K281" s="18">
        <f>RESULT!D332</f>
        <v>1</v>
      </c>
      <c r="L281" s="9">
        <f ca="1">RESULT!$G332</f>
        <v>1.2037037037037037</v>
      </c>
      <c r="M281" s="9">
        <f ca="1">RESULT!$K332</f>
        <v>0.8</v>
      </c>
      <c r="N281" s="9">
        <f t="shared" ca="1" si="112"/>
        <v>1.001851851851852</v>
      </c>
    </row>
    <row r="282" spans="1:16">
      <c r="A282" t="str">
        <f ca="1">IF(AND(RESULT!$G333&gt;A$1,RESULT!$C333+RESULT!$D333&gt;2),"WON",IF(AND(RESULT!$G333&lt;A$1,RESULT!$C333+RESULT!$D333&lt;3),"WON","LOST"))</f>
        <v>LOST</v>
      </c>
      <c r="B282" t="str">
        <f ca="1">IF(AND(RESULT!$K333&gt;A$1,RESULT!$C333+RESULT!$D333&gt;2),"WON",IF(AND(RESULT!$K333&lt;A$1,RESULT!$C333+RESULT!$D333&lt;3),"WON","LOST"))</f>
        <v>LOST</v>
      </c>
      <c r="C282" t="str">
        <f t="shared" ca="1" si="110"/>
        <v>LOST</v>
      </c>
      <c r="G282" t="str">
        <f ca="1">IF(AND(RESULT!$G333&gt;G$1,RESULT!$C333+RESULT!$D333&gt;2),"WON",IF(AND(RESULT!$G333&lt;G$1,RESULT!$C333+RESULT!$D333&lt;3),"WON","LOST"))</f>
        <v>LOST</v>
      </c>
      <c r="H282" t="str">
        <f ca="1">IF(AND(RESULT!$K333&gt;G$1,RESULT!$C333+RESULT!$D333&gt;2),"WON",IF(AND(RESULT!$K333&lt;G$1,RESULT!$C333+RESULT!$D333&lt;3),"WON","LOST"))</f>
        <v>LOST</v>
      </c>
      <c r="I282" t="str">
        <f t="shared" ca="1" si="111"/>
        <v>LOST</v>
      </c>
      <c r="J282" s="18">
        <f>RESULT!C333</f>
        <v>2</v>
      </c>
      <c r="K282" s="18">
        <f>RESULT!D333</f>
        <v>0</v>
      </c>
      <c r="L282" s="9">
        <f ca="1">RESULT!$G333</f>
        <v>1.2777777777777777</v>
      </c>
      <c r="M282" s="9">
        <f ca="1">RESULT!$K333</f>
        <v>1.5</v>
      </c>
      <c r="N282" s="9">
        <f t="shared" ca="1" si="112"/>
        <v>1.3888888888888888</v>
      </c>
    </row>
    <row r="283" spans="1:16">
      <c r="A283" t="str">
        <f ca="1">IF(AND(RESULT!$G334&gt;A$1,RESULT!$C334+RESULT!$D334&gt;2),"WON",IF(AND(RESULT!$G334&lt;A$1,RESULT!$C334+RESULT!$D334&lt;3),"WON","LOST"))</f>
        <v>WON</v>
      </c>
      <c r="B283" t="str">
        <f ca="1">IF(AND(RESULT!$K334&gt;A$1,RESULT!$C334+RESULT!$D334&gt;2),"WON",IF(AND(RESULT!$K334&lt;A$1,RESULT!$C334+RESULT!$D334&lt;3),"WON","LOST"))</f>
        <v>WON</v>
      </c>
      <c r="C283" t="str">
        <f t="shared" ca="1" si="110"/>
        <v>WON</v>
      </c>
      <c r="G283" t="str">
        <f ca="1">IF(AND(RESULT!$G334&gt;G$1,RESULT!$C334+RESULT!$D334&gt;2),"WON",IF(AND(RESULT!$G334&lt;G$1,RESULT!$C334+RESULT!$D334&lt;3),"WON","LOST"))</f>
        <v>LOST</v>
      </c>
      <c r="H283" t="str">
        <f ca="1">IF(AND(RESULT!$K334&gt;G$1,RESULT!$C334+RESULT!$D334&gt;2),"WON",IF(AND(RESULT!$K334&lt;G$1,RESULT!$C334+RESULT!$D334&lt;3),"WON","LOST"))</f>
        <v>LOST</v>
      </c>
      <c r="I283" t="str">
        <f t="shared" ca="1" si="111"/>
        <v>LOST</v>
      </c>
      <c r="J283" s="18">
        <f>RESULT!C334</f>
        <v>0</v>
      </c>
      <c r="K283" s="18">
        <f>RESULT!D334</f>
        <v>1</v>
      </c>
      <c r="L283" s="9">
        <f ca="1">RESULT!$G334</f>
        <v>1.1481481481481481</v>
      </c>
      <c r="M283" s="9">
        <f ca="1">RESULT!$K334</f>
        <v>1.1000000000000001</v>
      </c>
      <c r="N283" s="9">
        <f t="shared" ca="1" si="112"/>
        <v>1.1240740740740742</v>
      </c>
    </row>
    <row r="284" spans="1:16">
      <c r="A284" t="str">
        <f ca="1">IF(AND(RESULT!$G335&gt;A$1,RESULT!$C335+RESULT!$D335&gt;2),"WON",IF(AND(RESULT!$G335&lt;A$1,RESULT!$C335+RESULT!$D335&lt;3),"WON","LOST"))</f>
        <v>WON</v>
      </c>
      <c r="B284" t="str">
        <f ca="1">IF(AND(RESULT!$K335&gt;A$1,RESULT!$C335+RESULT!$D335&gt;2),"WON",IF(AND(RESULT!$K335&lt;A$1,RESULT!$C335+RESULT!$D335&lt;3),"WON","LOST"))</f>
        <v>LOST</v>
      </c>
      <c r="C284" t="str">
        <f t="shared" ca="1" si="110"/>
        <v>DP</v>
      </c>
      <c r="G284" t="str">
        <f ca="1">IF(AND(RESULT!$G335&gt;G$1,RESULT!$C335+RESULT!$D335&gt;2),"WON",IF(AND(RESULT!$G335&lt;G$1,RESULT!$C335+RESULT!$D335&lt;3),"WON","LOST"))</f>
        <v>WON</v>
      </c>
      <c r="H284" t="str">
        <f ca="1">IF(AND(RESULT!$K335&gt;G$1,RESULT!$C335+RESULT!$D335&gt;2),"WON",IF(AND(RESULT!$K335&lt;G$1,RESULT!$C335+RESULT!$D335&lt;3),"WON","LOST"))</f>
        <v>WON</v>
      </c>
      <c r="I284" t="str">
        <f t="shared" ca="1" si="111"/>
        <v>WON</v>
      </c>
      <c r="J284" s="18">
        <f>RESULT!C335</f>
        <v>1</v>
      </c>
      <c r="K284" s="18">
        <f>RESULT!D335</f>
        <v>5</v>
      </c>
      <c r="L284" s="9">
        <f ca="1">RESULT!$G335</f>
        <v>1.2407407407407409</v>
      </c>
      <c r="M284" s="9">
        <f ca="1">RESULT!$K335</f>
        <v>1.1000000000000001</v>
      </c>
      <c r="N284" s="9">
        <f t="shared" ca="1" si="112"/>
        <v>1.1703703703703705</v>
      </c>
    </row>
    <row r="287" spans="1:16">
      <c r="A287" t="str">
        <f ca="1">IF(AND(RESULT!$G338&gt;A$1,RESULT!$C338+RESULT!$D338&gt;2),"WON",IF(AND(RESULT!$G338&lt;A$1,RESULT!$C338+RESULT!$D338&lt;3),"WON","LOST"))</f>
        <v>LOST</v>
      </c>
      <c r="B287" t="str">
        <f ca="1">IF(AND(RESULT!$K338&gt;A$1,RESULT!$C338+RESULT!$D338&gt;2),"WON",IF(AND(RESULT!$K338&lt;A$1,RESULT!$C338+RESULT!$D338&lt;3),"WON","LOST"))</f>
        <v>LOST</v>
      </c>
      <c r="C287" t="str">
        <f ca="1">IF(AND(A287="WON",B287="WON"),"WON",IF(AND(A287="LOST",B287="LOST"),"LOST","DP"))</f>
        <v>LOST</v>
      </c>
      <c r="D287" s="9">
        <f ca="1">MAX(OFFSET(RESULT!$G$62:$G$71,INT((ROW()-3)/12)*12,0))</f>
        <v>1.482142857142857</v>
      </c>
      <c r="E287" t="str">
        <f ca="1">IF(MAX(OFFSET(RESULT!$G$62:$G$71,INT((ROW()-3)/12)*12,0))&gt;A$1,IF(INDEX(OFFSET(RESULT!$C$62:$G$71,INT((ROW()-3)/12)*12,0),MATCH(D287,OFFSET(RESULT!$G$62:$G$71,INT((ROW()-3)/12)*12,0),0),1)+INDEX(OFFSET(RESULT!$C$62:$G$71,INT((ROW()-3)/12)*12,0),MATCH(D287,OFFSET(RESULT!$G$62:$G$71,INT((ROW()-3)/12)*12,0),0),2)&gt;2,"WON","LOST"),"DP")</f>
        <v>LOST</v>
      </c>
      <c r="G287" t="str">
        <f ca="1">IF(AND(RESULT!$G338&gt;G$1,RESULT!$C338+RESULT!$D338&gt;2),"WON",IF(AND(RESULT!$G338&lt;G$1,RESULT!$C338+RESULT!$D338&lt;3),"WON","LOST"))</f>
        <v>WON</v>
      </c>
      <c r="H287" t="str">
        <f ca="1">IF(AND(RESULT!$K338&gt;G$1,RESULT!$C338+RESULT!$D338&gt;2),"WON",IF(AND(RESULT!$K338&lt;G$1,RESULT!$C338+RESULT!$D338&lt;3),"WON","LOST"))</f>
        <v>WON</v>
      </c>
      <c r="I287" t="str">
        <f ca="1">IF(AND(G287="WON",H287="WON"),"WON",IF(AND(G287="LOST",H287="LOST"),"LOST","DP"))</f>
        <v>WON</v>
      </c>
      <c r="J287" s="18">
        <f>RESULT!C338</f>
        <v>3</v>
      </c>
      <c r="K287" s="18">
        <f>RESULT!D338</f>
        <v>0</v>
      </c>
      <c r="L287" s="9">
        <f ca="1">RESULT!$G338</f>
        <v>0.7857142857142857</v>
      </c>
      <c r="M287" s="9">
        <f ca="1">RESULT!$K338</f>
        <v>0.4</v>
      </c>
      <c r="N287" s="9">
        <f ca="1">(L287+M287)/2</f>
        <v>0.59285714285714286</v>
      </c>
      <c r="O287" s="9">
        <f ca="1">MAX(OFFSET($N$11:$N$20,INT((ROW())/12)*12,0))</f>
        <v>1.7410714285714284</v>
      </c>
      <c r="P287" t="str">
        <f ca="1">IF(O287&gt;A$1,IF(INDEX(OFFSET($J$11:$N$20,INT((ROW()-3)/12)*12,0),MATCH(O287,OFFSET($N$11:$N$20,INT((ROW()-3)/12)*12,0),0),1)+INDEX(OFFSET($J$11:$N$20,INT((ROW()-3)/12)*12,0),MATCH(O287,OFFSET($N$11:$N$20,INT((ROW()-3)/12)*12,0),0),2)&gt;2,"WON","LOST"),"DP")</f>
        <v>LOST</v>
      </c>
    </row>
    <row r="288" spans="1:16">
      <c r="A288" t="str">
        <f ca="1">IF(AND(RESULT!$G339&gt;A$1,RESULT!$C339+RESULT!$D339&gt;2),"WON",IF(AND(RESULT!$G339&lt;A$1,RESULT!$C339+RESULT!$D339&lt;3),"WON","LOST"))</f>
        <v>LOST</v>
      </c>
      <c r="B288" t="str">
        <f ca="1">IF(AND(RESULT!$K339&gt;A$1,RESULT!$C339+RESULT!$D339&gt;2),"WON",IF(AND(RESULT!$K339&lt;A$1,RESULT!$C339+RESULT!$D339&lt;3),"WON","LOST"))</f>
        <v>LOST</v>
      </c>
      <c r="C288" t="str">
        <f t="shared" ref="C288:C296" ca="1" si="115">IF(AND(A288="WON",B288="WON"),"WON",IF(AND(A288="LOST",B288="LOST"),"LOST","DP"))</f>
        <v>LOST</v>
      </c>
      <c r="D288">
        <f ca="1">LARGE(OFFSET(RESULT!$G$62:$G$71,INT((ROW()-3)/12)*12,0),COUNTIF(OFFSET(RESULT!$G$62:$G$71,INT((ROW()-3)/12)*12,0),LARGE(OFFSET(RESULT!$G$62:$G$71,INT((ROW()-3)/12)*12,0),1))+1)</f>
        <v>1.3571428571428572</v>
      </c>
      <c r="E288" t="str">
        <f ca="1">IF(MAX(OFFSET(RESULT!$G$62:$G$71,INT((ROW()-3)/12)*12,0))&gt;A$1,IF(INDEX(OFFSET(RESULT!$C$62:$G$71,INT((ROW()-3)/12)*12,0),MATCH(D288,OFFSET(RESULT!$G$62:$G$71,INT((ROW()-3)/12)*12,0),0),1)+INDEX(OFFSET(RESULT!$C$62:$G$71,INT((ROW()-3)/12)*12,0),MATCH(D288,OFFSET(RESULT!$G$62:$G$71,INT((ROW()-3)/12)*12,0),0),2)&gt;2,"WON","LOST"),"DP")</f>
        <v>WON</v>
      </c>
      <c r="G288" t="str">
        <f ca="1">IF(AND(RESULT!$G339&gt;G$1,RESULT!$C339+RESULT!$D339&gt;2),"WON",IF(AND(RESULT!$G339&lt;G$1,RESULT!$C339+RESULT!$D339&lt;3),"WON","LOST"))</f>
        <v>WON</v>
      </c>
      <c r="H288" t="str">
        <f ca="1">IF(AND(RESULT!$K339&gt;G$1,RESULT!$C339+RESULT!$D339&gt;2),"WON",IF(AND(RESULT!$K339&lt;G$1,RESULT!$C339+RESULT!$D339&lt;3),"WON","LOST"))</f>
        <v>WON</v>
      </c>
      <c r="I288" t="str">
        <f t="shared" ref="I288:I296" ca="1" si="116">IF(AND(G288="WON",H288="WON"),"WON",IF(AND(G288="LOST",H288="LOST"),"LOST","DP"))</f>
        <v>WON</v>
      </c>
      <c r="J288" s="18">
        <f>RESULT!C339</f>
        <v>1</v>
      </c>
      <c r="K288" s="18">
        <f>RESULT!D339</f>
        <v>2</v>
      </c>
      <c r="L288" s="9">
        <f ca="1">RESULT!$G339</f>
        <v>1.0892857142857144</v>
      </c>
      <c r="M288" s="9">
        <f ca="1">RESULT!$K339</f>
        <v>0.30000000000000004</v>
      </c>
      <c r="N288" s="9">
        <f t="shared" ref="N288:N296" ca="1" si="117">(L288+M288)/2</f>
        <v>0.69464285714285723</v>
      </c>
      <c r="O288" s="9">
        <f ca="1">LARGE(OFFSET($N$11:$N$20,INT((ROW()-3)/12)*12,0),COUNTIF(OFFSET($N$11:$N$20,INT((ROW()-3)/12)*12,0),LARGE(OFFSET($N$11:$N$20,INT((ROW()-3)/12)*12,0),1))+1)</f>
        <v>1.5785714285714287</v>
      </c>
      <c r="P288" t="str">
        <f t="shared" ref="P288:P289" ca="1" si="118">IF(O288&gt;A$1,IF(INDEX(OFFSET($J$11:$N$20,INT((ROW()-3)/12)*12,0),MATCH(O288,OFFSET($N$11:$N$20,INT((ROW()-3)/12)*12,0),0),1)+INDEX(OFFSET($J$11:$N$20,INT((ROW()-3)/12)*12,0),MATCH(O288,OFFSET($N$11:$N$20,INT((ROW()-3)/12)*12,0),0),2)&gt;2,"WON","LOST"),"DP")</f>
        <v>WON</v>
      </c>
    </row>
    <row r="289" spans="1:16">
      <c r="A289" t="str">
        <f ca="1">IF(AND(RESULT!$G340&gt;A$1,RESULT!$C340+RESULT!$D340&gt;2),"WON",IF(AND(RESULT!$G340&lt;A$1,RESULT!$C340+RESULT!$D340&lt;3),"WON","LOST"))</f>
        <v>LOST</v>
      </c>
      <c r="B289" t="str">
        <f ca="1">IF(AND(RESULT!$K340&gt;A$1,RESULT!$C340+RESULT!$D340&gt;2),"WON",IF(AND(RESULT!$K340&lt;A$1,RESULT!$C340+RESULT!$D340&lt;3),"WON","LOST"))</f>
        <v>LOST</v>
      </c>
      <c r="C289" t="str">
        <f t="shared" ca="1" si="115"/>
        <v>LOST</v>
      </c>
      <c r="D289">
        <f ca="1">LARGE(OFFSET(RESULT!$G$62:$G$71,INT((ROW()-3)/12)*12,0),COUNTIF(OFFSET(RESULT!$G$62:$G$71,INT((ROW()-3)/12)*12,0),LARGE(OFFSET(RESULT!$G$62:$G$71,INT((ROW()-3)/12)*12,0),1))+2)</f>
        <v>1.3035714285714284</v>
      </c>
      <c r="E289" t="str">
        <f ca="1">IF(MAX(OFFSET(RESULT!$G$62:$G$71,INT((ROW()-3)/12)*12,0))&gt;A$1,IF(INDEX(OFFSET(RESULT!$C$62:$G$71,INT((ROW()-3)/12)*12,0),MATCH(D289,OFFSET(RESULT!$G$62:$G$71,INT((ROW()-3)/12)*12,0),0),1)+INDEX(OFFSET(RESULT!$C$62:$G$71,INT((ROW()-3)/12)*12,0),MATCH(D289,OFFSET(RESULT!$G$62:$G$71,INT((ROW()-3)/12)*12,0),0),2)&gt;2,"WON","LOST"),"DP")</f>
        <v>WON</v>
      </c>
      <c r="G289" t="str">
        <f ca="1">IF(AND(RESULT!$G340&gt;G$1,RESULT!$C340+RESULT!$D340&gt;2),"WON",IF(AND(RESULT!$G340&lt;G$1,RESULT!$C340+RESULT!$D340&lt;3),"WON","LOST"))</f>
        <v>WON</v>
      </c>
      <c r="H289" t="str">
        <f ca="1">IF(AND(RESULT!$K340&gt;G$1,RESULT!$C340+RESULT!$D340&gt;2),"WON",IF(AND(RESULT!$K340&lt;G$1,RESULT!$C340+RESULT!$D340&lt;3),"WON","LOST"))</f>
        <v>WON</v>
      </c>
      <c r="I289" t="str">
        <f t="shared" ca="1" si="116"/>
        <v>WON</v>
      </c>
      <c r="J289" s="18">
        <f>RESULT!C340</f>
        <v>2</v>
      </c>
      <c r="K289" s="18">
        <f>RESULT!D340</f>
        <v>3</v>
      </c>
      <c r="L289" s="9">
        <f ca="1">RESULT!$G340</f>
        <v>0.99999999999999989</v>
      </c>
      <c r="M289" s="9">
        <f ca="1">RESULT!$K340</f>
        <v>0.8</v>
      </c>
      <c r="N289" s="9">
        <f t="shared" ca="1" si="117"/>
        <v>0.89999999999999991</v>
      </c>
      <c r="O289" s="9">
        <f ca="1">LARGE(OFFSET($N$11:$N$20,INT((ROW()-3)/12)*12,0),COUNTIF(OFFSET($N$11:$N$20,INT((ROW()-3)/12)*12,0),LARGE(OFFSET($N$11:$N$20,INT((ROW()-3)/12)*12,0),1))+2)</f>
        <v>1.3017857142857143</v>
      </c>
      <c r="P289" t="str">
        <f t="shared" ca="1" si="118"/>
        <v>WON</v>
      </c>
    </row>
    <row r="290" spans="1:16">
      <c r="A290" t="str">
        <f ca="1">IF(AND(RESULT!$G341&gt;A$1,RESULT!$C341+RESULT!$D341&gt;2),"WON",IF(AND(RESULT!$G341&lt;A$1,RESULT!$C341+RESULT!$D341&lt;3),"WON","LOST"))</f>
        <v>WON</v>
      </c>
      <c r="B290" t="str">
        <f ca="1">IF(AND(RESULT!$K341&gt;A$1,RESULT!$C341+RESULT!$D341&gt;2),"WON",IF(AND(RESULT!$K341&lt;A$1,RESULT!$C341+RESULT!$D341&lt;3),"WON","LOST"))</f>
        <v>WON</v>
      </c>
      <c r="C290" t="str">
        <f t="shared" ca="1" si="115"/>
        <v>WON</v>
      </c>
      <c r="D290" s="9">
        <f ca="1">MIN(OFFSET(RESULT!$G$62:$G$71,INT((ROW()-3)/12)*12,0))</f>
        <v>0.7857142857142857</v>
      </c>
      <c r="E290" t="str">
        <f ca="1">IF(MIN(OFFSET(RESULT!$G$62:$G$71,INT((ROW()-3)/12)*12,0))&lt;A$1,IF(INDEX(OFFSET(RESULT!$C$62:$G$71,INT((ROW()-3)/12)*12,0),MATCH(D290,OFFSET(RESULT!$G$62:$G$71,INT((ROW()-3)/12)*12,0),0),1)+INDEX(OFFSET(RESULT!$C$62:$G$71,INT((ROW()-3)/12)*12,0),MATCH(D290,OFFSET(RESULT!$G$62:$G$71,INT((ROW()-3)/12)*12,0),0),2)&lt;3,"WON","LOST"))</f>
        <v>LOST</v>
      </c>
      <c r="G290" t="str">
        <f ca="1">IF(AND(RESULT!$G341&gt;G$1,RESULT!$C341+RESULT!$D341&gt;2),"WON",IF(AND(RESULT!$G341&lt;G$1,RESULT!$C341+RESULT!$D341&lt;3),"WON","LOST"))</f>
        <v>LOST</v>
      </c>
      <c r="H290" t="str">
        <f ca="1">IF(AND(RESULT!$K341&gt;G$1,RESULT!$C341+RESULT!$D341&gt;2),"WON",IF(AND(RESULT!$K341&lt;G$1,RESULT!$C341+RESULT!$D341&lt;3),"WON","LOST"))</f>
        <v>LOST</v>
      </c>
      <c r="I290" t="str">
        <f t="shared" ca="1" si="116"/>
        <v>LOST</v>
      </c>
      <c r="J290" s="18">
        <f>RESULT!C341</f>
        <v>1</v>
      </c>
      <c r="K290" s="18">
        <f>RESULT!D341</f>
        <v>0</v>
      </c>
      <c r="L290" s="9">
        <f ca="1">RESULT!$G341</f>
        <v>1.125</v>
      </c>
      <c r="M290" s="9">
        <f ca="1">RESULT!$K341</f>
        <v>0.89999999999999991</v>
      </c>
      <c r="N290" s="9">
        <f t="shared" ca="1" si="117"/>
        <v>1.0125</v>
      </c>
      <c r="O290" s="9">
        <f ca="1">MIN(OFFSET($N$11:$N$20,INT((ROW())/12)*12,0))</f>
        <v>0.85862068965517235</v>
      </c>
      <c r="P290" t="e">
        <f ca="1">IF(O290&lt;A$1,IF(INDEX(OFFSET($J$11:$N$20,INT((ROW()-3)/12)*12,0),MATCH(O290,OFFSET($N$11:$N$20,INT((ROW()-3)/12)*12,0),0),1)+INDEX(OFFSET($J$11:$N$20,INT((ROW()-3)/12)*12,0),MATCH(O290,OFFSET($N$11:$N$20,INT((ROW()-3)/12)*12,0),0),2)&lt;3,"WON","LOST"),"DP")</f>
        <v>#N/A</v>
      </c>
    </row>
    <row r="291" spans="1:16">
      <c r="A291" t="str">
        <f ca="1">IF(AND(RESULT!$G342&gt;A$1,RESULT!$C342+RESULT!$D342&gt;2),"WON",IF(AND(RESULT!$G342&lt;A$1,RESULT!$C342+RESULT!$D342&lt;3),"WON","LOST"))</f>
        <v>LOST</v>
      </c>
      <c r="B291" t="str">
        <f ca="1">IF(AND(RESULT!$K342&gt;A$1,RESULT!$C342+RESULT!$D342&gt;2),"WON",IF(AND(RESULT!$K342&lt;A$1,RESULT!$C342+RESULT!$D342&lt;3),"WON","LOST"))</f>
        <v>LOST</v>
      </c>
      <c r="C291" t="str">
        <f t="shared" ca="1" si="115"/>
        <v>LOST</v>
      </c>
      <c r="D291">
        <f ca="1">SMALL(OFFSET(RESULT!$G$62:$G$71,INT((ROW()-3)/12)*12,0),COUNTIF(OFFSET(RESULT!$G$62:$G$71,INT((ROW()-3)/12)*12,0),SMALL(OFFSET(RESULT!$G$62:$G$71,INT((ROW()-3)/12)*12,0),1))+1)</f>
        <v>1.0172413793103448</v>
      </c>
      <c r="E291" t="str">
        <f ca="1">IF(MIN(OFFSET(RESULT!$G$62:$G$71,INT((ROW()-3)/12)*12,0))&lt;A$1,IF(INDEX(OFFSET(RESULT!$C$62:$G$71,INT((ROW()-3)/12)*12,0),MATCH(D291,OFFSET(RESULT!$G$62:$G$71,INT((ROW()-3)/12)*12,0),0),1)+INDEX(OFFSET(RESULT!$C$62:$G$71,INT((ROW()-3)/12)*12,0),MATCH(D291,OFFSET(RESULT!$G$62:$G$71,INT((ROW()-3)/12)*12,0),0),2)&lt;3,"WON","LOST"))</f>
        <v>WON</v>
      </c>
      <c r="G291" t="str">
        <f ca="1">IF(AND(RESULT!$G342&gt;G$1,RESULT!$C342+RESULT!$D342&gt;2),"WON",IF(AND(RESULT!$G342&lt;G$1,RESULT!$C342+RESULT!$D342&lt;3),"WON","LOST"))</f>
        <v>WON</v>
      </c>
      <c r="H291" t="str">
        <f ca="1">IF(AND(RESULT!$K342&gt;G$1,RESULT!$C342+RESULT!$D342&gt;2),"WON",IF(AND(RESULT!$K342&lt;G$1,RESULT!$C342+RESULT!$D342&lt;3),"WON","LOST"))</f>
        <v>WON</v>
      </c>
      <c r="I291" t="str">
        <f t="shared" ca="1" si="116"/>
        <v>WON</v>
      </c>
      <c r="J291" s="18">
        <f>RESULT!C342</f>
        <v>2</v>
      </c>
      <c r="K291" s="18">
        <f>RESULT!D342</f>
        <v>1</v>
      </c>
      <c r="L291" s="9">
        <f ca="1">RESULT!$G342</f>
        <v>1.1607142857142856</v>
      </c>
      <c r="M291" s="9">
        <f ca="1">RESULT!$K342</f>
        <v>0.8</v>
      </c>
      <c r="N291" s="9">
        <f t="shared" ca="1" si="117"/>
        <v>0.98035714285714282</v>
      </c>
      <c r="O291" s="9">
        <f ca="1">SMALL(OFFSET($N$11:$N$20,INT((ROW()-3)/12)*12,0),COUNTIF(OFFSET($N$11:$N$20,INT((ROW()-3)/12)*12,0),SMALL(OFFSET($N$11:$N$20,INT((ROW()-3)/12)*12,0),1))+1)</f>
        <v>0.96896551724137936</v>
      </c>
      <c r="P291" t="str">
        <f t="shared" ref="P291:P292" ca="1" si="119">IF(O291&lt;A$1,IF(INDEX(OFFSET($J$11:$N$20,INT((ROW()-3)/12)*12,0),MATCH(O291,OFFSET($N$11:$N$20,INT((ROW()-3)/12)*12,0),0),1)+INDEX(OFFSET($J$11:$N$20,INT((ROW()-3)/12)*12,0),MATCH(O291,OFFSET($N$11:$N$20,INT((ROW()-3)/12)*12,0),0),2)&lt;3,"WON","LOST"),"DP")</f>
        <v>WON</v>
      </c>
    </row>
    <row r="292" spans="1:16">
      <c r="A292" t="str">
        <f ca="1">IF(AND(RESULT!$G343&gt;A$1,RESULT!$C343+RESULT!$D343&gt;2),"WON",IF(AND(RESULT!$G343&lt;A$1,RESULT!$C343+RESULT!$D343&lt;3),"WON","LOST"))</f>
        <v>WON</v>
      </c>
      <c r="B292" t="str">
        <f ca="1">IF(AND(RESULT!$K343&gt;A$1,RESULT!$C343+RESULT!$D343&gt;2),"WON",IF(AND(RESULT!$K343&lt;A$1,RESULT!$C343+RESULT!$D343&lt;3),"WON","LOST"))</f>
        <v>WON</v>
      </c>
      <c r="C292" t="str">
        <f t="shared" ca="1" si="115"/>
        <v>WON</v>
      </c>
      <c r="D292">
        <f ca="1">SMALL(OFFSET(RESULT!$G$62:$G$71,INT((ROW()-3)/12)*12,0),COUNTIF(OFFSET(RESULT!$G$62:$G$71,INT((ROW()-3)/12)*12,0),SMALL(OFFSET(RESULT!$G$62:$G$71,INT((ROW()-3)/12)*12,0),1))+2)</f>
        <v>1.103448275862069</v>
      </c>
      <c r="E292" t="str">
        <f ca="1">IF(MIN(OFFSET(RESULT!$G$62:$G$71,INT((ROW()-3)/12)*12,0))&lt;A$1,IF(INDEX(OFFSET(RESULT!$C$62:$G$71,INT((ROW()-3)/12)*12,0),MATCH(D292,OFFSET(RESULT!$G$62:$G$71,INT((ROW()-3)/12)*12,0),0),1)+INDEX(OFFSET(RESULT!$C$62:$G$71,INT((ROW()-3)/12)*12,0),MATCH(D292,OFFSET(RESULT!$G$62:$G$71,INT((ROW()-3)/12)*12,0),0),2)&lt;3,"WON","LOST"))</f>
        <v>WON</v>
      </c>
      <c r="G292" t="str">
        <f ca="1">IF(AND(RESULT!$G343&gt;G$1,RESULT!$C343+RESULT!$D343&gt;2),"WON",IF(AND(RESULT!$G343&lt;G$1,RESULT!$C343+RESULT!$D343&lt;3),"WON","LOST"))</f>
        <v>WON</v>
      </c>
      <c r="H292" t="str">
        <f ca="1">IF(AND(RESULT!$K343&gt;G$1,RESULT!$C343+RESULT!$D343&gt;2),"WON",IF(AND(RESULT!$K343&lt;G$1,RESULT!$C343+RESULT!$D343&lt;3),"WON","LOST"))</f>
        <v>WON</v>
      </c>
      <c r="I292" t="str">
        <f t="shared" ca="1" si="116"/>
        <v>WON</v>
      </c>
      <c r="J292" s="18">
        <f>RESULT!C343</f>
        <v>3</v>
      </c>
      <c r="K292" s="18">
        <f>RESULT!D343</f>
        <v>1</v>
      </c>
      <c r="L292" s="9">
        <f ca="1">RESULT!$G343</f>
        <v>1.3571428571428572</v>
      </c>
      <c r="M292" s="9">
        <f ca="1">RESULT!$K343</f>
        <v>1.8000000000000003</v>
      </c>
      <c r="N292" s="9">
        <f t="shared" ca="1" si="117"/>
        <v>1.5785714285714287</v>
      </c>
      <c r="O292" s="9">
        <f ca="1">SMALL(OFFSET($N$11:$N$20,INT((ROW()-3)/12)*12,0),COUNTIF(OFFSET($N$11:$N$20,INT((ROW()-3)/12)*12,0),SMALL(OFFSET($N$11:$N$20,INT((ROW()-3)/12)*12,0),1))+2)</f>
        <v>0.98793103448275876</v>
      </c>
      <c r="P292" t="str">
        <f t="shared" ca="1" si="119"/>
        <v>LOST</v>
      </c>
    </row>
    <row r="293" spans="1:16">
      <c r="A293" t="str">
        <f ca="1">IF(AND(RESULT!$G344&gt;A$1,RESULT!$C344+RESULT!$D344&gt;2),"WON",IF(AND(RESULT!$G344&lt;A$1,RESULT!$C344+RESULT!$D344&lt;3),"WON","LOST"))</f>
        <v>WON</v>
      </c>
      <c r="B293" t="str">
        <f ca="1">IF(AND(RESULT!$K344&gt;A$1,RESULT!$C344+RESULT!$D344&gt;2),"WON",IF(AND(RESULT!$K344&lt;A$1,RESULT!$C344+RESULT!$D344&lt;3),"WON","LOST"))</f>
        <v>WON</v>
      </c>
      <c r="C293" t="str">
        <f t="shared" ca="1" si="115"/>
        <v>WON</v>
      </c>
      <c r="G293" t="str">
        <f ca="1">IF(AND(RESULT!$G344&gt;G$1,RESULT!$C344+RESULT!$D344&gt;2),"WON",IF(AND(RESULT!$G344&lt;G$1,RESULT!$C344+RESULT!$D344&lt;3),"WON","LOST"))</f>
        <v>WON</v>
      </c>
      <c r="H293" t="str">
        <f ca="1">IF(AND(RESULT!$K344&gt;G$1,RESULT!$C344+RESULT!$D344&gt;2),"WON",IF(AND(RESULT!$K344&lt;G$1,RESULT!$C344+RESULT!$D344&lt;3),"WON","LOST"))</f>
        <v>WON</v>
      </c>
      <c r="I293" t="str">
        <f t="shared" ca="1" si="116"/>
        <v>WON</v>
      </c>
      <c r="J293" s="18">
        <f>RESULT!C344</f>
        <v>2</v>
      </c>
      <c r="K293" s="18">
        <f>RESULT!D344</f>
        <v>1</v>
      </c>
      <c r="L293" s="9">
        <f ca="1">RESULT!$G344</f>
        <v>1.3035714285714284</v>
      </c>
      <c r="M293" s="9">
        <f ca="1">RESULT!$K344</f>
        <v>1.3</v>
      </c>
      <c r="N293" s="9">
        <f t="shared" ca="1" si="117"/>
        <v>1.3017857142857143</v>
      </c>
    </row>
    <row r="294" spans="1:16">
      <c r="A294" t="str">
        <f ca="1">IF(AND(RESULT!$G345&gt;A$1,RESULT!$C345+RESULT!$D345&gt;2),"WON",IF(AND(RESULT!$G345&lt;A$1,RESULT!$C345+RESULT!$D345&lt;3),"WON","LOST"))</f>
        <v>LOST</v>
      </c>
      <c r="B294" t="str">
        <f ca="1">IF(AND(RESULT!$K345&gt;A$1,RESULT!$C345+RESULT!$D345&gt;2),"WON",IF(AND(RESULT!$K345&lt;A$1,RESULT!$C345+RESULT!$D345&lt;3),"WON","LOST"))</f>
        <v>LOST</v>
      </c>
      <c r="C294" t="str">
        <f t="shared" ca="1" si="115"/>
        <v>LOST</v>
      </c>
      <c r="G294" t="str">
        <f ca="1">IF(AND(RESULT!$G345&gt;G$1,RESULT!$C345+RESULT!$D345&gt;2),"WON",IF(AND(RESULT!$G345&lt;G$1,RESULT!$C345+RESULT!$D345&lt;3),"WON","LOST"))</f>
        <v>WON</v>
      </c>
      <c r="H294" t="str">
        <f ca="1">IF(AND(RESULT!$K345&gt;G$1,RESULT!$C345+RESULT!$D345&gt;2),"WON",IF(AND(RESULT!$K345&lt;G$1,RESULT!$C345+RESULT!$D345&lt;3),"WON","LOST"))</f>
        <v>WON</v>
      </c>
      <c r="I294" t="str">
        <f t="shared" ca="1" si="116"/>
        <v>WON</v>
      </c>
      <c r="J294" s="18">
        <f>RESULT!C345</f>
        <v>3</v>
      </c>
      <c r="K294" s="18">
        <f>RESULT!D345</f>
        <v>0</v>
      </c>
      <c r="L294" s="9">
        <f ca="1">RESULT!$G345</f>
        <v>0.8035714285714286</v>
      </c>
      <c r="M294" s="9">
        <f ca="1">RESULT!$K345</f>
        <v>0.70000000000000007</v>
      </c>
      <c r="N294" s="9">
        <f t="shared" ca="1" si="117"/>
        <v>0.75178571428571428</v>
      </c>
    </row>
    <row r="295" spans="1:16">
      <c r="A295" t="str">
        <f ca="1">IF(AND(RESULT!$G346&gt;A$1,RESULT!$C346+RESULT!$D346&gt;2),"WON",IF(AND(RESULT!$G346&lt;A$1,RESULT!$C346+RESULT!$D346&lt;3),"WON","LOST"))</f>
        <v>WON</v>
      </c>
      <c r="B295" t="str">
        <f ca="1">IF(AND(RESULT!$K346&gt;A$1,RESULT!$C346+RESULT!$D346&gt;2),"WON",IF(AND(RESULT!$K346&lt;A$1,RESULT!$C346+RESULT!$D346&lt;3),"WON","LOST"))</f>
        <v>LOST</v>
      </c>
      <c r="C295" t="str">
        <f t="shared" ca="1" si="115"/>
        <v>DP</v>
      </c>
      <c r="G295" t="str">
        <f ca="1">IF(AND(RESULT!$G346&gt;G$1,RESULT!$C346+RESULT!$D346&gt;2),"WON",IF(AND(RESULT!$G346&lt;G$1,RESULT!$C346+RESULT!$D346&lt;3),"WON","LOST"))</f>
        <v>WON</v>
      </c>
      <c r="H295" t="str">
        <f ca="1">IF(AND(RESULT!$K346&gt;G$1,RESULT!$C346+RESULT!$D346&gt;2),"WON",IF(AND(RESULT!$K346&lt;G$1,RESULT!$C346+RESULT!$D346&lt;3),"WON","LOST"))</f>
        <v>WON</v>
      </c>
      <c r="I295" t="str">
        <f t="shared" ca="1" si="116"/>
        <v>WON</v>
      </c>
      <c r="J295" s="18">
        <f>RESULT!C346</f>
        <v>3</v>
      </c>
      <c r="K295" s="18">
        <f>RESULT!D346</f>
        <v>2</v>
      </c>
      <c r="L295" s="9">
        <f ca="1">RESULT!$G346</f>
        <v>1.2678571428571428</v>
      </c>
      <c r="M295" s="9">
        <f ca="1">RESULT!$K346</f>
        <v>0.5</v>
      </c>
      <c r="N295" s="9">
        <f t="shared" ca="1" si="117"/>
        <v>0.8839285714285714</v>
      </c>
    </row>
    <row r="296" spans="1:16">
      <c r="A296" t="str">
        <f ca="1">IF(AND(RESULT!$G347&gt;A$1,RESULT!$C347+RESULT!$D347&gt;2),"WON",IF(AND(RESULT!$G347&lt;A$1,RESULT!$C347+RESULT!$D347&lt;3),"WON","LOST"))</f>
        <v>LOST</v>
      </c>
      <c r="B296" t="str">
        <f ca="1">IF(AND(RESULT!$K347&gt;A$1,RESULT!$C347+RESULT!$D347&gt;2),"WON",IF(AND(RESULT!$K347&lt;A$1,RESULT!$C347+RESULT!$D347&lt;3),"WON","LOST"))</f>
        <v>LOST</v>
      </c>
      <c r="C296" t="str">
        <f t="shared" ca="1" si="115"/>
        <v>LOST</v>
      </c>
      <c r="G296" t="str">
        <f ca="1">IF(AND(RESULT!$G347&gt;G$1,RESULT!$C347+RESULT!$D347&gt;2),"WON",IF(AND(RESULT!$G347&lt;G$1,RESULT!$C347+RESULT!$D347&lt;3),"WON","LOST"))</f>
        <v>LOST</v>
      </c>
      <c r="H296" t="str">
        <f ca="1">IF(AND(RESULT!$K347&gt;G$1,RESULT!$C347+RESULT!$D347&gt;2),"WON",IF(AND(RESULT!$K347&lt;G$1,RESULT!$C347+RESULT!$D347&lt;3),"WON","LOST"))</f>
        <v>LOST</v>
      </c>
      <c r="I296" t="str">
        <f t="shared" ca="1" si="116"/>
        <v>LOST</v>
      </c>
      <c r="J296" s="18">
        <f>RESULT!C347</f>
        <v>0</v>
      </c>
      <c r="K296" s="18">
        <f>RESULT!D347</f>
        <v>0</v>
      </c>
      <c r="L296" s="9">
        <f ca="1">RESULT!$G347</f>
        <v>1.482142857142857</v>
      </c>
      <c r="M296" s="9">
        <f ca="1">RESULT!$K347</f>
        <v>2</v>
      </c>
      <c r="N296" s="9">
        <f t="shared" ca="1" si="117"/>
        <v>1.7410714285714284</v>
      </c>
    </row>
    <row r="299" spans="1:16">
      <c r="A299" t="str">
        <f ca="1">IF(AND(RESULT!$G350&gt;A$1,RESULT!$C350+RESULT!$D350&gt;2),"WON",IF(AND(RESULT!$G350&lt;A$1,RESULT!$C350+RESULT!$D350&lt;3),"WON","LOST"))</f>
        <v>WON</v>
      </c>
      <c r="B299" t="str">
        <f ca="1">IF(AND(RESULT!$K350&gt;A$1,RESULT!$C350+RESULT!$D350&gt;2),"WON",IF(AND(RESULT!$K350&lt;A$1,RESULT!$C350+RESULT!$D350&lt;3),"WON","LOST"))</f>
        <v>WON</v>
      </c>
      <c r="C299" t="str">
        <f ca="1">IF(AND(A299="WON",B299="WON"),"WON",IF(AND(A299="LOST",B299="LOST"),"LOST","DP"))</f>
        <v>WON</v>
      </c>
      <c r="D299" s="9">
        <f ca="1">MAX(OFFSET(RESULT!$G$62:$G$71,INT((ROW()-3)/12)*12,0))</f>
        <v>1.4137931034482758</v>
      </c>
      <c r="E299" t="str">
        <f ca="1">IF(MAX(OFFSET(RESULT!$G$62:$G$71,INT((ROW()-3)/12)*12,0))&gt;A$1,IF(INDEX(OFFSET(RESULT!$C$62:$G$71,INT((ROW()-3)/12)*12,0),MATCH(D299,OFFSET(RESULT!$G$62:$G$71,INT((ROW()-3)/12)*12,0),0),1)+INDEX(OFFSET(RESULT!$C$62:$G$71,INT((ROW()-3)/12)*12,0),MATCH(D299,OFFSET(RESULT!$G$62:$G$71,INT((ROW()-3)/12)*12,0),0),2)&gt;2,"WON","LOST"),"DP")</f>
        <v>WON</v>
      </c>
      <c r="G299" t="str">
        <f ca="1">IF(AND(RESULT!$G350&gt;G$1,RESULT!$C350+RESULT!$D350&gt;2),"WON",IF(AND(RESULT!$G350&lt;G$1,RESULT!$C350+RESULT!$D350&lt;3),"WON","LOST"))</f>
        <v>WON</v>
      </c>
      <c r="H299" t="str">
        <f ca="1">IF(AND(RESULT!$K350&gt;G$1,RESULT!$C350+RESULT!$D350&gt;2),"WON",IF(AND(RESULT!$K350&lt;G$1,RESULT!$C350+RESULT!$D350&lt;3),"WON","LOST"))</f>
        <v>WON</v>
      </c>
      <c r="I299" t="str">
        <f ca="1">IF(AND(G299="WON",H299="WON"),"WON",IF(AND(G299="LOST",H299="LOST"),"LOST","DP"))</f>
        <v>WON</v>
      </c>
      <c r="J299" s="18">
        <f>RESULT!C350</f>
        <v>3</v>
      </c>
      <c r="K299" s="18">
        <f>RESULT!D350</f>
        <v>1</v>
      </c>
      <c r="L299" s="9">
        <f ca="1">RESULT!$G350</f>
        <v>1.4137931034482758</v>
      </c>
      <c r="M299" s="9">
        <f ca="1">RESULT!$K350</f>
        <v>1.6</v>
      </c>
      <c r="N299" s="9">
        <f ca="1">(L299+M299)/2</f>
        <v>1.5068965517241379</v>
      </c>
      <c r="O299" s="9">
        <f ca="1">MAX(OFFSET($N$11:$N$20,INT((ROW())/12)*12,0))</f>
        <v>1.5068965517241379</v>
      </c>
      <c r="P299" t="str">
        <f ca="1">IF(O299&gt;A$1,IF(INDEX(OFFSET($J$11:$N$20,INT((ROW()-3)/12)*12,0),MATCH(O299,OFFSET($N$11:$N$20,INT((ROW()-3)/12)*12,0),0),1)+INDEX(OFFSET($J$11:$N$20,INT((ROW()-3)/12)*12,0),MATCH(O299,OFFSET($N$11:$N$20,INT((ROW()-3)/12)*12,0),0),2)&gt;2,"WON","LOST"),"DP")</f>
        <v>WON</v>
      </c>
    </row>
    <row r="300" spans="1:16">
      <c r="A300" t="str">
        <f ca="1">IF(AND(RESULT!$G351&gt;A$1,RESULT!$C351+RESULT!$D351&gt;2),"WON",IF(AND(RESULT!$G351&lt;A$1,RESULT!$C351+RESULT!$D351&lt;3),"WON","LOST"))</f>
        <v>WON</v>
      </c>
      <c r="B300" t="str">
        <f ca="1">IF(AND(RESULT!$K351&gt;A$1,RESULT!$C351+RESULT!$D351&gt;2),"WON",IF(AND(RESULT!$K351&lt;A$1,RESULT!$C351+RESULT!$D351&lt;3),"WON","LOST"))</f>
        <v>LOST</v>
      </c>
      <c r="C300" t="str">
        <f t="shared" ref="C300:C308" ca="1" si="120">IF(AND(A300="WON",B300="WON"),"WON",IF(AND(A300="LOST",B300="LOST"),"LOST","DP"))</f>
        <v>DP</v>
      </c>
      <c r="D300">
        <f ca="1">LARGE(OFFSET(RESULT!$G$62:$G$71,INT((ROW()-3)/12)*12,0),COUNTIF(OFFSET(RESULT!$G$62:$G$71,INT((ROW()-3)/12)*12,0),LARGE(OFFSET(RESULT!$G$62:$G$71,INT((ROW()-3)/12)*12,0),1))+1)</f>
        <v>1.2758620689655173</v>
      </c>
      <c r="E300" t="str">
        <f ca="1">IF(MAX(OFFSET(RESULT!$G$62:$G$71,INT((ROW()-3)/12)*12,0))&gt;A$1,IF(INDEX(OFFSET(RESULT!$C$62:$G$71,INT((ROW()-3)/12)*12,0),MATCH(D300,OFFSET(RESULT!$G$62:$G$71,INT((ROW()-3)/12)*12,0),0),1)+INDEX(OFFSET(RESULT!$C$62:$G$71,INT((ROW()-3)/12)*12,0),MATCH(D300,OFFSET(RESULT!$G$62:$G$71,INT((ROW()-3)/12)*12,0),0),2)&gt;2,"WON","LOST"),"DP")</f>
        <v>WON</v>
      </c>
      <c r="G300" t="str">
        <f ca="1">IF(AND(RESULT!$G351&gt;G$1,RESULT!$C351+RESULT!$D351&gt;2),"WON",IF(AND(RESULT!$G351&lt;G$1,RESULT!$C351+RESULT!$D351&lt;3),"WON","LOST"))</f>
        <v>WON</v>
      </c>
      <c r="H300" t="str">
        <f ca="1">IF(AND(RESULT!$K351&gt;G$1,RESULT!$C351+RESULT!$D351&gt;2),"WON",IF(AND(RESULT!$K351&lt;G$1,RESULT!$C351+RESULT!$D351&lt;3),"WON","LOST"))</f>
        <v>WON</v>
      </c>
      <c r="I300" t="str">
        <f t="shared" ref="I300:I308" ca="1" si="121">IF(AND(G300="WON",H300="WON"),"WON",IF(AND(G300="LOST",H300="LOST"),"LOST","DP"))</f>
        <v>WON</v>
      </c>
      <c r="J300" s="18">
        <f>RESULT!C351</f>
        <v>1</v>
      </c>
      <c r="K300" s="18">
        <f>RESULT!D351</f>
        <v>2</v>
      </c>
      <c r="L300" s="9">
        <f ca="1">RESULT!$G351</f>
        <v>1.2758620689655173</v>
      </c>
      <c r="M300" s="9">
        <f ca="1">RESULT!$K351</f>
        <v>0.70000000000000007</v>
      </c>
      <c r="N300" s="9">
        <f t="shared" ref="N300:N308" ca="1" si="122">(L300+M300)/2</f>
        <v>0.98793103448275876</v>
      </c>
      <c r="O300" s="9">
        <f ca="1">LARGE(OFFSET($N$11:$N$20,INT((ROW()-3)/12)*12,0),COUNTIF(OFFSET($N$11:$N$20,INT((ROW()-3)/12)*12,0),LARGE(OFFSET($N$11:$N$20,INT((ROW()-3)/12)*12,0),1))+1)</f>
        <v>1.4620689655172414</v>
      </c>
      <c r="P300" t="str">
        <f t="shared" ref="P300:P301" ca="1" si="123">IF(O300&gt;A$1,IF(INDEX(OFFSET($J$11:$N$20,INT((ROW()-3)/12)*12,0),MATCH(O300,OFFSET($N$11:$N$20,INT((ROW()-3)/12)*12,0),0),1)+INDEX(OFFSET($J$11:$N$20,INT((ROW()-3)/12)*12,0),MATCH(O300,OFFSET($N$11:$N$20,INT((ROW()-3)/12)*12,0),0),2)&gt;2,"WON","LOST"),"DP")</f>
        <v>WON</v>
      </c>
    </row>
    <row r="301" spans="1:16">
      <c r="A301" t="str">
        <f ca="1">IF(AND(RESULT!$G352&gt;A$1,RESULT!$C352+RESULT!$D352&gt;2),"WON",IF(AND(RESULT!$G352&lt;A$1,RESULT!$C352+RESULT!$D352&lt;3),"WON","LOST"))</f>
        <v>LOST</v>
      </c>
      <c r="B301" t="str">
        <f ca="1">IF(AND(RESULT!$K352&gt;A$1,RESULT!$C352+RESULT!$D352&gt;2),"WON",IF(AND(RESULT!$K352&lt;A$1,RESULT!$C352+RESULT!$D352&lt;3),"WON","LOST"))</f>
        <v>WON</v>
      </c>
      <c r="C301" t="str">
        <f t="shared" ca="1" si="120"/>
        <v>DP</v>
      </c>
      <c r="D301">
        <f ca="1">LARGE(OFFSET(RESULT!$G$62:$G$71,INT((ROW()-3)/12)*12,0),COUNTIF(OFFSET(RESULT!$G$62:$G$71,INT((ROW()-3)/12)*12,0),LARGE(OFFSET(RESULT!$G$62:$G$71,INT((ROW()-3)/12)*12,0),1))+2)</f>
        <v>1.2586206896551724</v>
      </c>
      <c r="E301" t="str">
        <f ca="1">IF(MAX(OFFSET(RESULT!$G$62:$G$71,INT((ROW()-3)/12)*12,0))&gt;A$1,IF(INDEX(OFFSET(RESULT!$C$62:$G$71,INT((ROW()-3)/12)*12,0),MATCH(D301,OFFSET(RESULT!$G$62:$G$71,INT((ROW()-3)/12)*12,0),0),1)+INDEX(OFFSET(RESULT!$C$62:$G$71,INT((ROW()-3)/12)*12,0),MATCH(D301,OFFSET(RESULT!$G$62:$G$71,INT((ROW()-3)/12)*12,0),0),2)&gt;2,"WON","LOST"),"DP")</f>
        <v>WON</v>
      </c>
      <c r="G301" t="str">
        <f ca="1">IF(AND(RESULT!$G352&gt;G$1,RESULT!$C352+RESULT!$D352&gt;2),"WON",IF(AND(RESULT!$G352&lt;G$1,RESULT!$C352+RESULT!$D352&lt;3),"WON","LOST"))</f>
        <v>WON</v>
      </c>
      <c r="H301" t="str">
        <f ca="1">IF(AND(RESULT!$K352&gt;G$1,RESULT!$C352+RESULT!$D352&gt;2),"WON",IF(AND(RESULT!$K352&lt;G$1,RESULT!$C352+RESULT!$D352&lt;3),"WON","LOST"))</f>
        <v>WON</v>
      </c>
      <c r="I301" t="str">
        <f t="shared" ca="1" si="121"/>
        <v>WON</v>
      </c>
      <c r="J301" s="18">
        <f>RESULT!C352</f>
        <v>2</v>
      </c>
      <c r="K301" s="18">
        <f>RESULT!D352</f>
        <v>1</v>
      </c>
      <c r="L301" s="9">
        <f ca="1">RESULT!$G352</f>
        <v>1.2241379310344827</v>
      </c>
      <c r="M301" s="9">
        <f ca="1">RESULT!$K352</f>
        <v>1.7000000000000002</v>
      </c>
      <c r="N301" s="9">
        <f t="shared" ca="1" si="122"/>
        <v>1.4620689655172414</v>
      </c>
      <c r="O301" s="9">
        <f ca="1">LARGE(OFFSET($N$11:$N$20,INT((ROW()-3)/12)*12,0),COUNTIF(OFFSET($N$11:$N$20,INT((ROW()-3)/12)*12,0),LARGE(OFFSET($N$11:$N$20,INT((ROW()-3)/12)*12,0),1))+2)</f>
        <v>1.3793103448275863</v>
      </c>
      <c r="P301" t="str">
        <f t="shared" ca="1" si="123"/>
        <v>WON</v>
      </c>
    </row>
    <row r="302" spans="1:16">
      <c r="A302" t="str">
        <f ca="1">IF(AND(RESULT!$G353&gt;A$1,RESULT!$C353+RESULT!$D353&gt;2),"WON",IF(AND(RESULT!$G353&lt;A$1,RESULT!$C353+RESULT!$D353&lt;3),"WON","LOST"))</f>
        <v>WON</v>
      </c>
      <c r="B302" t="str">
        <f ca="1">IF(AND(RESULT!$K353&gt;A$1,RESULT!$C353+RESULT!$D353&gt;2),"WON",IF(AND(RESULT!$K353&lt;A$1,RESULT!$C353+RESULT!$D353&lt;3),"WON","LOST"))</f>
        <v>WON</v>
      </c>
      <c r="C302" t="str">
        <f t="shared" ca="1" si="120"/>
        <v>WON</v>
      </c>
      <c r="D302" s="9">
        <f ca="1">MIN(OFFSET(RESULT!$G$62:$G$71,INT((ROW()-3)/12)*12,0))</f>
        <v>1</v>
      </c>
      <c r="E302" t="str">
        <f ca="1">IF(MIN(OFFSET(RESULT!$G$62:$G$71,INT((ROW()-3)/12)*12,0))&lt;A$1,IF(INDEX(OFFSET(RESULT!$C$62:$G$71,INT((ROW()-3)/12)*12,0),MATCH(D302,OFFSET(RESULT!$G$62:$G$71,INT((ROW()-3)/12)*12,0),0),1)+INDEX(OFFSET(RESULT!$C$62:$G$71,INT((ROW()-3)/12)*12,0),MATCH(D302,OFFSET(RESULT!$G$62:$G$71,INT((ROW()-3)/12)*12,0),0),2)&lt;3,"WON","LOST"))</f>
        <v>WON</v>
      </c>
      <c r="G302" t="str">
        <f ca="1">IF(AND(RESULT!$G353&gt;G$1,RESULT!$C353+RESULT!$D353&gt;2),"WON",IF(AND(RESULT!$G353&lt;G$1,RESULT!$C353+RESULT!$D353&lt;3),"WON","LOST"))</f>
        <v>LOST</v>
      </c>
      <c r="H302" t="str">
        <f ca="1">IF(AND(RESULT!$K353&gt;G$1,RESULT!$C353+RESULT!$D353&gt;2),"WON",IF(AND(RESULT!$K353&lt;G$1,RESULT!$C353+RESULT!$D353&lt;3),"WON","LOST"))</f>
        <v>LOST</v>
      </c>
      <c r="I302" t="str">
        <f t="shared" ca="1" si="121"/>
        <v>LOST</v>
      </c>
      <c r="J302" s="18">
        <f>RESULT!C353</f>
        <v>0</v>
      </c>
      <c r="K302" s="18">
        <f>RESULT!D353</f>
        <v>0</v>
      </c>
      <c r="L302" s="9">
        <f ca="1">RESULT!$G353</f>
        <v>1.1379310344827587</v>
      </c>
      <c r="M302" s="9">
        <f ca="1">RESULT!$K353</f>
        <v>0.8</v>
      </c>
      <c r="N302" s="9">
        <f t="shared" ca="1" si="122"/>
        <v>0.96896551724137936</v>
      </c>
      <c r="O302" s="9">
        <f ca="1">MIN(OFFSET($N$11:$N$20,INT((ROW())/12)*12,0))</f>
        <v>0.91666666666666674</v>
      </c>
      <c r="P302" t="e">
        <f ca="1">IF(O302&lt;A$1,IF(INDEX(OFFSET($J$11:$N$20,INT((ROW()-3)/12)*12,0),MATCH(O302,OFFSET($N$11:$N$20,INT((ROW()-3)/12)*12,0),0),1)+INDEX(OFFSET($J$11:$N$20,INT((ROW()-3)/12)*12,0),MATCH(O302,OFFSET($N$11:$N$20,INT((ROW()-3)/12)*12,0),0),2)&lt;3,"WON","LOST"),"DP")</f>
        <v>#N/A</v>
      </c>
    </row>
    <row r="303" spans="1:16">
      <c r="A303" t="str">
        <f ca="1">IF(AND(RESULT!$G354&gt;A$1,RESULT!$C354+RESULT!$D354&gt;2),"WON",IF(AND(RESULT!$G354&lt;A$1,RESULT!$C354+RESULT!$D354&lt;3),"WON","LOST"))</f>
        <v>WON</v>
      </c>
      <c r="B303" t="str">
        <f ca="1">IF(AND(RESULT!$K354&gt;A$1,RESULT!$C354+RESULT!$D354&gt;2),"WON",IF(AND(RESULT!$K354&lt;A$1,RESULT!$C354+RESULT!$D354&lt;3),"WON","LOST"))</f>
        <v>WON</v>
      </c>
      <c r="C303" t="str">
        <f t="shared" ca="1" si="120"/>
        <v>WON</v>
      </c>
      <c r="D303">
        <f ca="1">SMALL(OFFSET(RESULT!$G$62:$G$71,INT((ROW()-3)/12)*12,0),COUNTIF(OFFSET(RESULT!$G$62:$G$71,INT((ROW()-3)/12)*12,0),SMALL(OFFSET(RESULT!$G$62:$G$71,INT((ROW()-3)/12)*12,0),1))+1)</f>
        <v>0.93333333333333335</v>
      </c>
      <c r="E303" t="str">
        <f ca="1">IF(MIN(OFFSET(RESULT!$G$62:$G$71,INT((ROW()-3)/12)*12,0))&lt;A$1,IF(INDEX(OFFSET(RESULT!$C$62:$G$71,INT((ROW()-3)/12)*12,0),MATCH(D303,OFFSET(RESULT!$G$62:$G$71,INT((ROW()-3)/12)*12,0),0),1)+INDEX(OFFSET(RESULT!$C$62:$G$71,INT((ROW()-3)/12)*12,0),MATCH(D303,OFFSET(RESULT!$G$62:$G$71,INT((ROW()-3)/12)*12,0),0),2)&lt;3,"WON","LOST"))</f>
        <v>LOST</v>
      </c>
      <c r="G303" t="str">
        <f ca="1">IF(AND(RESULT!$G354&gt;G$1,RESULT!$C354+RESULT!$D354&gt;2),"WON",IF(AND(RESULT!$G354&lt;G$1,RESULT!$C354+RESULT!$D354&lt;3),"WON","LOST"))</f>
        <v>LOST</v>
      </c>
      <c r="H303" t="str">
        <f ca="1">IF(AND(RESULT!$K354&gt;G$1,RESULT!$C354+RESULT!$D354&gt;2),"WON",IF(AND(RESULT!$K354&lt;G$1,RESULT!$C354+RESULT!$D354&lt;3),"WON","LOST"))</f>
        <v>LOST</v>
      </c>
      <c r="I303" t="str">
        <f t="shared" ca="1" si="121"/>
        <v>LOST</v>
      </c>
      <c r="J303" s="18">
        <f>RESULT!C354</f>
        <v>1</v>
      </c>
      <c r="K303" s="18">
        <f>RESULT!D354</f>
        <v>0</v>
      </c>
      <c r="L303" s="9">
        <f ca="1">RESULT!$G354</f>
        <v>1.0172413793103448</v>
      </c>
      <c r="M303" s="9">
        <f ca="1">RESULT!$K354</f>
        <v>0.7</v>
      </c>
      <c r="N303" s="9">
        <f t="shared" ca="1" si="122"/>
        <v>0.85862068965517235</v>
      </c>
      <c r="O303" s="9">
        <f ca="1">SMALL(OFFSET($N$11:$N$20,INT((ROW()-3)/12)*12,0),COUNTIF(OFFSET($N$11:$N$20,INT((ROW()-3)/12)*12,0),SMALL(OFFSET($N$11:$N$20,INT((ROW()-3)/12)*12,0),1))+1)</f>
        <v>1.0833333333333333</v>
      </c>
      <c r="P303" t="str">
        <f t="shared" ref="P303:P304" ca="1" si="124">IF(O303&lt;A$1,IF(INDEX(OFFSET($J$11:$N$20,INT((ROW()-3)/12)*12,0),MATCH(O303,OFFSET($N$11:$N$20,INT((ROW()-3)/12)*12,0),0),1)+INDEX(OFFSET($J$11:$N$20,INT((ROW()-3)/12)*12,0),MATCH(O303,OFFSET($N$11:$N$20,INT((ROW()-3)/12)*12,0),0),2)&lt;3,"WON","LOST"),"DP")</f>
        <v>LOST</v>
      </c>
    </row>
    <row r="304" spans="1:16">
      <c r="A304" t="str">
        <f ca="1">IF(AND(RESULT!$G355&gt;A$1,RESULT!$C355+RESULT!$D355&gt;2),"WON",IF(AND(RESULT!$G355&lt;A$1,RESULT!$C355+RESULT!$D355&lt;3),"WON","LOST"))</f>
        <v>WON</v>
      </c>
      <c r="B304" t="str">
        <f ca="1">IF(AND(RESULT!$K355&gt;A$1,RESULT!$C355+RESULT!$D355&gt;2),"WON",IF(AND(RESULT!$K355&lt;A$1,RESULT!$C355+RESULT!$D355&lt;3),"WON","LOST"))</f>
        <v>WON</v>
      </c>
      <c r="C304" t="str">
        <f t="shared" ca="1" si="120"/>
        <v>WON</v>
      </c>
      <c r="D304">
        <f ca="1">SMALL(OFFSET(RESULT!$G$62:$G$71,INT((ROW()-3)/12)*12,0),COUNTIF(OFFSET(RESULT!$G$62:$G$71,INT((ROW()-3)/12)*12,0),SMALL(OFFSET(RESULT!$G$62:$G$71,INT((ROW()-3)/12)*12,0),1))+2)</f>
        <v>1.0833333333333335</v>
      </c>
      <c r="E304" t="str">
        <f ca="1">IF(MIN(OFFSET(RESULT!$G$62:$G$71,INT((ROW()-3)/12)*12,0))&lt;A$1,IF(INDEX(OFFSET(RESULT!$C$62:$G$71,INT((ROW()-3)/12)*12,0),MATCH(D304,OFFSET(RESULT!$G$62:$G$71,INT((ROW()-3)/12)*12,0),0),1)+INDEX(OFFSET(RESULT!$C$62:$G$71,INT((ROW()-3)/12)*12,0),MATCH(D304,OFFSET(RESULT!$G$62:$G$71,INT((ROW()-3)/12)*12,0),0),2)&lt;3,"WON","LOST"))</f>
        <v>LOST</v>
      </c>
      <c r="G304" t="str">
        <f ca="1">IF(AND(RESULT!$G355&gt;G$1,RESULT!$C355+RESULT!$D355&gt;2),"WON",IF(AND(RESULT!$G355&lt;G$1,RESULT!$C355+RESULT!$D355&lt;3),"WON","LOST"))</f>
        <v>LOST</v>
      </c>
      <c r="H304" t="str">
        <f ca="1">IF(AND(RESULT!$K355&gt;G$1,RESULT!$C355+RESULT!$D355&gt;2),"WON",IF(AND(RESULT!$K355&lt;G$1,RESULT!$C355+RESULT!$D355&lt;3),"WON","LOST"))</f>
        <v>LOST</v>
      </c>
      <c r="I304" t="str">
        <f t="shared" ca="1" si="121"/>
        <v>LOST</v>
      </c>
      <c r="J304" s="18">
        <f>RESULT!C355</f>
        <v>0</v>
      </c>
      <c r="K304" s="18">
        <f>RESULT!D355</f>
        <v>0</v>
      </c>
      <c r="L304" s="9">
        <f ca="1">RESULT!$G355</f>
        <v>1.103448275862069</v>
      </c>
      <c r="M304" s="9">
        <f ca="1">RESULT!$K355</f>
        <v>0.9</v>
      </c>
      <c r="N304" s="9">
        <f t="shared" ca="1" si="122"/>
        <v>1.0017241379310344</v>
      </c>
      <c r="O304" s="9">
        <f ca="1">SMALL(OFFSET($N$11:$N$20,INT((ROW()-3)/12)*12,0),COUNTIF(OFFSET($N$11:$N$20,INT((ROW()-3)/12)*12,0),SMALL(OFFSET($N$11:$N$20,INT((ROW()-3)/12)*12,0),1))+2)</f>
        <v>1.1416666666666668</v>
      </c>
      <c r="P304" t="str">
        <f t="shared" ca="1" si="124"/>
        <v>LOST</v>
      </c>
    </row>
    <row r="305" spans="1:16">
      <c r="A305" t="str">
        <f ca="1">IF(AND(RESULT!$G356&gt;A$1,RESULT!$C356+RESULT!$D356&gt;2),"WON",IF(AND(RESULT!$G356&lt;A$1,RESULT!$C356+RESULT!$D356&lt;3),"WON","LOST"))</f>
        <v>LOST</v>
      </c>
      <c r="B305" t="str">
        <f ca="1">IF(AND(RESULT!$K356&gt;A$1,RESULT!$C356+RESULT!$D356&gt;2),"WON",IF(AND(RESULT!$K356&lt;A$1,RESULT!$C356+RESULT!$D356&lt;3),"WON","LOST"))</f>
        <v>WON</v>
      </c>
      <c r="C305" t="str">
        <f t="shared" ca="1" si="120"/>
        <v>DP</v>
      </c>
      <c r="G305" t="str">
        <f ca="1">IF(AND(RESULT!$G356&gt;G$1,RESULT!$C356+RESULT!$D356&gt;2),"WON",IF(AND(RESULT!$G356&lt;G$1,RESULT!$C356+RESULT!$D356&lt;3),"WON","LOST"))</f>
        <v>LOST</v>
      </c>
      <c r="H305" t="str">
        <f ca="1">IF(AND(RESULT!$K356&gt;G$1,RESULT!$C356+RESULT!$D356&gt;2),"WON",IF(AND(RESULT!$K356&lt;G$1,RESULT!$C356+RESULT!$D356&lt;3),"WON","LOST"))</f>
        <v>LOST</v>
      </c>
      <c r="I305" t="str">
        <f t="shared" ca="1" si="121"/>
        <v>LOST</v>
      </c>
      <c r="J305" s="18">
        <f>RESULT!C356</f>
        <v>0</v>
      </c>
      <c r="K305" s="18">
        <f>RESULT!D356</f>
        <v>0</v>
      </c>
      <c r="L305" s="9">
        <f ca="1">RESULT!$G356</f>
        <v>1.2413793103448276</v>
      </c>
      <c r="M305" s="9">
        <f ca="1">RESULT!$K356</f>
        <v>1.2000000000000002</v>
      </c>
      <c r="N305" s="9">
        <f t="shared" ca="1" si="122"/>
        <v>1.2206896551724138</v>
      </c>
    </row>
    <row r="306" spans="1:16">
      <c r="A306" t="str">
        <f ca="1">IF(AND(RESULT!$G357&gt;A$1,RESULT!$C357+RESULT!$D357&gt;2),"WON",IF(AND(RESULT!$G357&lt;A$1,RESULT!$C357+RESULT!$D357&lt;3),"WON","LOST"))</f>
        <v>WON</v>
      </c>
      <c r="B306" t="str">
        <f ca="1">IF(AND(RESULT!$K357&gt;A$1,RESULT!$C357+RESULT!$D357&gt;2),"WON",IF(AND(RESULT!$K357&lt;A$1,RESULT!$C357+RESULT!$D357&lt;3),"WON","LOST"))</f>
        <v>WON</v>
      </c>
      <c r="C306" t="str">
        <f t="shared" ca="1" si="120"/>
        <v>WON</v>
      </c>
      <c r="G306" t="str">
        <f ca="1">IF(AND(RESULT!$G357&gt;G$1,RESULT!$C357+RESULT!$D357&gt;2),"WON",IF(AND(RESULT!$G357&lt;G$1,RESULT!$C357+RESULT!$D357&lt;3),"WON","LOST"))</f>
        <v>LOST</v>
      </c>
      <c r="H306" t="str">
        <f ca="1">IF(AND(RESULT!$K357&gt;G$1,RESULT!$C357+RESULT!$D357&gt;2),"WON",IF(AND(RESULT!$K357&lt;G$1,RESULT!$C357+RESULT!$D357&lt;3),"WON","LOST"))</f>
        <v>LOST</v>
      </c>
      <c r="I306" t="str">
        <f t="shared" ca="1" si="121"/>
        <v>LOST</v>
      </c>
      <c r="J306" s="18">
        <f>RESULT!C357</f>
        <v>2</v>
      </c>
      <c r="K306" s="18">
        <f>RESULT!D357</f>
        <v>0</v>
      </c>
      <c r="L306" s="9">
        <f ca="1">RESULT!$G357</f>
        <v>1</v>
      </c>
      <c r="M306" s="9">
        <f ca="1">RESULT!$K357</f>
        <v>1</v>
      </c>
      <c r="N306" s="9">
        <f t="shared" ca="1" si="122"/>
        <v>1</v>
      </c>
    </row>
    <row r="307" spans="1:16">
      <c r="A307" t="str">
        <f ca="1">IF(AND(RESULT!$G358&gt;A$1,RESULT!$C358+RESULT!$D358&gt;2),"WON",IF(AND(RESULT!$G358&lt;A$1,RESULT!$C358+RESULT!$D358&lt;3),"WON","LOST"))</f>
        <v>LOST</v>
      </c>
      <c r="B307" t="str">
        <f ca="1">IF(AND(RESULT!$K358&gt;A$1,RESULT!$C358+RESULT!$D358&gt;2),"WON",IF(AND(RESULT!$K358&lt;A$1,RESULT!$C358+RESULT!$D358&lt;3),"WON","LOST"))</f>
        <v>LOST</v>
      </c>
      <c r="C307" t="str">
        <f t="shared" ca="1" si="120"/>
        <v>LOST</v>
      </c>
      <c r="G307" t="str">
        <f ca="1">IF(AND(RESULT!$G358&gt;G$1,RESULT!$C358+RESULT!$D358&gt;2),"WON",IF(AND(RESULT!$G358&lt;G$1,RESULT!$C358+RESULT!$D358&lt;3),"WON","LOST"))</f>
        <v>WON</v>
      </c>
      <c r="H307" t="str">
        <f ca="1">IF(AND(RESULT!$K358&gt;G$1,RESULT!$C358+RESULT!$D358&gt;2),"WON",IF(AND(RESULT!$K358&lt;G$1,RESULT!$C358+RESULT!$D358&lt;3),"WON","LOST"))</f>
        <v>WON</v>
      </c>
      <c r="I307" t="str">
        <f t="shared" ca="1" si="121"/>
        <v>WON</v>
      </c>
      <c r="J307" s="18">
        <f>RESULT!C358</f>
        <v>1</v>
      </c>
      <c r="K307" s="18">
        <f>RESULT!D358</f>
        <v>3</v>
      </c>
      <c r="L307" s="9">
        <f ca="1">RESULT!$G358</f>
        <v>1.2241379310344827</v>
      </c>
      <c r="M307" s="9">
        <f ca="1">RESULT!$K358</f>
        <v>0.8</v>
      </c>
      <c r="N307" s="9">
        <f t="shared" ca="1" si="122"/>
        <v>1.0120689655172415</v>
      </c>
    </row>
    <row r="308" spans="1:16">
      <c r="A308" t="str">
        <f ca="1">IF(AND(RESULT!$G359&gt;A$1,RESULT!$C359+RESULT!$D359&gt;2),"WON",IF(AND(RESULT!$G359&lt;A$1,RESULT!$C359+RESULT!$D359&lt;3),"WON","LOST"))</f>
        <v>WON</v>
      </c>
      <c r="B308" t="str">
        <f ca="1">IF(AND(RESULT!$K359&gt;A$1,RESULT!$C359+RESULT!$D359&gt;2),"WON",IF(AND(RESULT!$K359&lt;A$1,RESULT!$C359+RESULT!$D359&lt;3),"WON","LOST"))</f>
        <v>WON</v>
      </c>
      <c r="C308" t="str">
        <f t="shared" ca="1" si="120"/>
        <v>WON</v>
      </c>
      <c r="G308" t="str">
        <f ca="1">IF(AND(RESULT!$G359&gt;G$1,RESULT!$C359+RESULT!$D359&gt;2),"WON",IF(AND(RESULT!$G359&lt;G$1,RESULT!$C359+RESULT!$D359&lt;3),"WON","LOST"))</f>
        <v>WON</v>
      </c>
      <c r="H308" t="str">
        <f ca="1">IF(AND(RESULT!$K359&gt;G$1,RESULT!$C359+RESULT!$D359&gt;2),"WON",IF(AND(RESULT!$K359&lt;G$1,RESULT!$C359+RESULT!$D359&lt;3),"WON","LOST"))</f>
        <v>WON</v>
      </c>
      <c r="I308" t="str">
        <f t="shared" ca="1" si="121"/>
        <v>WON</v>
      </c>
      <c r="J308" s="18">
        <f>RESULT!C359</f>
        <v>0</v>
      </c>
      <c r="K308" s="18">
        <f>RESULT!D359</f>
        <v>4</v>
      </c>
      <c r="L308" s="9">
        <f ca="1">RESULT!$G359</f>
        <v>1.2586206896551724</v>
      </c>
      <c r="M308" s="9">
        <f ca="1">RESULT!$K359</f>
        <v>1.5</v>
      </c>
      <c r="N308" s="9">
        <f t="shared" ca="1" si="122"/>
        <v>1.3793103448275863</v>
      </c>
    </row>
    <row r="311" spans="1:16">
      <c r="A311" t="str">
        <f ca="1">IF(AND(RESULT!$G362&gt;A$1,RESULT!$C362+RESULT!$D362&gt;2),"WON",IF(AND(RESULT!$G362&lt;A$1,RESULT!$C362+RESULT!$D362&lt;3),"WON","LOST"))</f>
        <v>WON</v>
      </c>
      <c r="B311" t="str">
        <f ca="1">IF(AND(RESULT!$K362&gt;A$1,RESULT!$C362+RESULT!$D362&gt;2),"WON",IF(AND(RESULT!$K362&lt;A$1,RESULT!$C362+RESULT!$D362&lt;3),"WON","LOST"))</f>
        <v>WON</v>
      </c>
      <c r="C311" t="str">
        <f ca="1">IF(AND(A311="WON",B311="WON"),"WON",IF(AND(A311="LOST",B311="LOST"),"LOST","DP"))</f>
        <v>WON</v>
      </c>
      <c r="D311" s="9">
        <f ca="1">MAX(OFFSET(RESULT!$G$62:$G$71,INT((ROW()-3)/12)*12,0))</f>
        <v>1.3833333333333333</v>
      </c>
      <c r="E311" t="str">
        <f ca="1">IF(MAX(OFFSET(RESULT!$G$62:$G$71,INT((ROW()-3)/12)*12,0))&gt;A$1,IF(INDEX(OFFSET(RESULT!$C$62:$G$71,INT((ROW()-3)/12)*12,0),MATCH(D311,OFFSET(RESULT!$G$62:$G$71,INT((ROW()-3)/12)*12,0),0),1)+INDEX(OFFSET(RESULT!$C$62:$G$71,INT((ROW()-3)/12)*12,0),MATCH(D311,OFFSET(RESULT!$G$62:$G$71,INT((ROW()-3)/12)*12,0),0),2)&gt;2,"WON","LOST"),"DP")</f>
        <v>WON</v>
      </c>
      <c r="G311" t="str">
        <f ca="1">IF(AND(RESULT!$G362&gt;G$1,RESULT!$C362+RESULT!$D362&gt;2),"WON",IF(AND(RESULT!$G362&lt;G$1,RESULT!$C362+RESULT!$D362&lt;3),"WON","LOST"))</f>
        <v>LOST</v>
      </c>
      <c r="H311" t="str">
        <f ca="1">IF(AND(RESULT!$K362&gt;G$1,RESULT!$C362+RESULT!$D362&gt;2),"WON",IF(AND(RESULT!$K362&lt;G$1,RESULT!$C362+RESULT!$D362&lt;3),"WON","LOST"))</f>
        <v>LOST</v>
      </c>
      <c r="I311" t="str">
        <f ca="1">IF(AND(G311="WON",H311="WON"),"WON",IF(AND(G311="LOST",H311="LOST"),"LOST","DP"))</f>
        <v>LOST</v>
      </c>
      <c r="J311" s="18">
        <f>RESULT!C362</f>
        <v>1</v>
      </c>
      <c r="K311" s="18">
        <f>RESULT!D362</f>
        <v>1</v>
      </c>
      <c r="L311" s="9">
        <f ca="1">RESULT!$G362</f>
        <v>0.83333333333333337</v>
      </c>
      <c r="M311" s="9">
        <f ca="1">RESULT!$K362</f>
        <v>1</v>
      </c>
      <c r="N311" s="9">
        <f ca="1">(L311+M311)/2</f>
        <v>0.91666666666666674</v>
      </c>
      <c r="O311" s="9">
        <f ca="1">MAX(OFFSET($N$11:$N$20,INT((ROW())/12)*12,0))</f>
        <v>1.5416666666666665</v>
      </c>
      <c r="P311" t="str">
        <f ca="1">IF(O311&gt;A$1,IF(INDEX(OFFSET($J$11:$N$20,INT((ROW()-3)/12)*12,0),MATCH(O311,OFFSET($N$11:$N$20,INT((ROW()-3)/12)*12,0),0),1)+INDEX(OFFSET($J$11:$N$20,INT((ROW()-3)/12)*12,0),MATCH(O311,OFFSET($N$11:$N$20,INT((ROW()-3)/12)*12,0),0),2)&gt;2,"WON","LOST"),"DP")</f>
        <v>WON</v>
      </c>
    </row>
    <row r="312" spans="1:16">
      <c r="A312" t="str">
        <f ca="1">IF(AND(RESULT!$G363&gt;A$1,RESULT!$C363+RESULT!$D363&gt;2),"WON",IF(AND(RESULT!$G363&lt;A$1,RESULT!$C363+RESULT!$D363&lt;3),"WON","LOST"))</f>
        <v>WON</v>
      </c>
      <c r="B312" t="str">
        <f ca="1">IF(AND(RESULT!$K363&gt;A$1,RESULT!$C363+RESULT!$D363&gt;2),"WON",IF(AND(RESULT!$K363&lt;A$1,RESULT!$C363+RESULT!$D363&lt;3),"WON","LOST"))</f>
        <v>LOST</v>
      </c>
      <c r="C312" t="str">
        <f t="shared" ref="C312:C320" ca="1" si="125">IF(AND(A312="WON",B312="WON"),"WON",IF(AND(A312="LOST",B312="LOST"),"LOST","DP"))</f>
        <v>DP</v>
      </c>
      <c r="D312">
        <f ca="1">LARGE(OFFSET(RESULT!$G$62:$G$71,INT((ROW()-3)/12)*12,0),COUNTIF(OFFSET(RESULT!$G$62:$G$71,INT((ROW()-3)/12)*12,0),LARGE(OFFSET(RESULT!$G$62:$G$71,INT((ROW()-3)/12)*12,0),1))+1)</f>
        <v>1.3666666666666667</v>
      </c>
      <c r="E312" t="str">
        <f ca="1">IF(MAX(OFFSET(RESULT!$G$62:$G$71,INT((ROW()-3)/12)*12,0))&gt;A$1,IF(INDEX(OFFSET(RESULT!$C$62:$G$71,INT((ROW()-3)/12)*12,0),MATCH(D312,OFFSET(RESULT!$G$62:$G$71,INT((ROW()-3)/12)*12,0),0),1)+INDEX(OFFSET(RESULT!$C$62:$G$71,INT((ROW()-3)/12)*12,0),MATCH(D312,OFFSET(RESULT!$G$62:$G$71,INT((ROW()-3)/12)*12,0),0),2)&gt;2,"WON","LOST"),"DP")</f>
        <v>WON</v>
      </c>
      <c r="G312" t="str">
        <f ca="1">IF(AND(RESULT!$G363&gt;G$1,RESULT!$C363+RESULT!$D363&gt;2),"WON",IF(AND(RESULT!$G363&lt;G$1,RESULT!$C363+RESULT!$D363&lt;3),"WON","LOST"))</f>
        <v>WON</v>
      </c>
      <c r="H312" t="str">
        <f ca="1">IF(AND(RESULT!$K363&gt;G$1,RESULT!$C363+RESULT!$D363&gt;2),"WON",IF(AND(RESULT!$K363&lt;G$1,RESULT!$C363+RESULT!$D363&lt;3),"WON","LOST"))</f>
        <v>WON</v>
      </c>
      <c r="I312" t="str">
        <f t="shared" ref="I312:I320" ca="1" si="126">IF(AND(G312="WON",H312="WON"),"WON",IF(AND(G312="LOST",H312="LOST"),"LOST","DP"))</f>
        <v>WON</v>
      </c>
      <c r="J312" s="18">
        <f>RESULT!C363</f>
        <v>1</v>
      </c>
      <c r="K312" s="18">
        <f>RESULT!D363</f>
        <v>3</v>
      </c>
      <c r="L312" s="9">
        <f ca="1">RESULT!$G363</f>
        <v>1.2833333333333334</v>
      </c>
      <c r="M312" s="9">
        <f ca="1">RESULT!$K363</f>
        <v>1.2</v>
      </c>
      <c r="N312" s="9">
        <f t="shared" ref="N312:N320" ca="1" si="127">(L312+M312)/2</f>
        <v>1.2416666666666667</v>
      </c>
      <c r="O312" s="9">
        <f ca="1">LARGE(OFFSET($N$11:$N$20,INT((ROW()-3)/12)*12,0),COUNTIF(OFFSET($N$11:$N$20,INT((ROW()-3)/12)*12,0),LARGE(OFFSET($N$11:$N$20,INT((ROW()-3)/12)*12,0),1))+1)</f>
        <v>1.4916666666666667</v>
      </c>
      <c r="P312" t="str">
        <f t="shared" ref="P312:P313" ca="1" si="128">IF(O312&gt;A$1,IF(INDEX(OFFSET($J$11:$N$20,INT((ROW()-3)/12)*12,0),MATCH(O312,OFFSET($N$11:$N$20,INT((ROW()-3)/12)*12,0),0),1)+INDEX(OFFSET($J$11:$N$20,INT((ROW()-3)/12)*12,0),MATCH(O312,OFFSET($N$11:$N$20,INT((ROW()-3)/12)*12,0),0),2)&gt;2,"WON","LOST"),"DP")</f>
        <v>WON</v>
      </c>
    </row>
    <row r="313" spans="1:16">
      <c r="A313" t="str">
        <f ca="1">IF(AND(RESULT!$G364&gt;A$1,RESULT!$C364+RESULT!$D364&gt;2),"WON",IF(AND(RESULT!$G364&lt;A$1,RESULT!$C364+RESULT!$D364&lt;3),"WON","LOST"))</f>
        <v>LOST</v>
      </c>
      <c r="B313" t="str">
        <f ca="1">IF(AND(RESULT!$K364&gt;A$1,RESULT!$C364+RESULT!$D364&gt;2),"WON",IF(AND(RESULT!$K364&lt;A$1,RESULT!$C364+RESULT!$D364&lt;3),"WON","LOST"))</f>
        <v>LOST</v>
      </c>
      <c r="C313" t="str">
        <f t="shared" ca="1" si="125"/>
        <v>LOST</v>
      </c>
      <c r="D313">
        <f ca="1">LARGE(OFFSET(RESULT!$G$62:$G$71,INT((ROW()-3)/12)*12,0),COUNTIF(OFFSET(RESULT!$G$62:$G$71,INT((ROW()-3)/12)*12,0),LARGE(OFFSET(RESULT!$G$62:$G$71,INT((ROW()-3)/12)*12,0),1))+2)</f>
        <v>1.2833333333333334</v>
      </c>
      <c r="E313" t="str">
        <f ca="1">IF(MAX(OFFSET(RESULT!$G$62:$G$71,INT((ROW()-3)/12)*12,0))&gt;A$1,IF(INDEX(OFFSET(RESULT!$C$62:$G$71,INT((ROW()-3)/12)*12,0),MATCH(D313,OFFSET(RESULT!$G$62:$G$71,INT((ROW()-3)/12)*12,0),0),1)+INDEX(OFFSET(RESULT!$C$62:$G$71,INT((ROW()-3)/12)*12,0),MATCH(D313,OFFSET(RESULT!$G$62:$G$71,INT((ROW()-3)/12)*12,0),0),2)&gt;2,"WON","LOST"),"DP")</f>
        <v>WON</v>
      </c>
      <c r="G313" t="str">
        <f ca="1">IF(AND(RESULT!$G364&gt;G$1,RESULT!$C364+RESULT!$D364&gt;2),"WON",IF(AND(RESULT!$G364&lt;G$1,RESULT!$C364+RESULT!$D364&lt;3),"WON","LOST"))</f>
        <v>WON</v>
      </c>
      <c r="H313" t="str">
        <f ca="1">IF(AND(RESULT!$K364&gt;G$1,RESULT!$C364+RESULT!$D364&gt;2),"WON",IF(AND(RESULT!$K364&lt;G$1,RESULT!$C364+RESULT!$D364&lt;3),"WON","LOST"))</f>
        <v>WON</v>
      </c>
      <c r="I313" t="str">
        <f t="shared" ca="1" si="126"/>
        <v>WON</v>
      </c>
      <c r="J313" s="18">
        <f>RESULT!C364</f>
        <v>3</v>
      </c>
      <c r="K313" s="18">
        <f>RESULT!D364</f>
        <v>1</v>
      </c>
      <c r="L313" s="9">
        <f ca="1">RESULT!$G364</f>
        <v>1.0833333333333335</v>
      </c>
      <c r="M313" s="9">
        <f ca="1">RESULT!$K364</f>
        <v>1.2000000000000002</v>
      </c>
      <c r="N313" s="9">
        <f t="shared" ca="1" si="127"/>
        <v>1.1416666666666668</v>
      </c>
      <c r="O313" s="9">
        <f ca="1">LARGE(OFFSET($N$11:$N$20,INT((ROW()-3)/12)*12,0),COUNTIF(OFFSET($N$11:$N$20,INT((ROW()-3)/12)*12,0),LARGE(OFFSET($N$11:$N$20,INT((ROW()-3)/12)*12,0),1))+2)</f>
        <v>1.2666666666666666</v>
      </c>
      <c r="P313" t="str">
        <f t="shared" ca="1" si="128"/>
        <v>WON</v>
      </c>
    </row>
    <row r="314" spans="1:16">
      <c r="A314" t="str">
        <f ca="1">IF(AND(RESULT!$G365&gt;A$1,RESULT!$C365+RESULT!$D365&gt;2),"WON",IF(AND(RESULT!$G365&lt;A$1,RESULT!$C365+RESULT!$D365&lt;3),"WON","LOST"))</f>
        <v>WON</v>
      </c>
      <c r="B314" t="str">
        <f ca="1">IF(AND(RESULT!$K365&gt;A$1,RESULT!$C365+RESULT!$D365&gt;2),"WON",IF(AND(RESULT!$K365&lt;A$1,RESULT!$C365+RESULT!$D365&lt;3),"WON","LOST"))</f>
        <v>WON</v>
      </c>
      <c r="C314" t="str">
        <f t="shared" ca="1" si="125"/>
        <v>WON</v>
      </c>
      <c r="D314" s="9">
        <f ca="1">MIN(OFFSET(RESULT!$G$62:$G$71,INT((ROW()-3)/12)*12,0))</f>
        <v>0.83333333333333337</v>
      </c>
      <c r="E314" t="str">
        <f ca="1">IF(MIN(OFFSET(RESULT!$G$62:$G$71,INT((ROW()-3)/12)*12,0))&lt;A$1,IF(INDEX(OFFSET(RESULT!$C$62:$G$71,INT((ROW()-3)/12)*12,0),MATCH(D314,OFFSET(RESULT!$G$62:$G$71,INT((ROW()-3)/12)*12,0),0),1)+INDEX(OFFSET(RESULT!$C$62:$G$71,INT((ROW()-3)/12)*12,0),MATCH(D314,OFFSET(RESULT!$G$62:$G$71,INT((ROW()-3)/12)*12,0),0),2)&lt;3,"WON","LOST"))</f>
        <v>WON</v>
      </c>
      <c r="G314" t="str">
        <f ca="1">IF(AND(RESULT!$G365&gt;G$1,RESULT!$C365+RESULT!$D365&gt;2),"WON",IF(AND(RESULT!$G365&lt;G$1,RESULT!$C365+RESULT!$D365&lt;3),"WON","LOST"))</f>
        <v>WON</v>
      </c>
      <c r="H314" t="str">
        <f ca="1">IF(AND(RESULT!$K365&gt;G$1,RESULT!$C365+RESULT!$D365&gt;2),"WON",IF(AND(RESULT!$K365&lt;G$1,RESULT!$C365+RESULT!$D365&lt;3),"WON","LOST"))</f>
        <v>WON</v>
      </c>
      <c r="I314" t="str">
        <f t="shared" ca="1" si="126"/>
        <v>WON</v>
      </c>
      <c r="J314" s="18">
        <f>RESULT!C365</f>
        <v>3</v>
      </c>
      <c r="K314" s="18">
        <f>RESULT!D365</f>
        <v>2</v>
      </c>
      <c r="L314" s="9">
        <f ca="1">RESULT!$G365</f>
        <v>1.2333333333333334</v>
      </c>
      <c r="M314" s="9">
        <f ca="1">RESULT!$K365</f>
        <v>1.3</v>
      </c>
      <c r="N314" s="9">
        <f t="shared" ca="1" si="127"/>
        <v>1.2666666666666666</v>
      </c>
      <c r="O314" s="9">
        <f ca="1">MIN(OFFSET($N$11:$N$20,INT((ROW())/12)*12,0))</f>
        <v>0.84677419354838701</v>
      </c>
      <c r="P314" t="e">
        <f ca="1">IF(O314&lt;A$1,IF(INDEX(OFFSET($J$11:$N$20,INT((ROW()-3)/12)*12,0),MATCH(O314,OFFSET($N$11:$N$20,INT((ROW()-3)/12)*12,0),0),1)+INDEX(OFFSET($J$11:$N$20,INT((ROW()-3)/12)*12,0),MATCH(O314,OFFSET($N$11:$N$20,INT((ROW()-3)/12)*12,0),0),2)&lt;3,"WON","LOST"),"DP")</f>
        <v>#N/A</v>
      </c>
    </row>
    <row r="315" spans="1:16">
      <c r="A315" t="str">
        <f ca="1">IF(AND(RESULT!$G366&gt;A$1,RESULT!$C366+RESULT!$D366&gt;2),"WON",IF(AND(RESULT!$G366&lt;A$1,RESULT!$C366+RESULT!$D366&lt;3),"WON","LOST"))</f>
        <v>LOST</v>
      </c>
      <c r="B315" t="str">
        <f ca="1">IF(AND(RESULT!$K366&gt;A$1,RESULT!$C366+RESULT!$D366&gt;2),"WON",IF(AND(RESULT!$K366&lt;A$1,RESULT!$C366+RESULT!$D366&lt;3),"WON","LOST"))</f>
        <v>LOST</v>
      </c>
      <c r="C315" t="str">
        <f t="shared" ca="1" si="125"/>
        <v>LOST</v>
      </c>
      <c r="D315">
        <f ca="1">SMALL(OFFSET(RESULT!$G$62:$G$71,INT((ROW()-3)/12)*12,0),COUNTIF(OFFSET(RESULT!$G$62:$G$71,INT((ROW()-3)/12)*12,0),SMALL(OFFSET(RESULT!$G$62:$G$71,INT((ROW()-3)/12)*12,0),1))+1)</f>
        <v>1</v>
      </c>
      <c r="E315" t="str">
        <f ca="1">IF(MIN(OFFSET(RESULT!$G$62:$G$71,INT((ROW()-3)/12)*12,0))&lt;A$1,IF(INDEX(OFFSET(RESULT!$C$62:$G$71,INT((ROW()-3)/12)*12,0),MATCH(D315,OFFSET(RESULT!$G$62:$G$71,INT((ROW()-3)/12)*12,0),0),1)+INDEX(OFFSET(RESULT!$C$62:$G$71,INT((ROW()-3)/12)*12,0),MATCH(D315,OFFSET(RESULT!$G$62:$G$71,INT((ROW()-3)/12)*12,0),0),2)&lt;3,"WON","LOST"))</f>
        <v>WON</v>
      </c>
      <c r="G315" t="str">
        <f ca="1">IF(AND(RESULT!$G366&gt;G$1,RESULT!$C366+RESULT!$D366&gt;2),"WON",IF(AND(RESULT!$G366&lt;G$1,RESULT!$C366+RESULT!$D366&lt;3),"WON","LOST"))</f>
        <v>WON</v>
      </c>
      <c r="H315" t="str">
        <f ca="1">IF(AND(RESULT!$K366&gt;G$1,RESULT!$C366+RESULT!$D366&gt;2),"WON",IF(AND(RESULT!$K366&lt;G$1,RESULT!$C366+RESULT!$D366&lt;3),"WON","LOST"))</f>
        <v>WON</v>
      </c>
      <c r="I315" t="str">
        <f t="shared" ca="1" si="126"/>
        <v>WON</v>
      </c>
      <c r="J315" s="18">
        <f>RESULT!C366</f>
        <v>0</v>
      </c>
      <c r="K315" s="18">
        <f>RESULT!D366</f>
        <v>3</v>
      </c>
      <c r="L315" s="9">
        <f ca="1">RESULT!$G366</f>
        <v>0.93333333333333335</v>
      </c>
      <c r="M315" s="9">
        <f ca="1">RESULT!$K366</f>
        <v>0.9</v>
      </c>
      <c r="N315" s="9">
        <f t="shared" ca="1" si="127"/>
        <v>0.91666666666666674</v>
      </c>
      <c r="O315" s="9">
        <f ca="1">SMALL(OFFSET($N$11:$N$20,INT((ROW()-3)/12)*12,0),COUNTIF(OFFSET($N$11:$N$20,INT((ROW()-3)/12)*12,0),SMALL(OFFSET($N$11:$N$20,INT((ROW()-3)/12)*12,0),1))+1)</f>
        <v>0.89193548387096777</v>
      </c>
      <c r="P315" t="str">
        <f t="shared" ref="P315:P316" ca="1" si="129">IF(O315&lt;A$1,IF(INDEX(OFFSET($J$11:$N$20,INT((ROW()-3)/12)*12,0),MATCH(O315,OFFSET($N$11:$N$20,INT((ROW()-3)/12)*12,0),0),1)+INDEX(OFFSET($J$11:$N$20,INT((ROW()-3)/12)*12,0),MATCH(O315,OFFSET($N$11:$N$20,INT((ROW()-3)/12)*12,0),0),2)&lt;3,"WON","LOST"),"DP")</f>
        <v>WON</v>
      </c>
    </row>
    <row r="316" spans="1:16">
      <c r="A316" t="str">
        <f ca="1">IF(AND(RESULT!$G367&gt;A$1,RESULT!$C367+RESULT!$D367&gt;2),"WON",IF(AND(RESULT!$G367&lt;A$1,RESULT!$C367+RESULT!$D367&lt;3),"WON","LOST"))</f>
        <v>LOST</v>
      </c>
      <c r="B316" t="str">
        <f ca="1">IF(AND(RESULT!$K367&gt;A$1,RESULT!$C367+RESULT!$D367&gt;2),"WON",IF(AND(RESULT!$K367&lt;A$1,RESULT!$C367+RESULT!$D367&lt;3),"WON","LOST"))</f>
        <v>WON</v>
      </c>
      <c r="C316" t="str">
        <f t="shared" ca="1" si="125"/>
        <v>DP</v>
      </c>
      <c r="D316">
        <f ca="1">SMALL(OFFSET(RESULT!$G$62:$G$71,INT((ROW()-3)/12)*12,0),COUNTIF(OFFSET(RESULT!$G$62:$G$71,INT((ROW()-3)/12)*12,0),SMALL(OFFSET(RESULT!$G$62:$G$71,INT((ROW()-3)/12)*12,0),1))+2)</f>
        <v>1.129032258064516</v>
      </c>
      <c r="E316" t="str">
        <f ca="1">IF(MIN(OFFSET(RESULT!$G$62:$G$71,INT((ROW()-3)/12)*12,0))&lt;A$1,IF(INDEX(OFFSET(RESULT!$C$62:$G$71,INT((ROW()-3)/12)*12,0),MATCH(D316,OFFSET(RESULT!$G$62:$G$71,INT((ROW()-3)/12)*12,0),0),1)+INDEX(OFFSET(RESULT!$C$62:$G$71,INT((ROW()-3)/12)*12,0),MATCH(D316,OFFSET(RESULT!$G$62:$G$71,INT((ROW()-3)/12)*12,0),0),2)&lt;3,"WON","LOST"))</f>
        <v>LOST</v>
      </c>
      <c r="G316" t="str">
        <f ca="1">IF(AND(RESULT!$G367&gt;G$1,RESULT!$C367+RESULT!$D367&gt;2),"WON",IF(AND(RESULT!$G367&lt;G$1,RESULT!$C367+RESULT!$D367&lt;3),"WON","LOST"))</f>
        <v>WON</v>
      </c>
      <c r="H316" t="str">
        <f ca="1">IF(AND(RESULT!$K367&gt;G$1,RESULT!$C367+RESULT!$D367&gt;2),"WON",IF(AND(RESULT!$K367&lt;G$1,RESULT!$C367+RESULT!$D367&lt;3),"WON","LOST"))</f>
        <v>WON</v>
      </c>
      <c r="I316" t="str">
        <f t="shared" ca="1" si="126"/>
        <v>WON</v>
      </c>
      <c r="J316" s="18">
        <f>RESULT!C367</f>
        <v>3</v>
      </c>
      <c r="K316" s="18">
        <f>RESULT!D367</f>
        <v>1</v>
      </c>
      <c r="L316" s="9">
        <f ca="1">RESULT!$G367</f>
        <v>1.1833333333333333</v>
      </c>
      <c r="M316" s="9">
        <f ca="1">RESULT!$K367</f>
        <v>1.7999999999999998</v>
      </c>
      <c r="N316" s="9">
        <f t="shared" ca="1" si="127"/>
        <v>1.4916666666666667</v>
      </c>
      <c r="O316" s="9">
        <f ca="1">SMALL(OFFSET($N$11:$N$20,INT((ROW()-3)/12)*12,0),COUNTIF(OFFSET($N$11:$N$20,INT((ROW()-3)/12)*12,0),SMALL(OFFSET($N$11:$N$20,INT((ROW()-3)/12)*12,0),1))+2)</f>
        <v>0.9</v>
      </c>
      <c r="P316" t="str">
        <f t="shared" ca="1" si="129"/>
        <v>WON</v>
      </c>
    </row>
    <row r="317" spans="1:16">
      <c r="A317" t="str">
        <f ca="1">IF(AND(RESULT!$G368&gt;A$1,RESULT!$C368+RESULT!$D368&gt;2),"WON",IF(AND(RESULT!$G368&lt;A$1,RESULT!$C368+RESULT!$D368&lt;3),"WON","LOST"))</f>
        <v>WON</v>
      </c>
      <c r="B317" t="str">
        <f ca="1">IF(AND(RESULT!$K368&gt;A$1,RESULT!$C368+RESULT!$D368&gt;2),"WON",IF(AND(RESULT!$K368&lt;A$1,RESULT!$C368+RESULT!$D368&lt;3),"WON","LOST"))</f>
        <v>LOST</v>
      </c>
      <c r="C317" t="str">
        <f t="shared" ca="1" si="125"/>
        <v>DP</v>
      </c>
      <c r="G317" t="str">
        <f ca="1">IF(AND(RESULT!$G368&gt;G$1,RESULT!$C368+RESULT!$D368&gt;2),"WON",IF(AND(RESULT!$G368&lt;G$1,RESULT!$C368+RESULT!$D368&lt;3),"WON","LOST"))</f>
        <v>WON</v>
      </c>
      <c r="H317" t="str">
        <f ca="1">IF(AND(RESULT!$K368&gt;G$1,RESULT!$C368+RESULT!$D368&gt;2),"WON",IF(AND(RESULT!$K368&lt;G$1,RESULT!$C368+RESULT!$D368&lt;3),"WON","LOST"))</f>
        <v>WON</v>
      </c>
      <c r="I317" t="str">
        <f t="shared" ca="1" si="126"/>
        <v>WON</v>
      </c>
      <c r="J317" s="18">
        <f>RESULT!C368</f>
        <v>2</v>
      </c>
      <c r="K317" s="18">
        <f>RESULT!D368</f>
        <v>2</v>
      </c>
      <c r="L317" s="9">
        <f ca="1">RESULT!$G368</f>
        <v>1.2666666666666666</v>
      </c>
      <c r="M317" s="9">
        <f ca="1">RESULT!$K368</f>
        <v>0.9</v>
      </c>
      <c r="N317" s="9">
        <f t="shared" ca="1" si="127"/>
        <v>1.0833333333333333</v>
      </c>
    </row>
    <row r="318" spans="1:16">
      <c r="A318" t="str">
        <f ca="1">IF(AND(RESULT!$G369&gt;A$1,RESULT!$C369+RESULT!$D369&gt;2),"WON",IF(AND(RESULT!$G369&lt;A$1,RESULT!$C369+RESULT!$D369&lt;3),"WON","LOST"))</f>
        <v>WON</v>
      </c>
      <c r="B318" t="str">
        <f ca="1">IF(AND(RESULT!$K369&gt;A$1,RESULT!$C369+RESULT!$D369&gt;2),"WON",IF(AND(RESULT!$K369&lt;A$1,RESULT!$C369+RESULT!$D369&lt;3),"WON","LOST"))</f>
        <v>WON</v>
      </c>
      <c r="C318" t="str">
        <f t="shared" ca="1" si="125"/>
        <v>WON</v>
      </c>
      <c r="G318" t="str">
        <f ca="1">IF(AND(RESULT!$G369&gt;G$1,RESULT!$C369+RESULT!$D369&gt;2),"WON",IF(AND(RESULT!$G369&lt;G$1,RESULT!$C369+RESULT!$D369&lt;3),"WON","LOST"))</f>
        <v>WON</v>
      </c>
      <c r="H318" t="str">
        <f ca="1">IF(AND(RESULT!$K369&gt;G$1,RESULT!$C369+RESULT!$D369&gt;2),"WON",IF(AND(RESULT!$K369&lt;G$1,RESULT!$C369+RESULT!$D369&lt;3),"WON","LOST"))</f>
        <v>WON</v>
      </c>
      <c r="I318" t="str">
        <f t="shared" ca="1" si="126"/>
        <v>WON</v>
      </c>
      <c r="J318" s="18">
        <f>RESULT!C369</f>
        <v>2</v>
      </c>
      <c r="K318" s="18">
        <f>RESULT!D369</f>
        <v>1</v>
      </c>
      <c r="L318" s="9">
        <f ca="1">RESULT!$G369</f>
        <v>1.3833333333333333</v>
      </c>
      <c r="M318" s="9">
        <f ca="1">RESULT!$K369</f>
        <v>1.7</v>
      </c>
      <c r="N318" s="9">
        <f t="shared" ca="1" si="127"/>
        <v>1.5416666666666665</v>
      </c>
    </row>
    <row r="319" spans="1:16">
      <c r="A319" t="str">
        <f ca="1">IF(AND(RESULT!$G370&gt;A$1,RESULT!$C370+RESULT!$D370&gt;2),"WON",IF(AND(RESULT!$G370&lt;A$1,RESULT!$C370+RESULT!$D370&lt;3),"WON","LOST"))</f>
        <v>WON</v>
      </c>
      <c r="B319" t="str">
        <f ca="1">IF(AND(RESULT!$K370&gt;A$1,RESULT!$C370+RESULT!$D370&gt;2),"WON",IF(AND(RESULT!$K370&lt;A$1,RESULT!$C370+RESULT!$D370&lt;3),"WON","LOST"))</f>
        <v>LOST</v>
      </c>
      <c r="C319" t="str">
        <f t="shared" ca="1" si="125"/>
        <v>DP</v>
      </c>
      <c r="G319" t="str">
        <f ca="1">IF(AND(RESULT!$G370&gt;G$1,RESULT!$C370+RESULT!$D370&gt;2),"WON",IF(AND(RESULT!$G370&lt;G$1,RESULT!$C370+RESULT!$D370&lt;3),"WON","LOST"))</f>
        <v>WON</v>
      </c>
      <c r="H319" t="str">
        <f ca="1">IF(AND(RESULT!$K370&gt;G$1,RESULT!$C370+RESULT!$D370&gt;2),"WON",IF(AND(RESULT!$K370&lt;G$1,RESULT!$C370+RESULT!$D370&lt;3),"WON","LOST"))</f>
        <v>WON</v>
      </c>
      <c r="I319" t="str">
        <f t="shared" ca="1" si="126"/>
        <v>WON</v>
      </c>
      <c r="J319" s="18">
        <f>RESULT!C370</f>
        <v>1</v>
      </c>
      <c r="K319" s="18">
        <f>RESULT!D370</f>
        <v>2</v>
      </c>
      <c r="L319" s="9">
        <f ca="1">RESULT!$G370</f>
        <v>1.2666666666666666</v>
      </c>
      <c r="M319" s="9">
        <f ca="1">RESULT!$K370</f>
        <v>1.2000000000000002</v>
      </c>
      <c r="N319" s="9">
        <f t="shared" ca="1" si="127"/>
        <v>1.2333333333333334</v>
      </c>
    </row>
    <row r="320" spans="1:16">
      <c r="A320" t="str">
        <f ca="1">IF(AND(RESULT!$G371&gt;A$1,RESULT!$C371+RESULT!$D371&gt;2),"WON",IF(AND(RESULT!$G371&lt;A$1,RESULT!$C371+RESULT!$D371&lt;3),"WON","LOST"))</f>
        <v>WON</v>
      </c>
      <c r="B320" t="str">
        <f ca="1">IF(AND(RESULT!$K371&gt;A$1,RESULT!$C371+RESULT!$D371&gt;2),"WON",IF(AND(RESULT!$K371&lt;A$1,RESULT!$C371+RESULT!$D371&lt;3),"WON","LOST"))</f>
        <v>LOST</v>
      </c>
      <c r="C320" t="str">
        <f t="shared" ca="1" si="125"/>
        <v>DP</v>
      </c>
      <c r="G320" t="str">
        <f ca="1">IF(AND(RESULT!$G371&gt;G$1,RESULT!$C371+RESULT!$D371&gt;2),"WON",IF(AND(RESULT!$G371&lt;G$1,RESULT!$C371+RESULT!$D371&lt;3),"WON","LOST"))</f>
        <v>WON</v>
      </c>
      <c r="H320" t="str">
        <f ca="1">IF(AND(RESULT!$K371&gt;G$1,RESULT!$C371+RESULT!$D371&gt;2),"WON",IF(AND(RESULT!$K371&lt;G$1,RESULT!$C371+RESULT!$D371&lt;3),"WON","LOST"))</f>
        <v>WON</v>
      </c>
      <c r="I320" t="str">
        <f t="shared" ca="1" si="126"/>
        <v>WON</v>
      </c>
      <c r="J320" s="18">
        <f>RESULT!C371</f>
        <v>2</v>
      </c>
      <c r="K320" s="18">
        <f>RESULT!D371</f>
        <v>3</v>
      </c>
      <c r="L320" s="9">
        <f ca="1">RESULT!$G371</f>
        <v>1.3666666666666667</v>
      </c>
      <c r="M320" s="9">
        <f ca="1">RESULT!$K371</f>
        <v>1</v>
      </c>
      <c r="N320" s="9">
        <f t="shared" ca="1" si="127"/>
        <v>1.1833333333333333</v>
      </c>
    </row>
    <row r="323" spans="1:16">
      <c r="A323" t="str">
        <f ca="1">IF(AND(RESULT!$G374&gt;A$1,RESULT!$C374+RESULT!$D374&gt;2),"WON",IF(AND(RESULT!$G374&lt;A$1,RESULT!$C374+RESULT!$D374&lt;3),"WON","LOST"))</f>
        <v>LOST</v>
      </c>
      <c r="B323" t="str">
        <f ca="1">IF(AND(RESULT!$K374&gt;A$1,RESULT!$C374+RESULT!$D374&gt;2),"WON",IF(AND(RESULT!$K374&lt;A$1,RESULT!$C374+RESULT!$D374&lt;3),"WON","LOST"))</f>
        <v>LOST</v>
      </c>
      <c r="C323" t="str">
        <f ca="1">IF(AND(A323="WON",B323="WON"),"WON",IF(AND(A323="LOST",B323="LOST"),"LOST","DP"))</f>
        <v>LOST</v>
      </c>
      <c r="D323" s="9">
        <f ca="1">MAX(OFFSET(RESULT!$G$62:$G$71,INT((ROW()-3)/12)*12,0))</f>
        <v>1.5</v>
      </c>
      <c r="E323" t="str">
        <f ca="1">IF(MAX(OFFSET(RESULT!$G$62:$G$71,INT((ROW()-3)/12)*12,0))&gt;A$1,IF(INDEX(OFFSET(RESULT!$C$62:$G$71,INT((ROW()-3)/12)*12,0),MATCH(D323,OFFSET(RESULT!$G$62:$G$71,INT((ROW()-3)/12)*12,0),0),1)+INDEX(OFFSET(RESULT!$C$62:$G$71,INT((ROW()-3)/12)*12,0),MATCH(D323,OFFSET(RESULT!$G$62:$G$71,INT((ROW()-3)/12)*12,0),0),2)&gt;2,"WON","LOST"),"DP")</f>
        <v>LOST</v>
      </c>
      <c r="G323" t="str">
        <f ca="1">IF(AND(RESULT!$G374&gt;G$1,RESULT!$C374+RESULT!$D374&gt;2),"WON",IF(AND(RESULT!$G374&lt;G$1,RESULT!$C374+RESULT!$D374&lt;3),"WON","LOST"))</f>
        <v>WON</v>
      </c>
      <c r="H323" t="str">
        <f ca="1">IF(AND(RESULT!$K374&gt;G$1,RESULT!$C374+RESULT!$D374&gt;2),"WON",IF(AND(RESULT!$K374&lt;G$1,RESULT!$C374+RESULT!$D374&lt;3),"WON","LOST"))</f>
        <v>WON</v>
      </c>
      <c r="I323" t="str">
        <f ca="1">IF(AND(G323="WON",H323="WON"),"WON",IF(AND(G323="LOST",H323="LOST"),"LOST","DP"))</f>
        <v>WON</v>
      </c>
      <c r="J323" s="18">
        <f>RESULT!C374</f>
        <v>0</v>
      </c>
      <c r="K323" s="18">
        <f>RESULT!D374</f>
        <v>3</v>
      </c>
      <c r="L323" s="9">
        <f ca="1">RESULT!$G374</f>
        <v>1.161290322580645</v>
      </c>
      <c r="M323" s="9">
        <f ca="1">RESULT!$K374</f>
        <v>1.1000000000000001</v>
      </c>
      <c r="N323" s="9">
        <f ca="1">(L323+M323)/2</f>
        <v>1.1306451612903226</v>
      </c>
      <c r="O323" s="9">
        <f ca="1">MAX(OFFSET($N$11:$N$20,INT((ROW())/12)*12,0))</f>
        <v>1.8</v>
      </c>
      <c r="P323" t="str">
        <f ca="1">IF(O323&gt;A$1,IF(INDEX(OFFSET($J$11:$N$20,INT((ROW()-3)/12)*12,0),MATCH(O323,OFFSET($N$11:$N$20,INT((ROW()-3)/12)*12,0),0),1)+INDEX(OFFSET($J$11:$N$20,INT((ROW()-3)/12)*12,0),MATCH(O323,OFFSET($N$11:$N$20,INT((ROW()-3)/12)*12,0),0),2)&gt;2,"WON","LOST"),"DP")</f>
        <v>LOST</v>
      </c>
    </row>
    <row r="324" spans="1:16">
      <c r="A324" t="str">
        <f ca="1">IF(AND(RESULT!$G375&gt;A$1,RESULT!$C375+RESULT!$D375&gt;2),"WON",IF(AND(RESULT!$G375&lt;A$1,RESULT!$C375+RESULT!$D375&lt;3),"WON","LOST"))</f>
        <v>WON</v>
      </c>
      <c r="B324" t="str">
        <f ca="1">IF(AND(RESULT!$K375&gt;A$1,RESULT!$C375+RESULT!$D375&gt;2),"WON",IF(AND(RESULT!$K375&lt;A$1,RESULT!$C375+RESULT!$D375&lt;3),"WON","LOST"))</f>
        <v>WON</v>
      </c>
      <c r="C324" t="str">
        <f t="shared" ref="C324:C332" ca="1" si="130">IF(AND(A324="WON",B324="WON"),"WON",IF(AND(A324="LOST",B324="LOST"),"LOST","DP"))</f>
        <v>WON</v>
      </c>
      <c r="D324">
        <f ca="1">LARGE(OFFSET(RESULT!$G$62:$G$71,INT((ROW()-3)/12)*12,0),COUNTIF(OFFSET(RESULT!$G$62:$G$71,INT((ROW()-3)/12)*12,0),LARGE(OFFSET(RESULT!$G$62:$G$71,INT((ROW()-3)/12)*12,0),1))+1)</f>
        <v>1.338709677419355</v>
      </c>
      <c r="E324" t="str">
        <f ca="1">IF(MAX(OFFSET(RESULT!$G$62:$G$71,INT((ROW()-3)/12)*12,0))&gt;A$1,IF(INDEX(OFFSET(RESULT!$C$62:$G$71,INT((ROW()-3)/12)*12,0),MATCH(D324,OFFSET(RESULT!$G$62:$G$71,INT((ROW()-3)/12)*12,0),0),1)+INDEX(OFFSET(RESULT!$C$62:$G$71,INT((ROW()-3)/12)*12,0),MATCH(D324,OFFSET(RESULT!$G$62:$G$71,INT((ROW()-3)/12)*12,0),0),2)&gt;2,"WON","LOST"),"DP")</f>
        <v>LOST</v>
      </c>
      <c r="G324" t="str">
        <f ca="1">IF(AND(RESULT!$G375&gt;G$1,RESULT!$C375+RESULT!$D375&gt;2),"WON",IF(AND(RESULT!$G375&lt;G$1,RESULT!$C375+RESULT!$D375&lt;3),"WON","LOST"))</f>
        <v>LOST</v>
      </c>
      <c r="H324" t="str">
        <f ca="1">IF(AND(RESULT!$K375&gt;G$1,RESULT!$C375+RESULT!$D375&gt;2),"WON",IF(AND(RESULT!$K375&lt;G$1,RESULT!$C375+RESULT!$D375&lt;3),"WON","LOST"))</f>
        <v>LOST</v>
      </c>
      <c r="I324" t="str">
        <f t="shared" ref="I324:I332" ca="1" si="131">IF(AND(G324="WON",H324="WON"),"WON",IF(AND(G324="LOST",H324="LOST"),"LOST","DP"))</f>
        <v>LOST</v>
      </c>
      <c r="J324" s="18">
        <f>RESULT!C375</f>
        <v>1</v>
      </c>
      <c r="K324" s="18">
        <f>RESULT!D375</f>
        <v>0</v>
      </c>
      <c r="L324" s="9">
        <f ca="1">RESULT!$G375</f>
        <v>0.9838709677419355</v>
      </c>
      <c r="M324" s="9">
        <f ca="1">RESULT!$K375</f>
        <v>0.8</v>
      </c>
      <c r="N324" s="9">
        <f t="shared" ref="N324:N332" ca="1" si="132">(L324+M324)/2</f>
        <v>0.89193548387096777</v>
      </c>
      <c r="O324" s="9">
        <f ca="1">LARGE(OFFSET($N$11:$N$20,INT((ROW()-3)/12)*12,0),COUNTIF(OFFSET($N$11:$N$20,INT((ROW()-3)/12)*12,0),LARGE(OFFSET($N$11:$N$20,INT((ROW()-3)/12)*12,0),1))+1)</f>
        <v>1.5193548387096776</v>
      </c>
      <c r="P324" t="str">
        <f t="shared" ref="P324:P325" ca="1" si="133">IF(O324&gt;A$1,IF(INDEX(OFFSET($J$11:$N$20,INT((ROW()-3)/12)*12,0),MATCH(O324,OFFSET($N$11:$N$20,INT((ROW()-3)/12)*12,0),0),1)+INDEX(OFFSET($J$11:$N$20,INT((ROW()-3)/12)*12,0),MATCH(O324,OFFSET($N$11:$N$20,INT((ROW()-3)/12)*12,0),0),2)&gt;2,"WON","LOST"),"DP")</f>
        <v>LOST</v>
      </c>
    </row>
    <row r="325" spans="1:16">
      <c r="A325" t="str">
        <f ca="1">IF(AND(RESULT!$G376&gt;A$1,RESULT!$C376+RESULT!$D376&gt;2),"WON",IF(AND(RESULT!$G376&lt;A$1,RESULT!$C376+RESULT!$D376&lt;3),"WON","LOST"))</f>
        <v>WON</v>
      </c>
      <c r="B325" t="str">
        <f ca="1">IF(AND(RESULT!$K376&gt;A$1,RESULT!$C376+RESULT!$D376&gt;2),"WON",IF(AND(RESULT!$K376&lt;A$1,RESULT!$C376+RESULT!$D376&lt;3),"WON","LOST"))</f>
        <v>LOST</v>
      </c>
      <c r="C325" t="str">
        <f t="shared" ca="1" si="130"/>
        <v>DP</v>
      </c>
      <c r="D325">
        <f ca="1">LARGE(OFFSET(RESULT!$G$62:$G$71,INT((ROW()-3)/12)*12,0),COUNTIF(OFFSET(RESULT!$G$62:$G$71,INT((ROW()-3)/12)*12,0),LARGE(OFFSET(RESULT!$G$62:$G$71,INT((ROW()-3)/12)*12,0),1))+2)</f>
        <v>1.2741935483870968</v>
      </c>
      <c r="E325" t="str">
        <f ca="1">IF(MAX(OFFSET(RESULT!$G$62:$G$71,INT((ROW()-3)/12)*12,0))&gt;A$1,IF(INDEX(OFFSET(RESULT!$C$62:$G$71,INT((ROW()-3)/12)*12,0),MATCH(D325,OFFSET(RESULT!$G$62:$G$71,INT((ROW()-3)/12)*12,0),0),1)+INDEX(OFFSET(RESULT!$C$62:$G$71,INT((ROW()-3)/12)*12,0),MATCH(D325,OFFSET(RESULT!$G$62:$G$71,INT((ROW()-3)/12)*12,0),0),2)&gt;2,"WON","LOST"),"DP")</f>
        <v>LOST</v>
      </c>
      <c r="G325" t="str">
        <f ca="1">IF(AND(RESULT!$G376&gt;G$1,RESULT!$C376+RESULT!$D376&gt;2),"WON",IF(AND(RESULT!$G376&lt;G$1,RESULT!$C376+RESULT!$D376&lt;3),"WON","LOST"))</f>
        <v>LOST</v>
      </c>
      <c r="H325" t="str">
        <f ca="1">IF(AND(RESULT!$K376&gt;G$1,RESULT!$C376+RESULT!$D376&gt;2),"WON",IF(AND(RESULT!$K376&lt;G$1,RESULT!$C376+RESULT!$D376&lt;3),"WON","LOST"))</f>
        <v>LOST</v>
      </c>
      <c r="I325" t="str">
        <f t="shared" ca="1" si="131"/>
        <v>LOST</v>
      </c>
      <c r="J325" s="18">
        <f>RESULT!C376</f>
        <v>1</v>
      </c>
      <c r="K325" s="18">
        <f>RESULT!D376</f>
        <v>0</v>
      </c>
      <c r="L325" s="9">
        <f ca="1">RESULT!$G376</f>
        <v>1.1612903225806452</v>
      </c>
      <c r="M325" s="9">
        <f ca="1">RESULT!$K376</f>
        <v>1.3000000000000003</v>
      </c>
      <c r="N325" s="9">
        <f t="shared" ca="1" si="132"/>
        <v>1.2306451612903229</v>
      </c>
      <c r="O325" s="9">
        <f ca="1">LARGE(OFFSET($N$11:$N$20,INT((ROW()-3)/12)*12,0),COUNTIF(OFFSET($N$11:$N$20,INT((ROW()-3)/12)*12,0),LARGE(OFFSET($N$11:$N$20,INT((ROW()-3)/12)*12,0),1))+2)</f>
        <v>1.2370967741935484</v>
      </c>
      <c r="P325" t="str">
        <f t="shared" ca="1" si="133"/>
        <v>LOST</v>
      </c>
    </row>
    <row r="326" spans="1:16">
      <c r="A326" t="str">
        <f ca="1">IF(AND(RESULT!$G377&gt;A$1,RESULT!$C377+RESULT!$D377&gt;2),"WON",IF(AND(RESULT!$G377&lt;A$1,RESULT!$C377+RESULT!$D377&lt;3),"WON","LOST"))</f>
        <v>WON</v>
      </c>
      <c r="B326" t="str">
        <f ca="1">IF(AND(RESULT!$K377&gt;A$1,RESULT!$C377+RESULT!$D377&gt;2),"WON",IF(AND(RESULT!$K377&lt;A$1,RESULT!$C377+RESULT!$D377&lt;3),"WON","LOST"))</f>
        <v>WON</v>
      </c>
      <c r="C326" t="str">
        <f t="shared" ca="1" si="130"/>
        <v>WON</v>
      </c>
      <c r="D326" s="9">
        <f ca="1">MIN(OFFSET(RESULT!$G$62:$G$71,INT((ROW()-3)/12)*12,0))</f>
        <v>0.9838709677419355</v>
      </c>
      <c r="E326" t="str">
        <f ca="1">IF(MIN(OFFSET(RESULT!$G$62:$G$71,INT((ROW()-3)/12)*12,0))&lt;A$1,IF(INDEX(OFFSET(RESULT!$C$62:$G$71,INT((ROW()-3)/12)*12,0),MATCH(D326,OFFSET(RESULT!$G$62:$G$71,INT((ROW()-3)/12)*12,0),0),1)+INDEX(OFFSET(RESULT!$C$62:$G$71,INT((ROW()-3)/12)*12,0),MATCH(D326,OFFSET(RESULT!$G$62:$G$71,INT((ROW()-3)/12)*12,0),0),2)&lt;3,"WON","LOST"))</f>
        <v>WON</v>
      </c>
      <c r="G326" t="str">
        <f ca="1">IF(AND(RESULT!$G377&gt;G$1,RESULT!$C377+RESULT!$D377&gt;2),"WON",IF(AND(RESULT!$G377&lt;G$1,RESULT!$C377+RESULT!$D377&lt;3),"WON","LOST"))</f>
        <v>LOST</v>
      </c>
      <c r="H326" t="str">
        <f ca="1">IF(AND(RESULT!$K377&gt;G$1,RESULT!$C377+RESULT!$D377&gt;2),"WON",IF(AND(RESULT!$K377&lt;G$1,RESULT!$C377+RESULT!$D377&lt;3),"WON","LOST"))</f>
        <v>LOST</v>
      </c>
      <c r="I326" t="str">
        <f t="shared" ca="1" si="131"/>
        <v>LOST</v>
      </c>
      <c r="J326" s="18">
        <f>RESULT!C377</f>
        <v>0</v>
      </c>
      <c r="K326" s="18">
        <f>RESULT!D377</f>
        <v>1</v>
      </c>
      <c r="L326" s="9">
        <f ca="1">RESULT!$G377</f>
        <v>1</v>
      </c>
      <c r="M326" s="9">
        <f ca="1">RESULT!$K377</f>
        <v>0.8</v>
      </c>
      <c r="N326" s="9">
        <f t="shared" ca="1" si="132"/>
        <v>0.9</v>
      </c>
      <c r="O326" s="9">
        <f ca="1">MIN(OFFSET($N$11:$N$20,INT((ROW())/12)*12,0))</f>
        <v>0.97187500000000004</v>
      </c>
      <c r="P326" t="e">
        <f ca="1">IF(O326&lt;A$1,IF(INDEX(OFFSET($J$11:$N$20,INT((ROW()-3)/12)*12,0),MATCH(O326,OFFSET($N$11:$N$20,INT((ROW()-3)/12)*12,0),0),1)+INDEX(OFFSET($J$11:$N$20,INT((ROW()-3)/12)*12,0),MATCH(O326,OFFSET($N$11:$N$20,INT((ROW()-3)/12)*12,0),0),2)&lt;3,"WON","LOST"),"DP")</f>
        <v>#N/A</v>
      </c>
    </row>
    <row r="327" spans="1:16">
      <c r="A327" t="str">
        <f ca="1">IF(AND(RESULT!$G378&gt;A$1,RESULT!$C378+RESULT!$D378&gt;2),"WON",IF(AND(RESULT!$G378&lt;A$1,RESULT!$C378+RESULT!$D378&lt;3),"WON","LOST"))</f>
        <v>WON</v>
      </c>
      <c r="B327" t="str">
        <f ca="1">IF(AND(RESULT!$K378&gt;A$1,RESULT!$C378+RESULT!$D378&gt;2),"WON",IF(AND(RESULT!$K378&lt;A$1,RESULT!$C378+RESULT!$D378&lt;3),"WON","LOST"))</f>
        <v>WON</v>
      </c>
      <c r="C327" t="str">
        <f t="shared" ca="1" si="130"/>
        <v>WON</v>
      </c>
      <c r="D327">
        <f ca="1">SMALL(OFFSET(RESULT!$G$62:$G$71,INT((ROW()-3)/12)*12,0),COUNTIF(OFFSET(RESULT!$G$62:$G$71,INT((ROW()-3)/12)*12,0),SMALL(OFFSET(RESULT!$G$62:$G$71,INT((ROW()-3)/12)*12,0),1))+1)</f>
        <v>0.953125</v>
      </c>
      <c r="E327" t="str">
        <f ca="1">IF(MIN(OFFSET(RESULT!$G$62:$G$71,INT((ROW()-3)/12)*12,0))&lt;A$1,IF(INDEX(OFFSET(RESULT!$C$62:$G$71,INT((ROW()-3)/12)*12,0),MATCH(D327,OFFSET(RESULT!$G$62:$G$71,INT((ROW()-3)/12)*12,0),0),1)+INDEX(OFFSET(RESULT!$C$62:$G$71,INT((ROW()-3)/12)*12,0),MATCH(D327,OFFSET(RESULT!$G$62:$G$71,INT((ROW()-3)/12)*12,0),0),2)&lt;3,"WON","LOST"))</f>
        <v>WON</v>
      </c>
      <c r="G327" t="str">
        <f ca="1">IF(AND(RESULT!$G378&gt;G$1,RESULT!$C378+RESULT!$D378&gt;2),"WON",IF(AND(RESULT!$G378&lt;G$1,RESULT!$C378+RESULT!$D378&lt;3),"WON","LOST"))</f>
        <v>LOST</v>
      </c>
      <c r="H327" t="str">
        <f ca="1">IF(AND(RESULT!$K378&gt;G$1,RESULT!$C378+RESULT!$D378&gt;2),"WON",IF(AND(RESULT!$K378&lt;G$1,RESULT!$C378+RESULT!$D378&lt;3),"WON","LOST"))</f>
        <v>LOST</v>
      </c>
      <c r="I327" t="str">
        <f t="shared" ca="1" si="131"/>
        <v>LOST</v>
      </c>
      <c r="J327" s="18">
        <f>RESULT!C378</f>
        <v>1</v>
      </c>
      <c r="K327" s="18">
        <f>RESULT!D378</f>
        <v>0</v>
      </c>
      <c r="L327" s="9">
        <f ca="1">RESULT!$G378</f>
        <v>1.193548387096774</v>
      </c>
      <c r="M327" s="9">
        <f ca="1">RESULT!$K378</f>
        <v>0.5</v>
      </c>
      <c r="N327" s="9">
        <f t="shared" ca="1" si="132"/>
        <v>0.84677419354838701</v>
      </c>
      <c r="O327" s="9">
        <f ca="1">SMALL(OFFSET($N$11:$N$20,INT((ROW()-3)/12)*12,0),COUNTIF(OFFSET($N$11:$N$20,INT((ROW()-3)/12)*12,0),SMALL(OFFSET($N$11:$N$20,INT((ROW()-3)/12)*12,0),1))+1)</f>
        <v>1.1265624999999999</v>
      </c>
      <c r="P327" t="str">
        <f t="shared" ref="P327:P328" ca="1" si="134">IF(O327&lt;A$1,IF(INDEX(OFFSET($J$11:$N$20,INT((ROW()-3)/12)*12,0),MATCH(O327,OFFSET($N$11:$N$20,INT((ROW()-3)/12)*12,0),0),1)+INDEX(OFFSET($J$11:$N$20,INT((ROW()-3)/12)*12,0),MATCH(O327,OFFSET($N$11:$N$20,INT((ROW()-3)/12)*12,0),0),2)&lt;3,"WON","LOST"),"DP")</f>
        <v>WON</v>
      </c>
    </row>
    <row r="328" spans="1:16">
      <c r="A328" t="str">
        <f ca="1">IF(AND(RESULT!$G379&gt;A$1,RESULT!$C379+RESULT!$D379&gt;2),"WON",IF(AND(RESULT!$G379&lt;A$1,RESULT!$C379+RESULT!$D379&lt;3),"WON","LOST"))</f>
        <v>LOST</v>
      </c>
      <c r="B328" t="str">
        <f ca="1">IF(AND(RESULT!$K379&gt;A$1,RESULT!$C379+RESULT!$D379&gt;2),"WON",IF(AND(RESULT!$K379&lt;A$1,RESULT!$C379+RESULT!$D379&lt;3),"WON","LOST"))</f>
        <v>WON</v>
      </c>
      <c r="C328" t="str">
        <f t="shared" ca="1" si="130"/>
        <v>DP</v>
      </c>
      <c r="D328">
        <f ca="1">SMALL(OFFSET(RESULT!$G$62:$G$71,INT((ROW()-3)/12)*12,0),COUNTIF(OFFSET(RESULT!$G$62:$G$71,INT((ROW()-3)/12)*12,0),SMALL(OFFSET(RESULT!$G$62:$G$71,INT((ROW()-3)/12)*12,0),1))+2)</f>
        <v>1.140625</v>
      </c>
      <c r="E328" t="str">
        <f ca="1">IF(MIN(OFFSET(RESULT!$G$62:$G$71,INT((ROW()-3)/12)*12,0))&lt;A$1,IF(INDEX(OFFSET(RESULT!$C$62:$G$71,INT((ROW()-3)/12)*12,0),MATCH(D328,OFFSET(RESULT!$G$62:$G$71,INT((ROW()-3)/12)*12,0),0),1)+INDEX(OFFSET(RESULT!$C$62:$G$71,INT((ROW()-3)/12)*12,0),MATCH(D328,OFFSET(RESULT!$G$62:$G$71,INT((ROW()-3)/12)*12,0),0),2)&lt;3,"WON","LOST"))</f>
        <v>WON</v>
      </c>
      <c r="G328" t="str">
        <f ca="1">IF(AND(RESULT!$G379&gt;G$1,RESULT!$C379+RESULT!$D379&gt;2),"WON",IF(AND(RESULT!$G379&lt;G$1,RESULT!$C379+RESULT!$D379&lt;3),"WON","LOST"))</f>
        <v>LOST</v>
      </c>
      <c r="H328" t="str">
        <f ca="1">IF(AND(RESULT!$K379&gt;G$1,RESULT!$C379+RESULT!$D379&gt;2),"WON",IF(AND(RESULT!$K379&lt;G$1,RESULT!$C379+RESULT!$D379&lt;3),"WON","LOST"))</f>
        <v>LOST</v>
      </c>
      <c r="I328" t="str">
        <f t="shared" ca="1" si="131"/>
        <v>LOST</v>
      </c>
      <c r="J328" s="18">
        <f>RESULT!C379</f>
        <v>0</v>
      </c>
      <c r="K328" s="18">
        <f>RESULT!D379</f>
        <v>0</v>
      </c>
      <c r="L328" s="9">
        <f ca="1">RESULT!$G379</f>
        <v>1.2741935483870968</v>
      </c>
      <c r="M328" s="9">
        <f ca="1">RESULT!$K379</f>
        <v>1.2</v>
      </c>
      <c r="N328" s="9">
        <f t="shared" ca="1" si="132"/>
        <v>1.2370967741935484</v>
      </c>
      <c r="O328" s="9">
        <f ca="1">SMALL(OFFSET($N$11:$N$20,INT((ROW()-3)/12)*12,0),COUNTIF(OFFSET($N$11:$N$20,INT((ROW()-3)/12)*12,0),SMALL(OFFSET($N$11:$N$20,INT((ROW()-3)/12)*12,0),1))+2)</f>
        <v>1.1703125000000001</v>
      </c>
      <c r="P328" t="str">
        <f t="shared" ca="1" si="134"/>
        <v>WON</v>
      </c>
    </row>
    <row r="329" spans="1:16">
      <c r="A329" t="str">
        <f ca="1">IF(AND(RESULT!$G380&gt;A$1,RESULT!$C380+RESULT!$D380&gt;2),"WON",IF(AND(RESULT!$G380&lt;A$1,RESULT!$C380+RESULT!$D380&lt;3),"WON","LOST"))</f>
        <v>LOST</v>
      </c>
      <c r="B329" t="str">
        <f ca="1">IF(AND(RESULT!$K380&gt;A$1,RESULT!$C380+RESULT!$D380&gt;2),"WON",IF(AND(RESULT!$K380&lt;A$1,RESULT!$C380+RESULT!$D380&lt;3),"WON","LOST"))</f>
        <v>LOST</v>
      </c>
      <c r="C329" t="str">
        <f t="shared" ca="1" si="130"/>
        <v>LOST</v>
      </c>
      <c r="G329" t="str">
        <f ca="1">IF(AND(RESULT!$G380&gt;G$1,RESULT!$C380+RESULT!$D380&gt;2),"WON",IF(AND(RESULT!$G380&lt;G$1,RESULT!$C380+RESULT!$D380&lt;3),"WON","LOST"))</f>
        <v>LOST</v>
      </c>
      <c r="H329" t="str">
        <f ca="1">IF(AND(RESULT!$K380&gt;G$1,RESULT!$C380+RESULT!$D380&gt;2),"WON",IF(AND(RESULT!$K380&lt;G$1,RESULT!$C380+RESULT!$D380&lt;3),"WON","LOST"))</f>
        <v>LOST</v>
      </c>
      <c r="I329" t="str">
        <f t="shared" ca="1" si="131"/>
        <v>LOST</v>
      </c>
      <c r="J329" s="18">
        <f>RESULT!C380</f>
        <v>0</v>
      </c>
      <c r="K329" s="18">
        <f>RESULT!D380</f>
        <v>1</v>
      </c>
      <c r="L329" s="9">
        <f ca="1">RESULT!$G380</f>
        <v>1.338709677419355</v>
      </c>
      <c r="M329" s="9">
        <f ca="1">RESULT!$K380</f>
        <v>1.7000000000000002</v>
      </c>
      <c r="N329" s="9">
        <f t="shared" ca="1" si="132"/>
        <v>1.5193548387096776</v>
      </c>
    </row>
    <row r="330" spans="1:16">
      <c r="A330" t="str">
        <f ca="1">IF(AND(RESULT!$G381&gt;A$1,RESULT!$C381+RESULT!$D381&gt;2),"WON",IF(AND(RESULT!$G381&lt;A$1,RESULT!$C381+RESULT!$D381&lt;3),"WON","LOST"))</f>
        <v>LOST</v>
      </c>
      <c r="B330" t="str">
        <f ca="1">IF(AND(RESULT!$K381&gt;A$1,RESULT!$C381+RESULT!$D381&gt;2),"WON",IF(AND(RESULT!$K381&lt;A$1,RESULT!$C381+RESULT!$D381&lt;3),"WON","LOST"))</f>
        <v>LOST</v>
      </c>
      <c r="C330" t="str">
        <f t="shared" ca="1" si="130"/>
        <v>LOST</v>
      </c>
      <c r="G330" t="str">
        <f ca="1">IF(AND(RESULT!$G381&gt;G$1,RESULT!$C381+RESULT!$D381&gt;2),"WON",IF(AND(RESULT!$G381&lt;G$1,RESULT!$C381+RESULT!$D381&lt;3),"WON","LOST"))</f>
        <v>LOST</v>
      </c>
      <c r="H330" t="str">
        <f ca="1">IF(AND(RESULT!$K381&gt;G$1,RESULT!$C381+RESULT!$D381&gt;2),"WON",IF(AND(RESULT!$K381&lt;G$1,RESULT!$C381+RESULT!$D381&lt;3),"WON","LOST"))</f>
        <v>LOST</v>
      </c>
      <c r="I330" t="str">
        <f t="shared" ca="1" si="131"/>
        <v>LOST</v>
      </c>
      <c r="J330" s="18">
        <f>RESULT!C381</f>
        <v>1</v>
      </c>
      <c r="K330" s="18">
        <f>RESULT!D381</f>
        <v>0</v>
      </c>
      <c r="L330" s="9">
        <f ca="1">RESULT!$G381</f>
        <v>1.5</v>
      </c>
      <c r="M330" s="9">
        <f ca="1">RESULT!$K381</f>
        <v>2.1</v>
      </c>
      <c r="N330" s="9">
        <f t="shared" ca="1" si="132"/>
        <v>1.8</v>
      </c>
    </row>
    <row r="331" spans="1:16">
      <c r="A331" t="str">
        <f ca="1">IF(AND(RESULT!$G382&gt;A$1,RESULT!$C382+RESULT!$D382&gt;2),"WON",IF(AND(RESULT!$G382&lt;A$1,RESULT!$C382+RESULT!$D382&lt;3),"WON","LOST"))</f>
        <v>WON</v>
      </c>
      <c r="B331" t="str">
        <f ca="1">IF(AND(RESULT!$K382&gt;A$1,RESULT!$C382+RESULT!$D382&gt;2),"WON",IF(AND(RESULT!$K382&lt;A$1,RESULT!$C382+RESULT!$D382&lt;3),"WON","LOST"))</f>
        <v>WON</v>
      </c>
      <c r="C331" t="str">
        <f t="shared" ca="1" si="130"/>
        <v>WON</v>
      </c>
      <c r="G331" t="str">
        <f ca="1">IF(AND(RESULT!$G382&gt;G$1,RESULT!$C382+RESULT!$D382&gt;2),"WON",IF(AND(RESULT!$G382&lt;G$1,RESULT!$C382+RESULT!$D382&lt;3),"WON","LOST"))</f>
        <v>LOST</v>
      </c>
      <c r="H331" t="str">
        <f ca="1">IF(AND(RESULT!$K382&gt;G$1,RESULT!$C382+RESULT!$D382&gt;2),"WON",IF(AND(RESULT!$K382&lt;G$1,RESULT!$C382+RESULT!$D382&lt;3),"WON","LOST"))</f>
        <v>LOST</v>
      </c>
      <c r="I331" t="str">
        <f t="shared" ca="1" si="131"/>
        <v>LOST</v>
      </c>
      <c r="J331" s="18">
        <f>RESULT!C382</f>
        <v>2</v>
      </c>
      <c r="K331" s="18">
        <f>RESULT!D382</f>
        <v>0</v>
      </c>
      <c r="L331" s="9">
        <f ca="1">RESULT!$G382</f>
        <v>1.193548387096774</v>
      </c>
      <c r="M331" s="9">
        <f ca="1">RESULT!$K382</f>
        <v>1.2000000000000002</v>
      </c>
      <c r="N331" s="9">
        <f t="shared" ca="1" si="132"/>
        <v>1.1967741935483871</v>
      </c>
    </row>
    <row r="332" spans="1:16">
      <c r="A332" t="str">
        <f ca="1">IF(AND(RESULT!$G383&gt;A$1,RESULT!$C383+RESULT!$D383&gt;2),"WON",IF(AND(RESULT!$G383&lt;A$1,RESULT!$C383+RESULT!$D383&lt;3),"WON","LOST"))</f>
        <v>LOST</v>
      </c>
      <c r="B332" t="str">
        <f ca="1">IF(AND(RESULT!$K383&gt;A$1,RESULT!$C383+RESULT!$D383&gt;2),"WON",IF(AND(RESULT!$K383&lt;A$1,RESULT!$C383+RESULT!$D383&lt;3),"WON","LOST"))</f>
        <v>LOST</v>
      </c>
      <c r="C332" t="str">
        <f t="shared" ca="1" si="130"/>
        <v>LOST</v>
      </c>
      <c r="G332" t="str">
        <f ca="1">IF(AND(RESULT!$G383&gt;G$1,RESULT!$C383+RESULT!$D383&gt;2),"WON",IF(AND(RESULT!$G383&lt;G$1,RESULT!$C383+RESULT!$D383&lt;3),"WON","LOST"))</f>
        <v>WON</v>
      </c>
      <c r="H332" t="str">
        <f ca="1">IF(AND(RESULT!$K383&gt;G$1,RESULT!$C383+RESULT!$D383&gt;2),"WON",IF(AND(RESULT!$K383&lt;G$1,RESULT!$C383+RESULT!$D383&lt;3),"WON","LOST"))</f>
        <v>WON</v>
      </c>
      <c r="I332" t="str">
        <f t="shared" ca="1" si="131"/>
        <v>WON</v>
      </c>
      <c r="J332" s="18">
        <f>RESULT!C383</f>
        <v>3</v>
      </c>
      <c r="K332" s="18">
        <f>RESULT!D383</f>
        <v>1</v>
      </c>
      <c r="L332" s="9">
        <f ca="1">RESULT!$G383</f>
        <v>1.129032258064516</v>
      </c>
      <c r="M332" s="9">
        <f ca="1">RESULT!$K383</f>
        <v>0.99999999999999989</v>
      </c>
      <c r="N332" s="9">
        <f t="shared" ca="1" si="132"/>
        <v>1.064516129032258</v>
      </c>
    </row>
    <row r="335" spans="1:16">
      <c r="A335" t="str">
        <f ca="1">IF(AND(RESULT!$G386&gt;A$1,RESULT!$C386+RESULT!$D386&gt;2),"WON",IF(AND(RESULT!$G386&lt;A$1,RESULT!$C386+RESULT!$D386&lt;3),"WON","LOST"))</f>
        <v>WON</v>
      </c>
      <c r="B335" t="str">
        <f ca="1">IF(AND(RESULT!$K386&gt;A$1,RESULT!$C386+RESULT!$D386&gt;2),"WON",IF(AND(RESULT!$K386&lt;A$1,RESULT!$C386+RESULT!$D386&lt;3),"WON","LOST"))</f>
        <v>LOST</v>
      </c>
      <c r="C335" t="str">
        <f ca="1">IF(AND(A335="WON",B335="WON"),"WON",IF(AND(A335="LOST",B335="LOST"),"LOST","DP"))</f>
        <v>DP</v>
      </c>
      <c r="D335" s="9">
        <f ca="1">MAX(OFFSET(RESULT!$G$62:$G$71,INT((ROW()-3)/12)*12,0))</f>
        <v>1.5625</v>
      </c>
      <c r="E335" t="str">
        <f ca="1">IF(MAX(OFFSET(RESULT!$G$62:$G$71,INT((ROW()-3)/12)*12,0))&gt;A$1,IF(INDEX(OFFSET(RESULT!$C$62:$G$71,INT((ROW()-3)/12)*12,0),MATCH(D335,OFFSET(RESULT!$G$62:$G$71,INT((ROW()-3)/12)*12,0),0),1)+INDEX(OFFSET(RESULT!$C$62:$G$71,INT((ROW()-3)/12)*12,0),MATCH(D335,OFFSET(RESULT!$G$62:$G$71,INT((ROW()-3)/12)*12,0),0),2)&gt;2,"WON","LOST"),"DP")</f>
        <v>LOST</v>
      </c>
      <c r="G335" t="str">
        <f ca="1">IF(AND(RESULT!$G386&gt;G$1,RESULT!$C386+RESULT!$D386&gt;2),"WON",IF(AND(RESULT!$G386&lt;G$1,RESULT!$C386+RESULT!$D386&lt;3),"WON","LOST"))</f>
        <v>LOST</v>
      </c>
      <c r="H335" t="str">
        <f ca="1">IF(AND(RESULT!$K386&gt;G$1,RESULT!$C386+RESULT!$D386&gt;2),"WON",IF(AND(RESULT!$K386&lt;G$1,RESULT!$C386+RESULT!$D386&lt;3),"WON","LOST"))</f>
        <v>LOST</v>
      </c>
      <c r="I335" t="str">
        <f ca="1">IF(AND(G335="WON",H335="WON"),"WON",IF(AND(G335="LOST",H335="LOST"),"LOST","DP"))</f>
        <v>LOST</v>
      </c>
      <c r="J335" s="18">
        <f>RESULT!C386</f>
        <v>1</v>
      </c>
      <c r="K335" s="18">
        <f>RESULT!D386</f>
        <v>0</v>
      </c>
      <c r="L335" s="9">
        <f ca="1">RESULT!$G386</f>
        <v>1.21875</v>
      </c>
      <c r="M335" s="9">
        <f ca="1">RESULT!$K386</f>
        <v>1.7999999999999998</v>
      </c>
      <c r="N335" s="9">
        <f ca="1">(L335+M335)/2</f>
        <v>1.5093749999999999</v>
      </c>
      <c r="O335" s="9">
        <f ca="1">MAX(OFFSET($N$11:$N$20,INT((ROW())/12)*12,0))</f>
        <v>1.78125</v>
      </c>
      <c r="P335" t="str">
        <f ca="1">IF(O335&gt;A$1,IF(INDEX(OFFSET($J$11:$N$20,INT((ROW()-3)/12)*12,0),MATCH(O335,OFFSET($N$11:$N$20,INT((ROW()-3)/12)*12,0),0),1)+INDEX(OFFSET($J$11:$N$20,INT((ROW()-3)/12)*12,0),MATCH(O335,OFFSET($N$11:$N$20,INT((ROW()-3)/12)*12,0),0),2)&gt;2,"WON","LOST"),"DP")</f>
        <v>LOST</v>
      </c>
    </row>
    <row r="336" spans="1:16">
      <c r="A336" t="str">
        <f ca="1">IF(AND(RESULT!$G387&gt;A$1,RESULT!$C387+RESULT!$D387&gt;2),"WON",IF(AND(RESULT!$G387&lt;A$1,RESULT!$C387+RESULT!$D387&lt;3),"WON","LOST"))</f>
        <v>WON</v>
      </c>
      <c r="B336" t="str">
        <f ca="1">IF(AND(RESULT!$K387&gt;A$1,RESULT!$C387+RESULT!$D387&gt;2),"WON",IF(AND(RESULT!$K387&lt;A$1,RESULT!$C387+RESULT!$D387&lt;3),"WON","LOST"))</f>
        <v>WON</v>
      </c>
      <c r="C336" t="str">
        <f t="shared" ref="C336:C344" ca="1" si="135">IF(AND(A336="WON",B336="WON"),"WON",IF(AND(A336="LOST",B336="LOST"),"LOST","DP"))</f>
        <v>WON</v>
      </c>
      <c r="D336">
        <f ca="1">LARGE(OFFSET(RESULT!$G$62:$G$71,INT((ROW()-3)/12)*12,0),COUNTIF(OFFSET(RESULT!$G$62:$G$71,INT((ROW()-3)/12)*12,0),LARGE(OFFSET(RESULT!$G$62:$G$71,INT((ROW()-3)/12)*12,0),1))+1)</f>
        <v>1.40625</v>
      </c>
      <c r="E336" t="str">
        <f ca="1">IF(MAX(OFFSET(RESULT!$G$62:$G$71,INT((ROW()-3)/12)*12,0))&gt;A$1,IF(INDEX(OFFSET(RESULT!$C$62:$G$71,INT((ROW()-3)/12)*12,0),MATCH(D336,OFFSET(RESULT!$G$62:$G$71,INT((ROW()-3)/12)*12,0),0),1)+INDEX(OFFSET(RESULT!$C$62:$G$71,INT((ROW()-3)/12)*12,0),MATCH(D336,OFFSET(RESULT!$G$62:$G$71,INT((ROW()-3)/12)*12,0),0),2)&gt;2,"WON","LOST"),"DP")</f>
        <v>LOST</v>
      </c>
      <c r="G336" t="str">
        <f ca="1">IF(AND(RESULT!$G387&gt;G$1,RESULT!$C387+RESULT!$D387&gt;2),"WON",IF(AND(RESULT!$G387&lt;G$1,RESULT!$C387+RESULT!$D387&lt;3),"WON","LOST"))</f>
        <v>WON</v>
      </c>
      <c r="H336" t="str">
        <f ca="1">IF(AND(RESULT!$K387&gt;G$1,RESULT!$C387+RESULT!$D387&gt;2),"WON",IF(AND(RESULT!$K387&lt;G$1,RESULT!$C387+RESULT!$D387&lt;3),"WON","LOST"))</f>
        <v>WON</v>
      </c>
      <c r="I336" t="str">
        <f t="shared" ref="I336:I344" ca="1" si="136">IF(AND(G336="WON",H336="WON"),"WON",IF(AND(G336="LOST",H336="LOST"),"LOST","DP"))</f>
        <v>WON</v>
      </c>
      <c r="J336" s="18">
        <f>RESULT!C387</f>
        <v>1</v>
      </c>
      <c r="K336" s="18">
        <f>RESULT!D387</f>
        <v>3</v>
      </c>
      <c r="L336" s="9">
        <f ca="1">RESULT!$G387</f>
        <v>1.234375</v>
      </c>
      <c r="M336" s="9">
        <f ca="1">RESULT!$K387</f>
        <v>1.7</v>
      </c>
      <c r="N336" s="9">
        <f t="shared" ref="N336:N344" ca="1" si="137">(L336+M336)/2</f>
        <v>1.4671875000000001</v>
      </c>
      <c r="O336" s="9">
        <f ca="1">LARGE(OFFSET($N$11:$N$20,INT((ROW()-3)/12)*12,0),COUNTIF(OFFSET($N$11:$N$20,INT((ROW()-3)/12)*12,0),LARGE(OFFSET($N$11:$N$20,INT((ROW()-3)/12)*12,0),1))+1)</f>
        <v>1.5796874999999999</v>
      </c>
      <c r="P336" t="str">
        <f t="shared" ref="P336:P337" ca="1" si="138">IF(O336&gt;A$1,IF(INDEX(OFFSET($J$11:$N$20,INT((ROW()-3)/12)*12,0),MATCH(O336,OFFSET($N$11:$N$20,INT((ROW()-3)/12)*12,0),0),1)+INDEX(OFFSET($J$11:$N$20,INT((ROW()-3)/12)*12,0),MATCH(O336,OFFSET($N$11:$N$20,INT((ROW()-3)/12)*12,0),0),2)&gt;2,"WON","LOST"),"DP")</f>
        <v>WON</v>
      </c>
    </row>
    <row r="337" spans="1:16">
      <c r="A337" t="str">
        <f ca="1">IF(AND(RESULT!$G388&gt;A$1,RESULT!$C388+RESULT!$D388&gt;2),"WON",IF(AND(RESULT!$G388&lt;A$1,RESULT!$C388+RESULT!$D388&lt;3),"WON","LOST"))</f>
        <v>WON</v>
      </c>
      <c r="B337" t="str">
        <f ca="1">IF(AND(RESULT!$K388&gt;A$1,RESULT!$C388+RESULT!$D388&gt;2),"WON",IF(AND(RESULT!$K388&lt;A$1,RESULT!$C388+RESULT!$D388&lt;3),"WON","LOST"))</f>
        <v>WON</v>
      </c>
      <c r="C337" t="str">
        <f t="shared" ca="1" si="135"/>
        <v>WON</v>
      </c>
      <c r="D337">
        <f ca="1">LARGE(OFFSET(RESULT!$G$62:$G$71,INT((ROW()-3)/12)*12,0),COUNTIF(OFFSET(RESULT!$G$62:$G$71,INT((ROW()-3)/12)*12,0),LARGE(OFFSET(RESULT!$G$62:$G$71,INT((ROW()-3)/12)*12,0),1))+2)</f>
        <v>1.359375</v>
      </c>
      <c r="E337" t="str">
        <f ca="1">IF(MAX(OFFSET(RESULT!$G$62:$G$71,INT((ROW()-3)/12)*12,0))&gt;A$1,IF(INDEX(OFFSET(RESULT!$C$62:$G$71,INT((ROW()-3)/12)*12,0),MATCH(D337,OFFSET(RESULT!$G$62:$G$71,INT((ROW()-3)/12)*12,0),0),1)+INDEX(OFFSET(RESULT!$C$62:$G$71,INT((ROW()-3)/12)*12,0),MATCH(D337,OFFSET(RESULT!$G$62:$G$71,INT((ROW()-3)/12)*12,0),0),2)&gt;2,"WON","LOST"),"DP")</f>
        <v>WON</v>
      </c>
      <c r="G337" t="str">
        <f ca="1">IF(AND(RESULT!$G388&gt;G$1,RESULT!$C388+RESULT!$D388&gt;2),"WON",IF(AND(RESULT!$G388&lt;G$1,RESULT!$C388+RESULT!$D388&lt;3),"WON","LOST"))</f>
        <v>LOST</v>
      </c>
      <c r="H337" t="str">
        <f ca="1">IF(AND(RESULT!$K388&gt;G$1,RESULT!$C388+RESULT!$D388&gt;2),"WON",IF(AND(RESULT!$K388&lt;G$1,RESULT!$C388+RESULT!$D388&lt;3),"WON","LOST"))</f>
        <v>LOST</v>
      </c>
      <c r="I337" t="str">
        <f t="shared" ca="1" si="136"/>
        <v>LOST</v>
      </c>
      <c r="J337" s="18">
        <f>RESULT!C388</f>
        <v>1</v>
      </c>
      <c r="K337" s="18">
        <f>RESULT!D388</f>
        <v>1</v>
      </c>
      <c r="L337" s="9">
        <f ca="1">RESULT!$G388</f>
        <v>0.84375</v>
      </c>
      <c r="M337" s="9">
        <f ca="1">RESULT!$K388</f>
        <v>1.1000000000000001</v>
      </c>
      <c r="N337" s="9">
        <f t="shared" ca="1" si="137"/>
        <v>0.97187500000000004</v>
      </c>
      <c r="O337" s="9">
        <f ca="1">LARGE(OFFSET($N$11:$N$20,INT((ROW()-3)/12)*12,0),COUNTIF(OFFSET($N$11:$N$20,INT((ROW()-3)/12)*12,0),LARGE(OFFSET($N$11:$N$20,INT((ROW()-3)/12)*12,0),1))+2)</f>
        <v>1.5093749999999999</v>
      </c>
      <c r="P337" t="str">
        <f t="shared" ca="1" si="138"/>
        <v>LOST</v>
      </c>
    </row>
    <row r="338" spans="1:16">
      <c r="A338" t="str">
        <f ca="1">IF(AND(RESULT!$G389&gt;A$1,RESULT!$C389+RESULT!$D389&gt;2),"WON",IF(AND(RESULT!$G389&lt;A$1,RESULT!$C389+RESULT!$D389&lt;3),"WON","LOST"))</f>
        <v>WON</v>
      </c>
      <c r="B338" t="str">
        <f ca="1">IF(AND(RESULT!$K389&gt;A$1,RESULT!$C389+RESULT!$D389&gt;2),"WON",IF(AND(RESULT!$K389&lt;A$1,RESULT!$C389+RESULT!$D389&lt;3),"WON","LOST"))</f>
        <v>WON</v>
      </c>
      <c r="C338" t="str">
        <f t="shared" ca="1" si="135"/>
        <v>WON</v>
      </c>
      <c r="D338" s="9">
        <f ca="1">MIN(OFFSET(RESULT!$G$62:$G$71,INT((ROW()-3)/12)*12,0))</f>
        <v>0.84375</v>
      </c>
      <c r="E338" t="str">
        <f ca="1">IF(MIN(OFFSET(RESULT!$G$62:$G$71,INT((ROW()-3)/12)*12,0))&lt;A$1,IF(INDEX(OFFSET(RESULT!$C$62:$G$71,INT((ROW()-3)/12)*12,0),MATCH(D338,OFFSET(RESULT!$G$62:$G$71,INT((ROW()-3)/12)*12,0),0),1)+INDEX(OFFSET(RESULT!$C$62:$G$71,INT((ROW()-3)/12)*12,0),MATCH(D338,OFFSET(RESULT!$G$62:$G$71,INT((ROW()-3)/12)*12,0),0),2)&lt;3,"WON","LOST"))</f>
        <v>WON</v>
      </c>
      <c r="G338" t="str">
        <f ca="1">IF(AND(RESULT!$G389&gt;G$1,RESULT!$C389+RESULT!$D389&gt;2),"WON",IF(AND(RESULT!$G389&lt;G$1,RESULT!$C389+RESULT!$D389&lt;3),"WON","LOST"))</f>
        <v>LOST</v>
      </c>
      <c r="H338" t="str">
        <f ca="1">IF(AND(RESULT!$K389&gt;G$1,RESULT!$C389+RESULT!$D389&gt;2),"WON",IF(AND(RESULT!$K389&lt;G$1,RESULT!$C389+RESULT!$D389&lt;3),"WON","LOST"))</f>
        <v>LOST</v>
      </c>
      <c r="I338" t="str">
        <f t="shared" ca="1" si="136"/>
        <v>LOST</v>
      </c>
      <c r="J338" s="18">
        <f>RESULT!C389</f>
        <v>0</v>
      </c>
      <c r="K338" s="18">
        <f>RESULT!D389</f>
        <v>1</v>
      </c>
      <c r="L338" s="9">
        <f ca="1">RESULT!$G389</f>
        <v>1.140625</v>
      </c>
      <c r="M338" s="9">
        <f ca="1">RESULT!$K389</f>
        <v>1.2000000000000002</v>
      </c>
      <c r="N338" s="9">
        <f t="shared" ca="1" si="137"/>
        <v>1.1703125000000001</v>
      </c>
      <c r="O338" s="9">
        <f ca="1">MIN(OFFSET($N$11:$N$20,INT((ROW())/12)*12,0))</f>
        <v>0.72727272727272729</v>
      </c>
      <c r="P338" t="e">
        <f ca="1">IF(O338&lt;A$1,IF(INDEX(OFFSET($J$11:$N$20,INT((ROW()-3)/12)*12,0),MATCH(O338,OFFSET($N$11:$N$20,INT((ROW()-3)/12)*12,0),0),1)+INDEX(OFFSET($J$11:$N$20,INT((ROW()-3)/12)*12,0),MATCH(O338,OFFSET($N$11:$N$20,INT((ROW()-3)/12)*12,0),0),2)&lt;3,"WON","LOST"),"DP")</f>
        <v>#N/A</v>
      </c>
    </row>
    <row r="339" spans="1:16">
      <c r="A339" t="str">
        <f ca="1">IF(AND(RESULT!$G390&gt;A$1,RESULT!$C390+RESULT!$D390&gt;2),"WON",IF(AND(RESULT!$G390&lt;A$1,RESULT!$C390+RESULT!$D390&lt;3),"WON","LOST"))</f>
        <v>WON</v>
      </c>
      <c r="B339" t="str">
        <f ca="1">IF(AND(RESULT!$K390&gt;A$1,RESULT!$C390+RESULT!$D390&gt;2),"WON",IF(AND(RESULT!$K390&lt;A$1,RESULT!$C390+RESULT!$D390&lt;3),"WON","LOST"))</f>
        <v>WON</v>
      </c>
      <c r="C339" t="str">
        <f t="shared" ca="1" si="135"/>
        <v>WON</v>
      </c>
      <c r="D339">
        <f ca="1">SMALL(OFFSET(RESULT!$G$62:$G$71,INT((ROW()-3)/12)*12,0),COUNTIF(OFFSET(RESULT!$G$62:$G$71,INT((ROW()-3)/12)*12,0),SMALL(OFFSET(RESULT!$G$62:$G$71,INT((ROW()-3)/12)*12,0),1))+1)</f>
        <v>1.0303030303030303</v>
      </c>
      <c r="E339" t="str">
        <f ca="1">IF(MIN(OFFSET(RESULT!$G$62:$G$71,INT((ROW()-3)/12)*12,0))&lt;A$1,IF(INDEX(OFFSET(RESULT!$C$62:$G$71,INT((ROW()-3)/12)*12,0),MATCH(D339,OFFSET(RESULT!$G$62:$G$71,INT((ROW()-3)/12)*12,0),0),1)+INDEX(OFFSET(RESULT!$C$62:$G$71,INT((ROW()-3)/12)*12,0),MATCH(D339,OFFSET(RESULT!$G$62:$G$71,INT((ROW()-3)/12)*12,0),0),2)&lt;3,"WON","LOST"))</f>
        <v>LOST</v>
      </c>
      <c r="G339" t="str">
        <f ca="1">IF(AND(RESULT!$G390&gt;G$1,RESULT!$C390+RESULT!$D390&gt;2),"WON",IF(AND(RESULT!$G390&lt;G$1,RESULT!$C390+RESULT!$D390&lt;3),"WON","LOST"))</f>
        <v>WON</v>
      </c>
      <c r="H339" t="str">
        <f ca="1">IF(AND(RESULT!$K390&gt;G$1,RESULT!$C390+RESULT!$D390&gt;2),"WON",IF(AND(RESULT!$K390&lt;G$1,RESULT!$C390+RESULT!$D390&lt;3),"WON","LOST"))</f>
        <v>WON</v>
      </c>
      <c r="I339" t="str">
        <f t="shared" ca="1" si="136"/>
        <v>WON</v>
      </c>
      <c r="J339" s="18">
        <f>RESULT!C390</f>
        <v>3</v>
      </c>
      <c r="K339" s="18">
        <f>RESULT!D390</f>
        <v>1</v>
      </c>
      <c r="L339" s="9">
        <f ca="1">RESULT!$G390</f>
        <v>1.359375</v>
      </c>
      <c r="M339" s="9">
        <f ca="1">RESULT!$K390</f>
        <v>1.8</v>
      </c>
      <c r="N339" s="9">
        <f t="shared" ca="1" si="137"/>
        <v>1.5796874999999999</v>
      </c>
      <c r="O339" s="9">
        <f ca="1">SMALL(OFFSET($N$11:$N$20,INT((ROW()-3)/12)*12,0),COUNTIF(OFFSET($N$11:$N$20,INT((ROW()-3)/12)*12,0),SMALL(OFFSET($N$11:$N$20,INT((ROW()-3)/12)*12,0),1))+1)</f>
        <v>0.81060606060606066</v>
      </c>
      <c r="P339" t="str">
        <f t="shared" ref="P339:P340" ca="1" si="139">IF(O339&lt;A$1,IF(INDEX(OFFSET($J$11:$N$20,INT((ROW()-3)/12)*12,0),MATCH(O339,OFFSET($N$11:$N$20,INT((ROW()-3)/12)*12,0),0),1)+INDEX(OFFSET($J$11:$N$20,INT((ROW()-3)/12)*12,0),MATCH(O339,OFFSET($N$11:$N$20,INT((ROW()-3)/12)*12,0),0),2)&lt;3,"WON","LOST"),"DP")</f>
        <v>WON</v>
      </c>
    </row>
    <row r="340" spans="1:16">
      <c r="A340" t="str">
        <f ca="1">IF(AND(RESULT!$G391&gt;A$1,RESULT!$C391+RESULT!$D391&gt;2),"WON",IF(AND(RESULT!$G391&lt;A$1,RESULT!$C391+RESULT!$D391&lt;3),"WON","LOST"))</f>
        <v>LOST</v>
      </c>
      <c r="B340" t="str">
        <f ca="1">IF(AND(RESULT!$K391&gt;A$1,RESULT!$C391+RESULT!$D391&gt;2),"WON",IF(AND(RESULT!$K391&lt;A$1,RESULT!$C391+RESULT!$D391&lt;3),"WON","LOST"))</f>
        <v>WON</v>
      </c>
      <c r="C340" t="str">
        <f t="shared" ca="1" si="135"/>
        <v>DP</v>
      </c>
      <c r="D340">
        <f ca="1">SMALL(OFFSET(RESULT!$G$62:$G$71,INT((ROW()-3)/12)*12,0),COUNTIF(OFFSET(RESULT!$G$62:$G$71,INT((ROW()-3)/12)*12,0),SMALL(OFFSET(RESULT!$G$62:$G$71,INT((ROW()-3)/12)*12,0),1))+2)</f>
        <v>1.0606060606060606</v>
      </c>
      <c r="E340" t="str">
        <f ca="1">IF(MIN(OFFSET(RESULT!$G$62:$G$71,INT((ROW()-3)/12)*12,0))&lt;A$1,IF(INDEX(OFFSET(RESULT!$C$62:$G$71,INT((ROW()-3)/12)*12,0),MATCH(D340,OFFSET(RESULT!$G$62:$G$71,INT((ROW()-3)/12)*12,0),0),1)+INDEX(OFFSET(RESULT!$C$62:$G$71,INT((ROW()-3)/12)*12,0),MATCH(D340,OFFSET(RESULT!$G$62:$G$71,INT((ROW()-3)/12)*12,0),0),2)&lt;3,"WON","LOST"))</f>
        <v>LOST</v>
      </c>
      <c r="G340" t="str">
        <f ca="1">IF(AND(RESULT!$G391&gt;G$1,RESULT!$C391+RESULT!$D391&gt;2),"WON",IF(AND(RESULT!$G391&lt;G$1,RESULT!$C391+RESULT!$D391&lt;3),"WON","LOST"))</f>
        <v>LOST</v>
      </c>
      <c r="H340" t="str">
        <f ca="1">IF(AND(RESULT!$K391&gt;G$1,RESULT!$C391+RESULT!$D391&gt;2),"WON",IF(AND(RESULT!$K391&lt;G$1,RESULT!$C391+RESULT!$D391&lt;3),"WON","LOST"))</f>
        <v>LOST</v>
      </c>
      <c r="I340" t="str">
        <f t="shared" ca="1" si="136"/>
        <v>LOST</v>
      </c>
      <c r="J340" s="18">
        <f>RESULT!C391</f>
        <v>1</v>
      </c>
      <c r="K340" s="18">
        <f>RESULT!D391</f>
        <v>1</v>
      </c>
      <c r="L340" s="9">
        <f ca="1">RESULT!$G391</f>
        <v>1.40625</v>
      </c>
      <c r="M340" s="9">
        <f ca="1">RESULT!$K391</f>
        <v>1.2</v>
      </c>
      <c r="N340" s="9">
        <f t="shared" ca="1" si="137"/>
        <v>1.3031250000000001</v>
      </c>
      <c r="O340" s="9">
        <f ca="1">SMALL(OFFSET($N$11:$N$20,INT((ROW()-3)/12)*12,0),COUNTIF(OFFSET($N$11:$N$20,INT((ROW()-3)/12)*12,0),SMALL(OFFSET($N$11:$N$20,INT((ROW()-3)/12)*12,0),1))+2)</f>
        <v>0.84090909090909094</v>
      </c>
      <c r="P340" t="str">
        <f t="shared" ca="1" si="139"/>
        <v>LOST</v>
      </c>
    </row>
    <row r="341" spans="1:16">
      <c r="A341" t="str">
        <f ca="1">IF(AND(RESULT!$G392&gt;A$1,RESULT!$C392+RESULT!$D392&gt;2),"WON",IF(AND(RESULT!$G392&lt;A$1,RESULT!$C392+RESULT!$D392&lt;3),"WON","LOST"))</f>
        <v>WON</v>
      </c>
      <c r="B341" t="str">
        <f ca="1">IF(AND(RESULT!$K392&gt;A$1,RESULT!$C392+RESULT!$D392&gt;2),"WON",IF(AND(RESULT!$K392&lt;A$1,RESULT!$C392+RESULT!$D392&lt;3),"WON","LOST"))</f>
        <v>LOST</v>
      </c>
      <c r="C341" t="str">
        <f t="shared" ca="1" si="135"/>
        <v>DP</v>
      </c>
      <c r="G341" t="str">
        <f ca="1">IF(AND(RESULT!$G392&gt;G$1,RESULT!$C392+RESULT!$D392&gt;2),"WON",IF(AND(RESULT!$G392&lt;G$1,RESULT!$C392+RESULT!$D392&lt;3),"WON","LOST"))</f>
        <v>WON</v>
      </c>
      <c r="H341" t="str">
        <f ca="1">IF(AND(RESULT!$K392&gt;G$1,RESULT!$C392+RESULT!$D392&gt;2),"WON",IF(AND(RESULT!$K392&lt;G$1,RESULT!$C392+RESULT!$D392&lt;3),"WON","LOST"))</f>
        <v>WON</v>
      </c>
      <c r="I341" t="str">
        <f t="shared" ca="1" si="136"/>
        <v>WON</v>
      </c>
      <c r="J341" s="18">
        <f>RESULT!C392</f>
        <v>1</v>
      </c>
      <c r="K341" s="18">
        <f>RESULT!D392</f>
        <v>2</v>
      </c>
      <c r="L341" s="9">
        <f ca="1">RESULT!$G392</f>
        <v>1.265625</v>
      </c>
      <c r="M341" s="9">
        <f ca="1">RESULT!$K392</f>
        <v>1.1000000000000001</v>
      </c>
      <c r="N341" s="9">
        <f t="shared" ca="1" si="137"/>
        <v>1.1828125</v>
      </c>
    </row>
    <row r="342" spans="1:16">
      <c r="A342" t="str">
        <f ca="1">IF(AND(RESULT!$G393&gt;A$1,RESULT!$C393+RESULT!$D393&gt;2),"WON",IF(AND(RESULT!$G393&lt;A$1,RESULT!$C393+RESULT!$D393&lt;3),"WON","LOST"))</f>
        <v>WON</v>
      </c>
      <c r="B342" t="str">
        <f ca="1">IF(AND(RESULT!$K393&gt;A$1,RESULT!$C393+RESULT!$D393&gt;2),"WON",IF(AND(RESULT!$K393&lt;A$1,RESULT!$C393+RESULT!$D393&lt;3),"WON","LOST"))</f>
        <v>LOST</v>
      </c>
      <c r="C342" t="str">
        <f t="shared" ca="1" si="135"/>
        <v>DP</v>
      </c>
      <c r="G342" t="str">
        <f ca="1">IF(AND(RESULT!$G393&gt;G$1,RESULT!$C393+RESULT!$D393&gt;2),"WON",IF(AND(RESULT!$G393&lt;G$1,RESULT!$C393+RESULT!$D393&lt;3),"WON","LOST"))</f>
        <v>LOST</v>
      </c>
      <c r="H342" t="str">
        <f ca="1">IF(AND(RESULT!$K393&gt;G$1,RESULT!$C393+RESULT!$D393&gt;2),"WON",IF(AND(RESULT!$K393&lt;G$1,RESULT!$C393+RESULT!$D393&lt;3),"WON","LOST"))</f>
        <v>LOST</v>
      </c>
      <c r="I342" t="str">
        <f t="shared" ca="1" si="136"/>
        <v>LOST</v>
      </c>
      <c r="J342" s="18">
        <f>RESULT!C393</f>
        <v>2</v>
      </c>
      <c r="K342" s="18">
        <f>RESULT!D393</f>
        <v>0</v>
      </c>
      <c r="L342" s="9">
        <f ca="1">RESULT!$G393</f>
        <v>0.953125</v>
      </c>
      <c r="M342" s="9">
        <f ca="1">RESULT!$K393</f>
        <v>1.2999999999999998</v>
      </c>
      <c r="N342" s="9">
        <f t="shared" ca="1" si="137"/>
        <v>1.1265624999999999</v>
      </c>
    </row>
    <row r="343" spans="1:16">
      <c r="A343" t="str">
        <f ca="1">IF(AND(RESULT!$G394&gt;A$1,RESULT!$C394+RESULT!$D394&gt;2),"WON",IF(AND(RESULT!$G394&lt;A$1,RESULT!$C394+RESULT!$D394&lt;3),"WON","LOST"))</f>
        <v>LOST</v>
      </c>
      <c r="B343" t="str">
        <f ca="1">IF(AND(RESULT!$K394&gt;A$1,RESULT!$C394+RESULT!$D394&gt;2),"WON",IF(AND(RESULT!$K394&lt;A$1,RESULT!$C394+RESULT!$D394&lt;3),"WON","LOST"))</f>
        <v>LOST</v>
      </c>
      <c r="C343" t="str">
        <f t="shared" ca="1" si="135"/>
        <v>LOST</v>
      </c>
      <c r="G343" t="str">
        <f ca="1">IF(AND(RESULT!$G394&gt;G$1,RESULT!$C394+RESULT!$D394&gt;2),"WON",IF(AND(RESULT!$G394&lt;G$1,RESULT!$C394+RESULT!$D394&lt;3),"WON","LOST"))</f>
        <v>LOST</v>
      </c>
      <c r="H343" t="str">
        <f ca="1">IF(AND(RESULT!$K394&gt;G$1,RESULT!$C394+RESULT!$D394&gt;2),"WON",IF(AND(RESULT!$K394&lt;G$1,RESULT!$C394+RESULT!$D394&lt;3),"WON","LOST"))</f>
        <v>LOST</v>
      </c>
      <c r="I343" t="str">
        <f t="shared" ca="1" si="136"/>
        <v>LOST</v>
      </c>
      <c r="J343" s="18">
        <f>RESULT!C394</f>
        <v>1</v>
      </c>
      <c r="K343" s="18">
        <f>RESULT!D394</f>
        <v>0</v>
      </c>
      <c r="L343" s="9">
        <f ca="1">RESULT!$G394</f>
        <v>1.5625</v>
      </c>
      <c r="M343" s="9">
        <f ca="1">RESULT!$K394</f>
        <v>2</v>
      </c>
      <c r="N343" s="9">
        <f t="shared" ca="1" si="137"/>
        <v>1.78125</v>
      </c>
    </row>
    <row r="344" spans="1:16">
      <c r="A344" t="str">
        <f ca="1">IF(AND(RESULT!$G395&gt;A$1,RESULT!$C395+RESULT!$D395&gt;2),"WON",IF(AND(RESULT!$G395&lt;A$1,RESULT!$C395+RESULT!$D395&lt;3),"WON","LOST"))</f>
        <v>LOST</v>
      </c>
      <c r="B344" t="str">
        <f ca="1">IF(AND(RESULT!$K395&gt;A$1,RESULT!$C395+RESULT!$D395&gt;2),"WON",IF(AND(RESULT!$K395&lt;A$1,RESULT!$C395+RESULT!$D395&lt;3),"WON","LOST"))</f>
        <v>LOST</v>
      </c>
      <c r="C344" t="str">
        <f t="shared" ca="1" si="135"/>
        <v>LOST</v>
      </c>
      <c r="G344" t="str">
        <f ca="1">IF(AND(RESULT!$G395&gt;G$1,RESULT!$C395+RESULT!$D395&gt;2),"WON",IF(AND(RESULT!$G395&lt;G$1,RESULT!$C395+RESULT!$D395&lt;3),"WON","LOST"))</f>
        <v>WON</v>
      </c>
      <c r="H344" t="str">
        <f ca="1">IF(AND(RESULT!$K395&gt;G$1,RESULT!$C395+RESULT!$D395&gt;2),"WON",IF(AND(RESULT!$K395&lt;G$1,RESULT!$C395+RESULT!$D395&lt;3),"WON","LOST"))</f>
        <v>WON</v>
      </c>
      <c r="I344" t="str">
        <f t="shared" ca="1" si="136"/>
        <v>WON</v>
      </c>
      <c r="J344" s="18">
        <f>RESULT!C395</f>
        <v>2</v>
      </c>
      <c r="K344" s="18">
        <f>RESULT!D395</f>
        <v>2</v>
      </c>
      <c r="L344" s="9">
        <f ca="1">RESULT!$G395</f>
        <v>1.15625</v>
      </c>
      <c r="M344" s="9">
        <f ca="1">RESULT!$K395</f>
        <v>1.2</v>
      </c>
      <c r="N344" s="9">
        <f t="shared" ca="1" si="137"/>
        <v>1.1781250000000001</v>
      </c>
    </row>
    <row r="347" spans="1:16">
      <c r="A347" t="str">
        <f ca="1">IF(AND(RESULT!$G398&gt;A$1,RESULT!$C398+RESULT!$D398&gt;2),"WON",IF(AND(RESULT!$G398&lt;A$1,RESULT!$C398+RESULT!$D398&lt;3),"WON","LOST"))</f>
        <v>LOST</v>
      </c>
      <c r="B347" t="str">
        <f ca="1">IF(AND(RESULT!$K398&gt;A$1,RESULT!$C398+RESULT!$D398&gt;2),"WON",IF(AND(RESULT!$K398&lt;A$1,RESULT!$C398+RESULT!$D398&lt;3),"WON","LOST"))</f>
        <v>LOST</v>
      </c>
      <c r="C347" t="str">
        <f ca="1">IF(AND(A347="WON",B347="WON"),"WON",IF(AND(A347="LOST",B347="LOST"),"LOST","DP"))</f>
        <v>LOST</v>
      </c>
      <c r="D347" s="9">
        <f ca="1">MAX(OFFSET(RESULT!$G$62:$G$71,INT((ROW()-3)/12)*12,0))</f>
        <v>1.4242424242424243</v>
      </c>
      <c r="E347" t="str">
        <f ca="1">IF(MAX(OFFSET(RESULT!$G$62:$G$71,INT((ROW()-3)/12)*12,0))&gt;A$1,IF(INDEX(OFFSET(RESULT!$C$62:$G$71,INT((ROW()-3)/12)*12,0),MATCH(D347,OFFSET(RESULT!$G$62:$G$71,INT((ROW()-3)/12)*12,0),0),1)+INDEX(OFFSET(RESULT!$C$62:$G$71,INT((ROW()-3)/12)*12,0),MATCH(D347,OFFSET(RESULT!$G$62:$G$71,INT((ROW()-3)/12)*12,0),0),2)&gt;2,"WON","LOST"),"DP")</f>
        <v>WON</v>
      </c>
      <c r="G347" t="str">
        <f ca="1">IF(AND(RESULT!$G398&gt;G$1,RESULT!$C398+RESULT!$D398&gt;2),"WON",IF(AND(RESULT!$G398&lt;G$1,RESULT!$C398+RESULT!$D398&lt;3),"WON","LOST"))</f>
        <v>WON</v>
      </c>
      <c r="H347" t="str">
        <f ca="1">IF(AND(RESULT!$K398&gt;G$1,RESULT!$C398+RESULT!$D398&gt;2),"WON",IF(AND(RESULT!$K398&lt;G$1,RESULT!$C398+RESULT!$D398&lt;3),"WON","LOST"))</f>
        <v>WON</v>
      </c>
      <c r="I347" t="str">
        <f ca="1">IF(AND(G347="WON",H347="WON"),"WON",IF(AND(G347="LOST",H347="LOST"),"LOST","DP"))</f>
        <v>WON</v>
      </c>
      <c r="J347" s="18">
        <f>RESULT!C398</f>
        <v>3</v>
      </c>
      <c r="K347" s="18">
        <f>RESULT!D398</f>
        <v>5</v>
      </c>
      <c r="L347" s="9">
        <f ca="1">RESULT!$G398</f>
        <v>1.1818181818181817</v>
      </c>
      <c r="M347" s="9">
        <f ca="1">RESULT!$K398</f>
        <v>1.1000000000000001</v>
      </c>
      <c r="N347" s="9">
        <f ca="1">(L347+M347)/2</f>
        <v>1.1409090909090909</v>
      </c>
      <c r="O347" s="9">
        <f ca="1">MAX(OFFSET($N$11:$N$20,INT((ROW())/12)*12,0))</f>
        <v>1.2257575757575756</v>
      </c>
      <c r="P347" t="str">
        <f ca="1">IF(O347&gt;A$1,IF(INDEX(OFFSET($J$11:$N$20,INT((ROW()-3)/12)*12,0),MATCH(O347,OFFSET($N$11:$N$20,INT((ROW()-3)/12)*12,0),0),1)+INDEX(OFFSET($J$11:$N$20,INT((ROW()-3)/12)*12,0),MATCH(O347,OFFSET($N$11:$N$20,INT((ROW()-3)/12)*12,0),0),2)&gt;2,"WON","LOST"),"DP")</f>
        <v>DP</v>
      </c>
    </row>
    <row r="348" spans="1:16">
      <c r="A348" t="str">
        <f ca="1">IF(AND(RESULT!$G399&gt;A$1,RESULT!$C399+RESULT!$D399&gt;2),"WON",IF(AND(RESULT!$G399&lt;A$1,RESULT!$C399+RESULT!$D399&lt;3),"WON","LOST"))</f>
        <v>WON</v>
      </c>
      <c r="B348" t="str">
        <f ca="1">IF(AND(RESULT!$K399&gt;A$1,RESULT!$C399+RESULT!$D399&gt;2),"WON",IF(AND(RESULT!$K399&lt;A$1,RESULT!$C399+RESULT!$D399&lt;3),"WON","LOST"))</f>
        <v>WON</v>
      </c>
      <c r="C348" t="str">
        <f t="shared" ref="C348:C356" ca="1" si="140">IF(AND(A348="WON",B348="WON"),"WON",IF(AND(A348="LOST",B348="LOST"),"LOST","DP"))</f>
        <v>WON</v>
      </c>
      <c r="D348">
        <f ca="1">LARGE(OFFSET(RESULT!$G$62:$G$71,INT((ROW()-3)/12)*12,0),COUNTIF(OFFSET(RESULT!$G$62:$G$71,INT((ROW()-3)/12)*12,0),LARGE(OFFSET(RESULT!$G$62:$G$71,INT((ROW()-3)/12)*12,0),1))+1)</f>
        <v>1.3636363636363638</v>
      </c>
      <c r="E348" t="str">
        <f ca="1">IF(MAX(OFFSET(RESULT!$G$62:$G$71,INT((ROW()-3)/12)*12,0))&gt;A$1,IF(INDEX(OFFSET(RESULT!$C$62:$G$71,INT((ROW()-3)/12)*12,0),MATCH(D348,OFFSET(RESULT!$G$62:$G$71,INT((ROW()-3)/12)*12,0),0),1)+INDEX(OFFSET(RESULT!$C$62:$G$71,INT((ROW()-3)/12)*12,0),MATCH(D348,OFFSET(RESULT!$G$62:$G$71,INT((ROW()-3)/12)*12,0),0),2)&gt;2,"WON","LOST"),"DP")</f>
        <v>LOST</v>
      </c>
      <c r="G348" t="str">
        <f ca="1">IF(AND(RESULT!$G399&gt;G$1,RESULT!$C399+RESULT!$D399&gt;2),"WON",IF(AND(RESULT!$G399&lt;G$1,RESULT!$C399+RESULT!$D399&lt;3),"WON","LOST"))</f>
        <v>LOST</v>
      </c>
      <c r="H348" t="str">
        <f ca="1">IF(AND(RESULT!$K399&gt;G$1,RESULT!$C399+RESULT!$D399&gt;2),"WON",IF(AND(RESULT!$K399&lt;G$1,RESULT!$C399+RESULT!$D399&lt;3),"WON","LOST"))</f>
        <v>LOST</v>
      </c>
      <c r="I348" t="str">
        <f t="shared" ref="I348:I356" ca="1" si="141">IF(AND(G348="WON",H348="WON"),"WON",IF(AND(G348="LOST",H348="LOST"),"LOST","DP"))</f>
        <v>LOST</v>
      </c>
      <c r="J348" s="18">
        <f>RESULT!C399</f>
        <v>1</v>
      </c>
      <c r="K348" s="18">
        <f>RESULT!D399</f>
        <v>0</v>
      </c>
      <c r="L348" s="9">
        <f ca="1">RESULT!$G399</f>
        <v>0.95454545454545459</v>
      </c>
      <c r="M348" s="9">
        <f ca="1">RESULT!$K399</f>
        <v>0.5</v>
      </c>
      <c r="N348" s="9">
        <f t="shared" ref="N348:N356" ca="1" si="142">(L348+M348)/2</f>
        <v>0.72727272727272729</v>
      </c>
      <c r="O348" s="9">
        <f ca="1">LARGE(OFFSET($N$11:$N$20,INT((ROW()-3)/12)*12,0),COUNTIF(OFFSET($N$11:$N$20,INT((ROW()-3)/12)*12,0),LARGE(OFFSET($N$11:$N$20,INT((ROW()-3)/12)*12,0),1))+1)</f>
        <v>1.1621212121212121</v>
      </c>
      <c r="P348" t="str">
        <f t="shared" ref="P348:P349" ca="1" si="143">IF(O348&gt;A$1,IF(INDEX(OFFSET($J$11:$N$20,INT((ROW()-3)/12)*12,0),MATCH(O348,OFFSET($N$11:$N$20,INT((ROW()-3)/12)*12,0),0),1)+INDEX(OFFSET($J$11:$N$20,INT((ROW()-3)/12)*12,0),MATCH(O348,OFFSET($N$11:$N$20,INT((ROW()-3)/12)*12,0),0),2)&gt;2,"WON","LOST"),"DP")</f>
        <v>DP</v>
      </c>
    </row>
    <row r="349" spans="1:16">
      <c r="A349" t="str">
        <f ca="1">IF(AND(RESULT!$G400&gt;A$1,RESULT!$C400+RESULT!$D400&gt;2),"WON",IF(AND(RESULT!$G400&lt;A$1,RESULT!$C400+RESULT!$D400&lt;3),"WON","LOST"))</f>
        <v>LOST</v>
      </c>
      <c r="B349" t="str">
        <f ca="1">IF(AND(RESULT!$K400&gt;A$1,RESULT!$C400+RESULT!$D400&gt;2),"WON",IF(AND(RESULT!$K400&lt;A$1,RESULT!$C400+RESULT!$D400&lt;3),"WON","LOST"))</f>
        <v>LOST</v>
      </c>
      <c r="C349" t="str">
        <f t="shared" ca="1" si="140"/>
        <v>LOST</v>
      </c>
      <c r="D349">
        <f ca="1">LARGE(OFFSET(RESULT!$G$62:$G$71,INT((ROW()-3)/12)*12,0),COUNTIF(OFFSET(RESULT!$G$62:$G$71,INT((ROW()-3)/12)*12,0),LARGE(OFFSET(RESULT!$G$62:$G$71,INT((ROW()-3)/12)*12,0),1))+2)</f>
        <v>1.1818181818181819</v>
      </c>
      <c r="E349" t="str">
        <f ca="1">IF(MAX(OFFSET(RESULT!$G$62:$G$71,INT((ROW()-3)/12)*12,0))&gt;A$1,IF(INDEX(OFFSET(RESULT!$C$62:$G$71,INT((ROW()-3)/12)*12,0),MATCH(D349,OFFSET(RESULT!$G$62:$G$71,INT((ROW()-3)/12)*12,0),0),1)+INDEX(OFFSET(RESULT!$C$62:$G$71,INT((ROW()-3)/12)*12,0),MATCH(D349,OFFSET(RESULT!$G$62:$G$71,INT((ROW()-3)/12)*12,0),0),2)&gt;2,"WON","LOST"),"DP")</f>
        <v>WON</v>
      </c>
      <c r="G349" t="str">
        <f ca="1">IF(AND(RESULT!$G400&gt;G$1,RESULT!$C400+RESULT!$D400&gt;2),"WON",IF(AND(RESULT!$G400&lt;G$1,RESULT!$C400+RESULT!$D400&lt;3),"WON","LOST"))</f>
        <v>WON</v>
      </c>
      <c r="H349" t="str">
        <f ca="1">IF(AND(RESULT!$K400&gt;G$1,RESULT!$C400+RESULT!$D400&gt;2),"WON",IF(AND(RESULT!$K400&lt;G$1,RESULT!$C400+RESULT!$D400&lt;3),"WON","LOST"))</f>
        <v>WON</v>
      </c>
      <c r="I349" t="str">
        <f t="shared" ca="1" si="141"/>
        <v>WON</v>
      </c>
      <c r="J349" s="18">
        <f>RESULT!C400</f>
        <v>0</v>
      </c>
      <c r="K349" s="18">
        <f>RESULT!D400</f>
        <v>3</v>
      </c>
      <c r="L349" s="9">
        <f ca="1">RESULT!$G400</f>
        <v>1.0606060606060606</v>
      </c>
      <c r="M349" s="9">
        <f ca="1">RESULT!$K400</f>
        <v>1.2</v>
      </c>
      <c r="N349" s="9">
        <f t="shared" ca="1" si="142"/>
        <v>1.1303030303030304</v>
      </c>
      <c r="O349" s="9">
        <f ca="1">LARGE(OFFSET($N$11:$N$20,INT((ROW()-3)/12)*12,0),COUNTIF(OFFSET($N$11:$N$20,INT((ROW()-3)/12)*12,0),LARGE(OFFSET($N$11:$N$20,INT((ROW()-3)/12)*12,0),1))+2)</f>
        <v>1.1409090909090909</v>
      </c>
      <c r="P349" t="str">
        <f t="shared" ca="1" si="143"/>
        <v>DP</v>
      </c>
    </row>
    <row r="350" spans="1:16">
      <c r="A350" t="str">
        <f ca="1">IF(AND(RESULT!$G401&gt;A$1,RESULT!$C401+RESULT!$D401&gt;2),"WON",IF(AND(RESULT!$G401&lt;A$1,RESULT!$C401+RESULT!$D401&lt;3),"WON","LOST"))</f>
        <v>WON</v>
      </c>
      <c r="B350" t="str">
        <f ca="1">IF(AND(RESULT!$K401&gt;A$1,RESULT!$C401+RESULT!$D401&gt;2),"WON",IF(AND(RESULT!$K401&lt;A$1,RESULT!$C401+RESULT!$D401&lt;3),"WON","LOST"))</f>
        <v>LOST</v>
      </c>
      <c r="C350" t="str">
        <f t="shared" ca="1" si="140"/>
        <v>DP</v>
      </c>
      <c r="D350" s="9">
        <f ca="1">MIN(OFFSET(RESULT!$G$62:$G$71,INT((ROW()-3)/12)*12,0))</f>
        <v>0.95454545454545459</v>
      </c>
      <c r="E350" t="str">
        <f ca="1">IF(MIN(OFFSET(RESULT!$G$62:$G$71,INT((ROW()-3)/12)*12,0))&lt;A$1,IF(INDEX(OFFSET(RESULT!$C$62:$G$71,INT((ROW()-3)/12)*12,0),MATCH(D350,OFFSET(RESULT!$G$62:$G$71,INT((ROW()-3)/12)*12,0),0),1)+INDEX(OFFSET(RESULT!$C$62:$G$71,INT((ROW()-3)/12)*12,0),MATCH(D350,OFFSET(RESULT!$G$62:$G$71,INT((ROW()-3)/12)*12,0),0),2)&lt;3,"WON","LOST"))</f>
        <v>WON</v>
      </c>
      <c r="G350" t="str">
        <f ca="1">IF(AND(RESULT!$G401&gt;G$1,RESULT!$C401+RESULT!$D401&gt;2),"WON",IF(AND(RESULT!$G401&lt;G$1,RESULT!$C401+RESULT!$D401&lt;3),"WON","LOST"))</f>
        <v>WON</v>
      </c>
      <c r="H350" t="str">
        <f ca="1">IF(AND(RESULT!$K401&gt;G$1,RESULT!$C401+RESULT!$D401&gt;2),"WON",IF(AND(RESULT!$K401&lt;G$1,RESULT!$C401+RESULT!$D401&lt;3),"WON","LOST"))</f>
        <v>WON</v>
      </c>
      <c r="I350" t="str">
        <f t="shared" ca="1" si="141"/>
        <v>WON</v>
      </c>
      <c r="J350" s="18">
        <f>RESULT!C401</f>
        <v>3</v>
      </c>
      <c r="K350" s="18">
        <f>RESULT!D401</f>
        <v>5</v>
      </c>
      <c r="L350" s="9">
        <f ca="1">RESULT!$G401</f>
        <v>1.4242424242424243</v>
      </c>
      <c r="M350" s="9">
        <f ca="1">RESULT!$K401</f>
        <v>0.9</v>
      </c>
      <c r="N350" s="9">
        <f t="shared" ca="1" si="142"/>
        <v>1.1621212121212121</v>
      </c>
      <c r="O350" s="9">
        <f ca="1">MIN(OFFSET($N$11:$N$20,INT((ROW())/12)*12,0))</f>
        <v>0.95</v>
      </c>
      <c r="P350" t="e">
        <f ca="1">IF(O350&lt;A$1,IF(INDEX(OFFSET($J$11:$N$20,INT((ROW()-3)/12)*12,0),MATCH(O350,OFFSET($N$11:$N$20,INT((ROW()-3)/12)*12,0),0),1)+INDEX(OFFSET($J$11:$N$20,INT((ROW()-3)/12)*12,0),MATCH(O350,OFFSET($N$11:$N$20,INT((ROW()-3)/12)*12,0),0),2)&lt;3,"WON","LOST"),"DP")</f>
        <v>#N/A</v>
      </c>
    </row>
    <row r="351" spans="1:16">
      <c r="A351" t="str">
        <f ca="1">IF(AND(RESULT!$G402&gt;A$1,RESULT!$C402+RESULT!$D402&gt;2),"WON",IF(AND(RESULT!$G402&lt;A$1,RESULT!$C402+RESULT!$D402&lt;3),"WON","LOST"))</f>
        <v>WON</v>
      </c>
      <c r="B351" t="str">
        <f ca="1">IF(AND(RESULT!$K402&gt;A$1,RESULT!$C402+RESULT!$D402&gt;2),"WON",IF(AND(RESULT!$K402&lt;A$1,RESULT!$C402+RESULT!$D402&lt;3),"WON","LOST"))</f>
        <v>WON</v>
      </c>
      <c r="C351" t="str">
        <f t="shared" ca="1" si="140"/>
        <v>WON</v>
      </c>
      <c r="D351">
        <f ca="1">SMALL(OFFSET(RESULT!$G$62:$G$71,INT((ROW()-3)/12)*12,0),COUNTIF(OFFSET(RESULT!$G$62:$G$71,INT((ROW()-3)/12)*12,0),SMALL(OFFSET(RESULT!$G$62:$G$71,INT((ROW()-3)/12)*12,0),1))+1)</f>
        <v>1.0735294117647058</v>
      </c>
      <c r="E351" t="str">
        <f ca="1">IF(MIN(OFFSET(RESULT!$G$62:$G$71,INT((ROW()-3)/12)*12,0))&lt;A$1,IF(INDEX(OFFSET(RESULT!$C$62:$G$71,INT((ROW()-3)/12)*12,0),MATCH(D351,OFFSET(RESULT!$G$62:$G$71,INT((ROW()-3)/12)*12,0),0),1)+INDEX(OFFSET(RESULT!$C$62:$G$71,INT((ROW()-3)/12)*12,0),MATCH(D351,OFFSET(RESULT!$G$62:$G$71,INT((ROW()-3)/12)*12,0),0),2)&lt;3,"WON","LOST"))</f>
        <v>WON</v>
      </c>
      <c r="G351" t="str">
        <f ca="1">IF(AND(RESULT!$G402&gt;G$1,RESULT!$C402+RESULT!$D402&gt;2),"WON",IF(AND(RESULT!$G402&lt;G$1,RESULT!$C402+RESULT!$D402&lt;3),"WON","LOST"))</f>
        <v>LOST</v>
      </c>
      <c r="H351" t="str">
        <f ca="1">IF(AND(RESULT!$K402&gt;G$1,RESULT!$C402+RESULT!$D402&gt;2),"WON",IF(AND(RESULT!$K402&lt;G$1,RESULT!$C402+RESULT!$D402&lt;3),"WON","LOST"))</f>
        <v>LOST</v>
      </c>
      <c r="I351" t="str">
        <f t="shared" ca="1" si="141"/>
        <v>LOST</v>
      </c>
      <c r="J351" s="18">
        <f>RESULT!C402</f>
        <v>1</v>
      </c>
      <c r="K351" s="18">
        <f>RESULT!D402</f>
        <v>1</v>
      </c>
      <c r="L351" s="9">
        <f ca="1">RESULT!$G402</f>
        <v>1.1212121212121213</v>
      </c>
      <c r="M351" s="9">
        <f ca="1">RESULT!$K402</f>
        <v>0.5</v>
      </c>
      <c r="N351" s="9">
        <f t="shared" ca="1" si="142"/>
        <v>0.81060606060606066</v>
      </c>
      <c r="O351" s="9">
        <f ca="1">SMALL(OFFSET($N$11:$N$20,INT((ROW()-3)/12)*12,0),COUNTIF(OFFSET($N$11:$N$20,INT((ROW()-3)/12)*12,0),SMALL(OFFSET($N$11:$N$20,INT((ROW()-3)/12)*12,0),1))+1)</f>
        <v>0.98676470588235299</v>
      </c>
      <c r="P351" t="str">
        <f t="shared" ref="P351:P352" ca="1" si="144">IF(O351&lt;A$1,IF(INDEX(OFFSET($J$11:$N$20,INT((ROW()-3)/12)*12,0),MATCH(O351,OFFSET($N$11:$N$20,INT((ROW()-3)/12)*12,0),0),1)+INDEX(OFFSET($J$11:$N$20,INT((ROW()-3)/12)*12,0),MATCH(O351,OFFSET($N$11:$N$20,INT((ROW()-3)/12)*12,0),0),2)&lt;3,"WON","LOST"),"DP")</f>
        <v>WON</v>
      </c>
    </row>
    <row r="352" spans="1:16">
      <c r="A352" t="str">
        <f ca="1">IF(AND(RESULT!$G403&gt;A$1,RESULT!$C403+RESULT!$D403&gt;2),"WON",IF(AND(RESULT!$G403&lt;A$1,RESULT!$C403+RESULT!$D403&lt;3),"WON","LOST"))</f>
        <v>LOST</v>
      </c>
      <c r="B352" t="str">
        <f ca="1">IF(AND(RESULT!$K403&gt;A$1,RESULT!$C403+RESULT!$D403&gt;2),"WON",IF(AND(RESULT!$K403&lt;A$1,RESULT!$C403+RESULT!$D403&lt;3),"WON","LOST"))</f>
        <v>WON</v>
      </c>
      <c r="C352" t="str">
        <f t="shared" ca="1" si="140"/>
        <v>DP</v>
      </c>
      <c r="D352">
        <f ca="1">SMALL(OFFSET(RESULT!$G$62:$G$71,INT((ROW()-3)/12)*12,0),COUNTIF(OFFSET(RESULT!$G$62:$G$71,INT((ROW()-3)/12)*12,0),SMALL(OFFSET(RESULT!$G$62:$G$71,INT((ROW()-3)/12)*12,0),1))+2)</f>
        <v>1.1470588235294117</v>
      </c>
      <c r="E352" t="str">
        <f ca="1">IF(MIN(OFFSET(RESULT!$G$62:$G$71,INT((ROW()-3)/12)*12,0))&lt;A$1,IF(INDEX(OFFSET(RESULT!$C$62:$G$71,INT((ROW()-3)/12)*12,0),MATCH(D352,OFFSET(RESULT!$G$62:$G$71,INT((ROW()-3)/12)*12,0),0),1)+INDEX(OFFSET(RESULT!$C$62:$G$71,INT((ROW()-3)/12)*12,0),MATCH(D352,OFFSET(RESULT!$G$62:$G$71,INT((ROW()-3)/12)*12,0),0),2)&lt;3,"WON","LOST"))</f>
        <v>WON</v>
      </c>
      <c r="G352" t="str">
        <f ca="1">IF(AND(RESULT!$G403&gt;G$1,RESULT!$C403+RESULT!$D403&gt;2),"WON",IF(AND(RESULT!$G403&lt;G$1,RESULT!$C403+RESULT!$D403&lt;3),"WON","LOST"))</f>
        <v>LOST</v>
      </c>
      <c r="H352" t="str">
        <f ca="1">IF(AND(RESULT!$K403&gt;G$1,RESULT!$C403+RESULT!$D403&gt;2),"WON",IF(AND(RESULT!$K403&lt;G$1,RESULT!$C403+RESULT!$D403&lt;3),"WON","LOST"))</f>
        <v>LOST</v>
      </c>
      <c r="I352" t="str">
        <f t="shared" ca="1" si="141"/>
        <v>LOST</v>
      </c>
      <c r="J352" s="18">
        <f>RESULT!C403</f>
        <v>1</v>
      </c>
      <c r="K352" s="18">
        <f>RESULT!D403</f>
        <v>0</v>
      </c>
      <c r="L352" s="9">
        <f ca="1">RESULT!$G403</f>
        <v>1.3636363636363638</v>
      </c>
      <c r="M352" s="9">
        <f ca="1">RESULT!$K403</f>
        <v>0.9</v>
      </c>
      <c r="N352" s="9">
        <f t="shared" ca="1" si="142"/>
        <v>1.1318181818181818</v>
      </c>
      <c r="O352" s="9">
        <f ca="1">SMALL(OFFSET($N$11:$N$20,INT((ROW()-3)/12)*12,0),COUNTIF(OFFSET($N$11:$N$20,INT((ROW()-3)/12)*12,0),SMALL(OFFSET($N$11:$N$20,INT((ROW()-3)/12)*12,0),1))+2)</f>
        <v>1</v>
      </c>
      <c r="P352" t="str">
        <f t="shared" ca="1" si="144"/>
        <v>LOST</v>
      </c>
    </row>
    <row r="353" spans="1:16">
      <c r="A353" t="str">
        <f ca="1">IF(AND(RESULT!$G404&gt;A$1,RESULT!$C404+RESULT!$D404&gt;2),"WON",IF(AND(RESULT!$G404&lt;A$1,RESULT!$C404+RESULT!$D404&lt;3),"WON","LOST"))</f>
        <v>LOST</v>
      </c>
      <c r="B353" t="str">
        <f ca="1">IF(AND(RESULT!$K404&gt;A$1,RESULT!$C404+RESULT!$D404&gt;2),"WON",IF(AND(RESULT!$K404&lt;A$1,RESULT!$C404+RESULT!$D404&lt;3),"WON","LOST"))</f>
        <v>LOST</v>
      </c>
      <c r="C353" t="str">
        <f t="shared" ca="1" si="140"/>
        <v>LOST</v>
      </c>
      <c r="G353" t="str">
        <f ca="1">IF(AND(RESULT!$G404&gt;G$1,RESULT!$C404+RESULT!$D404&gt;2),"WON",IF(AND(RESULT!$G404&lt;G$1,RESULT!$C404+RESULT!$D404&lt;3),"WON","LOST"))</f>
        <v>WON</v>
      </c>
      <c r="H353" t="str">
        <f ca="1">IF(AND(RESULT!$K404&gt;G$1,RESULT!$C404+RESULT!$D404&gt;2),"WON",IF(AND(RESULT!$K404&lt;G$1,RESULT!$C404+RESULT!$D404&lt;3),"WON","LOST"))</f>
        <v>WON</v>
      </c>
      <c r="I353" t="str">
        <f t="shared" ca="1" si="141"/>
        <v>WON</v>
      </c>
      <c r="J353" s="18">
        <f>RESULT!C404</f>
        <v>2</v>
      </c>
      <c r="K353" s="18">
        <f>RESULT!D404</f>
        <v>1</v>
      </c>
      <c r="L353" s="9">
        <f ca="1">RESULT!$G404</f>
        <v>1.1818181818181819</v>
      </c>
      <c r="M353" s="9">
        <f ca="1">RESULT!$K404</f>
        <v>0.5</v>
      </c>
      <c r="N353" s="9">
        <f t="shared" ca="1" si="142"/>
        <v>0.84090909090909094</v>
      </c>
    </row>
    <row r="354" spans="1:16">
      <c r="A354" t="str">
        <f ca="1">IF(AND(RESULT!$G405&gt;A$1,RESULT!$C405+RESULT!$D405&gt;2),"WON",IF(AND(RESULT!$G405&lt;A$1,RESULT!$C405+RESULT!$D405&lt;3),"WON","LOST"))</f>
        <v>WON</v>
      </c>
      <c r="B354" t="str">
        <f ca="1">IF(AND(RESULT!$K405&gt;A$1,RESULT!$C405+RESULT!$D405&gt;2),"WON",IF(AND(RESULT!$K405&lt;A$1,RESULT!$C405+RESULT!$D405&lt;3),"WON","LOST"))</f>
        <v>LOST</v>
      </c>
      <c r="C354" t="str">
        <f t="shared" ca="1" si="140"/>
        <v>DP</v>
      </c>
      <c r="G354" t="str">
        <f ca="1">IF(AND(RESULT!$G405&gt;G$1,RESULT!$C405+RESULT!$D405&gt;2),"WON",IF(AND(RESULT!$G405&lt;G$1,RESULT!$C405+RESULT!$D405&lt;3),"WON","LOST"))</f>
        <v>LOST</v>
      </c>
      <c r="H354" t="str">
        <f ca="1">IF(AND(RESULT!$K405&gt;G$1,RESULT!$C405+RESULT!$D405&gt;2),"WON",IF(AND(RESULT!$K405&lt;G$1,RESULT!$C405+RESULT!$D405&lt;3),"WON","LOST"))</f>
        <v>LOST</v>
      </c>
      <c r="I354" t="str">
        <f t="shared" ca="1" si="141"/>
        <v>LOST</v>
      </c>
      <c r="J354" s="18">
        <f>RESULT!C405</f>
        <v>1</v>
      </c>
      <c r="K354" s="18">
        <f>RESULT!D405</f>
        <v>1</v>
      </c>
      <c r="L354" s="9">
        <f ca="1">RESULT!$G405</f>
        <v>1.1515151515151516</v>
      </c>
      <c r="M354" s="9">
        <f ca="1">RESULT!$K405</f>
        <v>1.2999999999999998</v>
      </c>
      <c r="N354" s="9">
        <f t="shared" ca="1" si="142"/>
        <v>1.2257575757575756</v>
      </c>
    </row>
    <row r="355" spans="1:16">
      <c r="A355" t="str">
        <f ca="1">IF(AND(RESULT!$G406&gt;A$1,RESULT!$C406+RESULT!$D406&gt;2),"WON",IF(AND(RESULT!$G406&lt;A$1,RESULT!$C406+RESULT!$D406&lt;3),"WON","LOST"))</f>
        <v>WON</v>
      </c>
      <c r="B355" t="str">
        <f ca="1">IF(AND(RESULT!$K406&gt;A$1,RESULT!$C406+RESULT!$D406&gt;2),"WON",IF(AND(RESULT!$K406&lt;A$1,RESULT!$C406+RESULT!$D406&lt;3),"WON","LOST"))</f>
        <v>WON</v>
      </c>
      <c r="C355" t="str">
        <f t="shared" ca="1" si="140"/>
        <v>WON</v>
      </c>
      <c r="G355" t="str">
        <f ca="1">IF(AND(RESULT!$G406&gt;G$1,RESULT!$C406+RESULT!$D406&gt;2),"WON",IF(AND(RESULT!$G406&lt;G$1,RESULT!$C406+RESULT!$D406&lt;3),"WON","LOST"))</f>
        <v>LOST</v>
      </c>
      <c r="H355" t="str">
        <f ca="1">IF(AND(RESULT!$K406&gt;G$1,RESULT!$C406+RESULT!$D406&gt;2),"WON",IF(AND(RESULT!$K406&lt;G$1,RESULT!$C406+RESULT!$D406&lt;3),"WON","LOST"))</f>
        <v>LOST</v>
      </c>
      <c r="I355" t="str">
        <f t="shared" ca="1" si="141"/>
        <v>LOST</v>
      </c>
      <c r="J355" s="18">
        <f>RESULT!C406</f>
        <v>0</v>
      </c>
      <c r="K355" s="18">
        <f>RESULT!D406</f>
        <v>2</v>
      </c>
      <c r="L355" s="9">
        <f ca="1">RESULT!$G406</f>
        <v>1.1818181818181817</v>
      </c>
      <c r="M355" s="9">
        <f ca="1">RESULT!$K406</f>
        <v>0.7</v>
      </c>
      <c r="N355" s="9">
        <f t="shared" ca="1" si="142"/>
        <v>0.94090909090909081</v>
      </c>
    </row>
    <row r="356" spans="1:16">
      <c r="A356" t="str">
        <f ca="1">IF(AND(RESULT!$G407&gt;A$1,RESULT!$C407+RESULT!$D407&gt;2),"WON",IF(AND(RESULT!$G407&lt;A$1,RESULT!$C407+RESULT!$D407&lt;3),"WON","LOST"))</f>
        <v>LOST</v>
      </c>
      <c r="B356" t="str">
        <f ca="1">IF(AND(RESULT!$K407&gt;A$1,RESULT!$C407+RESULT!$D407&gt;2),"WON",IF(AND(RESULT!$K407&lt;A$1,RESULT!$C407+RESULT!$D407&lt;3),"WON","LOST"))</f>
        <v>LOST</v>
      </c>
      <c r="C356" t="str">
        <f t="shared" ca="1" si="140"/>
        <v>LOST</v>
      </c>
      <c r="G356" t="str">
        <f ca="1">IF(AND(RESULT!$G407&gt;G$1,RESULT!$C407+RESULT!$D407&gt;2),"WON",IF(AND(RESULT!$G407&lt;G$1,RESULT!$C407+RESULT!$D407&lt;3),"WON","LOST"))</f>
        <v>WON</v>
      </c>
      <c r="H356" t="str">
        <f ca="1">IF(AND(RESULT!$K407&gt;G$1,RESULT!$C407+RESULT!$D407&gt;2),"WON",IF(AND(RESULT!$K407&lt;G$1,RESULT!$C407+RESULT!$D407&lt;3),"WON","LOST"))</f>
        <v>WON</v>
      </c>
      <c r="I356" t="str">
        <f t="shared" ca="1" si="141"/>
        <v>WON</v>
      </c>
      <c r="J356" s="18">
        <f>RESULT!C407</f>
        <v>1</v>
      </c>
      <c r="K356" s="18">
        <f>RESULT!D407</f>
        <v>2</v>
      </c>
      <c r="L356" s="9">
        <f ca="1">RESULT!$G407</f>
        <v>1.0303030303030303</v>
      </c>
      <c r="M356" s="9">
        <f ca="1">RESULT!$K407</f>
        <v>1.1000000000000001</v>
      </c>
      <c r="N356" s="9">
        <f t="shared" ca="1" si="142"/>
        <v>1.0651515151515152</v>
      </c>
    </row>
    <row r="359" spans="1:16">
      <c r="A359" t="str">
        <f ca="1">IF(AND(RESULT!$G410&gt;A$1,RESULT!$C410+RESULT!$D410&gt;2),"WON",IF(AND(RESULT!$G410&lt;A$1,RESULT!$C410+RESULT!$D410&lt;3),"WON","LOST"))</f>
        <v>WON</v>
      </c>
      <c r="B359" t="str">
        <f ca="1">IF(AND(RESULT!$K410&gt;A$1,RESULT!$C410+RESULT!$D410&gt;2),"WON",IF(AND(RESULT!$K410&lt;A$1,RESULT!$C410+RESULT!$D410&lt;3),"WON","LOST"))</f>
        <v>LOST</v>
      </c>
      <c r="C359" t="str">
        <f ca="1">IF(AND(A359="WON",B359="WON"),"WON",IF(AND(A359="LOST",B359="LOST"),"LOST","DP"))</f>
        <v>DP</v>
      </c>
      <c r="D359" s="9">
        <f ca="1">MAX(OFFSET(RESULT!$G$62:$G$71,INT((ROW()-3)/12)*12,0))</f>
        <v>1.4558823529411764</v>
      </c>
      <c r="E359" t="str">
        <f ca="1">IF(MAX(OFFSET(RESULT!$G$62:$G$71,INT((ROW()-3)/12)*12,0))&gt;A$1,IF(INDEX(OFFSET(RESULT!$C$62:$G$71,INT((ROW()-3)/12)*12,0),MATCH(D359,OFFSET(RESULT!$G$62:$G$71,INT((ROW()-3)/12)*12,0),0),1)+INDEX(OFFSET(RESULT!$C$62:$G$71,INT((ROW()-3)/12)*12,0),MATCH(D359,OFFSET(RESULT!$G$62:$G$71,INT((ROW()-3)/12)*12,0),0),2)&gt;2,"WON","LOST"),"DP")</f>
        <v>LOST</v>
      </c>
      <c r="F359">
        <f>INT((ROW()-3)/12)*12</f>
        <v>348</v>
      </c>
      <c r="G359" t="str">
        <f ca="1">IF(AND(RESULT!$G410&gt;G$1,RESULT!$C410+RESULT!$D410&gt;2),"WON",IF(AND(RESULT!$G410&lt;G$1,RESULT!$C410+RESULT!$D410&lt;3),"WON","LOST"))</f>
        <v>LOST</v>
      </c>
      <c r="H359" t="str">
        <f ca="1">IF(AND(RESULT!$K410&gt;G$1,RESULT!$C410+RESULT!$D410&gt;2),"WON",IF(AND(RESULT!$K410&lt;G$1,RESULT!$C410+RESULT!$D410&lt;3),"WON","LOST"))</f>
        <v>LOST</v>
      </c>
      <c r="I359" t="str">
        <f ca="1">IF(AND(G359="WON",H359="WON"),"WON",IF(AND(G359="LOST",H359="LOST"),"LOST","DP"))</f>
        <v>LOST</v>
      </c>
      <c r="J359" s="18">
        <f>RESULT!C410</f>
        <v>0</v>
      </c>
      <c r="K359" s="18">
        <f>RESULT!D410</f>
        <v>2</v>
      </c>
      <c r="L359" s="9">
        <f ca="1">RESULT!$G410</f>
        <v>1.1470588235294117</v>
      </c>
      <c r="M359" s="9">
        <f ca="1">RESULT!$K410</f>
        <v>1.2999999999999998</v>
      </c>
      <c r="N359" s="9">
        <f ca="1">(L359+M359)/2</f>
        <v>1.2235294117647058</v>
      </c>
      <c r="O359" s="9">
        <f ca="1">MAX(OFFSET($N$11:$N$20,INT((ROW())/12)*12,0))</f>
        <v>1.4779411764705883</v>
      </c>
      <c r="P359" t="str">
        <f ca="1">IF(O359&gt;A$1,IF(INDEX(OFFSET($J$11:$N$20,INT((ROW()-3)/12)*12,0),MATCH(O359,OFFSET($N$11:$N$20,INT((ROW()-3)/12)*12,0),0),1)+INDEX(OFFSET($J$11:$N$20,INT((ROW()-3)/12)*12,0),MATCH(O359,OFFSET($N$11:$N$20,INT((ROW()-3)/12)*12,0),0),2)&gt;2,"WON","LOST"),"DP")</f>
        <v>LOST</v>
      </c>
    </row>
    <row r="360" spans="1:16">
      <c r="A360" t="str">
        <f ca="1">IF(AND(RESULT!$G411&gt;A$1,RESULT!$C411+RESULT!$D411&gt;2),"WON",IF(AND(RESULT!$G411&lt;A$1,RESULT!$C411+RESULT!$D411&lt;3),"WON","LOST"))</f>
        <v>LOST</v>
      </c>
      <c r="B360" t="str">
        <f ca="1">IF(AND(RESULT!$K411&gt;A$1,RESULT!$C411+RESULT!$D411&gt;2),"WON",IF(AND(RESULT!$K411&lt;A$1,RESULT!$C411+RESULT!$D411&lt;3),"WON","LOST"))</f>
        <v>LOST</v>
      </c>
      <c r="C360" t="str">
        <f t="shared" ref="C360:C368" ca="1" si="145">IF(AND(A360="WON",B360="WON"),"WON",IF(AND(A360="LOST",B360="LOST"),"LOST","DP"))</f>
        <v>LOST</v>
      </c>
      <c r="D360">
        <f ca="1">LARGE(OFFSET(RESULT!$G$62:$G$71,INT((ROW()-3)/12)*12,0),COUNTIF(OFFSET(RESULT!$G$62:$G$71,INT((ROW()-3)/12)*12,0),LARGE(OFFSET(RESULT!$G$62:$G$71,INT((ROW()-3)/12)*12,0),1))+1)</f>
        <v>1.4264705882352942</v>
      </c>
      <c r="E360" t="str">
        <f ca="1">IF(MAX(OFFSET(RESULT!$G$62:$G$71,INT((ROW()-3)/12)*12,0))&gt;A$1,IF(INDEX(OFFSET(RESULT!$C$62:$G$71,INT((ROW()-3)/12)*12,0),MATCH(D360,OFFSET(RESULT!$G$62:$G$71,INT((ROW()-3)/12)*12,0),0),1)+INDEX(OFFSET(RESULT!$C$62:$G$71,INT((ROW()-3)/12)*12,0),MATCH(D360,OFFSET(RESULT!$G$62:$G$71,INT((ROW()-3)/12)*12,0),0),2)&gt;2,"WON","LOST"),"DP")</f>
        <v>LOST</v>
      </c>
      <c r="G360" t="str">
        <f ca="1">IF(AND(RESULT!$G411&gt;G$1,RESULT!$C411+RESULT!$D411&gt;2),"WON",IF(AND(RESULT!$G411&lt;G$1,RESULT!$C411+RESULT!$D411&lt;3),"WON","LOST"))</f>
        <v>WON</v>
      </c>
      <c r="H360" t="str">
        <f ca="1">IF(AND(RESULT!$K411&gt;G$1,RESULT!$C411+RESULT!$D411&gt;2),"WON",IF(AND(RESULT!$K411&lt;G$1,RESULT!$C411+RESULT!$D411&lt;3),"WON","LOST"))</f>
        <v>WON</v>
      </c>
      <c r="I360" t="str">
        <f t="shared" ref="I360:I368" ca="1" si="146">IF(AND(G360="WON",H360="WON"),"WON",IF(AND(G360="LOST",H360="LOST"),"LOST","DP"))</f>
        <v>WON</v>
      </c>
      <c r="J360" s="18">
        <f>RESULT!C411</f>
        <v>4</v>
      </c>
      <c r="K360" s="18">
        <f>RESULT!D411</f>
        <v>1</v>
      </c>
      <c r="L360" s="9">
        <f ca="1">RESULT!$G411</f>
        <v>1</v>
      </c>
      <c r="M360" s="9">
        <f ca="1">RESULT!$K411</f>
        <v>1</v>
      </c>
      <c r="N360" s="9">
        <f t="shared" ref="N360:N368" ca="1" si="147">(L360+M360)/2</f>
        <v>1</v>
      </c>
      <c r="O360" s="9">
        <f ca="1">LARGE(OFFSET($N$11:$N$20,INT((ROW()-3)/12)*12,0),COUNTIF(OFFSET($N$11:$N$20,INT((ROW()-3)/12)*12,0),LARGE(OFFSET($N$11:$N$20,INT((ROW()-3)/12)*12,0),1))+1)</f>
        <v>1.4632352941176472</v>
      </c>
      <c r="P360" t="str">
        <f t="shared" ref="P360:P361" ca="1" si="148">IF(O360&gt;A$1,IF(INDEX(OFFSET($J$11:$N$20,INT((ROW()-3)/12)*12,0),MATCH(O360,OFFSET($N$11:$N$20,INT((ROW()-3)/12)*12,0),0),1)+INDEX(OFFSET($J$11:$N$20,INT((ROW()-3)/12)*12,0),MATCH(O360,OFFSET($N$11:$N$20,INT((ROW()-3)/12)*12,0),0),2)&gt;2,"WON","LOST"),"DP")</f>
        <v>LOST</v>
      </c>
    </row>
    <row r="361" spans="1:16">
      <c r="A361" t="str">
        <f ca="1">IF(AND(RESULT!$G412&gt;A$1,RESULT!$C412+RESULT!$D412&gt;2),"WON",IF(AND(RESULT!$G412&lt;A$1,RESULT!$C412+RESULT!$D412&lt;3),"WON","LOST"))</f>
        <v>LOST</v>
      </c>
      <c r="B361" t="str">
        <f ca="1">IF(AND(RESULT!$K412&gt;A$1,RESULT!$C412+RESULT!$D412&gt;2),"WON",IF(AND(RESULT!$K412&lt;A$1,RESULT!$C412+RESULT!$D412&lt;3),"WON","LOST"))</f>
        <v>LOST</v>
      </c>
      <c r="C361" t="str">
        <f t="shared" ca="1" si="145"/>
        <v>LOST</v>
      </c>
      <c r="D361">
        <f ca="1">LARGE(OFFSET(RESULT!$G$62:$G$71,INT((ROW()-3)/12)*12,0),COUNTIF(OFFSET(RESULT!$G$62:$G$71,INT((ROW()-3)/12)*12,0),LARGE(OFFSET(RESULT!$G$62:$G$71,INT((ROW()-3)/12)*12,0),1))+2)</f>
        <v>1.3676470588235294</v>
      </c>
      <c r="E361" t="str">
        <f ca="1">IF(MAX(OFFSET(RESULT!$G$62:$G$71,INT((ROW()-3)/12)*12,0))&gt;A$1,IF(INDEX(OFFSET(RESULT!$C$62:$G$71,INT((ROW()-3)/12)*12,0),MATCH(D361,OFFSET(RESULT!$G$62:$G$71,INT((ROW()-3)/12)*12,0),0),1)+INDEX(OFFSET(RESULT!$C$62:$G$71,INT((ROW()-3)/12)*12,0),MATCH(D361,OFFSET(RESULT!$G$62:$G$71,INT((ROW()-3)/12)*12,0),0),2)&gt;2,"WON","LOST"),"DP")</f>
        <v>LOST</v>
      </c>
      <c r="G361" t="str">
        <f ca="1">IF(AND(RESULT!$G412&gt;G$1,RESULT!$C412+RESULT!$D412&gt;2),"WON",IF(AND(RESULT!$G412&lt;G$1,RESULT!$C412+RESULT!$D412&lt;3),"WON","LOST"))</f>
        <v>LOST</v>
      </c>
      <c r="H361" t="str">
        <f ca="1">IF(AND(RESULT!$K412&gt;G$1,RESULT!$C412+RESULT!$D412&gt;2),"WON",IF(AND(RESULT!$K412&lt;G$1,RESULT!$C412+RESULT!$D412&lt;3),"WON","LOST"))</f>
        <v>LOST</v>
      </c>
      <c r="I361" t="str">
        <f t="shared" ca="1" si="146"/>
        <v>LOST</v>
      </c>
      <c r="J361" s="18">
        <f>RESULT!C412</f>
        <v>0</v>
      </c>
      <c r="K361" s="18">
        <f>RESULT!D412</f>
        <v>2</v>
      </c>
      <c r="L361" s="9">
        <f ca="1">RESULT!$G412</f>
        <v>1.4264705882352942</v>
      </c>
      <c r="M361" s="9">
        <f ca="1">RESULT!$K412</f>
        <v>1.5</v>
      </c>
      <c r="N361" s="9">
        <f t="shared" ca="1" si="147"/>
        <v>1.4632352941176472</v>
      </c>
      <c r="O361" s="9">
        <f ca="1">LARGE(OFFSET($N$11:$N$20,INT((ROW()-3)/12)*12,0),COUNTIF(OFFSET($N$11:$N$20,INT((ROW()-3)/12)*12,0),LARGE(OFFSET($N$11:$N$20,INT((ROW()-3)/12)*12,0),1))+2)</f>
        <v>1.3191176470588235</v>
      </c>
      <c r="P361" t="str">
        <f t="shared" ca="1" si="148"/>
        <v>LOST</v>
      </c>
    </row>
    <row r="362" spans="1:16">
      <c r="A362" t="str">
        <f ca="1">IF(AND(RESULT!$G413&gt;A$1,RESULT!$C413+RESULT!$D413&gt;2),"WON",IF(AND(RESULT!$G413&lt;A$1,RESULT!$C413+RESULT!$D413&lt;3),"WON","LOST"))</f>
        <v>LOST</v>
      </c>
      <c r="B362" t="str">
        <f ca="1">IF(AND(RESULT!$K413&gt;A$1,RESULT!$C413+RESULT!$D413&gt;2),"WON",IF(AND(RESULT!$K413&lt;A$1,RESULT!$C413+RESULT!$D413&lt;3),"WON","LOST"))</f>
        <v>LOST</v>
      </c>
      <c r="C362" t="str">
        <f t="shared" ca="1" si="145"/>
        <v>LOST</v>
      </c>
      <c r="D362" s="9">
        <f ca="1">MIN(OFFSET(RESULT!$G$62:$G$71,INT((ROW()-3)/12)*12,0))</f>
        <v>1</v>
      </c>
      <c r="E362" t="str">
        <f ca="1">IF(MIN(OFFSET(RESULT!$G$62:$G$71,INT((ROW()-3)/12)*12,0))&lt;A$1,IF(INDEX(OFFSET(RESULT!$C$62:$G$71,INT((ROW()-3)/12)*12,0),MATCH(D362,OFFSET(RESULT!$G$62:$G$71,INT((ROW()-3)/12)*12,0),0),1)+INDEX(OFFSET(RESULT!$C$62:$G$71,INT((ROW()-3)/12)*12,0),MATCH(D362,OFFSET(RESULT!$G$62:$G$71,INT((ROW()-3)/12)*12,0),0),2)&lt;3,"WON","LOST"))</f>
        <v>LOST</v>
      </c>
      <c r="F362">
        <f>62+348</f>
        <v>410</v>
      </c>
      <c r="G362" t="str">
        <f ca="1">IF(AND(RESULT!$G413&gt;G$1,RESULT!$C413+RESULT!$D413&gt;2),"WON",IF(AND(RESULT!$G413&lt;G$1,RESULT!$C413+RESULT!$D413&lt;3),"WON","LOST"))</f>
        <v>LOST</v>
      </c>
      <c r="H362" t="str">
        <f ca="1">IF(AND(RESULT!$K413&gt;G$1,RESULT!$C413+RESULT!$D413&gt;2),"WON",IF(AND(RESULT!$K413&lt;G$1,RESULT!$C413+RESULT!$D413&lt;3),"WON","LOST"))</f>
        <v>LOST</v>
      </c>
      <c r="I362" t="str">
        <f t="shared" ca="1" si="146"/>
        <v>LOST</v>
      </c>
      <c r="J362" s="18">
        <f>RESULT!C413</f>
        <v>2</v>
      </c>
      <c r="K362" s="18">
        <f>RESULT!D413</f>
        <v>0</v>
      </c>
      <c r="L362" s="9">
        <f ca="1">RESULT!$G413</f>
        <v>1.4558823529411764</v>
      </c>
      <c r="M362" s="9">
        <f ca="1">RESULT!$K413</f>
        <v>1.5</v>
      </c>
      <c r="N362" s="9">
        <f t="shared" ca="1" si="147"/>
        <v>1.4779411764705883</v>
      </c>
      <c r="O362" s="9">
        <f ca="1">MIN(OFFSET($N$11:$N$20,INT((ROW())/12)*12,0))</f>
        <v>0.72142857142857142</v>
      </c>
      <c r="P362" t="e">
        <f ca="1">IF(O362&lt;A$1,IF(INDEX(OFFSET($J$11:$N$20,INT((ROW()-3)/12)*12,0),MATCH(O362,OFFSET($N$11:$N$20,INT((ROW()-3)/12)*12,0),0),1)+INDEX(OFFSET($J$11:$N$20,INT((ROW()-3)/12)*12,0),MATCH(O362,OFFSET($N$11:$N$20,INT((ROW()-3)/12)*12,0),0),2)&lt;3,"WON","LOST"),"DP")</f>
        <v>#N/A</v>
      </c>
    </row>
    <row r="363" spans="1:16">
      <c r="A363" t="str">
        <f ca="1">IF(AND(RESULT!$G414&gt;A$1,RESULT!$C414+RESULT!$D414&gt;2),"WON",IF(AND(RESULT!$G414&lt;A$1,RESULT!$C414+RESULT!$D414&lt;3),"WON","LOST"))</f>
        <v>LOST</v>
      </c>
      <c r="B363" t="str">
        <f ca="1">IF(AND(RESULT!$K414&gt;A$1,RESULT!$C414+RESULT!$D414&gt;2),"WON",IF(AND(RESULT!$K414&lt;A$1,RESULT!$C414+RESULT!$D414&lt;3),"WON","LOST"))</f>
        <v>WON</v>
      </c>
      <c r="C363" t="str">
        <f t="shared" ca="1" si="145"/>
        <v>DP</v>
      </c>
      <c r="D363">
        <f ca="1">SMALL(OFFSET(RESULT!$G$62:$G$71,INT((ROW()-3)/12)*12,0),COUNTIF(OFFSET(RESULT!$G$62:$G$71,INT((ROW()-3)/12)*12,0),SMALL(OFFSET(RESULT!$G$62:$G$71,INT((ROW()-3)/12)*12,0),1))+1)</f>
        <v>1.1000000000000001</v>
      </c>
      <c r="E363" t="str">
        <f ca="1">IF(MIN(OFFSET(RESULT!$G$62:$G$71,INT((ROW()-3)/12)*12,0))&lt;A$1,IF(INDEX(OFFSET(RESULT!$C$62:$G$71,INT((ROW()-3)/12)*12,0),MATCH(D363,OFFSET(RESULT!$G$62:$G$71,INT((ROW()-3)/12)*12,0),0),1)+INDEX(OFFSET(RESULT!$C$62:$G$71,INT((ROW()-3)/12)*12,0),MATCH(D363,OFFSET(RESULT!$G$62:$G$71,INT((ROW()-3)/12)*12,0),0),2)&lt;3,"WON","LOST"))</f>
        <v>LOST</v>
      </c>
      <c r="G363" t="str">
        <f ca="1">IF(AND(RESULT!$G414&gt;G$1,RESULT!$C414+RESULT!$D414&gt;2),"WON",IF(AND(RESULT!$G414&lt;G$1,RESULT!$C414+RESULT!$D414&lt;3),"WON","LOST"))</f>
        <v>WON</v>
      </c>
      <c r="H363" t="str">
        <f ca="1">IF(AND(RESULT!$K414&gt;G$1,RESULT!$C414+RESULT!$D414&gt;2),"WON",IF(AND(RESULT!$K414&lt;G$1,RESULT!$C414+RESULT!$D414&lt;3),"WON","LOST"))</f>
        <v>WON</v>
      </c>
      <c r="I363" t="str">
        <f t="shared" ca="1" si="146"/>
        <v>WON</v>
      </c>
      <c r="J363" s="18">
        <f>RESULT!C414</f>
        <v>3</v>
      </c>
      <c r="K363" s="18">
        <f>RESULT!D414</f>
        <v>1</v>
      </c>
      <c r="L363" s="9">
        <f ca="1">RESULT!$G414</f>
        <v>1.1470588235294117</v>
      </c>
      <c r="M363" s="9">
        <f ca="1">RESULT!$K414</f>
        <v>1.2999999999999998</v>
      </c>
      <c r="N363" s="9">
        <f t="shared" ca="1" si="147"/>
        <v>1.2235294117647058</v>
      </c>
      <c r="O363" s="9">
        <f ca="1">SMALL(OFFSET($N$11:$N$20,INT((ROW()-3)/12)*12,0),COUNTIF(OFFSET($N$11:$N$20,INT((ROW()-3)/12)*12,0),SMALL(OFFSET($N$11:$N$20,INT((ROW()-3)/12)*12,0),1))+1)</f>
        <v>0.85000000000000009</v>
      </c>
      <c r="P363" t="str">
        <f t="shared" ref="P363:P364" ca="1" si="149">IF(O363&lt;A$1,IF(INDEX(OFFSET($J$11:$N$20,INT((ROW()-3)/12)*12,0),MATCH(O363,OFFSET($N$11:$N$20,INT((ROW()-3)/12)*12,0),0),1)+INDEX(OFFSET($J$11:$N$20,INT((ROW()-3)/12)*12,0),MATCH(O363,OFFSET($N$11:$N$20,INT((ROW()-3)/12)*12,0),0),2)&lt;3,"WON","LOST"),"DP")</f>
        <v>LOST</v>
      </c>
    </row>
    <row r="364" spans="1:16">
      <c r="A364" t="str">
        <f ca="1">IF(AND(RESULT!$G415&gt;A$1,RESULT!$C415+RESULT!$D415&gt;2),"WON",IF(AND(RESULT!$G415&lt;A$1,RESULT!$C415+RESULT!$D415&lt;3),"WON","LOST"))</f>
        <v>WON</v>
      </c>
      <c r="B364" t="str">
        <f ca="1">IF(AND(RESULT!$K415&gt;A$1,RESULT!$C415+RESULT!$D415&gt;2),"WON",IF(AND(RESULT!$K415&lt;A$1,RESULT!$C415+RESULT!$D415&lt;3),"WON","LOST"))</f>
        <v>WON</v>
      </c>
      <c r="C364" t="str">
        <f t="shared" ca="1" si="145"/>
        <v>WON</v>
      </c>
      <c r="D364">
        <f ca="1">SMALL(OFFSET(RESULT!$G$62:$G$71,INT((ROW()-3)/12)*12,0),COUNTIF(OFFSET(RESULT!$G$62:$G$71,INT((ROW()-3)/12)*12,0),SMALL(OFFSET(RESULT!$G$62:$G$71,INT((ROW()-3)/12)*12,0),1))+2)</f>
        <v>1.1285714285714286</v>
      </c>
      <c r="E364" t="str">
        <f ca="1">IF(MIN(OFFSET(RESULT!$G$62:$G$71,INT((ROW()-3)/12)*12,0))&lt;A$1,IF(INDEX(OFFSET(RESULT!$C$62:$G$71,INT((ROW()-3)/12)*12,0),MATCH(D364,OFFSET(RESULT!$G$62:$G$71,INT((ROW()-3)/12)*12,0),0),1)+INDEX(OFFSET(RESULT!$C$62:$G$71,INT((ROW()-3)/12)*12,0),MATCH(D364,OFFSET(RESULT!$G$62:$G$71,INT((ROW()-3)/12)*12,0),0),2)&lt;3,"WON","LOST"))</f>
        <v>LOST</v>
      </c>
      <c r="G364" t="str">
        <f ca="1">IF(AND(RESULT!$G415&gt;G$1,RESULT!$C415+RESULT!$D415&gt;2),"WON",IF(AND(RESULT!$G415&lt;G$1,RESULT!$C415+RESULT!$D415&lt;3),"WON","LOST"))</f>
        <v>LOST</v>
      </c>
      <c r="H364" t="str">
        <f ca="1">IF(AND(RESULT!$K415&gt;G$1,RESULT!$C415+RESULT!$D415&gt;2),"WON",IF(AND(RESULT!$K415&lt;G$1,RESULT!$C415+RESULT!$D415&lt;3),"WON","LOST"))</f>
        <v>LOST</v>
      </c>
      <c r="I364" t="str">
        <f t="shared" ca="1" si="146"/>
        <v>LOST</v>
      </c>
      <c r="J364" s="18">
        <f>RESULT!C415</f>
        <v>0</v>
      </c>
      <c r="K364" s="18">
        <f>RESULT!D415</f>
        <v>0</v>
      </c>
      <c r="L364" s="9">
        <f ca="1">RESULT!$G415</f>
        <v>1.1764705882352939</v>
      </c>
      <c r="M364" s="9">
        <f ca="1">RESULT!$K415</f>
        <v>1</v>
      </c>
      <c r="N364" s="9">
        <f t="shared" ca="1" si="147"/>
        <v>1.088235294117647</v>
      </c>
      <c r="O364" s="9">
        <f ca="1">SMALL(OFFSET($N$11:$N$20,INT((ROW()-3)/12)*12,0),COUNTIF(OFFSET($N$11:$N$20,INT((ROW()-3)/12)*12,0),SMALL(OFFSET($N$11:$N$20,INT((ROW()-3)/12)*12,0),1))+2)</f>
        <v>1.0142857142857142</v>
      </c>
      <c r="P364" t="str">
        <f t="shared" ca="1" si="149"/>
        <v>LOST</v>
      </c>
    </row>
    <row r="365" spans="1:16">
      <c r="A365" t="str">
        <f ca="1">IF(AND(RESULT!$G416&gt;A$1,RESULT!$C416+RESULT!$D416&gt;2),"WON",IF(AND(RESULT!$G416&lt;A$1,RESULT!$C416+RESULT!$D416&lt;3),"WON","LOST"))</f>
        <v>WON</v>
      </c>
      <c r="B365" t="str">
        <f ca="1">IF(AND(RESULT!$K416&gt;A$1,RESULT!$C416+RESULT!$D416&gt;2),"WON",IF(AND(RESULT!$K416&lt;A$1,RESULT!$C416+RESULT!$D416&lt;3),"WON","LOST"))</f>
        <v>WON</v>
      </c>
      <c r="C365" t="str">
        <f t="shared" ca="1" si="145"/>
        <v>WON</v>
      </c>
      <c r="G365" t="str">
        <f ca="1">IF(AND(RESULT!$G416&gt;G$1,RESULT!$C416+RESULT!$D416&gt;2),"WON",IF(AND(RESULT!$G416&lt;G$1,RESULT!$C416+RESULT!$D416&lt;3),"WON","LOST"))</f>
        <v>LOST</v>
      </c>
      <c r="H365" t="str">
        <f ca="1">IF(AND(RESULT!$K416&gt;G$1,RESULT!$C416+RESULT!$D416&gt;2),"WON",IF(AND(RESULT!$K416&lt;G$1,RESULT!$C416+RESULT!$D416&lt;3),"WON","LOST"))</f>
        <v>LOST</v>
      </c>
      <c r="I365" t="str">
        <f t="shared" ca="1" si="146"/>
        <v>LOST</v>
      </c>
      <c r="J365" s="18">
        <f>RESULT!C416</f>
        <v>0</v>
      </c>
      <c r="K365" s="18">
        <f>RESULT!D416</f>
        <v>0</v>
      </c>
      <c r="L365" s="9">
        <f ca="1">RESULT!$G416</f>
        <v>1</v>
      </c>
      <c r="M365" s="9">
        <f ca="1">RESULT!$K416</f>
        <v>0.9</v>
      </c>
      <c r="N365" s="9">
        <f t="shared" ca="1" si="147"/>
        <v>0.95</v>
      </c>
    </row>
    <row r="366" spans="1:16">
      <c r="A366" t="str">
        <f ca="1">IF(AND(RESULT!$G417&gt;A$1,RESULT!$C417+RESULT!$D417&gt;2),"WON",IF(AND(RESULT!$G417&lt;A$1,RESULT!$C417+RESULT!$D417&lt;3),"WON","LOST"))</f>
        <v>WON</v>
      </c>
      <c r="B366" t="str">
        <f ca="1">IF(AND(RESULT!$K417&gt;A$1,RESULT!$C417+RESULT!$D417&gt;2),"WON",IF(AND(RESULT!$K417&lt;A$1,RESULT!$C417+RESULT!$D417&lt;3),"WON","LOST"))</f>
        <v>WON</v>
      </c>
      <c r="C366" t="str">
        <f t="shared" ca="1" si="145"/>
        <v>WON</v>
      </c>
      <c r="G366" t="str">
        <f ca="1">IF(AND(RESULT!$G417&gt;G$1,RESULT!$C417+RESULT!$D417&gt;2),"WON",IF(AND(RESULT!$G417&lt;G$1,RESULT!$C417+RESULT!$D417&lt;3),"WON","LOST"))</f>
        <v>LOST</v>
      </c>
      <c r="H366" t="str">
        <f ca="1">IF(AND(RESULT!$K417&gt;G$1,RESULT!$C417+RESULT!$D417&gt;2),"WON",IF(AND(RESULT!$K417&lt;G$1,RESULT!$C417+RESULT!$D417&lt;3),"WON","LOST"))</f>
        <v>LOST</v>
      </c>
      <c r="I366" t="str">
        <f t="shared" ca="1" si="146"/>
        <v>LOST</v>
      </c>
      <c r="J366" s="18">
        <f>RESULT!C417</f>
        <v>1</v>
      </c>
      <c r="K366" s="18">
        <f>RESULT!D417</f>
        <v>0</v>
      </c>
      <c r="L366" s="9">
        <f ca="1">RESULT!$G417</f>
        <v>1.0735294117647058</v>
      </c>
      <c r="M366" s="9">
        <f ca="1">RESULT!$K417</f>
        <v>0.9</v>
      </c>
      <c r="N366" s="9">
        <f t="shared" ca="1" si="147"/>
        <v>0.98676470588235299</v>
      </c>
    </row>
    <row r="367" spans="1:16">
      <c r="A367" t="str">
        <f ca="1">IF(AND(RESULT!$G418&gt;A$1,RESULT!$C418+RESULT!$D418&gt;2),"WON",IF(AND(RESULT!$G418&lt;A$1,RESULT!$C418+RESULT!$D418&lt;3),"WON","LOST"))</f>
        <v>LOST</v>
      </c>
      <c r="B367" t="str">
        <f ca="1">IF(AND(RESULT!$K418&gt;A$1,RESULT!$C418+RESULT!$D418&gt;2),"WON",IF(AND(RESULT!$K418&lt;A$1,RESULT!$C418+RESULT!$D418&lt;3),"WON","LOST"))</f>
        <v>WON</v>
      </c>
      <c r="C367" t="str">
        <f t="shared" ca="1" si="145"/>
        <v>DP</v>
      </c>
      <c r="G367" t="str">
        <f ca="1">IF(AND(RESULT!$G418&gt;G$1,RESULT!$C418+RESULT!$D418&gt;2),"WON",IF(AND(RESULT!$G418&lt;G$1,RESULT!$C418+RESULT!$D418&lt;3),"WON","LOST"))</f>
        <v>LOST</v>
      </c>
      <c r="H367" t="str">
        <f ca="1">IF(AND(RESULT!$K418&gt;G$1,RESULT!$C418+RESULT!$D418&gt;2),"WON",IF(AND(RESULT!$K418&lt;G$1,RESULT!$C418+RESULT!$D418&lt;3),"WON","LOST"))</f>
        <v>LOST</v>
      </c>
      <c r="I367" t="str">
        <f t="shared" ca="1" si="146"/>
        <v>LOST</v>
      </c>
      <c r="J367" s="18">
        <f>RESULT!C418</f>
        <v>1</v>
      </c>
      <c r="K367" s="18">
        <f>RESULT!D418</f>
        <v>1</v>
      </c>
      <c r="L367" s="9">
        <f ca="1">RESULT!$G418</f>
        <v>1.3676470588235294</v>
      </c>
      <c r="M367" s="9">
        <f ca="1">RESULT!$K418</f>
        <v>1.2000000000000002</v>
      </c>
      <c r="N367" s="9">
        <f t="shared" ca="1" si="147"/>
        <v>1.2838235294117648</v>
      </c>
    </row>
    <row r="368" spans="1:16">
      <c r="A368" t="str">
        <f ca="1">IF(AND(RESULT!$G419&gt;A$1,RESULT!$C419+RESULT!$D419&gt;2),"WON",IF(AND(RESULT!$G419&lt;A$1,RESULT!$C419+RESULT!$D419&lt;3),"WON","LOST"))</f>
        <v>LOST</v>
      </c>
      <c r="B368" t="str">
        <f ca="1">IF(AND(RESULT!$K419&gt;A$1,RESULT!$C419+RESULT!$D419&gt;2),"WON",IF(AND(RESULT!$K419&lt;A$1,RESULT!$C419+RESULT!$D419&lt;3),"WON","LOST"))</f>
        <v>LOST</v>
      </c>
      <c r="C368" t="str">
        <f t="shared" ca="1" si="145"/>
        <v>LOST</v>
      </c>
      <c r="G368" t="str">
        <f ca="1">IF(AND(RESULT!$G419&gt;G$1,RESULT!$C419+RESULT!$D419&gt;2),"WON",IF(AND(RESULT!$G419&lt;G$1,RESULT!$C419+RESULT!$D419&lt;3),"WON","LOST"))</f>
        <v>LOST</v>
      </c>
      <c r="H368" t="str">
        <f ca="1">IF(AND(RESULT!$K419&gt;G$1,RESULT!$C419+RESULT!$D419&gt;2),"WON",IF(AND(RESULT!$K419&lt;G$1,RESULT!$C419+RESULT!$D419&lt;3),"WON","LOST"))</f>
        <v>LOST</v>
      </c>
      <c r="I368" t="str">
        <f t="shared" ca="1" si="146"/>
        <v>LOST</v>
      </c>
      <c r="J368" s="18">
        <f>RESULT!C419</f>
        <v>2</v>
      </c>
      <c r="K368" s="18">
        <f>RESULT!D419</f>
        <v>0</v>
      </c>
      <c r="L368" s="9">
        <f ca="1">RESULT!$G419</f>
        <v>1.338235294117647</v>
      </c>
      <c r="M368" s="9">
        <f ca="1">RESULT!$K419</f>
        <v>1.3</v>
      </c>
      <c r="N368" s="9">
        <f t="shared" ca="1" si="147"/>
        <v>1.3191176470588235</v>
      </c>
    </row>
    <row r="371" spans="1:16">
      <c r="A371" t="str">
        <f ca="1">IF(AND(RESULT!$G422&gt;A$1,RESULT!$C422+RESULT!$D422&gt;2),"WON",IF(AND(RESULT!$G422&lt;A$1,RESULT!$C422+RESULT!$D422&lt;3),"WON","LOST"))</f>
        <v>WON</v>
      </c>
      <c r="B371" t="str">
        <f ca="1">IF(AND(RESULT!$K422&gt;A$1,RESULT!$C422+RESULT!$D422&gt;2),"WON",IF(AND(RESULT!$K422&lt;A$1,RESULT!$C422+RESULT!$D422&lt;3),"WON","LOST"))</f>
        <v>WON</v>
      </c>
      <c r="C371" t="str">
        <f ca="1">IF(AND(A371="WON",B371="WON"),"WON",IF(AND(A371="LOST",B371="LOST"),"LOST","DP"))</f>
        <v>WON</v>
      </c>
      <c r="D371" s="9">
        <f ca="1">MAX(OFFSET(RESULT!$G$62:$G$71,INT((ROW()-3)/12)*12,0))</f>
        <v>1.4714285714285713</v>
      </c>
      <c r="E371" t="str">
        <f ca="1">IF(MAX(OFFSET(RESULT!$G$62:$G$71,INT((ROW()-3)/12)*12,0))&gt;A$1,IF(INDEX(OFFSET(RESULT!$C$62:$G$71,INT((ROW()-3)/12)*12,0),MATCH(D371,OFFSET(RESULT!$G$62:$G$71,INT((ROW()-3)/12)*12,0),0),1)+INDEX(OFFSET(RESULT!$C$62:$G$71,INT((ROW()-3)/12)*12,0),MATCH(D371,OFFSET(RESULT!$G$62:$G$71,INT((ROW()-3)/12)*12,0),0),2)&gt;2,"WON","LOST"),"DP")</f>
        <v>WON</v>
      </c>
      <c r="G371" t="str">
        <f ca="1">IF(AND(RESULT!$G422&gt;G$1,RESULT!$C422+RESULT!$D422&gt;2),"WON",IF(AND(RESULT!$G422&lt;G$1,RESULT!$C422+RESULT!$D422&lt;3),"WON","LOST"))</f>
        <v>WON</v>
      </c>
      <c r="H371" t="str">
        <f ca="1">IF(AND(RESULT!$K422&gt;G$1,RESULT!$C422+RESULT!$D422&gt;2),"WON",IF(AND(RESULT!$K422&lt;G$1,RESULT!$C422+RESULT!$D422&lt;3),"WON","LOST"))</f>
        <v>WON</v>
      </c>
      <c r="I371" t="str">
        <f ca="1">IF(AND(G371="WON",H371="WON"),"WON",IF(AND(G371="LOST",H371="LOST"),"LOST","DP"))</f>
        <v>WON</v>
      </c>
      <c r="J371" s="18">
        <f>RESULT!C422</f>
        <v>2</v>
      </c>
      <c r="K371" s="18">
        <f>RESULT!D422</f>
        <v>1</v>
      </c>
      <c r="L371" s="9">
        <f ca="1">RESULT!$G422</f>
        <v>1.3714285714285714</v>
      </c>
      <c r="M371" s="9">
        <f ca="1">RESULT!$K422</f>
        <v>1.9</v>
      </c>
      <c r="N371" s="9">
        <f ca="1">(L371+M371)/2</f>
        <v>1.6357142857142857</v>
      </c>
      <c r="O371" s="9">
        <f ca="1">MAX(OFFSET($N$11:$N$20,INT((ROW())/12)*12,0))</f>
        <v>1.6857142857142857</v>
      </c>
      <c r="P371" t="str">
        <f ca="1">IF(O371&gt;A$1,IF(INDEX(OFFSET($J$11:$N$20,INT((ROW()-3)/12)*12,0),MATCH(O371,OFFSET($N$11:$N$20,INT((ROW()-3)/12)*12,0),0),1)+INDEX(OFFSET($J$11:$N$20,INT((ROW()-3)/12)*12,0),MATCH(O371,OFFSET($N$11:$N$20,INT((ROW()-3)/12)*12,0),0),2)&gt;2,"WON","LOST"),"DP")</f>
        <v>WON</v>
      </c>
    </row>
    <row r="372" spans="1:16">
      <c r="A372" t="str">
        <f ca="1">IF(AND(RESULT!$G423&gt;A$1,RESULT!$C423+RESULT!$D423&gt;2),"WON",IF(AND(RESULT!$G423&lt;A$1,RESULT!$C423+RESULT!$D423&lt;3),"WON","LOST"))</f>
        <v>LOST</v>
      </c>
      <c r="B372" t="str">
        <f ca="1">IF(AND(RESULT!$K423&gt;A$1,RESULT!$C423+RESULT!$D423&gt;2),"WON",IF(AND(RESULT!$K423&lt;A$1,RESULT!$C423+RESULT!$D423&lt;3),"WON","LOST"))</f>
        <v>LOST</v>
      </c>
      <c r="C372" t="str">
        <f t="shared" ref="C372:C380" ca="1" si="150">IF(AND(A372="WON",B372="WON"),"WON",IF(AND(A372="LOST",B372="LOST"),"LOST","DP"))</f>
        <v>LOST</v>
      </c>
      <c r="D372">
        <f ca="1">LARGE(OFFSET(RESULT!$G$62:$G$71,INT((ROW()-3)/12)*12,0),COUNTIF(OFFSET(RESULT!$G$62:$G$71,INT((ROW()-3)/12)*12,0),LARGE(OFFSET(RESULT!$G$62:$G$71,INT((ROW()-3)/12)*12,0),1))+1)</f>
        <v>1.3714285714285714</v>
      </c>
      <c r="E372" t="str">
        <f ca="1">IF(MAX(OFFSET(RESULT!$G$62:$G$71,INT((ROW()-3)/12)*12,0))&gt;A$1,IF(INDEX(OFFSET(RESULT!$C$62:$G$71,INT((ROW()-3)/12)*12,0),MATCH(D372,OFFSET(RESULT!$G$62:$G$71,INT((ROW()-3)/12)*12,0),0),1)+INDEX(OFFSET(RESULT!$C$62:$G$71,INT((ROW()-3)/12)*12,0),MATCH(D372,OFFSET(RESULT!$G$62:$G$71,INT((ROW()-3)/12)*12,0),0),2)&gt;2,"WON","LOST"),"DP")</f>
        <v>WON</v>
      </c>
      <c r="G372" t="str">
        <f ca="1">IF(AND(RESULT!$G423&gt;G$1,RESULT!$C423+RESULT!$D423&gt;2),"WON",IF(AND(RESULT!$G423&lt;G$1,RESULT!$C423+RESULT!$D423&lt;3),"WON","LOST"))</f>
        <v>WON</v>
      </c>
      <c r="H372" t="str">
        <f ca="1">IF(AND(RESULT!$K423&gt;G$1,RESULT!$C423+RESULT!$D423&gt;2),"WON",IF(AND(RESULT!$K423&lt;G$1,RESULT!$C423+RESULT!$D423&lt;3),"WON","LOST"))</f>
        <v>WON</v>
      </c>
      <c r="I372" t="str">
        <f t="shared" ref="I372:I380" ca="1" si="151">IF(AND(G372="WON",H372="WON"),"WON",IF(AND(G372="LOST",H372="LOST"),"LOST","DP"))</f>
        <v>WON</v>
      </c>
      <c r="J372" s="18">
        <f>RESULT!C423</f>
        <v>3</v>
      </c>
      <c r="K372" s="18">
        <f>RESULT!D423</f>
        <v>2</v>
      </c>
      <c r="L372" s="9">
        <f ca="1">RESULT!$G423</f>
        <v>1.2142857142857144</v>
      </c>
      <c r="M372" s="9">
        <f ca="1">RESULT!$K423</f>
        <v>1.2</v>
      </c>
      <c r="N372" s="9">
        <f t="shared" ref="N372:N380" ca="1" si="152">(L372+M372)/2</f>
        <v>1.2071428571428573</v>
      </c>
      <c r="O372" s="9">
        <f ca="1">LARGE(OFFSET($N$11:$N$20,INT((ROW()-3)/12)*12,0),COUNTIF(OFFSET($N$11:$N$20,INT((ROW()-3)/12)*12,0),LARGE(OFFSET($N$11:$N$20,INT((ROW()-3)/12)*12,0),1))+1)</f>
        <v>1.6357142857142857</v>
      </c>
      <c r="P372" t="str">
        <f t="shared" ref="P372:P373" ca="1" si="153">IF(O372&gt;A$1,IF(INDEX(OFFSET($J$11:$N$20,INT((ROW()-3)/12)*12,0),MATCH(O372,OFFSET($N$11:$N$20,INT((ROW()-3)/12)*12,0),0),1)+INDEX(OFFSET($J$11:$N$20,INT((ROW()-3)/12)*12,0),MATCH(O372,OFFSET($N$11:$N$20,INT((ROW()-3)/12)*12,0),0),2)&gt;2,"WON","LOST"),"DP")</f>
        <v>WON</v>
      </c>
    </row>
    <row r="373" spans="1:16">
      <c r="A373" t="str">
        <f ca="1">IF(AND(RESULT!$G424&gt;A$1,RESULT!$C424+RESULT!$D424&gt;2),"WON",IF(AND(RESULT!$G424&lt;A$1,RESULT!$C424+RESULT!$D424&lt;3),"WON","LOST"))</f>
        <v>LOST</v>
      </c>
      <c r="B373" t="str">
        <f ca="1">IF(AND(RESULT!$K424&gt;A$1,RESULT!$C424+RESULT!$D424&gt;2),"WON",IF(AND(RESULT!$K424&lt;A$1,RESULT!$C424+RESULT!$D424&lt;3),"WON","LOST"))</f>
        <v>LOST</v>
      </c>
      <c r="C373" t="str">
        <f t="shared" ca="1" si="150"/>
        <v>LOST</v>
      </c>
      <c r="D373">
        <f ca="1">LARGE(OFFSET(RESULT!$G$62:$G$71,INT((ROW()-3)/12)*12,0),COUNTIF(OFFSET(RESULT!$G$62:$G$71,INT((ROW()-3)/12)*12,0),LARGE(OFFSET(RESULT!$G$62:$G$71,INT((ROW()-3)/12)*12,0),1))+2)</f>
        <v>1.3571428571428572</v>
      </c>
      <c r="E373" t="str">
        <f ca="1">IF(MAX(OFFSET(RESULT!$G$62:$G$71,INT((ROW()-3)/12)*12,0))&gt;A$1,IF(INDEX(OFFSET(RESULT!$C$62:$G$71,INT((ROW()-3)/12)*12,0),MATCH(D373,OFFSET(RESULT!$G$62:$G$71,INT((ROW()-3)/12)*12,0),0),1)+INDEX(OFFSET(RESULT!$C$62:$G$71,INT((ROW()-3)/12)*12,0),MATCH(D373,OFFSET(RESULT!$G$62:$G$71,INT((ROW()-3)/12)*12,0),0),2)&gt;2,"WON","LOST"),"DP")</f>
        <v>WON</v>
      </c>
      <c r="G373" t="str">
        <f ca="1">IF(AND(RESULT!$G424&gt;G$1,RESULT!$C424+RESULT!$D424&gt;2),"WON",IF(AND(RESULT!$G424&lt;G$1,RESULT!$C424+RESULT!$D424&lt;3),"WON","LOST"))</f>
        <v>WON</v>
      </c>
      <c r="H373" t="str">
        <f ca="1">IF(AND(RESULT!$K424&gt;G$1,RESULT!$C424+RESULT!$D424&gt;2),"WON",IF(AND(RESULT!$K424&lt;G$1,RESULT!$C424+RESULT!$D424&lt;3),"WON","LOST"))</f>
        <v>WON</v>
      </c>
      <c r="I373" t="str">
        <f t="shared" ca="1" si="151"/>
        <v>WON</v>
      </c>
      <c r="J373" s="18">
        <f>RESULT!C424</f>
        <v>2</v>
      </c>
      <c r="K373" s="18">
        <f>RESULT!D424</f>
        <v>1</v>
      </c>
      <c r="L373" s="9">
        <f ca="1">RESULT!$G424</f>
        <v>1.1285714285714286</v>
      </c>
      <c r="M373" s="9">
        <f ca="1">RESULT!$K424</f>
        <v>0.90000000000000013</v>
      </c>
      <c r="N373" s="9">
        <f t="shared" ca="1" si="152"/>
        <v>1.0142857142857142</v>
      </c>
      <c r="O373" s="9">
        <f ca="1">LARGE(OFFSET($N$11:$N$20,INT((ROW()-3)/12)*12,0),COUNTIF(OFFSET($N$11:$N$20,INT((ROW()-3)/12)*12,0),LARGE(OFFSET($N$11:$N$20,INT((ROW()-3)/12)*12,0),1))+2)</f>
        <v>1.4285714285714286</v>
      </c>
      <c r="P373" t="str">
        <f t="shared" ca="1" si="153"/>
        <v>WON</v>
      </c>
    </row>
    <row r="374" spans="1:16">
      <c r="A374" t="str">
        <f ca="1">IF(AND(RESULT!$G425&gt;A$1,RESULT!$C425+RESULT!$D425&gt;2),"WON",IF(AND(RESULT!$G425&lt;A$1,RESULT!$C425+RESULT!$D425&lt;3),"WON","LOST"))</f>
        <v>WON</v>
      </c>
      <c r="B374" t="str">
        <f ca="1">IF(AND(RESULT!$K425&gt;A$1,RESULT!$C425+RESULT!$D425&gt;2),"WON",IF(AND(RESULT!$K425&lt;A$1,RESULT!$C425+RESULT!$D425&lt;3),"WON","LOST"))</f>
        <v>WON</v>
      </c>
      <c r="C374" t="str">
        <f t="shared" ca="1" si="150"/>
        <v>WON</v>
      </c>
      <c r="D374" s="9">
        <f ca="1">MIN(OFFSET(RESULT!$G$62:$G$71,INT((ROW()-3)/12)*12,0))</f>
        <v>0.94285714285714284</v>
      </c>
      <c r="E374" t="str">
        <f ca="1">IF(MIN(OFFSET(RESULT!$G$62:$G$71,INT((ROW()-3)/12)*12,0))&lt;A$1,IF(INDEX(OFFSET(RESULT!$C$62:$G$71,INT((ROW()-3)/12)*12,0),MATCH(D374,OFFSET(RESULT!$G$62:$G$71,INT((ROW()-3)/12)*12,0),0),1)+INDEX(OFFSET(RESULT!$C$62:$G$71,INT((ROW()-3)/12)*12,0),MATCH(D374,OFFSET(RESULT!$G$62:$G$71,INT((ROW()-3)/12)*12,0),0),2)&lt;3,"WON","LOST"))</f>
        <v>WON</v>
      </c>
      <c r="G374" t="str">
        <f ca="1">IF(AND(RESULT!$G425&gt;G$1,RESULT!$C425+RESULT!$D425&gt;2),"WON",IF(AND(RESULT!$G425&lt;G$1,RESULT!$C425+RESULT!$D425&lt;3),"WON","LOST"))</f>
        <v>WON</v>
      </c>
      <c r="H374" t="str">
        <f ca="1">IF(AND(RESULT!$K425&gt;G$1,RESULT!$C425+RESULT!$D425&gt;2),"WON",IF(AND(RESULT!$K425&lt;G$1,RESULT!$C425+RESULT!$D425&lt;3),"WON","LOST"))</f>
        <v>WON</v>
      </c>
      <c r="I374" t="str">
        <f t="shared" ca="1" si="151"/>
        <v>WON</v>
      </c>
      <c r="J374" s="18">
        <f>RESULT!C425</f>
        <v>6</v>
      </c>
      <c r="K374" s="18">
        <f>RESULT!D425</f>
        <v>0</v>
      </c>
      <c r="L374" s="9">
        <f ca="1">RESULT!$G425</f>
        <v>1.3571428571428572</v>
      </c>
      <c r="M374" s="9">
        <f ca="1">RESULT!$K425</f>
        <v>1.5</v>
      </c>
      <c r="N374" s="9">
        <f t="shared" ca="1" si="152"/>
        <v>1.4285714285714286</v>
      </c>
      <c r="O374" s="9">
        <f ca="1">MIN(OFFSET($N$11:$N$20,INT((ROW())/12)*12,0))</f>
        <v>0.74861111111111112</v>
      </c>
      <c r="P374" t="e">
        <f ca="1">IF(O374&lt;A$1,IF(INDEX(OFFSET($J$11:$N$20,INT((ROW()-3)/12)*12,0),MATCH(O374,OFFSET($N$11:$N$20,INT((ROW()-3)/12)*12,0),0),1)+INDEX(OFFSET($J$11:$N$20,INT((ROW()-3)/12)*12,0),MATCH(O374,OFFSET($N$11:$N$20,INT((ROW()-3)/12)*12,0),0),2)&lt;3,"WON","LOST"),"DP")</f>
        <v>#N/A</v>
      </c>
    </row>
    <row r="375" spans="1:16">
      <c r="A375" t="str">
        <f ca="1">IF(AND(RESULT!$G426&gt;A$1,RESULT!$C426+RESULT!$D426&gt;2),"WON",IF(AND(RESULT!$G426&lt;A$1,RESULT!$C426+RESULT!$D426&lt;3),"WON","LOST"))</f>
        <v>WON</v>
      </c>
      <c r="B375" t="str">
        <f ca="1">IF(AND(RESULT!$K426&gt;A$1,RESULT!$C426+RESULT!$D426&gt;2),"WON",IF(AND(RESULT!$K426&lt;A$1,RESULT!$C426+RESULT!$D426&lt;3),"WON","LOST"))</f>
        <v>LOST</v>
      </c>
      <c r="C375" t="str">
        <f t="shared" ca="1" si="150"/>
        <v>DP</v>
      </c>
      <c r="D375">
        <f ca="1">SMALL(OFFSET(RESULT!$G$62:$G$71,INT((ROW()-3)/12)*12,0),COUNTIF(OFFSET(RESULT!$G$62:$G$71,INT((ROW()-3)/12)*12,0),SMALL(OFFSET(RESULT!$G$62:$G$71,INT((ROW()-3)/12)*12,0),1))+1)</f>
        <v>1.0694444444444444</v>
      </c>
      <c r="E375" t="str">
        <f ca="1">IF(MIN(OFFSET(RESULT!$G$62:$G$71,INT((ROW()-3)/12)*12,0))&lt;A$1,IF(INDEX(OFFSET(RESULT!$C$62:$G$71,INT((ROW()-3)/12)*12,0),MATCH(D375,OFFSET(RESULT!$G$62:$G$71,INT((ROW()-3)/12)*12,0),0),1)+INDEX(OFFSET(RESULT!$C$62:$G$71,INT((ROW()-3)/12)*12,0),MATCH(D375,OFFSET(RESULT!$G$62:$G$71,INT((ROW()-3)/12)*12,0),0),2)&lt;3,"WON","LOST"))</f>
        <v>LOST</v>
      </c>
      <c r="G375" t="str">
        <f ca="1">IF(AND(RESULT!$G426&gt;G$1,RESULT!$C426+RESULT!$D426&gt;2),"WON",IF(AND(RESULT!$G426&lt;G$1,RESULT!$C426+RESULT!$D426&lt;3),"WON","LOST"))</f>
        <v>WON</v>
      </c>
      <c r="H375" t="str">
        <f ca="1">IF(AND(RESULT!$K426&gt;G$1,RESULT!$C426+RESULT!$D426&gt;2),"WON",IF(AND(RESULT!$K426&lt;G$1,RESULT!$C426+RESULT!$D426&lt;3),"WON","LOST"))</f>
        <v>WON</v>
      </c>
      <c r="I375" t="str">
        <f t="shared" ca="1" si="151"/>
        <v>WON</v>
      </c>
      <c r="J375" s="18">
        <f>RESULT!C426</f>
        <v>3</v>
      </c>
      <c r="K375" s="18">
        <f>RESULT!D426</f>
        <v>0</v>
      </c>
      <c r="L375" s="9">
        <f ca="1">RESULT!$G426</f>
        <v>1.2571428571428571</v>
      </c>
      <c r="M375" s="9">
        <f ca="1">RESULT!$K426</f>
        <v>1</v>
      </c>
      <c r="N375" s="9">
        <f t="shared" ca="1" si="152"/>
        <v>1.1285714285714286</v>
      </c>
      <c r="O375" s="9">
        <f ca="1">SMALL(OFFSET($N$11:$N$20,INT((ROW()-3)/12)*12,0),COUNTIF(OFFSET($N$11:$N$20,INT((ROW()-3)/12)*12,0),SMALL(OFFSET($N$11:$N$20,INT((ROW()-3)/12)*12,0),1))+1)</f>
        <v>1.0166666666666668</v>
      </c>
      <c r="P375" t="str">
        <f t="shared" ref="P375:P376" ca="1" si="154">IF(O375&lt;A$1,IF(INDEX(OFFSET($J$11:$N$20,INT((ROW()-3)/12)*12,0),MATCH(O375,OFFSET($N$11:$N$20,INT((ROW()-3)/12)*12,0),0),1)+INDEX(OFFSET($J$11:$N$20,INT((ROW()-3)/12)*12,0),MATCH(O375,OFFSET($N$11:$N$20,INT((ROW()-3)/12)*12,0),0),2)&lt;3,"WON","LOST"),"DP")</f>
        <v>WON</v>
      </c>
    </row>
    <row r="376" spans="1:16">
      <c r="A376" t="str">
        <f ca="1">IF(AND(RESULT!$G427&gt;A$1,RESULT!$C427+RESULT!$D427&gt;2),"WON",IF(AND(RESULT!$G427&lt;A$1,RESULT!$C427+RESULT!$D427&lt;3),"WON","LOST"))</f>
        <v>LOST</v>
      </c>
      <c r="B376" t="str">
        <f ca="1">IF(AND(RESULT!$K427&gt;A$1,RESULT!$C427+RESULT!$D427&gt;2),"WON",IF(AND(RESULT!$K427&lt;A$1,RESULT!$C427+RESULT!$D427&lt;3),"WON","LOST"))</f>
        <v>LOST</v>
      </c>
      <c r="C376" t="str">
        <f t="shared" ca="1" si="150"/>
        <v>LOST</v>
      </c>
      <c r="D376">
        <f ca="1">SMALL(OFFSET(RESULT!$G$62:$G$71,INT((ROW()-3)/12)*12,0),COUNTIF(OFFSET(RESULT!$G$62:$G$71,INT((ROW()-3)/12)*12,0),SMALL(OFFSET(RESULT!$G$62:$G$71,INT((ROW()-3)/12)*12,0),1))+2)</f>
        <v>1.0972222222222223</v>
      </c>
      <c r="E376" t="str">
        <f ca="1">IF(MIN(OFFSET(RESULT!$G$62:$G$71,INT((ROW()-3)/12)*12,0))&lt;A$1,IF(INDEX(OFFSET(RESULT!$C$62:$G$71,INT((ROW()-3)/12)*12,0),MATCH(D376,OFFSET(RESULT!$G$62:$G$71,INT((ROW()-3)/12)*12,0),0),1)+INDEX(OFFSET(RESULT!$C$62:$G$71,INT((ROW()-3)/12)*12,0),MATCH(D376,OFFSET(RESULT!$G$62:$G$71,INT((ROW()-3)/12)*12,0),0),2)&lt;3,"WON","LOST"))</f>
        <v>WON</v>
      </c>
      <c r="G376" t="str">
        <f ca="1">IF(AND(RESULT!$G427&gt;G$1,RESULT!$C427+RESULT!$D427&gt;2),"WON",IF(AND(RESULT!$G427&lt;G$1,RESULT!$C427+RESULT!$D427&lt;3),"WON","LOST"))</f>
        <v>WON</v>
      </c>
      <c r="H376" t="str">
        <f ca="1">IF(AND(RESULT!$K427&gt;G$1,RESULT!$C427+RESULT!$D427&gt;2),"WON",IF(AND(RESULT!$K427&lt;G$1,RESULT!$C427+RESULT!$D427&lt;3),"WON","LOST"))</f>
        <v>WON</v>
      </c>
      <c r="I376" t="str">
        <f t="shared" ca="1" si="151"/>
        <v>WON</v>
      </c>
      <c r="J376" s="18">
        <f>RESULT!C427</f>
        <v>5</v>
      </c>
      <c r="K376" s="18">
        <f>RESULT!D427</f>
        <v>0</v>
      </c>
      <c r="L376" s="9">
        <f ca="1">RESULT!$G427</f>
        <v>1.1000000000000001</v>
      </c>
      <c r="M376" s="9">
        <f ca="1">RESULT!$K427</f>
        <v>0.60000000000000009</v>
      </c>
      <c r="N376" s="9">
        <f t="shared" ca="1" si="152"/>
        <v>0.85000000000000009</v>
      </c>
      <c r="O376" s="9">
        <f ca="1">SMALL(OFFSET($N$11:$N$20,INT((ROW()-3)/12)*12,0),COUNTIF(OFFSET($N$11:$N$20,INT((ROW()-3)/12)*12,0),SMALL(OFFSET($N$11:$N$20,INT((ROW()-3)/12)*12,0),1))+2)</f>
        <v>1.0305555555555554</v>
      </c>
      <c r="P376" t="str">
        <f t="shared" ca="1" si="154"/>
        <v>LOST</v>
      </c>
    </row>
    <row r="377" spans="1:16">
      <c r="A377" t="str">
        <f ca="1">IF(AND(RESULT!$G428&gt;A$1,RESULT!$C428+RESULT!$D428&gt;2),"WON",IF(AND(RESULT!$G428&lt;A$1,RESULT!$C428+RESULT!$D428&lt;3),"WON","LOST"))</f>
        <v>WON</v>
      </c>
      <c r="B377" t="str">
        <f ca="1">IF(AND(RESULT!$K428&gt;A$1,RESULT!$C428+RESULT!$D428&gt;2),"WON",IF(AND(RESULT!$K428&lt;A$1,RESULT!$C428+RESULT!$D428&lt;3),"WON","LOST"))</f>
        <v>WON</v>
      </c>
      <c r="C377" t="str">
        <f t="shared" ca="1" si="150"/>
        <v>WON</v>
      </c>
      <c r="G377" t="str">
        <f ca="1">IF(AND(RESULT!$G428&gt;G$1,RESULT!$C428+RESULT!$D428&gt;2),"WON",IF(AND(RESULT!$G428&lt;G$1,RESULT!$C428+RESULT!$D428&lt;3),"WON","LOST"))</f>
        <v>LOST</v>
      </c>
      <c r="H377" t="str">
        <f ca="1">IF(AND(RESULT!$K428&gt;G$1,RESULT!$C428+RESULT!$D428&gt;2),"WON",IF(AND(RESULT!$K428&lt;G$1,RESULT!$C428+RESULT!$D428&lt;3),"WON","LOST"))</f>
        <v>LOST</v>
      </c>
      <c r="I377" t="str">
        <f t="shared" ca="1" si="151"/>
        <v>LOST</v>
      </c>
      <c r="J377" s="18">
        <f>RESULT!C428</f>
        <v>0</v>
      </c>
      <c r="K377" s="18">
        <f>RESULT!D428</f>
        <v>1</v>
      </c>
      <c r="L377" s="9">
        <f ca="1">RESULT!$G428</f>
        <v>0.94285714285714284</v>
      </c>
      <c r="M377" s="9">
        <f ca="1">RESULT!$K428</f>
        <v>0.5</v>
      </c>
      <c r="N377" s="9">
        <f t="shared" ca="1" si="152"/>
        <v>0.72142857142857142</v>
      </c>
    </row>
    <row r="378" spans="1:16">
      <c r="A378" t="str">
        <f ca="1">IF(AND(RESULT!$G429&gt;A$1,RESULT!$C429+RESULT!$D429&gt;2),"WON",IF(AND(RESULT!$G429&lt;A$1,RESULT!$C429+RESULT!$D429&lt;3),"WON","LOST"))</f>
        <v>WON</v>
      </c>
      <c r="B378" t="str">
        <f ca="1">IF(AND(RESULT!$K429&gt;A$1,RESULT!$C429+RESULT!$D429&gt;2),"WON",IF(AND(RESULT!$K429&lt;A$1,RESULT!$C429+RESULT!$D429&lt;3),"WON","LOST"))</f>
        <v>LOST</v>
      </c>
      <c r="C378" t="str">
        <f t="shared" ca="1" si="150"/>
        <v>DP</v>
      </c>
      <c r="G378" t="str">
        <f ca="1">IF(AND(RESULT!$G429&gt;G$1,RESULT!$C429+RESULT!$D429&gt;2),"WON",IF(AND(RESULT!$G429&lt;G$1,RESULT!$C429+RESULT!$D429&lt;3),"WON","LOST"))</f>
        <v>LOST</v>
      </c>
      <c r="H378" t="str">
        <f ca="1">IF(AND(RESULT!$K429&gt;G$1,RESULT!$C429+RESULT!$D429&gt;2),"WON",IF(AND(RESULT!$K429&lt;G$1,RESULT!$C429+RESULT!$D429&lt;3),"WON","LOST"))</f>
        <v>LOST</v>
      </c>
      <c r="I378" t="str">
        <f t="shared" ca="1" si="151"/>
        <v>LOST</v>
      </c>
      <c r="J378" s="18">
        <f>RESULT!C429</f>
        <v>0</v>
      </c>
      <c r="K378" s="18">
        <f>RESULT!D429</f>
        <v>1</v>
      </c>
      <c r="L378" s="9">
        <f ca="1">RESULT!$G429</f>
        <v>1.1285714285714286</v>
      </c>
      <c r="M378" s="9">
        <f ca="1">RESULT!$K429</f>
        <v>1.2999999999999998</v>
      </c>
      <c r="N378" s="9">
        <f t="shared" ca="1" si="152"/>
        <v>1.2142857142857142</v>
      </c>
    </row>
    <row r="379" spans="1:16">
      <c r="A379" t="str">
        <f ca="1">IF(AND(RESULT!$G430&gt;A$1,RESULT!$C430+RESULT!$D430&gt;2),"WON",IF(AND(RESULT!$G430&lt;A$1,RESULT!$C430+RESULT!$D430&lt;3),"WON","LOST"))</f>
        <v>WON</v>
      </c>
      <c r="B379" t="str">
        <f ca="1">IF(AND(RESULT!$K430&gt;A$1,RESULT!$C430+RESULT!$D430&gt;2),"WON",IF(AND(RESULT!$K430&lt;A$1,RESULT!$C430+RESULT!$D430&lt;3),"WON","LOST"))</f>
        <v>WON</v>
      </c>
      <c r="C379" t="str">
        <f t="shared" ca="1" si="150"/>
        <v>WON</v>
      </c>
      <c r="G379" t="str">
        <f ca="1">IF(AND(RESULT!$G430&gt;G$1,RESULT!$C430+RESULT!$D430&gt;2),"WON",IF(AND(RESULT!$G430&lt;G$1,RESULT!$C430+RESULT!$D430&lt;3),"WON","LOST"))</f>
        <v>WON</v>
      </c>
      <c r="H379" t="str">
        <f ca="1">IF(AND(RESULT!$K430&gt;G$1,RESULT!$C430+RESULT!$D430&gt;2),"WON",IF(AND(RESULT!$K430&lt;G$1,RESULT!$C430+RESULT!$D430&lt;3),"WON","LOST"))</f>
        <v>WON</v>
      </c>
      <c r="I379" t="str">
        <f t="shared" ca="1" si="151"/>
        <v>WON</v>
      </c>
      <c r="J379" s="18">
        <f>RESULT!C430</f>
        <v>0</v>
      </c>
      <c r="K379" s="18">
        <f>RESULT!D430</f>
        <v>4</v>
      </c>
      <c r="L379" s="9">
        <f ca="1">RESULT!$G430</f>
        <v>1.4714285714285713</v>
      </c>
      <c r="M379" s="9">
        <f ca="1">RESULT!$K430</f>
        <v>1.9000000000000001</v>
      </c>
      <c r="N379" s="9">
        <f t="shared" ca="1" si="152"/>
        <v>1.6857142857142857</v>
      </c>
    </row>
    <row r="380" spans="1:16">
      <c r="A380" t="str">
        <f ca="1">IF(AND(RESULT!$G431&gt;A$1,RESULT!$C431+RESULT!$D431&gt;2),"WON",IF(AND(RESULT!$G431&lt;A$1,RESULT!$C431+RESULT!$D431&lt;3),"WON","LOST"))</f>
        <v>WON</v>
      </c>
      <c r="B380" t="str">
        <f ca="1">IF(AND(RESULT!$K431&gt;A$1,RESULT!$C431+RESULT!$D431&gt;2),"WON",IF(AND(RESULT!$K431&lt;A$1,RESULT!$C431+RESULT!$D431&lt;3),"WON","LOST"))</f>
        <v>WON</v>
      </c>
      <c r="C380" t="str">
        <f t="shared" ca="1" si="150"/>
        <v>WON</v>
      </c>
      <c r="G380" t="str">
        <f ca="1">IF(AND(RESULT!$G431&gt;G$1,RESULT!$C431+RESULT!$D431&gt;2),"WON",IF(AND(RESULT!$G431&lt;G$1,RESULT!$C431+RESULT!$D431&lt;3),"WON","LOST"))</f>
        <v>WON</v>
      </c>
      <c r="H380" t="str">
        <f ca="1">IF(AND(RESULT!$K431&gt;G$1,RESULT!$C431+RESULT!$D431&gt;2),"WON",IF(AND(RESULT!$K431&lt;G$1,RESULT!$C431+RESULT!$D431&lt;3),"WON","LOST"))</f>
        <v>WON</v>
      </c>
      <c r="I380" t="str">
        <f t="shared" ca="1" si="151"/>
        <v>WON</v>
      </c>
      <c r="J380" s="18">
        <f>RESULT!C431</f>
        <v>2</v>
      </c>
      <c r="K380" s="18">
        <f>RESULT!D431</f>
        <v>3</v>
      </c>
      <c r="L380" s="9">
        <f ca="1">RESULT!$G431</f>
        <v>1.2428571428571429</v>
      </c>
      <c r="M380" s="9">
        <f ca="1">RESULT!$K431</f>
        <v>1.2999999999999998</v>
      </c>
      <c r="N380" s="9">
        <f t="shared" ca="1" si="152"/>
        <v>1.2714285714285714</v>
      </c>
    </row>
    <row r="383" spans="1:16">
      <c r="A383" t="str">
        <f ca="1">IF(AND(RESULT!$G434&gt;A$1,RESULT!$C434+RESULT!$D434&gt;2),"WON",IF(AND(RESULT!$G434&lt;A$1,RESULT!$C434+RESULT!$D434&lt;3),"WON","LOST"))</f>
        <v>LOST</v>
      </c>
      <c r="B383" t="str">
        <f ca="1">IF(AND(RESULT!$K434&gt;A$1,RESULT!$C434+RESULT!$D434&gt;2),"WON",IF(AND(RESULT!$K434&lt;A$1,RESULT!$C434+RESULT!$D434&lt;3),"WON","LOST"))</f>
        <v>LOST</v>
      </c>
      <c r="C383" t="str">
        <f ca="1">IF(AND(A383="WON",B383="WON"),"WON",IF(AND(A383="LOST",B383="LOST"),"LOST","DP"))</f>
        <v>LOST</v>
      </c>
      <c r="D383" s="9">
        <f ca="1">MAX(OFFSET(RESULT!$G$62:$G$71,INT((ROW()-3)/12)*12,0))</f>
        <v>1.3611111111111112</v>
      </c>
      <c r="E383" t="str">
        <f ca="1">IF(MAX(OFFSET(RESULT!$G$62:$G$71,INT((ROW()-3)/12)*12,0))&gt;A$1,IF(INDEX(OFFSET(RESULT!$C$62:$G$71,INT((ROW()-3)/12)*12,0),MATCH(D383,OFFSET(RESULT!$G$62:$G$71,INT((ROW()-3)/12)*12,0),0),1)+INDEX(OFFSET(RESULT!$C$62:$G$71,INT((ROW()-3)/12)*12,0),MATCH(D383,OFFSET(RESULT!$G$62:$G$71,INT((ROW()-3)/12)*12,0),0),2)&gt;2,"WON","LOST"),"DP")</f>
        <v>WON</v>
      </c>
      <c r="G383" t="str">
        <f ca="1">IF(AND(RESULT!$G434&gt;G$1,RESULT!$C434+RESULT!$D434&gt;2),"WON",IF(AND(RESULT!$G434&lt;G$1,RESULT!$C434+RESULT!$D434&lt;3),"WON","LOST"))</f>
        <v>WON</v>
      </c>
      <c r="H383" t="str">
        <f ca="1">IF(AND(RESULT!$K434&gt;G$1,RESULT!$C434+RESULT!$D434&gt;2),"WON",IF(AND(RESULT!$K434&lt;G$1,RESULT!$C434+RESULT!$D434&lt;3),"WON","LOST"))</f>
        <v>WON</v>
      </c>
      <c r="I383" t="str">
        <f ca="1">IF(AND(G383="WON",H383="WON"),"WON",IF(AND(G383="LOST",H383="LOST"),"LOST","DP"))</f>
        <v>WON</v>
      </c>
      <c r="J383" s="18">
        <f>RESULT!C434</f>
        <v>0</v>
      </c>
      <c r="K383" s="18">
        <f>RESULT!D434</f>
        <v>4</v>
      </c>
      <c r="L383" s="9">
        <f ca="1">RESULT!$G434</f>
        <v>1.1944444444444444</v>
      </c>
      <c r="M383" s="9">
        <f ca="1">RESULT!$K434</f>
        <v>1</v>
      </c>
      <c r="N383" s="9">
        <f ca="1">(L383+M383)/2</f>
        <v>1.0972222222222223</v>
      </c>
      <c r="O383" s="9">
        <f ca="1">MAX(OFFSET($N$11:$N$20,INT((ROW())/12)*12,0))</f>
        <v>1.375</v>
      </c>
      <c r="P383" t="str">
        <f ca="1">IF(O383&gt;A$1,IF(INDEX(OFFSET($J$11:$N$20,INT((ROW()-3)/12)*12,0),MATCH(O383,OFFSET($N$11:$N$20,INT((ROW()-3)/12)*12,0),0),1)+INDEX(OFFSET($J$11:$N$20,INT((ROW()-3)/12)*12,0),MATCH(O383,OFFSET($N$11:$N$20,INT((ROW()-3)/12)*12,0),0),2)&gt;2,"WON","LOST"),"DP")</f>
        <v>LOST</v>
      </c>
    </row>
    <row r="384" spans="1:16">
      <c r="A384" t="str">
        <f ca="1">IF(AND(RESULT!$G435&gt;A$1,RESULT!$C435+RESULT!$D435&gt;2),"WON",IF(AND(RESULT!$G435&lt;A$1,RESULT!$C435+RESULT!$D435&lt;3),"WON","LOST"))</f>
        <v>WON</v>
      </c>
      <c r="B384" t="str">
        <f ca="1">IF(AND(RESULT!$K435&gt;A$1,RESULT!$C435+RESULT!$D435&gt;2),"WON",IF(AND(RESULT!$K435&lt;A$1,RESULT!$C435+RESULT!$D435&lt;3),"WON","LOST"))</f>
        <v>WON</v>
      </c>
      <c r="C384" t="str">
        <f t="shared" ref="C384:C392" ca="1" si="155">IF(AND(A384="WON",B384="WON"),"WON",IF(AND(A384="LOST",B384="LOST"),"LOST","DP"))</f>
        <v>WON</v>
      </c>
      <c r="D384">
        <f ca="1">LARGE(OFFSET(RESULT!$G$62:$G$71,INT((ROW()-3)/12)*12,0),COUNTIF(OFFSET(RESULT!$G$62:$G$71,INT((ROW()-3)/12)*12,0),LARGE(OFFSET(RESULT!$G$62:$G$71,INT((ROW()-3)/12)*12,0),1))+1)</f>
        <v>1.3333333333333335</v>
      </c>
      <c r="E384" t="str">
        <f ca="1">IF(MAX(OFFSET(RESULT!$G$62:$G$71,INT((ROW()-3)/12)*12,0))&gt;A$1,IF(INDEX(OFFSET(RESULT!$C$62:$G$71,INT((ROW()-3)/12)*12,0),MATCH(D384,OFFSET(RESULT!$G$62:$G$71,INT((ROW()-3)/12)*12,0),0),1)+INDEX(OFFSET(RESULT!$C$62:$G$71,INT((ROW()-3)/12)*12,0),MATCH(D384,OFFSET(RESULT!$G$62:$G$71,INT((ROW()-3)/12)*12,0),0),2)&gt;2,"WON","LOST"),"DP")</f>
        <v>LOST</v>
      </c>
      <c r="G384" t="str">
        <f ca="1">IF(AND(RESULT!$G435&gt;G$1,RESULT!$C435+RESULT!$D435&gt;2),"WON",IF(AND(RESULT!$G435&lt;G$1,RESULT!$C435+RESULT!$D435&lt;3),"WON","LOST"))</f>
        <v>LOST</v>
      </c>
      <c r="H384" t="str">
        <f ca="1">IF(AND(RESULT!$K435&gt;G$1,RESULT!$C435+RESULT!$D435&gt;2),"WON",IF(AND(RESULT!$K435&lt;G$1,RESULT!$C435+RESULT!$D435&lt;3),"WON","LOST"))</f>
        <v>LOST</v>
      </c>
      <c r="I384" t="str">
        <f t="shared" ref="I384:I392" ca="1" si="156">IF(AND(G384="WON",H384="WON"),"WON",IF(AND(G384="LOST",H384="LOST"),"LOST","DP"))</f>
        <v>LOST</v>
      </c>
      <c r="J384" s="18">
        <f>RESULT!C435</f>
        <v>1</v>
      </c>
      <c r="K384" s="18">
        <f>RESULT!D435</f>
        <v>1</v>
      </c>
      <c r="L384" s="9">
        <f ca="1">RESULT!$G435</f>
        <v>1.1805555555555556</v>
      </c>
      <c r="M384" s="9">
        <f ca="1">RESULT!$K435</f>
        <v>1</v>
      </c>
      <c r="N384" s="9">
        <f t="shared" ref="N384:N392" ca="1" si="157">(L384+M384)/2</f>
        <v>1.0902777777777777</v>
      </c>
      <c r="O384" s="9">
        <f ca="1">LARGE(OFFSET($N$11:$N$20,INT((ROW()-3)/12)*12,0),COUNTIF(OFFSET($N$11:$N$20,INT((ROW()-3)/12)*12,0),LARGE(OFFSET($N$11:$N$20,INT((ROW()-3)/12)*12,0),1))+1)</f>
        <v>1.3458333333333332</v>
      </c>
      <c r="P384" t="str">
        <f t="shared" ref="P384:P385" ca="1" si="158">IF(O384&gt;A$1,IF(INDEX(OFFSET($J$11:$N$20,INT((ROW()-3)/12)*12,0),MATCH(O384,OFFSET($N$11:$N$20,INT((ROW()-3)/12)*12,0),0),1)+INDEX(OFFSET($J$11:$N$20,INT((ROW()-3)/12)*12,0),MATCH(O384,OFFSET($N$11:$N$20,INT((ROW()-3)/12)*12,0),0),2)&gt;2,"WON","LOST"),"DP")</f>
        <v>WON</v>
      </c>
    </row>
    <row r="385" spans="1:16">
      <c r="A385" t="str">
        <f ca="1">IF(AND(RESULT!$G436&gt;A$1,RESULT!$C436+RESULT!$D436&gt;2),"WON",IF(AND(RESULT!$G436&lt;A$1,RESULT!$C436+RESULT!$D436&lt;3),"WON","LOST"))</f>
        <v>WON</v>
      </c>
      <c r="B385" t="str">
        <f ca="1">IF(AND(RESULT!$K436&gt;A$1,RESULT!$C436+RESULT!$D436&gt;2),"WON",IF(AND(RESULT!$K436&lt;A$1,RESULT!$C436+RESULT!$D436&lt;3),"WON","LOST"))</f>
        <v>LOST</v>
      </c>
      <c r="C385" t="str">
        <f t="shared" ca="1" si="155"/>
        <v>DP</v>
      </c>
      <c r="D385">
        <f ca="1">LARGE(OFFSET(RESULT!$G$62:$G$71,INT((ROW()-3)/12)*12,0),COUNTIF(OFFSET(RESULT!$G$62:$G$71,INT((ROW()-3)/12)*12,0),LARGE(OFFSET(RESULT!$G$62:$G$71,INT((ROW()-3)/12)*12,0),1))+2)</f>
        <v>1.2916666666666665</v>
      </c>
      <c r="E385" t="str">
        <f ca="1">IF(MAX(OFFSET(RESULT!$G$62:$G$71,INT((ROW()-3)/12)*12,0))&gt;A$1,IF(INDEX(OFFSET(RESULT!$C$62:$G$71,INT((ROW()-3)/12)*12,0),MATCH(D385,OFFSET(RESULT!$G$62:$G$71,INT((ROW()-3)/12)*12,0),0),1)+INDEX(OFFSET(RESULT!$C$62:$G$71,INT((ROW()-3)/12)*12,0),MATCH(D385,OFFSET(RESULT!$G$62:$G$71,INT((ROW()-3)/12)*12,0),0),2)&gt;2,"WON","LOST"),"DP")</f>
        <v>WON</v>
      </c>
      <c r="G385" t="str">
        <f ca="1">IF(AND(RESULT!$G436&gt;G$1,RESULT!$C436+RESULT!$D436&gt;2),"WON",IF(AND(RESULT!$G436&lt;G$1,RESULT!$C436+RESULT!$D436&lt;3),"WON","LOST"))</f>
        <v>WON</v>
      </c>
      <c r="H385" t="str">
        <f ca="1">IF(AND(RESULT!$K436&gt;G$1,RESULT!$C436+RESULT!$D436&gt;2),"WON",IF(AND(RESULT!$K436&lt;G$1,RESULT!$C436+RESULT!$D436&lt;3),"WON","LOST"))</f>
        <v>WON</v>
      </c>
      <c r="I385" t="str">
        <f t="shared" ca="1" si="156"/>
        <v>WON</v>
      </c>
      <c r="J385" s="18">
        <f>RESULT!C436</f>
        <v>1</v>
      </c>
      <c r="K385" s="18">
        <f>RESULT!D436</f>
        <v>2</v>
      </c>
      <c r="L385" s="9">
        <f ca="1">RESULT!$G436</f>
        <v>1.3611111111111112</v>
      </c>
      <c r="M385" s="9">
        <f ca="1">RESULT!$K436</f>
        <v>0.7</v>
      </c>
      <c r="N385" s="9">
        <f t="shared" ca="1" si="157"/>
        <v>1.0305555555555554</v>
      </c>
      <c r="O385" s="9">
        <f ca="1">LARGE(OFFSET($N$11:$N$20,INT((ROW()-3)/12)*12,0),COUNTIF(OFFSET($N$11:$N$20,INT((ROW()-3)/12)*12,0),LARGE(OFFSET($N$11:$N$20,INT((ROW()-3)/12)*12,0),1))+2)</f>
        <v>1.2347222222222221</v>
      </c>
      <c r="P385" t="str">
        <f t="shared" ca="1" si="158"/>
        <v>WON</v>
      </c>
    </row>
    <row r="386" spans="1:16">
      <c r="A386" t="str">
        <f ca="1">IF(AND(RESULT!$G437&gt;A$1,RESULT!$C437+RESULT!$D437&gt;2),"WON",IF(AND(RESULT!$G437&lt;A$1,RESULT!$C437+RESULT!$D437&lt;3),"WON","LOST"))</f>
        <v>WON</v>
      </c>
      <c r="B386" t="str">
        <f ca="1">IF(AND(RESULT!$K437&gt;A$1,RESULT!$C437+RESULT!$D437&gt;2),"WON",IF(AND(RESULT!$K437&lt;A$1,RESULT!$C437+RESULT!$D437&lt;3),"WON","LOST"))</f>
        <v>LOST</v>
      </c>
      <c r="C386" t="str">
        <f t="shared" ca="1" si="155"/>
        <v>DP</v>
      </c>
      <c r="D386" s="9">
        <f ca="1">MIN(OFFSET(RESULT!$G$62:$G$71,INT((ROW()-3)/12)*12,0))</f>
        <v>0.875</v>
      </c>
      <c r="E386" t="str">
        <f ca="1">IF(MIN(OFFSET(RESULT!$G$62:$G$71,INT((ROW()-3)/12)*12,0))&lt;A$1,IF(INDEX(OFFSET(RESULT!$C$62:$G$71,INT((ROW()-3)/12)*12,0),MATCH(D386,OFFSET(RESULT!$G$62:$G$71,INT((ROW()-3)/12)*12,0),0),1)+INDEX(OFFSET(RESULT!$C$62:$G$71,INT((ROW()-3)/12)*12,0),MATCH(D386,OFFSET(RESULT!$G$62:$G$71,INT((ROW()-3)/12)*12,0),0),2)&lt;3,"WON","LOST"))</f>
        <v>WON</v>
      </c>
      <c r="G386" t="str">
        <f ca="1">IF(AND(RESULT!$G437&gt;G$1,RESULT!$C437+RESULT!$D437&gt;2),"WON",IF(AND(RESULT!$G437&lt;G$1,RESULT!$C437+RESULT!$D437&lt;3),"WON","LOST"))</f>
        <v>LOST</v>
      </c>
      <c r="H386" t="str">
        <f ca="1">IF(AND(RESULT!$K437&gt;G$1,RESULT!$C437+RESULT!$D437&gt;2),"WON",IF(AND(RESULT!$K437&lt;G$1,RESULT!$C437+RESULT!$D437&lt;3),"WON","LOST"))</f>
        <v>LOST</v>
      </c>
      <c r="I386" t="str">
        <f t="shared" ca="1" si="156"/>
        <v>LOST</v>
      </c>
      <c r="J386" s="18">
        <f>RESULT!C437</f>
        <v>2</v>
      </c>
      <c r="K386" s="18">
        <f>RESULT!D437</f>
        <v>0</v>
      </c>
      <c r="L386" s="9">
        <f ca="1">RESULT!$G437</f>
        <v>0.875</v>
      </c>
      <c r="M386" s="9">
        <f ca="1">RESULT!$K437</f>
        <v>1.3</v>
      </c>
      <c r="N386" s="9">
        <f t="shared" ca="1" si="157"/>
        <v>1.0874999999999999</v>
      </c>
      <c r="O386" s="9">
        <f ca="1">MIN(OFFSET($N$11:$N$20,INT((ROW())/12)*12,0))</f>
        <v>0.86351351351351369</v>
      </c>
      <c r="P386" t="e">
        <f ca="1">IF(O386&lt;A$1,IF(INDEX(OFFSET($J$11:$N$20,INT((ROW()-3)/12)*12,0),MATCH(O386,OFFSET($N$11:$N$20,INT((ROW()-3)/12)*12,0),0),1)+INDEX(OFFSET($J$11:$N$20,INT((ROW()-3)/12)*12,0),MATCH(O386,OFFSET($N$11:$N$20,INT((ROW()-3)/12)*12,0),0),2)&lt;3,"WON","LOST"),"DP")</f>
        <v>#N/A</v>
      </c>
    </row>
    <row r="387" spans="1:16">
      <c r="A387" t="str">
        <f ca="1">IF(AND(RESULT!$G438&gt;A$1,RESULT!$C438+RESULT!$D438&gt;2),"WON",IF(AND(RESULT!$G438&lt;A$1,RESULT!$C438+RESULT!$D438&lt;3),"WON","LOST"))</f>
        <v>LOST</v>
      </c>
      <c r="B387" t="str">
        <f ca="1">IF(AND(RESULT!$K438&gt;A$1,RESULT!$C438+RESULT!$D438&gt;2),"WON",IF(AND(RESULT!$K438&lt;A$1,RESULT!$C438+RESULT!$D438&lt;3),"WON","LOST"))</f>
        <v>WON</v>
      </c>
      <c r="C387" t="str">
        <f t="shared" ca="1" si="155"/>
        <v>DP</v>
      </c>
      <c r="D387">
        <f ca="1">SMALL(OFFSET(RESULT!$G$62:$G$71,INT((ROW()-3)/12)*12,0),COUNTIF(OFFSET(RESULT!$G$62:$G$71,INT((ROW()-3)/12)*12,0),SMALL(OFFSET(RESULT!$G$62:$G$71,INT((ROW()-3)/12)*12,0),1))+1)</f>
        <v>1.0270270270270272</v>
      </c>
      <c r="E387" t="str">
        <f ca="1">IF(MIN(OFFSET(RESULT!$G$62:$G$71,INT((ROW()-3)/12)*12,0))&lt;A$1,IF(INDEX(OFFSET(RESULT!$C$62:$G$71,INT((ROW()-3)/12)*12,0),MATCH(D387,OFFSET(RESULT!$G$62:$G$71,INT((ROW()-3)/12)*12,0),0),1)+INDEX(OFFSET(RESULT!$C$62:$G$71,INT((ROW()-3)/12)*12,0),MATCH(D387,OFFSET(RESULT!$G$62:$G$71,INT((ROW()-3)/12)*12,0),0),2)&lt;3,"WON","LOST"))</f>
        <v>WON</v>
      </c>
      <c r="G387" t="str">
        <f ca="1">IF(AND(RESULT!$G438&gt;G$1,RESULT!$C438+RESULT!$D438&gt;2),"WON",IF(AND(RESULT!$G438&lt;G$1,RESULT!$C438+RESULT!$D438&lt;3),"WON","LOST"))</f>
        <v>WON</v>
      </c>
      <c r="H387" t="str">
        <f ca="1">IF(AND(RESULT!$K438&gt;G$1,RESULT!$C438+RESULT!$D438&gt;2),"WON",IF(AND(RESULT!$K438&lt;G$1,RESULT!$C438+RESULT!$D438&lt;3),"WON","LOST"))</f>
        <v>WON</v>
      </c>
      <c r="I387" t="str">
        <f t="shared" ca="1" si="156"/>
        <v>WON</v>
      </c>
      <c r="J387" s="18">
        <f>RESULT!C438</f>
        <v>1</v>
      </c>
      <c r="K387" s="18">
        <f>RESULT!D438</f>
        <v>2</v>
      </c>
      <c r="L387" s="9">
        <f ca="1">RESULT!$G438</f>
        <v>1.0694444444444444</v>
      </c>
      <c r="M387" s="9">
        <f ca="1">RESULT!$K438</f>
        <v>1.4</v>
      </c>
      <c r="N387" s="9">
        <f t="shared" ca="1" si="157"/>
        <v>1.2347222222222221</v>
      </c>
      <c r="O387" s="9">
        <f ca="1">SMALL(OFFSET($N$11:$N$20,INT((ROW()-3)/12)*12,0),COUNTIF(OFFSET($N$11:$N$20,INT((ROW()-3)/12)*12,0),SMALL(OFFSET($N$11:$N$20,INT((ROW()-3)/12)*12,0),1))+1)</f>
        <v>0.90405405405405415</v>
      </c>
      <c r="P387" t="str">
        <f t="shared" ref="P387:P388" ca="1" si="159">IF(O387&lt;A$1,IF(INDEX(OFFSET($J$11:$N$20,INT((ROW()-3)/12)*12,0),MATCH(O387,OFFSET($N$11:$N$20,INT((ROW()-3)/12)*12,0),0),1)+INDEX(OFFSET($J$11:$N$20,INT((ROW()-3)/12)*12,0),MATCH(O387,OFFSET($N$11:$N$20,INT((ROW()-3)/12)*12,0),0),2)&lt;3,"WON","LOST"),"DP")</f>
        <v>LOST</v>
      </c>
    </row>
    <row r="388" spans="1:16">
      <c r="A388" t="str">
        <f ca="1">IF(AND(RESULT!$G439&gt;A$1,RESULT!$C439+RESULT!$D439&gt;2),"WON",IF(AND(RESULT!$G439&lt;A$1,RESULT!$C439+RESULT!$D439&lt;3),"WON","LOST"))</f>
        <v>LOST</v>
      </c>
      <c r="B388" t="str">
        <f ca="1">IF(AND(RESULT!$K439&gt;A$1,RESULT!$C439+RESULT!$D439&gt;2),"WON",IF(AND(RESULT!$K439&lt;A$1,RESULT!$C439+RESULT!$D439&lt;3),"WON","LOST"))</f>
        <v>LOST</v>
      </c>
      <c r="C388" t="str">
        <f t="shared" ca="1" si="155"/>
        <v>LOST</v>
      </c>
      <c r="D388">
        <f ca="1">SMALL(OFFSET(RESULT!$G$62:$G$71,INT((ROW()-3)/12)*12,0),COUNTIF(OFFSET(RESULT!$G$62:$G$71,INT((ROW()-3)/12)*12,0),SMALL(OFFSET(RESULT!$G$62:$G$71,INT((ROW()-3)/12)*12,0),1))+2)</f>
        <v>1.1081081081081083</v>
      </c>
      <c r="E388" t="str">
        <f ca="1">IF(MIN(OFFSET(RESULT!$G$62:$G$71,INT((ROW()-3)/12)*12,0))&lt;A$1,IF(INDEX(OFFSET(RESULT!$C$62:$G$71,INT((ROW()-3)/12)*12,0),MATCH(D388,OFFSET(RESULT!$G$62:$G$71,INT((ROW()-3)/12)*12,0),0),1)+INDEX(OFFSET(RESULT!$C$62:$G$71,INT((ROW()-3)/12)*12,0),MATCH(D388,OFFSET(RESULT!$G$62:$G$71,INT((ROW()-3)/12)*12,0),0),2)&lt;3,"WON","LOST"))</f>
        <v>LOST</v>
      </c>
      <c r="G388" t="str">
        <f ca="1">IF(AND(RESULT!$G439&gt;G$1,RESULT!$C439+RESULT!$D439&gt;2),"WON",IF(AND(RESULT!$G439&lt;G$1,RESULT!$C439+RESULT!$D439&lt;3),"WON","LOST"))</f>
        <v>LOST</v>
      </c>
      <c r="H388" t="str">
        <f ca="1">IF(AND(RESULT!$K439&gt;G$1,RESULT!$C439+RESULT!$D439&gt;2),"WON",IF(AND(RESULT!$K439&lt;G$1,RESULT!$C439+RESULT!$D439&lt;3),"WON","LOST"))</f>
        <v>LOST</v>
      </c>
      <c r="I388" t="str">
        <f t="shared" ca="1" si="156"/>
        <v>LOST</v>
      </c>
      <c r="J388" s="18">
        <f>RESULT!C439</f>
        <v>1</v>
      </c>
      <c r="K388" s="18">
        <f>RESULT!D439</f>
        <v>1</v>
      </c>
      <c r="L388" s="9">
        <f ca="1">RESULT!$G439</f>
        <v>1.25</v>
      </c>
      <c r="M388" s="9">
        <f ca="1">RESULT!$K439</f>
        <v>1.5</v>
      </c>
      <c r="N388" s="9">
        <f t="shared" ca="1" si="157"/>
        <v>1.375</v>
      </c>
      <c r="O388" s="9">
        <f ca="1">SMALL(OFFSET($N$11:$N$20,INT((ROW()-3)/12)*12,0),COUNTIF(OFFSET($N$11:$N$20,INT((ROW()-3)/12)*12,0),SMALL(OFFSET($N$11:$N$20,INT((ROW()-3)/12)*12,0),1))+2)</f>
        <v>0.92972972972972978</v>
      </c>
      <c r="P388" t="str">
        <f t="shared" ca="1" si="159"/>
        <v>WON</v>
      </c>
    </row>
    <row r="389" spans="1:16">
      <c r="A389" t="str">
        <f ca="1">IF(AND(RESULT!$G440&gt;A$1,RESULT!$C440+RESULT!$D440&gt;2),"WON",IF(AND(RESULT!$G440&lt;A$1,RESULT!$C440+RESULT!$D440&lt;3),"WON","LOST"))</f>
        <v>WON</v>
      </c>
      <c r="B389" t="str">
        <f ca="1">IF(AND(RESULT!$K440&gt;A$1,RESULT!$C440+RESULT!$D440&gt;2),"WON",IF(AND(RESULT!$K440&lt;A$1,RESULT!$C440+RESULT!$D440&lt;3),"WON","LOST"))</f>
        <v>LOST</v>
      </c>
      <c r="C389" t="str">
        <f t="shared" ca="1" si="155"/>
        <v>DP</v>
      </c>
      <c r="G389" t="str">
        <f ca="1">IF(AND(RESULT!$G440&gt;G$1,RESULT!$C440+RESULT!$D440&gt;2),"WON",IF(AND(RESULT!$G440&lt;G$1,RESULT!$C440+RESULT!$D440&lt;3),"WON","LOST"))</f>
        <v>WON</v>
      </c>
      <c r="H389" t="str">
        <f ca="1">IF(AND(RESULT!$K440&gt;G$1,RESULT!$C440+RESULT!$D440&gt;2),"WON",IF(AND(RESULT!$K440&lt;G$1,RESULT!$C440+RESULT!$D440&lt;3),"WON","LOST"))</f>
        <v>WON</v>
      </c>
      <c r="I389" t="str">
        <f t="shared" ca="1" si="156"/>
        <v>WON</v>
      </c>
      <c r="J389" s="18">
        <f>RESULT!C440</f>
        <v>2</v>
      </c>
      <c r="K389" s="18">
        <f>RESULT!D440</f>
        <v>1</v>
      </c>
      <c r="L389" s="9">
        <f ca="1">RESULT!$G440</f>
        <v>1.2777777777777777</v>
      </c>
      <c r="M389" s="9">
        <f ca="1">RESULT!$K440</f>
        <v>1</v>
      </c>
      <c r="N389" s="9">
        <f t="shared" ca="1" si="157"/>
        <v>1.1388888888888888</v>
      </c>
    </row>
    <row r="390" spans="1:16">
      <c r="A390" t="str">
        <f ca="1">IF(AND(RESULT!$G441&gt;A$1,RESULT!$C441+RESULT!$D441&gt;2),"WON",IF(AND(RESULT!$G441&lt;A$1,RESULT!$C441+RESULT!$D441&lt;3),"WON","LOST"))</f>
        <v>WON</v>
      </c>
      <c r="B390" t="str">
        <f ca="1">IF(AND(RESULT!$K441&gt;A$1,RESULT!$C441+RESULT!$D441&gt;2),"WON",IF(AND(RESULT!$K441&lt;A$1,RESULT!$C441+RESULT!$D441&lt;3),"WON","LOST"))</f>
        <v>WON</v>
      </c>
      <c r="C390" t="str">
        <f t="shared" ca="1" si="155"/>
        <v>WON</v>
      </c>
      <c r="G390" t="str">
        <f ca="1">IF(AND(RESULT!$G441&gt;G$1,RESULT!$C441+RESULT!$D441&gt;2),"WON",IF(AND(RESULT!$G441&lt;G$1,RESULT!$C441+RESULT!$D441&lt;3),"WON","LOST"))</f>
        <v>WON</v>
      </c>
      <c r="H390" t="str">
        <f ca="1">IF(AND(RESULT!$K441&gt;G$1,RESULT!$C441+RESULT!$D441&gt;2),"WON",IF(AND(RESULT!$K441&lt;G$1,RESULT!$C441+RESULT!$D441&lt;3),"WON","LOST"))</f>
        <v>WON</v>
      </c>
      <c r="I390" t="str">
        <f t="shared" ca="1" si="156"/>
        <v>WON</v>
      </c>
      <c r="J390" s="18">
        <f>RESULT!C441</f>
        <v>2</v>
      </c>
      <c r="K390" s="18">
        <f>RESULT!D441</f>
        <v>1</v>
      </c>
      <c r="L390" s="9">
        <f ca="1">RESULT!$G441</f>
        <v>1.2916666666666665</v>
      </c>
      <c r="M390" s="9">
        <f ca="1">RESULT!$K441</f>
        <v>1.4000000000000001</v>
      </c>
      <c r="N390" s="9">
        <f t="shared" ca="1" si="157"/>
        <v>1.3458333333333332</v>
      </c>
    </row>
    <row r="391" spans="1:16">
      <c r="A391" t="str">
        <f ca="1">IF(AND(RESULT!$G442&gt;A$1,RESULT!$C442+RESULT!$D442&gt;2),"WON",IF(AND(RESULT!$G442&lt;A$1,RESULT!$C442+RESULT!$D442&lt;3),"WON","LOST"))</f>
        <v>WON</v>
      </c>
      <c r="B391" t="str">
        <f ca="1">IF(AND(RESULT!$K442&gt;A$1,RESULT!$C442+RESULT!$D442&gt;2),"WON",IF(AND(RESULT!$K442&lt;A$1,RESULT!$C442+RESULT!$D442&lt;3),"WON","LOST"))</f>
        <v>WON</v>
      </c>
      <c r="C391" t="str">
        <f t="shared" ca="1" si="155"/>
        <v>WON</v>
      </c>
      <c r="G391" t="str">
        <f ca="1">IF(AND(RESULT!$G442&gt;G$1,RESULT!$C442+RESULT!$D442&gt;2),"WON",IF(AND(RESULT!$G442&lt;G$1,RESULT!$C442+RESULT!$D442&lt;3),"WON","LOST"))</f>
        <v>LOST</v>
      </c>
      <c r="H391" t="str">
        <f ca="1">IF(AND(RESULT!$K442&gt;G$1,RESULT!$C442+RESULT!$D442&gt;2),"WON",IF(AND(RESULT!$K442&lt;G$1,RESULT!$C442+RESULT!$D442&lt;3),"WON","LOST"))</f>
        <v>LOST</v>
      </c>
      <c r="I391" t="str">
        <f t="shared" ca="1" si="156"/>
        <v>LOST</v>
      </c>
      <c r="J391" s="18">
        <f>RESULT!C442</f>
        <v>1</v>
      </c>
      <c r="K391" s="18">
        <f>RESULT!D442</f>
        <v>0</v>
      </c>
      <c r="L391" s="9">
        <f ca="1">RESULT!$G442</f>
        <v>1.0972222222222223</v>
      </c>
      <c r="M391" s="9">
        <f ca="1">RESULT!$K442</f>
        <v>0.4</v>
      </c>
      <c r="N391" s="9">
        <f t="shared" ca="1" si="157"/>
        <v>0.74861111111111112</v>
      </c>
    </row>
    <row r="392" spans="1:16">
      <c r="A392" t="str">
        <f ca="1">IF(AND(RESULT!$G443&gt;A$1,RESULT!$C443+RESULT!$D443&gt;2),"WON",IF(AND(RESULT!$G443&lt;A$1,RESULT!$C443+RESULT!$D443&lt;3),"WON","LOST"))</f>
        <v>LOST</v>
      </c>
      <c r="B392" t="str">
        <f ca="1">IF(AND(RESULT!$K443&gt;A$1,RESULT!$C443+RESULT!$D443&gt;2),"WON",IF(AND(RESULT!$K443&lt;A$1,RESULT!$C443+RESULT!$D443&lt;3),"WON","LOST"))</f>
        <v>WON</v>
      </c>
      <c r="C392" t="str">
        <f t="shared" ca="1" si="155"/>
        <v>DP</v>
      </c>
      <c r="G392" t="str">
        <f ca="1">IF(AND(RESULT!$G443&gt;G$1,RESULT!$C443+RESULT!$D443&gt;2),"WON",IF(AND(RESULT!$G443&lt;G$1,RESULT!$C443+RESULT!$D443&lt;3),"WON","LOST"))</f>
        <v>LOST</v>
      </c>
      <c r="H392" t="str">
        <f ca="1">IF(AND(RESULT!$K443&gt;G$1,RESULT!$C443+RESULT!$D443&gt;2),"WON",IF(AND(RESULT!$K443&lt;G$1,RESULT!$C443+RESULT!$D443&lt;3),"WON","LOST"))</f>
        <v>LOST</v>
      </c>
      <c r="I392" t="str">
        <f t="shared" ca="1" si="156"/>
        <v>LOST</v>
      </c>
      <c r="J392" s="18">
        <f>RESULT!C443</f>
        <v>1</v>
      </c>
      <c r="K392" s="18">
        <f>RESULT!D443</f>
        <v>1</v>
      </c>
      <c r="L392" s="9">
        <f ca="1">RESULT!$G443</f>
        <v>1.3333333333333335</v>
      </c>
      <c r="M392" s="9">
        <f ca="1">RESULT!$K443</f>
        <v>0.70000000000000007</v>
      </c>
      <c r="N392" s="9">
        <f t="shared" ca="1" si="157"/>
        <v>1.0166666666666668</v>
      </c>
    </row>
    <row r="395" spans="1:16">
      <c r="A395" t="str">
        <f ca="1">IF(AND(RESULT!$G446&gt;A$1,RESULT!$C446+RESULT!$D446&gt;2),"WON",IF(AND(RESULT!$G446&lt;A$1,RESULT!$C446+RESULT!$D446&lt;3),"WON","LOST"))</f>
        <v>WON</v>
      </c>
      <c r="B395" t="str">
        <f ca="1">IF(AND(RESULT!$K446&gt;A$1,RESULT!$C446+RESULT!$D446&gt;2),"WON",IF(AND(RESULT!$K446&lt;A$1,RESULT!$C446+RESULT!$D446&lt;3),"WON","LOST"))</f>
        <v>WON</v>
      </c>
      <c r="C395" t="str">
        <f ca="1">IF(AND(A395="WON",B395="WON"),"WON",IF(AND(A395="LOST",B395="LOST"),"LOST","DP"))</f>
        <v>WON</v>
      </c>
      <c r="D395" s="9">
        <f ca="1">MAX(OFFSET(RESULT!$G$62:$G$71,INT((ROW()-3)/12)*12,0))</f>
        <v>1.5810810810810811</v>
      </c>
      <c r="E395" t="str">
        <f ca="1">IF(MAX(OFFSET(RESULT!$G$62:$G$71,INT((ROW()-3)/12)*12,0))&gt;A$1,IF(INDEX(OFFSET(RESULT!$C$62:$G$71,INT((ROW()-3)/12)*12,0),MATCH(D395,OFFSET(RESULT!$G$62:$G$71,INT((ROW()-3)/12)*12,0),0),1)+INDEX(OFFSET(RESULT!$C$62:$G$71,INT((ROW()-3)/12)*12,0),MATCH(D395,OFFSET(RESULT!$G$62:$G$71,INT((ROW()-3)/12)*12,0),0),2)&gt;2,"WON","LOST"),"DP")</f>
        <v>WON</v>
      </c>
      <c r="G395" t="str">
        <f ca="1">IF(AND(RESULT!$G446&gt;G$1,RESULT!$C446+RESULT!$D446&gt;2),"WON",IF(AND(RESULT!$G446&lt;G$1,RESULT!$C446+RESULT!$D446&lt;3),"WON","LOST"))</f>
        <v>LOST</v>
      </c>
      <c r="H395" t="str">
        <f ca="1">IF(AND(RESULT!$K446&gt;G$1,RESULT!$C446+RESULT!$D446&gt;2),"WON",IF(AND(RESULT!$K446&lt;G$1,RESULT!$C446+RESULT!$D446&lt;3),"WON","LOST"))</f>
        <v>LOST</v>
      </c>
      <c r="I395" t="str">
        <f ca="1">IF(AND(G395="WON",H395="WON"),"WON",IF(AND(G395="LOST",H395="LOST"),"LOST","DP"))</f>
        <v>LOST</v>
      </c>
      <c r="J395" s="18">
        <f>RESULT!C446</f>
        <v>0</v>
      </c>
      <c r="K395" s="18">
        <f>RESULT!D446</f>
        <v>1</v>
      </c>
      <c r="L395" s="9">
        <f ca="1">RESULT!$G446</f>
        <v>1.2297297297297298</v>
      </c>
      <c r="M395" s="9">
        <f ca="1">RESULT!$K446</f>
        <v>0.8</v>
      </c>
      <c r="N395" s="9">
        <f ca="1">(L395+M395)/2</f>
        <v>1.0148648648648648</v>
      </c>
      <c r="O395" s="9">
        <f ca="1">MAX(OFFSET($N$11:$N$20,INT((ROW())/12)*12,0))</f>
        <v>1.9905405405405405</v>
      </c>
      <c r="P395" t="str">
        <f ca="1">IF(O395&gt;A$1,IF(INDEX(OFFSET($J$11:$N$20,INT((ROW()-3)/12)*12,0),MATCH(O395,OFFSET($N$11:$N$20,INT((ROW()-3)/12)*12,0),0),1)+INDEX(OFFSET($J$11:$N$20,INT((ROW()-3)/12)*12,0),MATCH(O395,OFFSET($N$11:$N$20,INT((ROW()-3)/12)*12,0),0),2)&gt;2,"WON","LOST"),"DP")</f>
        <v>WON</v>
      </c>
    </row>
    <row r="396" spans="1:16">
      <c r="A396" t="str">
        <f ca="1">IF(AND(RESULT!$G447&gt;A$1,RESULT!$C447+RESULT!$D447&gt;2),"WON",IF(AND(RESULT!$G447&lt;A$1,RESULT!$C447+RESULT!$D447&lt;3),"WON","LOST"))</f>
        <v>LOST</v>
      </c>
      <c r="B396" t="str">
        <f ca="1">IF(AND(RESULT!$K447&gt;A$1,RESULT!$C447+RESULT!$D447&gt;2),"WON",IF(AND(RESULT!$K447&lt;A$1,RESULT!$C447+RESULT!$D447&lt;3),"WON","LOST"))</f>
        <v>LOST</v>
      </c>
      <c r="C396" t="str">
        <f t="shared" ref="C396:C404" ca="1" si="160">IF(AND(A396="WON",B396="WON"),"WON",IF(AND(A396="LOST",B396="LOST"),"LOST","DP"))</f>
        <v>LOST</v>
      </c>
      <c r="D396">
        <f ca="1">LARGE(OFFSET(RESULT!$G$62:$G$71,INT((ROW()-3)/12)*12,0),COUNTIF(OFFSET(RESULT!$G$62:$G$71,INT((ROW()-3)/12)*12,0),LARGE(OFFSET(RESULT!$G$62:$G$71,INT((ROW()-3)/12)*12,0),1))+1)</f>
        <v>1.3378378378378377</v>
      </c>
      <c r="E396" t="str">
        <f ca="1">IF(MAX(OFFSET(RESULT!$G$62:$G$71,INT((ROW()-3)/12)*12,0))&gt;A$1,IF(INDEX(OFFSET(RESULT!$C$62:$G$71,INT((ROW()-3)/12)*12,0),MATCH(D396,OFFSET(RESULT!$G$62:$G$71,INT((ROW()-3)/12)*12,0),0),1)+INDEX(OFFSET(RESULT!$C$62:$G$71,INT((ROW()-3)/12)*12,0),MATCH(D396,OFFSET(RESULT!$G$62:$G$71,INT((ROW()-3)/12)*12,0),0),2)&gt;2,"WON","LOST"),"DP")</f>
        <v>WON</v>
      </c>
      <c r="G396" t="str">
        <f ca="1">IF(AND(RESULT!$G447&gt;G$1,RESULT!$C447+RESULT!$D447&gt;2),"WON",IF(AND(RESULT!$G447&lt;G$1,RESULT!$C447+RESULT!$D447&lt;3),"WON","LOST"))</f>
        <v>WON</v>
      </c>
      <c r="H396" t="str">
        <f ca="1">IF(AND(RESULT!$K447&gt;G$1,RESULT!$C447+RESULT!$D447&gt;2),"WON",IF(AND(RESULT!$K447&lt;G$1,RESULT!$C447+RESULT!$D447&lt;3),"WON","LOST"))</f>
        <v>WON</v>
      </c>
      <c r="I396" t="str">
        <f t="shared" ref="I396:I404" ca="1" si="161">IF(AND(G396="WON",H396="WON"),"WON",IF(AND(G396="LOST",H396="LOST"),"LOST","DP"))</f>
        <v>WON</v>
      </c>
      <c r="J396" s="18">
        <f>RESULT!C447</f>
        <v>2</v>
      </c>
      <c r="K396" s="18">
        <f>RESULT!D447</f>
        <v>1</v>
      </c>
      <c r="L396" s="9">
        <f ca="1">RESULT!$G447</f>
        <v>1.1081081081081083</v>
      </c>
      <c r="M396" s="9">
        <f ca="1">RESULT!$K447</f>
        <v>0.7</v>
      </c>
      <c r="N396" s="9">
        <f t="shared" ref="N396:N404" ca="1" si="162">(L396+M396)/2</f>
        <v>0.90405405405405415</v>
      </c>
      <c r="O396" s="9">
        <f ca="1">LARGE(OFFSET($N$11:$N$20,INT((ROW()-3)/12)*12,0),COUNTIF(OFFSET($N$11:$N$20,INT((ROW()-3)/12)*12,0),LARGE(OFFSET($N$11:$N$20,INT((ROW()-3)/12)*12,0),1))+1)</f>
        <v>1.7986486486486486</v>
      </c>
      <c r="P396" t="str">
        <f t="shared" ref="P396:P397" ca="1" si="163">IF(O396&gt;A$1,IF(INDEX(OFFSET($J$11:$N$20,INT((ROW()-3)/12)*12,0),MATCH(O396,OFFSET($N$11:$N$20,INT((ROW()-3)/12)*12,0),0),1)+INDEX(OFFSET($J$11:$N$20,INT((ROW()-3)/12)*12,0),MATCH(O396,OFFSET($N$11:$N$20,INT((ROW()-3)/12)*12,0),0),2)&gt;2,"WON","LOST"),"DP")</f>
        <v>WON</v>
      </c>
    </row>
    <row r="397" spans="1:16">
      <c r="A397" t="str">
        <f ca="1">IF(AND(RESULT!$G448&gt;A$1,RESULT!$C448+RESULT!$D448&gt;2),"WON",IF(AND(RESULT!$G448&lt;A$1,RESULT!$C448+RESULT!$D448&lt;3),"WON","LOST"))</f>
        <v>WON</v>
      </c>
      <c r="B397" t="str">
        <f ca="1">IF(AND(RESULT!$K448&gt;A$1,RESULT!$C448+RESULT!$D448&gt;2),"WON",IF(AND(RESULT!$K448&lt;A$1,RESULT!$C448+RESULT!$D448&lt;3),"WON","LOST"))</f>
        <v>WON</v>
      </c>
      <c r="C397" t="str">
        <f t="shared" ca="1" si="160"/>
        <v>WON</v>
      </c>
      <c r="D397">
        <f ca="1">LARGE(OFFSET(RESULT!$G$62:$G$71,INT((ROW()-3)/12)*12,0),COUNTIF(OFFSET(RESULT!$G$62:$G$71,INT((ROW()-3)/12)*12,0),LARGE(OFFSET(RESULT!$G$62:$G$71,INT((ROW()-3)/12)*12,0),1))+2)</f>
        <v>1.3378378378378377</v>
      </c>
      <c r="E397" t="str">
        <f ca="1">IF(MAX(OFFSET(RESULT!$G$62:$G$71,INT((ROW()-3)/12)*12,0))&gt;A$1,IF(INDEX(OFFSET(RESULT!$C$62:$G$71,INT((ROW()-3)/12)*12,0),MATCH(D397,OFFSET(RESULT!$G$62:$G$71,INT((ROW()-3)/12)*12,0),0),1)+INDEX(OFFSET(RESULT!$C$62:$G$71,INT((ROW()-3)/12)*12,0),MATCH(D397,OFFSET(RESULT!$G$62:$G$71,INT((ROW()-3)/12)*12,0),0),2)&gt;2,"WON","LOST"),"DP")</f>
        <v>WON</v>
      </c>
      <c r="G397" t="str">
        <f ca="1">IF(AND(RESULT!$G448&gt;G$1,RESULT!$C448+RESULT!$D448&gt;2),"WON",IF(AND(RESULT!$G448&lt;G$1,RESULT!$C448+RESULT!$D448&lt;3),"WON","LOST"))</f>
        <v>LOST</v>
      </c>
      <c r="H397" t="str">
        <f ca="1">IF(AND(RESULT!$K448&gt;G$1,RESULT!$C448+RESULT!$D448&gt;2),"WON",IF(AND(RESULT!$K448&lt;G$1,RESULT!$C448+RESULT!$D448&lt;3),"WON","LOST"))</f>
        <v>LOST</v>
      </c>
      <c r="I397" t="str">
        <f t="shared" ca="1" si="161"/>
        <v>LOST</v>
      </c>
      <c r="J397" s="18">
        <f>RESULT!C448</f>
        <v>0</v>
      </c>
      <c r="K397" s="18">
        <f>RESULT!D448</f>
        <v>1</v>
      </c>
      <c r="L397" s="9">
        <f ca="1">RESULT!$G448</f>
        <v>1.0270270270270272</v>
      </c>
      <c r="M397" s="9">
        <f ca="1">RESULT!$K448</f>
        <v>0.70000000000000007</v>
      </c>
      <c r="N397" s="9">
        <f t="shared" ca="1" si="162"/>
        <v>0.86351351351351369</v>
      </c>
      <c r="O397" s="9">
        <f ca="1">LARGE(OFFSET($N$11:$N$20,INT((ROW()-3)/12)*12,0),COUNTIF(OFFSET($N$11:$N$20,INT((ROW()-3)/12)*12,0),LARGE(OFFSET($N$11:$N$20,INT((ROW()-3)/12)*12,0),1))+2)</f>
        <v>1.4189189189189189</v>
      </c>
      <c r="P397" t="str">
        <f t="shared" ca="1" si="163"/>
        <v>WON</v>
      </c>
    </row>
    <row r="398" spans="1:16">
      <c r="A398" t="str">
        <f ca="1">IF(AND(RESULT!$G449&gt;A$1,RESULT!$C449+RESULT!$D449&gt;2),"WON",IF(AND(RESULT!$G449&lt;A$1,RESULT!$C449+RESULT!$D449&lt;3),"WON","LOST"))</f>
        <v>WON</v>
      </c>
      <c r="B398" t="str">
        <f ca="1">IF(AND(RESULT!$K449&gt;A$1,RESULT!$C449+RESULT!$D449&gt;2),"WON",IF(AND(RESULT!$K449&lt;A$1,RESULT!$C449+RESULT!$D449&lt;3),"WON","LOST"))</f>
        <v>WON</v>
      </c>
      <c r="C398" t="str">
        <f t="shared" ca="1" si="160"/>
        <v>WON</v>
      </c>
      <c r="D398" s="9">
        <f ca="1">MIN(OFFSET(RESULT!$G$62:$G$71,INT((ROW()-3)/12)*12,0))</f>
        <v>0.95945945945945943</v>
      </c>
      <c r="E398" t="str">
        <f ca="1">IF(MIN(OFFSET(RESULT!$G$62:$G$71,INT((ROW()-3)/12)*12,0))&lt;A$1,IF(INDEX(OFFSET(RESULT!$C$62:$G$71,INT((ROW()-3)/12)*12,0),MATCH(D398,OFFSET(RESULT!$G$62:$G$71,INT((ROW()-3)/12)*12,0),0),1)+INDEX(OFFSET(RESULT!$C$62:$G$71,INT((ROW()-3)/12)*12,0),MATCH(D398,OFFSET(RESULT!$G$62:$G$71,INT((ROW()-3)/12)*12,0),0),2)&lt;3,"WON","LOST"))</f>
        <v>WON</v>
      </c>
      <c r="G398" t="str">
        <f ca="1">IF(AND(RESULT!$G449&gt;G$1,RESULT!$C449+RESULT!$D449&gt;2),"WON",IF(AND(RESULT!$G449&lt;G$1,RESULT!$C449+RESULT!$D449&lt;3),"WON","LOST"))</f>
        <v>WON</v>
      </c>
      <c r="H398" t="str">
        <f ca="1">IF(AND(RESULT!$K449&gt;G$1,RESULT!$C449+RESULT!$D449&gt;2),"WON",IF(AND(RESULT!$K449&lt;G$1,RESULT!$C449+RESULT!$D449&lt;3),"WON","LOST"))</f>
        <v>WON</v>
      </c>
      <c r="I398" t="str">
        <f t="shared" ca="1" si="161"/>
        <v>WON</v>
      </c>
      <c r="J398" s="18">
        <f>RESULT!C449</f>
        <v>3</v>
      </c>
      <c r="K398" s="18">
        <f>RESULT!D449</f>
        <v>2</v>
      </c>
      <c r="L398" s="9">
        <f ca="1">RESULT!$G449</f>
        <v>1.5810810810810811</v>
      </c>
      <c r="M398" s="9">
        <f ca="1">RESULT!$K449</f>
        <v>2.4</v>
      </c>
      <c r="N398" s="9">
        <f t="shared" ca="1" si="162"/>
        <v>1.9905405405405405</v>
      </c>
      <c r="O398" s="9">
        <f ca="1">MIN(OFFSET($N$11:$N$20,INT((ROW())/12)*12,0))</f>
        <v>0</v>
      </c>
      <c r="P398" t="e">
        <f ca="1">IF(O398&lt;A$1,IF(INDEX(OFFSET($J$11:$N$20,INT((ROW()-3)/12)*12,0),MATCH(O398,OFFSET($N$11:$N$20,INT((ROW()-3)/12)*12,0),0),1)+INDEX(OFFSET($J$11:$N$20,INT((ROW()-3)/12)*12,0),MATCH(O398,OFFSET($N$11:$N$20,INT((ROW()-3)/12)*12,0),0),2)&lt;3,"WON","LOST"),"DP")</f>
        <v>#N/A</v>
      </c>
    </row>
    <row r="399" spans="1:16">
      <c r="A399" t="str">
        <f ca="1">IF(AND(RESULT!$G450&gt;A$1,RESULT!$C450+RESULT!$D450&gt;2),"WON",IF(AND(RESULT!$G450&lt;A$1,RESULT!$C450+RESULT!$D450&lt;3),"WON","LOST"))</f>
        <v>WON</v>
      </c>
      <c r="B399" t="str">
        <f ca="1">IF(AND(RESULT!$K450&gt;A$1,RESULT!$C450+RESULT!$D450&gt;2),"WON",IF(AND(RESULT!$K450&lt;A$1,RESULT!$C450+RESULT!$D450&lt;3),"WON","LOST"))</f>
        <v>WON</v>
      </c>
      <c r="C399" t="str">
        <f t="shared" ca="1" si="160"/>
        <v>WON</v>
      </c>
      <c r="D399" t="e">
        <f ca="1">SMALL(OFFSET(RESULT!$G$62:$G$71,INT((ROW()-3)/12)*12,0),COUNTIF(OFFSET(RESULT!$G$62:$G$71,INT((ROW()-3)/12)*12,0),SMALL(OFFSET(RESULT!$G$62:$G$71,INT((ROW()-3)/12)*12,0),1))+1)</f>
        <v>#NUM!</v>
      </c>
      <c r="E399" t="e">
        <f ca="1">IF(MIN(OFFSET(RESULT!$G$62:$G$71,INT((ROW()-3)/12)*12,0))&lt;A$1,IF(INDEX(OFFSET(RESULT!$C$62:$G$71,INT((ROW()-3)/12)*12,0),MATCH(D399,OFFSET(RESULT!$G$62:$G$71,INT((ROW()-3)/12)*12,0),0),1)+INDEX(OFFSET(RESULT!$C$62:$G$71,INT((ROW()-3)/12)*12,0),MATCH(D399,OFFSET(RESULT!$G$62:$G$71,INT((ROW()-3)/12)*12,0),0),2)&lt;3,"WON","LOST"))</f>
        <v>#NUM!</v>
      </c>
      <c r="G399" t="str">
        <f ca="1">IF(AND(RESULT!$G450&gt;G$1,RESULT!$C450+RESULT!$D450&gt;2),"WON",IF(AND(RESULT!$G450&lt;G$1,RESULT!$C450+RESULT!$D450&lt;3),"WON","LOST"))</f>
        <v>WON</v>
      </c>
      <c r="H399" t="str">
        <f ca="1">IF(AND(RESULT!$K450&gt;G$1,RESULT!$C450+RESULT!$D450&gt;2),"WON",IF(AND(RESULT!$K450&lt;G$1,RESULT!$C450+RESULT!$D450&lt;3),"WON","LOST"))</f>
        <v>WON</v>
      </c>
      <c r="I399" t="str">
        <f t="shared" ca="1" si="161"/>
        <v>WON</v>
      </c>
      <c r="J399" s="18">
        <f>RESULT!C450</f>
        <v>3</v>
      </c>
      <c r="K399" s="18">
        <f>RESULT!D450</f>
        <v>0</v>
      </c>
      <c r="L399" s="9">
        <f ca="1">RESULT!$G450</f>
        <v>1.310810810810811</v>
      </c>
      <c r="M399" s="9">
        <f ca="1">RESULT!$K450</f>
        <v>1.5</v>
      </c>
      <c r="N399" s="9">
        <f t="shared" ca="1" si="162"/>
        <v>1.4054054054054055</v>
      </c>
      <c r="O399" s="9" t="e">
        <f ca="1">SMALL(OFFSET($N$11:$N$20,INT((ROW()-3)/12)*12,0),COUNTIF(OFFSET($N$11:$N$20,INT((ROW()-3)/12)*12,0),SMALL(OFFSET($N$11:$N$20,INT((ROW()-3)/12)*12,0),1))+1)</f>
        <v>#NUM!</v>
      </c>
      <c r="P399" t="e">
        <f t="shared" ref="P399:P400" ca="1" si="164">IF(O399&lt;A$1,IF(INDEX(OFFSET($J$11:$N$20,INT((ROW()-3)/12)*12,0),MATCH(O399,OFFSET($N$11:$N$20,INT((ROW()-3)/12)*12,0),0),1)+INDEX(OFFSET($J$11:$N$20,INT((ROW()-3)/12)*12,0),MATCH(O399,OFFSET($N$11:$N$20,INT((ROW()-3)/12)*12,0),0),2)&lt;3,"WON","LOST"),"DP")</f>
        <v>#NUM!</v>
      </c>
    </row>
    <row r="400" spans="1:16">
      <c r="A400" t="str">
        <f ca="1">IF(AND(RESULT!$G451&gt;A$1,RESULT!$C451+RESULT!$D451&gt;2),"WON",IF(AND(RESULT!$G451&lt;A$1,RESULT!$C451+RESULT!$D451&lt;3),"WON","LOST"))</f>
        <v>WON</v>
      </c>
      <c r="B400" t="str">
        <f ca="1">IF(AND(RESULT!$K451&gt;A$1,RESULT!$C451+RESULT!$D451&gt;2),"WON",IF(AND(RESULT!$K451&lt;A$1,RESULT!$C451+RESULT!$D451&lt;3),"WON","LOST"))</f>
        <v>WON</v>
      </c>
      <c r="C400" t="str">
        <f t="shared" ca="1" si="160"/>
        <v>WON</v>
      </c>
      <c r="D400" t="e">
        <f ca="1">SMALL(OFFSET(RESULT!$G$62:$G$71,INT((ROW()-3)/12)*12,0),COUNTIF(OFFSET(RESULT!$G$62:$G$71,INT((ROW()-3)/12)*12,0),SMALL(OFFSET(RESULT!$G$62:$G$71,INT((ROW()-3)/12)*12,0),1))+2)</f>
        <v>#NUM!</v>
      </c>
      <c r="E400" t="e">
        <f ca="1">IF(MIN(OFFSET(RESULT!$G$62:$G$71,INT((ROW()-3)/12)*12,0))&lt;A$1,IF(INDEX(OFFSET(RESULT!$C$62:$G$71,INT((ROW()-3)/12)*12,0),MATCH(D400,OFFSET(RESULT!$G$62:$G$71,INT((ROW()-3)/12)*12,0),0),1)+INDEX(OFFSET(RESULT!$C$62:$G$71,INT((ROW()-3)/12)*12,0),MATCH(D400,OFFSET(RESULT!$G$62:$G$71,INT((ROW()-3)/12)*12,0),0),2)&lt;3,"WON","LOST"))</f>
        <v>#NUM!</v>
      </c>
      <c r="G400" t="str">
        <f ca="1">IF(AND(RESULT!$G451&gt;G$1,RESULT!$C451+RESULT!$D451&gt;2),"WON",IF(AND(RESULT!$G451&lt;G$1,RESULT!$C451+RESULT!$D451&lt;3),"WON","LOST"))</f>
        <v>WON</v>
      </c>
      <c r="H400" t="str">
        <f ca="1">IF(AND(RESULT!$K451&gt;G$1,RESULT!$C451+RESULT!$D451&gt;2),"WON",IF(AND(RESULT!$K451&lt;G$1,RESULT!$C451+RESULT!$D451&lt;3),"WON","LOST"))</f>
        <v>WON</v>
      </c>
      <c r="I400" t="str">
        <f t="shared" ca="1" si="161"/>
        <v>WON</v>
      </c>
      <c r="J400" s="18">
        <f>RESULT!C451</f>
        <v>1</v>
      </c>
      <c r="K400" s="18">
        <f>RESULT!D451</f>
        <v>4</v>
      </c>
      <c r="L400" s="9">
        <f ca="1">RESULT!$G451</f>
        <v>1.2972972972972974</v>
      </c>
      <c r="M400" s="9">
        <f ca="1">RESULT!$K451</f>
        <v>2.2999999999999998</v>
      </c>
      <c r="N400" s="9">
        <f t="shared" ca="1" si="162"/>
        <v>1.7986486486486486</v>
      </c>
      <c r="O400" s="9" t="e">
        <f ca="1">SMALL(OFFSET($N$11:$N$20,INT((ROW()-3)/12)*12,0),COUNTIF(OFFSET($N$11:$N$20,INT((ROW()-3)/12)*12,0),SMALL(OFFSET($N$11:$N$20,INT((ROW()-3)/12)*12,0),1))+2)</f>
        <v>#NUM!</v>
      </c>
      <c r="P400" t="e">
        <f t="shared" ca="1" si="164"/>
        <v>#NUM!</v>
      </c>
    </row>
    <row r="401" spans="1:14">
      <c r="A401" t="str">
        <f ca="1">IF(AND(RESULT!$G452&gt;A$1,RESULT!$C452+RESULT!$D452&gt;2),"WON",IF(AND(RESULT!$G452&lt;A$1,RESULT!$C452+RESULT!$D452&lt;3),"WON","LOST"))</f>
        <v>LOST</v>
      </c>
      <c r="B401" t="str">
        <f ca="1">IF(AND(RESULT!$K452&gt;A$1,RESULT!$C452+RESULT!$D452&gt;2),"WON",IF(AND(RESULT!$K452&lt;A$1,RESULT!$C452+RESULT!$D452&lt;3),"WON","LOST"))</f>
        <v>WON</v>
      </c>
      <c r="C401" t="str">
        <f t="shared" ca="1" si="160"/>
        <v>DP</v>
      </c>
      <c r="G401" t="str">
        <f ca="1">IF(AND(RESULT!$G452&gt;G$1,RESULT!$C452+RESULT!$D452&gt;2),"WON",IF(AND(RESULT!$G452&lt;G$1,RESULT!$C452+RESULT!$D452&lt;3),"WON","LOST"))</f>
        <v>WON</v>
      </c>
      <c r="H401" t="str">
        <f ca="1">IF(AND(RESULT!$K452&gt;G$1,RESULT!$C452+RESULT!$D452&gt;2),"WON",IF(AND(RESULT!$K452&lt;G$1,RESULT!$C452+RESULT!$D452&lt;3),"WON","LOST"))</f>
        <v>WON</v>
      </c>
      <c r="I401" t="str">
        <f t="shared" ca="1" si="161"/>
        <v>WON</v>
      </c>
      <c r="J401" s="18">
        <f>RESULT!C452</f>
        <v>2</v>
      </c>
      <c r="K401" s="18">
        <f>RESULT!D452</f>
        <v>1</v>
      </c>
      <c r="L401" s="9">
        <f ca="1">RESULT!$G452</f>
        <v>1.1486486486486487</v>
      </c>
      <c r="M401" s="9">
        <f ca="1">RESULT!$K452</f>
        <v>1.4</v>
      </c>
      <c r="N401" s="9">
        <f t="shared" ca="1" si="162"/>
        <v>1.2743243243243243</v>
      </c>
    </row>
    <row r="402" spans="1:14">
      <c r="A402" t="str">
        <f ca="1">IF(AND(RESULT!$G453&gt;A$1,RESULT!$C453+RESULT!$D453&gt;2),"WON",IF(AND(RESULT!$G453&lt;A$1,RESULT!$C453+RESULT!$D453&lt;3),"WON","LOST"))</f>
        <v>WON</v>
      </c>
      <c r="B402" t="str">
        <f ca="1">IF(AND(RESULT!$K453&gt;A$1,RESULT!$C453+RESULT!$D453&gt;2),"WON",IF(AND(RESULT!$K453&lt;A$1,RESULT!$C453+RESULT!$D453&lt;3),"WON","LOST"))</f>
        <v>WON</v>
      </c>
      <c r="C402" t="str">
        <f t="shared" ca="1" si="160"/>
        <v>WON</v>
      </c>
      <c r="G402" t="str">
        <f ca="1">IF(AND(RESULT!$G453&gt;G$1,RESULT!$C453+RESULT!$D453&gt;2),"WON",IF(AND(RESULT!$G453&lt;G$1,RESULT!$C453+RESULT!$D453&lt;3),"WON","LOST"))</f>
        <v>WON</v>
      </c>
      <c r="H402" t="str">
        <f ca="1">IF(AND(RESULT!$K453&gt;G$1,RESULT!$C453+RESULT!$D453&gt;2),"WON",IF(AND(RESULT!$K453&lt;G$1,RESULT!$C453+RESULT!$D453&lt;3),"WON","LOST"))</f>
        <v>WON</v>
      </c>
      <c r="I402" t="str">
        <f t="shared" ca="1" si="161"/>
        <v>WON</v>
      </c>
      <c r="J402" s="18">
        <f>RESULT!C453</f>
        <v>2</v>
      </c>
      <c r="K402" s="18">
        <f>RESULT!D453</f>
        <v>3</v>
      </c>
      <c r="L402" s="9">
        <f ca="1">RESULT!$G453</f>
        <v>1.3378378378378377</v>
      </c>
      <c r="M402" s="9">
        <f ca="1">RESULT!$K453</f>
        <v>1.5</v>
      </c>
      <c r="N402" s="9">
        <f t="shared" ca="1" si="162"/>
        <v>1.4189189189189189</v>
      </c>
    </row>
    <row r="403" spans="1:14">
      <c r="A403" t="str">
        <f ca="1">IF(AND(RESULT!$G454&gt;A$1,RESULT!$C454+RESULT!$D454&gt;2),"WON",IF(AND(RESULT!$G454&lt;A$1,RESULT!$C454+RESULT!$D454&lt;3),"WON","LOST"))</f>
        <v>WON</v>
      </c>
      <c r="B403" t="str">
        <f ca="1">IF(AND(RESULT!$K454&gt;A$1,RESULT!$C454+RESULT!$D454&gt;2),"WON",IF(AND(RESULT!$K454&lt;A$1,RESULT!$C454+RESULT!$D454&lt;3),"WON","LOST"))</f>
        <v>WON</v>
      </c>
      <c r="C403" t="str">
        <f t="shared" ca="1" si="160"/>
        <v>WON</v>
      </c>
      <c r="G403" t="str">
        <f ca="1">IF(AND(RESULT!$G454&gt;G$1,RESULT!$C454+RESULT!$D454&gt;2),"WON",IF(AND(RESULT!$G454&lt;G$1,RESULT!$C454+RESULT!$D454&lt;3),"WON","LOST"))</f>
        <v>LOST</v>
      </c>
      <c r="H403" t="str">
        <f ca="1">IF(AND(RESULT!$K454&gt;G$1,RESULT!$C454+RESULT!$D454&gt;2),"WON",IF(AND(RESULT!$K454&lt;G$1,RESULT!$C454+RESULT!$D454&lt;3),"WON","LOST"))</f>
        <v>LOST</v>
      </c>
      <c r="I403" t="str">
        <f t="shared" ca="1" si="161"/>
        <v>LOST</v>
      </c>
      <c r="J403" s="18">
        <f>RESULT!C454</f>
        <v>1</v>
      </c>
      <c r="K403" s="18">
        <f>RESULT!D454</f>
        <v>0</v>
      </c>
      <c r="L403" s="9">
        <f ca="1">RESULT!$G454</f>
        <v>0.95945945945945943</v>
      </c>
      <c r="M403" s="9">
        <f ca="1">RESULT!$K454</f>
        <v>0.9</v>
      </c>
      <c r="N403" s="9">
        <f t="shared" ca="1" si="162"/>
        <v>0.92972972972972978</v>
      </c>
    </row>
    <row r="404" spans="1:14">
      <c r="A404" t="str">
        <f ca="1">IF(AND(RESULT!$G455&gt;A$1,RESULT!$C455+RESULT!$D455&gt;2),"WON",IF(AND(RESULT!$G455&lt;A$1,RESULT!$C455+RESULT!$D455&lt;3),"WON","LOST"))</f>
        <v>WON</v>
      </c>
      <c r="B404" t="str">
        <f ca="1">IF(AND(RESULT!$K455&gt;A$1,RESULT!$C455+RESULT!$D455&gt;2),"WON",IF(AND(RESULT!$K455&lt;A$1,RESULT!$C455+RESULT!$D455&lt;3),"WON","LOST"))</f>
        <v>LOST</v>
      </c>
      <c r="C404" t="str">
        <f t="shared" ca="1" si="160"/>
        <v>DP</v>
      </c>
      <c r="G404" t="str">
        <f ca="1">IF(AND(RESULT!$G455&gt;G$1,RESULT!$C455+RESULT!$D455&gt;2),"WON",IF(AND(RESULT!$G455&lt;G$1,RESULT!$C455+RESULT!$D455&lt;3),"WON","LOST"))</f>
        <v>WON</v>
      </c>
      <c r="H404" t="str">
        <f ca="1">IF(AND(RESULT!$K455&gt;G$1,RESULT!$C455+RESULT!$D455&gt;2),"WON",IF(AND(RESULT!$K455&lt;G$1,RESULT!$C455+RESULT!$D455&lt;3),"WON","LOST"))</f>
        <v>WON</v>
      </c>
      <c r="I404" t="str">
        <f t="shared" ca="1" si="161"/>
        <v>WON</v>
      </c>
      <c r="J404" s="18">
        <f>RESULT!C455</f>
        <v>3</v>
      </c>
      <c r="K404" s="18">
        <f>RESULT!D455</f>
        <v>2</v>
      </c>
      <c r="L404" s="9">
        <f ca="1">RESULT!$G455</f>
        <v>1.3378378378378377</v>
      </c>
      <c r="M404" s="9">
        <f ca="1">RESULT!$K455</f>
        <v>0.9</v>
      </c>
      <c r="N404" s="9">
        <f t="shared" ca="1" si="162"/>
        <v>1.1189189189189188</v>
      </c>
    </row>
  </sheetData>
  <mergeCells count="2">
    <mergeCell ref="G1:I1"/>
    <mergeCell ref="A1:C1"/>
  </mergeCells>
  <conditionalFormatting sqref="A6:D6 F6">
    <cfRule type="cellIs" dxfId="1186" priority="2595" operator="equal">
      <formula>"LOST"</formula>
    </cfRule>
    <cfRule type="cellIs" dxfId="1185" priority="2596" operator="equal">
      <formula>"WON"</formula>
    </cfRule>
  </conditionalFormatting>
  <conditionalFormatting sqref="A4:D4 F4">
    <cfRule type="cellIs" dxfId="1184" priority="2599" operator="equal">
      <formula>"LOST"</formula>
    </cfRule>
    <cfRule type="cellIs" dxfId="1183" priority="2600" operator="equal">
      <formula>"WON"</formula>
    </cfRule>
  </conditionalFormatting>
  <conditionalFormatting sqref="A5:D5 F5">
    <cfRule type="cellIs" dxfId="1182" priority="2597" operator="equal">
      <formula>"LOST"</formula>
    </cfRule>
    <cfRule type="cellIs" dxfId="1181" priority="2598" operator="equal">
      <formula>"WON"</formula>
    </cfRule>
  </conditionalFormatting>
  <conditionalFormatting sqref="A31:F34 A29:E30 A21:E22 A41:F46 A53:F58 A65:F70 A77:F82 A89:F94 A101:F106 A113:F118 A126:F130 A137:F142 A149:F154 A161:F166 A173:F178 A185:F190 A197:F202 A209:F214 A221:F226 A233:F238 A245:F250 A257:F262 A269:F274 A281:F286 A293:F298 A305:F310 A317:F322 A329:F334 A341:F346 A353:F358 A365:F370 A377:F382 A389:F394 A401:F404 F12 A23:C28 A35:C40 F35:F40 A47:C52 F47:F52 A59:C64 F59:F64 A71:C76 F71:F76 A83:C88 F83:F88 A95:C100 F95:F100 A107:C112 F107:F112 A119:C125 F119:F125 A131:C136 F131:F136 A143:C148 F143:F148 A155:C160 F155:F160 A167:C172 F167:F172 A179:C184 F179:F184 A191:C196 F191:F196 A203:C208 F203:F208 A215:C220 F215:F220 A227:C232 F227:F232 A239:C244 F239:F244 A251:C256 F251:F256 A263:C268 F263:F268 A275:C280 F275:F280 A287:C292 F287:F292 A299:C304 F299:F304 A311:C316 F311:F316 A323:C328 F323:F328 A335:C340 F335:F340 A347:C352 F347:F352 A359:C364 F359:F364 A371:C376 F371:F376 A383:C388 F383:F388 A395:C400 F399:F400">
    <cfRule type="cellIs" dxfId="1180" priority="2592" operator="equal">
      <formula>"DP"</formula>
    </cfRule>
    <cfRule type="cellIs" dxfId="1179" priority="2593" operator="equal">
      <formula>"LOST"</formula>
    </cfRule>
    <cfRule type="cellIs" dxfId="1178" priority="2594" operator="equal">
      <formula>"WON"</formula>
    </cfRule>
  </conditionalFormatting>
  <conditionalFormatting sqref="E196">
    <cfRule type="cellIs" dxfId="1177" priority="1458" operator="equal">
      <formula>"DP"</formula>
    </cfRule>
    <cfRule type="cellIs" dxfId="1176" priority="1459" operator="equal">
      <formula>"LOST"</formula>
    </cfRule>
    <cfRule type="cellIs" dxfId="1175" priority="1460" operator="equal">
      <formula>"WON"</formula>
    </cfRule>
  </conditionalFormatting>
  <conditionalFormatting sqref="E204">
    <cfRule type="cellIs" dxfId="1174" priority="1449" operator="equal">
      <formula>"DP"</formula>
    </cfRule>
    <cfRule type="cellIs" dxfId="1173" priority="1450" operator="equal">
      <formula>"LOST"</formula>
    </cfRule>
    <cfRule type="cellIs" dxfId="1172" priority="1451" operator="equal">
      <formula>"WON"</formula>
    </cfRule>
  </conditionalFormatting>
  <conditionalFormatting sqref="E208">
    <cfRule type="cellIs" dxfId="1171" priority="1440" operator="equal">
      <formula>"DP"</formula>
    </cfRule>
    <cfRule type="cellIs" dxfId="1170" priority="1441" operator="equal">
      <formula>"LOST"</formula>
    </cfRule>
    <cfRule type="cellIs" dxfId="1169" priority="1442" operator="equal">
      <formula>"WON"</formula>
    </cfRule>
  </conditionalFormatting>
  <conditionalFormatting sqref="E216">
    <cfRule type="cellIs" dxfId="1168" priority="1431" operator="equal">
      <formula>"DP"</formula>
    </cfRule>
    <cfRule type="cellIs" dxfId="1167" priority="1432" operator="equal">
      <formula>"LOST"</formula>
    </cfRule>
    <cfRule type="cellIs" dxfId="1166" priority="1433" operator="equal">
      <formula>"WON"</formula>
    </cfRule>
  </conditionalFormatting>
  <conditionalFormatting sqref="E220">
    <cfRule type="cellIs" dxfId="1165" priority="1422" operator="equal">
      <formula>"DP"</formula>
    </cfRule>
    <cfRule type="cellIs" dxfId="1164" priority="1423" operator="equal">
      <formula>"LOST"</formula>
    </cfRule>
    <cfRule type="cellIs" dxfId="1163" priority="1424" operator="equal">
      <formula>"WON"</formula>
    </cfRule>
  </conditionalFormatting>
  <conditionalFormatting sqref="E232">
    <cfRule type="cellIs" dxfId="1162" priority="1404" operator="equal">
      <formula>"DP"</formula>
    </cfRule>
    <cfRule type="cellIs" dxfId="1161" priority="1405" operator="equal">
      <formula>"LOST"</formula>
    </cfRule>
    <cfRule type="cellIs" dxfId="1160" priority="1406" operator="equal">
      <formula>"WON"</formula>
    </cfRule>
  </conditionalFormatting>
  <conditionalFormatting sqref="E339">
    <cfRule type="cellIs" dxfId="1159" priority="1248" operator="equal">
      <formula>"DP"</formula>
    </cfRule>
    <cfRule type="cellIs" dxfId="1158" priority="1249" operator="equal">
      <formula>"LOST"</formula>
    </cfRule>
    <cfRule type="cellIs" dxfId="1157" priority="1250" operator="equal">
      <formula>"WON"</formula>
    </cfRule>
  </conditionalFormatting>
  <conditionalFormatting sqref="D335:E335 D338:E338 D339:D340">
    <cfRule type="cellIs" dxfId="1156" priority="1257" operator="equal">
      <formula>"DP"</formula>
    </cfRule>
    <cfRule type="cellIs" dxfId="1155" priority="1258" operator="equal">
      <formula>"LOST"</formula>
    </cfRule>
    <cfRule type="cellIs" dxfId="1154" priority="1259" operator="equal">
      <formula>"WON"</formula>
    </cfRule>
  </conditionalFormatting>
  <conditionalFormatting sqref="D384">
    <cfRule type="cellIs" dxfId="1153" priority="1182" operator="equal">
      <formula>"DP"</formula>
    </cfRule>
    <cfRule type="cellIs" dxfId="1152" priority="1183" operator="equal">
      <formula>"LOST"</formula>
    </cfRule>
    <cfRule type="cellIs" dxfId="1151" priority="1184" operator="equal">
      <formula>"WON"</formula>
    </cfRule>
  </conditionalFormatting>
  <conditionalFormatting sqref="D347:E347 D350:E350 D351:D352">
    <cfRule type="cellIs" dxfId="1150" priority="1239" operator="equal">
      <formula>"DP"</formula>
    </cfRule>
    <cfRule type="cellIs" dxfId="1149" priority="1240" operator="equal">
      <formula>"LOST"</formula>
    </cfRule>
    <cfRule type="cellIs" dxfId="1148" priority="1241" operator="equal">
      <formula>"WON"</formula>
    </cfRule>
  </conditionalFormatting>
  <conditionalFormatting sqref="E351">
    <cfRule type="cellIs" dxfId="1147" priority="1230" operator="equal">
      <formula>"DP"</formula>
    </cfRule>
    <cfRule type="cellIs" dxfId="1146" priority="1231" operator="equal">
      <formula>"LOST"</formula>
    </cfRule>
    <cfRule type="cellIs" dxfId="1145" priority="1232" operator="equal">
      <formula>"WON"</formula>
    </cfRule>
  </conditionalFormatting>
  <conditionalFormatting sqref="E385">
    <cfRule type="cellIs" dxfId="1144" priority="1173" operator="equal">
      <formula>"DP"</formula>
    </cfRule>
    <cfRule type="cellIs" dxfId="1143" priority="1174" operator="equal">
      <formula>"LOST"</formula>
    </cfRule>
    <cfRule type="cellIs" dxfId="1142" priority="1175" operator="equal">
      <formula>"WON"</formula>
    </cfRule>
  </conditionalFormatting>
  <conditionalFormatting sqref="D359:E359 D362:E362 D363:D364">
    <cfRule type="cellIs" dxfId="1138" priority="1221" operator="equal">
      <formula>"DP"</formula>
    </cfRule>
    <cfRule type="cellIs" dxfId="1137" priority="1222" operator="equal">
      <formula>"LOST"</formula>
    </cfRule>
    <cfRule type="cellIs" dxfId="1136" priority="1223" operator="equal">
      <formula>"WON"</formula>
    </cfRule>
  </conditionalFormatting>
  <conditionalFormatting sqref="E363">
    <cfRule type="cellIs" dxfId="1135" priority="1212" operator="equal">
      <formula>"DP"</formula>
    </cfRule>
    <cfRule type="cellIs" dxfId="1134" priority="1213" operator="equal">
      <formula>"LOST"</formula>
    </cfRule>
    <cfRule type="cellIs" dxfId="1133" priority="1214" operator="equal">
      <formula>"WON"</formula>
    </cfRule>
  </conditionalFormatting>
  <conditionalFormatting sqref="D371:E371 D374:E374 D375:D376">
    <cfRule type="cellIs" dxfId="1129" priority="1203" operator="equal">
      <formula>"DP"</formula>
    </cfRule>
    <cfRule type="cellIs" dxfId="1128" priority="1204" operator="equal">
      <formula>"LOST"</formula>
    </cfRule>
    <cfRule type="cellIs" dxfId="1127" priority="1205" operator="equal">
      <formula>"WON"</formula>
    </cfRule>
  </conditionalFormatting>
  <conditionalFormatting sqref="E375">
    <cfRule type="cellIs" dxfId="1126" priority="1194" operator="equal">
      <formula>"DP"</formula>
    </cfRule>
    <cfRule type="cellIs" dxfId="1125" priority="1195" operator="equal">
      <formula>"LOST"</formula>
    </cfRule>
    <cfRule type="cellIs" dxfId="1124" priority="1196" operator="equal">
      <formula>"WON"</formula>
    </cfRule>
  </conditionalFormatting>
  <conditionalFormatting sqref="D383:E383 D386:E386 D387:D388">
    <cfRule type="cellIs" dxfId="1123" priority="1185" operator="equal">
      <formula>"DP"</formula>
    </cfRule>
    <cfRule type="cellIs" dxfId="1122" priority="1186" operator="equal">
      <formula>"LOST"</formula>
    </cfRule>
    <cfRule type="cellIs" dxfId="1121" priority="1187" operator="equal">
      <formula>"WON"</formula>
    </cfRule>
  </conditionalFormatting>
  <conditionalFormatting sqref="E387">
    <cfRule type="cellIs" dxfId="1120" priority="1176" operator="equal">
      <formula>"DP"</formula>
    </cfRule>
    <cfRule type="cellIs" dxfId="1119" priority="1177" operator="equal">
      <formula>"LOST"</formula>
    </cfRule>
    <cfRule type="cellIs" dxfId="1118" priority="1178" operator="equal">
      <formula>"WON"</formula>
    </cfRule>
  </conditionalFormatting>
  <conditionalFormatting sqref="E6">
    <cfRule type="cellIs" dxfId="1117" priority="2325" operator="equal">
      <formula>"LOST"</formula>
    </cfRule>
    <cfRule type="cellIs" dxfId="1116" priority="2326" operator="equal">
      <formula>"WON"</formula>
    </cfRule>
  </conditionalFormatting>
  <conditionalFormatting sqref="E4">
    <cfRule type="cellIs" dxfId="1115" priority="2329" operator="equal">
      <formula>"LOST"</formula>
    </cfRule>
    <cfRule type="cellIs" dxfId="1114" priority="2330" operator="equal">
      <formula>"WON"</formula>
    </cfRule>
  </conditionalFormatting>
  <conditionalFormatting sqref="E5">
    <cfRule type="cellIs" dxfId="1113" priority="2327" operator="equal">
      <formula>"LOST"</formula>
    </cfRule>
    <cfRule type="cellIs" dxfId="1112" priority="2328" operator="equal">
      <formula>"WON"</formula>
    </cfRule>
  </conditionalFormatting>
  <conditionalFormatting sqref="E303">
    <cfRule type="cellIs" dxfId="1111" priority="1302" operator="equal">
      <formula>"DP"</formula>
    </cfRule>
    <cfRule type="cellIs" dxfId="1110" priority="1303" operator="equal">
      <formula>"LOST"</formula>
    </cfRule>
    <cfRule type="cellIs" dxfId="1109" priority="1304" operator="equal">
      <formula>"WON"</formula>
    </cfRule>
  </conditionalFormatting>
  <conditionalFormatting sqref="E384">
    <cfRule type="cellIs" dxfId="1108" priority="1179" operator="equal">
      <formula>"DP"</formula>
    </cfRule>
    <cfRule type="cellIs" dxfId="1107" priority="1180" operator="equal">
      <formula>"LOST"</formula>
    </cfRule>
    <cfRule type="cellIs" dxfId="1106" priority="1181" operator="equal">
      <formula>"WON"</formula>
    </cfRule>
  </conditionalFormatting>
  <conditionalFormatting sqref="E388">
    <cfRule type="cellIs" dxfId="1105" priority="1170" operator="equal">
      <formula>"DP"</formula>
    </cfRule>
    <cfRule type="cellIs" dxfId="1104" priority="1171" operator="equal">
      <formula>"LOST"</formula>
    </cfRule>
    <cfRule type="cellIs" dxfId="1103" priority="1172" operator="equal">
      <formula>"WON"</formula>
    </cfRule>
  </conditionalFormatting>
  <conditionalFormatting sqref="E373">
    <cfRule type="cellIs" dxfId="1102" priority="1191" operator="equal">
      <formula>"DP"</formula>
    </cfRule>
    <cfRule type="cellIs" dxfId="1101" priority="1192" operator="equal">
      <formula>"LOST"</formula>
    </cfRule>
    <cfRule type="cellIs" dxfId="1100" priority="1193" operator="equal">
      <formula>"WON"</formula>
    </cfRule>
  </conditionalFormatting>
  <conditionalFormatting sqref="E376">
    <cfRule type="cellIs" dxfId="1099" priority="1188" operator="equal">
      <formula>"DP"</formula>
    </cfRule>
    <cfRule type="cellIs" dxfId="1098" priority="1189" operator="equal">
      <formula>"LOST"</formula>
    </cfRule>
    <cfRule type="cellIs" dxfId="1097" priority="1190" operator="equal">
      <formula>"WON"</formula>
    </cfRule>
  </conditionalFormatting>
  <conditionalFormatting sqref="E372">
    <cfRule type="cellIs" dxfId="1096" priority="1197" operator="equal">
      <formula>"DP"</formula>
    </cfRule>
    <cfRule type="cellIs" dxfId="1095" priority="1198" operator="equal">
      <formula>"LOST"</formula>
    </cfRule>
    <cfRule type="cellIs" dxfId="1094" priority="1199" operator="equal">
      <formula>"WON"</formula>
    </cfRule>
  </conditionalFormatting>
  <conditionalFormatting sqref="D372">
    <cfRule type="cellIs" dxfId="1093" priority="1200" operator="equal">
      <formula>"DP"</formula>
    </cfRule>
    <cfRule type="cellIs" dxfId="1092" priority="1201" operator="equal">
      <formula>"LOST"</formula>
    </cfRule>
    <cfRule type="cellIs" dxfId="1091" priority="1202" operator="equal">
      <formula>"WON"</formula>
    </cfRule>
  </conditionalFormatting>
  <conditionalFormatting sqref="E361">
    <cfRule type="cellIs" dxfId="1090" priority="1209" operator="equal">
      <formula>"DP"</formula>
    </cfRule>
    <cfRule type="cellIs" dxfId="1089" priority="1210" operator="equal">
      <formula>"LOST"</formula>
    </cfRule>
    <cfRule type="cellIs" dxfId="1088" priority="1211" operator="equal">
      <formula>"WON"</formula>
    </cfRule>
  </conditionalFormatting>
  <conditionalFormatting sqref="E364">
    <cfRule type="cellIs" dxfId="1087" priority="1206" operator="equal">
      <formula>"DP"</formula>
    </cfRule>
    <cfRule type="cellIs" dxfId="1086" priority="1207" operator="equal">
      <formula>"LOST"</formula>
    </cfRule>
    <cfRule type="cellIs" dxfId="1085" priority="1208" operator="equal">
      <formula>"WON"</formula>
    </cfRule>
  </conditionalFormatting>
  <conditionalFormatting sqref="E360">
    <cfRule type="cellIs" dxfId="1084" priority="1215" operator="equal">
      <formula>"DP"</formula>
    </cfRule>
    <cfRule type="cellIs" dxfId="1083" priority="1216" operator="equal">
      <formula>"LOST"</formula>
    </cfRule>
    <cfRule type="cellIs" dxfId="1082" priority="1217" operator="equal">
      <formula>"WON"</formula>
    </cfRule>
  </conditionalFormatting>
  <conditionalFormatting sqref="G34:N34 G45:N46 G57:N58 G69:N70 G81:N82 G93:N94 G105:N106 G117:N118 G129:N130 G141:N142 G153:N154 G165:N166 G177:N178 G189:N190 G201:N202 G213:N214 G225:N226 G237:N238 G249:N250 G261:N262 G273:N274 G285:N286 G297:N298 G309:N310 G321:N322 G333:N334 G345:N346 G357:N358 G369:N370 G381:N382 G393:N394 G395:I404 G11:N22 G33:K33 G35:I44 G47:I56 G59:I68 G71:I80 G83:I92 G95:I104 G107:I116 G119:I128 G131:I140 G143:I152 G155:I164 G167:I176 G179:I188 G191:I200 G203:I212 G215:I224 G227:I236 G239:I248 G251:I260 G263:I272 G275:I284 G287:I296 G299:I308 G23:I32 G311:I320 G323:I332 G335:I344 G347:I356 G359:I368 G371:I380 G383:I392">
    <cfRule type="cellIs" dxfId="1081" priority="1143" operator="equal">
      <formula>"DP"</formula>
    </cfRule>
    <cfRule type="cellIs" dxfId="1080" priority="1144" operator="equal">
      <formula>"LOST"</formula>
    </cfRule>
    <cfRule type="cellIs" dxfId="1079" priority="1145" operator="equal">
      <formula>"WON"</formula>
    </cfRule>
  </conditionalFormatting>
  <conditionalFormatting sqref="D360">
    <cfRule type="cellIs" dxfId="1078" priority="1218" operator="equal">
      <formula>"DP"</formula>
    </cfRule>
    <cfRule type="cellIs" dxfId="1077" priority="1219" operator="equal">
      <formula>"LOST"</formula>
    </cfRule>
    <cfRule type="cellIs" dxfId="1076" priority="1220" operator="equal">
      <formula>"WON"</formula>
    </cfRule>
  </conditionalFormatting>
  <conditionalFormatting sqref="E349">
    <cfRule type="cellIs" dxfId="1075" priority="1227" operator="equal">
      <formula>"DP"</formula>
    </cfRule>
    <cfRule type="cellIs" dxfId="1074" priority="1228" operator="equal">
      <formula>"LOST"</formula>
    </cfRule>
    <cfRule type="cellIs" dxfId="1073" priority="1229" operator="equal">
      <formula>"WON"</formula>
    </cfRule>
  </conditionalFormatting>
  <conditionalFormatting sqref="E352">
    <cfRule type="cellIs" dxfId="1072" priority="1224" operator="equal">
      <formula>"DP"</formula>
    </cfRule>
    <cfRule type="cellIs" dxfId="1071" priority="1225" operator="equal">
      <formula>"LOST"</formula>
    </cfRule>
    <cfRule type="cellIs" dxfId="1070" priority="1226" operator="equal">
      <formula>"WON"</formula>
    </cfRule>
  </conditionalFormatting>
  <conditionalFormatting sqref="E348">
    <cfRule type="cellIs" dxfId="1066" priority="1233" operator="equal">
      <formula>"DP"</formula>
    </cfRule>
    <cfRule type="cellIs" dxfId="1065" priority="1234" operator="equal">
      <formula>"LOST"</formula>
    </cfRule>
    <cfRule type="cellIs" dxfId="1064" priority="1235" operator="equal">
      <formula>"WON"</formula>
    </cfRule>
  </conditionalFormatting>
  <conditionalFormatting sqref="D348">
    <cfRule type="cellIs" dxfId="1057" priority="1236" operator="equal">
      <formula>"DP"</formula>
    </cfRule>
    <cfRule type="cellIs" dxfId="1056" priority="1237" operator="equal">
      <formula>"LOST"</formula>
    </cfRule>
    <cfRule type="cellIs" dxfId="1055" priority="1238" operator="equal">
      <formula>"WON"</formula>
    </cfRule>
  </conditionalFormatting>
  <conditionalFormatting sqref="E337">
    <cfRule type="cellIs" dxfId="1051" priority="1245" operator="equal">
      <formula>"DP"</formula>
    </cfRule>
    <cfRule type="cellIs" dxfId="1050" priority="1246" operator="equal">
      <formula>"LOST"</formula>
    </cfRule>
    <cfRule type="cellIs" dxfId="1049" priority="1247" operator="equal">
      <formula>"WON"</formula>
    </cfRule>
  </conditionalFormatting>
  <conditionalFormatting sqref="E340">
    <cfRule type="cellIs" dxfId="1048" priority="1242" operator="equal">
      <formula>"DP"</formula>
    </cfRule>
    <cfRule type="cellIs" dxfId="1047" priority="1243" operator="equal">
      <formula>"LOST"</formula>
    </cfRule>
    <cfRule type="cellIs" dxfId="1046" priority="1244" operator="equal">
      <formula>"WON"</formula>
    </cfRule>
  </conditionalFormatting>
  <conditionalFormatting sqref="E336">
    <cfRule type="cellIs" dxfId="1045" priority="1251" operator="equal">
      <formula>"DP"</formula>
    </cfRule>
    <cfRule type="cellIs" dxfId="1044" priority="1252" operator="equal">
      <formula>"LOST"</formula>
    </cfRule>
    <cfRule type="cellIs" dxfId="1043" priority="1253" operator="equal">
      <formula>"WON"</formula>
    </cfRule>
  </conditionalFormatting>
  <conditionalFormatting sqref="D336">
    <cfRule type="cellIs" dxfId="1042" priority="1254" operator="equal">
      <formula>"DP"</formula>
    </cfRule>
    <cfRule type="cellIs" dxfId="1041" priority="1255" operator="equal">
      <formula>"LOST"</formula>
    </cfRule>
    <cfRule type="cellIs" dxfId="1040" priority="1256" operator="equal">
      <formula>"WON"</formula>
    </cfRule>
  </conditionalFormatting>
  <conditionalFormatting sqref="E325">
    <cfRule type="cellIs" dxfId="1039" priority="1263" operator="equal">
      <formula>"DP"</formula>
    </cfRule>
    <cfRule type="cellIs" dxfId="1038" priority="1264" operator="equal">
      <formula>"LOST"</formula>
    </cfRule>
    <cfRule type="cellIs" dxfId="1037" priority="1265" operator="equal">
      <formula>"WON"</formula>
    </cfRule>
  </conditionalFormatting>
  <conditionalFormatting sqref="E328">
    <cfRule type="cellIs" dxfId="1036" priority="1260" operator="equal">
      <formula>"DP"</formula>
    </cfRule>
    <cfRule type="cellIs" dxfId="1035" priority="1261" operator="equal">
      <formula>"LOST"</formula>
    </cfRule>
    <cfRule type="cellIs" dxfId="1034" priority="1262" operator="equal">
      <formula>"WON"</formula>
    </cfRule>
  </conditionalFormatting>
  <conditionalFormatting sqref="E324">
    <cfRule type="cellIs" dxfId="1033" priority="1269" operator="equal">
      <formula>"DP"</formula>
    </cfRule>
    <cfRule type="cellIs" dxfId="1032" priority="1270" operator="equal">
      <formula>"LOST"</formula>
    </cfRule>
    <cfRule type="cellIs" dxfId="1031" priority="1271" operator="equal">
      <formula>"WON"</formula>
    </cfRule>
  </conditionalFormatting>
  <conditionalFormatting sqref="E327">
    <cfRule type="cellIs" dxfId="1030" priority="1266" operator="equal">
      <formula>"DP"</formula>
    </cfRule>
    <cfRule type="cellIs" dxfId="1029" priority="1267" operator="equal">
      <formula>"LOST"</formula>
    </cfRule>
    <cfRule type="cellIs" dxfId="1028" priority="1268" operator="equal">
      <formula>"WON"</formula>
    </cfRule>
  </conditionalFormatting>
  <conditionalFormatting sqref="D323:E323 D326:E326 D327:D328">
    <cfRule type="cellIs" dxfId="1027" priority="1275" operator="equal">
      <formula>"DP"</formula>
    </cfRule>
    <cfRule type="cellIs" dxfId="1026" priority="1276" operator="equal">
      <formula>"LOST"</formula>
    </cfRule>
    <cfRule type="cellIs" dxfId="1025" priority="1277" operator="equal">
      <formula>"WON"</formula>
    </cfRule>
  </conditionalFormatting>
  <conditionalFormatting sqref="D324">
    <cfRule type="cellIs" dxfId="1024" priority="1272" operator="equal">
      <formula>"DP"</formula>
    </cfRule>
    <cfRule type="cellIs" dxfId="1023" priority="1273" operator="equal">
      <formula>"LOST"</formula>
    </cfRule>
    <cfRule type="cellIs" dxfId="1022" priority="1274" operator="equal">
      <formula>"WON"</formula>
    </cfRule>
  </conditionalFormatting>
  <conditionalFormatting sqref="E313">
    <cfRule type="cellIs" dxfId="1021" priority="1281" operator="equal">
      <formula>"DP"</formula>
    </cfRule>
    <cfRule type="cellIs" dxfId="1020" priority="1282" operator="equal">
      <formula>"LOST"</formula>
    </cfRule>
    <cfRule type="cellIs" dxfId="1019" priority="1283" operator="equal">
      <formula>"WON"</formula>
    </cfRule>
  </conditionalFormatting>
  <conditionalFormatting sqref="E316">
    <cfRule type="cellIs" dxfId="1018" priority="1278" operator="equal">
      <formula>"DP"</formula>
    </cfRule>
    <cfRule type="cellIs" dxfId="1017" priority="1279" operator="equal">
      <formula>"LOST"</formula>
    </cfRule>
    <cfRule type="cellIs" dxfId="1016" priority="1280" operator="equal">
      <formula>"WON"</formula>
    </cfRule>
  </conditionalFormatting>
  <conditionalFormatting sqref="E312">
    <cfRule type="cellIs" dxfId="1015" priority="1287" operator="equal">
      <formula>"DP"</formula>
    </cfRule>
    <cfRule type="cellIs" dxfId="1014" priority="1288" operator="equal">
      <formula>"LOST"</formula>
    </cfRule>
    <cfRule type="cellIs" dxfId="1013" priority="1289" operator="equal">
      <formula>"WON"</formula>
    </cfRule>
  </conditionalFormatting>
  <conditionalFormatting sqref="E315">
    <cfRule type="cellIs" dxfId="1012" priority="1284" operator="equal">
      <formula>"DP"</formula>
    </cfRule>
    <cfRule type="cellIs" dxfId="1011" priority="1285" operator="equal">
      <formula>"LOST"</formula>
    </cfRule>
    <cfRule type="cellIs" dxfId="1010" priority="1286" operator="equal">
      <formula>"WON"</formula>
    </cfRule>
  </conditionalFormatting>
  <conditionalFormatting sqref="D311:E311 D314:E314 D315:D316">
    <cfRule type="cellIs" dxfId="1009" priority="1293" operator="equal">
      <formula>"DP"</formula>
    </cfRule>
    <cfRule type="cellIs" dxfId="1008" priority="1294" operator="equal">
      <formula>"LOST"</formula>
    </cfRule>
    <cfRule type="cellIs" dxfId="1007" priority="1295" operator="equal">
      <formula>"WON"</formula>
    </cfRule>
  </conditionalFormatting>
  <conditionalFormatting sqref="D312">
    <cfRule type="cellIs" dxfId="1006" priority="1290" operator="equal">
      <formula>"DP"</formula>
    </cfRule>
    <cfRule type="cellIs" dxfId="1005" priority="1291" operator="equal">
      <formula>"LOST"</formula>
    </cfRule>
    <cfRule type="cellIs" dxfId="1004" priority="1292" operator="equal">
      <formula>"WON"</formula>
    </cfRule>
  </conditionalFormatting>
  <conditionalFormatting sqref="E301">
    <cfRule type="cellIs" dxfId="1003" priority="1299" operator="equal">
      <formula>"DP"</formula>
    </cfRule>
    <cfRule type="cellIs" dxfId="1002" priority="1300" operator="equal">
      <formula>"LOST"</formula>
    </cfRule>
    <cfRule type="cellIs" dxfId="1001" priority="1301" operator="equal">
      <formula>"WON"</formula>
    </cfRule>
  </conditionalFormatting>
  <conditionalFormatting sqref="E304">
    <cfRule type="cellIs" dxfId="1000" priority="1296" operator="equal">
      <formula>"DP"</formula>
    </cfRule>
    <cfRule type="cellIs" dxfId="999" priority="1297" operator="equal">
      <formula>"LOST"</formula>
    </cfRule>
    <cfRule type="cellIs" dxfId="998" priority="1298" operator="equal">
      <formula>"WON"</formula>
    </cfRule>
  </conditionalFormatting>
  <conditionalFormatting sqref="E300">
    <cfRule type="cellIs" dxfId="997" priority="1305" operator="equal">
      <formula>"DP"</formula>
    </cfRule>
    <cfRule type="cellIs" dxfId="996" priority="1306" operator="equal">
      <formula>"LOST"</formula>
    </cfRule>
    <cfRule type="cellIs" dxfId="995" priority="1307" operator="equal">
      <formula>"WON"</formula>
    </cfRule>
  </conditionalFormatting>
  <conditionalFormatting sqref="D299:E299 D302:E302 D303:D304">
    <cfRule type="cellIs" dxfId="994" priority="1311" operator="equal">
      <formula>"DP"</formula>
    </cfRule>
    <cfRule type="cellIs" dxfId="993" priority="1312" operator="equal">
      <formula>"LOST"</formula>
    </cfRule>
    <cfRule type="cellIs" dxfId="992" priority="1313" operator="equal">
      <formula>"WON"</formula>
    </cfRule>
  </conditionalFormatting>
  <conditionalFormatting sqref="D300">
    <cfRule type="cellIs" dxfId="991" priority="1308" operator="equal">
      <formula>"DP"</formula>
    </cfRule>
    <cfRule type="cellIs" dxfId="990" priority="1309" operator="equal">
      <formula>"LOST"</formula>
    </cfRule>
    <cfRule type="cellIs" dxfId="989" priority="1310" operator="equal">
      <formula>"WON"</formula>
    </cfRule>
  </conditionalFormatting>
  <conditionalFormatting sqref="E228">
    <cfRule type="cellIs" dxfId="988" priority="1413" operator="equal">
      <formula>"DP"</formula>
    </cfRule>
    <cfRule type="cellIs" dxfId="987" priority="1414" operator="equal">
      <formula>"LOST"</formula>
    </cfRule>
    <cfRule type="cellIs" dxfId="986" priority="1415" operator="equal">
      <formula>"WON"</formula>
    </cfRule>
  </conditionalFormatting>
  <conditionalFormatting sqref="O83:P88">
    <cfRule type="cellIs" dxfId="985" priority="210" operator="equal">
      <formula>"DP"</formula>
    </cfRule>
    <cfRule type="cellIs" dxfId="984" priority="211" operator="equal">
      <formula>"LOST"</formula>
    </cfRule>
    <cfRule type="cellIs" dxfId="983" priority="212" operator="equal">
      <formula>"WON"</formula>
    </cfRule>
  </conditionalFormatting>
  <conditionalFormatting sqref="J95:N104">
    <cfRule type="cellIs" dxfId="982" priority="207" operator="equal">
      <formula>"DP"</formula>
    </cfRule>
    <cfRule type="cellIs" dxfId="981" priority="208" operator="equal">
      <formula>"LOST"</formula>
    </cfRule>
    <cfRule type="cellIs" dxfId="980" priority="209" operator="equal">
      <formula>"WON"</formula>
    </cfRule>
  </conditionalFormatting>
  <conditionalFormatting sqref="O59:P64">
    <cfRule type="cellIs" dxfId="979" priority="222" operator="equal">
      <formula>"DP"</formula>
    </cfRule>
    <cfRule type="cellIs" dxfId="978" priority="223" operator="equal">
      <formula>"LOST"</formula>
    </cfRule>
    <cfRule type="cellIs" dxfId="977" priority="224" operator="equal">
      <formula>"WON"</formula>
    </cfRule>
  </conditionalFormatting>
  <conditionalFormatting sqref="O71:P76">
    <cfRule type="cellIs" dxfId="976" priority="216" operator="equal">
      <formula>"DP"</formula>
    </cfRule>
    <cfRule type="cellIs" dxfId="975" priority="217" operator="equal">
      <formula>"LOST"</formula>
    </cfRule>
    <cfRule type="cellIs" dxfId="974" priority="218" operator="equal">
      <formula>"WON"</formula>
    </cfRule>
  </conditionalFormatting>
  <conditionalFormatting sqref="J71:N80">
    <cfRule type="cellIs" dxfId="973" priority="219" operator="equal">
      <formula>"DP"</formula>
    </cfRule>
    <cfRule type="cellIs" dxfId="972" priority="220" operator="equal">
      <formula>"LOST"</formula>
    </cfRule>
    <cfRule type="cellIs" dxfId="971" priority="221" operator="equal">
      <formula>"WON"</formula>
    </cfRule>
  </conditionalFormatting>
  <conditionalFormatting sqref="J83:N92">
    <cfRule type="cellIs" dxfId="970" priority="213" operator="equal">
      <formula>"DP"</formula>
    </cfRule>
    <cfRule type="cellIs" dxfId="969" priority="214" operator="equal">
      <formula>"LOST"</formula>
    </cfRule>
    <cfRule type="cellIs" dxfId="968" priority="215" operator="equal">
      <formula>"WON"</formula>
    </cfRule>
  </conditionalFormatting>
  <conditionalFormatting sqref="A17:E20 A11:C16">
    <cfRule type="cellIs" dxfId="967" priority="45" operator="equal">
      <formula>"DP"</formula>
    </cfRule>
    <cfRule type="cellIs" dxfId="966" priority="46" operator="equal">
      <formula>"LOST"</formula>
    </cfRule>
    <cfRule type="cellIs" dxfId="965" priority="47" operator="equal">
      <formula>"WON"</formula>
    </cfRule>
  </conditionalFormatting>
  <conditionalFormatting sqref="E16">
    <cfRule type="cellIs" dxfId="964" priority="27" operator="equal">
      <formula>"DP"</formula>
    </cfRule>
    <cfRule type="cellIs" dxfId="963" priority="28" operator="equal">
      <formula>"LOST"</formula>
    </cfRule>
    <cfRule type="cellIs" dxfId="962" priority="29" operator="equal">
      <formula>"WON"</formula>
    </cfRule>
  </conditionalFormatting>
  <conditionalFormatting sqref="D125">
    <cfRule type="cellIs" dxfId="961" priority="1779" operator="equal">
      <formula>"DP"</formula>
    </cfRule>
    <cfRule type="cellIs" dxfId="960" priority="1780" operator="equal">
      <formula>"LOST"</formula>
    </cfRule>
    <cfRule type="cellIs" dxfId="959" priority="1781" operator="equal">
      <formula>"WON"</formula>
    </cfRule>
  </conditionalFormatting>
  <conditionalFormatting sqref="E125">
    <cfRule type="cellIs" dxfId="958" priority="1764" operator="equal">
      <formula>"DP"</formula>
    </cfRule>
    <cfRule type="cellIs" dxfId="957" priority="1765" operator="equal">
      <formula>"LOST"</formula>
    </cfRule>
    <cfRule type="cellIs" dxfId="956" priority="1766" operator="equal">
      <formula>"WON"</formula>
    </cfRule>
  </conditionalFormatting>
  <conditionalFormatting sqref="E12">
    <cfRule type="cellIs" dxfId="955" priority="36" operator="equal">
      <formula>"DP"</formula>
    </cfRule>
    <cfRule type="cellIs" dxfId="954" priority="37" operator="equal">
      <formula>"LOST"</formula>
    </cfRule>
    <cfRule type="cellIs" dxfId="953" priority="38" operator="equal">
      <formula>"WON"</formula>
    </cfRule>
  </conditionalFormatting>
  <conditionalFormatting sqref="D12">
    <cfRule type="cellIs" dxfId="952" priority="39" operator="equal">
      <formula>"DP"</formula>
    </cfRule>
    <cfRule type="cellIs" dxfId="951" priority="40" operator="equal">
      <formula>"LOST"</formula>
    </cfRule>
    <cfRule type="cellIs" dxfId="950" priority="41" operator="equal">
      <formula>"WON"</formula>
    </cfRule>
  </conditionalFormatting>
  <conditionalFormatting sqref="E15">
    <cfRule type="cellIs" dxfId="949" priority="33" operator="equal">
      <formula>"DP"</formula>
    </cfRule>
    <cfRule type="cellIs" dxfId="948" priority="34" operator="equal">
      <formula>"LOST"</formula>
    </cfRule>
    <cfRule type="cellIs" dxfId="947" priority="35" operator="equal">
      <formula>"WON"</formula>
    </cfRule>
  </conditionalFormatting>
  <conditionalFormatting sqref="E13">
    <cfRule type="cellIs" dxfId="946" priority="30" operator="equal">
      <formula>"DP"</formula>
    </cfRule>
    <cfRule type="cellIs" dxfId="945" priority="31" operator="equal">
      <formula>"LOST"</formula>
    </cfRule>
    <cfRule type="cellIs" dxfId="944" priority="32" operator="equal">
      <formula>"WON"</formula>
    </cfRule>
  </conditionalFormatting>
  <conditionalFormatting sqref="O155:P160">
    <cfRule type="cellIs" dxfId="943" priority="174" operator="equal">
      <formula>"DP"</formula>
    </cfRule>
    <cfRule type="cellIs" dxfId="942" priority="175" operator="equal">
      <formula>"LOST"</formula>
    </cfRule>
    <cfRule type="cellIs" dxfId="941" priority="176" operator="equal">
      <formula>"WON"</formula>
    </cfRule>
  </conditionalFormatting>
  <conditionalFormatting sqref="J167:N176">
    <cfRule type="cellIs" dxfId="940" priority="171" operator="equal">
      <formula>"DP"</formula>
    </cfRule>
    <cfRule type="cellIs" dxfId="939" priority="172" operator="equal">
      <formula>"LOST"</formula>
    </cfRule>
    <cfRule type="cellIs" dxfId="938" priority="173" operator="equal">
      <formula>"WON"</formula>
    </cfRule>
  </conditionalFormatting>
  <conditionalFormatting sqref="D23:E23 D26:E26 D27:D28">
    <cfRule type="cellIs" dxfId="937" priority="1725" operator="equal">
      <formula>"DP"</formula>
    </cfRule>
    <cfRule type="cellIs" dxfId="936" priority="1726" operator="equal">
      <formula>"LOST"</formula>
    </cfRule>
    <cfRule type="cellIs" dxfId="935" priority="1727" operator="equal">
      <formula>"WON"</formula>
    </cfRule>
  </conditionalFormatting>
  <conditionalFormatting sqref="E24">
    <cfRule type="cellIs" dxfId="934" priority="1719" operator="equal">
      <formula>"DP"</formula>
    </cfRule>
    <cfRule type="cellIs" dxfId="933" priority="1720" operator="equal">
      <formula>"LOST"</formula>
    </cfRule>
    <cfRule type="cellIs" dxfId="932" priority="1721" operator="equal">
      <formula>"WON"</formula>
    </cfRule>
  </conditionalFormatting>
  <conditionalFormatting sqref="D24">
    <cfRule type="cellIs" dxfId="931" priority="1722" operator="equal">
      <formula>"DP"</formula>
    </cfRule>
    <cfRule type="cellIs" dxfId="930" priority="1723" operator="equal">
      <formula>"LOST"</formula>
    </cfRule>
    <cfRule type="cellIs" dxfId="929" priority="1724" operator="equal">
      <formula>"WON"</formula>
    </cfRule>
  </conditionalFormatting>
  <conditionalFormatting sqref="E27">
    <cfRule type="cellIs" dxfId="928" priority="1716" operator="equal">
      <formula>"DP"</formula>
    </cfRule>
    <cfRule type="cellIs" dxfId="927" priority="1717" operator="equal">
      <formula>"LOST"</formula>
    </cfRule>
    <cfRule type="cellIs" dxfId="926" priority="1718" operator="equal">
      <formula>"WON"</formula>
    </cfRule>
  </conditionalFormatting>
  <conditionalFormatting sqref="E25">
    <cfRule type="cellIs" dxfId="925" priority="1713" operator="equal">
      <formula>"DP"</formula>
    </cfRule>
    <cfRule type="cellIs" dxfId="924" priority="1714" operator="equal">
      <formula>"LOST"</formula>
    </cfRule>
    <cfRule type="cellIs" dxfId="923" priority="1715" operator="equal">
      <formula>"WON"</formula>
    </cfRule>
  </conditionalFormatting>
  <conditionalFormatting sqref="E28">
    <cfRule type="cellIs" dxfId="922" priority="1710" operator="equal">
      <formula>"DP"</formula>
    </cfRule>
    <cfRule type="cellIs" dxfId="921" priority="1711" operator="equal">
      <formula>"LOST"</formula>
    </cfRule>
    <cfRule type="cellIs" dxfId="920" priority="1712" operator="equal">
      <formula>"WON"</formula>
    </cfRule>
  </conditionalFormatting>
  <conditionalFormatting sqref="D35:E35 D38:E38 D39:D40">
    <cfRule type="cellIs" dxfId="919" priority="1707" operator="equal">
      <formula>"DP"</formula>
    </cfRule>
    <cfRule type="cellIs" dxfId="918" priority="1708" operator="equal">
      <formula>"LOST"</formula>
    </cfRule>
    <cfRule type="cellIs" dxfId="917" priority="1709" operator="equal">
      <formula>"WON"</formula>
    </cfRule>
  </conditionalFormatting>
  <conditionalFormatting sqref="E36">
    <cfRule type="cellIs" dxfId="916" priority="1701" operator="equal">
      <formula>"DP"</formula>
    </cfRule>
    <cfRule type="cellIs" dxfId="915" priority="1702" operator="equal">
      <formula>"LOST"</formula>
    </cfRule>
    <cfRule type="cellIs" dxfId="914" priority="1703" operator="equal">
      <formula>"WON"</formula>
    </cfRule>
  </conditionalFormatting>
  <conditionalFormatting sqref="D36">
    <cfRule type="cellIs" dxfId="913" priority="1704" operator="equal">
      <formula>"DP"</formula>
    </cfRule>
    <cfRule type="cellIs" dxfId="912" priority="1705" operator="equal">
      <formula>"LOST"</formula>
    </cfRule>
    <cfRule type="cellIs" dxfId="911" priority="1706" operator="equal">
      <formula>"WON"</formula>
    </cfRule>
  </conditionalFormatting>
  <conditionalFormatting sqref="E39">
    <cfRule type="cellIs" dxfId="910" priority="1698" operator="equal">
      <formula>"DP"</formula>
    </cfRule>
    <cfRule type="cellIs" dxfId="909" priority="1699" operator="equal">
      <formula>"LOST"</formula>
    </cfRule>
    <cfRule type="cellIs" dxfId="908" priority="1700" operator="equal">
      <formula>"WON"</formula>
    </cfRule>
  </conditionalFormatting>
  <conditionalFormatting sqref="E37">
    <cfRule type="cellIs" dxfId="907" priority="1695" operator="equal">
      <formula>"DP"</formula>
    </cfRule>
    <cfRule type="cellIs" dxfId="906" priority="1696" operator="equal">
      <formula>"LOST"</formula>
    </cfRule>
    <cfRule type="cellIs" dxfId="905" priority="1697" operator="equal">
      <formula>"WON"</formula>
    </cfRule>
  </conditionalFormatting>
  <conditionalFormatting sqref="E40">
    <cfRule type="cellIs" dxfId="904" priority="1692" operator="equal">
      <formula>"DP"</formula>
    </cfRule>
    <cfRule type="cellIs" dxfId="903" priority="1693" operator="equal">
      <formula>"LOST"</formula>
    </cfRule>
    <cfRule type="cellIs" dxfId="902" priority="1694" operator="equal">
      <formula>"WON"</formula>
    </cfRule>
  </conditionalFormatting>
  <conditionalFormatting sqref="D47:E47 D50:E50 D51:D52">
    <cfRule type="cellIs" dxfId="901" priority="1689" operator="equal">
      <formula>"DP"</formula>
    </cfRule>
    <cfRule type="cellIs" dxfId="900" priority="1690" operator="equal">
      <formula>"LOST"</formula>
    </cfRule>
    <cfRule type="cellIs" dxfId="899" priority="1691" operator="equal">
      <formula>"WON"</formula>
    </cfRule>
  </conditionalFormatting>
  <conditionalFormatting sqref="E48">
    <cfRule type="cellIs" dxfId="898" priority="1683" operator="equal">
      <formula>"DP"</formula>
    </cfRule>
    <cfRule type="cellIs" dxfId="897" priority="1684" operator="equal">
      <formula>"LOST"</formula>
    </cfRule>
    <cfRule type="cellIs" dxfId="896" priority="1685" operator="equal">
      <formula>"WON"</formula>
    </cfRule>
  </conditionalFormatting>
  <conditionalFormatting sqref="D48">
    <cfRule type="cellIs" dxfId="895" priority="1686" operator="equal">
      <formula>"DP"</formula>
    </cfRule>
    <cfRule type="cellIs" dxfId="894" priority="1687" operator="equal">
      <formula>"LOST"</formula>
    </cfRule>
    <cfRule type="cellIs" dxfId="893" priority="1688" operator="equal">
      <formula>"WON"</formula>
    </cfRule>
  </conditionalFormatting>
  <conditionalFormatting sqref="E51">
    <cfRule type="cellIs" dxfId="892" priority="1680" operator="equal">
      <formula>"DP"</formula>
    </cfRule>
    <cfRule type="cellIs" dxfId="891" priority="1681" operator="equal">
      <formula>"LOST"</formula>
    </cfRule>
    <cfRule type="cellIs" dxfId="890" priority="1682" operator="equal">
      <formula>"WON"</formula>
    </cfRule>
  </conditionalFormatting>
  <conditionalFormatting sqref="E49">
    <cfRule type="cellIs" dxfId="889" priority="1677" operator="equal">
      <formula>"DP"</formula>
    </cfRule>
    <cfRule type="cellIs" dxfId="888" priority="1678" operator="equal">
      <formula>"LOST"</formula>
    </cfRule>
    <cfRule type="cellIs" dxfId="887" priority="1679" operator="equal">
      <formula>"WON"</formula>
    </cfRule>
  </conditionalFormatting>
  <conditionalFormatting sqref="E52">
    <cfRule type="cellIs" dxfId="886" priority="1674" operator="equal">
      <formula>"DP"</formula>
    </cfRule>
    <cfRule type="cellIs" dxfId="885" priority="1675" operator="equal">
      <formula>"LOST"</formula>
    </cfRule>
    <cfRule type="cellIs" dxfId="884" priority="1676" operator="equal">
      <formula>"WON"</formula>
    </cfRule>
  </conditionalFormatting>
  <conditionalFormatting sqref="D59:E59 D62:E62 D63:D64">
    <cfRule type="cellIs" dxfId="883" priority="1671" operator="equal">
      <formula>"DP"</formula>
    </cfRule>
    <cfRule type="cellIs" dxfId="882" priority="1672" operator="equal">
      <formula>"LOST"</formula>
    </cfRule>
    <cfRule type="cellIs" dxfId="881" priority="1673" operator="equal">
      <formula>"WON"</formula>
    </cfRule>
  </conditionalFormatting>
  <conditionalFormatting sqref="E60">
    <cfRule type="cellIs" dxfId="880" priority="1665" operator="equal">
      <formula>"DP"</formula>
    </cfRule>
    <cfRule type="cellIs" dxfId="879" priority="1666" operator="equal">
      <formula>"LOST"</formula>
    </cfRule>
    <cfRule type="cellIs" dxfId="878" priority="1667" operator="equal">
      <formula>"WON"</formula>
    </cfRule>
  </conditionalFormatting>
  <conditionalFormatting sqref="D60">
    <cfRule type="cellIs" dxfId="877" priority="1668" operator="equal">
      <formula>"DP"</formula>
    </cfRule>
    <cfRule type="cellIs" dxfId="876" priority="1669" operator="equal">
      <formula>"LOST"</formula>
    </cfRule>
    <cfRule type="cellIs" dxfId="875" priority="1670" operator="equal">
      <formula>"WON"</formula>
    </cfRule>
  </conditionalFormatting>
  <conditionalFormatting sqref="E63">
    <cfRule type="cellIs" dxfId="874" priority="1662" operator="equal">
      <formula>"DP"</formula>
    </cfRule>
    <cfRule type="cellIs" dxfId="873" priority="1663" operator="equal">
      <formula>"LOST"</formula>
    </cfRule>
    <cfRule type="cellIs" dxfId="872" priority="1664" operator="equal">
      <formula>"WON"</formula>
    </cfRule>
  </conditionalFormatting>
  <conditionalFormatting sqref="E61">
    <cfRule type="cellIs" dxfId="871" priority="1659" operator="equal">
      <formula>"DP"</formula>
    </cfRule>
    <cfRule type="cellIs" dxfId="870" priority="1660" operator="equal">
      <formula>"LOST"</formula>
    </cfRule>
    <cfRule type="cellIs" dxfId="869" priority="1661" operator="equal">
      <formula>"WON"</formula>
    </cfRule>
  </conditionalFormatting>
  <conditionalFormatting sqref="E64">
    <cfRule type="cellIs" dxfId="868" priority="1656" operator="equal">
      <formula>"DP"</formula>
    </cfRule>
    <cfRule type="cellIs" dxfId="867" priority="1657" operator="equal">
      <formula>"LOST"</formula>
    </cfRule>
    <cfRule type="cellIs" dxfId="866" priority="1658" operator="equal">
      <formula>"WON"</formula>
    </cfRule>
  </conditionalFormatting>
  <conditionalFormatting sqref="D71:E71 D74:E74 D75:D76">
    <cfRule type="cellIs" dxfId="865" priority="1653" operator="equal">
      <formula>"DP"</formula>
    </cfRule>
    <cfRule type="cellIs" dxfId="864" priority="1654" operator="equal">
      <formula>"LOST"</formula>
    </cfRule>
    <cfRule type="cellIs" dxfId="863" priority="1655" operator="equal">
      <formula>"WON"</formula>
    </cfRule>
  </conditionalFormatting>
  <conditionalFormatting sqref="E72">
    <cfRule type="cellIs" dxfId="862" priority="1647" operator="equal">
      <formula>"DP"</formula>
    </cfRule>
    <cfRule type="cellIs" dxfId="861" priority="1648" operator="equal">
      <formula>"LOST"</formula>
    </cfRule>
    <cfRule type="cellIs" dxfId="860" priority="1649" operator="equal">
      <formula>"WON"</formula>
    </cfRule>
  </conditionalFormatting>
  <conditionalFormatting sqref="D72">
    <cfRule type="cellIs" dxfId="859" priority="1650" operator="equal">
      <formula>"DP"</formula>
    </cfRule>
    <cfRule type="cellIs" dxfId="858" priority="1651" operator="equal">
      <formula>"LOST"</formula>
    </cfRule>
    <cfRule type="cellIs" dxfId="857" priority="1652" operator="equal">
      <formula>"WON"</formula>
    </cfRule>
  </conditionalFormatting>
  <conditionalFormatting sqref="E75">
    <cfRule type="cellIs" dxfId="856" priority="1644" operator="equal">
      <formula>"DP"</formula>
    </cfRule>
    <cfRule type="cellIs" dxfId="855" priority="1645" operator="equal">
      <formula>"LOST"</formula>
    </cfRule>
    <cfRule type="cellIs" dxfId="854" priority="1646" operator="equal">
      <formula>"WON"</formula>
    </cfRule>
  </conditionalFormatting>
  <conditionalFormatting sqref="E73">
    <cfRule type="cellIs" dxfId="853" priority="1641" operator="equal">
      <formula>"DP"</formula>
    </cfRule>
    <cfRule type="cellIs" dxfId="852" priority="1642" operator="equal">
      <formula>"LOST"</formula>
    </cfRule>
    <cfRule type="cellIs" dxfId="851" priority="1643" operator="equal">
      <formula>"WON"</formula>
    </cfRule>
  </conditionalFormatting>
  <conditionalFormatting sqref="E76">
    <cfRule type="cellIs" dxfId="850" priority="1638" operator="equal">
      <formula>"DP"</formula>
    </cfRule>
    <cfRule type="cellIs" dxfId="849" priority="1639" operator="equal">
      <formula>"LOST"</formula>
    </cfRule>
    <cfRule type="cellIs" dxfId="848" priority="1640" operator="equal">
      <formula>"WON"</formula>
    </cfRule>
  </conditionalFormatting>
  <conditionalFormatting sqref="D83:E83 D86:E86 D87:D88">
    <cfRule type="cellIs" dxfId="847" priority="1635" operator="equal">
      <formula>"DP"</formula>
    </cfRule>
    <cfRule type="cellIs" dxfId="846" priority="1636" operator="equal">
      <formula>"LOST"</formula>
    </cfRule>
    <cfRule type="cellIs" dxfId="845" priority="1637" operator="equal">
      <formula>"WON"</formula>
    </cfRule>
  </conditionalFormatting>
  <conditionalFormatting sqref="E84">
    <cfRule type="cellIs" dxfId="844" priority="1629" operator="equal">
      <formula>"DP"</formula>
    </cfRule>
    <cfRule type="cellIs" dxfId="843" priority="1630" operator="equal">
      <formula>"LOST"</formula>
    </cfRule>
    <cfRule type="cellIs" dxfId="842" priority="1631" operator="equal">
      <formula>"WON"</formula>
    </cfRule>
  </conditionalFormatting>
  <conditionalFormatting sqref="D84">
    <cfRule type="cellIs" dxfId="841" priority="1632" operator="equal">
      <formula>"DP"</formula>
    </cfRule>
    <cfRule type="cellIs" dxfId="840" priority="1633" operator="equal">
      <formula>"LOST"</formula>
    </cfRule>
    <cfRule type="cellIs" dxfId="839" priority="1634" operator="equal">
      <formula>"WON"</formula>
    </cfRule>
  </conditionalFormatting>
  <conditionalFormatting sqref="E87">
    <cfRule type="cellIs" dxfId="838" priority="1626" operator="equal">
      <formula>"DP"</formula>
    </cfRule>
    <cfRule type="cellIs" dxfId="837" priority="1627" operator="equal">
      <formula>"LOST"</formula>
    </cfRule>
    <cfRule type="cellIs" dxfId="836" priority="1628" operator="equal">
      <formula>"WON"</formula>
    </cfRule>
  </conditionalFormatting>
  <conditionalFormatting sqref="E85">
    <cfRule type="cellIs" dxfId="835" priority="1623" operator="equal">
      <formula>"DP"</formula>
    </cfRule>
    <cfRule type="cellIs" dxfId="834" priority="1624" operator="equal">
      <formula>"LOST"</formula>
    </cfRule>
    <cfRule type="cellIs" dxfId="833" priority="1625" operator="equal">
      <formula>"WON"</formula>
    </cfRule>
  </conditionalFormatting>
  <conditionalFormatting sqref="E88">
    <cfRule type="cellIs" dxfId="832" priority="1620" operator="equal">
      <formula>"DP"</formula>
    </cfRule>
    <cfRule type="cellIs" dxfId="831" priority="1621" operator="equal">
      <formula>"LOST"</formula>
    </cfRule>
    <cfRule type="cellIs" dxfId="830" priority="1622" operator="equal">
      <formula>"WON"</formula>
    </cfRule>
  </conditionalFormatting>
  <conditionalFormatting sqref="D95:E95 D98:E98 D99:D100">
    <cfRule type="cellIs" dxfId="829" priority="1617" operator="equal">
      <formula>"DP"</formula>
    </cfRule>
    <cfRule type="cellIs" dxfId="828" priority="1618" operator="equal">
      <formula>"LOST"</formula>
    </cfRule>
    <cfRule type="cellIs" dxfId="827" priority="1619" operator="equal">
      <formula>"WON"</formula>
    </cfRule>
  </conditionalFormatting>
  <conditionalFormatting sqref="E96">
    <cfRule type="cellIs" dxfId="826" priority="1611" operator="equal">
      <formula>"DP"</formula>
    </cfRule>
    <cfRule type="cellIs" dxfId="825" priority="1612" operator="equal">
      <formula>"LOST"</formula>
    </cfRule>
    <cfRule type="cellIs" dxfId="824" priority="1613" operator="equal">
      <formula>"WON"</formula>
    </cfRule>
  </conditionalFormatting>
  <conditionalFormatting sqref="D96">
    <cfRule type="cellIs" dxfId="823" priority="1614" operator="equal">
      <formula>"DP"</formula>
    </cfRule>
    <cfRule type="cellIs" dxfId="822" priority="1615" operator="equal">
      <formula>"LOST"</formula>
    </cfRule>
    <cfRule type="cellIs" dxfId="821" priority="1616" operator="equal">
      <formula>"WON"</formula>
    </cfRule>
  </conditionalFormatting>
  <conditionalFormatting sqref="E99">
    <cfRule type="cellIs" dxfId="820" priority="1608" operator="equal">
      <formula>"DP"</formula>
    </cfRule>
    <cfRule type="cellIs" dxfId="819" priority="1609" operator="equal">
      <formula>"LOST"</formula>
    </cfRule>
    <cfRule type="cellIs" dxfId="818" priority="1610" operator="equal">
      <formula>"WON"</formula>
    </cfRule>
  </conditionalFormatting>
  <conditionalFormatting sqref="E97">
    <cfRule type="cellIs" dxfId="817" priority="1605" operator="equal">
      <formula>"DP"</formula>
    </cfRule>
    <cfRule type="cellIs" dxfId="816" priority="1606" operator="equal">
      <formula>"LOST"</formula>
    </cfRule>
    <cfRule type="cellIs" dxfId="815" priority="1607" operator="equal">
      <formula>"WON"</formula>
    </cfRule>
  </conditionalFormatting>
  <conditionalFormatting sqref="E100">
    <cfRule type="cellIs" dxfId="814" priority="1602" operator="equal">
      <formula>"DP"</formula>
    </cfRule>
    <cfRule type="cellIs" dxfId="813" priority="1603" operator="equal">
      <formula>"LOST"</formula>
    </cfRule>
    <cfRule type="cellIs" dxfId="812" priority="1604" operator="equal">
      <formula>"WON"</formula>
    </cfRule>
  </conditionalFormatting>
  <conditionalFormatting sqref="D107:E107 D110:E110 D111:D112">
    <cfRule type="cellIs" dxfId="811" priority="1599" operator="equal">
      <formula>"DP"</formula>
    </cfRule>
    <cfRule type="cellIs" dxfId="810" priority="1600" operator="equal">
      <formula>"LOST"</formula>
    </cfRule>
    <cfRule type="cellIs" dxfId="809" priority="1601" operator="equal">
      <formula>"WON"</formula>
    </cfRule>
  </conditionalFormatting>
  <conditionalFormatting sqref="E108">
    <cfRule type="cellIs" dxfId="808" priority="1593" operator="equal">
      <formula>"DP"</formula>
    </cfRule>
    <cfRule type="cellIs" dxfId="807" priority="1594" operator="equal">
      <formula>"LOST"</formula>
    </cfRule>
    <cfRule type="cellIs" dxfId="806" priority="1595" operator="equal">
      <formula>"WON"</formula>
    </cfRule>
  </conditionalFormatting>
  <conditionalFormatting sqref="D108">
    <cfRule type="cellIs" dxfId="805" priority="1596" operator="equal">
      <formula>"DP"</formula>
    </cfRule>
    <cfRule type="cellIs" dxfId="804" priority="1597" operator="equal">
      <formula>"LOST"</formula>
    </cfRule>
    <cfRule type="cellIs" dxfId="803" priority="1598" operator="equal">
      <formula>"WON"</formula>
    </cfRule>
  </conditionalFormatting>
  <conditionalFormatting sqref="E111">
    <cfRule type="cellIs" dxfId="802" priority="1590" operator="equal">
      <formula>"DP"</formula>
    </cfRule>
    <cfRule type="cellIs" dxfId="801" priority="1591" operator="equal">
      <formula>"LOST"</formula>
    </cfRule>
    <cfRule type="cellIs" dxfId="800" priority="1592" operator="equal">
      <formula>"WON"</formula>
    </cfRule>
  </conditionalFormatting>
  <conditionalFormatting sqref="E109">
    <cfRule type="cellIs" dxfId="799" priority="1587" operator="equal">
      <formula>"DP"</formula>
    </cfRule>
    <cfRule type="cellIs" dxfId="798" priority="1588" operator="equal">
      <formula>"LOST"</formula>
    </cfRule>
    <cfRule type="cellIs" dxfId="797" priority="1589" operator="equal">
      <formula>"WON"</formula>
    </cfRule>
  </conditionalFormatting>
  <conditionalFormatting sqref="E112">
    <cfRule type="cellIs" dxfId="796" priority="1584" operator="equal">
      <formula>"DP"</formula>
    </cfRule>
    <cfRule type="cellIs" dxfId="795" priority="1585" operator="equal">
      <formula>"LOST"</formula>
    </cfRule>
    <cfRule type="cellIs" dxfId="794" priority="1586" operator="equal">
      <formula>"WON"</formula>
    </cfRule>
  </conditionalFormatting>
  <conditionalFormatting sqref="D119:E119 D122:E122 D123:D124">
    <cfRule type="cellIs" dxfId="793" priority="1581" operator="equal">
      <formula>"DP"</formula>
    </cfRule>
    <cfRule type="cellIs" dxfId="792" priority="1582" operator="equal">
      <formula>"LOST"</formula>
    </cfRule>
    <cfRule type="cellIs" dxfId="791" priority="1583" operator="equal">
      <formula>"WON"</formula>
    </cfRule>
  </conditionalFormatting>
  <conditionalFormatting sqref="E120">
    <cfRule type="cellIs" dxfId="790" priority="1575" operator="equal">
      <formula>"DP"</formula>
    </cfRule>
    <cfRule type="cellIs" dxfId="789" priority="1576" operator="equal">
      <formula>"LOST"</formula>
    </cfRule>
    <cfRule type="cellIs" dxfId="788" priority="1577" operator="equal">
      <formula>"WON"</formula>
    </cfRule>
  </conditionalFormatting>
  <conditionalFormatting sqref="D120">
    <cfRule type="cellIs" dxfId="787" priority="1578" operator="equal">
      <formula>"DP"</formula>
    </cfRule>
    <cfRule type="cellIs" dxfId="786" priority="1579" operator="equal">
      <formula>"LOST"</formula>
    </cfRule>
    <cfRule type="cellIs" dxfId="785" priority="1580" operator="equal">
      <formula>"WON"</formula>
    </cfRule>
  </conditionalFormatting>
  <conditionalFormatting sqref="E123">
    <cfRule type="cellIs" dxfId="784" priority="1572" operator="equal">
      <formula>"DP"</formula>
    </cfRule>
    <cfRule type="cellIs" dxfId="783" priority="1573" operator="equal">
      <formula>"LOST"</formula>
    </cfRule>
    <cfRule type="cellIs" dxfId="782" priority="1574" operator="equal">
      <formula>"WON"</formula>
    </cfRule>
  </conditionalFormatting>
  <conditionalFormatting sqref="E121">
    <cfRule type="cellIs" dxfId="781" priority="1569" operator="equal">
      <formula>"DP"</formula>
    </cfRule>
    <cfRule type="cellIs" dxfId="780" priority="1570" operator="equal">
      <formula>"LOST"</formula>
    </cfRule>
    <cfRule type="cellIs" dxfId="779" priority="1571" operator="equal">
      <formula>"WON"</formula>
    </cfRule>
  </conditionalFormatting>
  <conditionalFormatting sqref="E124">
    <cfRule type="cellIs" dxfId="778" priority="1566" operator="equal">
      <formula>"DP"</formula>
    </cfRule>
    <cfRule type="cellIs" dxfId="777" priority="1567" operator="equal">
      <formula>"LOST"</formula>
    </cfRule>
    <cfRule type="cellIs" dxfId="776" priority="1568" operator="equal">
      <formula>"WON"</formula>
    </cfRule>
  </conditionalFormatting>
  <conditionalFormatting sqref="D131:E131 D134:E134 D135:D136">
    <cfRule type="cellIs" dxfId="775" priority="1563" operator="equal">
      <formula>"DP"</formula>
    </cfRule>
    <cfRule type="cellIs" dxfId="774" priority="1564" operator="equal">
      <formula>"LOST"</formula>
    </cfRule>
    <cfRule type="cellIs" dxfId="773" priority="1565" operator="equal">
      <formula>"WON"</formula>
    </cfRule>
  </conditionalFormatting>
  <conditionalFormatting sqref="E132">
    <cfRule type="cellIs" dxfId="772" priority="1557" operator="equal">
      <formula>"DP"</formula>
    </cfRule>
    <cfRule type="cellIs" dxfId="771" priority="1558" operator="equal">
      <formula>"LOST"</formula>
    </cfRule>
    <cfRule type="cellIs" dxfId="770" priority="1559" operator="equal">
      <formula>"WON"</formula>
    </cfRule>
  </conditionalFormatting>
  <conditionalFormatting sqref="D132">
    <cfRule type="cellIs" dxfId="769" priority="1560" operator="equal">
      <formula>"DP"</formula>
    </cfRule>
    <cfRule type="cellIs" dxfId="768" priority="1561" operator="equal">
      <formula>"LOST"</formula>
    </cfRule>
    <cfRule type="cellIs" dxfId="767" priority="1562" operator="equal">
      <formula>"WON"</formula>
    </cfRule>
  </conditionalFormatting>
  <conditionalFormatting sqref="E135">
    <cfRule type="cellIs" dxfId="766" priority="1554" operator="equal">
      <formula>"DP"</formula>
    </cfRule>
    <cfRule type="cellIs" dxfId="765" priority="1555" operator="equal">
      <formula>"LOST"</formula>
    </cfRule>
    <cfRule type="cellIs" dxfId="764" priority="1556" operator="equal">
      <formula>"WON"</formula>
    </cfRule>
  </conditionalFormatting>
  <conditionalFormatting sqref="E133">
    <cfRule type="cellIs" dxfId="763" priority="1551" operator="equal">
      <formula>"DP"</formula>
    </cfRule>
    <cfRule type="cellIs" dxfId="762" priority="1552" operator="equal">
      <formula>"LOST"</formula>
    </cfRule>
    <cfRule type="cellIs" dxfId="761" priority="1553" operator="equal">
      <formula>"WON"</formula>
    </cfRule>
  </conditionalFormatting>
  <conditionalFormatting sqref="E136">
    <cfRule type="cellIs" dxfId="760" priority="1548" operator="equal">
      <formula>"DP"</formula>
    </cfRule>
    <cfRule type="cellIs" dxfId="759" priority="1549" operator="equal">
      <formula>"LOST"</formula>
    </cfRule>
    <cfRule type="cellIs" dxfId="758" priority="1550" operator="equal">
      <formula>"WON"</formula>
    </cfRule>
  </conditionalFormatting>
  <conditionalFormatting sqref="D143:E143 D146:E146 D147:D148">
    <cfRule type="cellIs" dxfId="757" priority="1545" operator="equal">
      <formula>"DP"</formula>
    </cfRule>
    <cfRule type="cellIs" dxfId="756" priority="1546" operator="equal">
      <formula>"LOST"</formula>
    </cfRule>
    <cfRule type="cellIs" dxfId="755" priority="1547" operator="equal">
      <formula>"WON"</formula>
    </cfRule>
  </conditionalFormatting>
  <conditionalFormatting sqref="E144">
    <cfRule type="cellIs" dxfId="754" priority="1539" operator="equal">
      <formula>"DP"</formula>
    </cfRule>
    <cfRule type="cellIs" dxfId="753" priority="1540" operator="equal">
      <formula>"LOST"</formula>
    </cfRule>
    <cfRule type="cellIs" dxfId="752" priority="1541" operator="equal">
      <formula>"WON"</formula>
    </cfRule>
  </conditionalFormatting>
  <conditionalFormatting sqref="D144">
    <cfRule type="cellIs" dxfId="751" priority="1542" operator="equal">
      <formula>"DP"</formula>
    </cfRule>
    <cfRule type="cellIs" dxfId="750" priority="1543" operator="equal">
      <formula>"LOST"</formula>
    </cfRule>
    <cfRule type="cellIs" dxfId="749" priority="1544" operator="equal">
      <formula>"WON"</formula>
    </cfRule>
  </conditionalFormatting>
  <conditionalFormatting sqref="E147">
    <cfRule type="cellIs" dxfId="748" priority="1536" operator="equal">
      <formula>"DP"</formula>
    </cfRule>
    <cfRule type="cellIs" dxfId="747" priority="1537" operator="equal">
      <formula>"LOST"</formula>
    </cfRule>
    <cfRule type="cellIs" dxfId="746" priority="1538" operator="equal">
      <formula>"WON"</formula>
    </cfRule>
  </conditionalFormatting>
  <conditionalFormatting sqref="E145">
    <cfRule type="cellIs" dxfId="745" priority="1533" operator="equal">
      <formula>"DP"</formula>
    </cfRule>
    <cfRule type="cellIs" dxfId="744" priority="1534" operator="equal">
      <formula>"LOST"</formula>
    </cfRule>
    <cfRule type="cellIs" dxfId="743" priority="1535" operator="equal">
      <formula>"WON"</formula>
    </cfRule>
  </conditionalFormatting>
  <conditionalFormatting sqref="E148">
    <cfRule type="cellIs" dxfId="742" priority="1530" operator="equal">
      <formula>"DP"</formula>
    </cfRule>
    <cfRule type="cellIs" dxfId="741" priority="1531" operator="equal">
      <formula>"LOST"</formula>
    </cfRule>
    <cfRule type="cellIs" dxfId="740" priority="1532" operator="equal">
      <formula>"WON"</formula>
    </cfRule>
  </conditionalFormatting>
  <conditionalFormatting sqref="D155:E155 D158:E158 D159:D160">
    <cfRule type="cellIs" dxfId="739" priority="1527" operator="equal">
      <formula>"DP"</formula>
    </cfRule>
    <cfRule type="cellIs" dxfId="738" priority="1528" operator="equal">
      <formula>"LOST"</formula>
    </cfRule>
    <cfRule type="cellIs" dxfId="737" priority="1529" operator="equal">
      <formula>"WON"</formula>
    </cfRule>
  </conditionalFormatting>
  <conditionalFormatting sqref="E156">
    <cfRule type="cellIs" dxfId="736" priority="1521" operator="equal">
      <formula>"DP"</formula>
    </cfRule>
    <cfRule type="cellIs" dxfId="735" priority="1522" operator="equal">
      <formula>"LOST"</formula>
    </cfRule>
    <cfRule type="cellIs" dxfId="734" priority="1523" operator="equal">
      <formula>"WON"</formula>
    </cfRule>
  </conditionalFormatting>
  <conditionalFormatting sqref="D156">
    <cfRule type="cellIs" dxfId="733" priority="1524" operator="equal">
      <formula>"DP"</formula>
    </cfRule>
    <cfRule type="cellIs" dxfId="732" priority="1525" operator="equal">
      <formula>"LOST"</formula>
    </cfRule>
    <cfRule type="cellIs" dxfId="731" priority="1526" operator="equal">
      <formula>"WON"</formula>
    </cfRule>
  </conditionalFormatting>
  <conditionalFormatting sqref="E159">
    <cfRule type="cellIs" dxfId="730" priority="1518" operator="equal">
      <formula>"DP"</formula>
    </cfRule>
    <cfRule type="cellIs" dxfId="729" priority="1519" operator="equal">
      <formula>"LOST"</formula>
    </cfRule>
    <cfRule type="cellIs" dxfId="728" priority="1520" operator="equal">
      <formula>"WON"</formula>
    </cfRule>
  </conditionalFormatting>
  <conditionalFormatting sqref="E157">
    <cfRule type="cellIs" dxfId="727" priority="1515" operator="equal">
      <formula>"DP"</formula>
    </cfRule>
    <cfRule type="cellIs" dxfId="726" priority="1516" operator="equal">
      <formula>"LOST"</formula>
    </cfRule>
    <cfRule type="cellIs" dxfId="725" priority="1517" operator="equal">
      <formula>"WON"</formula>
    </cfRule>
  </conditionalFormatting>
  <conditionalFormatting sqref="E160">
    <cfRule type="cellIs" dxfId="724" priority="1512" operator="equal">
      <formula>"DP"</formula>
    </cfRule>
    <cfRule type="cellIs" dxfId="723" priority="1513" operator="equal">
      <formula>"LOST"</formula>
    </cfRule>
    <cfRule type="cellIs" dxfId="722" priority="1514" operator="equal">
      <formula>"WON"</formula>
    </cfRule>
  </conditionalFormatting>
  <conditionalFormatting sqref="D167:E167 D170:E170 D171:D172">
    <cfRule type="cellIs" dxfId="721" priority="1509" operator="equal">
      <formula>"DP"</formula>
    </cfRule>
    <cfRule type="cellIs" dxfId="720" priority="1510" operator="equal">
      <formula>"LOST"</formula>
    </cfRule>
    <cfRule type="cellIs" dxfId="719" priority="1511" operator="equal">
      <formula>"WON"</formula>
    </cfRule>
  </conditionalFormatting>
  <conditionalFormatting sqref="E168">
    <cfRule type="cellIs" dxfId="718" priority="1503" operator="equal">
      <formula>"DP"</formula>
    </cfRule>
    <cfRule type="cellIs" dxfId="717" priority="1504" operator="equal">
      <formula>"LOST"</formula>
    </cfRule>
    <cfRule type="cellIs" dxfId="716" priority="1505" operator="equal">
      <formula>"WON"</formula>
    </cfRule>
  </conditionalFormatting>
  <conditionalFormatting sqref="D168">
    <cfRule type="cellIs" dxfId="715" priority="1506" operator="equal">
      <formula>"DP"</formula>
    </cfRule>
    <cfRule type="cellIs" dxfId="714" priority="1507" operator="equal">
      <formula>"LOST"</formula>
    </cfRule>
    <cfRule type="cellIs" dxfId="713" priority="1508" operator="equal">
      <formula>"WON"</formula>
    </cfRule>
  </conditionalFormatting>
  <conditionalFormatting sqref="E171">
    <cfRule type="cellIs" dxfId="712" priority="1500" operator="equal">
      <formula>"DP"</formula>
    </cfRule>
    <cfRule type="cellIs" dxfId="711" priority="1501" operator="equal">
      <formula>"LOST"</formula>
    </cfRule>
    <cfRule type="cellIs" dxfId="710" priority="1502" operator="equal">
      <formula>"WON"</formula>
    </cfRule>
  </conditionalFormatting>
  <conditionalFormatting sqref="E169">
    <cfRule type="cellIs" dxfId="709" priority="1497" operator="equal">
      <formula>"DP"</formula>
    </cfRule>
    <cfRule type="cellIs" dxfId="708" priority="1498" operator="equal">
      <formula>"LOST"</formula>
    </cfRule>
    <cfRule type="cellIs" dxfId="707" priority="1499" operator="equal">
      <formula>"WON"</formula>
    </cfRule>
  </conditionalFormatting>
  <conditionalFormatting sqref="E172">
    <cfRule type="cellIs" dxfId="706" priority="1494" operator="equal">
      <formula>"DP"</formula>
    </cfRule>
    <cfRule type="cellIs" dxfId="705" priority="1495" operator="equal">
      <formula>"LOST"</formula>
    </cfRule>
    <cfRule type="cellIs" dxfId="704" priority="1496" operator="equal">
      <formula>"WON"</formula>
    </cfRule>
  </conditionalFormatting>
  <conditionalFormatting sqref="D179:E179 D182:E182 D183:D184">
    <cfRule type="cellIs" dxfId="703" priority="1491" operator="equal">
      <formula>"DP"</formula>
    </cfRule>
    <cfRule type="cellIs" dxfId="702" priority="1492" operator="equal">
      <formula>"LOST"</formula>
    </cfRule>
    <cfRule type="cellIs" dxfId="701" priority="1493" operator="equal">
      <formula>"WON"</formula>
    </cfRule>
  </conditionalFormatting>
  <conditionalFormatting sqref="E180">
    <cfRule type="cellIs" dxfId="700" priority="1485" operator="equal">
      <formula>"DP"</formula>
    </cfRule>
    <cfRule type="cellIs" dxfId="699" priority="1486" operator="equal">
      <formula>"LOST"</formula>
    </cfRule>
    <cfRule type="cellIs" dxfId="698" priority="1487" operator="equal">
      <formula>"WON"</formula>
    </cfRule>
  </conditionalFormatting>
  <conditionalFormatting sqref="D180">
    <cfRule type="cellIs" dxfId="697" priority="1488" operator="equal">
      <formula>"DP"</formula>
    </cfRule>
    <cfRule type="cellIs" dxfId="696" priority="1489" operator="equal">
      <formula>"LOST"</formula>
    </cfRule>
    <cfRule type="cellIs" dxfId="695" priority="1490" operator="equal">
      <formula>"WON"</formula>
    </cfRule>
  </conditionalFormatting>
  <conditionalFormatting sqref="E183">
    <cfRule type="cellIs" dxfId="694" priority="1482" operator="equal">
      <formula>"DP"</formula>
    </cfRule>
    <cfRule type="cellIs" dxfId="693" priority="1483" operator="equal">
      <formula>"LOST"</formula>
    </cfRule>
    <cfRule type="cellIs" dxfId="692" priority="1484" operator="equal">
      <formula>"WON"</formula>
    </cfRule>
  </conditionalFormatting>
  <conditionalFormatting sqref="E181">
    <cfRule type="cellIs" dxfId="691" priority="1479" operator="equal">
      <formula>"DP"</formula>
    </cfRule>
    <cfRule type="cellIs" dxfId="690" priority="1480" operator="equal">
      <formula>"LOST"</formula>
    </cfRule>
    <cfRule type="cellIs" dxfId="689" priority="1481" operator="equal">
      <formula>"WON"</formula>
    </cfRule>
  </conditionalFormatting>
  <conditionalFormatting sqref="E184">
    <cfRule type="cellIs" dxfId="688" priority="1476" operator="equal">
      <formula>"DP"</formula>
    </cfRule>
    <cfRule type="cellIs" dxfId="687" priority="1477" operator="equal">
      <formula>"LOST"</formula>
    </cfRule>
    <cfRule type="cellIs" dxfId="686" priority="1478" operator="equal">
      <formula>"WON"</formula>
    </cfRule>
  </conditionalFormatting>
  <conditionalFormatting sqref="D191:E191 D194:E194 D195:D196">
    <cfRule type="cellIs" dxfId="685" priority="1473" operator="equal">
      <formula>"DP"</formula>
    </cfRule>
    <cfRule type="cellIs" dxfId="684" priority="1474" operator="equal">
      <formula>"LOST"</formula>
    </cfRule>
    <cfRule type="cellIs" dxfId="683" priority="1475" operator="equal">
      <formula>"WON"</formula>
    </cfRule>
  </conditionalFormatting>
  <conditionalFormatting sqref="E192">
    <cfRule type="cellIs" dxfId="682" priority="1467" operator="equal">
      <formula>"DP"</formula>
    </cfRule>
    <cfRule type="cellIs" dxfId="681" priority="1468" operator="equal">
      <formula>"LOST"</formula>
    </cfRule>
    <cfRule type="cellIs" dxfId="680" priority="1469" operator="equal">
      <formula>"WON"</formula>
    </cfRule>
  </conditionalFormatting>
  <conditionalFormatting sqref="D192">
    <cfRule type="cellIs" dxfId="679" priority="1470" operator="equal">
      <formula>"DP"</formula>
    </cfRule>
    <cfRule type="cellIs" dxfId="678" priority="1471" operator="equal">
      <formula>"LOST"</formula>
    </cfRule>
    <cfRule type="cellIs" dxfId="677" priority="1472" operator="equal">
      <formula>"WON"</formula>
    </cfRule>
  </conditionalFormatting>
  <conditionalFormatting sqref="E195">
    <cfRule type="cellIs" dxfId="676" priority="1464" operator="equal">
      <formula>"DP"</formula>
    </cfRule>
    <cfRule type="cellIs" dxfId="675" priority="1465" operator="equal">
      <formula>"LOST"</formula>
    </cfRule>
    <cfRule type="cellIs" dxfId="674" priority="1466" operator="equal">
      <formula>"WON"</formula>
    </cfRule>
  </conditionalFormatting>
  <conditionalFormatting sqref="E193">
    <cfRule type="cellIs" dxfId="673" priority="1461" operator="equal">
      <formula>"DP"</formula>
    </cfRule>
    <cfRule type="cellIs" dxfId="672" priority="1462" operator="equal">
      <formula>"LOST"</formula>
    </cfRule>
    <cfRule type="cellIs" dxfId="671" priority="1463" operator="equal">
      <formula>"WON"</formula>
    </cfRule>
  </conditionalFormatting>
  <conditionalFormatting sqref="D203:E203 D206:E206 D207:D208">
    <cfRule type="cellIs" dxfId="670" priority="1455" operator="equal">
      <formula>"DP"</formula>
    </cfRule>
    <cfRule type="cellIs" dxfId="669" priority="1456" operator="equal">
      <formula>"LOST"</formula>
    </cfRule>
    <cfRule type="cellIs" dxfId="668" priority="1457" operator="equal">
      <formula>"WON"</formula>
    </cfRule>
  </conditionalFormatting>
  <conditionalFormatting sqref="D204">
    <cfRule type="cellIs" dxfId="667" priority="1452" operator="equal">
      <formula>"DP"</formula>
    </cfRule>
    <cfRule type="cellIs" dxfId="666" priority="1453" operator="equal">
      <formula>"LOST"</formula>
    </cfRule>
    <cfRule type="cellIs" dxfId="665" priority="1454" operator="equal">
      <formula>"WON"</formula>
    </cfRule>
  </conditionalFormatting>
  <conditionalFormatting sqref="E207">
    <cfRule type="cellIs" dxfId="664" priority="1446" operator="equal">
      <formula>"DP"</formula>
    </cfRule>
    <cfRule type="cellIs" dxfId="663" priority="1447" operator="equal">
      <formula>"LOST"</formula>
    </cfRule>
    <cfRule type="cellIs" dxfId="662" priority="1448" operator="equal">
      <formula>"WON"</formula>
    </cfRule>
  </conditionalFormatting>
  <conditionalFormatting sqref="E205">
    <cfRule type="cellIs" dxfId="661" priority="1443" operator="equal">
      <formula>"DP"</formula>
    </cfRule>
    <cfRule type="cellIs" dxfId="660" priority="1444" operator="equal">
      <formula>"LOST"</formula>
    </cfRule>
    <cfRule type="cellIs" dxfId="659" priority="1445" operator="equal">
      <formula>"WON"</formula>
    </cfRule>
  </conditionalFormatting>
  <conditionalFormatting sqref="D215:E215 D218:E218 D219:D220">
    <cfRule type="cellIs" dxfId="658" priority="1437" operator="equal">
      <formula>"DP"</formula>
    </cfRule>
    <cfRule type="cellIs" dxfId="657" priority="1438" operator="equal">
      <formula>"LOST"</formula>
    </cfRule>
    <cfRule type="cellIs" dxfId="656" priority="1439" operator="equal">
      <formula>"WON"</formula>
    </cfRule>
  </conditionalFormatting>
  <conditionalFormatting sqref="D216">
    <cfRule type="cellIs" dxfId="655" priority="1434" operator="equal">
      <formula>"DP"</formula>
    </cfRule>
    <cfRule type="cellIs" dxfId="654" priority="1435" operator="equal">
      <formula>"LOST"</formula>
    </cfRule>
    <cfRule type="cellIs" dxfId="653" priority="1436" operator="equal">
      <formula>"WON"</formula>
    </cfRule>
  </conditionalFormatting>
  <conditionalFormatting sqref="E219">
    <cfRule type="cellIs" dxfId="652" priority="1428" operator="equal">
      <formula>"DP"</formula>
    </cfRule>
    <cfRule type="cellIs" dxfId="651" priority="1429" operator="equal">
      <formula>"LOST"</formula>
    </cfRule>
    <cfRule type="cellIs" dxfId="650" priority="1430" operator="equal">
      <formula>"WON"</formula>
    </cfRule>
  </conditionalFormatting>
  <conditionalFormatting sqref="E217">
    <cfRule type="cellIs" dxfId="649" priority="1425" operator="equal">
      <formula>"DP"</formula>
    </cfRule>
    <cfRule type="cellIs" dxfId="648" priority="1426" operator="equal">
      <formula>"LOST"</formula>
    </cfRule>
    <cfRule type="cellIs" dxfId="647" priority="1427" operator="equal">
      <formula>"WON"</formula>
    </cfRule>
  </conditionalFormatting>
  <conditionalFormatting sqref="D227:E227 D230:E230 D231:D232">
    <cfRule type="cellIs" dxfId="646" priority="1419" operator="equal">
      <formula>"DP"</formula>
    </cfRule>
    <cfRule type="cellIs" dxfId="645" priority="1420" operator="equal">
      <formula>"LOST"</formula>
    </cfRule>
    <cfRule type="cellIs" dxfId="644" priority="1421" operator="equal">
      <formula>"WON"</formula>
    </cfRule>
  </conditionalFormatting>
  <conditionalFormatting sqref="D228">
    <cfRule type="cellIs" dxfId="643" priority="1416" operator="equal">
      <formula>"DP"</formula>
    </cfRule>
    <cfRule type="cellIs" dxfId="642" priority="1417" operator="equal">
      <formula>"LOST"</formula>
    </cfRule>
    <cfRule type="cellIs" dxfId="641" priority="1418" operator="equal">
      <formula>"WON"</formula>
    </cfRule>
  </conditionalFormatting>
  <conditionalFormatting sqref="E231">
    <cfRule type="cellIs" dxfId="640" priority="1410" operator="equal">
      <formula>"DP"</formula>
    </cfRule>
    <cfRule type="cellIs" dxfId="639" priority="1411" operator="equal">
      <formula>"LOST"</formula>
    </cfRule>
    <cfRule type="cellIs" dxfId="638" priority="1412" operator="equal">
      <formula>"WON"</formula>
    </cfRule>
  </conditionalFormatting>
  <conditionalFormatting sqref="E229">
    <cfRule type="cellIs" dxfId="637" priority="1407" operator="equal">
      <formula>"DP"</formula>
    </cfRule>
    <cfRule type="cellIs" dxfId="636" priority="1408" operator="equal">
      <formula>"LOST"</formula>
    </cfRule>
    <cfRule type="cellIs" dxfId="635" priority="1409" operator="equal">
      <formula>"WON"</formula>
    </cfRule>
  </conditionalFormatting>
  <conditionalFormatting sqref="D239:E239 D242:E242 D243:D244">
    <cfRule type="cellIs" dxfId="634" priority="1401" operator="equal">
      <formula>"DP"</formula>
    </cfRule>
    <cfRule type="cellIs" dxfId="633" priority="1402" operator="equal">
      <formula>"LOST"</formula>
    </cfRule>
    <cfRule type="cellIs" dxfId="632" priority="1403" operator="equal">
      <formula>"WON"</formula>
    </cfRule>
  </conditionalFormatting>
  <conditionalFormatting sqref="E240">
    <cfRule type="cellIs" dxfId="631" priority="1395" operator="equal">
      <formula>"DP"</formula>
    </cfRule>
    <cfRule type="cellIs" dxfId="630" priority="1396" operator="equal">
      <formula>"LOST"</formula>
    </cfRule>
    <cfRule type="cellIs" dxfId="629" priority="1397" operator="equal">
      <formula>"WON"</formula>
    </cfRule>
  </conditionalFormatting>
  <conditionalFormatting sqref="D240">
    <cfRule type="cellIs" dxfId="628" priority="1398" operator="equal">
      <formula>"DP"</formula>
    </cfRule>
    <cfRule type="cellIs" dxfId="627" priority="1399" operator="equal">
      <formula>"LOST"</formula>
    </cfRule>
    <cfRule type="cellIs" dxfId="626" priority="1400" operator="equal">
      <formula>"WON"</formula>
    </cfRule>
  </conditionalFormatting>
  <conditionalFormatting sqref="E243">
    <cfRule type="cellIs" dxfId="625" priority="1392" operator="equal">
      <formula>"DP"</formula>
    </cfRule>
    <cfRule type="cellIs" dxfId="624" priority="1393" operator="equal">
      <formula>"LOST"</formula>
    </cfRule>
    <cfRule type="cellIs" dxfId="623" priority="1394" operator="equal">
      <formula>"WON"</formula>
    </cfRule>
  </conditionalFormatting>
  <conditionalFormatting sqref="E241">
    <cfRule type="cellIs" dxfId="622" priority="1389" operator="equal">
      <formula>"DP"</formula>
    </cfRule>
    <cfRule type="cellIs" dxfId="621" priority="1390" operator="equal">
      <formula>"LOST"</formula>
    </cfRule>
    <cfRule type="cellIs" dxfId="620" priority="1391" operator="equal">
      <formula>"WON"</formula>
    </cfRule>
  </conditionalFormatting>
  <conditionalFormatting sqref="E244">
    <cfRule type="cellIs" dxfId="619" priority="1386" operator="equal">
      <formula>"DP"</formula>
    </cfRule>
    <cfRule type="cellIs" dxfId="618" priority="1387" operator="equal">
      <formula>"LOST"</formula>
    </cfRule>
    <cfRule type="cellIs" dxfId="617" priority="1388" operator="equal">
      <formula>"WON"</formula>
    </cfRule>
  </conditionalFormatting>
  <conditionalFormatting sqref="D251:E251 D254:E254 D255:D256">
    <cfRule type="cellIs" dxfId="616" priority="1383" operator="equal">
      <formula>"DP"</formula>
    </cfRule>
    <cfRule type="cellIs" dxfId="615" priority="1384" operator="equal">
      <formula>"LOST"</formula>
    </cfRule>
    <cfRule type="cellIs" dxfId="614" priority="1385" operator="equal">
      <formula>"WON"</formula>
    </cfRule>
  </conditionalFormatting>
  <conditionalFormatting sqref="E252">
    <cfRule type="cellIs" dxfId="613" priority="1377" operator="equal">
      <formula>"DP"</formula>
    </cfRule>
    <cfRule type="cellIs" dxfId="612" priority="1378" operator="equal">
      <formula>"LOST"</formula>
    </cfRule>
    <cfRule type="cellIs" dxfId="611" priority="1379" operator="equal">
      <formula>"WON"</formula>
    </cfRule>
  </conditionalFormatting>
  <conditionalFormatting sqref="D252">
    <cfRule type="cellIs" dxfId="610" priority="1380" operator="equal">
      <formula>"DP"</formula>
    </cfRule>
    <cfRule type="cellIs" dxfId="609" priority="1381" operator="equal">
      <formula>"LOST"</formula>
    </cfRule>
    <cfRule type="cellIs" dxfId="608" priority="1382" operator="equal">
      <formula>"WON"</formula>
    </cfRule>
  </conditionalFormatting>
  <conditionalFormatting sqref="E255">
    <cfRule type="cellIs" dxfId="607" priority="1374" operator="equal">
      <formula>"DP"</formula>
    </cfRule>
    <cfRule type="cellIs" dxfId="606" priority="1375" operator="equal">
      <formula>"LOST"</formula>
    </cfRule>
    <cfRule type="cellIs" dxfId="605" priority="1376" operator="equal">
      <formula>"WON"</formula>
    </cfRule>
  </conditionalFormatting>
  <conditionalFormatting sqref="E253">
    <cfRule type="cellIs" dxfId="604" priority="1371" operator="equal">
      <formula>"DP"</formula>
    </cfRule>
    <cfRule type="cellIs" dxfId="603" priority="1372" operator="equal">
      <formula>"LOST"</formula>
    </cfRule>
    <cfRule type="cellIs" dxfId="602" priority="1373" operator="equal">
      <formula>"WON"</formula>
    </cfRule>
  </conditionalFormatting>
  <conditionalFormatting sqref="E256">
    <cfRule type="cellIs" dxfId="601" priority="1368" operator="equal">
      <formula>"DP"</formula>
    </cfRule>
    <cfRule type="cellIs" dxfId="600" priority="1369" operator="equal">
      <formula>"LOST"</formula>
    </cfRule>
    <cfRule type="cellIs" dxfId="599" priority="1370" operator="equal">
      <formula>"WON"</formula>
    </cfRule>
  </conditionalFormatting>
  <conditionalFormatting sqref="D263:E263 D266:E266 D267:D268">
    <cfRule type="cellIs" dxfId="598" priority="1365" operator="equal">
      <formula>"DP"</formula>
    </cfRule>
    <cfRule type="cellIs" dxfId="597" priority="1366" operator="equal">
      <formula>"LOST"</formula>
    </cfRule>
    <cfRule type="cellIs" dxfId="596" priority="1367" operator="equal">
      <formula>"WON"</formula>
    </cfRule>
  </conditionalFormatting>
  <conditionalFormatting sqref="E264">
    <cfRule type="cellIs" dxfId="595" priority="1359" operator="equal">
      <formula>"DP"</formula>
    </cfRule>
    <cfRule type="cellIs" dxfId="594" priority="1360" operator="equal">
      <formula>"LOST"</formula>
    </cfRule>
    <cfRule type="cellIs" dxfId="593" priority="1361" operator="equal">
      <formula>"WON"</formula>
    </cfRule>
  </conditionalFormatting>
  <conditionalFormatting sqref="D264">
    <cfRule type="cellIs" dxfId="592" priority="1362" operator="equal">
      <formula>"DP"</formula>
    </cfRule>
    <cfRule type="cellIs" dxfId="591" priority="1363" operator="equal">
      <formula>"LOST"</formula>
    </cfRule>
    <cfRule type="cellIs" dxfId="590" priority="1364" operator="equal">
      <formula>"WON"</formula>
    </cfRule>
  </conditionalFormatting>
  <conditionalFormatting sqref="E267">
    <cfRule type="cellIs" dxfId="589" priority="1356" operator="equal">
      <formula>"DP"</formula>
    </cfRule>
    <cfRule type="cellIs" dxfId="588" priority="1357" operator="equal">
      <formula>"LOST"</formula>
    </cfRule>
    <cfRule type="cellIs" dxfId="587" priority="1358" operator="equal">
      <formula>"WON"</formula>
    </cfRule>
  </conditionalFormatting>
  <conditionalFormatting sqref="E265">
    <cfRule type="cellIs" dxfId="586" priority="1353" operator="equal">
      <formula>"DP"</formula>
    </cfRule>
    <cfRule type="cellIs" dxfId="585" priority="1354" operator="equal">
      <formula>"LOST"</formula>
    </cfRule>
    <cfRule type="cellIs" dxfId="584" priority="1355" operator="equal">
      <formula>"WON"</formula>
    </cfRule>
  </conditionalFormatting>
  <conditionalFormatting sqref="E268">
    <cfRule type="cellIs" dxfId="583" priority="1350" operator="equal">
      <formula>"DP"</formula>
    </cfRule>
    <cfRule type="cellIs" dxfId="582" priority="1351" operator="equal">
      <formula>"LOST"</formula>
    </cfRule>
    <cfRule type="cellIs" dxfId="581" priority="1352" operator="equal">
      <formula>"WON"</formula>
    </cfRule>
  </conditionalFormatting>
  <conditionalFormatting sqref="D275:E275 D278:E278 D279:D280">
    <cfRule type="cellIs" dxfId="580" priority="1347" operator="equal">
      <formula>"DP"</formula>
    </cfRule>
    <cfRule type="cellIs" dxfId="579" priority="1348" operator="equal">
      <formula>"LOST"</formula>
    </cfRule>
    <cfRule type="cellIs" dxfId="578" priority="1349" operator="equal">
      <formula>"WON"</formula>
    </cfRule>
  </conditionalFormatting>
  <conditionalFormatting sqref="E276">
    <cfRule type="cellIs" dxfId="577" priority="1341" operator="equal">
      <formula>"DP"</formula>
    </cfRule>
    <cfRule type="cellIs" dxfId="576" priority="1342" operator="equal">
      <formula>"LOST"</formula>
    </cfRule>
    <cfRule type="cellIs" dxfId="575" priority="1343" operator="equal">
      <formula>"WON"</formula>
    </cfRule>
  </conditionalFormatting>
  <conditionalFormatting sqref="D276">
    <cfRule type="cellIs" dxfId="574" priority="1344" operator="equal">
      <formula>"DP"</formula>
    </cfRule>
    <cfRule type="cellIs" dxfId="573" priority="1345" operator="equal">
      <formula>"LOST"</formula>
    </cfRule>
    <cfRule type="cellIs" dxfId="572" priority="1346" operator="equal">
      <formula>"WON"</formula>
    </cfRule>
  </conditionalFormatting>
  <conditionalFormatting sqref="E279">
    <cfRule type="cellIs" dxfId="571" priority="1338" operator="equal">
      <formula>"DP"</formula>
    </cfRule>
    <cfRule type="cellIs" dxfId="570" priority="1339" operator="equal">
      <formula>"LOST"</formula>
    </cfRule>
    <cfRule type="cellIs" dxfId="569" priority="1340" operator="equal">
      <formula>"WON"</formula>
    </cfRule>
  </conditionalFormatting>
  <conditionalFormatting sqref="E277">
    <cfRule type="cellIs" dxfId="568" priority="1335" operator="equal">
      <formula>"DP"</formula>
    </cfRule>
    <cfRule type="cellIs" dxfId="567" priority="1336" operator="equal">
      <formula>"LOST"</formula>
    </cfRule>
    <cfRule type="cellIs" dxfId="566" priority="1337" operator="equal">
      <formula>"WON"</formula>
    </cfRule>
  </conditionalFormatting>
  <conditionalFormatting sqref="E280">
    <cfRule type="cellIs" dxfId="565" priority="1332" operator="equal">
      <formula>"DP"</formula>
    </cfRule>
    <cfRule type="cellIs" dxfId="564" priority="1333" operator="equal">
      <formula>"LOST"</formula>
    </cfRule>
    <cfRule type="cellIs" dxfId="563" priority="1334" operator="equal">
      <formula>"WON"</formula>
    </cfRule>
  </conditionalFormatting>
  <conditionalFormatting sqref="D287:E287 D290:E290 D291:D292">
    <cfRule type="cellIs" dxfId="562" priority="1329" operator="equal">
      <formula>"DP"</formula>
    </cfRule>
    <cfRule type="cellIs" dxfId="561" priority="1330" operator="equal">
      <formula>"LOST"</formula>
    </cfRule>
    <cfRule type="cellIs" dxfId="560" priority="1331" operator="equal">
      <formula>"WON"</formula>
    </cfRule>
  </conditionalFormatting>
  <conditionalFormatting sqref="E288">
    <cfRule type="cellIs" dxfId="559" priority="1323" operator="equal">
      <formula>"DP"</formula>
    </cfRule>
    <cfRule type="cellIs" dxfId="558" priority="1324" operator="equal">
      <formula>"LOST"</formula>
    </cfRule>
    <cfRule type="cellIs" dxfId="557" priority="1325" operator="equal">
      <formula>"WON"</formula>
    </cfRule>
  </conditionalFormatting>
  <conditionalFormatting sqref="D288">
    <cfRule type="cellIs" dxfId="556" priority="1326" operator="equal">
      <formula>"DP"</formula>
    </cfRule>
    <cfRule type="cellIs" dxfId="555" priority="1327" operator="equal">
      <formula>"LOST"</formula>
    </cfRule>
    <cfRule type="cellIs" dxfId="554" priority="1328" operator="equal">
      <formula>"WON"</formula>
    </cfRule>
  </conditionalFormatting>
  <conditionalFormatting sqref="E291">
    <cfRule type="cellIs" dxfId="553" priority="1320" operator="equal">
      <formula>"DP"</formula>
    </cfRule>
    <cfRule type="cellIs" dxfId="552" priority="1321" operator="equal">
      <formula>"LOST"</formula>
    </cfRule>
    <cfRule type="cellIs" dxfId="551" priority="1322" operator="equal">
      <formula>"WON"</formula>
    </cfRule>
  </conditionalFormatting>
  <conditionalFormatting sqref="E289">
    <cfRule type="cellIs" dxfId="550" priority="1317" operator="equal">
      <formula>"DP"</formula>
    </cfRule>
    <cfRule type="cellIs" dxfId="549" priority="1318" operator="equal">
      <formula>"LOST"</formula>
    </cfRule>
    <cfRule type="cellIs" dxfId="548" priority="1319" operator="equal">
      <formula>"WON"</formula>
    </cfRule>
  </conditionalFormatting>
  <conditionalFormatting sqref="E292">
    <cfRule type="cellIs" dxfId="547" priority="1314" operator="equal">
      <formula>"DP"</formula>
    </cfRule>
    <cfRule type="cellIs" dxfId="546" priority="1315" operator="equal">
      <formula>"LOST"</formula>
    </cfRule>
    <cfRule type="cellIs" dxfId="545" priority="1316" operator="equal">
      <formula>"WON"</formula>
    </cfRule>
  </conditionalFormatting>
  <conditionalFormatting sqref="G6:N6">
    <cfRule type="cellIs" dxfId="544" priority="1146" operator="equal">
      <formula>"LOST"</formula>
    </cfRule>
    <cfRule type="cellIs" dxfId="543" priority="1147" operator="equal">
      <formula>"WON"</formula>
    </cfRule>
  </conditionalFormatting>
  <conditionalFormatting sqref="G4:N4">
    <cfRule type="cellIs" dxfId="542" priority="1150" operator="equal">
      <formula>"LOST"</formula>
    </cfRule>
    <cfRule type="cellIs" dxfId="541" priority="1151" operator="equal">
      <formula>"WON"</formula>
    </cfRule>
  </conditionalFormatting>
  <conditionalFormatting sqref="G5:N5">
    <cfRule type="cellIs" dxfId="540" priority="1148" operator="equal">
      <formula>"LOST"</formula>
    </cfRule>
    <cfRule type="cellIs" dxfId="539" priority="1149" operator="equal">
      <formula>"WON"</formula>
    </cfRule>
  </conditionalFormatting>
  <conditionalFormatting sqref="O11:P16">
    <cfRule type="cellIs" dxfId="538" priority="537" operator="equal">
      <formula>"DP"</formula>
    </cfRule>
    <cfRule type="cellIs" dxfId="537" priority="538" operator="equal">
      <formula>"LOST"</formula>
    </cfRule>
    <cfRule type="cellIs" dxfId="536" priority="539" operator="equal">
      <formula>"WON"</formula>
    </cfRule>
  </conditionalFormatting>
  <conditionalFormatting sqref="J23:N32">
    <cfRule type="cellIs" dxfId="535" priority="243" operator="equal">
      <formula>"DP"</formula>
    </cfRule>
    <cfRule type="cellIs" dxfId="534" priority="244" operator="equal">
      <formula>"LOST"</formula>
    </cfRule>
    <cfRule type="cellIs" dxfId="533" priority="245" operator="equal">
      <formula>"WON"</formula>
    </cfRule>
  </conditionalFormatting>
  <conditionalFormatting sqref="O47:P52">
    <cfRule type="cellIs" dxfId="532" priority="228" operator="equal">
      <formula>"DP"</formula>
    </cfRule>
    <cfRule type="cellIs" dxfId="531" priority="229" operator="equal">
      <formula>"LOST"</formula>
    </cfRule>
    <cfRule type="cellIs" dxfId="530" priority="230" operator="equal">
      <formula>"WON"</formula>
    </cfRule>
  </conditionalFormatting>
  <conditionalFormatting sqref="J59:N68">
    <cfRule type="cellIs" dxfId="529" priority="225" operator="equal">
      <formula>"DP"</formula>
    </cfRule>
    <cfRule type="cellIs" dxfId="528" priority="226" operator="equal">
      <formula>"LOST"</formula>
    </cfRule>
    <cfRule type="cellIs" dxfId="527" priority="227" operator="equal">
      <formula>"WON"</formula>
    </cfRule>
  </conditionalFormatting>
  <conditionalFormatting sqref="O119:P124">
    <cfRule type="cellIs" dxfId="526" priority="192" operator="equal">
      <formula>"DP"</formula>
    </cfRule>
    <cfRule type="cellIs" dxfId="525" priority="193" operator="equal">
      <formula>"LOST"</formula>
    </cfRule>
    <cfRule type="cellIs" dxfId="524" priority="194" operator="equal">
      <formula>"WON"</formula>
    </cfRule>
  </conditionalFormatting>
  <conditionalFormatting sqref="J131:N140">
    <cfRule type="cellIs" dxfId="523" priority="189" operator="equal">
      <formula>"DP"</formula>
    </cfRule>
    <cfRule type="cellIs" dxfId="522" priority="190" operator="equal">
      <formula>"LOST"</formula>
    </cfRule>
    <cfRule type="cellIs" dxfId="521" priority="191" operator="equal">
      <formula>"WON"</formula>
    </cfRule>
  </conditionalFormatting>
  <conditionalFormatting sqref="O131:P136">
    <cfRule type="cellIs" dxfId="520" priority="186" operator="equal">
      <formula>"DP"</formula>
    </cfRule>
    <cfRule type="cellIs" dxfId="519" priority="187" operator="equal">
      <formula>"LOST"</formula>
    </cfRule>
    <cfRule type="cellIs" dxfId="518" priority="188" operator="equal">
      <formula>"WON"</formula>
    </cfRule>
  </conditionalFormatting>
  <conditionalFormatting sqref="O143:P148">
    <cfRule type="cellIs" dxfId="517" priority="180" operator="equal">
      <formula>"DP"</formula>
    </cfRule>
    <cfRule type="cellIs" dxfId="516" priority="181" operator="equal">
      <formula>"LOST"</formula>
    </cfRule>
    <cfRule type="cellIs" dxfId="515" priority="182" operator="equal">
      <formula>"WON"</formula>
    </cfRule>
  </conditionalFormatting>
  <conditionalFormatting sqref="J143:N152">
    <cfRule type="cellIs" dxfId="514" priority="183" operator="equal">
      <formula>"DP"</formula>
    </cfRule>
    <cfRule type="cellIs" dxfId="513" priority="184" operator="equal">
      <formula>"LOST"</formula>
    </cfRule>
    <cfRule type="cellIs" dxfId="512" priority="185" operator="equal">
      <formula>"WON"</formula>
    </cfRule>
  </conditionalFormatting>
  <conditionalFormatting sqref="J155:N164">
    <cfRule type="cellIs" dxfId="511" priority="177" operator="equal">
      <formula>"DP"</formula>
    </cfRule>
    <cfRule type="cellIs" dxfId="510" priority="178" operator="equal">
      <formula>"LOST"</formula>
    </cfRule>
    <cfRule type="cellIs" dxfId="509" priority="179" operator="equal">
      <formula>"WON"</formula>
    </cfRule>
  </conditionalFormatting>
  <conditionalFormatting sqref="O35:P40">
    <cfRule type="cellIs" dxfId="508" priority="234" operator="equal">
      <formula>"DP"</formula>
    </cfRule>
    <cfRule type="cellIs" dxfId="507" priority="235" operator="equal">
      <formula>"LOST"</formula>
    </cfRule>
    <cfRule type="cellIs" dxfId="506" priority="236" operator="equal">
      <formula>"WON"</formula>
    </cfRule>
  </conditionalFormatting>
  <conditionalFormatting sqref="J47:N56">
    <cfRule type="cellIs" dxfId="505" priority="231" operator="equal">
      <formula>"DP"</formula>
    </cfRule>
    <cfRule type="cellIs" dxfId="504" priority="232" operator="equal">
      <formula>"LOST"</formula>
    </cfRule>
    <cfRule type="cellIs" dxfId="503" priority="233" operator="equal">
      <formula>"WON"</formula>
    </cfRule>
  </conditionalFormatting>
  <conditionalFormatting sqref="O191:P196">
    <cfRule type="cellIs" dxfId="502" priority="156" operator="equal">
      <formula>"DP"</formula>
    </cfRule>
    <cfRule type="cellIs" dxfId="501" priority="157" operator="equal">
      <formula>"LOST"</formula>
    </cfRule>
    <cfRule type="cellIs" dxfId="500" priority="158" operator="equal">
      <formula>"WON"</formula>
    </cfRule>
  </conditionalFormatting>
  <conditionalFormatting sqref="J203:N212">
    <cfRule type="cellIs" dxfId="499" priority="153" operator="equal">
      <formula>"DP"</formula>
    </cfRule>
    <cfRule type="cellIs" dxfId="498" priority="154" operator="equal">
      <formula>"LOST"</formula>
    </cfRule>
    <cfRule type="cellIs" dxfId="497" priority="155" operator="equal">
      <formula>"WON"</formula>
    </cfRule>
  </conditionalFormatting>
  <conditionalFormatting sqref="O227:P232">
    <cfRule type="cellIs" dxfId="496" priority="138" operator="equal">
      <formula>"DP"</formula>
    </cfRule>
    <cfRule type="cellIs" dxfId="495" priority="139" operator="equal">
      <formula>"LOST"</formula>
    </cfRule>
    <cfRule type="cellIs" dxfId="494" priority="140" operator="equal">
      <formula>"WON"</formula>
    </cfRule>
  </conditionalFormatting>
  <conditionalFormatting sqref="J239:N248">
    <cfRule type="cellIs" dxfId="493" priority="135" operator="equal">
      <formula>"DP"</formula>
    </cfRule>
    <cfRule type="cellIs" dxfId="492" priority="136" operator="equal">
      <formula>"LOST"</formula>
    </cfRule>
    <cfRule type="cellIs" dxfId="491" priority="137" operator="equal">
      <formula>"WON"</formula>
    </cfRule>
  </conditionalFormatting>
  <conditionalFormatting sqref="O107:P112">
    <cfRule type="cellIs" dxfId="490" priority="198" operator="equal">
      <formula>"DP"</formula>
    </cfRule>
    <cfRule type="cellIs" dxfId="489" priority="199" operator="equal">
      <formula>"LOST"</formula>
    </cfRule>
    <cfRule type="cellIs" dxfId="488" priority="200" operator="equal">
      <formula>"WON"</formula>
    </cfRule>
  </conditionalFormatting>
  <conditionalFormatting sqref="J119:N128">
    <cfRule type="cellIs" dxfId="487" priority="195" operator="equal">
      <formula>"DP"</formula>
    </cfRule>
    <cfRule type="cellIs" dxfId="486" priority="196" operator="equal">
      <formula>"LOST"</formula>
    </cfRule>
    <cfRule type="cellIs" dxfId="485" priority="197" operator="equal">
      <formula>"WON"</formula>
    </cfRule>
  </conditionalFormatting>
  <conditionalFormatting sqref="O263:P268">
    <cfRule type="cellIs" dxfId="484" priority="120" operator="equal">
      <formula>"DP"</formula>
    </cfRule>
    <cfRule type="cellIs" dxfId="483" priority="121" operator="equal">
      <formula>"LOST"</formula>
    </cfRule>
    <cfRule type="cellIs" dxfId="482" priority="122" operator="equal">
      <formula>"WON"</formula>
    </cfRule>
  </conditionalFormatting>
  <conditionalFormatting sqref="J275:N284">
    <cfRule type="cellIs" dxfId="481" priority="117" operator="equal">
      <formula>"DP"</formula>
    </cfRule>
    <cfRule type="cellIs" dxfId="480" priority="118" operator="equal">
      <formula>"LOST"</formula>
    </cfRule>
    <cfRule type="cellIs" dxfId="479" priority="119" operator="equal">
      <formula>"WON"</formula>
    </cfRule>
  </conditionalFormatting>
  <conditionalFormatting sqref="O287:P292">
    <cfRule type="cellIs" dxfId="478" priority="108" operator="equal">
      <formula>"DP"</formula>
    </cfRule>
    <cfRule type="cellIs" dxfId="477" priority="109" operator="equal">
      <formula>"LOST"</formula>
    </cfRule>
    <cfRule type="cellIs" dxfId="476" priority="110" operator="equal">
      <formula>"WON"</formula>
    </cfRule>
  </conditionalFormatting>
  <conditionalFormatting sqref="J299:N308">
    <cfRule type="cellIs" dxfId="475" priority="105" operator="equal">
      <formula>"DP"</formula>
    </cfRule>
    <cfRule type="cellIs" dxfId="474" priority="106" operator="equal">
      <formula>"LOST"</formula>
    </cfRule>
    <cfRule type="cellIs" dxfId="473" priority="107" operator="equal">
      <formula>"WON"</formula>
    </cfRule>
  </conditionalFormatting>
  <conditionalFormatting sqref="O299:P304">
    <cfRule type="cellIs" dxfId="472" priority="102" operator="equal">
      <formula>"DP"</formula>
    </cfRule>
    <cfRule type="cellIs" dxfId="471" priority="103" operator="equal">
      <formula>"LOST"</formula>
    </cfRule>
    <cfRule type="cellIs" dxfId="470" priority="104" operator="equal">
      <formula>"WON"</formula>
    </cfRule>
  </conditionalFormatting>
  <conditionalFormatting sqref="J311:N320">
    <cfRule type="cellIs" dxfId="469" priority="99" operator="equal">
      <formula>"DP"</formula>
    </cfRule>
    <cfRule type="cellIs" dxfId="468" priority="100" operator="equal">
      <formula>"LOST"</formula>
    </cfRule>
    <cfRule type="cellIs" dxfId="467" priority="101" operator="equal">
      <formula>"WON"</formula>
    </cfRule>
  </conditionalFormatting>
  <conditionalFormatting sqref="O179:P184">
    <cfRule type="cellIs" dxfId="466" priority="162" operator="equal">
      <formula>"DP"</formula>
    </cfRule>
    <cfRule type="cellIs" dxfId="465" priority="163" operator="equal">
      <formula>"LOST"</formula>
    </cfRule>
    <cfRule type="cellIs" dxfId="464" priority="164" operator="equal">
      <formula>"WON"</formula>
    </cfRule>
  </conditionalFormatting>
  <conditionalFormatting sqref="J191:N200">
    <cfRule type="cellIs" dxfId="463" priority="159" operator="equal">
      <formula>"DP"</formula>
    </cfRule>
    <cfRule type="cellIs" dxfId="462" priority="160" operator="equal">
      <formula>"LOST"</formula>
    </cfRule>
    <cfRule type="cellIs" dxfId="461" priority="161" operator="equal">
      <formula>"WON"</formula>
    </cfRule>
  </conditionalFormatting>
  <conditionalFormatting sqref="J335:N344">
    <cfRule type="cellIs" dxfId="460" priority="87" operator="equal">
      <formula>"DP"</formula>
    </cfRule>
    <cfRule type="cellIs" dxfId="459" priority="88" operator="equal">
      <formula>"LOST"</formula>
    </cfRule>
    <cfRule type="cellIs" dxfId="458" priority="89" operator="equal">
      <formula>"WON"</formula>
    </cfRule>
  </conditionalFormatting>
  <conditionalFormatting sqref="J347:N356">
    <cfRule type="cellIs" dxfId="457" priority="81" operator="equal">
      <formula>"DP"</formula>
    </cfRule>
    <cfRule type="cellIs" dxfId="456" priority="82" operator="equal">
      <formula>"LOST"</formula>
    </cfRule>
    <cfRule type="cellIs" dxfId="455" priority="83" operator="equal">
      <formula>"WON"</formula>
    </cfRule>
  </conditionalFormatting>
  <conditionalFormatting sqref="O215:P220">
    <cfRule type="cellIs" dxfId="454" priority="144" operator="equal">
      <formula>"DP"</formula>
    </cfRule>
    <cfRule type="cellIs" dxfId="453" priority="145" operator="equal">
      <formula>"LOST"</formula>
    </cfRule>
    <cfRule type="cellIs" dxfId="452" priority="146" operator="equal">
      <formula>"WON"</formula>
    </cfRule>
  </conditionalFormatting>
  <conditionalFormatting sqref="O359:P364">
    <cfRule type="cellIs" dxfId="451" priority="72" operator="equal">
      <formula>"DP"</formula>
    </cfRule>
    <cfRule type="cellIs" dxfId="450" priority="73" operator="equal">
      <formula>"LOST"</formula>
    </cfRule>
    <cfRule type="cellIs" dxfId="449" priority="74" operator="equal">
      <formula>"WON"</formula>
    </cfRule>
  </conditionalFormatting>
  <conditionalFormatting sqref="J227:N236">
    <cfRule type="cellIs" dxfId="448" priority="141" operator="equal">
      <formula>"DP"</formula>
    </cfRule>
    <cfRule type="cellIs" dxfId="447" priority="142" operator="equal">
      <formula>"LOST"</formula>
    </cfRule>
    <cfRule type="cellIs" dxfId="446" priority="143" operator="equal">
      <formula>"WON"</formula>
    </cfRule>
  </conditionalFormatting>
  <conditionalFormatting sqref="J371:N380">
    <cfRule type="cellIs" dxfId="445" priority="69" operator="equal">
      <formula>"DP"</formula>
    </cfRule>
    <cfRule type="cellIs" dxfId="444" priority="70" operator="equal">
      <formula>"LOST"</formula>
    </cfRule>
    <cfRule type="cellIs" dxfId="443" priority="71" operator="equal">
      <formula>"WON"</formula>
    </cfRule>
  </conditionalFormatting>
  <conditionalFormatting sqref="O371:P376">
    <cfRule type="cellIs" dxfId="442" priority="66" operator="equal">
      <formula>"DP"</formula>
    </cfRule>
    <cfRule type="cellIs" dxfId="441" priority="67" operator="equal">
      <formula>"LOST"</formula>
    </cfRule>
    <cfRule type="cellIs" dxfId="440" priority="68" operator="equal">
      <formula>"WON"</formula>
    </cfRule>
  </conditionalFormatting>
  <conditionalFormatting sqref="J383:N392">
    <cfRule type="cellIs" dxfId="439" priority="63" operator="equal">
      <formula>"DP"</formula>
    </cfRule>
    <cfRule type="cellIs" dxfId="438" priority="64" operator="equal">
      <formula>"LOST"</formula>
    </cfRule>
    <cfRule type="cellIs" dxfId="437" priority="65" operator="equal">
      <formula>"WON"</formula>
    </cfRule>
  </conditionalFormatting>
  <conditionalFormatting sqref="O251:P256">
    <cfRule type="cellIs" dxfId="436" priority="126" operator="equal">
      <formula>"DP"</formula>
    </cfRule>
    <cfRule type="cellIs" dxfId="435" priority="127" operator="equal">
      <formula>"LOST"</formula>
    </cfRule>
    <cfRule type="cellIs" dxfId="434" priority="128" operator="equal">
      <formula>"WON"</formula>
    </cfRule>
  </conditionalFormatting>
  <conditionalFormatting sqref="O395:P400">
    <cfRule type="cellIs" dxfId="433" priority="54" operator="equal">
      <formula>"DP"</formula>
    </cfRule>
    <cfRule type="cellIs" dxfId="432" priority="55" operator="equal">
      <formula>"LOST"</formula>
    </cfRule>
    <cfRule type="cellIs" dxfId="431" priority="56" operator="equal">
      <formula>"WON"</formula>
    </cfRule>
  </conditionalFormatting>
  <conditionalFormatting sqref="J263:N272">
    <cfRule type="cellIs" dxfId="430" priority="123" operator="equal">
      <formula>"DP"</formula>
    </cfRule>
    <cfRule type="cellIs" dxfId="429" priority="124" operator="equal">
      <formula>"LOST"</formula>
    </cfRule>
    <cfRule type="cellIs" dxfId="428" priority="125" operator="equal">
      <formula>"WON"</formula>
    </cfRule>
  </conditionalFormatting>
  <conditionalFormatting sqref="D11:E11 D14:E14 D15:D16">
    <cfRule type="cellIs" dxfId="427" priority="42" operator="equal">
      <formula>"DP"</formula>
    </cfRule>
    <cfRule type="cellIs" dxfId="426" priority="43" operator="equal">
      <formula>"LOST"</formula>
    </cfRule>
    <cfRule type="cellIs" dxfId="425" priority="44" operator="equal">
      <formula>"WON"</formula>
    </cfRule>
  </conditionalFormatting>
  <conditionalFormatting sqref="O323:P328">
    <cfRule type="cellIs" dxfId="424" priority="90" operator="equal">
      <formula>"DP"</formula>
    </cfRule>
    <cfRule type="cellIs" dxfId="423" priority="91" operator="equal">
      <formula>"LOST"</formula>
    </cfRule>
    <cfRule type="cellIs" dxfId="422" priority="92" operator="equal">
      <formula>"WON"</formula>
    </cfRule>
  </conditionalFormatting>
  <conditionalFormatting sqref="O335:P340">
    <cfRule type="cellIs" dxfId="421" priority="84" operator="equal">
      <formula>"DP"</formula>
    </cfRule>
    <cfRule type="cellIs" dxfId="420" priority="85" operator="equal">
      <formula>"LOST"</formula>
    </cfRule>
    <cfRule type="cellIs" dxfId="419" priority="86" operator="equal">
      <formula>"WON"</formula>
    </cfRule>
  </conditionalFormatting>
  <conditionalFormatting sqref="O311:P316">
    <cfRule type="cellIs" dxfId="418" priority="96" operator="equal">
      <formula>"DP"</formula>
    </cfRule>
    <cfRule type="cellIs" dxfId="417" priority="97" operator="equal">
      <formula>"LOST"</formula>
    </cfRule>
    <cfRule type="cellIs" dxfId="416" priority="98" operator="equal">
      <formula>"WON"</formula>
    </cfRule>
  </conditionalFormatting>
  <conditionalFormatting sqref="O383:P388">
    <cfRule type="cellIs" dxfId="415" priority="60" operator="equal">
      <formula>"DP"</formula>
    </cfRule>
    <cfRule type="cellIs" dxfId="414" priority="61" operator="equal">
      <formula>"LOST"</formula>
    </cfRule>
    <cfRule type="cellIs" dxfId="413" priority="62" operator="equal">
      <formula>"WON"</formula>
    </cfRule>
  </conditionalFormatting>
  <conditionalFormatting sqref="J395:N404">
    <cfRule type="cellIs" dxfId="412" priority="57" operator="equal">
      <formula>"DP"</formula>
    </cfRule>
    <cfRule type="cellIs" dxfId="411" priority="58" operator="equal">
      <formula>"LOST"</formula>
    </cfRule>
    <cfRule type="cellIs" dxfId="410" priority="59" operator="equal">
      <formula>"WON"</formula>
    </cfRule>
  </conditionalFormatting>
  <conditionalFormatting sqref="J359:N368">
    <cfRule type="cellIs" dxfId="409" priority="75" operator="equal">
      <formula>"DP"</formula>
    </cfRule>
    <cfRule type="cellIs" dxfId="408" priority="76" operator="equal">
      <formula>"LOST"</formula>
    </cfRule>
    <cfRule type="cellIs" dxfId="407" priority="77" operator="equal">
      <formula>"WON"</formula>
    </cfRule>
  </conditionalFormatting>
  <conditionalFormatting sqref="J35:N44">
    <cfRule type="cellIs" dxfId="406" priority="237" operator="equal">
      <formula>"DP"</formula>
    </cfRule>
    <cfRule type="cellIs" dxfId="405" priority="238" operator="equal">
      <formula>"LOST"</formula>
    </cfRule>
    <cfRule type="cellIs" dxfId="404" priority="239" operator="equal">
      <formula>"WON"</formula>
    </cfRule>
  </conditionalFormatting>
  <conditionalFormatting sqref="O95:P100">
    <cfRule type="cellIs" dxfId="403" priority="204" operator="equal">
      <formula>"DP"</formula>
    </cfRule>
    <cfRule type="cellIs" dxfId="402" priority="205" operator="equal">
      <formula>"LOST"</formula>
    </cfRule>
    <cfRule type="cellIs" dxfId="401" priority="206" operator="equal">
      <formula>"WON"</formula>
    </cfRule>
  </conditionalFormatting>
  <conditionalFormatting sqref="J107:N116">
    <cfRule type="cellIs" dxfId="400" priority="201" operator="equal">
      <formula>"DP"</formula>
    </cfRule>
    <cfRule type="cellIs" dxfId="399" priority="202" operator="equal">
      <formula>"LOST"</formula>
    </cfRule>
    <cfRule type="cellIs" dxfId="398" priority="203" operator="equal">
      <formula>"WON"</formula>
    </cfRule>
  </conditionalFormatting>
  <conditionalFormatting sqref="O167:P172">
    <cfRule type="cellIs" dxfId="397" priority="168" operator="equal">
      <formula>"DP"</formula>
    </cfRule>
    <cfRule type="cellIs" dxfId="396" priority="169" operator="equal">
      <formula>"LOST"</formula>
    </cfRule>
    <cfRule type="cellIs" dxfId="395" priority="170" operator="equal">
      <formula>"WON"</formula>
    </cfRule>
  </conditionalFormatting>
  <conditionalFormatting sqref="J179:N188">
    <cfRule type="cellIs" dxfId="394" priority="165" operator="equal">
      <formula>"DP"</formula>
    </cfRule>
    <cfRule type="cellIs" dxfId="393" priority="166" operator="equal">
      <formula>"LOST"</formula>
    </cfRule>
    <cfRule type="cellIs" dxfId="392" priority="167" operator="equal">
      <formula>"WON"</formula>
    </cfRule>
  </conditionalFormatting>
  <conditionalFormatting sqref="O23:P28">
    <cfRule type="cellIs" dxfId="391" priority="240" operator="equal">
      <formula>"DP"</formula>
    </cfRule>
    <cfRule type="cellIs" dxfId="390" priority="241" operator="equal">
      <formula>"LOST"</formula>
    </cfRule>
    <cfRule type="cellIs" dxfId="389" priority="242" operator="equal">
      <formula>"WON"</formula>
    </cfRule>
  </conditionalFormatting>
  <conditionalFormatting sqref="O203:P208">
    <cfRule type="cellIs" dxfId="388" priority="150" operator="equal">
      <formula>"DP"</formula>
    </cfRule>
    <cfRule type="cellIs" dxfId="387" priority="151" operator="equal">
      <formula>"LOST"</formula>
    </cfRule>
    <cfRule type="cellIs" dxfId="386" priority="152" operator="equal">
      <formula>"WON"</formula>
    </cfRule>
  </conditionalFormatting>
  <conditionalFormatting sqref="J215:N224">
    <cfRule type="cellIs" dxfId="385" priority="147" operator="equal">
      <formula>"DP"</formula>
    </cfRule>
    <cfRule type="cellIs" dxfId="384" priority="148" operator="equal">
      <formula>"LOST"</formula>
    </cfRule>
    <cfRule type="cellIs" dxfId="383" priority="149" operator="equal">
      <formula>"WON"</formula>
    </cfRule>
  </conditionalFormatting>
  <conditionalFormatting sqref="O239:P244">
    <cfRule type="cellIs" dxfId="382" priority="132" operator="equal">
      <formula>"DP"</formula>
    </cfRule>
    <cfRule type="cellIs" dxfId="381" priority="133" operator="equal">
      <formula>"LOST"</formula>
    </cfRule>
    <cfRule type="cellIs" dxfId="380" priority="134" operator="equal">
      <formula>"WON"</formula>
    </cfRule>
  </conditionalFormatting>
  <conditionalFormatting sqref="J251:N260">
    <cfRule type="cellIs" dxfId="379" priority="129" operator="equal">
      <formula>"DP"</formula>
    </cfRule>
    <cfRule type="cellIs" dxfId="378" priority="130" operator="equal">
      <formula>"LOST"</formula>
    </cfRule>
    <cfRule type="cellIs" dxfId="377" priority="131" operator="equal">
      <formula>"WON"</formula>
    </cfRule>
  </conditionalFormatting>
  <conditionalFormatting sqref="O275:P280">
    <cfRule type="cellIs" dxfId="376" priority="114" operator="equal">
      <formula>"DP"</formula>
    </cfRule>
    <cfRule type="cellIs" dxfId="375" priority="115" operator="equal">
      <formula>"LOST"</formula>
    </cfRule>
    <cfRule type="cellIs" dxfId="374" priority="116" operator="equal">
      <formula>"WON"</formula>
    </cfRule>
  </conditionalFormatting>
  <conditionalFormatting sqref="J287:N296">
    <cfRule type="cellIs" dxfId="373" priority="111" operator="equal">
      <formula>"DP"</formula>
    </cfRule>
    <cfRule type="cellIs" dxfId="372" priority="112" operator="equal">
      <formula>"LOST"</formula>
    </cfRule>
    <cfRule type="cellIs" dxfId="371" priority="113" operator="equal">
      <formula>"WON"</formula>
    </cfRule>
  </conditionalFormatting>
  <conditionalFormatting sqref="J323:N332">
    <cfRule type="cellIs" dxfId="370" priority="93" operator="equal">
      <formula>"DP"</formula>
    </cfRule>
    <cfRule type="cellIs" dxfId="369" priority="94" operator="equal">
      <formula>"LOST"</formula>
    </cfRule>
    <cfRule type="cellIs" dxfId="368" priority="95" operator="equal">
      <formula>"WON"</formula>
    </cfRule>
  </conditionalFormatting>
  <conditionalFormatting sqref="O347:P352">
    <cfRule type="cellIs" dxfId="367" priority="78" operator="equal">
      <formula>"DP"</formula>
    </cfRule>
    <cfRule type="cellIs" dxfId="366" priority="79" operator="equal">
      <formula>"LOST"</formula>
    </cfRule>
    <cfRule type="cellIs" dxfId="365" priority="80" operator="equal">
      <formula>"WON"</formula>
    </cfRule>
  </conditionalFormatting>
  <conditionalFormatting sqref="P6">
    <cfRule type="cellIs" dxfId="364" priority="48" operator="equal">
      <formula>"LOST"</formula>
    </cfRule>
    <cfRule type="cellIs" dxfId="363" priority="49" operator="equal">
      <formula>"WON"</formula>
    </cfRule>
  </conditionalFormatting>
  <conditionalFormatting sqref="P4">
    <cfRule type="cellIs" dxfId="362" priority="52" operator="equal">
      <formula>"LOST"</formula>
    </cfRule>
    <cfRule type="cellIs" dxfId="361" priority="53" operator="equal">
      <formula>"WON"</formula>
    </cfRule>
  </conditionalFormatting>
  <conditionalFormatting sqref="P5">
    <cfRule type="cellIs" dxfId="360" priority="50" operator="equal">
      <formula>"LOST"</formula>
    </cfRule>
    <cfRule type="cellIs" dxfId="359" priority="51" operator="equal">
      <formula>"WON"</formula>
    </cfRule>
  </conditionalFormatting>
  <conditionalFormatting sqref="A8">
    <cfRule type="cellIs" dxfId="24" priority="25" operator="lessThan">
      <formula>0.5</formula>
    </cfRule>
    <cfRule type="cellIs" dxfId="25" priority="26" operator="greaterThan">
      <formula>0.5</formula>
    </cfRule>
  </conditionalFormatting>
  <conditionalFormatting sqref="B8">
    <cfRule type="cellIs" dxfId="23" priority="23" operator="lessThan">
      <formula>0.5</formula>
    </cfRule>
    <cfRule type="cellIs" dxfId="22" priority="24" operator="greaterThan">
      <formula>0.5</formula>
    </cfRule>
  </conditionalFormatting>
  <conditionalFormatting sqref="C8">
    <cfRule type="cellIs" dxfId="21" priority="21" operator="lessThan">
      <formula>0.5</formula>
    </cfRule>
    <cfRule type="cellIs" dxfId="20" priority="22" operator="greaterThan">
      <formula>0.5</formula>
    </cfRule>
  </conditionalFormatting>
  <conditionalFormatting sqref="P8">
    <cfRule type="cellIs" dxfId="19" priority="19" operator="lessThan">
      <formula>0.5</formula>
    </cfRule>
    <cfRule type="cellIs" dxfId="18" priority="20" operator="greaterThan">
      <formula>0.5</formula>
    </cfRule>
  </conditionalFormatting>
  <conditionalFormatting sqref="D396">
    <cfRule type="cellIs" dxfId="17" priority="13" operator="equal">
      <formula>"DP"</formula>
    </cfRule>
    <cfRule type="cellIs" dxfId="16" priority="14" operator="equal">
      <formula>"LOST"</formula>
    </cfRule>
    <cfRule type="cellIs" dxfId="15" priority="15" operator="equal">
      <formula>"WON"</formula>
    </cfRule>
  </conditionalFormatting>
  <conditionalFormatting sqref="E397">
    <cfRule type="cellIs" dxfId="14" priority="4" operator="equal">
      <formula>"DP"</formula>
    </cfRule>
    <cfRule type="cellIs" dxfId="13" priority="5" operator="equal">
      <formula>"LOST"</formula>
    </cfRule>
    <cfRule type="cellIs" dxfId="12" priority="6" operator="equal">
      <formula>"WON"</formula>
    </cfRule>
  </conditionalFormatting>
  <conditionalFormatting sqref="D395:E395 D398:E398 D399:D400">
    <cfRule type="cellIs" dxfId="11" priority="16" operator="equal">
      <formula>"DP"</formula>
    </cfRule>
    <cfRule type="cellIs" dxfId="10" priority="17" operator="equal">
      <formula>"LOST"</formula>
    </cfRule>
    <cfRule type="cellIs" dxfId="9" priority="18" operator="equal">
      <formula>"WON"</formula>
    </cfRule>
  </conditionalFormatting>
  <conditionalFormatting sqref="E399">
    <cfRule type="cellIs" dxfId="8" priority="7" operator="equal">
      <formula>"DP"</formula>
    </cfRule>
    <cfRule type="cellIs" dxfId="7" priority="8" operator="equal">
      <formula>"LOST"</formula>
    </cfRule>
    <cfRule type="cellIs" dxfId="6" priority="9" operator="equal">
      <formula>"WON"</formula>
    </cfRule>
  </conditionalFormatting>
  <conditionalFormatting sqref="E396">
    <cfRule type="cellIs" dxfId="5" priority="10" operator="equal">
      <formula>"DP"</formula>
    </cfRule>
    <cfRule type="cellIs" dxfId="4" priority="11" operator="equal">
      <formula>"LOST"</formula>
    </cfRule>
    <cfRule type="cellIs" dxfId="3" priority="12" operator="equal">
      <formula>"WON"</formula>
    </cfRule>
  </conditionalFormatting>
  <conditionalFormatting sqref="E400">
    <cfRule type="cellIs" dxfId="2" priority="1" operator="equal">
      <formula>"DP"</formula>
    </cfRule>
    <cfRule type="cellIs" dxfId="1" priority="2" operator="equal">
      <formula>"LOST"</formula>
    </cfRule>
    <cfRule type="cellIs" dxfId="0" priority="3" operator="equal">
      <formula>"WON"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4"/>
  <sheetViews>
    <sheetView workbookViewId="0">
      <selection activeCell="F26" sqref="F26"/>
    </sheetView>
  </sheetViews>
  <sheetFormatPr baseColWidth="10" defaultRowHeight="14" x14ac:dyDescent="0"/>
  <sheetData>
    <row r="1" spans="1:19">
      <c r="A1" s="15">
        <v>1</v>
      </c>
      <c r="B1" s="15"/>
      <c r="C1" s="15"/>
      <c r="E1" s="15">
        <v>1.1000000000000001</v>
      </c>
      <c r="F1" s="15"/>
      <c r="G1" s="15"/>
      <c r="I1" s="15">
        <v>1.2</v>
      </c>
      <c r="J1" s="15"/>
      <c r="K1" s="15"/>
      <c r="M1" s="15">
        <v>1.3</v>
      </c>
      <c r="N1" s="15"/>
      <c r="O1" s="15"/>
      <c r="Q1" s="15">
        <v>1.4</v>
      </c>
      <c r="R1" s="15"/>
      <c r="S1" s="15"/>
    </row>
    <row r="3" spans="1:19">
      <c r="A3" t="str">
        <f ca="1">IF(AND(RESULT!$G62&gt;A$1,RESULT!$C62+RESULT!$D62&gt;2),"WON",IF(AND(RESULT!$G62&lt;A$1,RESULT!$C62+RESULT!$D62&lt;3),"WON","LOST"))</f>
        <v>WON</v>
      </c>
      <c r="B3" t="str">
        <f ca="1">IF(AND(RESULT!$K62&gt;A$1,RESULT!$C62+RESULT!$D62&gt;2),"WON",IF(AND(RESULT!$K62&lt;A$1,RESULT!$C62+RESULT!$D62&lt;3),"WON","LOST"))</f>
        <v>WON</v>
      </c>
      <c r="C3" t="str">
        <f ca="1">IF(AND(A3="WON",B3="WON"),"WON",IF(AND(A3="LOST",B3="LOST"),"LOST","DP"))</f>
        <v>WON</v>
      </c>
      <c r="E3" t="str">
        <f ca="1">IF(AND(RESULT!$G62&gt;E$1,RESULT!$C62+RESULT!$D62&gt;2),"WON",IF(AND(RESULT!$G62&lt;E$1,RESULT!$C62+RESULT!$D62&lt;3),"WON","LOST"))</f>
        <v>WON</v>
      </c>
      <c r="F3" t="str">
        <f ca="1">IF(AND(RESULT!$K62&gt;E$1,RESULT!$C62+RESULT!$D62&gt;2),"WON",IF(AND(RESULT!$K62&lt;E$1,RESULT!$C62+RESULT!$D62&lt;3),"WON","LOST"))</f>
        <v>WON</v>
      </c>
      <c r="G3" t="str">
        <f ca="1">IF(AND(E3="WON",F3="WON"),"WON",IF(AND(E3="LOST",F3="LOST"),"LOST","DP"))</f>
        <v>WON</v>
      </c>
      <c r="I3" t="str">
        <f ca="1">IF(AND(RESULT!$G62&gt;I$1,RESULT!$C62+RESULT!$D62&gt;2),"WON",IF(AND(RESULT!$G62&lt;I$1,RESULT!$C62+RESULT!$D62&lt;3),"WON","LOST"))</f>
        <v>WON</v>
      </c>
      <c r="J3" t="str">
        <f ca="1">IF(AND(RESULT!$K62&gt;I$1,RESULT!$C62+RESULT!$D62&gt;2),"WON",IF(AND(RESULT!$K62&lt;I$1,RESULT!$C62+RESULT!$D62&lt;3),"WON","LOST"))</f>
        <v>WON</v>
      </c>
      <c r="K3" t="str">
        <f ca="1">IF(AND(I3="WON",J3="WON"),"WON",IF(AND(I3="LOST",J3="LOST"),"LOST","DP"))</f>
        <v>WON</v>
      </c>
      <c r="M3" t="str">
        <f ca="1">IF(AND(RESULT!$G62&gt;M$1,RESULT!$C62+RESULT!$D62&gt;2),"WON",IF(AND(RESULT!$G62&lt;M$1,RESULT!$C62+RESULT!$D62&lt;3),"WON","LOST"))</f>
        <v>WON</v>
      </c>
      <c r="N3" t="str">
        <f ca="1">IF(AND(RESULT!$K62&gt;M$1,RESULT!$C62+RESULT!$D62&gt;2),"WON",IF(AND(RESULT!$K62&lt;M$1,RESULT!$C62+RESULT!$D62&lt;3),"WON","LOST"))</f>
        <v>WON</v>
      </c>
      <c r="O3" t="str">
        <f ca="1">IF(AND(M3="WON",N3="WON"),"WON",IF(AND(M3="LOST",N3="LOST"),"LOST","DP"))</f>
        <v>WON</v>
      </c>
      <c r="Q3" t="str">
        <f ca="1">IF(AND(RESULT!$G62&gt;Q$1,RESULT!$C62+RESULT!$D62&gt;2),"WON",IF(AND(RESULT!$G62&lt;Q$1,RESULT!$C62+RESULT!$D62&lt;3),"WON","LOST"))</f>
        <v>WON</v>
      </c>
      <c r="R3" t="str">
        <f ca="1">IF(AND(RESULT!$K62&gt;Q$1,RESULT!$C62+RESULT!$D62&gt;2),"WON",IF(AND(RESULT!$K62&lt;Q$1,RESULT!$C62+RESULT!$D62&lt;3),"WON","LOST"))</f>
        <v>WON</v>
      </c>
      <c r="S3" t="str">
        <f ca="1">IF(AND(Q3="WON",R3="WON"),"WON",IF(AND(Q3="LOST",R3="LOST"),"LOST","DP"))</f>
        <v>WON</v>
      </c>
    </row>
    <row r="4" spans="1:19">
      <c r="A4" t="str">
        <f ca="1">IF(AND(RESULT!$G63&gt;A$1,RESULT!$C63+RESULT!$D63&gt;2),"WON",IF(AND(RESULT!$G63&lt;A$1,RESULT!$C63+RESULT!$D63&lt;3),"WON","LOST"))</f>
        <v>LOST</v>
      </c>
      <c r="B4" t="str">
        <f ca="1">IF(AND(RESULT!$K63&gt;A$1,RESULT!$C63+RESULT!$D63&gt;2),"WON",IF(AND(RESULT!$K63&lt;A$1,RESULT!$C63+RESULT!$D63&lt;3),"WON","LOST"))</f>
        <v>LOST</v>
      </c>
      <c r="C4" t="str">
        <f t="shared" ref="C4:C12" ca="1" si="0">IF(AND(A4="WON",B4="WON"),"WON",IF(AND(A4="LOST",B4="LOST"),"LOST","DP"))</f>
        <v>LOST</v>
      </c>
      <c r="E4" t="str">
        <f ca="1">IF(AND(RESULT!$G63&gt;E$1,RESULT!$C63+RESULT!$D63&gt;2),"WON",IF(AND(RESULT!$G63&lt;E$1,RESULT!$C63+RESULT!$D63&lt;3),"WON","LOST"))</f>
        <v>LOST</v>
      </c>
      <c r="F4" t="str">
        <f ca="1">IF(AND(RESULT!$K63&gt;E$1,RESULT!$C63+RESULT!$D63&gt;2),"WON",IF(AND(RESULT!$K63&lt;E$1,RESULT!$C63+RESULT!$D63&lt;3),"WON","LOST"))</f>
        <v>LOST</v>
      </c>
      <c r="G4" t="str">
        <f t="shared" ref="G4:G12" ca="1" si="1">IF(AND(E4="WON",F4="WON"),"WON",IF(AND(E4="LOST",F4="LOST"),"LOST","DP"))</f>
        <v>LOST</v>
      </c>
      <c r="I4" t="str">
        <f ca="1">IF(AND(RESULT!$G63&gt;I$1,RESULT!$C63+RESULT!$D63&gt;2),"WON",IF(AND(RESULT!$G63&lt;I$1,RESULT!$C63+RESULT!$D63&lt;3),"WON","LOST"))</f>
        <v>LOST</v>
      </c>
      <c r="J4" t="str">
        <f ca="1">IF(AND(RESULT!$K63&gt;I$1,RESULT!$C63+RESULT!$D63&gt;2),"WON",IF(AND(RESULT!$K63&lt;I$1,RESULT!$C63+RESULT!$D63&lt;3),"WON","LOST"))</f>
        <v>LOST</v>
      </c>
      <c r="K4" t="str">
        <f t="shared" ref="K4:K12" ca="1" si="2">IF(AND(I4="WON",J4="WON"),"WON",IF(AND(I4="LOST",J4="LOST"),"LOST","DP"))</f>
        <v>LOST</v>
      </c>
      <c r="M4" t="str">
        <f ca="1">IF(AND(RESULT!$G63&gt;M$1,RESULT!$C63+RESULT!$D63&gt;2),"WON",IF(AND(RESULT!$G63&lt;M$1,RESULT!$C63+RESULT!$D63&lt;3),"WON","LOST"))</f>
        <v>LOST</v>
      </c>
      <c r="N4" t="str">
        <f ca="1">IF(AND(RESULT!$K63&gt;M$1,RESULT!$C63+RESULT!$D63&gt;2),"WON",IF(AND(RESULT!$K63&lt;M$1,RESULT!$C63+RESULT!$D63&lt;3),"WON","LOST"))</f>
        <v>LOST</v>
      </c>
      <c r="O4" t="str">
        <f t="shared" ref="O4:O12" ca="1" si="3">IF(AND(M4="WON",N4="WON"),"WON",IF(AND(M4="LOST",N4="LOST"),"LOST","DP"))</f>
        <v>LOST</v>
      </c>
      <c r="Q4" t="str">
        <f ca="1">IF(AND(RESULT!$G63&gt;Q$1,RESULT!$C63+RESULT!$D63&gt;2),"WON",IF(AND(RESULT!$G63&lt;Q$1,RESULT!$C63+RESULT!$D63&lt;3),"WON","LOST"))</f>
        <v>LOST</v>
      </c>
      <c r="R4" t="str">
        <f ca="1">IF(AND(RESULT!$K63&gt;Q$1,RESULT!$C63+RESULT!$D63&gt;2),"WON",IF(AND(RESULT!$K63&lt;Q$1,RESULT!$C63+RESULT!$D63&lt;3),"WON","LOST"))</f>
        <v>LOST</v>
      </c>
      <c r="S4" t="str">
        <f t="shared" ref="S4:S12" ca="1" si="4">IF(AND(Q4="WON",R4="WON"),"WON",IF(AND(Q4="LOST",R4="LOST"),"LOST","DP"))</f>
        <v>LOST</v>
      </c>
    </row>
    <row r="5" spans="1:19">
      <c r="A5" t="str">
        <f ca="1">IF(AND(RESULT!$G64&gt;A$1,RESULT!$C64+RESULT!$D64&gt;2),"WON",IF(AND(RESULT!$G64&lt;A$1,RESULT!$C64+RESULT!$D64&lt;3),"WON","LOST"))</f>
        <v>LOST</v>
      </c>
      <c r="B5" t="str">
        <f ca="1">IF(AND(RESULT!$K64&gt;A$1,RESULT!$C64+RESULT!$D64&gt;2),"WON",IF(AND(RESULT!$K64&lt;A$1,RESULT!$C64+RESULT!$D64&lt;3),"WON","LOST"))</f>
        <v>LOST</v>
      </c>
      <c r="C5" t="str">
        <f t="shared" ca="1" si="0"/>
        <v>LOST</v>
      </c>
      <c r="E5" t="str">
        <f ca="1">IF(AND(RESULT!$G64&gt;E$1,RESULT!$C64+RESULT!$D64&gt;2),"WON",IF(AND(RESULT!$G64&lt;E$1,RESULT!$C64+RESULT!$D64&lt;3),"WON","LOST"))</f>
        <v>LOST</v>
      </c>
      <c r="F5" t="str">
        <f ca="1">IF(AND(RESULT!$K64&gt;E$1,RESULT!$C64+RESULT!$D64&gt;2),"WON",IF(AND(RESULT!$K64&lt;E$1,RESULT!$C64+RESULT!$D64&lt;3),"WON","LOST"))</f>
        <v>LOST</v>
      </c>
      <c r="G5" t="str">
        <f t="shared" ca="1" si="1"/>
        <v>LOST</v>
      </c>
      <c r="I5" t="str">
        <f ca="1">IF(AND(RESULT!$G64&gt;I$1,RESULT!$C64+RESULT!$D64&gt;2),"WON",IF(AND(RESULT!$G64&lt;I$1,RESULT!$C64+RESULT!$D64&lt;3),"WON","LOST"))</f>
        <v>LOST</v>
      </c>
      <c r="J5" t="str">
        <f ca="1">IF(AND(RESULT!$K64&gt;I$1,RESULT!$C64+RESULT!$D64&gt;2),"WON",IF(AND(RESULT!$K64&lt;I$1,RESULT!$C64+RESULT!$D64&lt;3),"WON","LOST"))</f>
        <v>LOST</v>
      </c>
      <c r="K5" t="str">
        <f t="shared" ca="1" si="2"/>
        <v>LOST</v>
      </c>
      <c r="M5" t="str">
        <f ca="1">IF(AND(RESULT!$G64&gt;M$1,RESULT!$C64+RESULT!$D64&gt;2),"WON",IF(AND(RESULT!$G64&lt;M$1,RESULT!$C64+RESULT!$D64&lt;3),"WON","LOST"))</f>
        <v>LOST</v>
      </c>
      <c r="N5" t="str">
        <f ca="1">IF(AND(RESULT!$K64&gt;M$1,RESULT!$C64+RESULT!$D64&gt;2),"WON",IF(AND(RESULT!$K64&lt;M$1,RESULT!$C64+RESULT!$D64&lt;3),"WON","LOST"))</f>
        <v>LOST</v>
      </c>
      <c r="O5" t="str">
        <f t="shared" ca="1" si="3"/>
        <v>LOST</v>
      </c>
      <c r="Q5" t="str">
        <f ca="1">IF(AND(RESULT!$G64&gt;Q$1,RESULT!$C64+RESULT!$D64&gt;2),"WON",IF(AND(RESULT!$G64&lt;Q$1,RESULT!$C64+RESULT!$D64&lt;3),"WON","LOST"))</f>
        <v>LOST</v>
      </c>
      <c r="R5" t="str">
        <f ca="1">IF(AND(RESULT!$K64&gt;Q$1,RESULT!$C64+RESULT!$D64&gt;2),"WON",IF(AND(RESULT!$K64&lt;Q$1,RESULT!$C64+RESULT!$D64&lt;3),"WON","LOST"))</f>
        <v>LOST</v>
      </c>
      <c r="S5" t="str">
        <f t="shared" ca="1" si="4"/>
        <v>LOST</v>
      </c>
    </row>
    <row r="6" spans="1:19">
      <c r="A6" t="str">
        <f ca="1">IF(AND(RESULT!$G65&gt;A$1,RESULT!$C65+RESULT!$D65&gt;2),"WON",IF(AND(RESULT!$G65&lt;A$1,RESULT!$C65+RESULT!$D65&lt;3),"WON","LOST"))</f>
        <v>LOST</v>
      </c>
      <c r="B6" t="str">
        <f ca="1">IF(AND(RESULT!$K65&gt;A$1,RESULT!$C65+RESULT!$D65&gt;2),"WON",IF(AND(RESULT!$K65&lt;A$1,RESULT!$C65+RESULT!$D65&lt;3),"WON","LOST"))</f>
        <v>LOST</v>
      </c>
      <c r="C6" t="str">
        <f t="shared" ca="1" si="0"/>
        <v>LOST</v>
      </c>
      <c r="E6" t="str">
        <f ca="1">IF(AND(RESULT!$G65&gt;E$1,RESULT!$C65+RESULT!$D65&gt;2),"WON",IF(AND(RESULT!$G65&lt;E$1,RESULT!$C65+RESULT!$D65&lt;3),"WON","LOST"))</f>
        <v>LOST</v>
      </c>
      <c r="F6" t="str">
        <f ca="1">IF(AND(RESULT!$K65&gt;E$1,RESULT!$C65+RESULT!$D65&gt;2),"WON",IF(AND(RESULT!$K65&lt;E$1,RESULT!$C65+RESULT!$D65&lt;3),"WON","LOST"))</f>
        <v>LOST</v>
      </c>
      <c r="G6" t="str">
        <f t="shared" ca="1" si="1"/>
        <v>LOST</v>
      </c>
      <c r="I6" t="str">
        <f ca="1">IF(AND(RESULT!$G65&gt;I$1,RESULT!$C65+RESULT!$D65&gt;2),"WON",IF(AND(RESULT!$G65&lt;I$1,RESULT!$C65+RESULT!$D65&lt;3),"WON","LOST"))</f>
        <v>LOST</v>
      </c>
      <c r="J6" t="str">
        <f ca="1">IF(AND(RESULT!$K65&gt;I$1,RESULT!$C65+RESULT!$D65&gt;2),"WON",IF(AND(RESULT!$K65&lt;I$1,RESULT!$C65+RESULT!$D65&lt;3),"WON","LOST"))</f>
        <v>LOST</v>
      </c>
      <c r="K6" t="str">
        <f t="shared" ca="1" si="2"/>
        <v>LOST</v>
      </c>
      <c r="M6" t="str">
        <f ca="1">IF(AND(RESULT!$G65&gt;M$1,RESULT!$C65+RESULT!$D65&gt;2),"WON",IF(AND(RESULT!$G65&lt;M$1,RESULT!$C65+RESULT!$D65&lt;3),"WON","LOST"))</f>
        <v>LOST</v>
      </c>
      <c r="N6" t="str">
        <f ca="1">IF(AND(RESULT!$K65&gt;M$1,RESULT!$C65+RESULT!$D65&gt;2),"WON",IF(AND(RESULT!$K65&lt;M$1,RESULT!$C65+RESULT!$D65&lt;3),"WON","LOST"))</f>
        <v>LOST</v>
      </c>
      <c r="O6" t="str">
        <f t="shared" ca="1" si="3"/>
        <v>LOST</v>
      </c>
      <c r="Q6" t="str">
        <f ca="1">IF(AND(RESULT!$G65&gt;Q$1,RESULT!$C65+RESULT!$D65&gt;2),"WON",IF(AND(RESULT!$G65&lt;Q$1,RESULT!$C65+RESULT!$D65&lt;3),"WON","LOST"))</f>
        <v>LOST</v>
      </c>
      <c r="R6" t="str">
        <f ca="1">IF(AND(RESULT!$K65&gt;Q$1,RESULT!$C65+RESULT!$D65&gt;2),"WON",IF(AND(RESULT!$K65&lt;Q$1,RESULT!$C65+RESULT!$D65&lt;3),"WON","LOST"))</f>
        <v>LOST</v>
      </c>
      <c r="S6" t="str">
        <f t="shared" ca="1" si="4"/>
        <v>LOST</v>
      </c>
    </row>
    <row r="7" spans="1:19">
      <c r="A7" t="str">
        <f ca="1">IF(AND(RESULT!$G66&gt;A$1,RESULT!$C66+RESULT!$D66&gt;2),"WON",IF(AND(RESULT!$G66&lt;A$1,RESULT!$C66+RESULT!$D66&lt;3),"WON","LOST"))</f>
        <v>LOST</v>
      </c>
      <c r="B7" t="str">
        <f ca="1">IF(AND(RESULT!$K66&gt;A$1,RESULT!$C66+RESULT!$D66&gt;2),"WON",IF(AND(RESULT!$K66&lt;A$1,RESULT!$C66+RESULT!$D66&lt;3),"WON","LOST"))</f>
        <v>LOST</v>
      </c>
      <c r="C7" t="str">
        <f t="shared" ca="1" si="0"/>
        <v>LOST</v>
      </c>
      <c r="E7" t="str">
        <f ca="1">IF(AND(RESULT!$G66&gt;E$1,RESULT!$C66+RESULT!$D66&gt;2),"WON",IF(AND(RESULT!$G66&lt;E$1,RESULT!$C66+RESULT!$D66&lt;3),"WON","LOST"))</f>
        <v>LOST</v>
      </c>
      <c r="F7" t="str">
        <f ca="1">IF(AND(RESULT!$K66&gt;E$1,RESULT!$C66+RESULT!$D66&gt;2),"WON",IF(AND(RESULT!$K66&lt;E$1,RESULT!$C66+RESULT!$D66&lt;3),"WON","LOST"))</f>
        <v>LOST</v>
      </c>
      <c r="G7" t="str">
        <f t="shared" ca="1" si="1"/>
        <v>LOST</v>
      </c>
      <c r="I7" t="str">
        <f ca="1">IF(AND(RESULT!$G66&gt;I$1,RESULT!$C66+RESULT!$D66&gt;2),"WON",IF(AND(RESULT!$G66&lt;I$1,RESULT!$C66+RESULT!$D66&lt;3),"WON","LOST"))</f>
        <v>LOST</v>
      </c>
      <c r="J7" t="str">
        <f ca="1">IF(AND(RESULT!$K66&gt;I$1,RESULT!$C66+RESULT!$D66&gt;2),"WON",IF(AND(RESULT!$K66&lt;I$1,RESULT!$C66+RESULT!$D66&lt;3),"WON","LOST"))</f>
        <v>LOST</v>
      </c>
      <c r="K7" t="str">
        <f t="shared" ca="1" si="2"/>
        <v>LOST</v>
      </c>
      <c r="M7" t="str">
        <f ca="1">IF(AND(RESULT!$G66&gt;M$1,RESULT!$C66+RESULT!$D66&gt;2),"WON",IF(AND(RESULT!$G66&lt;M$1,RESULT!$C66+RESULT!$D66&lt;3),"WON","LOST"))</f>
        <v>LOST</v>
      </c>
      <c r="N7" t="str">
        <f ca="1">IF(AND(RESULT!$K66&gt;M$1,RESULT!$C66+RESULT!$D66&gt;2),"WON",IF(AND(RESULT!$K66&lt;M$1,RESULT!$C66+RESULT!$D66&lt;3),"WON","LOST"))</f>
        <v>LOST</v>
      </c>
      <c r="O7" t="str">
        <f t="shared" ca="1" si="3"/>
        <v>LOST</v>
      </c>
      <c r="Q7" t="str">
        <f ca="1">IF(AND(RESULT!$G66&gt;Q$1,RESULT!$C66+RESULT!$D66&gt;2),"WON",IF(AND(RESULT!$G66&lt;Q$1,RESULT!$C66+RESULT!$D66&lt;3),"WON","LOST"))</f>
        <v>LOST</v>
      </c>
      <c r="R7" t="str">
        <f ca="1">IF(AND(RESULT!$K66&gt;Q$1,RESULT!$C66+RESULT!$D66&gt;2),"WON",IF(AND(RESULT!$K66&lt;Q$1,RESULT!$C66+RESULT!$D66&lt;3),"WON","LOST"))</f>
        <v>LOST</v>
      </c>
      <c r="S7" t="str">
        <f t="shared" ca="1" si="4"/>
        <v>LOST</v>
      </c>
    </row>
    <row r="8" spans="1:19">
      <c r="A8" t="str">
        <f ca="1">IF(AND(RESULT!$G67&gt;A$1,RESULT!$C67+RESULT!$D67&gt;2),"WON",IF(AND(RESULT!$G67&lt;A$1,RESULT!$C67+RESULT!$D67&lt;3),"WON","LOST"))</f>
        <v>LOST</v>
      </c>
      <c r="B8" t="str">
        <f ca="1">IF(AND(RESULT!$K67&gt;A$1,RESULT!$C67+RESULT!$D67&gt;2),"WON",IF(AND(RESULT!$K67&lt;A$1,RESULT!$C67+RESULT!$D67&lt;3),"WON","LOST"))</f>
        <v>LOST</v>
      </c>
      <c r="C8" t="str">
        <f t="shared" ca="1" si="0"/>
        <v>LOST</v>
      </c>
      <c r="E8" t="str">
        <f ca="1">IF(AND(RESULT!$G67&gt;E$1,RESULT!$C67+RESULT!$D67&gt;2),"WON",IF(AND(RESULT!$G67&lt;E$1,RESULT!$C67+RESULT!$D67&lt;3),"WON","LOST"))</f>
        <v>LOST</v>
      </c>
      <c r="F8" t="str">
        <f ca="1">IF(AND(RESULT!$K67&gt;E$1,RESULT!$C67+RESULT!$D67&gt;2),"WON",IF(AND(RESULT!$K67&lt;E$1,RESULT!$C67+RESULT!$D67&lt;3),"WON","LOST"))</f>
        <v>LOST</v>
      </c>
      <c r="G8" t="str">
        <f t="shared" ca="1" si="1"/>
        <v>LOST</v>
      </c>
      <c r="I8" t="str">
        <f ca="1">IF(AND(RESULT!$G67&gt;I$1,RESULT!$C67+RESULT!$D67&gt;2),"WON",IF(AND(RESULT!$G67&lt;I$1,RESULT!$C67+RESULT!$D67&lt;3),"WON","LOST"))</f>
        <v>LOST</v>
      </c>
      <c r="J8" t="str">
        <f ca="1">IF(AND(RESULT!$K67&gt;I$1,RESULT!$C67+RESULT!$D67&gt;2),"WON",IF(AND(RESULT!$K67&lt;I$1,RESULT!$C67+RESULT!$D67&lt;3),"WON","LOST"))</f>
        <v>LOST</v>
      </c>
      <c r="K8" t="str">
        <f t="shared" ca="1" si="2"/>
        <v>LOST</v>
      </c>
      <c r="M8" t="str">
        <f ca="1">IF(AND(RESULT!$G67&gt;M$1,RESULT!$C67+RESULT!$D67&gt;2),"WON",IF(AND(RESULT!$G67&lt;M$1,RESULT!$C67+RESULT!$D67&lt;3),"WON","LOST"))</f>
        <v>LOST</v>
      </c>
      <c r="N8" t="str">
        <f ca="1">IF(AND(RESULT!$K67&gt;M$1,RESULT!$C67+RESULT!$D67&gt;2),"WON",IF(AND(RESULT!$K67&lt;M$1,RESULT!$C67+RESULT!$D67&lt;3),"WON","LOST"))</f>
        <v>LOST</v>
      </c>
      <c r="O8" t="str">
        <f t="shared" ca="1" si="3"/>
        <v>LOST</v>
      </c>
      <c r="Q8" t="str">
        <f ca="1">IF(AND(RESULT!$G67&gt;Q$1,RESULT!$C67+RESULT!$D67&gt;2),"WON",IF(AND(RESULT!$G67&lt;Q$1,RESULT!$C67+RESULT!$D67&lt;3),"WON","LOST"))</f>
        <v>LOST</v>
      </c>
      <c r="R8" t="str">
        <f ca="1">IF(AND(RESULT!$K67&gt;Q$1,RESULT!$C67+RESULT!$D67&gt;2),"WON",IF(AND(RESULT!$K67&lt;Q$1,RESULT!$C67+RESULT!$D67&lt;3),"WON","LOST"))</f>
        <v>LOST</v>
      </c>
      <c r="S8" t="str">
        <f t="shared" ca="1" si="4"/>
        <v>LOST</v>
      </c>
    </row>
    <row r="9" spans="1:19">
      <c r="A9" t="str">
        <f ca="1">IF(AND(RESULT!$G68&gt;A$1,RESULT!$C68+RESULT!$D68&gt;2),"WON",IF(AND(RESULT!$G68&lt;A$1,RESULT!$C68+RESULT!$D68&lt;3),"WON","LOST"))</f>
        <v>WON</v>
      </c>
      <c r="B9" t="str">
        <f ca="1">IF(AND(RESULT!$K68&gt;A$1,RESULT!$C68+RESULT!$D68&gt;2),"WON",IF(AND(RESULT!$K68&lt;A$1,RESULT!$C68+RESULT!$D68&lt;3),"WON","LOST"))</f>
        <v>WON</v>
      </c>
      <c r="C9" t="str">
        <f t="shared" ca="1" si="0"/>
        <v>WON</v>
      </c>
      <c r="E9" t="str">
        <f ca="1">IF(AND(RESULT!$G68&gt;E$1,RESULT!$C68+RESULT!$D68&gt;2),"WON",IF(AND(RESULT!$G68&lt;E$1,RESULT!$C68+RESULT!$D68&lt;3),"WON","LOST"))</f>
        <v>WON</v>
      </c>
      <c r="F9" t="str">
        <f ca="1">IF(AND(RESULT!$K68&gt;E$1,RESULT!$C68+RESULT!$D68&gt;2),"WON",IF(AND(RESULT!$K68&lt;E$1,RESULT!$C68+RESULT!$D68&lt;3),"WON","LOST"))</f>
        <v>WON</v>
      </c>
      <c r="G9" t="str">
        <f t="shared" ca="1" si="1"/>
        <v>WON</v>
      </c>
      <c r="I9" t="str">
        <f ca="1">IF(AND(RESULT!$G68&gt;I$1,RESULT!$C68+RESULT!$D68&gt;2),"WON",IF(AND(RESULT!$G68&lt;I$1,RESULT!$C68+RESULT!$D68&lt;3),"WON","LOST"))</f>
        <v>WON</v>
      </c>
      <c r="J9" t="str">
        <f ca="1">IF(AND(RESULT!$K68&gt;I$1,RESULT!$C68+RESULT!$D68&gt;2),"WON",IF(AND(RESULT!$K68&lt;I$1,RESULT!$C68+RESULT!$D68&lt;3),"WON","LOST"))</f>
        <v>WON</v>
      </c>
      <c r="K9" t="str">
        <f t="shared" ca="1" si="2"/>
        <v>WON</v>
      </c>
      <c r="M9" t="str">
        <f ca="1">IF(AND(RESULT!$G68&gt;M$1,RESULT!$C68+RESULT!$D68&gt;2),"WON",IF(AND(RESULT!$G68&lt;M$1,RESULT!$C68+RESULT!$D68&lt;3),"WON","LOST"))</f>
        <v>WON</v>
      </c>
      <c r="N9" t="str">
        <f ca="1">IF(AND(RESULT!$K68&gt;M$1,RESULT!$C68+RESULT!$D68&gt;2),"WON",IF(AND(RESULT!$K68&lt;M$1,RESULT!$C68+RESULT!$D68&lt;3),"WON","LOST"))</f>
        <v>WON</v>
      </c>
      <c r="O9" t="str">
        <f t="shared" ca="1" si="3"/>
        <v>WON</v>
      </c>
      <c r="Q9" t="str">
        <f ca="1">IF(AND(RESULT!$G68&gt;Q$1,RESULT!$C68+RESULT!$D68&gt;2),"WON",IF(AND(RESULT!$G68&lt;Q$1,RESULT!$C68+RESULT!$D68&lt;3),"WON","LOST"))</f>
        <v>WON</v>
      </c>
      <c r="R9" t="str">
        <f ca="1">IF(AND(RESULT!$K68&gt;Q$1,RESULT!$C68+RESULT!$D68&gt;2),"WON",IF(AND(RESULT!$K68&lt;Q$1,RESULT!$C68+RESULT!$D68&lt;3),"WON","LOST"))</f>
        <v>WON</v>
      </c>
      <c r="S9" t="str">
        <f t="shared" ca="1" si="4"/>
        <v>WON</v>
      </c>
    </row>
    <row r="10" spans="1:19">
      <c r="A10" t="str">
        <f ca="1">IF(AND(RESULT!$G69&gt;A$1,RESULT!$C69+RESULT!$D69&gt;2),"WON",IF(AND(RESULT!$G69&lt;A$1,RESULT!$C69+RESULT!$D69&lt;3),"WON","LOST"))</f>
        <v>LOST</v>
      </c>
      <c r="B10" t="str">
        <f ca="1">IF(AND(RESULT!$K69&gt;A$1,RESULT!$C69+RESULT!$D69&gt;2),"WON",IF(AND(RESULT!$K69&lt;A$1,RESULT!$C69+RESULT!$D69&lt;3),"WON","LOST"))</f>
        <v>LOST</v>
      </c>
      <c r="C10" t="str">
        <f t="shared" ca="1" si="0"/>
        <v>LOST</v>
      </c>
      <c r="E10" t="str">
        <f ca="1">IF(AND(RESULT!$G69&gt;E$1,RESULT!$C69+RESULT!$D69&gt;2),"WON",IF(AND(RESULT!$G69&lt;E$1,RESULT!$C69+RESULT!$D69&lt;3),"WON","LOST"))</f>
        <v>WON</v>
      </c>
      <c r="F10" t="str">
        <f ca="1">IF(AND(RESULT!$K69&gt;E$1,RESULT!$C69+RESULT!$D69&gt;2),"WON",IF(AND(RESULT!$K69&lt;E$1,RESULT!$C69+RESULT!$D69&lt;3),"WON","LOST"))</f>
        <v>WON</v>
      </c>
      <c r="G10" t="str">
        <f t="shared" ca="1" si="1"/>
        <v>WON</v>
      </c>
      <c r="I10" t="str">
        <f ca="1">IF(AND(RESULT!$G69&gt;I$1,RESULT!$C69+RESULT!$D69&gt;2),"WON",IF(AND(RESULT!$G69&lt;I$1,RESULT!$C69+RESULT!$D69&lt;3),"WON","LOST"))</f>
        <v>WON</v>
      </c>
      <c r="J10" t="str">
        <f ca="1">IF(AND(RESULT!$K69&gt;I$1,RESULT!$C69+RESULT!$D69&gt;2),"WON",IF(AND(RESULT!$K69&lt;I$1,RESULT!$C69+RESULT!$D69&lt;3),"WON","LOST"))</f>
        <v>WON</v>
      </c>
      <c r="K10" t="str">
        <f t="shared" ca="1" si="2"/>
        <v>WON</v>
      </c>
      <c r="M10" t="str">
        <f ca="1">IF(AND(RESULT!$G69&gt;M$1,RESULT!$C69+RESULT!$D69&gt;2),"WON",IF(AND(RESULT!$G69&lt;M$1,RESULT!$C69+RESULT!$D69&lt;3),"WON","LOST"))</f>
        <v>WON</v>
      </c>
      <c r="N10" t="str">
        <f ca="1">IF(AND(RESULT!$K69&gt;M$1,RESULT!$C69+RESULT!$D69&gt;2),"WON",IF(AND(RESULT!$K69&lt;M$1,RESULT!$C69+RESULT!$D69&lt;3),"WON","LOST"))</f>
        <v>WON</v>
      </c>
      <c r="O10" t="str">
        <f t="shared" ca="1" si="3"/>
        <v>WON</v>
      </c>
      <c r="Q10" t="str">
        <f ca="1">IF(AND(RESULT!$G69&gt;Q$1,RESULT!$C69+RESULT!$D69&gt;2),"WON",IF(AND(RESULT!$G69&lt;Q$1,RESULT!$C69+RESULT!$D69&lt;3),"WON","LOST"))</f>
        <v>WON</v>
      </c>
      <c r="R10" t="str">
        <f ca="1">IF(AND(RESULT!$K69&gt;Q$1,RESULT!$C69+RESULT!$D69&gt;2),"WON",IF(AND(RESULT!$K69&lt;Q$1,RESULT!$C69+RESULT!$D69&lt;3),"WON","LOST"))</f>
        <v>WON</v>
      </c>
      <c r="S10" t="str">
        <f t="shared" ca="1" si="4"/>
        <v>WON</v>
      </c>
    </row>
    <row r="11" spans="1:19">
      <c r="A11" t="str">
        <f ca="1">IF(AND(RESULT!$G70&gt;A$1,RESULT!$C70+RESULT!$D70&gt;2),"WON",IF(AND(RESULT!$G70&lt;A$1,RESULT!$C70+RESULT!$D70&lt;3),"WON","LOST"))</f>
        <v>LOST</v>
      </c>
      <c r="B11" t="str">
        <f ca="1">IF(AND(RESULT!$K70&gt;A$1,RESULT!$C70+RESULT!$D70&gt;2),"WON",IF(AND(RESULT!$K70&lt;A$1,RESULT!$C70+RESULT!$D70&lt;3),"WON","LOST"))</f>
        <v>LOST</v>
      </c>
      <c r="C11" t="str">
        <f t="shared" ca="1" si="0"/>
        <v>LOST</v>
      </c>
      <c r="E11" t="str">
        <f ca="1">IF(AND(RESULT!$G70&gt;E$1,RESULT!$C70+RESULT!$D70&gt;2),"WON",IF(AND(RESULT!$G70&lt;E$1,RESULT!$C70+RESULT!$D70&lt;3),"WON","LOST"))</f>
        <v>LOST</v>
      </c>
      <c r="F11" t="str">
        <f ca="1">IF(AND(RESULT!$K70&gt;E$1,RESULT!$C70+RESULT!$D70&gt;2),"WON",IF(AND(RESULT!$K70&lt;E$1,RESULT!$C70+RESULT!$D70&lt;3),"WON","LOST"))</f>
        <v>LOST</v>
      </c>
      <c r="G11" t="str">
        <f t="shared" ca="1" si="1"/>
        <v>LOST</v>
      </c>
      <c r="I11" t="str">
        <f ca="1">IF(AND(RESULT!$G70&gt;I$1,RESULT!$C70+RESULT!$D70&gt;2),"WON",IF(AND(RESULT!$G70&lt;I$1,RESULT!$C70+RESULT!$D70&lt;3),"WON","LOST"))</f>
        <v>LOST</v>
      </c>
      <c r="J11" t="str">
        <f ca="1">IF(AND(RESULT!$K70&gt;I$1,RESULT!$C70+RESULT!$D70&gt;2),"WON",IF(AND(RESULT!$K70&lt;I$1,RESULT!$C70+RESULT!$D70&lt;3),"WON","LOST"))</f>
        <v>LOST</v>
      </c>
      <c r="K11" t="str">
        <f t="shared" ca="1" si="2"/>
        <v>LOST</v>
      </c>
      <c r="M11" t="str">
        <f ca="1">IF(AND(RESULT!$G70&gt;M$1,RESULT!$C70+RESULT!$D70&gt;2),"WON",IF(AND(RESULT!$G70&lt;M$1,RESULT!$C70+RESULT!$D70&lt;3),"WON","LOST"))</f>
        <v>LOST</v>
      </c>
      <c r="N11" t="str">
        <f ca="1">IF(AND(RESULT!$K70&gt;M$1,RESULT!$C70+RESULT!$D70&gt;2),"WON",IF(AND(RESULT!$K70&lt;M$1,RESULT!$C70+RESULT!$D70&lt;3),"WON","LOST"))</f>
        <v>LOST</v>
      </c>
      <c r="O11" t="str">
        <f t="shared" ca="1" si="3"/>
        <v>LOST</v>
      </c>
      <c r="Q11" t="str">
        <f ca="1">IF(AND(RESULT!$G70&gt;Q$1,RESULT!$C70+RESULT!$D70&gt;2),"WON",IF(AND(RESULT!$G70&lt;Q$1,RESULT!$C70+RESULT!$D70&lt;3),"WON","LOST"))</f>
        <v>LOST</v>
      </c>
      <c r="R11" t="str">
        <f ca="1">IF(AND(RESULT!$K70&gt;Q$1,RESULT!$C70+RESULT!$D70&gt;2),"WON",IF(AND(RESULT!$K70&lt;Q$1,RESULT!$C70+RESULT!$D70&lt;3),"WON","LOST"))</f>
        <v>LOST</v>
      </c>
      <c r="S11" t="str">
        <f t="shared" ca="1" si="4"/>
        <v>LOST</v>
      </c>
    </row>
    <row r="12" spans="1:19">
      <c r="A12" t="str">
        <f ca="1">IF(AND(RESULT!$G71&gt;A$1,RESULT!$C71+RESULT!$D71&gt;2),"WON",IF(AND(RESULT!$G71&lt;A$1,RESULT!$C71+RESULT!$D71&lt;3),"WON","LOST"))</f>
        <v>LOST</v>
      </c>
      <c r="B12" t="str">
        <f ca="1">IF(AND(RESULT!$K71&gt;A$1,RESULT!$C71+RESULT!$D71&gt;2),"WON",IF(AND(RESULT!$K71&lt;A$1,RESULT!$C71+RESULT!$D71&lt;3),"WON","LOST"))</f>
        <v>LOST</v>
      </c>
      <c r="C12" t="str">
        <f t="shared" ca="1" si="0"/>
        <v>LOST</v>
      </c>
      <c r="E12" t="str">
        <f ca="1">IF(AND(RESULT!$G71&gt;E$1,RESULT!$C71+RESULT!$D71&gt;2),"WON",IF(AND(RESULT!$G71&lt;E$1,RESULT!$C71+RESULT!$D71&lt;3),"WON","LOST"))</f>
        <v>LOST</v>
      </c>
      <c r="F12" t="str">
        <f ca="1">IF(AND(RESULT!$K71&gt;E$1,RESULT!$C71+RESULT!$D71&gt;2),"WON",IF(AND(RESULT!$K71&lt;E$1,RESULT!$C71+RESULT!$D71&lt;3),"WON","LOST"))</f>
        <v>LOST</v>
      </c>
      <c r="G12" t="str">
        <f t="shared" ca="1" si="1"/>
        <v>LOST</v>
      </c>
      <c r="I12" t="str">
        <f ca="1">IF(AND(RESULT!$G71&gt;I$1,RESULT!$C71+RESULT!$D71&gt;2),"WON",IF(AND(RESULT!$G71&lt;I$1,RESULT!$C71+RESULT!$D71&lt;3),"WON","LOST"))</f>
        <v>LOST</v>
      </c>
      <c r="J12" t="str">
        <f ca="1">IF(AND(RESULT!$K71&gt;I$1,RESULT!$C71+RESULT!$D71&gt;2),"WON",IF(AND(RESULT!$K71&lt;I$1,RESULT!$C71+RESULT!$D71&lt;3),"WON","LOST"))</f>
        <v>LOST</v>
      </c>
      <c r="K12" t="str">
        <f t="shared" ca="1" si="2"/>
        <v>LOST</v>
      </c>
      <c r="M12" t="str">
        <f ca="1">IF(AND(RESULT!$G71&gt;M$1,RESULT!$C71+RESULT!$D71&gt;2),"WON",IF(AND(RESULT!$G71&lt;M$1,RESULT!$C71+RESULT!$D71&lt;3),"WON","LOST"))</f>
        <v>LOST</v>
      </c>
      <c r="N12" t="str">
        <f ca="1">IF(AND(RESULT!$K71&gt;M$1,RESULT!$C71+RESULT!$D71&gt;2),"WON",IF(AND(RESULT!$K71&lt;M$1,RESULT!$C71+RESULT!$D71&lt;3),"WON","LOST"))</f>
        <v>LOST</v>
      </c>
      <c r="O12" t="str">
        <f t="shared" ca="1" si="3"/>
        <v>LOST</v>
      </c>
      <c r="Q12" t="str">
        <f ca="1">IF(AND(RESULT!$G71&gt;Q$1,RESULT!$C71+RESULT!$D71&gt;2),"WON",IF(AND(RESULT!$G71&lt;Q$1,RESULT!$C71+RESULT!$D71&lt;3),"WON","LOST"))</f>
        <v>WON</v>
      </c>
      <c r="R12" t="str">
        <f ca="1">IF(AND(RESULT!$K71&gt;Q$1,RESULT!$C71+RESULT!$D71&gt;2),"WON",IF(AND(RESULT!$K71&lt;Q$1,RESULT!$C71+RESULT!$D71&lt;3),"WON","LOST"))</f>
        <v>WON</v>
      </c>
      <c r="S12" t="str">
        <f t="shared" ca="1" si="4"/>
        <v>WON</v>
      </c>
    </row>
    <row r="15" spans="1:19">
      <c r="A15" t="str">
        <f ca="1">IF(AND(RESULT!$G74&gt;A$1,RESULT!$C74+RESULT!$D74&gt;2),"WON",IF(AND(RESULT!$G74&lt;A$1,RESULT!$C74+RESULT!$D74&lt;3),"WON","LOST"))</f>
        <v>WON</v>
      </c>
      <c r="B15" t="str">
        <f ca="1">IF(AND(RESULT!$K74&gt;A$1,RESULT!$C74+RESULT!$D74&gt;2),"WON",IF(AND(RESULT!$K74&lt;A$1,RESULT!$C74+RESULT!$D74&lt;3),"WON","LOST"))</f>
        <v>LOST</v>
      </c>
      <c r="C15" t="str">
        <f ca="1">IF(AND(A15="WON",B15="WON"),"WON",IF(AND(A15="LOST",B15="LOST"),"LOST","DP"))</f>
        <v>DP</v>
      </c>
      <c r="E15" t="str">
        <f ca="1">IF(AND(RESULT!$G74&gt;E$1,RESULT!$C74+RESULT!$D74&gt;2),"WON",IF(AND(RESULT!$G74&lt;E$1,RESULT!$C74+RESULT!$D74&lt;3),"WON","LOST"))</f>
        <v>WON</v>
      </c>
      <c r="F15" t="str">
        <f ca="1">IF(AND(RESULT!$K74&gt;E$1,RESULT!$C74+RESULT!$D74&gt;2),"WON",IF(AND(RESULT!$K74&lt;E$1,RESULT!$C74+RESULT!$D74&lt;3),"WON","LOST"))</f>
        <v>LOST</v>
      </c>
      <c r="G15" t="str">
        <f ca="1">IF(AND(E15="WON",F15="WON"),"WON",IF(AND(E15="LOST",F15="LOST"),"LOST","DP"))</f>
        <v>DP</v>
      </c>
      <c r="I15" t="str">
        <f ca="1">IF(AND(RESULT!$G74&gt;I$1,RESULT!$C74+RESULT!$D74&gt;2),"WON",IF(AND(RESULT!$G74&lt;I$1,RESULT!$C74+RESULT!$D74&lt;3),"WON","LOST"))</f>
        <v>WON</v>
      </c>
      <c r="J15" t="str">
        <f ca="1">IF(AND(RESULT!$K74&gt;I$1,RESULT!$C74+RESULT!$D74&gt;2),"WON",IF(AND(RESULT!$K74&lt;I$1,RESULT!$C74+RESULT!$D74&lt;3),"WON","LOST"))</f>
        <v>LOST</v>
      </c>
      <c r="K15" t="str">
        <f ca="1">IF(AND(I15="WON",J15="WON"),"WON",IF(AND(I15="LOST",J15="LOST"),"LOST","DP"))</f>
        <v>DP</v>
      </c>
      <c r="M15" t="str">
        <f ca="1">IF(AND(RESULT!$G74&gt;M$1,RESULT!$C74+RESULT!$D74&gt;2),"WON",IF(AND(RESULT!$G74&lt;M$1,RESULT!$C74+RESULT!$D74&lt;3),"WON","LOST"))</f>
        <v>WON</v>
      </c>
      <c r="N15" t="str">
        <f ca="1">IF(AND(RESULT!$K74&gt;M$1,RESULT!$C74+RESULT!$D74&gt;2),"WON",IF(AND(RESULT!$K74&lt;M$1,RESULT!$C74+RESULT!$D74&lt;3),"WON","LOST"))</f>
        <v>LOST</v>
      </c>
      <c r="O15" t="str">
        <f ca="1">IF(AND(M15="WON",N15="WON"),"WON",IF(AND(M15="LOST",N15="LOST"),"LOST","DP"))</f>
        <v>DP</v>
      </c>
      <c r="Q15" t="str">
        <f ca="1">IF(AND(RESULT!$G74&gt;Q$1,RESULT!$C74+RESULT!$D74&gt;2),"WON",IF(AND(RESULT!$G74&lt;Q$1,RESULT!$C74+RESULT!$D74&lt;3),"WON","LOST"))</f>
        <v>WON</v>
      </c>
      <c r="R15" t="str">
        <f ca="1">IF(AND(RESULT!$K74&gt;Q$1,RESULT!$C74+RESULT!$D74&gt;2),"WON",IF(AND(RESULT!$K74&lt;Q$1,RESULT!$C74+RESULT!$D74&lt;3),"WON","LOST"))</f>
        <v>LOST</v>
      </c>
      <c r="S15" t="str">
        <f ca="1">IF(AND(Q15="WON",R15="WON"),"WON",IF(AND(Q15="LOST",R15="LOST"),"LOST","DP"))</f>
        <v>DP</v>
      </c>
    </row>
    <row r="16" spans="1:19">
      <c r="A16" t="str">
        <f ca="1">IF(AND(RESULT!$G75&gt;A$1,RESULT!$C75+RESULT!$D75&gt;2),"WON",IF(AND(RESULT!$G75&lt;A$1,RESULT!$C75+RESULT!$D75&lt;3),"WON","LOST"))</f>
        <v>WON</v>
      </c>
      <c r="B16" t="str">
        <f ca="1">IF(AND(RESULT!$K75&gt;A$1,RESULT!$C75+RESULT!$D75&gt;2),"WON",IF(AND(RESULT!$K75&lt;A$1,RESULT!$C75+RESULT!$D75&lt;3),"WON","LOST"))</f>
        <v>WON</v>
      </c>
      <c r="C16" t="str">
        <f t="shared" ref="C16:C24" ca="1" si="5">IF(AND(A16="WON",B16="WON"),"WON",IF(AND(A16="LOST",B16="LOST"),"LOST","DP"))</f>
        <v>WON</v>
      </c>
      <c r="E16" t="str">
        <f ca="1">IF(AND(RESULT!$G75&gt;E$1,RESULT!$C75+RESULT!$D75&gt;2),"WON",IF(AND(RESULT!$G75&lt;E$1,RESULT!$C75+RESULT!$D75&lt;3),"WON","LOST"))</f>
        <v>WON</v>
      </c>
      <c r="F16" t="str">
        <f ca="1">IF(AND(RESULT!$K75&gt;E$1,RESULT!$C75+RESULT!$D75&gt;2),"WON",IF(AND(RESULT!$K75&lt;E$1,RESULT!$C75+RESULT!$D75&lt;3),"WON","LOST"))</f>
        <v>WON</v>
      </c>
      <c r="G16" t="str">
        <f t="shared" ref="G16:G24" ca="1" si="6">IF(AND(E16="WON",F16="WON"),"WON",IF(AND(E16="LOST",F16="LOST"),"LOST","DP"))</f>
        <v>WON</v>
      </c>
      <c r="I16" t="str">
        <f ca="1">IF(AND(RESULT!$G75&gt;I$1,RESULT!$C75+RESULT!$D75&gt;2),"WON",IF(AND(RESULT!$G75&lt;I$1,RESULT!$C75+RESULT!$D75&lt;3),"WON","LOST"))</f>
        <v>WON</v>
      </c>
      <c r="J16" t="str">
        <f ca="1">IF(AND(RESULT!$K75&gt;I$1,RESULT!$C75+RESULT!$D75&gt;2),"WON",IF(AND(RESULT!$K75&lt;I$1,RESULT!$C75+RESULT!$D75&lt;3),"WON","LOST"))</f>
        <v>WON</v>
      </c>
      <c r="K16" t="str">
        <f t="shared" ref="K16:K24" ca="1" si="7">IF(AND(I16="WON",J16="WON"),"WON",IF(AND(I16="LOST",J16="LOST"),"LOST","DP"))</f>
        <v>WON</v>
      </c>
      <c r="M16" t="str">
        <f ca="1">IF(AND(RESULT!$G75&gt;M$1,RESULT!$C75+RESULT!$D75&gt;2),"WON",IF(AND(RESULT!$G75&lt;M$1,RESULT!$C75+RESULT!$D75&lt;3),"WON","LOST"))</f>
        <v>WON</v>
      </c>
      <c r="N16" t="str">
        <f ca="1">IF(AND(RESULT!$K75&gt;M$1,RESULT!$C75+RESULT!$D75&gt;2),"WON",IF(AND(RESULT!$K75&lt;M$1,RESULT!$C75+RESULT!$D75&lt;3),"WON","LOST"))</f>
        <v>LOST</v>
      </c>
      <c r="O16" t="str">
        <f t="shared" ref="O16:O24" ca="1" si="8">IF(AND(M16="WON",N16="WON"),"WON",IF(AND(M16="LOST",N16="LOST"),"LOST","DP"))</f>
        <v>DP</v>
      </c>
      <c r="Q16" t="str">
        <f ca="1">IF(AND(RESULT!$G75&gt;Q$1,RESULT!$C75+RESULT!$D75&gt;2),"WON",IF(AND(RESULT!$G75&lt;Q$1,RESULT!$C75+RESULT!$D75&lt;3),"WON","LOST"))</f>
        <v>WON</v>
      </c>
      <c r="R16" t="str">
        <f ca="1">IF(AND(RESULT!$K75&gt;Q$1,RESULT!$C75+RESULT!$D75&gt;2),"WON",IF(AND(RESULT!$K75&lt;Q$1,RESULT!$C75+RESULT!$D75&lt;3),"WON","LOST"))</f>
        <v>LOST</v>
      </c>
      <c r="S16" t="str">
        <f t="shared" ref="S16:S24" ca="1" si="9">IF(AND(Q16="WON",R16="WON"),"WON",IF(AND(Q16="LOST",R16="LOST"),"LOST","DP"))</f>
        <v>DP</v>
      </c>
    </row>
    <row r="17" spans="1:19">
      <c r="A17" t="str">
        <f ca="1">IF(AND(RESULT!$G76&gt;A$1,RESULT!$C76+RESULT!$D76&gt;2),"WON",IF(AND(RESULT!$G76&lt;A$1,RESULT!$C76+RESULT!$D76&lt;3),"WON","LOST"))</f>
        <v>LOST</v>
      </c>
      <c r="B17" t="str">
        <f ca="1">IF(AND(RESULT!$K76&gt;A$1,RESULT!$C76+RESULT!$D76&gt;2),"WON",IF(AND(RESULT!$K76&lt;A$1,RESULT!$C76+RESULT!$D76&lt;3),"WON","LOST"))</f>
        <v>LOST</v>
      </c>
      <c r="C17" t="str">
        <f t="shared" ca="1" si="5"/>
        <v>LOST</v>
      </c>
      <c r="E17" t="str">
        <f ca="1">IF(AND(RESULT!$G76&gt;E$1,RESULT!$C76+RESULT!$D76&gt;2),"WON",IF(AND(RESULT!$G76&lt;E$1,RESULT!$C76+RESULT!$D76&lt;3),"WON","LOST"))</f>
        <v>LOST</v>
      </c>
      <c r="F17" t="str">
        <f ca="1">IF(AND(RESULT!$K76&gt;E$1,RESULT!$C76+RESULT!$D76&gt;2),"WON",IF(AND(RESULT!$K76&lt;E$1,RESULT!$C76+RESULT!$D76&lt;3),"WON","LOST"))</f>
        <v>LOST</v>
      </c>
      <c r="G17" t="str">
        <f t="shared" ca="1" si="6"/>
        <v>LOST</v>
      </c>
      <c r="I17" t="str">
        <f ca="1">IF(AND(RESULT!$G76&gt;I$1,RESULT!$C76+RESULT!$D76&gt;2),"WON",IF(AND(RESULT!$G76&lt;I$1,RESULT!$C76+RESULT!$D76&lt;3),"WON","LOST"))</f>
        <v>WON</v>
      </c>
      <c r="J17" t="str">
        <f ca="1">IF(AND(RESULT!$K76&gt;I$1,RESULT!$C76+RESULT!$D76&gt;2),"WON",IF(AND(RESULT!$K76&lt;I$1,RESULT!$C76+RESULT!$D76&lt;3),"WON","LOST"))</f>
        <v>LOST</v>
      </c>
      <c r="K17" t="str">
        <f t="shared" ca="1" si="7"/>
        <v>DP</v>
      </c>
      <c r="M17" t="str">
        <f ca="1">IF(AND(RESULT!$G76&gt;M$1,RESULT!$C76+RESULT!$D76&gt;2),"WON",IF(AND(RESULT!$G76&lt;M$1,RESULT!$C76+RESULT!$D76&lt;3),"WON","LOST"))</f>
        <v>WON</v>
      </c>
      <c r="N17" t="str">
        <f ca="1">IF(AND(RESULT!$K76&gt;M$1,RESULT!$C76+RESULT!$D76&gt;2),"WON",IF(AND(RESULT!$K76&lt;M$1,RESULT!$C76+RESULT!$D76&lt;3),"WON","LOST"))</f>
        <v>LOST</v>
      </c>
      <c r="O17" t="str">
        <f t="shared" ca="1" si="8"/>
        <v>DP</v>
      </c>
      <c r="Q17" t="str">
        <f ca="1">IF(AND(RESULT!$G76&gt;Q$1,RESULT!$C76+RESULT!$D76&gt;2),"WON",IF(AND(RESULT!$G76&lt;Q$1,RESULT!$C76+RESULT!$D76&lt;3),"WON","LOST"))</f>
        <v>WON</v>
      </c>
      <c r="R17" t="str">
        <f ca="1">IF(AND(RESULT!$K76&gt;Q$1,RESULT!$C76+RESULT!$D76&gt;2),"WON",IF(AND(RESULT!$K76&lt;Q$1,RESULT!$C76+RESULT!$D76&lt;3),"WON","LOST"))</f>
        <v>WON</v>
      </c>
      <c r="S17" t="str">
        <f t="shared" ca="1" si="9"/>
        <v>WON</v>
      </c>
    </row>
    <row r="18" spans="1:19">
      <c r="A18" t="str">
        <f ca="1">IF(AND(RESULT!$G77&gt;A$1,RESULT!$C77+RESULT!$D77&gt;2),"WON",IF(AND(RESULT!$G77&lt;A$1,RESULT!$C77+RESULT!$D77&lt;3),"WON","LOST"))</f>
        <v>WON</v>
      </c>
      <c r="B18" t="str">
        <f ca="1">IF(AND(RESULT!$K77&gt;A$1,RESULT!$C77+RESULT!$D77&gt;2),"WON",IF(AND(RESULT!$K77&lt;A$1,RESULT!$C77+RESULT!$D77&lt;3),"WON","LOST"))</f>
        <v>LOST</v>
      </c>
      <c r="C18" t="str">
        <f t="shared" ca="1" si="5"/>
        <v>DP</v>
      </c>
      <c r="E18" t="str">
        <f ca="1">IF(AND(RESULT!$G77&gt;E$1,RESULT!$C77+RESULT!$D77&gt;2),"WON",IF(AND(RESULT!$G77&lt;E$1,RESULT!$C77+RESULT!$D77&lt;3),"WON","LOST"))</f>
        <v>LOST</v>
      </c>
      <c r="F18" t="str">
        <f ca="1">IF(AND(RESULT!$K77&gt;E$1,RESULT!$C77+RESULT!$D77&gt;2),"WON",IF(AND(RESULT!$K77&lt;E$1,RESULT!$C77+RESULT!$D77&lt;3),"WON","LOST"))</f>
        <v>LOST</v>
      </c>
      <c r="G18" t="str">
        <f t="shared" ca="1" si="6"/>
        <v>LOST</v>
      </c>
      <c r="I18" t="str">
        <f ca="1">IF(AND(RESULT!$G77&gt;I$1,RESULT!$C77+RESULT!$D77&gt;2),"WON",IF(AND(RESULT!$G77&lt;I$1,RESULT!$C77+RESULT!$D77&lt;3),"WON","LOST"))</f>
        <v>LOST</v>
      </c>
      <c r="J18" t="str">
        <f ca="1">IF(AND(RESULT!$K77&gt;I$1,RESULT!$C77+RESULT!$D77&gt;2),"WON",IF(AND(RESULT!$K77&lt;I$1,RESULT!$C77+RESULT!$D77&lt;3),"WON","LOST"))</f>
        <v>LOST</v>
      </c>
      <c r="K18" t="str">
        <f t="shared" ca="1" si="7"/>
        <v>LOST</v>
      </c>
      <c r="M18" t="str">
        <f ca="1">IF(AND(RESULT!$G77&gt;M$1,RESULT!$C77+RESULT!$D77&gt;2),"WON",IF(AND(RESULT!$G77&lt;M$1,RESULT!$C77+RESULT!$D77&lt;3),"WON","LOST"))</f>
        <v>LOST</v>
      </c>
      <c r="N18" t="str">
        <f ca="1">IF(AND(RESULT!$K77&gt;M$1,RESULT!$C77+RESULT!$D77&gt;2),"WON",IF(AND(RESULT!$K77&lt;M$1,RESULT!$C77+RESULT!$D77&lt;3),"WON","LOST"))</f>
        <v>LOST</v>
      </c>
      <c r="O18" t="str">
        <f t="shared" ca="1" si="8"/>
        <v>LOST</v>
      </c>
      <c r="Q18" t="str">
        <f ca="1">IF(AND(RESULT!$G77&gt;Q$1,RESULT!$C77+RESULT!$D77&gt;2),"WON",IF(AND(RESULT!$G77&lt;Q$1,RESULT!$C77+RESULT!$D77&lt;3),"WON","LOST"))</f>
        <v>LOST</v>
      </c>
      <c r="R18" t="str">
        <f ca="1">IF(AND(RESULT!$K77&gt;Q$1,RESULT!$C77+RESULT!$D77&gt;2),"WON",IF(AND(RESULT!$K77&lt;Q$1,RESULT!$C77+RESULT!$D77&lt;3),"WON","LOST"))</f>
        <v>LOST</v>
      </c>
      <c r="S18" t="str">
        <f t="shared" ca="1" si="9"/>
        <v>LOST</v>
      </c>
    </row>
    <row r="19" spans="1:19">
      <c r="A19" t="str">
        <f ca="1">IF(AND(RESULT!$G78&gt;A$1,RESULT!$C78+RESULT!$D78&gt;2),"WON",IF(AND(RESULT!$G78&lt;A$1,RESULT!$C78+RESULT!$D78&lt;3),"WON","LOST"))</f>
        <v>LOST</v>
      </c>
      <c r="B19" t="str">
        <f ca="1">IF(AND(RESULT!$K78&gt;A$1,RESULT!$C78+RESULT!$D78&gt;2),"WON",IF(AND(RESULT!$K78&lt;A$1,RESULT!$C78+RESULT!$D78&lt;3),"WON","LOST"))</f>
        <v>WON</v>
      </c>
      <c r="C19" t="str">
        <f t="shared" ca="1" si="5"/>
        <v>DP</v>
      </c>
      <c r="E19" t="str">
        <f ca="1">IF(AND(RESULT!$G78&gt;E$1,RESULT!$C78+RESULT!$D78&gt;2),"WON",IF(AND(RESULT!$G78&lt;E$1,RESULT!$C78+RESULT!$D78&lt;3),"WON","LOST"))</f>
        <v>WON</v>
      </c>
      <c r="F19" t="str">
        <f ca="1">IF(AND(RESULT!$K78&gt;E$1,RESULT!$C78+RESULT!$D78&gt;2),"WON",IF(AND(RESULT!$K78&lt;E$1,RESULT!$C78+RESULT!$D78&lt;3),"WON","LOST"))</f>
        <v>WON</v>
      </c>
      <c r="G19" t="str">
        <f t="shared" ca="1" si="6"/>
        <v>WON</v>
      </c>
      <c r="I19" t="str">
        <f ca="1">IF(AND(RESULT!$G78&gt;I$1,RESULT!$C78+RESULT!$D78&gt;2),"WON",IF(AND(RESULT!$G78&lt;I$1,RESULT!$C78+RESULT!$D78&lt;3),"WON","LOST"))</f>
        <v>WON</v>
      </c>
      <c r="J19" t="str">
        <f ca="1">IF(AND(RESULT!$K78&gt;I$1,RESULT!$C78+RESULT!$D78&gt;2),"WON",IF(AND(RESULT!$K78&lt;I$1,RESULT!$C78+RESULT!$D78&lt;3),"WON","LOST"))</f>
        <v>WON</v>
      </c>
      <c r="K19" t="str">
        <f t="shared" ca="1" si="7"/>
        <v>WON</v>
      </c>
      <c r="M19" t="str">
        <f ca="1">IF(AND(RESULT!$G78&gt;M$1,RESULT!$C78+RESULT!$D78&gt;2),"WON",IF(AND(RESULT!$G78&lt;M$1,RESULT!$C78+RESULT!$D78&lt;3),"WON","LOST"))</f>
        <v>WON</v>
      </c>
      <c r="N19" t="str">
        <f ca="1">IF(AND(RESULT!$K78&gt;M$1,RESULT!$C78+RESULT!$D78&gt;2),"WON",IF(AND(RESULT!$K78&lt;M$1,RESULT!$C78+RESULT!$D78&lt;3),"WON","LOST"))</f>
        <v>WON</v>
      </c>
      <c r="O19" t="str">
        <f t="shared" ca="1" si="8"/>
        <v>WON</v>
      </c>
      <c r="Q19" t="str">
        <f ca="1">IF(AND(RESULT!$G78&gt;Q$1,RESULT!$C78+RESULT!$D78&gt;2),"WON",IF(AND(RESULT!$G78&lt;Q$1,RESULT!$C78+RESULT!$D78&lt;3),"WON","LOST"))</f>
        <v>WON</v>
      </c>
      <c r="R19" t="str">
        <f ca="1">IF(AND(RESULT!$K78&gt;Q$1,RESULT!$C78+RESULT!$D78&gt;2),"WON",IF(AND(RESULT!$K78&lt;Q$1,RESULT!$C78+RESULT!$D78&lt;3),"WON","LOST"))</f>
        <v>WON</v>
      </c>
      <c r="S19" t="str">
        <f t="shared" ca="1" si="9"/>
        <v>WON</v>
      </c>
    </row>
    <row r="20" spans="1:19">
      <c r="A20" t="str">
        <f ca="1">IF(AND(RESULT!$G79&gt;A$1,RESULT!$C79+RESULT!$D79&gt;2),"WON",IF(AND(RESULT!$G79&lt;A$1,RESULT!$C79+RESULT!$D79&lt;3),"WON","LOST"))</f>
        <v>LOST</v>
      </c>
      <c r="B20" t="str">
        <f ca="1">IF(AND(RESULT!$K79&gt;A$1,RESULT!$C79+RESULT!$D79&gt;2),"WON",IF(AND(RESULT!$K79&lt;A$1,RESULT!$C79+RESULT!$D79&lt;3),"WON","LOST"))</f>
        <v>WON</v>
      </c>
      <c r="C20" t="str">
        <f t="shared" ca="1" si="5"/>
        <v>DP</v>
      </c>
      <c r="E20" t="str">
        <f ca="1">IF(AND(RESULT!$G79&gt;E$1,RESULT!$C79+RESULT!$D79&gt;2),"WON",IF(AND(RESULT!$G79&lt;E$1,RESULT!$C79+RESULT!$D79&lt;3),"WON","LOST"))</f>
        <v>WON</v>
      </c>
      <c r="F20" t="str">
        <f ca="1">IF(AND(RESULT!$K79&gt;E$1,RESULT!$C79+RESULT!$D79&gt;2),"WON",IF(AND(RESULT!$K79&lt;E$1,RESULT!$C79+RESULT!$D79&lt;3),"WON","LOST"))</f>
        <v>WON</v>
      </c>
      <c r="G20" t="str">
        <f t="shared" ca="1" si="6"/>
        <v>WON</v>
      </c>
      <c r="I20" t="str">
        <f ca="1">IF(AND(RESULT!$G79&gt;I$1,RESULT!$C79+RESULT!$D79&gt;2),"WON",IF(AND(RESULT!$G79&lt;I$1,RESULT!$C79+RESULT!$D79&lt;3),"WON","LOST"))</f>
        <v>WON</v>
      </c>
      <c r="J20" t="str">
        <f ca="1">IF(AND(RESULT!$K79&gt;I$1,RESULT!$C79+RESULT!$D79&gt;2),"WON",IF(AND(RESULT!$K79&lt;I$1,RESULT!$C79+RESULT!$D79&lt;3),"WON","LOST"))</f>
        <v>WON</v>
      </c>
      <c r="K20" t="str">
        <f t="shared" ca="1" si="7"/>
        <v>WON</v>
      </c>
      <c r="M20" t="str">
        <f ca="1">IF(AND(RESULT!$G79&gt;M$1,RESULT!$C79+RESULT!$D79&gt;2),"WON",IF(AND(RESULT!$G79&lt;M$1,RESULT!$C79+RESULT!$D79&lt;3),"WON","LOST"))</f>
        <v>WON</v>
      </c>
      <c r="N20" t="str">
        <f ca="1">IF(AND(RESULT!$K79&gt;M$1,RESULT!$C79+RESULT!$D79&gt;2),"WON",IF(AND(RESULT!$K79&lt;M$1,RESULT!$C79+RESULT!$D79&lt;3),"WON","LOST"))</f>
        <v>WON</v>
      </c>
      <c r="O20" t="str">
        <f t="shared" ca="1" si="8"/>
        <v>WON</v>
      </c>
      <c r="Q20" t="str">
        <f ca="1">IF(AND(RESULT!$G79&gt;Q$1,RESULT!$C79+RESULT!$D79&gt;2),"WON",IF(AND(RESULT!$G79&lt;Q$1,RESULT!$C79+RESULT!$D79&lt;3),"WON","LOST"))</f>
        <v>WON</v>
      </c>
      <c r="R20" t="str">
        <f ca="1">IF(AND(RESULT!$K79&gt;Q$1,RESULT!$C79+RESULT!$D79&gt;2),"WON",IF(AND(RESULT!$K79&lt;Q$1,RESULT!$C79+RESULT!$D79&lt;3),"WON","LOST"))</f>
        <v>WON</v>
      </c>
      <c r="S20" t="str">
        <f t="shared" ca="1" si="9"/>
        <v>WON</v>
      </c>
    </row>
    <row r="21" spans="1:19">
      <c r="A21" t="str">
        <f ca="1">IF(AND(RESULT!$G80&gt;A$1,RESULT!$C80+RESULT!$D80&gt;2),"WON",IF(AND(RESULT!$G80&lt;A$1,RESULT!$C80+RESULT!$D80&lt;3),"WON","LOST"))</f>
        <v>LOST</v>
      </c>
      <c r="B21" t="str">
        <f ca="1">IF(AND(RESULT!$K80&gt;A$1,RESULT!$C80+RESULT!$D80&gt;2),"WON",IF(AND(RESULT!$K80&lt;A$1,RESULT!$C80+RESULT!$D80&lt;3),"WON","LOST"))</f>
        <v>LOST</v>
      </c>
      <c r="C21" t="str">
        <f t="shared" ca="1" si="5"/>
        <v>LOST</v>
      </c>
      <c r="E21" t="str">
        <f ca="1">IF(AND(RESULT!$G80&gt;E$1,RESULT!$C80+RESULT!$D80&gt;2),"WON",IF(AND(RESULT!$G80&lt;E$1,RESULT!$C80+RESULT!$D80&lt;3),"WON","LOST"))</f>
        <v>LOST</v>
      </c>
      <c r="F21" t="str">
        <f ca="1">IF(AND(RESULT!$K80&gt;E$1,RESULT!$C80+RESULT!$D80&gt;2),"WON",IF(AND(RESULT!$K80&lt;E$1,RESULT!$C80+RESULT!$D80&lt;3),"WON","LOST"))</f>
        <v>LOST</v>
      </c>
      <c r="G21" t="str">
        <f t="shared" ca="1" si="6"/>
        <v>LOST</v>
      </c>
      <c r="I21" t="str">
        <f ca="1">IF(AND(RESULT!$G80&gt;I$1,RESULT!$C80+RESULT!$D80&gt;2),"WON",IF(AND(RESULT!$G80&lt;I$1,RESULT!$C80+RESULT!$D80&lt;3),"WON","LOST"))</f>
        <v>LOST</v>
      </c>
      <c r="J21" t="str">
        <f ca="1">IF(AND(RESULT!$K80&gt;I$1,RESULT!$C80+RESULT!$D80&gt;2),"WON",IF(AND(RESULT!$K80&lt;I$1,RESULT!$C80+RESULT!$D80&lt;3),"WON","LOST"))</f>
        <v>LOST</v>
      </c>
      <c r="K21" t="str">
        <f t="shared" ca="1" si="7"/>
        <v>LOST</v>
      </c>
      <c r="M21" t="str">
        <f ca="1">IF(AND(RESULT!$G80&gt;M$1,RESULT!$C80+RESULT!$D80&gt;2),"WON",IF(AND(RESULT!$G80&lt;M$1,RESULT!$C80+RESULT!$D80&lt;3),"WON","LOST"))</f>
        <v>LOST</v>
      </c>
      <c r="N21" t="str">
        <f ca="1">IF(AND(RESULT!$K80&gt;M$1,RESULT!$C80+RESULT!$D80&gt;2),"WON",IF(AND(RESULT!$K80&lt;M$1,RESULT!$C80+RESULT!$D80&lt;3),"WON","LOST"))</f>
        <v>LOST</v>
      </c>
      <c r="O21" t="str">
        <f t="shared" ca="1" si="8"/>
        <v>LOST</v>
      </c>
      <c r="Q21" t="str">
        <f ca="1">IF(AND(RESULT!$G80&gt;Q$1,RESULT!$C80+RESULT!$D80&gt;2),"WON",IF(AND(RESULT!$G80&lt;Q$1,RESULT!$C80+RESULT!$D80&lt;3),"WON","LOST"))</f>
        <v>LOST</v>
      </c>
      <c r="R21" t="str">
        <f ca="1">IF(AND(RESULT!$K80&gt;Q$1,RESULT!$C80+RESULT!$D80&gt;2),"WON",IF(AND(RESULT!$K80&lt;Q$1,RESULT!$C80+RESULT!$D80&lt;3),"WON","LOST"))</f>
        <v>LOST</v>
      </c>
      <c r="S21" t="str">
        <f t="shared" ca="1" si="9"/>
        <v>LOST</v>
      </c>
    </row>
    <row r="22" spans="1:19">
      <c r="A22" t="str">
        <f ca="1">IF(AND(RESULT!$G81&gt;A$1,RESULT!$C81+RESULT!$D81&gt;2),"WON",IF(AND(RESULT!$G81&lt;A$1,RESULT!$C81+RESULT!$D81&lt;3),"WON","LOST"))</f>
        <v>WON</v>
      </c>
      <c r="B22" t="str">
        <f ca="1">IF(AND(RESULT!$K81&gt;A$1,RESULT!$C81+RESULT!$D81&gt;2),"WON",IF(AND(RESULT!$K81&lt;A$1,RESULT!$C81+RESULT!$D81&lt;3),"WON","LOST"))</f>
        <v>WON</v>
      </c>
      <c r="C22" t="str">
        <f t="shared" ca="1" si="5"/>
        <v>WON</v>
      </c>
      <c r="E22" t="str">
        <f ca="1">IF(AND(RESULT!$G81&gt;E$1,RESULT!$C81+RESULT!$D81&gt;2),"WON",IF(AND(RESULT!$G81&lt;E$1,RESULT!$C81+RESULT!$D81&lt;3),"WON","LOST"))</f>
        <v>WON</v>
      </c>
      <c r="F22" t="str">
        <f ca="1">IF(AND(RESULT!$K81&gt;E$1,RESULT!$C81+RESULT!$D81&gt;2),"WON",IF(AND(RESULT!$K81&lt;E$1,RESULT!$C81+RESULT!$D81&lt;3),"WON","LOST"))</f>
        <v>WON</v>
      </c>
      <c r="G22" t="str">
        <f t="shared" ca="1" si="6"/>
        <v>WON</v>
      </c>
      <c r="I22" t="str">
        <f ca="1">IF(AND(RESULT!$G81&gt;I$1,RESULT!$C81+RESULT!$D81&gt;2),"WON",IF(AND(RESULT!$G81&lt;I$1,RESULT!$C81+RESULT!$D81&lt;3),"WON","LOST"))</f>
        <v>WON</v>
      </c>
      <c r="J22" t="str">
        <f ca="1">IF(AND(RESULT!$K81&gt;I$1,RESULT!$C81+RESULT!$D81&gt;2),"WON",IF(AND(RESULT!$K81&lt;I$1,RESULT!$C81+RESULT!$D81&lt;3),"WON","LOST"))</f>
        <v>WON</v>
      </c>
      <c r="K22" t="str">
        <f t="shared" ca="1" si="7"/>
        <v>WON</v>
      </c>
      <c r="M22" t="str">
        <f ca="1">IF(AND(RESULT!$G81&gt;M$1,RESULT!$C81+RESULT!$D81&gt;2),"WON",IF(AND(RESULT!$G81&lt;M$1,RESULT!$C81+RESULT!$D81&lt;3),"WON","LOST"))</f>
        <v>WON</v>
      </c>
      <c r="N22" t="str">
        <f ca="1">IF(AND(RESULT!$K81&gt;M$1,RESULT!$C81+RESULT!$D81&gt;2),"WON",IF(AND(RESULT!$K81&lt;M$1,RESULT!$C81+RESULT!$D81&lt;3),"WON","LOST"))</f>
        <v>WON</v>
      </c>
      <c r="O22" t="str">
        <f t="shared" ca="1" si="8"/>
        <v>WON</v>
      </c>
      <c r="Q22" t="str">
        <f ca="1">IF(AND(RESULT!$G81&gt;Q$1,RESULT!$C81+RESULT!$D81&gt;2),"WON",IF(AND(RESULT!$G81&lt;Q$1,RESULT!$C81+RESULT!$D81&lt;3),"WON","LOST"))</f>
        <v>WON</v>
      </c>
      <c r="R22" t="str">
        <f ca="1">IF(AND(RESULT!$K81&gt;Q$1,RESULT!$C81+RESULT!$D81&gt;2),"WON",IF(AND(RESULT!$K81&lt;Q$1,RESULT!$C81+RESULT!$D81&lt;3),"WON","LOST"))</f>
        <v>WON</v>
      </c>
      <c r="S22" t="str">
        <f t="shared" ca="1" si="9"/>
        <v>WON</v>
      </c>
    </row>
    <row r="23" spans="1:19">
      <c r="A23" t="str">
        <f ca="1">IF(AND(RESULT!$G82&gt;A$1,RESULT!$C82+RESULT!$D82&gt;2),"WON",IF(AND(RESULT!$G82&lt;A$1,RESULT!$C82+RESULT!$D82&lt;3),"WON","LOST"))</f>
        <v>WON</v>
      </c>
      <c r="B23" t="str">
        <f ca="1">IF(AND(RESULT!$K82&gt;A$1,RESULT!$C82+RESULT!$D82&gt;2),"WON",IF(AND(RESULT!$K82&lt;A$1,RESULT!$C82+RESULT!$D82&lt;3),"WON","LOST"))</f>
        <v>WON</v>
      </c>
      <c r="C23" t="str">
        <f t="shared" ca="1" si="5"/>
        <v>WON</v>
      </c>
      <c r="E23" t="str">
        <f ca="1">IF(AND(RESULT!$G82&gt;E$1,RESULT!$C82+RESULT!$D82&gt;2),"WON",IF(AND(RESULT!$G82&lt;E$1,RESULT!$C82+RESULT!$D82&lt;3),"WON","LOST"))</f>
        <v>WON</v>
      </c>
      <c r="F23" t="str">
        <f ca="1">IF(AND(RESULT!$K82&gt;E$1,RESULT!$C82+RESULT!$D82&gt;2),"WON",IF(AND(RESULT!$K82&lt;E$1,RESULT!$C82+RESULT!$D82&lt;3),"WON","LOST"))</f>
        <v>WON</v>
      </c>
      <c r="G23" t="str">
        <f t="shared" ca="1" si="6"/>
        <v>WON</v>
      </c>
      <c r="I23" t="str">
        <f ca="1">IF(AND(RESULT!$G82&gt;I$1,RESULT!$C82+RESULT!$D82&gt;2),"WON",IF(AND(RESULT!$G82&lt;I$1,RESULT!$C82+RESULT!$D82&lt;3),"WON","LOST"))</f>
        <v>WON</v>
      </c>
      <c r="J23" t="str">
        <f ca="1">IF(AND(RESULT!$K82&gt;I$1,RESULT!$C82+RESULT!$D82&gt;2),"WON",IF(AND(RESULT!$K82&lt;I$1,RESULT!$C82+RESULT!$D82&lt;3),"WON","LOST"))</f>
        <v>WON</v>
      </c>
      <c r="K23" t="str">
        <f t="shared" ca="1" si="7"/>
        <v>WON</v>
      </c>
      <c r="M23" t="str">
        <f ca="1">IF(AND(RESULT!$G82&gt;M$1,RESULT!$C82+RESULT!$D82&gt;2),"WON",IF(AND(RESULT!$G82&lt;M$1,RESULT!$C82+RESULT!$D82&lt;3),"WON","LOST"))</f>
        <v>WON</v>
      </c>
      <c r="N23" t="str">
        <f ca="1">IF(AND(RESULT!$K82&gt;M$1,RESULT!$C82+RESULT!$D82&gt;2),"WON",IF(AND(RESULT!$K82&lt;M$1,RESULT!$C82+RESULT!$D82&lt;3),"WON","LOST"))</f>
        <v>WON</v>
      </c>
      <c r="O23" t="str">
        <f t="shared" ca="1" si="8"/>
        <v>WON</v>
      </c>
      <c r="Q23" t="str">
        <f ca="1">IF(AND(RESULT!$G82&gt;Q$1,RESULT!$C82+RESULT!$D82&gt;2),"WON",IF(AND(RESULT!$G82&lt;Q$1,RESULT!$C82+RESULT!$D82&lt;3),"WON","LOST"))</f>
        <v>WON</v>
      </c>
      <c r="R23" t="str">
        <f ca="1">IF(AND(RESULT!$K82&gt;Q$1,RESULT!$C82+RESULT!$D82&gt;2),"WON",IF(AND(RESULT!$K82&lt;Q$1,RESULT!$C82+RESULT!$D82&lt;3),"WON","LOST"))</f>
        <v>WON</v>
      </c>
      <c r="S23" t="str">
        <f t="shared" ca="1" si="9"/>
        <v>WON</v>
      </c>
    </row>
    <row r="24" spans="1:19">
      <c r="A24" t="str">
        <f ca="1">IF(AND(RESULT!$G83&gt;A$1,RESULT!$C83+RESULT!$D83&gt;2),"WON",IF(AND(RESULT!$G83&lt;A$1,RESULT!$C83+RESULT!$D83&lt;3),"WON","LOST"))</f>
        <v>LOST</v>
      </c>
      <c r="B24" t="str">
        <f ca="1">IF(AND(RESULT!$K83&gt;A$1,RESULT!$C83+RESULT!$D83&gt;2),"WON",IF(AND(RESULT!$K83&lt;A$1,RESULT!$C83+RESULT!$D83&lt;3),"WON","LOST"))</f>
        <v>LOST</v>
      </c>
      <c r="C24" t="str">
        <f t="shared" ca="1" si="5"/>
        <v>LOST</v>
      </c>
      <c r="E24" t="str">
        <f ca="1">IF(AND(RESULT!$G83&gt;E$1,RESULT!$C83+RESULT!$D83&gt;2),"WON",IF(AND(RESULT!$G83&lt;E$1,RESULT!$C83+RESULT!$D83&lt;3),"WON","LOST"))</f>
        <v>WON</v>
      </c>
      <c r="F24" t="str">
        <f ca="1">IF(AND(RESULT!$K83&gt;E$1,RESULT!$C83+RESULT!$D83&gt;2),"WON",IF(AND(RESULT!$K83&lt;E$1,RESULT!$C83+RESULT!$D83&lt;3),"WON","LOST"))</f>
        <v>LOST</v>
      </c>
      <c r="G24" t="str">
        <f t="shared" ca="1" si="6"/>
        <v>DP</v>
      </c>
      <c r="I24" t="str">
        <f ca="1">IF(AND(RESULT!$G83&gt;I$1,RESULT!$C83+RESULT!$D83&gt;2),"WON",IF(AND(RESULT!$G83&lt;I$1,RESULT!$C83+RESULT!$D83&lt;3),"WON","LOST"))</f>
        <v>WON</v>
      </c>
      <c r="J24" t="str">
        <f ca="1">IF(AND(RESULT!$K83&gt;I$1,RESULT!$C83+RESULT!$D83&gt;2),"WON",IF(AND(RESULT!$K83&lt;I$1,RESULT!$C83+RESULT!$D83&lt;3),"WON","LOST"))</f>
        <v>LOST</v>
      </c>
      <c r="K24" t="str">
        <f t="shared" ca="1" si="7"/>
        <v>DP</v>
      </c>
      <c r="M24" t="str">
        <f ca="1">IF(AND(RESULT!$G83&gt;M$1,RESULT!$C83+RESULT!$D83&gt;2),"WON",IF(AND(RESULT!$G83&lt;M$1,RESULT!$C83+RESULT!$D83&lt;3),"WON","LOST"))</f>
        <v>WON</v>
      </c>
      <c r="N24" t="str">
        <f ca="1">IF(AND(RESULT!$K83&gt;M$1,RESULT!$C83+RESULT!$D83&gt;2),"WON",IF(AND(RESULT!$K83&lt;M$1,RESULT!$C83+RESULT!$D83&lt;3),"WON","LOST"))</f>
        <v>WON</v>
      </c>
      <c r="O24" t="str">
        <f t="shared" ca="1" si="8"/>
        <v>WON</v>
      </c>
      <c r="Q24" t="str">
        <f ca="1">IF(AND(RESULT!$G83&gt;Q$1,RESULT!$C83+RESULT!$D83&gt;2),"WON",IF(AND(RESULT!$G83&lt;Q$1,RESULT!$C83+RESULT!$D83&lt;3),"WON","LOST"))</f>
        <v>WON</v>
      </c>
      <c r="R24" t="str">
        <f ca="1">IF(AND(RESULT!$K83&gt;Q$1,RESULT!$C83+RESULT!$D83&gt;2),"WON",IF(AND(RESULT!$K83&lt;Q$1,RESULT!$C83+RESULT!$D83&lt;3),"WON","LOST"))</f>
        <v>WON</v>
      </c>
      <c r="S24" t="str">
        <f t="shared" ca="1" si="9"/>
        <v>WON</v>
      </c>
    </row>
    <row r="27" spans="1:19">
      <c r="A27" t="str">
        <f ca="1">IF(AND(RESULT!$G86&gt;A$1,RESULT!$C86+RESULT!$D86&gt;2),"WON",IF(AND(RESULT!$G86&lt;A$1,RESULT!$C86+RESULT!$D86&lt;3),"WON","LOST"))</f>
        <v>WON</v>
      </c>
      <c r="B27" t="str">
        <f ca="1">IF(AND(RESULT!$K86&gt;A$1,RESULT!$C86+RESULT!$D86&gt;2),"WON",IF(AND(RESULT!$K86&lt;A$1,RESULT!$C86+RESULT!$D86&lt;3),"WON","LOST"))</f>
        <v>LOST</v>
      </c>
      <c r="C27" t="str">
        <f ca="1">IF(AND(A27="WON",B27="WON"),"WON",IF(AND(A27="LOST",B27="LOST"),"LOST","DP"))</f>
        <v>DP</v>
      </c>
      <c r="E27" t="str">
        <f ca="1">IF(AND(RESULT!$G86&gt;E$1,RESULT!$C86+RESULT!$D86&gt;2),"WON",IF(AND(RESULT!$G86&lt;E$1,RESULT!$C86+RESULT!$D86&lt;3),"WON","LOST"))</f>
        <v>WON</v>
      </c>
      <c r="F27" t="str">
        <f ca="1">IF(AND(RESULT!$K86&gt;E$1,RESULT!$C86+RESULT!$D86&gt;2),"WON",IF(AND(RESULT!$K86&lt;E$1,RESULT!$C86+RESULT!$D86&lt;3),"WON","LOST"))</f>
        <v>WON</v>
      </c>
      <c r="G27" t="str">
        <f ca="1">IF(AND(E27="WON",F27="WON"),"WON",IF(AND(E27="LOST",F27="LOST"),"LOST","DP"))</f>
        <v>WON</v>
      </c>
      <c r="I27" t="str">
        <f ca="1">IF(AND(RESULT!$G86&gt;I$1,RESULT!$C86+RESULT!$D86&gt;2),"WON",IF(AND(RESULT!$G86&lt;I$1,RESULT!$C86+RESULT!$D86&lt;3),"WON","LOST"))</f>
        <v>WON</v>
      </c>
      <c r="J27" t="str">
        <f ca="1">IF(AND(RESULT!$K86&gt;I$1,RESULT!$C86+RESULT!$D86&gt;2),"WON",IF(AND(RESULT!$K86&lt;I$1,RESULT!$C86+RESULT!$D86&lt;3),"WON","LOST"))</f>
        <v>WON</v>
      </c>
      <c r="K27" t="str">
        <f ca="1">IF(AND(I27="WON",J27="WON"),"WON",IF(AND(I27="LOST",J27="LOST"),"LOST","DP"))</f>
        <v>WON</v>
      </c>
      <c r="M27" t="str">
        <f ca="1">IF(AND(RESULT!$G86&gt;M$1,RESULT!$C86+RESULT!$D86&gt;2),"WON",IF(AND(RESULT!$G86&lt;M$1,RESULT!$C86+RESULT!$D86&lt;3),"WON","LOST"))</f>
        <v>WON</v>
      </c>
      <c r="N27" t="str">
        <f ca="1">IF(AND(RESULT!$K86&gt;M$1,RESULT!$C86+RESULT!$D86&gt;2),"WON",IF(AND(RESULT!$K86&lt;M$1,RESULT!$C86+RESULT!$D86&lt;3),"WON","LOST"))</f>
        <v>WON</v>
      </c>
      <c r="O27" t="str">
        <f ca="1">IF(AND(M27="WON",N27="WON"),"WON",IF(AND(M27="LOST",N27="LOST"),"LOST","DP"))</f>
        <v>WON</v>
      </c>
      <c r="Q27" t="str">
        <f ca="1">IF(AND(RESULT!$G86&gt;Q$1,RESULT!$C86+RESULT!$D86&gt;2),"WON",IF(AND(RESULT!$G86&lt;Q$1,RESULT!$C86+RESULT!$D86&lt;3),"WON","LOST"))</f>
        <v>WON</v>
      </c>
      <c r="R27" t="str">
        <f ca="1">IF(AND(RESULT!$K86&gt;Q$1,RESULT!$C86+RESULT!$D86&gt;2),"WON",IF(AND(RESULT!$K86&lt;Q$1,RESULT!$C86+RESULT!$D86&lt;3),"WON","LOST"))</f>
        <v>WON</v>
      </c>
      <c r="S27" t="str">
        <f ca="1">IF(AND(Q27="WON",R27="WON"),"WON",IF(AND(Q27="LOST",R27="LOST"),"LOST","DP"))</f>
        <v>WON</v>
      </c>
    </row>
    <row r="28" spans="1:19">
      <c r="A28" t="str">
        <f ca="1">IF(AND(RESULT!$G87&gt;A$1,RESULT!$C87+RESULT!$D87&gt;2),"WON",IF(AND(RESULT!$G87&lt;A$1,RESULT!$C87+RESULT!$D87&lt;3),"WON","LOST"))</f>
        <v>LOST</v>
      </c>
      <c r="B28" t="str">
        <f ca="1">IF(AND(RESULT!$K87&gt;A$1,RESULT!$C87+RESULT!$D87&gt;2),"WON",IF(AND(RESULT!$K87&lt;A$1,RESULT!$C87+RESULT!$D87&lt;3),"WON","LOST"))</f>
        <v>LOST</v>
      </c>
      <c r="C28" t="str">
        <f t="shared" ref="C28:C36" ca="1" si="10">IF(AND(A28="WON",B28="WON"),"WON",IF(AND(A28="LOST",B28="LOST"),"LOST","DP"))</f>
        <v>LOST</v>
      </c>
      <c r="E28" t="str">
        <f ca="1">IF(AND(RESULT!$G87&gt;E$1,RESULT!$C87+RESULT!$D87&gt;2),"WON",IF(AND(RESULT!$G87&lt;E$1,RESULT!$C87+RESULT!$D87&lt;3),"WON","LOST"))</f>
        <v>LOST</v>
      </c>
      <c r="F28" t="str">
        <f ca="1">IF(AND(RESULT!$K87&gt;E$1,RESULT!$C87+RESULT!$D87&gt;2),"WON",IF(AND(RESULT!$K87&lt;E$1,RESULT!$C87+RESULT!$D87&lt;3),"WON","LOST"))</f>
        <v>LOST</v>
      </c>
      <c r="G28" t="str">
        <f t="shared" ref="G28:G36" ca="1" si="11">IF(AND(E28="WON",F28="WON"),"WON",IF(AND(E28="LOST",F28="LOST"),"LOST","DP"))</f>
        <v>LOST</v>
      </c>
      <c r="I28" t="str">
        <f ca="1">IF(AND(RESULT!$G87&gt;I$1,RESULT!$C87+RESULT!$D87&gt;2),"WON",IF(AND(RESULT!$G87&lt;I$1,RESULT!$C87+RESULT!$D87&lt;3),"WON","LOST"))</f>
        <v>LOST</v>
      </c>
      <c r="J28" t="str">
        <f ca="1">IF(AND(RESULT!$K87&gt;I$1,RESULT!$C87+RESULT!$D87&gt;2),"WON",IF(AND(RESULT!$K87&lt;I$1,RESULT!$C87+RESULT!$D87&lt;3),"WON","LOST"))</f>
        <v>WON</v>
      </c>
      <c r="K28" t="str">
        <f t="shared" ref="K28:K36" ca="1" si="12">IF(AND(I28="WON",J28="WON"),"WON",IF(AND(I28="LOST",J28="LOST"),"LOST","DP"))</f>
        <v>DP</v>
      </c>
      <c r="M28" t="str">
        <f ca="1">IF(AND(RESULT!$G87&gt;M$1,RESULT!$C87+RESULT!$D87&gt;2),"WON",IF(AND(RESULT!$G87&lt;M$1,RESULT!$C87+RESULT!$D87&lt;3),"WON","LOST"))</f>
        <v>WON</v>
      </c>
      <c r="N28" t="str">
        <f ca="1">IF(AND(RESULT!$K87&gt;M$1,RESULT!$C87+RESULT!$D87&gt;2),"WON",IF(AND(RESULT!$K87&lt;M$1,RESULT!$C87+RESULT!$D87&lt;3),"WON","LOST"))</f>
        <v>WON</v>
      </c>
      <c r="O28" t="str">
        <f t="shared" ref="O28:O36" ca="1" si="13">IF(AND(M28="WON",N28="WON"),"WON",IF(AND(M28="LOST",N28="LOST"),"LOST","DP"))</f>
        <v>WON</v>
      </c>
      <c r="Q28" t="str">
        <f ca="1">IF(AND(RESULT!$G87&gt;Q$1,RESULT!$C87+RESULT!$D87&gt;2),"WON",IF(AND(RESULT!$G87&lt;Q$1,RESULT!$C87+RESULT!$D87&lt;3),"WON","LOST"))</f>
        <v>WON</v>
      </c>
      <c r="R28" t="str">
        <f ca="1">IF(AND(RESULT!$K87&gt;Q$1,RESULT!$C87+RESULT!$D87&gt;2),"WON",IF(AND(RESULT!$K87&lt;Q$1,RESULT!$C87+RESULT!$D87&lt;3),"WON","LOST"))</f>
        <v>WON</v>
      </c>
      <c r="S28" t="str">
        <f t="shared" ref="S28:S36" ca="1" si="14">IF(AND(Q28="WON",R28="WON"),"WON",IF(AND(Q28="LOST",R28="LOST"),"LOST","DP"))</f>
        <v>WON</v>
      </c>
    </row>
    <row r="29" spans="1:19">
      <c r="A29" t="str">
        <f ca="1">IF(AND(RESULT!$G88&gt;A$1,RESULT!$C88+RESULT!$D88&gt;2),"WON",IF(AND(RESULT!$G88&lt;A$1,RESULT!$C88+RESULT!$D88&lt;3),"WON","LOST"))</f>
        <v>WON</v>
      </c>
      <c r="B29" t="str">
        <f ca="1">IF(AND(RESULT!$K88&gt;A$1,RESULT!$C88+RESULT!$D88&gt;2),"WON",IF(AND(RESULT!$K88&lt;A$1,RESULT!$C88+RESULT!$D88&lt;3),"WON","LOST"))</f>
        <v>LOST</v>
      </c>
      <c r="C29" t="str">
        <f t="shared" ca="1" si="10"/>
        <v>DP</v>
      </c>
      <c r="E29" t="str">
        <f ca="1">IF(AND(RESULT!$G88&gt;E$1,RESULT!$C88+RESULT!$D88&gt;2),"WON",IF(AND(RESULT!$G88&lt;E$1,RESULT!$C88+RESULT!$D88&lt;3),"WON","LOST"))</f>
        <v>WON</v>
      </c>
      <c r="F29" t="str">
        <f ca="1">IF(AND(RESULT!$K88&gt;E$1,RESULT!$C88+RESULT!$D88&gt;2),"WON",IF(AND(RESULT!$K88&lt;E$1,RESULT!$C88+RESULT!$D88&lt;3),"WON","LOST"))</f>
        <v>WON</v>
      </c>
      <c r="G29" t="str">
        <f t="shared" ca="1" si="11"/>
        <v>WON</v>
      </c>
      <c r="I29" t="str">
        <f ca="1">IF(AND(RESULT!$G88&gt;I$1,RESULT!$C88+RESULT!$D88&gt;2),"WON",IF(AND(RESULT!$G88&lt;I$1,RESULT!$C88+RESULT!$D88&lt;3),"WON","LOST"))</f>
        <v>WON</v>
      </c>
      <c r="J29" t="str">
        <f ca="1">IF(AND(RESULT!$K88&gt;I$1,RESULT!$C88+RESULT!$D88&gt;2),"WON",IF(AND(RESULT!$K88&lt;I$1,RESULT!$C88+RESULT!$D88&lt;3),"WON","LOST"))</f>
        <v>WON</v>
      </c>
      <c r="K29" t="str">
        <f t="shared" ca="1" si="12"/>
        <v>WON</v>
      </c>
      <c r="M29" t="str">
        <f ca="1">IF(AND(RESULT!$G88&gt;M$1,RESULT!$C88+RESULT!$D88&gt;2),"WON",IF(AND(RESULT!$G88&lt;M$1,RESULT!$C88+RESULT!$D88&lt;3),"WON","LOST"))</f>
        <v>WON</v>
      </c>
      <c r="N29" t="str">
        <f ca="1">IF(AND(RESULT!$K88&gt;M$1,RESULT!$C88+RESULT!$D88&gt;2),"WON",IF(AND(RESULT!$K88&lt;M$1,RESULT!$C88+RESULT!$D88&lt;3),"WON","LOST"))</f>
        <v>WON</v>
      </c>
      <c r="O29" t="str">
        <f t="shared" ca="1" si="13"/>
        <v>WON</v>
      </c>
      <c r="Q29" t="str">
        <f ca="1">IF(AND(RESULT!$G88&gt;Q$1,RESULT!$C88+RESULT!$D88&gt;2),"WON",IF(AND(RESULT!$G88&lt;Q$1,RESULT!$C88+RESULT!$D88&lt;3),"WON","LOST"))</f>
        <v>WON</v>
      </c>
      <c r="R29" t="str">
        <f ca="1">IF(AND(RESULT!$K88&gt;Q$1,RESULT!$C88+RESULT!$D88&gt;2),"WON",IF(AND(RESULT!$K88&lt;Q$1,RESULT!$C88+RESULT!$D88&lt;3),"WON","LOST"))</f>
        <v>WON</v>
      </c>
      <c r="S29" t="str">
        <f t="shared" ca="1" si="14"/>
        <v>WON</v>
      </c>
    </row>
    <row r="30" spans="1:19">
      <c r="A30" t="str">
        <f ca="1">IF(AND(RESULT!$G89&gt;A$1,RESULT!$C89+RESULT!$D89&gt;2),"WON",IF(AND(RESULT!$G89&lt;A$1,RESULT!$C89+RESULT!$D89&lt;3),"WON","LOST"))</f>
        <v>LOST</v>
      </c>
      <c r="B30" t="str">
        <f ca="1">IF(AND(RESULT!$K89&gt;A$1,RESULT!$C89+RESULT!$D89&gt;2),"WON",IF(AND(RESULT!$K89&lt;A$1,RESULT!$C89+RESULT!$D89&lt;3),"WON","LOST"))</f>
        <v>LOST</v>
      </c>
      <c r="C30" t="str">
        <f t="shared" ca="1" si="10"/>
        <v>LOST</v>
      </c>
      <c r="E30" t="str">
        <f ca="1">IF(AND(RESULT!$G89&gt;E$1,RESULT!$C89+RESULT!$D89&gt;2),"WON",IF(AND(RESULT!$G89&lt;E$1,RESULT!$C89+RESULT!$D89&lt;3),"WON","LOST"))</f>
        <v>LOST</v>
      </c>
      <c r="F30" t="str">
        <f ca="1">IF(AND(RESULT!$K89&gt;E$1,RESULT!$C89+RESULT!$D89&gt;2),"WON",IF(AND(RESULT!$K89&lt;E$1,RESULT!$C89+RESULT!$D89&lt;3),"WON","LOST"))</f>
        <v>LOST</v>
      </c>
      <c r="G30" t="str">
        <f t="shared" ca="1" si="11"/>
        <v>LOST</v>
      </c>
      <c r="I30" t="str">
        <f ca="1">IF(AND(RESULT!$G89&gt;I$1,RESULT!$C89+RESULT!$D89&gt;2),"WON",IF(AND(RESULT!$G89&lt;I$1,RESULT!$C89+RESULT!$D89&lt;3),"WON","LOST"))</f>
        <v>LOST</v>
      </c>
      <c r="J30" t="str">
        <f ca="1">IF(AND(RESULT!$K89&gt;I$1,RESULT!$C89+RESULT!$D89&gt;2),"WON",IF(AND(RESULT!$K89&lt;I$1,RESULT!$C89+RESULT!$D89&lt;3),"WON","LOST"))</f>
        <v>LOST</v>
      </c>
      <c r="K30" t="str">
        <f t="shared" ca="1" si="12"/>
        <v>LOST</v>
      </c>
      <c r="M30" t="str">
        <f ca="1">IF(AND(RESULT!$G89&gt;M$1,RESULT!$C89+RESULT!$D89&gt;2),"WON",IF(AND(RESULT!$G89&lt;M$1,RESULT!$C89+RESULT!$D89&lt;3),"WON","LOST"))</f>
        <v>LOST</v>
      </c>
      <c r="N30" t="str">
        <f ca="1">IF(AND(RESULT!$K89&gt;M$1,RESULT!$C89+RESULT!$D89&gt;2),"WON",IF(AND(RESULT!$K89&lt;M$1,RESULT!$C89+RESULT!$D89&lt;3),"WON","LOST"))</f>
        <v>LOST</v>
      </c>
      <c r="O30" t="str">
        <f t="shared" ca="1" si="13"/>
        <v>LOST</v>
      </c>
      <c r="Q30" t="str">
        <f ca="1">IF(AND(RESULT!$G89&gt;Q$1,RESULT!$C89+RESULT!$D89&gt;2),"WON",IF(AND(RESULT!$G89&lt;Q$1,RESULT!$C89+RESULT!$D89&lt;3),"WON","LOST"))</f>
        <v>LOST</v>
      </c>
      <c r="R30" t="str">
        <f ca="1">IF(AND(RESULT!$K89&gt;Q$1,RESULT!$C89+RESULT!$D89&gt;2),"WON",IF(AND(RESULT!$K89&lt;Q$1,RESULT!$C89+RESULT!$D89&lt;3),"WON","LOST"))</f>
        <v>LOST</v>
      </c>
      <c r="S30" t="str">
        <f t="shared" ca="1" si="14"/>
        <v>LOST</v>
      </c>
    </row>
    <row r="31" spans="1:19">
      <c r="A31" t="str">
        <f ca="1">IF(AND(RESULT!$G90&gt;A$1,RESULT!$C90+RESULT!$D90&gt;2),"WON",IF(AND(RESULT!$G90&lt;A$1,RESULT!$C90+RESULT!$D90&lt;3),"WON","LOST"))</f>
        <v>LOST</v>
      </c>
      <c r="B31" t="str">
        <f ca="1">IF(AND(RESULT!$K90&gt;A$1,RESULT!$C90+RESULT!$D90&gt;2),"WON",IF(AND(RESULT!$K90&lt;A$1,RESULT!$C90+RESULT!$D90&lt;3),"WON","LOST"))</f>
        <v>WON</v>
      </c>
      <c r="C31" t="str">
        <f t="shared" ca="1" si="10"/>
        <v>DP</v>
      </c>
      <c r="E31" t="str">
        <f ca="1">IF(AND(RESULT!$G90&gt;E$1,RESULT!$C90+RESULT!$D90&gt;2),"WON",IF(AND(RESULT!$G90&lt;E$1,RESULT!$C90+RESULT!$D90&lt;3),"WON","LOST"))</f>
        <v>LOST</v>
      </c>
      <c r="F31" t="str">
        <f ca="1">IF(AND(RESULT!$K90&gt;E$1,RESULT!$C90+RESULT!$D90&gt;2),"WON",IF(AND(RESULT!$K90&lt;E$1,RESULT!$C90+RESULT!$D90&lt;3),"WON","LOST"))</f>
        <v>WON</v>
      </c>
      <c r="G31" t="str">
        <f t="shared" ca="1" si="11"/>
        <v>DP</v>
      </c>
      <c r="I31" t="str">
        <f ca="1">IF(AND(RESULT!$G90&gt;I$1,RESULT!$C90+RESULT!$D90&gt;2),"WON",IF(AND(RESULT!$G90&lt;I$1,RESULT!$C90+RESULT!$D90&lt;3),"WON","LOST"))</f>
        <v>LOST</v>
      </c>
      <c r="J31" t="str">
        <f ca="1">IF(AND(RESULT!$K90&gt;I$1,RESULT!$C90+RESULT!$D90&gt;2),"WON",IF(AND(RESULT!$K90&lt;I$1,RESULT!$C90+RESULT!$D90&lt;3),"WON","LOST"))</f>
        <v>WON</v>
      </c>
      <c r="K31" t="str">
        <f t="shared" ca="1" si="12"/>
        <v>DP</v>
      </c>
      <c r="M31" t="str">
        <f ca="1">IF(AND(RESULT!$G90&gt;M$1,RESULT!$C90+RESULT!$D90&gt;2),"WON",IF(AND(RESULT!$G90&lt;M$1,RESULT!$C90+RESULT!$D90&lt;3),"WON","LOST"))</f>
        <v>WON</v>
      </c>
      <c r="N31" t="str">
        <f ca="1">IF(AND(RESULT!$K90&gt;M$1,RESULT!$C90+RESULT!$D90&gt;2),"WON",IF(AND(RESULT!$K90&lt;M$1,RESULT!$C90+RESULT!$D90&lt;3),"WON","LOST"))</f>
        <v>WON</v>
      </c>
      <c r="O31" t="str">
        <f t="shared" ca="1" si="13"/>
        <v>WON</v>
      </c>
      <c r="Q31" t="str">
        <f ca="1">IF(AND(RESULT!$G90&gt;Q$1,RESULT!$C90+RESULT!$D90&gt;2),"WON",IF(AND(RESULT!$G90&lt;Q$1,RESULT!$C90+RESULT!$D90&lt;3),"WON","LOST"))</f>
        <v>WON</v>
      </c>
      <c r="R31" t="str">
        <f ca="1">IF(AND(RESULT!$K90&gt;Q$1,RESULT!$C90+RESULT!$D90&gt;2),"WON",IF(AND(RESULT!$K90&lt;Q$1,RESULT!$C90+RESULT!$D90&lt;3),"WON","LOST"))</f>
        <v>WON</v>
      </c>
      <c r="S31" t="str">
        <f t="shared" ca="1" si="14"/>
        <v>WON</v>
      </c>
    </row>
    <row r="32" spans="1:19">
      <c r="A32" t="str">
        <f ca="1">IF(AND(RESULT!$G91&gt;A$1,RESULT!$C91+RESULT!$D91&gt;2),"WON",IF(AND(RESULT!$G91&lt;A$1,RESULT!$C91+RESULT!$D91&lt;3),"WON","LOST"))</f>
        <v>WON</v>
      </c>
      <c r="B32" t="str">
        <f ca="1">IF(AND(RESULT!$K91&gt;A$1,RESULT!$C91+RESULT!$D91&gt;2),"WON",IF(AND(RESULT!$K91&lt;A$1,RESULT!$C91+RESULT!$D91&lt;3),"WON","LOST"))</f>
        <v>WON</v>
      </c>
      <c r="C32" t="str">
        <f t="shared" ca="1" si="10"/>
        <v>WON</v>
      </c>
      <c r="E32" t="str">
        <f ca="1">IF(AND(RESULT!$G91&gt;E$1,RESULT!$C91+RESULT!$D91&gt;2),"WON",IF(AND(RESULT!$G91&lt;E$1,RESULT!$C91+RESULT!$D91&lt;3),"WON","LOST"))</f>
        <v>WON</v>
      </c>
      <c r="F32" t="str">
        <f ca="1">IF(AND(RESULT!$K91&gt;E$1,RESULT!$C91+RESULT!$D91&gt;2),"WON",IF(AND(RESULT!$K91&lt;E$1,RESULT!$C91+RESULT!$D91&lt;3),"WON","LOST"))</f>
        <v>WON</v>
      </c>
      <c r="G32" t="str">
        <f t="shared" ca="1" si="11"/>
        <v>WON</v>
      </c>
      <c r="I32" t="str">
        <f ca="1">IF(AND(RESULT!$G91&gt;I$1,RESULT!$C91+RESULT!$D91&gt;2),"WON",IF(AND(RESULT!$G91&lt;I$1,RESULT!$C91+RESULT!$D91&lt;3),"WON","LOST"))</f>
        <v>WON</v>
      </c>
      <c r="J32" t="str">
        <f ca="1">IF(AND(RESULT!$K91&gt;I$1,RESULT!$C91+RESULT!$D91&gt;2),"WON",IF(AND(RESULT!$K91&lt;I$1,RESULT!$C91+RESULT!$D91&lt;3),"WON","LOST"))</f>
        <v>WON</v>
      </c>
      <c r="K32" t="str">
        <f t="shared" ca="1" si="12"/>
        <v>WON</v>
      </c>
      <c r="M32" t="str">
        <f ca="1">IF(AND(RESULT!$G91&gt;M$1,RESULT!$C91+RESULT!$D91&gt;2),"WON",IF(AND(RESULT!$G91&lt;M$1,RESULT!$C91+RESULT!$D91&lt;3),"WON","LOST"))</f>
        <v>WON</v>
      </c>
      <c r="N32" t="str">
        <f ca="1">IF(AND(RESULT!$K91&gt;M$1,RESULT!$C91+RESULT!$D91&gt;2),"WON",IF(AND(RESULT!$K91&lt;M$1,RESULT!$C91+RESULT!$D91&lt;3),"WON","LOST"))</f>
        <v>WON</v>
      </c>
      <c r="O32" t="str">
        <f t="shared" ca="1" si="13"/>
        <v>WON</v>
      </c>
      <c r="Q32" t="str">
        <f ca="1">IF(AND(RESULT!$G91&gt;Q$1,RESULT!$C91+RESULT!$D91&gt;2),"WON",IF(AND(RESULT!$G91&lt;Q$1,RESULT!$C91+RESULT!$D91&lt;3),"WON","LOST"))</f>
        <v>WON</v>
      </c>
      <c r="R32" t="str">
        <f ca="1">IF(AND(RESULT!$K91&gt;Q$1,RESULT!$C91+RESULT!$D91&gt;2),"WON",IF(AND(RESULT!$K91&lt;Q$1,RESULT!$C91+RESULT!$D91&lt;3),"WON","LOST"))</f>
        <v>LOST</v>
      </c>
      <c r="S32" t="str">
        <f t="shared" ca="1" si="14"/>
        <v>DP</v>
      </c>
    </row>
    <row r="33" spans="1:19">
      <c r="A33" t="str">
        <f ca="1">IF(AND(RESULT!$G92&gt;A$1,RESULT!$C92+RESULT!$D92&gt;2),"WON",IF(AND(RESULT!$G92&lt;A$1,RESULT!$C92+RESULT!$D92&lt;3),"WON","LOST"))</f>
        <v>WON</v>
      </c>
      <c r="B33" t="str">
        <f ca="1">IF(AND(RESULT!$K92&gt;A$1,RESULT!$C92+RESULT!$D92&gt;2),"WON",IF(AND(RESULT!$K92&lt;A$1,RESULT!$C92+RESULT!$D92&lt;3),"WON","LOST"))</f>
        <v>LOST</v>
      </c>
      <c r="C33" t="str">
        <f t="shared" ca="1" si="10"/>
        <v>DP</v>
      </c>
      <c r="E33" t="str">
        <f ca="1">IF(AND(RESULT!$G92&gt;E$1,RESULT!$C92+RESULT!$D92&gt;2),"WON",IF(AND(RESULT!$G92&lt;E$1,RESULT!$C92+RESULT!$D92&lt;3),"WON","LOST"))</f>
        <v>WON</v>
      </c>
      <c r="F33" t="str">
        <f ca="1">IF(AND(RESULT!$K92&gt;E$1,RESULT!$C92+RESULT!$D92&gt;2),"WON",IF(AND(RESULT!$K92&lt;E$1,RESULT!$C92+RESULT!$D92&lt;3),"WON","LOST"))</f>
        <v>LOST</v>
      </c>
      <c r="G33" t="str">
        <f t="shared" ca="1" si="11"/>
        <v>DP</v>
      </c>
      <c r="I33" t="str">
        <f ca="1">IF(AND(RESULT!$G92&gt;I$1,RESULT!$C92+RESULT!$D92&gt;2),"WON",IF(AND(RESULT!$G92&lt;I$1,RESULT!$C92+RESULT!$D92&lt;3),"WON","LOST"))</f>
        <v>LOST</v>
      </c>
      <c r="J33" t="str">
        <f ca="1">IF(AND(RESULT!$K92&gt;I$1,RESULT!$C92+RESULT!$D92&gt;2),"WON",IF(AND(RESULT!$K92&lt;I$1,RESULT!$C92+RESULT!$D92&lt;3),"WON","LOST"))</f>
        <v>LOST</v>
      </c>
      <c r="K33" t="str">
        <f t="shared" ca="1" si="12"/>
        <v>LOST</v>
      </c>
      <c r="M33" t="str">
        <f ca="1">IF(AND(RESULT!$G92&gt;M$1,RESULT!$C92+RESULT!$D92&gt;2),"WON",IF(AND(RESULT!$G92&lt;M$1,RESULT!$C92+RESULT!$D92&lt;3),"WON","LOST"))</f>
        <v>LOST</v>
      </c>
      <c r="N33" t="str">
        <f ca="1">IF(AND(RESULT!$K92&gt;M$1,RESULT!$C92+RESULT!$D92&gt;2),"WON",IF(AND(RESULT!$K92&lt;M$1,RESULT!$C92+RESULT!$D92&lt;3),"WON","LOST"))</f>
        <v>LOST</v>
      </c>
      <c r="O33" t="str">
        <f t="shared" ca="1" si="13"/>
        <v>LOST</v>
      </c>
      <c r="Q33" t="str">
        <f ca="1">IF(AND(RESULT!$G92&gt;Q$1,RESULT!$C92+RESULT!$D92&gt;2),"WON",IF(AND(RESULT!$G92&lt;Q$1,RESULT!$C92+RESULT!$D92&lt;3),"WON","LOST"))</f>
        <v>LOST</v>
      </c>
      <c r="R33" t="str">
        <f ca="1">IF(AND(RESULT!$K92&gt;Q$1,RESULT!$C92+RESULT!$D92&gt;2),"WON",IF(AND(RESULT!$K92&lt;Q$1,RESULT!$C92+RESULT!$D92&lt;3),"WON","LOST"))</f>
        <v>LOST</v>
      </c>
      <c r="S33" t="str">
        <f t="shared" ca="1" si="14"/>
        <v>LOST</v>
      </c>
    </row>
    <row r="34" spans="1:19">
      <c r="A34" t="str">
        <f ca="1">IF(AND(RESULT!$G93&gt;A$1,RESULT!$C93+RESULT!$D93&gt;2),"WON",IF(AND(RESULT!$G93&lt;A$1,RESULT!$C93+RESULT!$D93&lt;3),"WON","LOST"))</f>
        <v>LOST</v>
      </c>
      <c r="B34" t="str">
        <f ca="1">IF(AND(RESULT!$K93&gt;A$1,RESULT!$C93+RESULT!$D93&gt;2),"WON",IF(AND(RESULT!$K93&lt;A$1,RESULT!$C93+RESULT!$D93&lt;3),"WON","LOST"))</f>
        <v>LOST</v>
      </c>
      <c r="C34" t="str">
        <f t="shared" ca="1" si="10"/>
        <v>LOST</v>
      </c>
      <c r="E34" t="str">
        <f ca="1">IF(AND(RESULT!$G93&gt;E$1,RESULT!$C93+RESULT!$D93&gt;2),"WON",IF(AND(RESULT!$G93&lt;E$1,RESULT!$C93+RESULT!$D93&lt;3),"WON","LOST"))</f>
        <v>WON</v>
      </c>
      <c r="F34" t="str">
        <f ca="1">IF(AND(RESULT!$K93&gt;E$1,RESULT!$C93+RESULT!$D93&gt;2),"WON",IF(AND(RESULT!$K93&lt;E$1,RESULT!$C93+RESULT!$D93&lt;3),"WON","LOST"))</f>
        <v>WON</v>
      </c>
      <c r="G34" t="str">
        <f t="shared" ca="1" si="11"/>
        <v>WON</v>
      </c>
      <c r="I34" t="str">
        <f ca="1">IF(AND(RESULT!$G93&gt;I$1,RESULT!$C93+RESULT!$D93&gt;2),"WON",IF(AND(RESULT!$G93&lt;I$1,RESULT!$C93+RESULT!$D93&lt;3),"WON","LOST"))</f>
        <v>WON</v>
      </c>
      <c r="J34" t="str">
        <f ca="1">IF(AND(RESULT!$K93&gt;I$1,RESULT!$C93+RESULT!$D93&gt;2),"WON",IF(AND(RESULT!$K93&lt;I$1,RESULT!$C93+RESULT!$D93&lt;3),"WON","LOST"))</f>
        <v>WON</v>
      </c>
      <c r="K34" t="str">
        <f t="shared" ca="1" si="12"/>
        <v>WON</v>
      </c>
      <c r="M34" t="str">
        <f ca="1">IF(AND(RESULT!$G93&gt;M$1,RESULT!$C93+RESULT!$D93&gt;2),"WON",IF(AND(RESULT!$G93&lt;M$1,RESULT!$C93+RESULT!$D93&lt;3),"WON","LOST"))</f>
        <v>WON</v>
      </c>
      <c r="N34" t="str">
        <f ca="1">IF(AND(RESULT!$K93&gt;M$1,RESULT!$C93+RESULT!$D93&gt;2),"WON",IF(AND(RESULT!$K93&lt;M$1,RESULT!$C93+RESULT!$D93&lt;3),"WON","LOST"))</f>
        <v>WON</v>
      </c>
      <c r="O34" t="str">
        <f t="shared" ca="1" si="13"/>
        <v>WON</v>
      </c>
      <c r="Q34" t="str">
        <f ca="1">IF(AND(RESULT!$G93&gt;Q$1,RESULT!$C93+RESULT!$D93&gt;2),"WON",IF(AND(RESULT!$G93&lt;Q$1,RESULT!$C93+RESULT!$D93&lt;3),"WON","LOST"))</f>
        <v>WON</v>
      </c>
      <c r="R34" t="str">
        <f ca="1">IF(AND(RESULT!$K93&gt;Q$1,RESULT!$C93+RESULT!$D93&gt;2),"WON",IF(AND(RESULT!$K93&lt;Q$1,RESULT!$C93+RESULT!$D93&lt;3),"WON","LOST"))</f>
        <v>WON</v>
      </c>
      <c r="S34" t="str">
        <f t="shared" ca="1" si="14"/>
        <v>WON</v>
      </c>
    </row>
    <row r="35" spans="1:19">
      <c r="A35" t="str">
        <f ca="1">IF(AND(RESULT!$G94&gt;A$1,RESULT!$C94+RESULT!$D94&gt;2),"WON",IF(AND(RESULT!$G94&lt;A$1,RESULT!$C94+RESULT!$D94&lt;3),"WON","LOST"))</f>
        <v>LOST</v>
      </c>
      <c r="B35" t="str">
        <f ca="1">IF(AND(RESULT!$K94&gt;A$1,RESULT!$C94+RESULT!$D94&gt;2),"WON",IF(AND(RESULT!$K94&lt;A$1,RESULT!$C94+RESULT!$D94&lt;3),"WON","LOST"))</f>
        <v>LOST</v>
      </c>
      <c r="C35" t="str">
        <f t="shared" ca="1" si="10"/>
        <v>LOST</v>
      </c>
      <c r="E35" t="str">
        <f ca="1">IF(AND(RESULT!$G94&gt;E$1,RESULT!$C94+RESULT!$D94&gt;2),"WON",IF(AND(RESULT!$G94&lt;E$1,RESULT!$C94+RESULT!$D94&lt;3),"WON","LOST"))</f>
        <v>LOST</v>
      </c>
      <c r="F35" t="str">
        <f ca="1">IF(AND(RESULT!$K94&gt;E$1,RESULT!$C94+RESULT!$D94&gt;2),"WON",IF(AND(RESULT!$K94&lt;E$1,RESULT!$C94+RESULT!$D94&lt;3),"WON","LOST"))</f>
        <v>LOST</v>
      </c>
      <c r="G35" t="str">
        <f t="shared" ca="1" si="11"/>
        <v>LOST</v>
      </c>
      <c r="I35" t="str">
        <f ca="1">IF(AND(RESULT!$G94&gt;I$1,RESULT!$C94+RESULT!$D94&gt;2),"WON",IF(AND(RESULT!$G94&lt;I$1,RESULT!$C94+RESULT!$D94&lt;3),"WON","LOST"))</f>
        <v>LOST</v>
      </c>
      <c r="J35" t="str">
        <f ca="1">IF(AND(RESULT!$K94&gt;I$1,RESULT!$C94+RESULT!$D94&gt;2),"WON",IF(AND(RESULT!$K94&lt;I$1,RESULT!$C94+RESULT!$D94&lt;3),"WON","LOST"))</f>
        <v>LOST</v>
      </c>
      <c r="K35" t="str">
        <f t="shared" ca="1" si="12"/>
        <v>LOST</v>
      </c>
      <c r="M35" t="str">
        <f ca="1">IF(AND(RESULT!$G94&gt;M$1,RESULT!$C94+RESULT!$D94&gt;2),"WON",IF(AND(RESULT!$G94&lt;M$1,RESULT!$C94+RESULT!$D94&lt;3),"WON","LOST"))</f>
        <v>LOST</v>
      </c>
      <c r="N35" t="str">
        <f ca="1">IF(AND(RESULT!$K94&gt;M$1,RESULT!$C94+RESULT!$D94&gt;2),"WON",IF(AND(RESULT!$K94&lt;M$1,RESULT!$C94+RESULT!$D94&lt;3),"WON","LOST"))</f>
        <v>LOST</v>
      </c>
      <c r="O35" t="str">
        <f t="shared" ca="1" si="13"/>
        <v>LOST</v>
      </c>
      <c r="Q35" t="str">
        <f ca="1">IF(AND(RESULT!$G94&gt;Q$1,RESULT!$C94+RESULT!$D94&gt;2),"WON",IF(AND(RESULT!$G94&lt;Q$1,RESULT!$C94+RESULT!$D94&lt;3),"WON","LOST"))</f>
        <v>LOST</v>
      </c>
      <c r="R35" t="str">
        <f ca="1">IF(AND(RESULT!$K94&gt;Q$1,RESULT!$C94+RESULT!$D94&gt;2),"WON",IF(AND(RESULT!$K94&lt;Q$1,RESULT!$C94+RESULT!$D94&lt;3),"WON","LOST"))</f>
        <v>LOST</v>
      </c>
      <c r="S35" t="str">
        <f t="shared" ca="1" si="14"/>
        <v>LOST</v>
      </c>
    </row>
    <row r="36" spans="1:19">
      <c r="A36" t="str">
        <f ca="1">IF(AND(RESULT!$G95&gt;A$1,RESULT!$C95+RESULT!$D95&gt;2),"WON",IF(AND(RESULT!$G95&lt;A$1,RESULT!$C95+RESULT!$D95&lt;3),"WON","LOST"))</f>
        <v>WON</v>
      </c>
      <c r="B36" t="str">
        <f ca="1">IF(AND(RESULT!$K95&gt;A$1,RESULT!$C95+RESULT!$D95&gt;2),"WON",IF(AND(RESULT!$K95&lt;A$1,RESULT!$C95+RESULT!$D95&lt;3),"WON","LOST"))</f>
        <v>WON</v>
      </c>
      <c r="C36" t="str">
        <f t="shared" ca="1" si="10"/>
        <v>WON</v>
      </c>
      <c r="E36" t="str">
        <f ca="1">IF(AND(RESULT!$G95&gt;E$1,RESULT!$C95+RESULT!$D95&gt;2),"WON",IF(AND(RESULT!$G95&lt;E$1,RESULT!$C95+RESULT!$D95&lt;3),"WON","LOST"))</f>
        <v>WON</v>
      </c>
      <c r="F36" t="str">
        <f ca="1">IF(AND(RESULT!$K95&gt;E$1,RESULT!$C95+RESULT!$D95&gt;2),"WON",IF(AND(RESULT!$K95&lt;E$1,RESULT!$C95+RESULT!$D95&lt;3),"WON","LOST"))</f>
        <v>WON</v>
      </c>
      <c r="G36" t="str">
        <f t="shared" ca="1" si="11"/>
        <v>WON</v>
      </c>
      <c r="I36" t="str">
        <f ca="1">IF(AND(RESULT!$G95&gt;I$1,RESULT!$C95+RESULT!$D95&gt;2),"WON",IF(AND(RESULT!$G95&lt;I$1,RESULT!$C95+RESULT!$D95&lt;3),"WON","LOST"))</f>
        <v>WON</v>
      </c>
      <c r="J36" t="str">
        <f ca="1">IF(AND(RESULT!$K95&gt;I$1,RESULT!$C95+RESULT!$D95&gt;2),"WON",IF(AND(RESULT!$K95&lt;I$1,RESULT!$C95+RESULT!$D95&lt;3),"WON","LOST"))</f>
        <v>WON</v>
      </c>
      <c r="K36" t="str">
        <f t="shared" ca="1" si="12"/>
        <v>WON</v>
      </c>
      <c r="M36" t="str">
        <f ca="1">IF(AND(RESULT!$G95&gt;M$1,RESULT!$C95+RESULT!$D95&gt;2),"WON",IF(AND(RESULT!$G95&lt;M$1,RESULT!$C95+RESULT!$D95&lt;3),"WON","LOST"))</f>
        <v>LOST</v>
      </c>
      <c r="N36" t="str">
        <f ca="1">IF(AND(RESULT!$K95&gt;M$1,RESULT!$C95+RESULT!$D95&gt;2),"WON",IF(AND(RESULT!$K95&lt;M$1,RESULT!$C95+RESULT!$D95&lt;3),"WON","LOST"))</f>
        <v>LOST</v>
      </c>
      <c r="O36" t="str">
        <f t="shared" ca="1" si="13"/>
        <v>LOST</v>
      </c>
      <c r="Q36" t="str">
        <f ca="1">IF(AND(RESULT!$G95&gt;Q$1,RESULT!$C95+RESULT!$D95&gt;2),"WON",IF(AND(RESULT!$G95&lt;Q$1,RESULT!$C95+RESULT!$D95&lt;3),"WON","LOST"))</f>
        <v>LOST</v>
      </c>
      <c r="R36" t="str">
        <f ca="1">IF(AND(RESULT!$K95&gt;Q$1,RESULT!$C95+RESULT!$D95&gt;2),"WON",IF(AND(RESULT!$K95&lt;Q$1,RESULT!$C95+RESULT!$D95&lt;3),"WON","LOST"))</f>
        <v>LOST</v>
      </c>
      <c r="S36" t="str">
        <f t="shared" ca="1" si="14"/>
        <v>LOST</v>
      </c>
    </row>
    <row r="39" spans="1:19">
      <c r="A39" t="str">
        <f ca="1">IF(AND(RESULT!$G98&gt;A$1,RESULT!$C98+RESULT!$D98&gt;2),"WON",IF(AND(RESULT!$G98&lt;A$1,RESULT!$C98+RESULT!$D98&lt;3),"WON","LOST"))</f>
        <v>LOST</v>
      </c>
      <c r="B39" t="str">
        <f ca="1">IF(AND(RESULT!$K98&gt;A$1,RESULT!$C98+RESULT!$D98&gt;2),"WON",IF(AND(RESULT!$K98&lt;A$1,RESULT!$C98+RESULT!$D98&lt;3),"WON","LOST"))</f>
        <v>LOST</v>
      </c>
      <c r="C39" t="str">
        <f ca="1">IF(AND(A39="WON",B39="WON"),"WON",IF(AND(A39="LOST",B39="LOST"),"LOST","DP"))</f>
        <v>LOST</v>
      </c>
      <c r="E39" t="str">
        <f ca="1">IF(AND(RESULT!$G98&gt;E$1,RESULT!$C98+RESULT!$D98&gt;2),"WON",IF(AND(RESULT!$G98&lt;E$1,RESULT!$C98+RESULT!$D98&lt;3),"WON","LOST"))</f>
        <v>LOST</v>
      </c>
      <c r="F39" t="str">
        <f ca="1">IF(AND(RESULT!$K98&gt;E$1,RESULT!$C98+RESULT!$D98&gt;2),"WON",IF(AND(RESULT!$K98&lt;E$1,RESULT!$C98+RESULT!$D98&lt;3),"WON","LOST"))</f>
        <v>LOST</v>
      </c>
      <c r="G39" t="str">
        <f ca="1">IF(AND(E39="WON",F39="WON"),"WON",IF(AND(E39="LOST",F39="LOST"),"LOST","DP"))</f>
        <v>LOST</v>
      </c>
      <c r="I39" t="str">
        <f ca="1">IF(AND(RESULT!$G98&gt;I$1,RESULT!$C98+RESULT!$D98&gt;2),"WON",IF(AND(RESULT!$G98&lt;I$1,RESULT!$C98+RESULT!$D98&lt;3),"WON","LOST"))</f>
        <v>LOST</v>
      </c>
      <c r="J39" t="str">
        <f ca="1">IF(AND(RESULT!$K98&gt;I$1,RESULT!$C98+RESULT!$D98&gt;2),"WON",IF(AND(RESULT!$K98&lt;I$1,RESULT!$C98+RESULT!$D98&lt;3),"WON","LOST"))</f>
        <v>LOST</v>
      </c>
      <c r="K39" t="str">
        <f ca="1">IF(AND(I39="WON",J39="WON"),"WON",IF(AND(I39="LOST",J39="LOST"),"LOST","DP"))</f>
        <v>LOST</v>
      </c>
      <c r="M39" t="str">
        <f ca="1">IF(AND(RESULT!$G98&gt;M$1,RESULT!$C98+RESULT!$D98&gt;2),"WON",IF(AND(RESULT!$G98&lt;M$1,RESULT!$C98+RESULT!$D98&lt;3),"WON","LOST"))</f>
        <v>LOST</v>
      </c>
      <c r="N39" t="str">
        <f ca="1">IF(AND(RESULT!$K98&gt;M$1,RESULT!$C98+RESULT!$D98&gt;2),"WON",IF(AND(RESULT!$K98&lt;M$1,RESULT!$C98+RESULT!$D98&lt;3),"WON","LOST"))</f>
        <v>WON</v>
      </c>
      <c r="O39" t="str">
        <f ca="1">IF(AND(M39="WON",N39="WON"),"WON",IF(AND(M39="LOST",N39="LOST"),"LOST","DP"))</f>
        <v>DP</v>
      </c>
      <c r="Q39" t="str">
        <f ca="1">IF(AND(RESULT!$G98&gt;Q$1,RESULT!$C98+RESULT!$D98&gt;2),"WON",IF(AND(RESULT!$G98&lt;Q$1,RESULT!$C98+RESULT!$D98&lt;3),"WON","LOST"))</f>
        <v>LOST</v>
      </c>
      <c r="R39" t="str">
        <f ca="1">IF(AND(RESULT!$K98&gt;Q$1,RESULT!$C98+RESULT!$D98&gt;2),"WON",IF(AND(RESULT!$K98&lt;Q$1,RESULT!$C98+RESULT!$D98&lt;3),"WON","LOST"))</f>
        <v>WON</v>
      </c>
      <c r="S39" t="str">
        <f ca="1">IF(AND(Q39="WON",R39="WON"),"WON",IF(AND(Q39="LOST",R39="LOST"),"LOST","DP"))</f>
        <v>DP</v>
      </c>
    </row>
    <row r="40" spans="1:19">
      <c r="A40" t="str">
        <f ca="1">IF(AND(RESULT!$G99&gt;A$1,RESULT!$C99+RESULT!$D99&gt;2),"WON",IF(AND(RESULT!$G99&lt;A$1,RESULT!$C99+RESULT!$D99&lt;3),"WON","LOST"))</f>
        <v>WON</v>
      </c>
      <c r="B40" t="str">
        <f ca="1">IF(AND(RESULT!$K99&gt;A$1,RESULT!$C99+RESULT!$D99&gt;2),"WON",IF(AND(RESULT!$K99&lt;A$1,RESULT!$C99+RESULT!$D99&lt;3),"WON","LOST"))</f>
        <v>WON</v>
      </c>
      <c r="C40" t="str">
        <f t="shared" ref="C40:C48" ca="1" si="15">IF(AND(A40="WON",B40="WON"),"WON",IF(AND(A40="LOST",B40="LOST"),"LOST","DP"))</f>
        <v>WON</v>
      </c>
      <c r="E40" t="str">
        <f ca="1">IF(AND(RESULT!$G99&gt;E$1,RESULT!$C99+RESULT!$D99&gt;2),"WON",IF(AND(RESULT!$G99&lt;E$1,RESULT!$C99+RESULT!$D99&lt;3),"WON","LOST"))</f>
        <v>WON</v>
      </c>
      <c r="F40" t="str">
        <f ca="1">IF(AND(RESULT!$K99&gt;E$1,RESULT!$C99+RESULT!$D99&gt;2),"WON",IF(AND(RESULT!$K99&lt;E$1,RESULT!$C99+RESULT!$D99&lt;3),"WON","LOST"))</f>
        <v>WON</v>
      </c>
      <c r="G40" t="str">
        <f t="shared" ref="G40:G48" ca="1" si="16">IF(AND(E40="WON",F40="WON"),"WON",IF(AND(E40="LOST",F40="LOST"),"LOST","DP"))</f>
        <v>WON</v>
      </c>
      <c r="I40" t="str">
        <f ca="1">IF(AND(RESULT!$G99&gt;I$1,RESULT!$C99+RESULT!$D99&gt;2),"WON",IF(AND(RESULT!$G99&lt;I$1,RESULT!$C99+RESULT!$D99&lt;3),"WON","LOST"))</f>
        <v>WON</v>
      </c>
      <c r="J40" t="str">
        <f ca="1">IF(AND(RESULT!$K99&gt;I$1,RESULT!$C99+RESULT!$D99&gt;2),"WON",IF(AND(RESULT!$K99&lt;I$1,RESULT!$C99+RESULT!$D99&lt;3),"WON","LOST"))</f>
        <v>LOST</v>
      </c>
      <c r="K40" t="str">
        <f t="shared" ref="K40:K48" ca="1" si="17">IF(AND(I40="WON",J40="WON"),"WON",IF(AND(I40="LOST",J40="LOST"),"LOST","DP"))</f>
        <v>DP</v>
      </c>
      <c r="M40" t="str">
        <f ca="1">IF(AND(RESULT!$G99&gt;M$1,RESULT!$C99+RESULT!$D99&gt;2),"WON",IF(AND(RESULT!$G99&lt;M$1,RESULT!$C99+RESULT!$D99&lt;3),"WON","LOST"))</f>
        <v>LOST</v>
      </c>
      <c r="N40" t="str">
        <f ca="1">IF(AND(RESULT!$K99&gt;M$1,RESULT!$C99+RESULT!$D99&gt;2),"WON",IF(AND(RESULT!$K99&lt;M$1,RESULT!$C99+RESULT!$D99&lt;3),"WON","LOST"))</f>
        <v>LOST</v>
      </c>
      <c r="O40" t="str">
        <f t="shared" ref="O40:O48" ca="1" si="18">IF(AND(M40="WON",N40="WON"),"WON",IF(AND(M40="LOST",N40="LOST"),"LOST","DP"))</f>
        <v>LOST</v>
      </c>
      <c r="Q40" t="str">
        <f ca="1">IF(AND(RESULT!$G99&gt;Q$1,RESULT!$C99+RESULT!$D99&gt;2),"WON",IF(AND(RESULT!$G99&lt;Q$1,RESULT!$C99+RESULT!$D99&lt;3),"WON","LOST"))</f>
        <v>LOST</v>
      </c>
      <c r="R40" t="str">
        <f ca="1">IF(AND(RESULT!$K99&gt;Q$1,RESULT!$C99+RESULT!$D99&gt;2),"WON",IF(AND(RESULT!$K99&lt;Q$1,RESULT!$C99+RESULT!$D99&lt;3),"WON","LOST"))</f>
        <v>LOST</v>
      </c>
      <c r="S40" t="str">
        <f t="shared" ref="S40:S48" ca="1" si="19">IF(AND(Q40="WON",R40="WON"),"WON",IF(AND(Q40="LOST",R40="LOST"),"LOST","DP"))</f>
        <v>LOST</v>
      </c>
    </row>
    <row r="41" spans="1:19">
      <c r="A41" t="str">
        <f ca="1">IF(AND(RESULT!$G100&gt;A$1,RESULT!$C100+RESULT!$D100&gt;2),"WON",IF(AND(RESULT!$G100&lt;A$1,RESULT!$C100+RESULT!$D100&lt;3),"WON","LOST"))</f>
        <v>WON</v>
      </c>
      <c r="B41" t="str">
        <f ca="1">IF(AND(RESULT!$K100&gt;A$1,RESULT!$C100+RESULT!$D100&gt;2),"WON",IF(AND(RESULT!$K100&lt;A$1,RESULT!$C100+RESULT!$D100&lt;3),"WON","LOST"))</f>
        <v>WON</v>
      </c>
      <c r="C41" t="str">
        <f t="shared" ca="1" si="15"/>
        <v>WON</v>
      </c>
      <c r="E41" t="str">
        <f ca="1">IF(AND(RESULT!$G100&gt;E$1,RESULT!$C100+RESULT!$D100&gt;2),"WON",IF(AND(RESULT!$G100&lt;E$1,RESULT!$C100+RESULT!$D100&lt;3),"WON","LOST"))</f>
        <v>WON</v>
      </c>
      <c r="F41" t="str">
        <f ca="1">IF(AND(RESULT!$K100&gt;E$1,RESULT!$C100+RESULT!$D100&gt;2),"WON",IF(AND(RESULT!$K100&lt;E$1,RESULT!$C100+RESULT!$D100&lt;3),"WON","LOST"))</f>
        <v>WON</v>
      </c>
      <c r="G41" t="str">
        <f t="shared" ca="1" si="16"/>
        <v>WON</v>
      </c>
      <c r="I41" t="str">
        <f ca="1">IF(AND(RESULT!$G100&gt;I$1,RESULT!$C100+RESULT!$D100&gt;2),"WON",IF(AND(RESULT!$G100&lt;I$1,RESULT!$C100+RESULT!$D100&lt;3),"WON","LOST"))</f>
        <v>WON</v>
      </c>
      <c r="J41" t="str">
        <f ca="1">IF(AND(RESULT!$K100&gt;I$1,RESULT!$C100+RESULT!$D100&gt;2),"WON",IF(AND(RESULT!$K100&lt;I$1,RESULT!$C100+RESULT!$D100&lt;3),"WON","LOST"))</f>
        <v>WON</v>
      </c>
      <c r="K41" t="str">
        <f t="shared" ca="1" si="17"/>
        <v>WON</v>
      </c>
      <c r="M41" t="str">
        <f ca="1">IF(AND(RESULT!$G100&gt;M$1,RESULT!$C100+RESULT!$D100&gt;2),"WON",IF(AND(RESULT!$G100&lt;M$1,RESULT!$C100+RESULT!$D100&lt;3),"WON","LOST"))</f>
        <v>WON</v>
      </c>
      <c r="N41" t="str">
        <f ca="1">IF(AND(RESULT!$K100&gt;M$1,RESULT!$C100+RESULT!$D100&gt;2),"WON",IF(AND(RESULT!$K100&lt;M$1,RESULT!$C100+RESULT!$D100&lt;3),"WON","LOST"))</f>
        <v>WON</v>
      </c>
      <c r="O41" t="str">
        <f t="shared" ca="1" si="18"/>
        <v>WON</v>
      </c>
      <c r="Q41" t="str">
        <f ca="1">IF(AND(RESULT!$G100&gt;Q$1,RESULT!$C100+RESULT!$D100&gt;2),"WON",IF(AND(RESULT!$G100&lt;Q$1,RESULT!$C100+RESULT!$D100&lt;3),"WON","LOST"))</f>
        <v>WON</v>
      </c>
      <c r="R41" t="str">
        <f ca="1">IF(AND(RESULT!$K100&gt;Q$1,RESULT!$C100+RESULT!$D100&gt;2),"WON",IF(AND(RESULT!$K100&lt;Q$1,RESULT!$C100+RESULT!$D100&lt;3),"WON","LOST"))</f>
        <v>WON</v>
      </c>
      <c r="S41" t="str">
        <f t="shared" ca="1" si="19"/>
        <v>WON</v>
      </c>
    </row>
    <row r="42" spans="1:19">
      <c r="A42" t="str">
        <f ca="1">IF(AND(RESULT!$G101&gt;A$1,RESULT!$C101+RESULT!$D101&gt;2),"WON",IF(AND(RESULT!$G101&lt;A$1,RESULT!$C101+RESULT!$D101&lt;3),"WON","LOST"))</f>
        <v>LOST</v>
      </c>
      <c r="B42" t="str">
        <f ca="1">IF(AND(RESULT!$K101&gt;A$1,RESULT!$C101+RESULT!$D101&gt;2),"WON",IF(AND(RESULT!$K101&lt;A$1,RESULT!$C101+RESULT!$D101&lt;3),"WON","LOST"))</f>
        <v>LOST</v>
      </c>
      <c r="C42" t="str">
        <f t="shared" ca="1" si="15"/>
        <v>LOST</v>
      </c>
      <c r="E42" t="str">
        <f ca="1">IF(AND(RESULT!$G101&gt;E$1,RESULT!$C101+RESULT!$D101&gt;2),"WON",IF(AND(RESULT!$G101&lt;E$1,RESULT!$C101+RESULT!$D101&lt;3),"WON","LOST"))</f>
        <v>LOST</v>
      </c>
      <c r="F42" t="str">
        <f ca="1">IF(AND(RESULT!$K101&gt;E$1,RESULT!$C101+RESULT!$D101&gt;2),"WON",IF(AND(RESULT!$K101&lt;E$1,RESULT!$C101+RESULT!$D101&lt;3),"WON","LOST"))</f>
        <v>WON</v>
      </c>
      <c r="G42" t="str">
        <f t="shared" ca="1" si="16"/>
        <v>DP</v>
      </c>
      <c r="I42" t="str">
        <f ca="1">IF(AND(RESULT!$G101&gt;I$1,RESULT!$C101+RESULT!$D101&gt;2),"WON",IF(AND(RESULT!$G101&lt;I$1,RESULT!$C101+RESULT!$D101&lt;3),"WON","LOST"))</f>
        <v>LOST</v>
      </c>
      <c r="J42" t="str">
        <f ca="1">IF(AND(RESULT!$K101&gt;I$1,RESULT!$C101+RESULT!$D101&gt;2),"WON",IF(AND(RESULT!$K101&lt;I$1,RESULT!$C101+RESULT!$D101&lt;3),"WON","LOST"))</f>
        <v>WON</v>
      </c>
      <c r="K42" t="str">
        <f t="shared" ca="1" si="17"/>
        <v>DP</v>
      </c>
      <c r="M42" t="str">
        <f ca="1">IF(AND(RESULT!$G101&gt;M$1,RESULT!$C101+RESULT!$D101&gt;2),"WON",IF(AND(RESULT!$G101&lt;M$1,RESULT!$C101+RESULT!$D101&lt;3),"WON","LOST"))</f>
        <v>WON</v>
      </c>
      <c r="N42" t="str">
        <f ca="1">IF(AND(RESULT!$K101&gt;M$1,RESULT!$C101+RESULT!$D101&gt;2),"WON",IF(AND(RESULT!$K101&lt;M$1,RESULT!$C101+RESULT!$D101&lt;3),"WON","LOST"))</f>
        <v>WON</v>
      </c>
      <c r="O42" t="str">
        <f t="shared" ca="1" si="18"/>
        <v>WON</v>
      </c>
      <c r="Q42" t="str">
        <f ca="1">IF(AND(RESULT!$G101&gt;Q$1,RESULT!$C101+RESULT!$D101&gt;2),"WON",IF(AND(RESULT!$G101&lt;Q$1,RESULT!$C101+RESULT!$D101&lt;3),"WON","LOST"))</f>
        <v>WON</v>
      </c>
      <c r="R42" t="str">
        <f ca="1">IF(AND(RESULT!$K101&gt;Q$1,RESULT!$C101+RESULT!$D101&gt;2),"WON",IF(AND(RESULT!$K101&lt;Q$1,RESULT!$C101+RESULT!$D101&lt;3),"WON","LOST"))</f>
        <v>WON</v>
      </c>
      <c r="S42" t="str">
        <f t="shared" ca="1" si="19"/>
        <v>WON</v>
      </c>
    </row>
    <row r="43" spans="1:19">
      <c r="A43" t="str">
        <f ca="1">IF(AND(RESULT!$G102&gt;A$1,RESULT!$C102+RESULT!$D102&gt;2),"WON",IF(AND(RESULT!$G102&lt;A$1,RESULT!$C102+RESULT!$D102&lt;3),"WON","LOST"))</f>
        <v>LOST</v>
      </c>
      <c r="B43" t="str">
        <f ca="1">IF(AND(RESULT!$K102&gt;A$1,RESULT!$C102+RESULT!$D102&gt;2),"WON",IF(AND(RESULT!$K102&lt;A$1,RESULT!$C102+RESULT!$D102&lt;3),"WON","LOST"))</f>
        <v>LOST</v>
      </c>
      <c r="C43" t="str">
        <f t="shared" ca="1" si="15"/>
        <v>LOST</v>
      </c>
      <c r="E43" t="str">
        <f ca="1">IF(AND(RESULT!$G102&gt;E$1,RESULT!$C102+RESULT!$D102&gt;2),"WON",IF(AND(RESULT!$G102&lt;E$1,RESULT!$C102+RESULT!$D102&lt;3),"WON","LOST"))</f>
        <v>LOST</v>
      </c>
      <c r="F43" t="str">
        <f ca="1">IF(AND(RESULT!$K102&gt;E$1,RESULT!$C102+RESULT!$D102&gt;2),"WON",IF(AND(RESULT!$K102&lt;E$1,RESULT!$C102+RESULT!$D102&lt;3),"WON","LOST"))</f>
        <v>LOST</v>
      </c>
      <c r="G43" t="str">
        <f t="shared" ca="1" si="16"/>
        <v>LOST</v>
      </c>
      <c r="I43" t="str">
        <f ca="1">IF(AND(RESULT!$G102&gt;I$1,RESULT!$C102+RESULT!$D102&gt;2),"WON",IF(AND(RESULT!$G102&lt;I$1,RESULT!$C102+RESULT!$D102&lt;3),"WON","LOST"))</f>
        <v>LOST</v>
      </c>
      <c r="J43" t="str">
        <f ca="1">IF(AND(RESULT!$K102&gt;I$1,RESULT!$C102+RESULT!$D102&gt;2),"WON",IF(AND(RESULT!$K102&lt;I$1,RESULT!$C102+RESULT!$D102&lt;3),"WON","LOST"))</f>
        <v>LOST</v>
      </c>
      <c r="K43" t="str">
        <f t="shared" ca="1" si="17"/>
        <v>LOST</v>
      </c>
      <c r="M43" t="str">
        <f ca="1">IF(AND(RESULT!$G102&gt;M$1,RESULT!$C102+RESULT!$D102&gt;2),"WON",IF(AND(RESULT!$G102&lt;M$1,RESULT!$C102+RESULT!$D102&lt;3),"WON","LOST"))</f>
        <v>LOST</v>
      </c>
      <c r="N43" t="str">
        <f ca="1">IF(AND(RESULT!$K102&gt;M$1,RESULT!$C102+RESULT!$D102&gt;2),"WON",IF(AND(RESULT!$K102&lt;M$1,RESULT!$C102+RESULT!$D102&lt;3),"WON","LOST"))</f>
        <v>LOST</v>
      </c>
      <c r="O43" t="str">
        <f t="shared" ca="1" si="18"/>
        <v>LOST</v>
      </c>
      <c r="Q43" t="str">
        <f ca="1">IF(AND(RESULT!$G102&gt;Q$1,RESULT!$C102+RESULT!$D102&gt;2),"WON",IF(AND(RESULT!$G102&lt;Q$1,RESULT!$C102+RESULT!$D102&lt;3),"WON","LOST"))</f>
        <v>LOST</v>
      </c>
      <c r="R43" t="str">
        <f ca="1">IF(AND(RESULT!$K102&gt;Q$1,RESULT!$C102+RESULT!$D102&gt;2),"WON",IF(AND(RESULT!$K102&lt;Q$1,RESULT!$C102+RESULT!$D102&lt;3),"WON","LOST"))</f>
        <v>LOST</v>
      </c>
      <c r="S43" t="str">
        <f t="shared" ca="1" si="19"/>
        <v>LOST</v>
      </c>
    </row>
    <row r="44" spans="1:19">
      <c r="A44" t="str">
        <f ca="1">IF(AND(RESULT!$G103&gt;A$1,RESULT!$C103+RESULT!$D103&gt;2),"WON",IF(AND(RESULT!$G103&lt;A$1,RESULT!$C103+RESULT!$D103&lt;3),"WON","LOST"))</f>
        <v>LOST</v>
      </c>
      <c r="B44" t="str">
        <f ca="1">IF(AND(RESULT!$K103&gt;A$1,RESULT!$C103+RESULT!$D103&gt;2),"WON",IF(AND(RESULT!$K103&lt;A$1,RESULT!$C103+RESULT!$D103&lt;3),"WON","LOST"))</f>
        <v>WON</v>
      </c>
      <c r="C44" t="str">
        <f t="shared" ca="1" si="15"/>
        <v>DP</v>
      </c>
      <c r="E44" t="str">
        <f ca="1">IF(AND(RESULT!$G103&gt;E$1,RESULT!$C103+RESULT!$D103&gt;2),"WON",IF(AND(RESULT!$G103&lt;E$1,RESULT!$C103+RESULT!$D103&lt;3),"WON","LOST"))</f>
        <v>LOST</v>
      </c>
      <c r="F44" t="str">
        <f ca="1">IF(AND(RESULT!$K103&gt;E$1,RESULT!$C103+RESULT!$D103&gt;2),"WON",IF(AND(RESULT!$K103&lt;E$1,RESULT!$C103+RESULT!$D103&lt;3),"WON","LOST"))</f>
        <v>WON</v>
      </c>
      <c r="G44" t="str">
        <f t="shared" ca="1" si="16"/>
        <v>DP</v>
      </c>
      <c r="I44" t="str">
        <f ca="1">IF(AND(RESULT!$G103&gt;I$1,RESULT!$C103+RESULT!$D103&gt;2),"WON",IF(AND(RESULT!$G103&lt;I$1,RESULT!$C103+RESULT!$D103&lt;3),"WON","LOST"))</f>
        <v>WON</v>
      </c>
      <c r="J44" t="str">
        <f ca="1">IF(AND(RESULT!$K103&gt;I$1,RESULT!$C103+RESULT!$D103&gt;2),"WON",IF(AND(RESULT!$K103&lt;I$1,RESULT!$C103+RESULT!$D103&lt;3),"WON","LOST"))</f>
        <v>WON</v>
      </c>
      <c r="K44" t="str">
        <f t="shared" ca="1" si="17"/>
        <v>WON</v>
      </c>
      <c r="M44" t="str">
        <f ca="1">IF(AND(RESULT!$G103&gt;M$1,RESULT!$C103+RESULT!$D103&gt;2),"WON",IF(AND(RESULT!$G103&lt;M$1,RESULT!$C103+RESULT!$D103&lt;3),"WON","LOST"))</f>
        <v>WON</v>
      </c>
      <c r="N44" t="str">
        <f ca="1">IF(AND(RESULT!$K103&gt;M$1,RESULT!$C103+RESULT!$D103&gt;2),"WON",IF(AND(RESULT!$K103&lt;M$1,RESULT!$C103+RESULT!$D103&lt;3),"WON","LOST"))</f>
        <v>WON</v>
      </c>
      <c r="O44" t="str">
        <f t="shared" ca="1" si="18"/>
        <v>WON</v>
      </c>
      <c r="Q44" t="str">
        <f ca="1">IF(AND(RESULT!$G103&gt;Q$1,RESULT!$C103+RESULT!$D103&gt;2),"WON",IF(AND(RESULT!$G103&lt;Q$1,RESULT!$C103+RESULT!$D103&lt;3),"WON","LOST"))</f>
        <v>WON</v>
      </c>
      <c r="R44" t="str">
        <f ca="1">IF(AND(RESULT!$K103&gt;Q$1,RESULT!$C103+RESULT!$D103&gt;2),"WON",IF(AND(RESULT!$K103&lt;Q$1,RESULT!$C103+RESULT!$D103&lt;3),"WON","LOST"))</f>
        <v>WON</v>
      </c>
      <c r="S44" t="str">
        <f t="shared" ca="1" si="19"/>
        <v>WON</v>
      </c>
    </row>
    <row r="45" spans="1:19">
      <c r="A45" t="str">
        <f ca="1">IF(AND(RESULT!$G104&gt;A$1,RESULT!$C104+RESULT!$D104&gt;2),"WON",IF(AND(RESULT!$G104&lt;A$1,RESULT!$C104+RESULT!$D104&lt;3),"WON","LOST"))</f>
        <v>LOST</v>
      </c>
      <c r="B45" t="str">
        <f ca="1">IF(AND(RESULT!$K104&gt;A$1,RESULT!$C104+RESULT!$D104&gt;2),"WON",IF(AND(RESULT!$K104&lt;A$1,RESULT!$C104+RESULT!$D104&lt;3),"WON","LOST"))</f>
        <v>WON</v>
      </c>
      <c r="C45" t="str">
        <f t="shared" ca="1" si="15"/>
        <v>DP</v>
      </c>
      <c r="E45" t="str">
        <f ca="1">IF(AND(RESULT!$G104&gt;E$1,RESULT!$C104+RESULT!$D104&gt;2),"WON",IF(AND(RESULT!$G104&lt;E$1,RESULT!$C104+RESULT!$D104&lt;3),"WON","LOST"))</f>
        <v>LOST</v>
      </c>
      <c r="F45" t="str">
        <f ca="1">IF(AND(RESULT!$K104&gt;E$1,RESULT!$C104+RESULT!$D104&gt;2),"WON",IF(AND(RESULT!$K104&lt;E$1,RESULT!$C104+RESULT!$D104&lt;3),"WON","LOST"))</f>
        <v>WON</v>
      </c>
      <c r="G45" t="str">
        <f t="shared" ca="1" si="16"/>
        <v>DP</v>
      </c>
      <c r="I45" t="str">
        <f ca="1">IF(AND(RESULT!$G104&gt;I$1,RESULT!$C104+RESULT!$D104&gt;2),"WON",IF(AND(RESULT!$G104&lt;I$1,RESULT!$C104+RESULT!$D104&lt;3),"WON","LOST"))</f>
        <v>WON</v>
      </c>
      <c r="J45" t="str">
        <f ca="1">IF(AND(RESULT!$K104&gt;I$1,RESULT!$C104+RESULT!$D104&gt;2),"WON",IF(AND(RESULT!$K104&lt;I$1,RESULT!$C104+RESULT!$D104&lt;3),"WON","LOST"))</f>
        <v>WON</v>
      </c>
      <c r="K45" t="str">
        <f t="shared" ca="1" si="17"/>
        <v>WON</v>
      </c>
      <c r="M45" t="str">
        <f ca="1">IF(AND(RESULT!$G104&gt;M$1,RESULT!$C104+RESULT!$D104&gt;2),"WON",IF(AND(RESULT!$G104&lt;M$1,RESULT!$C104+RESULT!$D104&lt;3),"WON","LOST"))</f>
        <v>WON</v>
      </c>
      <c r="N45" t="str">
        <f ca="1">IF(AND(RESULT!$K104&gt;M$1,RESULT!$C104+RESULT!$D104&gt;2),"WON",IF(AND(RESULT!$K104&lt;M$1,RESULT!$C104+RESULT!$D104&lt;3),"WON","LOST"))</f>
        <v>WON</v>
      </c>
      <c r="O45" t="str">
        <f t="shared" ca="1" si="18"/>
        <v>WON</v>
      </c>
      <c r="Q45" t="str">
        <f ca="1">IF(AND(RESULT!$G104&gt;Q$1,RESULT!$C104+RESULT!$D104&gt;2),"WON",IF(AND(RESULT!$G104&lt;Q$1,RESULT!$C104+RESULT!$D104&lt;3),"WON","LOST"))</f>
        <v>WON</v>
      </c>
      <c r="R45" t="str">
        <f ca="1">IF(AND(RESULT!$K104&gt;Q$1,RESULT!$C104+RESULT!$D104&gt;2),"WON",IF(AND(RESULT!$K104&lt;Q$1,RESULT!$C104+RESULT!$D104&lt;3),"WON","LOST"))</f>
        <v>WON</v>
      </c>
      <c r="S45" t="str">
        <f t="shared" ca="1" si="19"/>
        <v>WON</v>
      </c>
    </row>
    <row r="46" spans="1:19">
      <c r="A46" t="str">
        <f ca="1">IF(AND(RESULT!$G105&gt;A$1,RESULT!$C105+RESULT!$D105&gt;2),"WON",IF(AND(RESULT!$G105&lt;A$1,RESULT!$C105+RESULT!$D105&lt;3),"WON","LOST"))</f>
        <v>LOST</v>
      </c>
      <c r="B46" t="str">
        <f ca="1">IF(AND(RESULT!$K105&gt;A$1,RESULT!$C105+RESULT!$D105&gt;2),"WON",IF(AND(RESULT!$K105&lt;A$1,RESULT!$C105+RESULT!$D105&lt;3),"WON","LOST"))</f>
        <v>WON</v>
      </c>
      <c r="C46" t="str">
        <f t="shared" ca="1" si="15"/>
        <v>DP</v>
      </c>
      <c r="E46" t="str">
        <f ca="1">IF(AND(RESULT!$G105&gt;E$1,RESULT!$C105+RESULT!$D105&gt;2),"WON",IF(AND(RESULT!$G105&lt;E$1,RESULT!$C105+RESULT!$D105&lt;3),"WON","LOST"))</f>
        <v>LOST</v>
      </c>
      <c r="F46" t="str">
        <f ca="1">IF(AND(RESULT!$K105&gt;E$1,RESULT!$C105+RESULT!$D105&gt;2),"WON",IF(AND(RESULT!$K105&lt;E$1,RESULT!$C105+RESULT!$D105&lt;3),"WON","LOST"))</f>
        <v>LOST</v>
      </c>
      <c r="G46" t="str">
        <f t="shared" ca="1" si="16"/>
        <v>LOST</v>
      </c>
      <c r="I46" t="str">
        <f ca="1">IF(AND(RESULT!$G105&gt;I$1,RESULT!$C105+RESULT!$D105&gt;2),"WON",IF(AND(RESULT!$G105&lt;I$1,RESULT!$C105+RESULT!$D105&lt;3),"WON","LOST"))</f>
        <v>LOST</v>
      </c>
      <c r="J46" t="str">
        <f ca="1">IF(AND(RESULT!$K105&gt;I$1,RESULT!$C105+RESULT!$D105&gt;2),"WON",IF(AND(RESULT!$K105&lt;I$1,RESULT!$C105+RESULT!$D105&lt;3),"WON","LOST"))</f>
        <v>LOST</v>
      </c>
      <c r="K46" t="str">
        <f t="shared" ca="1" si="17"/>
        <v>LOST</v>
      </c>
      <c r="M46" t="str">
        <f ca="1">IF(AND(RESULT!$G105&gt;M$1,RESULT!$C105+RESULT!$D105&gt;2),"WON",IF(AND(RESULT!$G105&lt;M$1,RESULT!$C105+RESULT!$D105&lt;3),"WON","LOST"))</f>
        <v>LOST</v>
      </c>
      <c r="N46" t="str">
        <f ca="1">IF(AND(RESULT!$K105&gt;M$1,RESULT!$C105+RESULT!$D105&gt;2),"WON",IF(AND(RESULT!$K105&lt;M$1,RESULT!$C105+RESULT!$D105&lt;3),"WON","LOST"))</f>
        <v>LOST</v>
      </c>
      <c r="O46" t="str">
        <f t="shared" ca="1" si="18"/>
        <v>LOST</v>
      </c>
      <c r="Q46" t="str">
        <f ca="1">IF(AND(RESULT!$G105&gt;Q$1,RESULT!$C105+RESULT!$D105&gt;2),"WON",IF(AND(RESULT!$G105&lt;Q$1,RESULT!$C105+RESULT!$D105&lt;3),"WON","LOST"))</f>
        <v>LOST</v>
      </c>
      <c r="R46" t="str">
        <f ca="1">IF(AND(RESULT!$K105&gt;Q$1,RESULT!$C105+RESULT!$D105&gt;2),"WON",IF(AND(RESULT!$K105&lt;Q$1,RESULT!$C105+RESULT!$D105&lt;3),"WON","LOST"))</f>
        <v>LOST</v>
      </c>
      <c r="S46" t="str">
        <f t="shared" ca="1" si="19"/>
        <v>LOST</v>
      </c>
    </row>
    <row r="47" spans="1:19">
      <c r="A47" t="str">
        <f ca="1">IF(AND(RESULT!$G106&gt;A$1,RESULT!$C106+RESULT!$D106&gt;2),"WON",IF(AND(RESULT!$G106&lt;A$1,RESULT!$C106+RESULT!$D106&lt;3),"WON","LOST"))</f>
        <v>WON</v>
      </c>
      <c r="B47" t="str">
        <f ca="1">IF(AND(RESULT!$K106&gt;A$1,RESULT!$C106+RESULT!$D106&gt;2),"WON",IF(AND(RESULT!$K106&lt;A$1,RESULT!$C106+RESULT!$D106&lt;3),"WON","LOST"))</f>
        <v>WON</v>
      </c>
      <c r="C47" t="str">
        <f t="shared" ca="1" si="15"/>
        <v>WON</v>
      </c>
      <c r="E47" t="str">
        <f ca="1">IF(AND(RESULT!$G106&gt;E$1,RESULT!$C106+RESULT!$D106&gt;2),"WON",IF(AND(RESULT!$G106&lt;E$1,RESULT!$C106+RESULT!$D106&lt;3),"WON","LOST"))</f>
        <v>WON</v>
      </c>
      <c r="F47" t="str">
        <f ca="1">IF(AND(RESULT!$K106&gt;E$1,RESULT!$C106+RESULT!$D106&gt;2),"WON",IF(AND(RESULT!$K106&lt;E$1,RESULT!$C106+RESULT!$D106&lt;3),"WON","LOST"))</f>
        <v>WON</v>
      </c>
      <c r="G47" t="str">
        <f t="shared" ca="1" si="16"/>
        <v>WON</v>
      </c>
      <c r="I47" t="str">
        <f ca="1">IF(AND(RESULT!$G106&gt;I$1,RESULT!$C106+RESULT!$D106&gt;2),"WON",IF(AND(RESULT!$G106&lt;I$1,RESULT!$C106+RESULT!$D106&lt;3),"WON","LOST"))</f>
        <v>WON</v>
      </c>
      <c r="J47" t="str">
        <f ca="1">IF(AND(RESULT!$K106&gt;I$1,RESULT!$C106+RESULT!$D106&gt;2),"WON",IF(AND(RESULT!$K106&lt;I$1,RESULT!$C106+RESULT!$D106&lt;3),"WON","LOST"))</f>
        <v>WON</v>
      </c>
      <c r="K47" t="str">
        <f t="shared" ca="1" si="17"/>
        <v>WON</v>
      </c>
      <c r="M47" t="str">
        <f ca="1">IF(AND(RESULT!$G106&gt;M$1,RESULT!$C106+RESULT!$D106&gt;2),"WON",IF(AND(RESULT!$G106&lt;M$1,RESULT!$C106+RESULT!$D106&lt;3),"WON","LOST"))</f>
        <v>WON</v>
      </c>
      <c r="N47" t="str">
        <f ca="1">IF(AND(RESULT!$K106&gt;M$1,RESULT!$C106+RESULT!$D106&gt;2),"WON",IF(AND(RESULT!$K106&lt;M$1,RESULT!$C106+RESULT!$D106&lt;3),"WON","LOST"))</f>
        <v>WON</v>
      </c>
      <c r="O47" t="str">
        <f t="shared" ca="1" si="18"/>
        <v>WON</v>
      </c>
      <c r="Q47" t="str">
        <f ca="1">IF(AND(RESULT!$G106&gt;Q$1,RESULT!$C106+RESULT!$D106&gt;2),"WON",IF(AND(RESULT!$G106&lt;Q$1,RESULT!$C106+RESULT!$D106&lt;3),"WON","LOST"))</f>
        <v>WON</v>
      </c>
      <c r="R47" t="str">
        <f ca="1">IF(AND(RESULT!$K106&gt;Q$1,RESULT!$C106+RESULT!$D106&gt;2),"WON",IF(AND(RESULT!$K106&lt;Q$1,RESULT!$C106+RESULT!$D106&lt;3),"WON","LOST"))</f>
        <v>WON</v>
      </c>
      <c r="S47" t="str">
        <f t="shared" ca="1" si="19"/>
        <v>WON</v>
      </c>
    </row>
    <row r="48" spans="1:19">
      <c r="A48" t="str">
        <f ca="1">IF(AND(RESULT!$G107&gt;A$1,RESULT!$C107+RESULT!$D107&gt;2),"WON",IF(AND(RESULT!$G107&lt;A$1,RESULT!$C107+RESULT!$D107&lt;3),"WON","LOST"))</f>
        <v>LOST</v>
      </c>
      <c r="B48" t="str">
        <f ca="1">IF(AND(RESULT!$K107&gt;A$1,RESULT!$C107+RESULT!$D107&gt;2),"WON",IF(AND(RESULT!$K107&lt;A$1,RESULT!$C107+RESULT!$D107&lt;3),"WON","LOST"))</f>
        <v>LOST</v>
      </c>
      <c r="C48" t="str">
        <f t="shared" ca="1" si="15"/>
        <v>LOST</v>
      </c>
      <c r="E48" t="str">
        <f ca="1">IF(AND(RESULT!$G107&gt;E$1,RESULT!$C107+RESULT!$D107&gt;2),"WON",IF(AND(RESULT!$G107&lt;E$1,RESULT!$C107+RESULT!$D107&lt;3),"WON","LOST"))</f>
        <v>LOST</v>
      </c>
      <c r="F48" t="str">
        <f ca="1">IF(AND(RESULT!$K107&gt;E$1,RESULT!$C107+RESULT!$D107&gt;2),"WON",IF(AND(RESULT!$K107&lt;E$1,RESULT!$C107+RESULT!$D107&lt;3),"WON","LOST"))</f>
        <v>LOST</v>
      </c>
      <c r="G48" t="str">
        <f t="shared" ca="1" si="16"/>
        <v>LOST</v>
      </c>
      <c r="I48" t="str">
        <f ca="1">IF(AND(RESULT!$G107&gt;I$1,RESULT!$C107+RESULT!$D107&gt;2),"WON",IF(AND(RESULT!$G107&lt;I$1,RESULT!$C107+RESULT!$D107&lt;3),"WON","LOST"))</f>
        <v>LOST</v>
      </c>
      <c r="J48" t="str">
        <f ca="1">IF(AND(RESULT!$K107&gt;I$1,RESULT!$C107+RESULT!$D107&gt;2),"WON",IF(AND(RESULT!$K107&lt;I$1,RESULT!$C107+RESULT!$D107&lt;3),"WON","LOST"))</f>
        <v>LOST</v>
      </c>
      <c r="K48" t="str">
        <f t="shared" ca="1" si="17"/>
        <v>LOST</v>
      </c>
      <c r="M48" t="str">
        <f ca="1">IF(AND(RESULT!$G107&gt;M$1,RESULT!$C107+RESULT!$D107&gt;2),"WON",IF(AND(RESULT!$G107&lt;M$1,RESULT!$C107+RESULT!$D107&lt;3),"WON","LOST"))</f>
        <v>WON</v>
      </c>
      <c r="N48" t="str">
        <f ca="1">IF(AND(RESULT!$K107&gt;M$1,RESULT!$C107+RESULT!$D107&gt;2),"WON",IF(AND(RESULT!$K107&lt;M$1,RESULT!$C107+RESULT!$D107&lt;3),"WON","LOST"))</f>
        <v>WON</v>
      </c>
      <c r="O48" t="str">
        <f t="shared" ca="1" si="18"/>
        <v>WON</v>
      </c>
      <c r="Q48" t="str">
        <f ca="1">IF(AND(RESULT!$G107&gt;Q$1,RESULT!$C107+RESULT!$D107&gt;2),"WON",IF(AND(RESULT!$G107&lt;Q$1,RESULT!$C107+RESULT!$D107&lt;3),"WON","LOST"))</f>
        <v>WON</v>
      </c>
      <c r="R48" t="str">
        <f ca="1">IF(AND(RESULT!$K107&gt;Q$1,RESULT!$C107+RESULT!$D107&gt;2),"WON",IF(AND(RESULT!$K107&lt;Q$1,RESULT!$C107+RESULT!$D107&lt;3),"WON","LOST"))</f>
        <v>WON</v>
      </c>
      <c r="S48" t="str">
        <f t="shared" ca="1" si="19"/>
        <v>WON</v>
      </c>
    </row>
    <row r="51" spans="1:19">
      <c r="A51" t="str">
        <f ca="1">IF(AND(RESULT!$G110&gt;A$1,RESULT!$C110+RESULT!$D110&gt;2),"WON",IF(AND(RESULT!$G110&lt;A$1,RESULT!$C110+RESULT!$D110&lt;3),"WON","LOST"))</f>
        <v>LOST</v>
      </c>
      <c r="B51" t="str">
        <f ca="1">IF(AND(RESULT!$K110&gt;A$1,RESULT!$C110+RESULT!$D110&gt;2),"WON",IF(AND(RESULT!$K110&lt;A$1,RESULT!$C110+RESULT!$D110&lt;3),"WON","LOST"))</f>
        <v>LOST</v>
      </c>
      <c r="C51" t="str">
        <f ca="1">IF(AND(A51="WON",B51="WON"),"WON",IF(AND(A51="LOST",B51="LOST"),"LOST","DP"))</f>
        <v>LOST</v>
      </c>
      <c r="E51" t="str">
        <f ca="1">IF(AND(RESULT!$G110&gt;E$1,RESULT!$C110+RESULT!$D110&gt;2),"WON",IF(AND(RESULT!$G110&lt;E$1,RESULT!$C110+RESULT!$D110&lt;3),"WON","LOST"))</f>
        <v>LOST</v>
      </c>
      <c r="F51" t="str">
        <f ca="1">IF(AND(RESULT!$K110&gt;E$1,RESULT!$C110+RESULT!$D110&gt;2),"WON",IF(AND(RESULT!$K110&lt;E$1,RESULT!$C110+RESULT!$D110&lt;3),"WON","LOST"))</f>
        <v>LOST</v>
      </c>
      <c r="G51" t="str">
        <f ca="1">IF(AND(E51="WON",F51="WON"),"WON",IF(AND(E51="LOST",F51="LOST"),"LOST","DP"))</f>
        <v>LOST</v>
      </c>
      <c r="I51" t="str">
        <f ca="1">IF(AND(RESULT!$G110&gt;I$1,RESULT!$C110+RESULT!$D110&gt;2),"WON",IF(AND(RESULT!$G110&lt;I$1,RESULT!$C110+RESULT!$D110&lt;3),"WON","LOST"))</f>
        <v>LOST</v>
      </c>
      <c r="J51" t="str">
        <f ca="1">IF(AND(RESULT!$K110&gt;I$1,RESULT!$C110+RESULT!$D110&gt;2),"WON",IF(AND(RESULT!$K110&lt;I$1,RESULT!$C110+RESULT!$D110&lt;3),"WON","LOST"))</f>
        <v>LOST</v>
      </c>
      <c r="K51" t="str">
        <f ca="1">IF(AND(I51="WON",J51="WON"),"WON",IF(AND(I51="LOST",J51="LOST"),"LOST","DP"))</f>
        <v>LOST</v>
      </c>
      <c r="M51" t="str">
        <f ca="1">IF(AND(RESULT!$G110&gt;M$1,RESULT!$C110+RESULT!$D110&gt;2),"WON",IF(AND(RESULT!$G110&lt;M$1,RESULT!$C110+RESULT!$D110&lt;3),"WON","LOST"))</f>
        <v>LOST</v>
      </c>
      <c r="N51" t="str">
        <f ca="1">IF(AND(RESULT!$K110&gt;M$1,RESULT!$C110+RESULT!$D110&gt;2),"WON",IF(AND(RESULT!$K110&lt;M$1,RESULT!$C110+RESULT!$D110&lt;3),"WON","LOST"))</f>
        <v>LOST</v>
      </c>
      <c r="O51" t="str">
        <f ca="1">IF(AND(M51="WON",N51="WON"),"WON",IF(AND(M51="LOST",N51="LOST"),"LOST","DP"))</f>
        <v>LOST</v>
      </c>
      <c r="Q51" t="str">
        <f ca="1">IF(AND(RESULT!$G110&gt;Q$1,RESULT!$C110+RESULT!$D110&gt;2),"WON",IF(AND(RESULT!$G110&lt;Q$1,RESULT!$C110+RESULT!$D110&lt;3),"WON","LOST"))</f>
        <v>LOST</v>
      </c>
      <c r="R51" t="str">
        <f ca="1">IF(AND(RESULT!$K110&gt;Q$1,RESULT!$C110+RESULT!$D110&gt;2),"WON",IF(AND(RESULT!$K110&lt;Q$1,RESULT!$C110+RESULT!$D110&lt;3),"WON","LOST"))</f>
        <v>LOST</v>
      </c>
      <c r="S51" t="str">
        <f ca="1">IF(AND(Q51="WON",R51="WON"),"WON",IF(AND(Q51="LOST",R51="LOST"),"LOST","DP"))</f>
        <v>LOST</v>
      </c>
    </row>
    <row r="52" spans="1:19">
      <c r="A52" t="str">
        <f ca="1">IF(AND(RESULT!$G111&gt;A$1,RESULT!$C111+RESULT!$D111&gt;2),"WON",IF(AND(RESULT!$G111&lt;A$1,RESULT!$C111+RESULT!$D111&lt;3),"WON","LOST"))</f>
        <v>LOST</v>
      </c>
      <c r="B52" t="str">
        <f ca="1">IF(AND(RESULT!$K111&gt;A$1,RESULT!$C111+RESULT!$D111&gt;2),"WON",IF(AND(RESULT!$K111&lt;A$1,RESULT!$C111+RESULT!$D111&lt;3),"WON","LOST"))</f>
        <v>WON</v>
      </c>
      <c r="C52" t="str">
        <f t="shared" ref="C52:C60" ca="1" si="20">IF(AND(A52="WON",B52="WON"),"WON",IF(AND(A52="LOST",B52="LOST"),"LOST","DP"))</f>
        <v>DP</v>
      </c>
      <c r="E52" t="str">
        <f ca="1">IF(AND(RESULT!$G111&gt;E$1,RESULT!$C111+RESULT!$D111&gt;2),"WON",IF(AND(RESULT!$G111&lt;E$1,RESULT!$C111+RESULT!$D111&lt;3),"WON","LOST"))</f>
        <v>WON</v>
      </c>
      <c r="F52" t="str">
        <f ca="1">IF(AND(RESULT!$K111&gt;E$1,RESULT!$C111+RESULT!$D111&gt;2),"WON",IF(AND(RESULT!$K111&lt;E$1,RESULT!$C111+RESULT!$D111&lt;3),"WON","LOST"))</f>
        <v>WON</v>
      </c>
      <c r="G52" t="str">
        <f t="shared" ref="G52:G60" ca="1" si="21">IF(AND(E52="WON",F52="WON"),"WON",IF(AND(E52="LOST",F52="LOST"),"LOST","DP"))</f>
        <v>WON</v>
      </c>
      <c r="I52" t="str">
        <f ca="1">IF(AND(RESULT!$G111&gt;I$1,RESULT!$C111+RESULT!$D111&gt;2),"WON",IF(AND(RESULT!$G111&lt;I$1,RESULT!$C111+RESULT!$D111&lt;3),"WON","LOST"))</f>
        <v>WON</v>
      </c>
      <c r="J52" t="str">
        <f ca="1">IF(AND(RESULT!$K111&gt;I$1,RESULT!$C111+RESULT!$D111&gt;2),"WON",IF(AND(RESULT!$K111&lt;I$1,RESULT!$C111+RESULT!$D111&lt;3),"WON","LOST"))</f>
        <v>WON</v>
      </c>
      <c r="K52" t="str">
        <f t="shared" ref="K52:K60" ca="1" si="22">IF(AND(I52="WON",J52="WON"),"WON",IF(AND(I52="LOST",J52="LOST"),"LOST","DP"))</f>
        <v>WON</v>
      </c>
      <c r="M52" t="str">
        <f ca="1">IF(AND(RESULT!$G111&gt;M$1,RESULT!$C111+RESULT!$D111&gt;2),"WON",IF(AND(RESULT!$G111&lt;M$1,RESULT!$C111+RESULT!$D111&lt;3),"WON","LOST"))</f>
        <v>WON</v>
      </c>
      <c r="N52" t="str">
        <f ca="1">IF(AND(RESULT!$K111&gt;M$1,RESULT!$C111+RESULT!$D111&gt;2),"WON",IF(AND(RESULT!$K111&lt;M$1,RESULT!$C111+RESULT!$D111&lt;3),"WON","LOST"))</f>
        <v>WON</v>
      </c>
      <c r="O52" t="str">
        <f t="shared" ref="O52:O60" ca="1" si="23">IF(AND(M52="WON",N52="WON"),"WON",IF(AND(M52="LOST",N52="LOST"),"LOST","DP"))</f>
        <v>WON</v>
      </c>
      <c r="Q52" t="str">
        <f ca="1">IF(AND(RESULT!$G111&gt;Q$1,RESULT!$C111+RESULT!$D111&gt;2),"WON",IF(AND(RESULT!$G111&lt;Q$1,RESULT!$C111+RESULT!$D111&lt;3),"WON","LOST"))</f>
        <v>WON</v>
      </c>
      <c r="R52" t="str">
        <f ca="1">IF(AND(RESULT!$K111&gt;Q$1,RESULT!$C111+RESULT!$D111&gt;2),"WON",IF(AND(RESULT!$K111&lt;Q$1,RESULT!$C111+RESULT!$D111&lt;3),"WON","LOST"))</f>
        <v>WON</v>
      </c>
      <c r="S52" t="str">
        <f t="shared" ref="S52:S60" ca="1" si="24">IF(AND(Q52="WON",R52="WON"),"WON",IF(AND(Q52="LOST",R52="LOST"),"LOST","DP"))</f>
        <v>WON</v>
      </c>
    </row>
    <row r="53" spans="1:19">
      <c r="A53" t="str">
        <f ca="1">IF(AND(RESULT!$G112&gt;A$1,RESULT!$C112+RESULT!$D112&gt;2),"WON",IF(AND(RESULT!$G112&lt;A$1,RESULT!$C112+RESULT!$D112&lt;3),"WON","LOST"))</f>
        <v>LOST</v>
      </c>
      <c r="B53" t="str">
        <f ca="1">IF(AND(RESULT!$K112&gt;A$1,RESULT!$C112+RESULT!$D112&gt;2),"WON",IF(AND(RESULT!$K112&lt;A$1,RESULT!$C112+RESULT!$D112&lt;3),"WON","LOST"))</f>
        <v>WON</v>
      </c>
      <c r="C53" t="str">
        <f t="shared" ca="1" si="20"/>
        <v>DP</v>
      </c>
      <c r="E53" t="str">
        <f ca="1">IF(AND(RESULT!$G112&gt;E$1,RESULT!$C112+RESULT!$D112&gt;2),"WON",IF(AND(RESULT!$G112&lt;E$1,RESULT!$C112+RESULT!$D112&lt;3),"WON","LOST"))</f>
        <v>LOST</v>
      </c>
      <c r="F53" t="str">
        <f ca="1">IF(AND(RESULT!$K112&gt;E$1,RESULT!$C112+RESULT!$D112&gt;2),"WON",IF(AND(RESULT!$K112&lt;E$1,RESULT!$C112+RESULT!$D112&lt;3),"WON","LOST"))</f>
        <v>WON</v>
      </c>
      <c r="G53" t="str">
        <f t="shared" ca="1" si="21"/>
        <v>DP</v>
      </c>
      <c r="I53" t="str">
        <f ca="1">IF(AND(RESULT!$G112&gt;I$1,RESULT!$C112+RESULT!$D112&gt;2),"WON",IF(AND(RESULT!$G112&lt;I$1,RESULT!$C112+RESULT!$D112&lt;3),"WON","LOST"))</f>
        <v>WON</v>
      </c>
      <c r="J53" t="str">
        <f ca="1">IF(AND(RESULT!$K112&gt;I$1,RESULT!$C112+RESULT!$D112&gt;2),"WON",IF(AND(RESULT!$K112&lt;I$1,RESULT!$C112+RESULT!$D112&lt;3),"WON","LOST"))</f>
        <v>WON</v>
      </c>
      <c r="K53" t="str">
        <f t="shared" ca="1" si="22"/>
        <v>WON</v>
      </c>
      <c r="M53" t="str">
        <f ca="1">IF(AND(RESULT!$G112&gt;M$1,RESULT!$C112+RESULT!$D112&gt;2),"WON",IF(AND(RESULT!$G112&lt;M$1,RESULT!$C112+RESULT!$D112&lt;3),"WON","LOST"))</f>
        <v>WON</v>
      </c>
      <c r="N53" t="str">
        <f ca="1">IF(AND(RESULT!$K112&gt;M$1,RESULT!$C112+RESULT!$D112&gt;2),"WON",IF(AND(RESULT!$K112&lt;M$1,RESULT!$C112+RESULT!$D112&lt;3),"WON","LOST"))</f>
        <v>WON</v>
      </c>
      <c r="O53" t="str">
        <f t="shared" ca="1" si="23"/>
        <v>WON</v>
      </c>
      <c r="Q53" t="str">
        <f ca="1">IF(AND(RESULT!$G112&gt;Q$1,RESULT!$C112+RESULT!$D112&gt;2),"WON",IF(AND(RESULT!$G112&lt;Q$1,RESULT!$C112+RESULT!$D112&lt;3),"WON","LOST"))</f>
        <v>WON</v>
      </c>
      <c r="R53" t="str">
        <f ca="1">IF(AND(RESULT!$K112&gt;Q$1,RESULT!$C112+RESULT!$D112&gt;2),"WON",IF(AND(RESULT!$K112&lt;Q$1,RESULT!$C112+RESULT!$D112&lt;3),"WON","LOST"))</f>
        <v>WON</v>
      </c>
      <c r="S53" t="str">
        <f t="shared" ca="1" si="24"/>
        <v>WON</v>
      </c>
    </row>
    <row r="54" spans="1:19">
      <c r="A54" t="str">
        <f ca="1">IF(AND(RESULT!$G113&gt;A$1,RESULT!$C113+RESULT!$D113&gt;2),"WON",IF(AND(RESULT!$G113&lt;A$1,RESULT!$C113+RESULT!$D113&lt;3),"WON","LOST"))</f>
        <v>LOST</v>
      </c>
      <c r="B54" t="str">
        <f ca="1">IF(AND(RESULT!$K113&gt;A$1,RESULT!$C113+RESULT!$D113&gt;2),"WON",IF(AND(RESULT!$K113&lt;A$1,RESULT!$C113+RESULT!$D113&lt;3),"WON","LOST"))</f>
        <v>LOST</v>
      </c>
      <c r="C54" t="str">
        <f t="shared" ca="1" si="20"/>
        <v>LOST</v>
      </c>
      <c r="E54" t="str">
        <f ca="1">IF(AND(RESULT!$G113&gt;E$1,RESULT!$C113+RESULT!$D113&gt;2),"WON",IF(AND(RESULT!$G113&lt;E$1,RESULT!$C113+RESULT!$D113&lt;3),"WON","LOST"))</f>
        <v>LOST</v>
      </c>
      <c r="F54" t="str">
        <f ca="1">IF(AND(RESULT!$K113&gt;E$1,RESULT!$C113+RESULT!$D113&gt;2),"WON",IF(AND(RESULT!$K113&lt;E$1,RESULT!$C113+RESULT!$D113&lt;3),"WON","LOST"))</f>
        <v>LOST</v>
      </c>
      <c r="G54" t="str">
        <f t="shared" ca="1" si="21"/>
        <v>LOST</v>
      </c>
      <c r="I54" t="str">
        <f ca="1">IF(AND(RESULT!$G113&gt;I$1,RESULT!$C113+RESULT!$D113&gt;2),"WON",IF(AND(RESULT!$G113&lt;I$1,RESULT!$C113+RESULT!$D113&lt;3),"WON","LOST"))</f>
        <v>LOST</v>
      </c>
      <c r="J54" t="str">
        <f ca="1">IF(AND(RESULT!$K113&gt;I$1,RESULT!$C113+RESULT!$D113&gt;2),"WON",IF(AND(RESULT!$K113&lt;I$1,RESULT!$C113+RESULT!$D113&lt;3),"WON","LOST"))</f>
        <v>LOST</v>
      </c>
      <c r="K54" t="str">
        <f t="shared" ca="1" si="22"/>
        <v>LOST</v>
      </c>
      <c r="M54" t="str">
        <f ca="1">IF(AND(RESULT!$G113&gt;M$1,RESULT!$C113+RESULT!$D113&gt;2),"WON",IF(AND(RESULT!$G113&lt;M$1,RESULT!$C113+RESULT!$D113&lt;3),"WON","LOST"))</f>
        <v>LOST</v>
      </c>
      <c r="N54" t="str">
        <f ca="1">IF(AND(RESULT!$K113&gt;M$1,RESULT!$C113+RESULT!$D113&gt;2),"WON",IF(AND(RESULT!$K113&lt;M$1,RESULT!$C113+RESULT!$D113&lt;3),"WON","LOST"))</f>
        <v>LOST</v>
      </c>
      <c r="O54" t="str">
        <f t="shared" ca="1" si="23"/>
        <v>LOST</v>
      </c>
      <c r="Q54" t="str">
        <f ca="1">IF(AND(RESULT!$G113&gt;Q$1,RESULT!$C113+RESULT!$D113&gt;2),"WON",IF(AND(RESULT!$G113&lt;Q$1,RESULT!$C113+RESULT!$D113&lt;3),"WON","LOST"))</f>
        <v>LOST</v>
      </c>
      <c r="R54" t="str">
        <f ca="1">IF(AND(RESULT!$K113&gt;Q$1,RESULT!$C113+RESULT!$D113&gt;2),"WON",IF(AND(RESULT!$K113&lt;Q$1,RESULT!$C113+RESULT!$D113&lt;3),"WON","LOST"))</f>
        <v>LOST</v>
      </c>
      <c r="S54" t="str">
        <f t="shared" ca="1" si="24"/>
        <v>LOST</v>
      </c>
    </row>
    <row r="55" spans="1:19">
      <c r="A55" t="str">
        <f ca="1">IF(AND(RESULT!$G114&gt;A$1,RESULT!$C114+RESULT!$D114&gt;2),"WON",IF(AND(RESULT!$G114&lt;A$1,RESULT!$C114+RESULT!$D114&lt;3),"WON","LOST"))</f>
        <v>LOST</v>
      </c>
      <c r="B55" t="str">
        <f ca="1">IF(AND(RESULT!$K114&gt;A$1,RESULT!$C114+RESULT!$D114&gt;2),"WON",IF(AND(RESULT!$K114&lt;A$1,RESULT!$C114+RESULT!$D114&lt;3),"WON","LOST"))</f>
        <v>LOST</v>
      </c>
      <c r="C55" t="str">
        <f t="shared" ca="1" si="20"/>
        <v>LOST</v>
      </c>
      <c r="E55" t="str">
        <f ca="1">IF(AND(RESULT!$G114&gt;E$1,RESULT!$C114+RESULT!$D114&gt;2),"WON",IF(AND(RESULT!$G114&lt;E$1,RESULT!$C114+RESULT!$D114&lt;3),"WON","LOST"))</f>
        <v>LOST</v>
      </c>
      <c r="F55" t="str">
        <f ca="1">IF(AND(RESULT!$K114&gt;E$1,RESULT!$C114+RESULT!$D114&gt;2),"WON",IF(AND(RESULT!$K114&lt;E$1,RESULT!$C114+RESULT!$D114&lt;3),"WON","LOST"))</f>
        <v>LOST</v>
      </c>
      <c r="G55" t="str">
        <f t="shared" ca="1" si="21"/>
        <v>LOST</v>
      </c>
      <c r="I55" t="str">
        <f ca="1">IF(AND(RESULT!$G114&gt;I$1,RESULT!$C114+RESULT!$D114&gt;2),"WON",IF(AND(RESULT!$G114&lt;I$1,RESULT!$C114+RESULT!$D114&lt;3),"WON","LOST"))</f>
        <v>WON</v>
      </c>
      <c r="J55" t="str">
        <f ca="1">IF(AND(RESULT!$K114&gt;I$1,RESULT!$C114+RESULT!$D114&gt;2),"WON",IF(AND(RESULT!$K114&lt;I$1,RESULT!$C114+RESULT!$D114&lt;3),"WON","LOST"))</f>
        <v>LOST</v>
      </c>
      <c r="K55" t="str">
        <f t="shared" ca="1" si="22"/>
        <v>DP</v>
      </c>
      <c r="M55" t="str">
        <f ca="1">IF(AND(RESULT!$G114&gt;M$1,RESULT!$C114+RESULT!$D114&gt;2),"WON",IF(AND(RESULT!$G114&lt;M$1,RESULT!$C114+RESULT!$D114&lt;3),"WON","LOST"))</f>
        <v>WON</v>
      </c>
      <c r="N55" t="str">
        <f ca="1">IF(AND(RESULT!$K114&gt;M$1,RESULT!$C114+RESULT!$D114&gt;2),"WON",IF(AND(RESULT!$K114&lt;M$1,RESULT!$C114+RESULT!$D114&lt;3),"WON","LOST"))</f>
        <v>LOST</v>
      </c>
      <c r="O55" t="str">
        <f t="shared" ca="1" si="23"/>
        <v>DP</v>
      </c>
      <c r="Q55" t="str">
        <f ca="1">IF(AND(RESULT!$G114&gt;Q$1,RESULT!$C114+RESULT!$D114&gt;2),"WON",IF(AND(RESULT!$G114&lt;Q$1,RESULT!$C114+RESULT!$D114&lt;3),"WON","LOST"))</f>
        <v>WON</v>
      </c>
      <c r="R55" t="str">
        <f ca="1">IF(AND(RESULT!$K114&gt;Q$1,RESULT!$C114+RESULT!$D114&gt;2),"WON",IF(AND(RESULT!$K114&lt;Q$1,RESULT!$C114+RESULT!$D114&lt;3),"WON","LOST"))</f>
        <v>WON</v>
      </c>
      <c r="S55" t="str">
        <f t="shared" ca="1" si="24"/>
        <v>WON</v>
      </c>
    </row>
    <row r="56" spans="1:19">
      <c r="A56" t="str">
        <f ca="1">IF(AND(RESULT!$G115&gt;A$1,RESULT!$C115+RESULT!$D115&gt;2),"WON",IF(AND(RESULT!$G115&lt;A$1,RESULT!$C115+RESULT!$D115&lt;3),"WON","LOST"))</f>
        <v>LOST</v>
      </c>
      <c r="B56" t="str">
        <f ca="1">IF(AND(RESULT!$K115&gt;A$1,RESULT!$C115+RESULT!$D115&gt;2),"WON",IF(AND(RESULT!$K115&lt;A$1,RESULT!$C115+RESULT!$D115&lt;3),"WON","LOST"))</f>
        <v>WON</v>
      </c>
      <c r="C56" t="str">
        <f t="shared" ca="1" si="20"/>
        <v>DP</v>
      </c>
      <c r="E56" t="str">
        <f ca="1">IF(AND(RESULT!$G115&gt;E$1,RESULT!$C115+RESULT!$D115&gt;2),"WON",IF(AND(RESULT!$G115&lt;E$1,RESULT!$C115+RESULT!$D115&lt;3),"WON","LOST"))</f>
        <v>LOST</v>
      </c>
      <c r="F56" t="str">
        <f ca="1">IF(AND(RESULT!$K115&gt;E$1,RESULT!$C115+RESULT!$D115&gt;2),"WON",IF(AND(RESULT!$K115&lt;E$1,RESULT!$C115+RESULT!$D115&lt;3),"WON","LOST"))</f>
        <v>WON</v>
      </c>
      <c r="G56" t="str">
        <f t="shared" ca="1" si="21"/>
        <v>DP</v>
      </c>
      <c r="I56" t="str">
        <f ca="1">IF(AND(RESULT!$G115&gt;I$1,RESULT!$C115+RESULT!$D115&gt;2),"WON",IF(AND(RESULT!$G115&lt;I$1,RESULT!$C115+RESULT!$D115&lt;3),"WON","LOST"))</f>
        <v>LOST</v>
      </c>
      <c r="J56" t="str">
        <f ca="1">IF(AND(RESULT!$K115&gt;I$1,RESULT!$C115+RESULT!$D115&gt;2),"WON",IF(AND(RESULT!$K115&lt;I$1,RESULT!$C115+RESULT!$D115&lt;3),"WON","LOST"))</f>
        <v>WON</v>
      </c>
      <c r="K56" t="str">
        <f t="shared" ca="1" si="22"/>
        <v>DP</v>
      </c>
      <c r="M56" t="str">
        <f ca="1">IF(AND(RESULT!$G115&gt;M$1,RESULT!$C115+RESULT!$D115&gt;2),"WON",IF(AND(RESULT!$G115&lt;M$1,RESULT!$C115+RESULT!$D115&lt;3),"WON","LOST"))</f>
        <v>WON</v>
      </c>
      <c r="N56" t="str">
        <f ca="1">IF(AND(RESULT!$K115&gt;M$1,RESULT!$C115+RESULT!$D115&gt;2),"WON",IF(AND(RESULT!$K115&lt;M$1,RESULT!$C115+RESULT!$D115&lt;3),"WON","LOST"))</f>
        <v>WON</v>
      </c>
      <c r="O56" t="str">
        <f t="shared" ca="1" si="23"/>
        <v>WON</v>
      </c>
      <c r="Q56" t="str">
        <f ca="1">IF(AND(RESULT!$G115&gt;Q$1,RESULT!$C115+RESULT!$D115&gt;2),"WON",IF(AND(RESULT!$G115&lt;Q$1,RESULT!$C115+RESULT!$D115&lt;3),"WON","LOST"))</f>
        <v>WON</v>
      </c>
      <c r="R56" t="str">
        <f ca="1">IF(AND(RESULT!$K115&gt;Q$1,RESULT!$C115+RESULT!$D115&gt;2),"WON",IF(AND(RESULT!$K115&lt;Q$1,RESULT!$C115+RESULT!$D115&lt;3),"WON","LOST"))</f>
        <v>WON</v>
      </c>
      <c r="S56" t="str">
        <f t="shared" ca="1" si="24"/>
        <v>WON</v>
      </c>
    </row>
    <row r="57" spans="1:19">
      <c r="A57" t="str">
        <f ca="1">IF(AND(RESULT!$G116&gt;A$1,RESULT!$C116+RESULT!$D116&gt;2),"WON",IF(AND(RESULT!$G116&lt;A$1,RESULT!$C116+RESULT!$D116&lt;3),"WON","LOST"))</f>
        <v>LOST</v>
      </c>
      <c r="B57" t="str">
        <f ca="1">IF(AND(RESULT!$K116&gt;A$1,RESULT!$C116+RESULT!$D116&gt;2),"WON",IF(AND(RESULT!$K116&lt;A$1,RESULT!$C116+RESULT!$D116&lt;3),"WON","LOST"))</f>
        <v>WON</v>
      </c>
      <c r="C57" t="str">
        <f t="shared" ca="1" si="20"/>
        <v>DP</v>
      </c>
      <c r="E57" t="str">
        <f ca="1">IF(AND(RESULT!$G116&gt;E$1,RESULT!$C116+RESULT!$D116&gt;2),"WON",IF(AND(RESULT!$G116&lt;E$1,RESULT!$C116+RESULT!$D116&lt;3),"WON","LOST"))</f>
        <v>LOST</v>
      </c>
      <c r="F57" t="str">
        <f ca="1">IF(AND(RESULT!$K116&gt;E$1,RESULT!$C116+RESULT!$D116&gt;2),"WON",IF(AND(RESULT!$K116&lt;E$1,RESULT!$C116+RESULT!$D116&lt;3),"WON","LOST"))</f>
        <v>WON</v>
      </c>
      <c r="G57" t="str">
        <f t="shared" ca="1" si="21"/>
        <v>DP</v>
      </c>
      <c r="I57" t="str">
        <f ca="1">IF(AND(RESULT!$G116&gt;I$1,RESULT!$C116+RESULT!$D116&gt;2),"WON",IF(AND(RESULT!$G116&lt;I$1,RESULT!$C116+RESULT!$D116&lt;3),"WON","LOST"))</f>
        <v>LOST</v>
      </c>
      <c r="J57" t="str">
        <f ca="1">IF(AND(RESULT!$K116&gt;I$1,RESULT!$C116+RESULT!$D116&gt;2),"WON",IF(AND(RESULT!$K116&lt;I$1,RESULT!$C116+RESULT!$D116&lt;3),"WON","LOST"))</f>
        <v>WON</v>
      </c>
      <c r="K57" t="str">
        <f t="shared" ca="1" si="22"/>
        <v>DP</v>
      </c>
      <c r="M57" t="str">
        <f ca="1">IF(AND(RESULT!$G116&gt;M$1,RESULT!$C116+RESULT!$D116&gt;2),"WON",IF(AND(RESULT!$G116&lt;M$1,RESULT!$C116+RESULT!$D116&lt;3),"WON","LOST"))</f>
        <v>WON</v>
      </c>
      <c r="N57" t="str">
        <f ca="1">IF(AND(RESULT!$K116&gt;M$1,RESULT!$C116+RESULT!$D116&gt;2),"WON",IF(AND(RESULT!$K116&lt;M$1,RESULT!$C116+RESULT!$D116&lt;3),"WON","LOST"))</f>
        <v>WON</v>
      </c>
      <c r="O57" t="str">
        <f t="shared" ca="1" si="23"/>
        <v>WON</v>
      </c>
      <c r="Q57" t="str">
        <f ca="1">IF(AND(RESULT!$G116&gt;Q$1,RESULT!$C116+RESULT!$D116&gt;2),"WON",IF(AND(RESULT!$G116&lt;Q$1,RESULT!$C116+RESULT!$D116&lt;3),"WON","LOST"))</f>
        <v>WON</v>
      </c>
      <c r="R57" t="str">
        <f ca="1">IF(AND(RESULT!$K116&gt;Q$1,RESULT!$C116+RESULT!$D116&gt;2),"WON",IF(AND(RESULT!$K116&lt;Q$1,RESULT!$C116+RESULT!$D116&lt;3),"WON","LOST"))</f>
        <v>WON</v>
      </c>
      <c r="S57" t="str">
        <f t="shared" ca="1" si="24"/>
        <v>WON</v>
      </c>
    </row>
    <row r="58" spans="1:19">
      <c r="A58" t="str">
        <f ca="1">IF(AND(RESULT!$G117&gt;A$1,RESULT!$C117+RESULT!$D117&gt;2),"WON",IF(AND(RESULT!$G117&lt;A$1,RESULT!$C117+RESULT!$D117&lt;3),"WON","LOST"))</f>
        <v>LOST</v>
      </c>
      <c r="B58" t="str">
        <f ca="1">IF(AND(RESULT!$K117&gt;A$1,RESULT!$C117+RESULT!$D117&gt;2),"WON",IF(AND(RESULT!$K117&lt;A$1,RESULT!$C117+RESULT!$D117&lt;3),"WON","LOST"))</f>
        <v>LOST</v>
      </c>
      <c r="C58" t="str">
        <f t="shared" ca="1" si="20"/>
        <v>LOST</v>
      </c>
      <c r="E58" t="str">
        <f ca="1">IF(AND(RESULT!$G117&gt;E$1,RESULT!$C117+RESULT!$D117&gt;2),"WON",IF(AND(RESULT!$G117&lt;E$1,RESULT!$C117+RESULT!$D117&lt;3),"WON","LOST"))</f>
        <v>LOST</v>
      </c>
      <c r="F58" t="str">
        <f ca="1">IF(AND(RESULT!$K117&gt;E$1,RESULT!$C117+RESULT!$D117&gt;2),"WON",IF(AND(RESULT!$K117&lt;E$1,RESULT!$C117+RESULT!$D117&lt;3),"WON","LOST"))</f>
        <v>LOST</v>
      </c>
      <c r="G58" t="str">
        <f t="shared" ca="1" si="21"/>
        <v>LOST</v>
      </c>
      <c r="I58" t="str">
        <f ca="1">IF(AND(RESULT!$G117&gt;I$1,RESULT!$C117+RESULT!$D117&gt;2),"WON",IF(AND(RESULT!$G117&lt;I$1,RESULT!$C117+RESULT!$D117&lt;3),"WON","LOST"))</f>
        <v>LOST</v>
      </c>
      <c r="J58" t="str">
        <f ca="1">IF(AND(RESULT!$K117&gt;I$1,RESULT!$C117+RESULT!$D117&gt;2),"WON",IF(AND(RESULT!$K117&lt;I$1,RESULT!$C117+RESULT!$D117&lt;3),"WON","LOST"))</f>
        <v>LOST</v>
      </c>
      <c r="K58" t="str">
        <f t="shared" ca="1" si="22"/>
        <v>LOST</v>
      </c>
      <c r="M58" t="str">
        <f ca="1">IF(AND(RESULT!$G117&gt;M$1,RESULT!$C117+RESULT!$D117&gt;2),"WON",IF(AND(RESULT!$G117&lt;M$1,RESULT!$C117+RESULT!$D117&lt;3),"WON","LOST"))</f>
        <v>LOST</v>
      </c>
      <c r="N58" t="str">
        <f ca="1">IF(AND(RESULT!$K117&gt;M$1,RESULT!$C117+RESULT!$D117&gt;2),"WON",IF(AND(RESULT!$K117&lt;M$1,RESULT!$C117+RESULT!$D117&lt;3),"WON","LOST"))</f>
        <v>WON</v>
      </c>
      <c r="O58" t="str">
        <f t="shared" ca="1" si="23"/>
        <v>DP</v>
      </c>
      <c r="Q58" t="str">
        <f ca="1">IF(AND(RESULT!$G117&gt;Q$1,RESULT!$C117+RESULT!$D117&gt;2),"WON",IF(AND(RESULT!$G117&lt;Q$1,RESULT!$C117+RESULT!$D117&lt;3),"WON","LOST"))</f>
        <v>WON</v>
      </c>
      <c r="R58" t="str">
        <f ca="1">IF(AND(RESULT!$K117&gt;Q$1,RESULT!$C117+RESULT!$D117&gt;2),"WON",IF(AND(RESULT!$K117&lt;Q$1,RESULT!$C117+RESULT!$D117&lt;3),"WON","LOST"))</f>
        <v>WON</v>
      </c>
      <c r="S58" t="str">
        <f t="shared" ca="1" si="24"/>
        <v>WON</v>
      </c>
    </row>
    <row r="59" spans="1:19">
      <c r="A59" t="str">
        <f ca="1">IF(AND(RESULT!$G118&gt;A$1,RESULT!$C118+RESULT!$D118&gt;2),"WON",IF(AND(RESULT!$G118&lt;A$1,RESULT!$C118+RESULT!$D118&lt;3),"WON","LOST"))</f>
        <v>LOST</v>
      </c>
      <c r="B59" t="str">
        <f ca="1">IF(AND(RESULT!$K118&gt;A$1,RESULT!$C118+RESULT!$D118&gt;2),"WON",IF(AND(RESULT!$K118&lt;A$1,RESULT!$C118+RESULT!$D118&lt;3),"WON","LOST"))</f>
        <v>LOST</v>
      </c>
      <c r="C59" t="str">
        <f t="shared" ca="1" si="20"/>
        <v>LOST</v>
      </c>
      <c r="E59" t="str">
        <f ca="1">IF(AND(RESULT!$G118&gt;E$1,RESULT!$C118+RESULT!$D118&gt;2),"WON",IF(AND(RESULT!$G118&lt;E$1,RESULT!$C118+RESULT!$D118&lt;3),"WON","LOST"))</f>
        <v>LOST</v>
      </c>
      <c r="F59" t="str">
        <f ca="1">IF(AND(RESULT!$K118&gt;E$1,RESULT!$C118+RESULT!$D118&gt;2),"WON",IF(AND(RESULT!$K118&lt;E$1,RESULT!$C118+RESULT!$D118&lt;3),"WON","LOST"))</f>
        <v>LOST</v>
      </c>
      <c r="G59" t="str">
        <f t="shared" ca="1" si="21"/>
        <v>LOST</v>
      </c>
      <c r="I59" t="str">
        <f ca="1">IF(AND(RESULT!$G118&gt;I$1,RESULT!$C118+RESULT!$D118&gt;2),"WON",IF(AND(RESULT!$G118&lt;I$1,RESULT!$C118+RESULT!$D118&lt;3),"WON","LOST"))</f>
        <v>LOST</v>
      </c>
      <c r="J59" t="str">
        <f ca="1">IF(AND(RESULT!$K118&gt;I$1,RESULT!$C118+RESULT!$D118&gt;2),"WON",IF(AND(RESULT!$K118&lt;I$1,RESULT!$C118+RESULT!$D118&lt;3),"WON","LOST"))</f>
        <v>LOST</v>
      </c>
      <c r="K59" t="str">
        <f t="shared" ca="1" si="22"/>
        <v>LOST</v>
      </c>
      <c r="M59" t="str">
        <f ca="1">IF(AND(RESULT!$G118&gt;M$1,RESULT!$C118+RESULT!$D118&gt;2),"WON",IF(AND(RESULT!$G118&lt;M$1,RESULT!$C118+RESULT!$D118&lt;3),"WON","LOST"))</f>
        <v>LOST</v>
      </c>
      <c r="N59" t="str">
        <f ca="1">IF(AND(RESULT!$K118&gt;M$1,RESULT!$C118+RESULT!$D118&gt;2),"WON",IF(AND(RESULT!$K118&lt;M$1,RESULT!$C118+RESULT!$D118&lt;3),"WON","LOST"))</f>
        <v>LOST</v>
      </c>
      <c r="O59" t="str">
        <f t="shared" ca="1" si="23"/>
        <v>LOST</v>
      </c>
      <c r="Q59" t="str">
        <f ca="1">IF(AND(RESULT!$G118&gt;Q$1,RESULT!$C118+RESULT!$D118&gt;2),"WON",IF(AND(RESULT!$G118&lt;Q$1,RESULT!$C118+RESULT!$D118&lt;3),"WON","LOST"))</f>
        <v>WON</v>
      </c>
      <c r="R59" t="str">
        <f ca="1">IF(AND(RESULT!$K118&gt;Q$1,RESULT!$C118+RESULT!$D118&gt;2),"WON",IF(AND(RESULT!$K118&lt;Q$1,RESULT!$C118+RESULT!$D118&lt;3),"WON","LOST"))</f>
        <v>WON</v>
      </c>
      <c r="S59" t="str">
        <f t="shared" ca="1" si="24"/>
        <v>WON</v>
      </c>
    </row>
    <row r="60" spans="1:19">
      <c r="A60" t="str">
        <f ca="1">IF(AND(RESULT!$G119&gt;A$1,RESULT!$C119+RESULT!$D119&gt;2),"WON",IF(AND(RESULT!$G119&lt;A$1,RESULT!$C119+RESULT!$D119&lt;3),"WON","LOST"))</f>
        <v>WON</v>
      </c>
      <c r="B60" t="str">
        <f ca="1">IF(AND(RESULT!$K119&gt;A$1,RESULT!$C119+RESULT!$D119&gt;2),"WON",IF(AND(RESULT!$K119&lt;A$1,RESULT!$C119+RESULT!$D119&lt;3),"WON","LOST"))</f>
        <v>WON</v>
      </c>
      <c r="C60" t="str">
        <f t="shared" ca="1" si="20"/>
        <v>WON</v>
      </c>
      <c r="E60" t="str">
        <f ca="1">IF(AND(RESULT!$G119&gt;E$1,RESULT!$C119+RESULT!$D119&gt;2),"WON",IF(AND(RESULT!$G119&lt;E$1,RESULT!$C119+RESULT!$D119&lt;3),"WON","LOST"))</f>
        <v>LOST</v>
      </c>
      <c r="F60" t="str">
        <f ca="1">IF(AND(RESULT!$K119&gt;E$1,RESULT!$C119+RESULT!$D119&gt;2),"WON",IF(AND(RESULT!$K119&lt;E$1,RESULT!$C119+RESULT!$D119&lt;3),"WON","LOST"))</f>
        <v>WON</v>
      </c>
      <c r="G60" t="str">
        <f t="shared" ca="1" si="21"/>
        <v>DP</v>
      </c>
      <c r="I60" t="str">
        <f ca="1">IF(AND(RESULT!$G119&gt;I$1,RESULT!$C119+RESULT!$D119&gt;2),"WON",IF(AND(RESULT!$G119&lt;I$1,RESULT!$C119+RESULT!$D119&lt;3),"WON","LOST"))</f>
        <v>LOST</v>
      </c>
      <c r="J60" t="str">
        <f ca="1">IF(AND(RESULT!$K119&gt;I$1,RESULT!$C119+RESULT!$D119&gt;2),"WON",IF(AND(RESULT!$K119&lt;I$1,RESULT!$C119+RESULT!$D119&lt;3),"WON","LOST"))</f>
        <v>WON</v>
      </c>
      <c r="K60" t="str">
        <f t="shared" ca="1" si="22"/>
        <v>DP</v>
      </c>
      <c r="M60" t="str">
        <f ca="1">IF(AND(RESULT!$G119&gt;M$1,RESULT!$C119+RESULT!$D119&gt;2),"WON",IF(AND(RESULT!$G119&lt;M$1,RESULT!$C119+RESULT!$D119&lt;3),"WON","LOST"))</f>
        <v>LOST</v>
      </c>
      <c r="N60" t="str">
        <f ca="1">IF(AND(RESULT!$K119&gt;M$1,RESULT!$C119+RESULT!$D119&gt;2),"WON",IF(AND(RESULT!$K119&lt;M$1,RESULT!$C119+RESULT!$D119&lt;3),"WON","LOST"))</f>
        <v>LOST</v>
      </c>
      <c r="O60" t="str">
        <f t="shared" ca="1" si="23"/>
        <v>LOST</v>
      </c>
      <c r="Q60" t="str">
        <f ca="1">IF(AND(RESULT!$G119&gt;Q$1,RESULT!$C119+RESULT!$D119&gt;2),"WON",IF(AND(RESULT!$G119&lt;Q$1,RESULT!$C119+RESULT!$D119&lt;3),"WON","LOST"))</f>
        <v>LOST</v>
      </c>
      <c r="R60" t="str">
        <f ca="1">IF(AND(RESULT!$K119&gt;Q$1,RESULT!$C119+RESULT!$D119&gt;2),"WON",IF(AND(RESULT!$K119&lt;Q$1,RESULT!$C119+RESULT!$D119&lt;3),"WON","LOST"))</f>
        <v>LOST</v>
      </c>
      <c r="S60" t="str">
        <f t="shared" ca="1" si="24"/>
        <v>LOST</v>
      </c>
    </row>
    <row r="63" spans="1:19">
      <c r="A63" t="str">
        <f ca="1">IF(AND(RESULT!$G122&gt;A$1,RESULT!$C122+RESULT!$D122&gt;2),"WON",IF(AND(RESULT!$G122&lt;A$1,RESULT!$C122+RESULT!$D122&lt;3),"WON","LOST"))</f>
        <v>LOST</v>
      </c>
      <c r="B63" t="str">
        <f ca="1">IF(AND(RESULT!$K122&gt;A$1,RESULT!$C122+RESULT!$D122&gt;2),"WON",IF(AND(RESULT!$K122&lt;A$1,RESULT!$C122+RESULT!$D122&lt;3),"WON","LOST"))</f>
        <v>LOST</v>
      </c>
      <c r="C63" t="str">
        <f ca="1">IF(AND(A63="WON",B63="WON"),"WON",IF(AND(A63="LOST",B63="LOST"),"LOST","DP"))</f>
        <v>LOST</v>
      </c>
      <c r="E63" t="str">
        <f ca="1">IF(AND(RESULT!$G122&gt;E$1,RESULT!$C122+RESULT!$D122&gt;2),"WON",IF(AND(RESULT!$G122&lt;E$1,RESULT!$C122+RESULT!$D122&lt;3),"WON","LOST"))</f>
        <v>WON</v>
      </c>
      <c r="F63" t="str">
        <f ca="1">IF(AND(RESULT!$K122&gt;E$1,RESULT!$C122+RESULT!$D122&gt;2),"WON",IF(AND(RESULT!$K122&lt;E$1,RESULT!$C122+RESULT!$D122&lt;3),"WON","LOST"))</f>
        <v>LOST</v>
      </c>
      <c r="G63" t="str">
        <f ca="1">IF(AND(E63="WON",F63="WON"),"WON",IF(AND(E63="LOST",F63="LOST"),"LOST","DP"))</f>
        <v>DP</v>
      </c>
      <c r="I63" t="str">
        <f ca="1">IF(AND(RESULT!$G122&gt;I$1,RESULT!$C122+RESULT!$D122&gt;2),"WON",IF(AND(RESULT!$G122&lt;I$1,RESULT!$C122+RESULT!$D122&lt;3),"WON","LOST"))</f>
        <v>WON</v>
      </c>
      <c r="J63" t="str">
        <f ca="1">IF(AND(RESULT!$K122&gt;I$1,RESULT!$C122+RESULT!$D122&gt;2),"WON",IF(AND(RESULT!$K122&lt;I$1,RESULT!$C122+RESULT!$D122&lt;3),"WON","LOST"))</f>
        <v>LOST</v>
      </c>
      <c r="K63" t="str">
        <f ca="1">IF(AND(I63="WON",J63="WON"),"WON",IF(AND(I63="LOST",J63="LOST"),"LOST","DP"))</f>
        <v>DP</v>
      </c>
      <c r="M63" t="str">
        <f ca="1">IF(AND(RESULT!$G122&gt;M$1,RESULT!$C122+RESULT!$D122&gt;2),"WON",IF(AND(RESULT!$G122&lt;M$1,RESULT!$C122+RESULT!$D122&lt;3),"WON","LOST"))</f>
        <v>WON</v>
      </c>
      <c r="N63" t="str">
        <f ca="1">IF(AND(RESULT!$K122&gt;M$1,RESULT!$C122+RESULT!$D122&gt;2),"WON",IF(AND(RESULT!$K122&lt;M$1,RESULT!$C122+RESULT!$D122&lt;3),"WON","LOST"))</f>
        <v>LOST</v>
      </c>
      <c r="O63" t="str">
        <f ca="1">IF(AND(M63="WON",N63="WON"),"WON",IF(AND(M63="LOST",N63="LOST"),"LOST","DP"))</f>
        <v>DP</v>
      </c>
      <c r="Q63" t="str">
        <f ca="1">IF(AND(RESULT!$G122&gt;Q$1,RESULT!$C122+RESULT!$D122&gt;2),"WON",IF(AND(RESULT!$G122&lt;Q$1,RESULT!$C122+RESULT!$D122&lt;3),"WON","LOST"))</f>
        <v>WON</v>
      </c>
      <c r="R63" t="str">
        <f ca="1">IF(AND(RESULT!$K122&gt;Q$1,RESULT!$C122+RESULT!$D122&gt;2),"WON",IF(AND(RESULT!$K122&lt;Q$1,RESULT!$C122+RESULT!$D122&lt;3),"WON","LOST"))</f>
        <v>WON</v>
      </c>
      <c r="S63" t="str">
        <f ca="1">IF(AND(Q63="WON",R63="WON"),"WON",IF(AND(Q63="LOST",R63="LOST"),"LOST","DP"))</f>
        <v>WON</v>
      </c>
    </row>
    <row r="64" spans="1:19">
      <c r="A64" t="str">
        <f ca="1">IF(AND(RESULT!$G123&gt;A$1,RESULT!$C123+RESULT!$D123&gt;2),"WON",IF(AND(RESULT!$G123&lt;A$1,RESULT!$C123+RESULT!$D123&lt;3),"WON","LOST"))</f>
        <v>WON</v>
      </c>
      <c r="B64" t="str">
        <f ca="1">IF(AND(RESULT!$K123&gt;A$1,RESULT!$C123+RESULT!$D123&gt;2),"WON",IF(AND(RESULT!$K123&lt;A$1,RESULT!$C123+RESULT!$D123&lt;3),"WON","LOST"))</f>
        <v>LOST</v>
      </c>
      <c r="C64" t="str">
        <f t="shared" ref="C64:C72" ca="1" si="25">IF(AND(A64="WON",B64="WON"),"WON",IF(AND(A64="LOST",B64="LOST"),"LOST","DP"))</f>
        <v>DP</v>
      </c>
      <c r="E64" t="str">
        <f ca="1">IF(AND(RESULT!$G123&gt;E$1,RESULT!$C123+RESULT!$D123&gt;2),"WON",IF(AND(RESULT!$G123&lt;E$1,RESULT!$C123+RESULT!$D123&lt;3),"WON","LOST"))</f>
        <v>LOST</v>
      </c>
      <c r="F64" t="str">
        <f ca="1">IF(AND(RESULT!$K123&gt;E$1,RESULT!$C123+RESULT!$D123&gt;2),"WON",IF(AND(RESULT!$K123&lt;E$1,RESULT!$C123+RESULT!$D123&lt;3),"WON","LOST"))</f>
        <v>LOST</v>
      </c>
      <c r="G64" t="str">
        <f t="shared" ref="G64:G72" ca="1" si="26">IF(AND(E64="WON",F64="WON"),"WON",IF(AND(E64="LOST",F64="LOST"),"LOST","DP"))</f>
        <v>LOST</v>
      </c>
      <c r="I64" t="str">
        <f ca="1">IF(AND(RESULT!$G123&gt;I$1,RESULT!$C123+RESULT!$D123&gt;2),"WON",IF(AND(RESULT!$G123&lt;I$1,RESULT!$C123+RESULT!$D123&lt;3),"WON","LOST"))</f>
        <v>LOST</v>
      </c>
      <c r="J64" t="str">
        <f ca="1">IF(AND(RESULT!$K123&gt;I$1,RESULT!$C123+RESULT!$D123&gt;2),"WON",IF(AND(RESULT!$K123&lt;I$1,RESULT!$C123+RESULT!$D123&lt;3),"WON","LOST"))</f>
        <v>LOST</v>
      </c>
      <c r="K64" t="str">
        <f t="shared" ref="K64:K72" ca="1" si="27">IF(AND(I64="WON",J64="WON"),"WON",IF(AND(I64="LOST",J64="LOST"),"LOST","DP"))</f>
        <v>LOST</v>
      </c>
      <c r="M64" t="str">
        <f ca="1">IF(AND(RESULT!$G123&gt;M$1,RESULT!$C123+RESULT!$D123&gt;2),"WON",IF(AND(RESULT!$G123&lt;M$1,RESULT!$C123+RESULT!$D123&lt;3),"WON","LOST"))</f>
        <v>LOST</v>
      </c>
      <c r="N64" t="str">
        <f ca="1">IF(AND(RESULT!$K123&gt;M$1,RESULT!$C123+RESULT!$D123&gt;2),"WON",IF(AND(RESULT!$K123&lt;M$1,RESULT!$C123+RESULT!$D123&lt;3),"WON","LOST"))</f>
        <v>LOST</v>
      </c>
      <c r="O64" t="str">
        <f t="shared" ref="O64:O72" ca="1" si="28">IF(AND(M64="WON",N64="WON"),"WON",IF(AND(M64="LOST",N64="LOST"),"LOST","DP"))</f>
        <v>LOST</v>
      </c>
      <c r="Q64" t="str">
        <f ca="1">IF(AND(RESULT!$G123&gt;Q$1,RESULT!$C123+RESULT!$D123&gt;2),"WON",IF(AND(RESULT!$G123&lt;Q$1,RESULT!$C123+RESULT!$D123&lt;3),"WON","LOST"))</f>
        <v>LOST</v>
      </c>
      <c r="R64" t="str">
        <f ca="1">IF(AND(RESULT!$K123&gt;Q$1,RESULT!$C123+RESULT!$D123&gt;2),"WON",IF(AND(RESULT!$K123&lt;Q$1,RESULT!$C123+RESULT!$D123&lt;3),"WON","LOST"))</f>
        <v>LOST</v>
      </c>
      <c r="S64" t="str">
        <f t="shared" ref="S64:S72" ca="1" si="29">IF(AND(Q64="WON",R64="WON"),"WON",IF(AND(Q64="LOST",R64="LOST"),"LOST","DP"))</f>
        <v>LOST</v>
      </c>
    </row>
    <row r="65" spans="1:19">
      <c r="A65" t="str">
        <f ca="1">IF(AND(RESULT!$G124&gt;A$1,RESULT!$C124+RESULT!$D124&gt;2),"WON",IF(AND(RESULT!$G124&lt;A$1,RESULT!$C124+RESULT!$D124&lt;3),"WON","LOST"))</f>
        <v>WON</v>
      </c>
      <c r="B65" t="str">
        <f ca="1">IF(AND(RESULT!$K124&gt;A$1,RESULT!$C124+RESULT!$D124&gt;2),"WON",IF(AND(RESULT!$K124&lt;A$1,RESULT!$C124+RESULT!$D124&lt;3),"WON","LOST"))</f>
        <v>LOST</v>
      </c>
      <c r="C65" t="str">
        <f t="shared" ca="1" si="25"/>
        <v>DP</v>
      </c>
      <c r="E65" t="str">
        <f ca="1">IF(AND(RESULT!$G124&gt;E$1,RESULT!$C124+RESULT!$D124&gt;2),"WON",IF(AND(RESULT!$G124&lt;E$1,RESULT!$C124+RESULT!$D124&lt;3),"WON","LOST"))</f>
        <v>WON</v>
      </c>
      <c r="F65" t="str">
        <f ca="1">IF(AND(RESULT!$K124&gt;E$1,RESULT!$C124+RESULT!$D124&gt;2),"WON",IF(AND(RESULT!$K124&lt;E$1,RESULT!$C124+RESULT!$D124&lt;3),"WON","LOST"))</f>
        <v>LOST</v>
      </c>
      <c r="G65" t="str">
        <f t="shared" ca="1" si="26"/>
        <v>DP</v>
      </c>
      <c r="I65" t="str">
        <f ca="1">IF(AND(RESULT!$G124&gt;I$1,RESULT!$C124+RESULT!$D124&gt;2),"WON",IF(AND(RESULT!$G124&lt;I$1,RESULT!$C124+RESULT!$D124&lt;3),"WON","LOST"))</f>
        <v>LOST</v>
      </c>
      <c r="J65" t="str">
        <f ca="1">IF(AND(RESULT!$K124&gt;I$1,RESULT!$C124+RESULT!$D124&gt;2),"WON",IF(AND(RESULT!$K124&lt;I$1,RESULT!$C124+RESULT!$D124&lt;3),"WON","LOST"))</f>
        <v>LOST</v>
      </c>
      <c r="K65" t="str">
        <f t="shared" ca="1" si="27"/>
        <v>LOST</v>
      </c>
      <c r="M65" t="str">
        <f ca="1">IF(AND(RESULT!$G124&gt;M$1,RESULT!$C124+RESULT!$D124&gt;2),"WON",IF(AND(RESULT!$G124&lt;M$1,RESULT!$C124+RESULT!$D124&lt;3),"WON","LOST"))</f>
        <v>LOST</v>
      </c>
      <c r="N65" t="str">
        <f ca="1">IF(AND(RESULT!$K124&gt;M$1,RESULT!$C124+RESULT!$D124&gt;2),"WON",IF(AND(RESULT!$K124&lt;M$1,RESULT!$C124+RESULT!$D124&lt;3),"WON","LOST"))</f>
        <v>LOST</v>
      </c>
      <c r="O65" t="str">
        <f t="shared" ca="1" si="28"/>
        <v>LOST</v>
      </c>
      <c r="Q65" t="str">
        <f ca="1">IF(AND(RESULT!$G124&gt;Q$1,RESULT!$C124+RESULT!$D124&gt;2),"WON",IF(AND(RESULT!$G124&lt;Q$1,RESULT!$C124+RESULT!$D124&lt;3),"WON","LOST"))</f>
        <v>LOST</v>
      </c>
      <c r="R65" t="str">
        <f ca="1">IF(AND(RESULT!$K124&gt;Q$1,RESULT!$C124+RESULT!$D124&gt;2),"WON",IF(AND(RESULT!$K124&lt;Q$1,RESULT!$C124+RESULT!$D124&lt;3),"WON","LOST"))</f>
        <v>LOST</v>
      </c>
      <c r="S65" t="str">
        <f t="shared" ca="1" si="29"/>
        <v>LOST</v>
      </c>
    </row>
    <row r="66" spans="1:19">
      <c r="A66" t="str">
        <f ca="1">IF(AND(RESULT!$G125&gt;A$1,RESULT!$C125+RESULT!$D125&gt;2),"WON",IF(AND(RESULT!$G125&lt;A$1,RESULT!$C125+RESULT!$D125&lt;3),"WON","LOST"))</f>
        <v>WON</v>
      </c>
      <c r="B66" t="str">
        <f ca="1">IF(AND(RESULT!$K125&gt;A$1,RESULT!$C125+RESULT!$D125&gt;2),"WON",IF(AND(RESULT!$K125&lt;A$1,RESULT!$C125+RESULT!$D125&lt;3),"WON","LOST"))</f>
        <v>WON</v>
      </c>
      <c r="C66" t="str">
        <f t="shared" ca="1" si="25"/>
        <v>WON</v>
      </c>
      <c r="E66" t="str">
        <f ca="1">IF(AND(RESULT!$G125&gt;E$1,RESULT!$C125+RESULT!$D125&gt;2),"WON",IF(AND(RESULT!$G125&lt;E$1,RESULT!$C125+RESULT!$D125&lt;3),"WON","LOST"))</f>
        <v>WON</v>
      </c>
      <c r="F66" t="str">
        <f ca="1">IF(AND(RESULT!$K125&gt;E$1,RESULT!$C125+RESULT!$D125&gt;2),"WON",IF(AND(RESULT!$K125&lt;E$1,RESULT!$C125+RESULT!$D125&lt;3),"WON","LOST"))</f>
        <v>WON</v>
      </c>
      <c r="G66" t="str">
        <f t="shared" ca="1" si="26"/>
        <v>WON</v>
      </c>
      <c r="I66" t="str">
        <f ca="1">IF(AND(RESULT!$G125&gt;I$1,RESULT!$C125+RESULT!$D125&gt;2),"WON",IF(AND(RESULT!$G125&lt;I$1,RESULT!$C125+RESULT!$D125&lt;3),"WON","LOST"))</f>
        <v>WON</v>
      </c>
      <c r="J66" t="str">
        <f ca="1">IF(AND(RESULT!$K125&gt;I$1,RESULT!$C125+RESULT!$D125&gt;2),"WON",IF(AND(RESULT!$K125&lt;I$1,RESULT!$C125+RESULT!$D125&lt;3),"WON","LOST"))</f>
        <v>WON</v>
      </c>
      <c r="K66" t="str">
        <f t="shared" ca="1" si="27"/>
        <v>WON</v>
      </c>
      <c r="M66" t="str">
        <f ca="1">IF(AND(RESULT!$G125&gt;M$1,RESULT!$C125+RESULT!$D125&gt;2),"WON",IF(AND(RESULT!$G125&lt;M$1,RESULT!$C125+RESULT!$D125&lt;3),"WON","LOST"))</f>
        <v>WON</v>
      </c>
      <c r="N66" t="str">
        <f ca="1">IF(AND(RESULT!$K125&gt;M$1,RESULT!$C125+RESULT!$D125&gt;2),"WON",IF(AND(RESULT!$K125&lt;M$1,RESULT!$C125+RESULT!$D125&lt;3),"WON","LOST"))</f>
        <v>WON</v>
      </c>
      <c r="O66" t="str">
        <f t="shared" ca="1" si="28"/>
        <v>WON</v>
      </c>
      <c r="Q66" t="str">
        <f ca="1">IF(AND(RESULT!$G125&gt;Q$1,RESULT!$C125+RESULT!$D125&gt;2),"WON",IF(AND(RESULT!$G125&lt;Q$1,RESULT!$C125+RESULT!$D125&lt;3),"WON","LOST"))</f>
        <v>WON</v>
      </c>
      <c r="R66" t="str">
        <f ca="1">IF(AND(RESULT!$K125&gt;Q$1,RESULT!$C125+RESULT!$D125&gt;2),"WON",IF(AND(RESULT!$K125&lt;Q$1,RESULT!$C125+RESULT!$D125&lt;3),"WON","LOST"))</f>
        <v>WON</v>
      </c>
      <c r="S66" t="str">
        <f t="shared" ca="1" si="29"/>
        <v>WON</v>
      </c>
    </row>
    <row r="67" spans="1:19">
      <c r="A67" t="str">
        <f ca="1">IF(AND(RESULT!$G126&gt;A$1,RESULT!$C126+RESULT!$D126&gt;2),"WON",IF(AND(RESULT!$G126&lt;A$1,RESULT!$C126+RESULT!$D126&lt;3),"WON","LOST"))</f>
        <v>LOST</v>
      </c>
      <c r="B67" t="str">
        <f ca="1">IF(AND(RESULT!$K126&gt;A$1,RESULT!$C126+RESULT!$D126&gt;2),"WON",IF(AND(RESULT!$K126&lt;A$1,RESULT!$C126+RESULT!$D126&lt;3),"WON","LOST"))</f>
        <v>LOST</v>
      </c>
      <c r="C67" t="str">
        <f t="shared" ca="1" si="25"/>
        <v>LOST</v>
      </c>
      <c r="E67" t="str">
        <f ca="1">IF(AND(RESULT!$G126&gt;E$1,RESULT!$C126+RESULT!$D126&gt;2),"WON",IF(AND(RESULT!$G126&lt;E$1,RESULT!$C126+RESULT!$D126&lt;3),"WON","LOST"))</f>
        <v>LOST</v>
      </c>
      <c r="F67" t="str">
        <f ca="1">IF(AND(RESULT!$K126&gt;E$1,RESULT!$C126+RESULT!$D126&gt;2),"WON",IF(AND(RESULT!$K126&lt;E$1,RESULT!$C126+RESULT!$D126&lt;3),"WON","LOST"))</f>
        <v>LOST</v>
      </c>
      <c r="G67" t="str">
        <f t="shared" ca="1" si="26"/>
        <v>LOST</v>
      </c>
      <c r="I67" t="str">
        <f ca="1">IF(AND(RESULT!$G126&gt;I$1,RESULT!$C126+RESULT!$D126&gt;2),"WON",IF(AND(RESULT!$G126&lt;I$1,RESULT!$C126+RESULT!$D126&lt;3),"WON","LOST"))</f>
        <v>LOST</v>
      </c>
      <c r="J67" t="str">
        <f ca="1">IF(AND(RESULT!$K126&gt;I$1,RESULT!$C126+RESULT!$D126&gt;2),"WON",IF(AND(RESULT!$K126&lt;I$1,RESULT!$C126+RESULT!$D126&lt;3),"WON","LOST"))</f>
        <v>LOST</v>
      </c>
      <c r="K67" t="str">
        <f t="shared" ca="1" si="27"/>
        <v>LOST</v>
      </c>
      <c r="M67" t="str">
        <f ca="1">IF(AND(RESULT!$G126&gt;M$1,RESULT!$C126+RESULT!$D126&gt;2),"WON",IF(AND(RESULT!$G126&lt;M$1,RESULT!$C126+RESULT!$D126&lt;3),"WON","LOST"))</f>
        <v>WON</v>
      </c>
      <c r="N67" t="str">
        <f ca="1">IF(AND(RESULT!$K126&gt;M$1,RESULT!$C126+RESULT!$D126&gt;2),"WON",IF(AND(RESULT!$K126&lt;M$1,RESULT!$C126+RESULT!$D126&lt;3),"WON","LOST"))</f>
        <v>LOST</v>
      </c>
      <c r="O67" t="str">
        <f t="shared" ca="1" si="28"/>
        <v>DP</v>
      </c>
      <c r="Q67" t="str">
        <f ca="1">IF(AND(RESULT!$G126&gt;Q$1,RESULT!$C126+RESULT!$D126&gt;2),"WON",IF(AND(RESULT!$G126&lt;Q$1,RESULT!$C126+RESULT!$D126&lt;3),"WON","LOST"))</f>
        <v>WON</v>
      </c>
      <c r="R67" t="str">
        <f ca="1">IF(AND(RESULT!$K126&gt;Q$1,RESULT!$C126+RESULT!$D126&gt;2),"WON",IF(AND(RESULT!$K126&lt;Q$1,RESULT!$C126+RESULT!$D126&lt;3),"WON","LOST"))</f>
        <v>LOST</v>
      </c>
      <c r="S67" t="str">
        <f t="shared" ca="1" si="29"/>
        <v>DP</v>
      </c>
    </row>
    <row r="68" spans="1:19">
      <c r="A68" t="str">
        <f ca="1">IF(AND(RESULT!$G127&gt;A$1,RESULT!$C127+RESULT!$D127&gt;2),"WON",IF(AND(RESULT!$G127&lt;A$1,RESULT!$C127+RESULT!$D127&lt;3),"WON","LOST"))</f>
        <v>LOST</v>
      </c>
      <c r="B68" t="str">
        <f ca="1">IF(AND(RESULT!$K127&gt;A$1,RESULT!$C127+RESULT!$D127&gt;2),"WON",IF(AND(RESULT!$K127&lt;A$1,RESULT!$C127+RESULT!$D127&lt;3),"WON","LOST"))</f>
        <v>WON</v>
      </c>
      <c r="C68" t="str">
        <f t="shared" ca="1" si="25"/>
        <v>DP</v>
      </c>
      <c r="E68" t="str">
        <f ca="1">IF(AND(RESULT!$G127&gt;E$1,RESULT!$C127+RESULT!$D127&gt;2),"WON",IF(AND(RESULT!$G127&lt;E$1,RESULT!$C127+RESULT!$D127&lt;3),"WON","LOST"))</f>
        <v>LOST</v>
      </c>
      <c r="F68" t="str">
        <f ca="1">IF(AND(RESULT!$K127&gt;E$1,RESULT!$C127+RESULT!$D127&gt;2),"WON",IF(AND(RESULT!$K127&lt;E$1,RESULT!$C127+RESULT!$D127&lt;3),"WON","LOST"))</f>
        <v>LOST</v>
      </c>
      <c r="G68" t="str">
        <f t="shared" ca="1" si="26"/>
        <v>LOST</v>
      </c>
      <c r="I68" t="str">
        <f ca="1">IF(AND(RESULT!$G127&gt;I$1,RESULT!$C127+RESULT!$D127&gt;2),"WON",IF(AND(RESULT!$G127&lt;I$1,RESULT!$C127+RESULT!$D127&lt;3),"WON","LOST"))</f>
        <v>LOST</v>
      </c>
      <c r="J68" t="str">
        <f ca="1">IF(AND(RESULT!$K127&gt;I$1,RESULT!$C127+RESULT!$D127&gt;2),"WON",IF(AND(RESULT!$K127&lt;I$1,RESULT!$C127+RESULT!$D127&lt;3),"WON","LOST"))</f>
        <v>LOST</v>
      </c>
      <c r="K68" t="str">
        <f t="shared" ca="1" si="27"/>
        <v>LOST</v>
      </c>
      <c r="M68" t="str">
        <f ca="1">IF(AND(RESULT!$G127&gt;M$1,RESULT!$C127+RESULT!$D127&gt;2),"WON",IF(AND(RESULT!$G127&lt;M$1,RESULT!$C127+RESULT!$D127&lt;3),"WON","LOST"))</f>
        <v>LOST</v>
      </c>
      <c r="N68" t="str">
        <f ca="1">IF(AND(RESULT!$K127&gt;M$1,RESULT!$C127+RESULT!$D127&gt;2),"WON",IF(AND(RESULT!$K127&lt;M$1,RESULT!$C127+RESULT!$D127&lt;3),"WON","LOST"))</f>
        <v>LOST</v>
      </c>
      <c r="O68" t="str">
        <f t="shared" ca="1" si="28"/>
        <v>LOST</v>
      </c>
      <c r="Q68" t="str">
        <f ca="1">IF(AND(RESULT!$G127&gt;Q$1,RESULT!$C127+RESULT!$D127&gt;2),"WON",IF(AND(RESULT!$G127&lt;Q$1,RESULT!$C127+RESULT!$D127&lt;3),"WON","LOST"))</f>
        <v>LOST</v>
      </c>
      <c r="R68" t="str">
        <f ca="1">IF(AND(RESULT!$K127&gt;Q$1,RESULT!$C127+RESULT!$D127&gt;2),"WON",IF(AND(RESULT!$K127&lt;Q$1,RESULT!$C127+RESULT!$D127&lt;3),"WON","LOST"))</f>
        <v>LOST</v>
      </c>
      <c r="S68" t="str">
        <f t="shared" ca="1" si="29"/>
        <v>LOST</v>
      </c>
    </row>
    <row r="69" spans="1:19">
      <c r="A69" t="str">
        <f ca="1">IF(AND(RESULT!$G128&gt;A$1,RESULT!$C128+RESULT!$D128&gt;2),"WON",IF(AND(RESULT!$G128&lt;A$1,RESULT!$C128+RESULT!$D128&lt;3),"WON","LOST"))</f>
        <v>LOST</v>
      </c>
      <c r="B69" t="str">
        <f ca="1">IF(AND(RESULT!$K128&gt;A$1,RESULT!$C128+RESULT!$D128&gt;2),"WON",IF(AND(RESULT!$K128&lt;A$1,RESULT!$C128+RESULT!$D128&lt;3),"WON","LOST"))</f>
        <v>WON</v>
      </c>
      <c r="C69" t="str">
        <f t="shared" ca="1" si="25"/>
        <v>DP</v>
      </c>
      <c r="E69" t="str">
        <f ca="1">IF(AND(RESULT!$G128&gt;E$1,RESULT!$C128+RESULT!$D128&gt;2),"WON",IF(AND(RESULT!$G128&lt;E$1,RESULT!$C128+RESULT!$D128&lt;3),"WON","LOST"))</f>
        <v>LOST</v>
      </c>
      <c r="F69" t="str">
        <f ca="1">IF(AND(RESULT!$K128&gt;E$1,RESULT!$C128+RESULT!$D128&gt;2),"WON",IF(AND(RESULT!$K128&lt;E$1,RESULT!$C128+RESULT!$D128&lt;3),"WON","LOST"))</f>
        <v>WON</v>
      </c>
      <c r="G69" t="str">
        <f t="shared" ca="1" si="26"/>
        <v>DP</v>
      </c>
      <c r="I69" t="str">
        <f ca="1">IF(AND(RESULT!$G128&gt;I$1,RESULT!$C128+RESULT!$D128&gt;2),"WON",IF(AND(RESULT!$G128&lt;I$1,RESULT!$C128+RESULT!$D128&lt;3),"WON","LOST"))</f>
        <v>WON</v>
      </c>
      <c r="J69" t="str">
        <f ca="1">IF(AND(RESULT!$K128&gt;I$1,RESULT!$C128+RESULT!$D128&gt;2),"WON",IF(AND(RESULT!$K128&lt;I$1,RESULT!$C128+RESULT!$D128&lt;3),"WON","LOST"))</f>
        <v>WON</v>
      </c>
      <c r="K69" t="str">
        <f t="shared" ca="1" si="27"/>
        <v>WON</v>
      </c>
      <c r="M69" t="str">
        <f ca="1">IF(AND(RESULT!$G128&gt;M$1,RESULT!$C128+RESULT!$D128&gt;2),"WON",IF(AND(RESULT!$G128&lt;M$1,RESULT!$C128+RESULT!$D128&lt;3),"WON","LOST"))</f>
        <v>WON</v>
      </c>
      <c r="N69" t="str">
        <f ca="1">IF(AND(RESULT!$K128&gt;M$1,RESULT!$C128+RESULT!$D128&gt;2),"WON",IF(AND(RESULT!$K128&lt;M$1,RESULT!$C128+RESULT!$D128&lt;3),"WON","LOST"))</f>
        <v>WON</v>
      </c>
      <c r="O69" t="str">
        <f t="shared" ca="1" si="28"/>
        <v>WON</v>
      </c>
      <c r="Q69" t="str">
        <f ca="1">IF(AND(RESULT!$G128&gt;Q$1,RESULT!$C128+RESULT!$D128&gt;2),"WON",IF(AND(RESULT!$G128&lt;Q$1,RESULT!$C128+RESULT!$D128&lt;3),"WON","LOST"))</f>
        <v>WON</v>
      </c>
      <c r="R69" t="str">
        <f ca="1">IF(AND(RESULT!$K128&gt;Q$1,RESULT!$C128+RESULT!$D128&gt;2),"WON",IF(AND(RESULT!$K128&lt;Q$1,RESULT!$C128+RESULT!$D128&lt;3),"WON","LOST"))</f>
        <v>WON</v>
      </c>
      <c r="S69" t="str">
        <f t="shared" ca="1" si="29"/>
        <v>WON</v>
      </c>
    </row>
    <row r="70" spans="1:19">
      <c r="A70" t="str">
        <f ca="1">IF(AND(RESULT!$G129&gt;A$1,RESULT!$C129+RESULT!$D129&gt;2),"WON",IF(AND(RESULT!$G129&lt;A$1,RESULT!$C129+RESULT!$D129&lt;3),"WON","LOST"))</f>
        <v>WON</v>
      </c>
      <c r="B70" t="str">
        <f ca="1">IF(AND(RESULT!$K129&gt;A$1,RESULT!$C129+RESULT!$D129&gt;2),"WON",IF(AND(RESULT!$K129&lt;A$1,RESULT!$C129+RESULT!$D129&lt;3),"WON","LOST"))</f>
        <v>WON</v>
      </c>
      <c r="C70" t="str">
        <f t="shared" ca="1" si="25"/>
        <v>WON</v>
      </c>
      <c r="E70" t="str">
        <f ca="1">IF(AND(RESULT!$G129&gt;E$1,RESULT!$C129+RESULT!$D129&gt;2),"WON",IF(AND(RESULT!$G129&lt;E$1,RESULT!$C129+RESULT!$D129&lt;3),"WON","LOST"))</f>
        <v>WON</v>
      </c>
      <c r="F70" t="str">
        <f ca="1">IF(AND(RESULT!$K129&gt;E$1,RESULT!$C129+RESULT!$D129&gt;2),"WON",IF(AND(RESULT!$K129&lt;E$1,RESULT!$C129+RESULT!$D129&lt;3),"WON","LOST"))</f>
        <v>WON</v>
      </c>
      <c r="G70" t="str">
        <f t="shared" ca="1" si="26"/>
        <v>WON</v>
      </c>
      <c r="I70" t="str">
        <f ca="1">IF(AND(RESULT!$G129&gt;I$1,RESULT!$C129+RESULT!$D129&gt;2),"WON",IF(AND(RESULT!$G129&lt;I$1,RESULT!$C129+RESULT!$D129&lt;3),"WON","LOST"))</f>
        <v>WON</v>
      </c>
      <c r="J70" t="str">
        <f ca="1">IF(AND(RESULT!$K129&gt;I$1,RESULT!$C129+RESULT!$D129&gt;2),"WON",IF(AND(RESULT!$K129&lt;I$1,RESULT!$C129+RESULT!$D129&lt;3),"WON","LOST"))</f>
        <v>WON</v>
      </c>
      <c r="K70" t="str">
        <f t="shared" ca="1" si="27"/>
        <v>WON</v>
      </c>
      <c r="M70" t="str">
        <f ca="1">IF(AND(RESULT!$G129&gt;M$1,RESULT!$C129+RESULT!$D129&gt;2),"WON",IF(AND(RESULT!$G129&lt;M$1,RESULT!$C129+RESULT!$D129&lt;3),"WON","LOST"))</f>
        <v>WON</v>
      </c>
      <c r="N70" t="str">
        <f ca="1">IF(AND(RESULT!$K129&gt;M$1,RESULT!$C129+RESULT!$D129&gt;2),"WON",IF(AND(RESULT!$K129&lt;M$1,RESULT!$C129+RESULT!$D129&lt;3),"WON","LOST"))</f>
        <v>WON</v>
      </c>
      <c r="O70" t="str">
        <f t="shared" ca="1" si="28"/>
        <v>WON</v>
      </c>
      <c r="Q70" t="str">
        <f ca="1">IF(AND(RESULT!$G129&gt;Q$1,RESULT!$C129+RESULT!$D129&gt;2),"WON",IF(AND(RESULT!$G129&lt;Q$1,RESULT!$C129+RESULT!$D129&lt;3),"WON","LOST"))</f>
        <v>WON</v>
      </c>
      <c r="R70" t="str">
        <f ca="1">IF(AND(RESULT!$K129&gt;Q$1,RESULT!$C129+RESULT!$D129&gt;2),"WON",IF(AND(RESULT!$K129&lt;Q$1,RESULT!$C129+RESULT!$D129&lt;3),"WON","LOST"))</f>
        <v>WON</v>
      </c>
      <c r="S70" t="str">
        <f t="shared" ca="1" si="29"/>
        <v>WON</v>
      </c>
    </row>
    <row r="71" spans="1:19">
      <c r="A71" t="str">
        <f ca="1">IF(AND(RESULT!$G130&gt;A$1,RESULT!$C130+RESULT!$D130&gt;2),"WON",IF(AND(RESULT!$G130&lt;A$1,RESULT!$C130+RESULT!$D130&lt;3),"WON","LOST"))</f>
        <v>LOST</v>
      </c>
      <c r="B71" t="str">
        <f ca="1">IF(AND(RESULT!$K130&gt;A$1,RESULT!$C130+RESULT!$D130&gt;2),"WON",IF(AND(RESULT!$K130&lt;A$1,RESULT!$C130+RESULT!$D130&lt;3),"WON","LOST"))</f>
        <v>LOST</v>
      </c>
      <c r="C71" t="str">
        <f t="shared" ca="1" si="25"/>
        <v>LOST</v>
      </c>
      <c r="E71" t="str">
        <f ca="1">IF(AND(RESULT!$G130&gt;E$1,RESULT!$C130+RESULT!$D130&gt;2),"WON",IF(AND(RESULT!$G130&lt;E$1,RESULT!$C130+RESULT!$D130&lt;3),"WON","LOST"))</f>
        <v>LOST</v>
      </c>
      <c r="F71" t="str">
        <f ca="1">IF(AND(RESULT!$K130&gt;E$1,RESULT!$C130+RESULT!$D130&gt;2),"WON",IF(AND(RESULT!$K130&lt;E$1,RESULT!$C130+RESULT!$D130&lt;3),"WON","LOST"))</f>
        <v>LOST</v>
      </c>
      <c r="G71" t="str">
        <f t="shared" ca="1" si="26"/>
        <v>LOST</v>
      </c>
      <c r="I71" t="str">
        <f ca="1">IF(AND(RESULT!$G130&gt;I$1,RESULT!$C130+RESULT!$D130&gt;2),"WON",IF(AND(RESULT!$G130&lt;I$1,RESULT!$C130+RESULT!$D130&lt;3),"WON","LOST"))</f>
        <v>LOST</v>
      </c>
      <c r="J71" t="str">
        <f ca="1">IF(AND(RESULT!$K130&gt;I$1,RESULT!$C130+RESULT!$D130&gt;2),"WON",IF(AND(RESULT!$K130&lt;I$1,RESULT!$C130+RESULT!$D130&lt;3),"WON","LOST"))</f>
        <v>LOST</v>
      </c>
      <c r="K71" t="str">
        <f t="shared" ca="1" si="27"/>
        <v>LOST</v>
      </c>
      <c r="M71" t="str">
        <f ca="1">IF(AND(RESULT!$G130&gt;M$1,RESULT!$C130+RESULT!$D130&gt;2),"WON",IF(AND(RESULT!$G130&lt;M$1,RESULT!$C130+RESULT!$D130&lt;3),"WON","LOST"))</f>
        <v>LOST</v>
      </c>
      <c r="N71" t="str">
        <f ca="1">IF(AND(RESULT!$K130&gt;M$1,RESULT!$C130+RESULT!$D130&gt;2),"WON",IF(AND(RESULT!$K130&lt;M$1,RESULT!$C130+RESULT!$D130&lt;3),"WON","LOST"))</f>
        <v>LOST</v>
      </c>
      <c r="O71" t="str">
        <f t="shared" ca="1" si="28"/>
        <v>LOST</v>
      </c>
      <c r="Q71" t="str">
        <f ca="1">IF(AND(RESULT!$G130&gt;Q$1,RESULT!$C130+RESULT!$D130&gt;2),"WON",IF(AND(RESULT!$G130&lt;Q$1,RESULT!$C130+RESULT!$D130&lt;3),"WON","LOST"))</f>
        <v>LOST</v>
      </c>
      <c r="R71" t="str">
        <f ca="1">IF(AND(RESULT!$K130&gt;Q$1,RESULT!$C130+RESULT!$D130&gt;2),"WON",IF(AND(RESULT!$K130&lt;Q$1,RESULT!$C130+RESULT!$D130&lt;3),"WON","LOST"))</f>
        <v>LOST</v>
      </c>
      <c r="S71" t="str">
        <f t="shared" ca="1" si="29"/>
        <v>LOST</v>
      </c>
    </row>
    <row r="72" spans="1:19">
      <c r="A72" t="str">
        <f ca="1">IF(AND(RESULT!$G131&gt;A$1,RESULT!$C131+RESULT!$D131&gt;2),"WON",IF(AND(RESULT!$G131&lt;A$1,RESULT!$C131+RESULT!$D131&lt;3),"WON","LOST"))</f>
        <v>LOST</v>
      </c>
      <c r="B72" t="str">
        <f ca="1">IF(AND(RESULT!$K131&gt;A$1,RESULT!$C131+RESULT!$D131&gt;2),"WON",IF(AND(RESULT!$K131&lt;A$1,RESULT!$C131+RESULT!$D131&lt;3),"WON","LOST"))</f>
        <v>LOST</v>
      </c>
      <c r="C72" t="str">
        <f t="shared" ca="1" si="25"/>
        <v>LOST</v>
      </c>
      <c r="E72" t="str">
        <f ca="1">IF(AND(RESULT!$G131&gt;E$1,RESULT!$C131+RESULT!$D131&gt;2),"WON",IF(AND(RESULT!$G131&lt;E$1,RESULT!$C131+RESULT!$D131&lt;3),"WON","LOST"))</f>
        <v>LOST</v>
      </c>
      <c r="F72" t="str">
        <f ca="1">IF(AND(RESULT!$K131&gt;E$1,RESULT!$C131+RESULT!$D131&gt;2),"WON",IF(AND(RESULT!$K131&lt;E$1,RESULT!$C131+RESULT!$D131&lt;3),"WON","LOST"))</f>
        <v>LOST</v>
      </c>
      <c r="G72" t="str">
        <f t="shared" ca="1" si="26"/>
        <v>LOST</v>
      </c>
      <c r="I72" t="str">
        <f ca="1">IF(AND(RESULT!$G131&gt;I$1,RESULT!$C131+RESULT!$D131&gt;2),"WON",IF(AND(RESULT!$G131&lt;I$1,RESULT!$C131+RESULT!$D131&lt;3),"WON","LOST"))</f>
        <v>LOST</v>
      </c>
      <c r="J72" t="str">
        <f ca="1">IF(AND(RESULT!$K131&gt;I$1,RESULT!$C131+RESULT!$D131&gt;2),"WON",IF(AND(RESULT!$K131&lt;I$1,RESULT!$C131+RESULT!$D131&lt;3),"WON","LOST"))</f>
        <v>LOST</v>
      </c>
      <c r="K72" t="str">
        <f t="shared" ca="1" si="27"/>
        <v>LOST</v>
      </c>
      <c r="M72" t="str">
        <f ca="1">IF(AND(RESULT!$G131&gt;M$1,RESULT!$C131+RESULT!$D131&gt;2),"WON",IF(AND(RESULT!$G131&lt;M$1,RESULT!$C131+RESULT!$D131&lt;3),"WON","LOST"))</f>
        <v>LOST</v>
      </c>
      <c r="N72" t="str">
        <f ca="1">IF(AND(RESULT!$K131&gt;M$1,RESULT!$C131+RESULT!$D131&gt;2),"WON",IF(AND(RESULT!$K131&lt;M$1,RESULT!$C131+RESULT!$D131&lt;3),"WON","LOST"))</f>
        <v>LOST</v>
      </c>
      <c r="O72" t="str">
        <f t="shared" ca="1" si="28"/>
        <v>LOST</v>
      </c>
      <c r="Q72" t="str">
        <f ca="1">IF(AND(RESULT!$G131&gt;Q$1,RESULT!$C131+RESULT!$D131&gt;2),"WON",IF(AND(RESULT!$G131&lt;Q$1,RESULT!$C131+RESULT!$D131&lt;3),"WON","LOST"))</f>
        <v>LOST</v>
      </c>
      <c r="R72" t="str">
        <f ca="1">IF(AND(RESULT!$K131&gt;Q$1,RESULT!$C131+RESULT!$D131&gt;2),"WON",IF(AND(RESULT!$K131&lt;Q$1,RESULT!$C131+RESULT!$D131&lt;3),"WON","LOST"))</f>
        <v>LOST</v>
      </c>
      <c r="S72" t="str">
        <f t="shared" ca="1" si="29"/>
        <v>LOST</v>
      </c>
    </row>
    <row r="75" spans="1:19">
      <c r="A75" t="str">
        <f ca="1">IF(AND(RESULT!$G134&gt;A$1,RESULT!$C134+RESULT!$D134&gt;2),"WON",IF(AND(RESULT!$G134&lt;A$1,RESULT!$C134+RESULT!$D134&lt;3),"WON","LOST"))</f>
        <v>LOST</v>
      </c>
      <c r="B75" t="str">
        <f ca="1">IF(AND(RESULT!$K134&gt;A$1,RESULT!$C134+RESULT!$D134&gt;2),"WON",IF(AND(RESULT!$K134&lt;A$1,RESULT!$C134+RESULT!$D134&lt;3),"WON","LOST"))</f>
        <v>WON</v>
      </c>
      <c r="C75" t="str">
        <f ca="1">IF(AND(A75="WON",B75="WON"),"WON",IF(AND(A75="LOST",B75="LOST"),"LOST","DP"))</f>
        <v>DP</v>
      </c>
      <c r="E75" t="str">
        <f ca="1">IF(AND(RESULT!$G134&gt;E$1,RESULT!$C134+RESULT!$D134&gt;2),"WON",IF(AND(RESULT!$G134&lt;E$1,RESULT!$C134+RESULT!$D134&lt;3),"WON","LOST"))</f>
        <v>LOST</v>
      </c>
      <c r="F75" t="str">
        <f ca="1">IF(AND(RESULT!$K134&gt;E$1,RESULT!$C134+RESULT!$D134&gt;2),"WON",IF(AND(RESULT!$K134&lt;E$1,RESULT!$C134+RESULT!$D134&lt;3),"WON","LOST"))</f>
        <v>WON</v>
      </c>
      <c r="G75" t="str">
        <f ca="1">IF(AND(E75="WON",F75="WON"),"WON",IF(AND(E75="LOST",F75="LOST"),"LOST","DP"))</f>
        <v>DP</v>
      </c>
      <c r="I75" t="str">
        <f ca="1">IF(AND(RESULT!$G134&gt;I$1,RESULT!$C134+RESULT!$D134&gt;2),"WON",IF(AND(RESULT!$G134&lt;I$1,RESULT!$C134+RESULT!$D134&lt;3),"WON","LOST"))</f>
        <v>WON</v>
      </c>
      <c r="J75" t="str">
        <f ca="1">IF(AND(RESULT!$K134&gt;I$1,RESULT!$C134+RESULT!$D134&gt;2),"WON",IF(AND(RESULT!$K134&lt;I$1,RESULT!$C134+RESULT!$D134&lt;3),"WON","LOST"))</f>
        <v>WON</v>
      </c>
      <c r="K75" t="str">
        <f ca="1">IF(AND(I75="WON",J75="WON"),"WON",IF(AND(I75="LOST",J75="LOST"),"LOST","DP"))</f>
        <v>WON</v>
      </c>
      <c r="M75" t="str">
        <f ca="1">IF(AND(RESULT!$G134&gt;M$1,RESULT!$C134+RESULT!$D134&gt;2),"WON",IF(AND(RESULT!$G134&lt;M$1,RESULT!$C134+RESULT!$D134&lt;3),"WON","LOST"))</f>
        <v>WON</v>
      </c>
      <c r="N75" t="str">
        <f ca="1">IF(AND(RESULT!$K134&gt;M$1,RESULT!$C134+RESULT!$D134&gt;2),"WON",IF(AND(RESULT!$K134&lt;M$1,RESULT!$C134+RESULT!$D134&lt;3),"WON","LOST"))</f>
        <v>WON</v>
      </c>
      <c r="O75" t="str">
        <f ca="1">IF(AND(M75="WON",N75="WON"),"WON",IF(AND(M75="LOST",N75="LOST"),"LOST","DP"))</f>
        <v>WON</v>
      </c>
      <c r="Q75" t="str">
        <f ca="1">IF(AND(RESULT!$G134&gt;Q$1,RESULT!$C134+RESULT!$D134&gt;2),"WON",IF(AND(RESULT!$G134&lt;Q$1,RESULT!$C134+RESULT!$D134&lt;3),"WON","LOST"))</f>
        <v>WON</v>
      </c>
      <c r="R75" t="str">
        <f ca="1">IF(AND(RESULT!$K134&gt;Q$1,RESULT!$C134+RESULT!$D134&gt;2),"WON",IF(AND(RESULT!$K134&lt;Q$1,RESULT!$C134+RESULT!$D134&lt;3),"WON","LOST"))</f>
        <v>WON</v>
      </c>
      <c r="S75" t="str">
        <f ca="1">IF(AND(Q75="WON",R75="WON"),"WON",IF(AND(Q75="LOST",R75="LOST"),"LOST","DP"))</f>
        <v>WON</v>
      </c>
    </row>
    <row r="76" spans="1:19">
      <c r="A76" t="str">
        <f ca="1">IF(AND(RESULT!$G135&gt;A$1,RESULT!$C135+RESULT!$D135&gt;2),"WON",IF(AND(RESULT!$G135&lt;A$1,RESULT!$C135+RESULT!$D135&lt;3),"WON","LOST"))</f>
        <v>LOST</v>
      </c>
      <c r="B76" t="str">
        <f ca="1">IF(AND(RESULT!$K135&gt;A$1,RESULT!$C135+RESULT!$D135&gt;2),"WON",IF(AND(RESULT!$K135&lt;A$1,RESULT!$C135+RESULT!$D135&lt;3),"WON","LOST"))</f>
        <v>WON</v>
      </c>
      <c r="C76" t="str">
        <f t="shared" ref="C76:C84" ca="1" si="30">IF(AND(A76="WON",B76="WON"),"WON",IF(AND(A76="LOST",B76="LOST"),"LOST","DP"))</f>
        <v>DP</v>
      </c>
      <c r="E76" t="str">
        <f ca="1">IF(AND(RESULT!$G135&gt;E$1,RESULT!$C135+RESULT!$D135&gt;2),"WON",IF(AND(RESULT!$G135&lt;E$1,RESULT!$C135+RESULT!$D135&lt;3),"WON","LOST"))</f>
        <v>LOST</v>
      </c>
      <c r="F76" t="str">
        <f ca="1">IF(AND(RESULT!$K135&gt;E$1,RESULT!$C135+RESULT!$D135&gt;2),"WON",IF(AND(RESULT!$K135&lt;E$1,RESULT!$C135+RESULT!$D135&lt;3),"WON","LOST"))</f>
        <v>LOST</v>
      </c>
      <c r="G76" t="str">
        <f t="shared" ref="G76:G84" ca="1" si="31">IF(AND(E76="WON",F76="WON"),"WON",IF(AND(E76="LOST",F76="LOST"),"LOST","DP"))</f>
        <v>LOST</v>
      </c>
      <c r="I76" t="str">
        <f ca="1">IF(AND(RESULT!$G135&gt;I$1,RESULT!$C135+RESULT!$D135&gt;2),"WON",IF(AND(RESULT!$G135&lt;I$1,RESULT!$C135+RESULT!$D135&lt;3),"WON","LOST"))</f>
        <v>LOST</v>
      </c>
      <c r="J76" t="str">
        <f ca="1">IF(AND(RESULT!$K135&gt;I$1,RESULT!$C135+RESULT!$D135&gt;2),"WON",IF(AND(RESULT!$K135&lt;I$1,RESULT!$C135+RESULT!$D135&lt;3),"WON","LOST"))</f>
        <v>LOST</v>
      </c>
      <c r="K76" t="str">
        <f t="shared" ref="K76:K84" ca="1" si="32">IF(AND(I76="WON",J76="WON"),"WON",IF(AND(I76="LOST",J76="LOST"),"LOST","DP"))</f>
        <v>LOST</v>
      </c>
      <c r="M76" t="str">
        <f ca="1">IF(AND(RESULT!$G135&gt;M$1,RESULT!$C135+RESULT!$D135&gt;2),"WON",IF(AND(RESULT!$G135&lt;M$1,RESULT!$C135+RESULT!$D135&lt;3),"WON","LOST"))</f>
        <v>LOST</v>
      </c>
      <c r="N76" t="str">
        <f ca="1">IF(AND(RESULT!$K135&gt;M$1,RESULT!$C135+RESULT!$D135&gt;2),"WON",IF(AND(RESULT!$K135&lt;M$1,RESULT!$C135+RESULT!$D135&lt;3),"WON","LOST"))</f>
        <v>LOST</v>
      </c>
      <c r="O76" t="str">
        <f t="shared" ref="O76:O84" ca="1" si="33">IF(AND(M76="WON",N76="WON"),"WON",IF(AND(M76="LOST",N76="LOST"),"LOST","DP"))</f>
        <v>LOST</v>
      </c>
      <c r="Q76" t="str">
        <f ca="1">IF(AND(RESULT!$G135&gt;Q$1,RESULT!$C135+RESULT!$D135&gt;2),"WON",IF(AND(RESULT!$G135&lt;Q$1,RESULT!$C135+RESULT!$D135&lt;3),"WON","LOST"))</f>
        <v>LOST</v>
      </c>
      <c r="R76" t="str">
        <f ca="1">IF(AND(RESULT!$K135&gt;Q$1,RESULT!$C135+RESULT!$D135&gt;2),"WON",IF(AND(RESULT!$K135&lt;Q$1,RESULT!$C135+RESULT!$D135&lt;3),"WON","LOST"))</f>
        <v>LOST</v>
      </c>
      <c r="S76" t="str">
        <f t="shared" ref="S76:S84" ca="1" si="34">IF(AND(Q76="WON",R76="WON"),"WON",IF(AND(Q76="LOST",R76="LOST"),"LOST","DP"))</f>
        <v>LOST</v>
      </c>
    </row>
    <row r="77" spans="1:19">
      <c r="A77" t="str">
        <f ca="1">IF(AND(RESULT!$G136&gt;A$1,RESULT!$C136+RESULT!$D136&gt;2),"WON",IF(AND(RESULT!$G136&lt;A$1,RESULT!$C136+RESULT!$D136&lt;3),"WON","LOST"))</f>
        <v>WON</v>
      </c>
      <c r="B77" t="str">
        <f ca="1">IF(AND(RESULT!$K136&gt;A$1,RESULT!$C136+RESULT!$D136&gt;2),"WON",IF(AND(RESULT!$K136&lt;A$1,RESULT!$C136+RESULT!$D136&lt;3),"WON","LOST"))</f>
        <v>WON</v>
      </c>
      <c r="C77" t="str">
        <f t="shared" ca="1" si="30"/>
        <v>WON</v>
      </c>
      <c r="E77" t="str">
        <f ca="1">IF(AND(RESULT!$G136&gt;E$1,RESULT!$C136+RESULT!$D136&gt;2),"WON",IF(AND(RESULT!$G136&lt;E$1,RESULT!$C136+RESULT!$D136&lt;3),"WON","LOST"))</f>
        <v>WON</v>
      </c>
      <c r="F77" t="str">
        <f ca="1">IF(AND(RESULT!$K136&gt;E$1,RESULT!$C136+RESULT!$D136&gt;2),"WON",IF(AND(RESULT!$K136&lt;E$1,RESULT!$C136+RESULT!$D136&lt;3),"WON","LOST"))</f>
        <v>WON</v>
      </c>
      <c r="G77" t="str">
        <f t="shared" ca="1" si="31"/>
        <v>WON</v>
      </c>
      <c r="I77" t="str">
        <f ca="1">IF(AND(RESULT!$G136&gt;I$1,RESULT!$C136+RESULT!$D136&gt;2),"WON",IF(AND(RESULT!$G136&lt;I$1,RESULT!$C136+RESULT!$D136&lt;3),"WON","LOST"))</f>
        <v>WON</v>
      </c>
      <c r="J77" t="str">
        <f ca="1">IF(AND(RESULT!$K136&gt;I$1,RESULT!$C136+RESULT!$D136&gt;2),"WON",IF(AND(RESULT!$K136&lt;I$1,RESULT!$C136+RESULT!$D136&lt;3),"WON","LOST"))</f>
        <v>WON</v>
      </c>
      <c r="K77" t="str">
        <f t="shared" ca="1" si="32"/>
        <v>WON</v>
      </c>
      <c r="M77" t="str">
        <f ca="1">IF(AND(RESULT!$G136&gt;M$1,RESULT!$C136+RESULT!$D136&gt;2),"WON",IF(AND(RESULT!$G136&lt;M$1,RESULT!$C136+RESULT!$D136&lt;3),"WON","LOST"))</f>
        <v>WON</v>
      </c>
      <c r="N77" t="str">
        <f ca="1">IF(AND(RESULT!$K136&gt;M$1,RESULT!$C136+RESULT!$D136&gt;2),"WON",IF(AND(RESULT!$K136&lt;M$1,RESULT!$C136+RESULT!$D136&lt;3),"WON","LOST"))</f>
        <v>WON</v>
      </c>
      <c r="O77" t="str">
        <f t="shared" ca="1" si="33"/>
        <v>WON</v>
      </c>
      <c r="Q77" t="str">
        <f ca="1">IF(AND(RESULT!$G136&gt;Q$1,RESULT!$C136+RESULT!$D136&gt;2),"WON",IF(AND(RESULT!$G136&lt;Q$1,RESULT!$C136+RESULT!$D136&lt;3),"WON","LOST"))</f>
        <v>WON</v>
      </c>
      <c r="R77" t="str">
        <f ca="1">IF(AND(RESULT!$K136&gt;Q$1,RESULT!$C136+RESULT!$D136&gt;2),"WON",IF(AND(RESULT!$K136&lt;Q$1,RESULT!$C136+RESULT!$D136&lt;3),"WON","LOST"))</f>
        <v>WON</v>
      </c>
      <c r="S77" t="str">
        <f t="shared" ca="1" si="34"/>
        <v>WON</v>
      </c>
    </row>
    <row r="78" spans="1:19">
      <c r="A78" t="str">
        <f ca="1">IF(AND(RESULT!$G137&gt;A$1,RESULT!$C137+RESULT!$D137&gt;2),"WON",IF(AND(RESULT!$G137&lt;A$1,RESULT!$C137+RESULT!$D137&lt;3),"WON","LOST"))</f>
        <v>WON</v>
      </c>
      <c r="B78" t="str">
        <f ca="1">IF(AND(RESULT!$K137&gt;A$1,RESULT!$C137+RESULT!$D137&gt;2),"WON",IF(AND(RESULT!$K137&lt;A$1,RESULT!$C137+RESULT!$D137&lt;3),"WON","LOST"))</f>
        <v>LOST</v>
      </c>
      <c r="C78" t="str">
        <f t="shared" ca="1" si="30"/>
        <v>DP</v>
      </c>
      <c r="E78" t="str">
        <f ca="1">IF(AND(RESULT!$G137&gt;E$1,RESULT!$C137+RESULT!$D137&gt;2),"WON",IF(AND(RESULT!$G137&lt;E$1,RESULT!$C137+RESULT!$D137&lt;3),"WON","LOST"))</f>
        <v>LOST</v>
      </c>
      <c r="F78" t="str">
        <f ca="1">IF(AND(RESULT!$K137&gt;E$1,RESULT!$C137+RESULT!$D137&gt;2),"WON",IF(AND(RESULT!$K137&lt;E$1,RESULT!$C137+RESULT!$D137&lt;3),"WON","LOST"))</f>
        <v>LOST</v>
      </c>
      <c r="G78" t="str">
        <f t="shared" ca="1" si="31"/>
        <v>LOST</v>
      </c>
      <c r="I78" t="str">
        <f ca="1">IF(AND(RESULT!$G137&gt;I$1,RESULT!$C137+RESULT!$D137&gt;2),"WON",IF(AND(RESULT!$G137&lt;I$1,RESULT!$C137+RESULT!$D137&lt;3),"WON","LOST"))</f>
        <v>LOST</v>
      </c>
      <c r="J78" t="str">
        <f ca="1">IF(AND(RESULT!$K137&gt;I$1,RESULT!$C137+RESULT!$D137&gt;2),"WON",IF(AND(RESULT!$K137&lt;I$1,RESULT!$C137+RESULT!$D137&lt;3),"WON","LOST"))</f>
        <v>LOST</v>
      </c>
      <c r="K78" t="str">
        <f t="shared" ca="1" si="32"/>
        <v>LOST</v>
      </c>
      <c r="M78" t="str">
        <f ca="1">IF(AND(RESULT!$G137&gt;M$1,RESULT!$C137+RESULT!$D137&gt;2),"WON",IF(AND(RESULT!$G137&lt;M$1,RESULT!$C137+RESULT!$D137&lt;3),"WON","LOST"))</f>
        <v>LOST</v>
      </c>
      <c r="N78" t="str">
        <f ca="1">IF(AND(RESULT!$K137&gt;M$1,RESULT!$C137+RESULT!$D137&gt;2),"WON",IF(AND(RESULT!$K137&lt;M$1,RESULT!$C137+RESULT!$D137&lt;3),"WON","LOST"))</f>
        <v>LOST</v>
      </c>
      <c r="O78" t="str">
        <f t="shared" ca="1" si="33"/>
        <v>LOST</v>
      </c>
      <c r="Q78" t="str">
        <f ca="1">IF(AND(RESULT!$G137&gt;Q$1,RESULT!$C137+RESULT!$D137&gt;2),"WON",IF(AND(RESULT!$G137&lt;Q$1,RESULT!$C137+RESULT!$D137&lt;3),"WON","LOST"))</f>
        <v>LOST</v>
      </c>
      <c r="R78" t="str">
        <f ca="1">IF(AND(RESULT!$K137&gt;Q$1,RESULT!$C137+RESULT!$D137&gt;2),"WON",IF(AND(RESULT!$K137&lt;Q$1,RESULT!$C137+RESULT!$D137&lt;3),"WON","LOST"))</f>
        <v>LOST</v>
      </c>
      <c r="S78" t="str">
        <f t="shared" ca="1" si="34"/>
        <v>LOST</v>
      </c>
    </row>
    <row r="79" spans="1:19">
      <c r="A79" t="str">
        <f ca="1">IF(AND(RESULT!$G138&gt;A$1,RESULT!$C138+RESULT!$D138&gt;2),"WON",IF(AND(RESULT!$G138&lt;A$1,RESULT!$C138+RESULT!$D138&lt;3),"WON","LOST"))</f>
        <v>LOST</v>
      </c>
      <c r="B79" t="str">
        <f ca="1">IF(AND(RESULT!$K138&gt;A$1,RESULT!$C138+RESULT!$D138&gt;2),"WON",IF(AND(RESULT!$K138&lt;A$1,RESULT!$C138+RESULT!$D138&lt;3),"WON","LOST"))</f>
        <v>WON</v>
      </c>
      <c r="C79" t="str">
        <f t="shared" ca="1" si="30"/>
        <v>DP</v>
      </c>
      <c r="E79" t="str">
        <f ca="1">IF(AND(RESULT!$G138&gt;E$1,RESULT!$C138+RESULT!$D138&gt;2),"WON",IF(AND(RESULT!$G138&lt;E$1,RESULT!$C138+RESULT!$D138&lt;3),"WON","LOST"))</f>
        <v>WON</v>
      </c>
      <c r="F79" t="str">
        <f ca="1">IF(AND(RESULT!$K138&gt;E$1,RESULT!$C138+RESULT!$D138&gt;2),"WON",IF(AND(RESULT!$K138&lt;E$1,RESULT!$C138+RESULT!$D138&lt;3),"WON","LOST"))</f>
        <v>WON</v>
      </c>
      <c r="G79" t="str">
        <f t="shared" ca="1" si="31"/>
        <v>WON</v>
      </c>
      <c r="I79" t="str">
        <f ca="1">IF(AND(RESULT!$G138&gt;I$1,RESULT!$C138+RESULT!$D138&gt;2),"WON",IF(AND(RESULT!$G138&lt;I$1,RESULT!$C138+RESULT!$D138&lt;3),"WON","LOST"))</f>
        <v>WON</v>
      </c>
      <c r="J79" t="str">
        <f ca="1">IF(AND(RESULT!$K138&gt;I$1,RESULT!$C138+RESULT!$D138&gt;2),"WON",IF(AND(RESULT!$K138&lt;I$1,RESULT!$C138+RESULT!$D138&lt;3),"WON","LOST"))</f>
        <v>WON</v>
      </c>
      <c r="K79" t="str">
        <f t="shared" ca="1" si="32"/>
        <v>WON</v>
      </c>
      <c r="M79" t="str">
        <f ca="1">IF(AND(RESULT!$G138&gt;M$1,RESULT!$C138+RESULT!$D138&gt;2),"WON",IF(AND(RESULT!$G138&lt;M$1,RESULT!$C138+RESULT!$D138&lt;3),"WON","LOST"))</f>
        <v>WON</v>
      </c>
      <c r="N79" t="str">
        <f ca="1">IF(AND(RESULT!$K138&gt;M$1,RESULT!$C138+RESULT!$D138&gt;2),"WON",IF(AND(RESULT!$K138&lt;M$1,RESULT!$C138+RESULT!$D138&lt;3),"WON","LOST"))</f>
        <v>WON</v>
      </c>
      <c r="O79" t="str">
        <f t="shared" ca="1" si="33"/>
        <v>WON</v>
      </c>
      <c r="Q79" t="str">
        <f ca="1">IF(AND(RESULT!$G138&gt;Q$1,RESULT!$C138+RESULT!$D138&gt;2),"WON",IF(AND(RESULT!$G138&lt;Q$1,RESULT!$C138+RESULT!$D138&lt;3),"WON","LOST"))</f>
        <v>WON</v>
      </c>
      <c r="R79" t="str">
        <f ca="1">IF(AND(RESULT!$K138&gt;Q$1,RESULT!$C138+RESULT!$D138&gt;2),"WON",IF(AND(RESULT!$K138&lt;Q$1,RESULT!$C138+RESULT!$D138&lt;3),"WON","LOST"))</f>
        <v>WON</v>
      </c>
      <c r="S79" t="str">
        <f t="shared" ca="1" si="34"/>
        <v>WON</v>
      </c>
    </row>
    <row r="80" spans="1:19">
      <c r="A80" t="str">
        <f ca="1">IF(AND(RESULT!$G139&gt;A$1,RESULT!$C139+RESULT!$D139&gt;2),"WON",IF(AND(RESULT!$G139&lt;A$1,RESULT!$C139+RESULT!$D139&lt;3),"WON","LOST"))</f>
        <v>WON</v>
      </c>
      <c r="B80" t="str">
        <f ca="1">IF(AND(RESULT!$K139&gt;A$1,RESULT!$C139+RESULT!$D139&gt;2),"WON",IF(AND(RESULT!$K139&lt;A$1,RESULT!$C139+RESULT!$D139&lt;3),"WON","LOST"))</f>
        <v>LOST</v>
      </c>
      <c r="C80" t="str">
        <f t="shared" ca="1" si="30"/>
        <v>DP</v>
      </c>
      <c r="E80" t="str">
        <f ca="1">IF(AND(RESULT!$G139&gt;E$1,RESULT!$C139+RESULT!$D139&gt;2),"WON",IF(AND(RESULT!$G139&lt;E$1,RESULT!$C139+RESULT!$D139&lt;3),"WON","LOST"))</f>
        <v>WON</v>
      </c>
      <c r="F80" t="str">
        <f ca="1">IF(AND(RESULT!$K139&gt;E$1,RESULT!$C139+RESULT!$D139&gt;2),"WON",IF(AND(RESULT!$K139&lt;E$1,RESULT!$C139+RESULT!$D139&lt;3),"WON","LOST"))</f>
        <v>LOST</v>
      </c>
      <c r="G80" t="str">
        <f t="shared" ca="1" si="31"/>
        <v>DP</v>
      </c>
      <c r="I80" t="str">
        <f ca="1">IF(AND(RESULT!$G139&gt;I$1,RESULT!$C139+RESULT!$D139&gt;2),"WON",IF(AND(RESULT!$G139&lt;I$1,RESULT!$C139+RESULT!$D139&lt;3),"WON","LOST"))</f>
        <v>LOST</v>
      </c>
      <c r="J80" t="str">
        <f ca="1">IF(AND(RESULT!$K139&gt;I$1,RESULT!$C139+RESULT!$D139&gt;2),"WON",IF(AND(RESULT!$K139&lt;I$1,RESULT!$C139+RESULT!$D139&lt;3),"WON","LOST"))</f>
        <v>LOST</v>
      </c>
      <c r="K80" t="str">
        <f t="shared" ca="1" si="32"/>
        <v>LOST</v>
      </c>
      <c r="M80" t="str">
        <f ca="1">IF(AND(RESULT!$G139&gt;M$1,RESULT!$C139+RESULT!$D139&gt;2),"WON",IF(AND(RESULT!$G139&lt;M$1,RESULT!$C139+RESULT!$D139&lt;3),"WON","LOST"))</f>
        <v>LOST</v>
      </c>
      <c r="N80" t="str">
        <f ca="1">IF(AND(RESULT!$K139&gt;M$1,RESULT!$C139+RESULT!$D139&gt;2),"WON",IF(AND(RESULT!$K139&lt;M$1,RESULT!$C139+RESULT!$D139&lt;3),"WON","LOST"))</f>
        <v>LOST</v>
      </c>
      <c r="O80" t="str">
        <f t="shared" ca="1" si="33"/>
        <v>LOST</v>
      </c>
      <c r="Q80" t="str">
        <f ca="1">IF(AND(RESULT!$G139&gt;Q$1,RESULT!$C139+RESULT!$D139&gt;2),"WON",IF(AND(RESULT!$G139&lt;Q$1,RESULT!$C139+RESULT!$D139&lt;3),"WON","LOST"))</f>
        <v>LOST</v>
      </c>
      <c r="R80" t="str">
        <f ca="1">IF(AND(RESULT!$K139&gt;Q$1,RESULT!$C139+RESULT!$D139&gt;2),"WON",IF(AND(RESULT!$K139&lt;Q$1,RESULT!$C139+RESULT!$D139&lt;3),"WON","LOST"))</f>
        <v>LOST</v>
      </c>
      <c r="S80" t="str">
        <f t="shared" ca="1" si="34"/>
        <v>LOST</v>
      </c>
    </row>
    <row r="81" spans="1:19">
      <c r="A81" t="str">
        <f ca="1">IF(AND(RESULT!$G140&gt;A$1,RESULT!$C140+RESULT!$D140&gt;2),"WON",IF(AND(RESULT!$G140&lt;A$1,RESULT!$C140+RESULT!$D140&lt;3),"WON","LOST"))</f>
        <v>LOST</v>
      </c>
      <c r="B81" t="str">
        <f ca="1">IF(AND(RESULT!$K140&gt;A$1,RESULT!$C140+RESULT!$D140&gt;2),"WON",IF(AND(RESULT!$K140&lt;A$1,RESULT!$C140+RESULT!$D140&lt;3),"WON","LOST"))</f>
        <v>LOST</v>
      </c>
      <c r="C81" t="str">
        <f t="shared" ca="1" si="30"/>
        <v>LOST</v>
      </c>
      <c r="E81" t="str">
        <f ca="1">IF(AND(RESULT!$G140&gt;E$1,RESULT!$C140+RESULT!$D140&gt;2),"WON",IF(AND(RESULT!$G140&lt;E$1,RESULT!$C140+RESULT!$D140&lt;3),"WON","LOST"))</f>
        <v>LOST</v>
      </c>
      <c r="F81" t="str">
        <f ca="1">IF(AND(RESULT!$K140&gt;E$1,RESULT!$C140+RESULT!$D140&gt;2),"WON",IF(AND(RESULT!$K140&lt;E$1,RESULT!$C140+RESULT!$D140&lt;3),"WON","LOST"))</f>
        <v>LOST</v>
      </c>
      <c r="G81" t="str">
        <f t="shared" ca="1" si="31"/>
        <v>LOST</v>
      </c>
      <c r="I81" t="str">
        <f ca="1">IF(AND(RESULT!$G140&gt;I$1,RESULT!$C140+RESULT!$D140&gt;2),"WON",IF(AND(RESULT!$G140&lt;I$1,RESULT!$C140+RESULT!$D140&lt;3),"WON","LOST"))</f>
        <v>LOST</v>
      </c>
      <c r="J81" t="str">
        <f ca="1">IF(AND(RESULT!$K140&gt;I$1,RESULT!$C140+RESULT!$D140&gt;2),"WON",IF(AND(RESULT!$K140&lt;I$1,RESULT!$C140+RESULT!$D140&lt;3),"WON","LOST"))</f>
        <v>LOST</v>
      </c>
      <c r="K81" t="str">
        <f t="shared" ca="1" si="32"/>
        <v>LOST</v>
      </c>
      <c r="M81" t="str">
        <f ca="1">IF(AND(RESULT!$G140&gt;M$1,RESULT!$C140+RESULT!$D140&gt;2),"WON",IF(AND(RESULT!$G140&lt;M$1,RESULT!$C140+RESULT!$D140&lt;3),"WON","LOST"))</f>
        <v>WON</v>
      </c>
      <c r="N81" t="str">
        <f ca="1">IF(AND(RESULT!$K140&gt;M$1,RESULT!$C140+RESULT!$D140&gt;2),"WON",IF(AND(RESULT!$K140&lt;M$1,RESULT!$C140+RESULT!$D140&lt;3),"WON","LOST"))</f>
        <v>LOST</v>
      </c>
      <c r="O81" t="str">
        <f t="shared" ca="1" si="33"/>
        <v>DP</v>
      </c>
      <c r="Q81" t="str">
        <f ca="1">IF(AND(RESULT!$G140&gt;Q$1,RESULT!$C140+RESULT!$D140&gt;2),"WON",IF(AND(RESULT!$G140&lt;Q$1,RESULT!$C140+RESULT!$D140&lt;3),"WON","LOST"))</f>
        <v>WON</v>
      </c>
      <c r="R81" t="str">
        <f ca="1">IF(AND(RESULT!$K140&gt;Q$1,RESULT!$C140+RESULT!$D140&gt;2),"WON",IF(AND(RESULT!$K140&lt;Q$1,RESULT!$C140+RESULT!$D140&lt;3),"WON","LOST"))</f>
        <v>WON</v>
      </c>
      <c r="S81" t="str">
        <f t="shared" ca="1" si="34"/>
        <v>WON</v>
      </c>
    </row>
    <row r="82" spans="1:19">
      <c r="A82" t="str">
        <f ca="1">IF(AND(RESULT!$G141&gt;A$1,RESULT!$C141+RESULT!$D141&gt;2),"WON",IF(AND(RESULT!$G141&lt;A$1,RESULT!$C141+RESULT!$D141&lt;3),"WON","LOST"))</f>
        <v>WON</v>
      </c>
      <c r="B82" t="str">
        <f ca="1">IF(AND(RESULT!$K141&gt;A$1,RESULT!$C141+RESULT!$D141&gt;2),"WON",IF(AND(RESULT!$K141&lt;A$1,RESULT!$C141+RESULT!$D141&lt;3),"WON","LOST"))</f>
        <v>WON</v>
      </c>
      <c r="C82" t="str">
        <f t="shared" ca="1" si="30"/>
        <v>WON</v>
      </c>
      <c r="E82" t="str">
        <f ca="1">IF(AND(RESULT!$G141&gt;E$1,RESULT!$C141+RESULT!$D141&gt;2),"WON",IF(AND(RESULT!$G141&lt;E$1,RESULT!$C141+RESULT!$D141&lt;3),"WON","LOST"))</f>
        <v>WON</v>
      </c>
      <c r="F82" t="str">
        <f ca="1">IF(AND(RESULT!$K141&gt;E$1,RESULT!$C141+RESULT!$D141&gt;2),"WON",IF(AND(RESULT!$K141&lt;E$1,RESULT!$C141+RESULT!$D141&lt;3),"WON","LOST"))</f>
        <v>WON</v>
      </c>
      <c r="G82" t="str">
        <f t="shared" ca="1" si="31"/>
        <v>WON</v>
      </c>
      <c r="I82" t="str">
        <f ca="1">IF(AND(RESULT!$G141&gt;I$1,RESULT!$C141+RESULT!$D141&gt;2),"WON",IF(AND(RESULT!$G141&lt;I$1,RESULT!$C141+RESULT!$D141&lt;3),"WON","LOST"))</f>
        <v>WON</v>
      </c>
      <c r="J82" t="str">
        <f ca="1">IF(AND(RESULT!$K141&gt;I$1,RESULT!$C141+RESULT!$D141&gt;2),"WON",IF(AND(RESULT!$K141&lt;I$1,RESULT!$C141+RESULT!$D141&lt;3),"WON","LOST"))</f>
        <v>WON</v>
      </c>
      <c r="K82" t="str">
        <f t="shared" ca="1" si="32"/>
        <v>WON</v>
      </c>
      <c r="M82" t="str">
        <f ca="1">IF(AND(RESULT!$G141&gt;M$1,RESULT!$C141+RESULT!$D141&gt;2),"WON",IF(AND(RESULT!$G141&lt;M$1,RESULT!$C141+RESULT!$D141&lt;3),"WON","LOST"))</f>
        <v>WON</v>
      </c>
      <c r="N82" t="str">
        <f ca="1">IF(AND(RESULT!$K141&gt;M$1,RESULT!$C141+RESULT!$D141&gt;2),"WON",IF(AND(RESULT!$K141&lt;M$1,RESULT!$C141+RESULT!$D141&lt;3),"WON","LOST"))</f>
        <v>WON</v>
      </c>
      <c r="O82" t="str">
        <f t="shared" ca="1" si="33"/>
        <v>WON</v>
      </c>
      <c r="Q82" t="str">
        <f ca="1">IF(AND(RESULT!$G141&gt;Q$1,RESULT!$C141+RESULT!$D141&gt;2),"WON",IF(AND(RESULT!$G141&lt;Q$1,RESULT!$C141+RESULT!$D141&lt;3),"WON","LOST"))</f>
        <v>WON</v>
      </c>
      <c r="R82" t="str">
        <f ca="1">IF(AND(RESULT!$K141&gt;Q$1,RESULT!$C141+RESULT!$D141&gt;2),"WON",IF(AND(RESULT!$K141&lt;Q$1,RESULT!$C141+RESULT!$D141&lt;3),"WON","LOST"))</f>
        <v>WON</v>
      </c>
      <c r="S82" t="str">
        <f t="shared" ca="1" si="34"/>
        <v>WON</v>
      </c>
    </row>
    <row r="83" spans="1:19">
      <c r="A83" t="str">
        <f ca="1">IF(AND(RESULT!$G142&gt;A$1,RESULT!$C142+RESULT!$D142&gt;2),"WON",IF(AND(RESULT!$G142&lt;A$1,RESULT!$C142+RESULT!$D142&lt;3),"WON","LOST"))</f>
        <v>WON</v>
      </c>
      <c r="B83" t="str">
        <f ca="1">IF(AND(RESULT!$K142&gt;A$1,RESULT!$C142+RESULT!$D142&gt;2),"WON",IF(AND(RESULT!$K142&lt;A$1,RESULT!$C142+RESULT!$D142&lt;3),"WON","LOST"))</f>
        <v>WON</v>
      </c>
      <c r="C83" t="str">
        <f t="shared" ca="1" si="30"/>
        <v>WON</v>
      </c>
      <c r="E83" t="str">
        <f ca="1">IF(AND(RESULT!$G142&gt;E$1,RESULT!$C142+RESULT!$D142&gt;2),"WON",IF(AND(RESULT!$G142&lt;E$1,RESULT!$C142+RESULT!$D142&lt;3),"WON","LOST"))</f>
        <v>WON</v>
      </c>
      <c r="F83" t="str">
        <f ca="1">IF(AND(RESULT!$K142&gt;E$1,RESULT!$C142+RESULT!$D142&gt;2),"WON",IF(AND(RESULT!$K142&lt;E$1,RESULT!$C142+RESULT!$D142&lt;3),"WON","LOST"))</f>
        <v>LOST</v>
      </c>
      <c r="G83" t="str">
        <f t="shared" ca="1" si="31"/>
        <v>DP</v>
      </c>
      <c r="I83" t="str">
        <f ca="1">IF(AND(RESULT!$G142&gt;I$1,RESULT!$C142+RESULT!$D142&gt;2),"WON",IF(AND(RESULT!$G142&lt;I$1,RESULT!$C142+RESULT!$D142&lt;3),"WON","LOST"))</f>
        <v>WON</v>
      </c>
      <c r="J83" t="str">
        <f ca="1">IF(AND(RESULT!$K142&gt;I$1,RESULT!$C142+RESULT!$D142&gt;2),"WON",IF(AND(RESULT!$K142&lt;I$1,RESULT!$C142+RESULT!$D142&lt;3),"WON","LOST"))</f>
        <v>LOST</v>
      </c>
      <c r="K83" t="str">
        <f t="shared" ca="1" si="32"/>
        <v>DP</v>
      </c>
      <c r="M83" t="str">
        <f ca="1">IF(AND(RESULT!$G142&gt;M$1,RESULT!$C142+RESULT!$D142&gt;2),"WON",IF(AND(RESULT!$G142&lt;M$1,RESULT!$C142+RESULT!$D142&lt;3),"WON","LOST"))</f>
        <v>WON</v>
      </c>
      <c r="N83" t="str">
        <f ca="1">IF(AND(RESULT!$K142&gt;M$1,RESULT!$C142+RESULT!$D142&gt;2),"WON",IF(AND(RESULT!$K142&lt;M$1,RESULT!$C142+RESULT!$D142&lt;3),"WON","LOST"))</f>
        <v>LOST</v>
      </c>
      <c r="O83" t="str">
        <f t="shared" ca="1" si="33"/>
        <v>DP</v>
      </c>
      <c r="Q83" t="str">
        <f ca="1">IF(AND(RESULT!$G142&gt;Q$1,RESULT!$C142+RESULT!$D142&gt;2),"WON",IF(AND(RESULT!$G142&lt;Q$1,RESULT!$C142+RESULT!$D142&lt;3),"WON","LOST"))</f>
        <v>LOST</v>
      </c>
      <c r="R83" t="str">
        <f ca="1">IF(AND(RESULT!$K142&gt;Q$1,RESULT!$C142+RESULT!$D142&gt;2),"WON",IF(AND(RESULT!$K142&lt;Q$1,RESULT!$C142+RESULT!$D142&lt;3),"WON","LOST"))</f>
        <v>LOST</v>
      </c>
      <c r="S83" t="str">
        <f t="shared" ca="1" si="34"/>
        <v>LOST</v>
      </c>
    </row>
    <row r="84" spans="1:19">
      <c r="A84" t="str">
        <f ca="1">IF(AND(RESULT!$G143&gt;A$1,RESULT!$C143+RESULT!$D143&gt;2),"WON",IF(AND(RESULT!$G143&lt;A$1,RESULT!$C143+RESULT!$D143&lt;3),"WON","LOST"))</f>
        <v>WON</v>
      </c>
      <c r="B84" t="str">
        <f ca="1">IF(AND(RESULT!$K143&gt;A$1,RESULT!$C143+RESULT!$D143&gt;2),"WON",IF(AND(RESULT!$K143&lt;A$1,RESULT!$C143+RESULT!$D143&lt;3),"WON","LOST"))</f>
        <v>WON</v>
      </c>
      <c r="C84" t="str">
        <f t="shared" ca="1" si="30"/>
        <v>WON</v>
      </c>
      <c r="E84" t="str">
        <f ca="1">IF(AND(RESULT!$G143&gt;E$1,RESULT!$C143+RESULT!$D143&gt;2),"WON",IF(AND(RESULT!$G143&lt;E$1,RESULT!$C143+RESULT!$D143&lt;3),"WON","LOST"))</f>
        <v>WON</v>
      </c>
      <c r="F84" t="str">
        <f ca="1">IF(AND(RESULT!$K143&gt;E$1,RESULT!$C143+RESULT!$D143&gt;2),"WON",IF(AND(RESULT!$K143&lt;E$1,RESULT!$C143+RESULT!$D143&lt;3),"WON","LOST"))</f>
        <v>WON</v>
      </c>
      <c r="G84" t="str">
        <f t="shared" ca="1" si="31"/>
        <v>WON</v>
      </c>
      <c r="I84" t="str">
        <f ca="1">IF(AND(RESULT!$G143&gt;I$1,RESULT!$C143+RESULT!$D143&gt;2),"WON",IF(AND(RESULT!$G143&lt;I$1,RESULT!$C143+RESULT!$D143&lt;3),"WON","LOST"))</f>
        <v>LOST</v>
      </c>
      <c r="J84" t="str">
        <f ca="1">IF(AND(RESULT!$K143&gt;I$1,RESULT!$C143+RESULT!$D143&gt;2),"WON",IF(AND(RESULT!$K143&lt;I$1,RESULT!$C143+RESULT!$D143&lt;3),"WON","LOST"))</f>
        <v>LOST</v>
      </c>
      <c r="K84" t="str">
        <f t="shared" ca="1" si="32"/>
        <v>LOST</v>
      </c>
      <c r="M84" t="str">
        <f ca="1">IF(AND(RESULT!$G143&gt;M$1,RESULT!$C143+RESULT!$D143&gt;2),"WON",IF(AND(RESULT!$G143&lt;M$1,RESULT!$C143+RESULT!$D143&lt;3),"WON","LOST"))</f>
        <v>LOST</v>
      </c>
      <c r="N84" t="str">
        <f ca="1">IF(AND(RESULT!$K143&gt;M$1,RESULT!$C143+RESULT!$D143&gt;2),"WON",IF(AND(RESULT!$K143&lt;M$1,RESULT!$C143+RESULT!$D143&lt;3),"WON","LOST"))</f>
        <v>LOST</v>
      </c>
      <c r="O84" t="str">
        <f t="shared" ca="1" si="33"/>
        <v>LOST</v>
      </c>
      <c r="Q84" t="str">
        <f ca="1">IF(AND(RESULT!$G143&gt;Q$1,RESULT!$C143+RESULT!$D143&gt;2),"WON",IF(AND(RESULT!$G143&lt;Q$1,RESULT!$C143+RESULT!$D143&lt;3),"WON","LOST"))</f>
        <v>LOST</v>
      </c>
      <c r="R84" t="str">
        <f ca="1">IF(AND(RESULT!$K143&gt;Q$1,RESULT!$C143+RESULT!$D143&gt;2),"WON",IF(AND(RESULT!$K143&lt;Q$1,RESULT!$C143+RESULT!$D143&lt;3),"WON","LOST"))</f>
        <v>LOST</v>
      </c>
      <c r="S84" t="str">
        <f t="shared" ca="1" si="34"/>
        <v>LOST</v>
      </c>
    </row>
    <row r="87" spans="1:19">
      <c r="A87" t="str">
        <f ca="1">IF(AND(RESULT!$G146&gt;A$1,RESULT!$C146+RESULT!$D146&gt;2),"WON",IF(AND(RESULT!$G146&lt;A$1,RESULT!$C146+RESULT!$D146&lt;3),"WON","LOST"))</f>
        <v>LOST</v>
      </c>
      <c r="B87" t="str">
        <f ca="1">IF(AND(RESULT!$K146&gt;A$1,RESULT!$C146+RESULT!$D146&gt;2),"WON",IF(AND(RESULT!$K146&lt;A$1,RESULT!$C146+RESULT!$D146&lt;3),"WON","LOST"))</f>
        <v>WON</v>
      </c>
      <c r="C87" t="str">
        <f ca="1">IF(AND(A87="WON",B87="WON"),"WON",IF(AND(A87="LOST",B87="LOST"),"LOST","DP"))</f>
        <v>DP</v>
      </c>
      <c r="E87" t="str">
        <f ca="1">IF(AND(RESULT!$G146&gt;E$1,RESULT!$C146+RESULT!$D146&gt;2),"WON",IF(AND(RESULT!$G146&lt;E$1,RESULT!$C146+RESULT!$D146&lt;3),"WON","LOST"))</f>
        <v>LOST</v>
      </c>
      <c r="F87" t="str">
        <f ca="1">IF(AND(RESULT!$K146&gt;E$1,RESULT!$C146+RESULT!$D146&gt;2),"WON",IF(AND(RESULT!$K146&lt;E$1,RESULT!$C146+RESULT!$D146&lt;3),"WON","LOST"))</f>
        <v>WON</v>
      </c>
      <c r="G87" t="str">
        <f ca="1">IF(AND(E87="WON",F87="WON"),"WON",IF(AND(E87="LOST",F87="LOST"),"LOST","DP"))</f>
        <v>DP</v>
      </c>
      <c r="I87" t="str">
        <f ca="1">IF(AND(RESULT!$G146&gt;I$1,RESULT!$C146+RESULT!$D146&gt;2),"WON",IF(AND(RESULT!$G146&lt;I$1,RESULT!$C146+RESULT!$D146&lt;3),"WON","LOST"))</f>
        <v>LOST</v>
      </c>
      <c r="J87" t="str">
        <f ca="1">IF(AND(RESULT!$K146&gt;I$1,RESULT!$C146+RESULT!$D146&gt;2),"WON",IF(AND(RESULT!$K146&lt;I$1,RESULT!$C146+RESULT!$D146&lt;3),"WON","LOST"))</f>
        <v>WON</v>
      </c>
      <c r="K87" t="str">
        <f ca="1">IF(AND(I87="WON",J87="WON"),"WON",IF(AND(I87="LOST",J87="LOST"),"LOST","DP"))</f>
        <v>DP</v>
      </c>
      <c r="M87" t="str">
        <f ca="1">IF(AND(RESULT!$G146&gt;M$1,RESULT!$C146+RESULT!$D146&gt;2),"WON",IF(AND(RESULT!$G146&lt;M$1,RESULT!$C146+RESULT!$D146&lt;3),"WON","LOST"))</f>
        <v>LOST</v>
      </c>
      <c r="N87" t="str">
        <f ca="1">IF(AND(RESULT!$K146&gt;M$1,RESULT!$C146+RESULT!$D146&gt;2),"WON",IF(AND(RESULT!$K146&lt;M$1,RESULT!$C146+RESULT!$D146&lt;3),"WON","LOST"))</f>
        <v>WON</v>
      </c>
      <c r="O87" t="str">
        <f ca="1">IF(AND(M87="WON",N87="WON"),"WON",IF(AND(M87="LOST",N87="LOST"),"LOST","DP"))</f>
        <v>DP</v>
      </c>
      <c r="Q87" t="str">
        <f ca="1">IF(AND(RESULT!$G146&gt;Q$1,RESULT!$C146+RESULT!$D146&gt;2),"WON",IF(AND(RESULT!$G146&lt;Q$1,RESULT!$C146+RESULT!$D146&lt;3),"WON","LOST"))</f>
        <v>WON</v>
      </c>
      <c r="R87" t="str">
        <f ca="1">IF(AND(RESULT!$K146&gt;Q$1,RESULT!$C146+RESULT!$D146&gt;2),"WON",IF(AND(RESULT!$K146&lt;Q$1,RESULT!$C146+RESULT!$D146&lt;3),"WON","LOST"))</f>
        <v>WON</v>
      </c>
      <c r="S87" t="str">
        <f ca="1">IF(AND(Q87="WON",R87="WON"),"WON",IF(AND(Q87="LOST",R87="LOST"),"LOST","DP"))</f>
        <v>WON</v>
      </c>
    </row>
    <row r="88" spans="1:19">
      <c r="A88" t="str">
        <f ca="1">IF(AND(RESULT!$G147&gt;A$1,RESULT!$C147+RESULT!$D147&gt;2),"WON",IF(AND(RESULT!$G147&lt;A$1,RESULT!$C147+RESULT!$D147&lt;3),"WON","LOST"))</f>
        <v>WON</v>
      </c>
      <c r="B88" t="str">
        <f ca="1">IF(AND(RESULT!$K147&gt;A$1,RESULT!$C147+RESULT!$D147&gt;2),"WON",IF(AND(RESULT!$K147&lt;A$1,RESULT!$C147+RESULT!$D147&lt;3),"WON","LOST"))</f>
        <v>LOST</v>
      </c>
      <c r="C88" t="str">
        <f t="shared" ref="C88:C96" ca="1" si="35">IF(AND(A88="WON",B88="WON"),"WON",IF(AND(A88="LOST",B88="LOST"),"LOST","DP"))</f>
        <v>DP</v>
      </c>
      <c r="E88" t="str">
        <f ca="1">IF(AND(RESULT!$G147&gt;E$1,RESULT!$C147+RESULT!$D147&gt;2),"WON",IF(AND(RESULT!$G147&lt;E$1,RESULT!$C147+RESULT!$D147&lt;3),"WON","LOST"))</f>
        <v>LOST</v>
      </c>
      <c r="F88" t="str">
        <f ca="1">IF(AND(RESULT!$K147&gt;E$1,RESULT!$C147+RESULT!$D147&gt;2),"WON",IF(AND(RESULT!$K147&lt;E$1,RESULT!$C147+RESULT!$D147&lt;3),"WON","LOST"))</f>
        <v>LOST</v>
      </c>
      <c r="G88" t="str">
        <f t="shared" ref="G88:G96" ca="1" si="36">IF(AND(E88="WON",F88="WON"),"WON",IF(AND(E88="LOST",F88="LOST"),"LOST","DP"))</f>
        <v>LOST</v>
      </c>
      <c r="I88" t="str">
        <f ca="1">IF(AND(RESULT!$G147&gt;I$1,RESULT!$C147+RESULT!$D147&gt;2),"WON",IF(AND(RESULT!$G147&lt;I$1,RESULT!$C147+RESULT!$D147&lt;3),"WON","LOST"))</f>
        <v>LOST</v>
      </c>
      <c r="J88" t="str">
        <f ca="1">IF(AND(RESULT!$K147&gt;I$1,RESULT!$C147+RESULT!$D147&gt;2),"WON",IF(AND(RESULT!$K147&lt;I$1,RESULT!$C147+RESULT!$D147&lt;3),"WON","LOST"))</f>
        <v>LOST</v>
      </c>
      <c r="K88" t="str">
        <f t="shared" ref="K88:K96" ca="1" si="37">IF(AND(I88="WON",J88="WON"),"WON",IF(AND(I88="LOST",J88="LOST"),"LOST","DP"))</f>
        <v>LOST</v>
      </c>
      <c r="M88" t="str">
        <f ca="1">IF(AND(RESULT!$G147&gt;M$1,RESULT!$C147+RESULT!$D147&gt;2),"WON",IF(AND(RESULT!$G147&lt;M$1,RESULT!$C147+RESULT!$D147&lt;3),"WON","LOST"))</f>
        <v>LOST</v>
      </c>
      <c r="N88" t="str">
        <f ca="1">IF(AND(RESULT!$K147&gt;M$1,RESULT!$C147+RESULT!$D147&gt;2),"WON",IF(AND(RESULT!$K147&lt;M$1,RESULT!$C147+RESULT!$D147&lt;3),"WON","LOST"))</f>
        <v>LOST</v>
      </c>
      <c r="O88" t="str">
        <f t="shared" ref="O88:O96" ca="1" si="38">IF(AND(M88="WON",N88="WON"),"WON",IF(AND(M88="LOST",N88="LOST"),"LOST","DP"))</f>
        <v>LOST</v>
      </c>
      <c r="Q88" t="str">
        <f ca="1">IF(AND(RESULT!$G147&gt;Q$1,RESULT!$C147+RESULT!$D147&gt;2),"WON",IF(AND(RESULT!$G147&lt;Q$1,RESULT!$C147+RESULT!$D147&lt;3),"WON","LOST"))</f>
        <v>LOST</v>
      </c>
      <c r="R88" t="str">
        <f ca="1">IF(AND(RESULT!$K147&gt;Q$1,RESULT!$C147+RESULT!$D147&gt;2),"WON",IF(AND(RESULT!$K147&lt;Q$1,RESULT!$C147+RESULT!$D147&lt;3),"WON","LOST"))</f>
        <v>LOST</v>
      </c>
      <c r="S88" t="str">
        <f t="shared" ref="S88:S96" ca="1" si="39">IF(AND(Q88="WON",R88="WON"),"WON",IF(AND(Q88="LOST",R88="LOST"),"LOST","DP"))</f>
        <v>LOST</v>
      </c>
    </row>
    <row r="89" spans="1:19">
      <c r="A89" t="str">
        <f ca="1">IF(AND(RESULT!$G148&gt;A$1,RESULT!$C148+RESULT!$D148&gt;2),"WON",IF(AND(RESULT!$G148&lt;A$1,RESULT!$C148+RESULT!$D148&lt;3),"WON","LOST"))</f>
        <v>LOST</v>
      </c>
      <c r="B89" t="str">
        <f ca="1">IF(AND(RESULT!$K148&gt;A$1,RESULT!$C148+RESULT!$D148&gt;2),"WON",IF(AND(RESULT!$K148&lt;A$1,RESULT!$C148+RESULT!$D148&lt;3),"WON","LOST"))</f>
        <v>LOST</v>
      </c>
      <c r="C89" t="str">
        <f t="shared" ca="1" si="35"/>
        <v>LOST</v>
      </c>
      <c r="E89" t="str">
        <f ca="1">IF(AND(RESULT!$G148&gt;E$1,RESULT!$C148+RESULT!$D148&gt;2),"WON",IF(AND(RESULT!$G148&lt;E$1,RESULT!$C148+RESULT!$D148&lt;3),"WON","LOST"))</f>
        <v>LOST</v>
      </c>
      <c r="F89" t="str">
        <f ca="1">IF(AND(RESULT!$K148&gt;E$1,RESULT!$C148+RESULT!$D148&gt;2),"WON",IF(AND(RESULT!$K148&lt;E$1,RESULT!$C148+RESULT!$D148&lt;3),"WON","LOST"))</f>
        <v>LOST</v>
      </c>
      <c r="G89" t="str">
        <f t="shared" ca="1" si="36"/>
        <v>LOST</v>
      </c>
      <c r="I89" t="str">
        <f ca="1">IF(AND(RESULT!$G148&gt;I$1,RESULT!$C148+RESULT!$D148&gt;2),"WON",IF(AND(RESULT!$G148&lt;I$1,RESULT!$C148+RESULT!$D148&lt;3),"WON","LOST"))</f>
        <v>LOST</v>
      </c>
      <c r="J89" t="str">
        <f ca="1">IF(AND(RESULT!$K148&gt;I$1,RESULT!$C148+RESULT!$D148&gt;2),"WON",IF(AND(RESULT!$K148&lt;I$1,RESULT!$C148+RESULT!$D148&lt;3),"WON","LOST"))</f>
        <v>LOST</v>
      </c>
      <c r="K89" t="str">
        <f t="shared" ca="1" si="37"/>
        <v>LOST</v>
      </c>
      <c r="M89" t="str">
        <f ca="1">IF(AND(RESULT!$G148&gt;M$1,RESULT!$C148+RESULT!$D148&gt;2),"WON",IF(AND(RESULT!$G148&lt;M$1,RESULT!$C148+RESULT!$D148&lt;3),"WON","LOST"))</f>
        <v>LOST</v>
      </c>
      <c r="N89" t="str">
        <f ca="1">IF(AND(RESULT!$K148&gt;M$1,RESULT!$C148+RESULT!$D148&gt;2),"WON",IF(AND(RESULT!$K148&lt;M$1,RESULT!$C148+RESULT!$D148&lt;3),"WON","LOST"))</f>
        <v>LOST</v>
      </c>
      <c r="O89" t="str">
        <f t="shared" ca="1" si="38"/>
        <v>LOST</v>
      </c>
      <c r="Q89" t="str">
        <f ca="1">IF(AND(RESULT!$G148&gt;Q$1,RESULT!$C148+RESULT!$D148&gt;2),"WON",IF(AND(RESULT!$G148&lt;Q$1,RESULT!$C148+RESULT!$D148&lt;3),"WON","LOST"))</f>
        <v>LOST</v>
      </c>
      <c r="R89" t="str">
        <f ca="1">IF(AND(RESULT!$K148&gt;Q$1,RESULT!$C148+RESULT!$D148&gt;2),"WON",IF(AND(RESULT!$K148&lt;Q$1,RESULT!$C148+RESULT!$D148&lt;3),"WON","LOST"))</f>
        <v>LOST</v>
      </c>
      <c r="S89" t="str">
        <f t="shared" ca="1" si="39"/>
        <v>LOST</v>
      </c>
    </row>
    <row r="90" spans="1:19">
      <c r="A90" t="str">
        <f ca="1">IF(AND(RESULT!$G149&gt;A$1,RESULT!$C149+RESULT!$D149&gt;2),"WON",IF(AND(RESULT!$G149&lt;A$1,RESULT!$C149+RESULT!$D149&lt;3),"WON","LOST"))</f>
        <v>LOST</v>
      </c>
      <c r="B90" t="str">
        <f ca="1">IF(AND(RESULT!$K149&gt;A$1,RESULT!$C149+RESULT!$D149&gt;2),"WON",IF(AND(RESULT!$K149&lt;A$1,RESULT!$C149+RESULT!$D149&lt;3),"WON","LOST"))</f>
        <v>LOST</v>
      </c>
      <c r="C90" t="str">
        <f t="shared" ca="1" si="35"/>
        <v>LOST</v>
      </c>
      <c r="E90" t="str">
        <f ca="1">IF(AND(RESULT!$G149&gt;E$1,RESULT!$C149+RESULT!$D149&gt;2),"WON",IF(AND(RESULT!$G149&lt;E$1,RESULT!$C149+RESULT!$D149&lt;3),"WON","LOST"))</f>
        <v>LOST</v>
      </c>
      <c r="F90" t="str">
        <f ca="1">IF(AND(RESULT!$K149&gt;E$1,RESULT!$C149+RESULT!$D149&gt;2),"WON",IF(AND(RESULT!$K149&lt;E$1,RESULT!$C149+RESULT!$D149&lt;3),"WON","LOST"))</f>
        <v>LOST</v>
      </c>
      <c r="G90" t="str">
        <f t="shared" ca="1" si="36"/>
        <v>LOST</v>
      </c>
      <c r="I90" t="str">
        <f ca="1">IF(AND(RESULT!$G149&gt;I$1,RESULT!$C149+RESULT!$D149&gt;2),"WON",IF(AND(RESULT!$G149&lt;I$1,RESULT!$C149+RESULT!$D149&lt;3),"WON","LOST"))</f>
        <v>LOST</v>
      </c>
      <c r="J90" t="str">
        <f ca="1">IF(AND(RESULT!$K149&gt;I$1,RESULT!$C149+RESULT!$D149&gt;2),"WON",IF(AND(RESULT!$K149&lt;I$1,RESULT!$C149+RESULT!$D149&lt;3),"WON","LOST"))</f>
        <v>LOST</v>
      </c>
      <c r="K90" t="str">
        <f t="shared" ca="1" si="37"/>
        <v>LOST</v>
      </c>
      <c r="M90" t="str">
        <f ca="1">IF(AND(RESULT!$G149&gt;M$1,RESULT!$C149+RESULT!$D149&gt;2),"WON",IF(AND(RESULT!$G149&lt;M$1,RESULT!$C149+RESULT!$D149&lt;3),"WON","LOST"))</f>
        <v>LOST</v>
      </c>
      <c r="N90" t="str">
        <f ca="1">IF(AND(RESULT!$K149&gt;M$1,RESULT!$C149+RESULT!$D149&gt;2),"WON",IF(AND(RESULT!$K149&lt;M$1,RESULT!$C149+RESULT!$D149&lt;3),"WON","LOST"))</f>
        <v>LOST</v>
      </c>
      <c r="O90" t="str">
        <f t="shared" ca="1" si="38"/>
        <v>LOST</v>
      </c>
      <c r="Q90" t="str">
        <f ca="1">IF(AND(RESULT!$G149&gt;Q$1,RESULT!$C149+RESULT!$D149&gt;2),"WON",IF(AND(RESULT!$G149&lt;Q$1,RESULT!$C149+RESULT!$D149&lt;3),"WON","LOST"))</f>
        <v>LOST</v>
      </c>
      <c r="R90" t="str">
        <f ca="1">IF(AND(RESULT!$K149&gt;Q$1,RESULT!$C149+RESULT!$D149&gt;2),"WON",IF(AND(RESULT!$K149&lt;Q$1,RESULT!$C149+RESULT!$D149&lt;3),"WON","LOST"))</f>
        <v>LOST</v>
      </c>
      <c r="S90" t="str">
        <f t="shared" ca="1" si="39"/>
        <v>LOST</v>
      </c>
    </row>
    <row r="91" spans="1:19">
      <c r="A91" t="str">
        <f ca="1">IF(AND(RESULT!$G150&gt;A$1,RESULT!$C150+RESULT!$D150&gt;2),"WON",IF(AND(RESULT!$G150&lt;A$1,RESULT!$C150+RESULT!$D150&lt;3),"WON","LOST"))</f>
        <v>LOST</v>
      </c>
      <c r="B91" t="str">
        <f ca="1">IF(AND(RESULT!$K150&gt;A$1,RESULT!$C150+RESULT!$D150&gt;2),"WON",IF(AND(RESULT!$K150&lt;A$1,RESULT!$C150+RESULT!$D150&lt;3),"WON","LOST"))</f>
        <v>LOST</v>
      </c>
      <c r="C91" t="str">
        <f t="shared" ca="1" si="35"/>
        <v>LOST</v>
      </c>
      <c r="E91" t="str">
        <f ca="1">IF(AND(RESULT!$G150&gt;E$1,RESULT!$C150+RESULT!$D150&gt;2),"WON",IF(AND(RESULT!$G150&lt;E$1,RESULT!$C150+RESULT!$D150&lt;3),"WON","LOST"))</f>
        <v>LOST</v>
      </c>
      <c r="F91" t="str">
        <f ca="1">IF(AND(RESULT!$K150&gt;E$1,RESULT!$C150+RESULT!$D150&gt;2),"WON",IF(AND(RESULT!$K150&lt;E$1,RESULT!$C150+RESULT!$D150&lt;3),"WON","LOST"))</f>
        <v>LOST</v>
      </c>
      <c r="G91" t="str">
        <f t="shared" ca="1" si="36"/>
        <v>LOST</v>
      </c>
      <c r="I91" t="str">
        <f ca="1">IF(AND(RESULT!$G150&gt;I$1,RESULT!$C150+RESULT!$D150&gt;2),"WON",IF(AND(RESULT!$G150&lt;I$1,RESULT!$C150+RESULT!$D150&lt;3),"WON","LOST"))</f>
        <v>WON</v>
      </c>
      <c r="J91" t="str">
        <f ca="1">IF(AND(RESULT!$K150&gt;I$1,RESULT!$C150+RESULT!$D150&gt;2),"WON",IF(AND(RESULT!$K150&lt;I$1,RESULT!$C150+RESULT!$D150&lt;3),"WON","LOST"))</f>
        <v>LOST</v>
      </c>
      <c r="K91" t="str">
        <f t="shared" ca="1" si="37"/>
        <v>DP</v>
      </c>
      <c r="M91" t="str">
        <f ca="1">IF(AND(RESULT!$G150&gt;M$1,RESULT!$C150+RESULT!$D150&gt;2),"WON",IF(AND(RESULT!$G150&lt;M$1,RESULT!$C150+RESULT!$D150&lt;3),"WON","LOST"))</f>
        <v>WON</v>
      </c>
      <c r="N91" t="str">
        <f ca="1">IF(AND(RESULT!$K150&gt;M$1,RESULT!$C150+RESULT!$D150&gt;2),"WON",IF(AND(RESULT!$K150&lt;M$1,RESULT!$C150+RESULT!$D150&lt;3),"WON","LOST"))</f>
        <v>LOST</v>
      </c>
      <c r="O91" t="str">
        <f t="shared" ca="1" si="38"/>
        <v>DP</v>
      </c>
      <c r="Q91" t="str">
        <f ca="1">IF(AND(RESULT!$G150&gt;Q$1,RESULT!$C150+RESULT!$D150&gt;2),"WON",IF(AND(RESULT!$G150&lt;Q$1,RESULT!$C150+RESULT!$D150&lt;3),"WON","LOST"))</f>
        <v>WON</v>
      </c>
      <c r="R91" t="str">
        <f ca="1">IF(AND(RESULT!$K150&gt;Q$1,RESULT!$C150+RESULT!$D150&gt;2),"WON",IF(AND(RESULT!$K150&lt;Q$1,RESULT!$C150+RESULT!$D150&lt;3),"WON","LOST"))</f>
        <v>LOST</v>
      </c>
      <c r="S91" t="str">
        <f t="shared" ca="1" si="39"/>
        <v>DP</v>
      </c>
    </row>
    <row r="92" spans="1:19">
      <c r="A92" t="str">
        <f ca="1">IF(AND(RESULT!$G151&gt;A$1,RESULT!$C151+RESULT!$D151&gt;2),"WON",IF(AND(RESULT!$G151&lt;A$1,RESULT!$C151+RESULT!$D151&lt;3),"WON","LOST"))</f>
        <v>LOST</v>
      </c>
      <c r="B92" t="str">
        <f ca="1">IF(AND(RESULT!$K151&gt;A$1,RESULT!$C151+RESULT!$D151&gt;2),"WON",IF(AND(RESULT!$K151&lt;A$1,RESULT!$C151+RESULT!$D151&lt;3),"WON","LOST"))</f>
        <v>LOST</v>
      </c>
      <c r="C92" t="str">
        <f t="shared" ca="1" si="35"/>
        <v>LOST</v>
      </c>
      <c r="E92" t="str">
        <f ca="1">IF(AND(RESULT!$G151&gt;E$1,RESULT!$C151+RESULT!$D151&gt;2),"WON",IF(AND(RESULT!$G151&lt;E$1,RESULT!$C151+RESULT!$D151&lt;3),"WON","LOST"))</f>
        <v>LOST</v>
      </c>
      <c r="F92" t="str">
        <f ca="1">IF(AND(RESULT!$K151&gt;E$1,RESULT!$C151+RESULT!$D151&gt;2),"WON",IF(AND(RESULT!$K151&lt;E$1,RESULT!$C151+RESULT!$D151&lt;3),"WON","LOST"))</f>
        <v>LOST</v>
      </c>
      <c r="G92" t="str">
        <f t="shared" ca="1" si="36"/>
        <v>LOST</v>
      </c>
      <c r="I92" t="str">
        <f ca="1">IF(AND(RESULT!$G151&gt;I$1,RESULT!$C151+RESULT!$D151&gt;2),"WON",IF(AND(RESULT!$G151&lt;I$1,RESULT!$C151+RESULT!$D151&lt;3),"WON","LOST"))</f>
        <v>LOST</v>
      </c>
      <c r="J92" t="str">
        <f ca="1">IF(AND(RESULT!$K151&gt;I$1,RESULT!$C151+RESULT!$D151&gt;2),"WON",IF(AND(RESULT!$K151&lt;I$1,RESULT!$C151+RESULT!$D151&lt;3),"WON","LOST"))</f>
        <v>LOST</v>
      </c>
      <c r="K92" t="str">
        <f t="shared" ca="1" si="37"/>
        <v>LOST</v>
      </c>
      <c r="M92" t="str">
        <f ca="1">IF(AND(RESULT!$G151&gt;M$1,RESULT!$C151+RESULT!$D151&gt;2),"WON",IF(AND(RESULT!$G151&lt;M$1,RESULT!$C151+RESULT!$D151&lt;3),"WON","LOST"))</f>
        <v>LOST</v>
      </c>
      <c r="N92" t="str">
        <f ca="1">IF(AND(RESULT!$K151&gt;M$1,RESULT!$C151+RESULT!$D151&gt;2),"WON",IF(AND(RESULT!$K151&lt;M$1,RESULT!$C151+RESULT!$D151&lt;3),"WON","LOST"))</f>
        <v>LOST</v>
      </c>
      <c r="O92" t="str">
        <f t="shared" ca="1" si="38"/>
        <v>LOST</v>
      </c>
      <c r="Q92" t="str">
        <f ca="1">IF(AND(RESULT!$G151&gt;Q$1,RESULT!$C151+RESULT!$D151&gt;2),"WON",IF(AND(RESULT!$G151&lt;Q$1,RESULT!$C151+RESULT!$D151&lt;3),"WON","LOST"))</f>
        <v>WON</v>
      </c>
      <c r="R92" t="str">
        <f ca="1">IF(AND(RESULT!$K151&gt;Q$1,RESULT!$C151+RESULT!$D151&gt;2),"WON",IF(AND(RESULT!$K151&lt;Q$1,RESULT!$C151+RESULT!$D151&lt;3),"WON","LOST"))</f>
        <v>LOST</v>
      </c>
      <c r="S92" t="str">
        <f t="shared" ca="1" si="39"/>
        <v>DP</v>
      </c>
    </row>
    <row r="93" spans="1:19">
      <c r="A93" t="str">
        <f ca="1">IF(AND(RESULT!$G152&gt;A$1,RESULT!$C152+RESULT!$D152&gt;2),"WON",IF(AND(RESULT!$G152&lt;A$1,RESULT!$C152+RESULT!$D152&lt;3),"WON","LOST"))</f>
        <v>WON</v>
      </c>
      <c r="B93" t="str">
        <f ca="1">IF(AND(RESULT!$K152&gt;A$1,RESULT!$C152+RESULT!$D152&gt;2),"WON",IF(AND(RESULT!$K152&lt;A$1,RESULT!$C152+RESULT!$D152&lt;3),"WON","LOST"))</f>
        <v>WON</v>
      </c>
      <c r="C93" t="str">
        <f t="shared" ca="1" si="35"/>
        <v>WON</v>
      </c>
      <c r="E93" t="str">
        <f ca="1">IF(AND(RESULT!$G152&gt;E$1,RESULT!$C152+RESULT!$D152&gt;2),"WON",IF(AND(RESULT!$G152&lt;E$1,RESULT!$C152+RESULT!$D152&lt;3),"WON","LOST"))</f>
        <v>WON</v>
      </c>
      <c r="F93" t="str">
        <f ca="1">IF(AND(RESULT!$K152&gt;E$1,RESULT!$C152+RESULT!$D152&gt;2),"WON",IF(AND(RESULT!$K152&lt;E$1,RESULT!$C152+RESULT!$D152&lt;3),"WON","LOST"))</f>
        <v>WON</v>
      </c>
      <c r="G93" t="str">
        <f t="shared" ca="1" si="36"/>
        <v>WON</v>
      </c>
      <c r="I93" t="str">
        <f ca="1">IF(AND(RESULT!$G152&gt;I$1,RESULT!$C152+RESULT!$D152&gt;2),"WON",IF(AND(RESULT!$G152&lt;I$1,RESULT!$C152+RESULT!$D152&lt;3),"WON","LOST"))</f>
        <v>WON</v>
      </c>
      <c r="J93" t="str">
        <f ca="1">IF(AND(RESULT!$K152&gt;I$1,RESULT!$C152+RESULT!$D152&gt;2),"WON",IF(AND(RESULT!$K152&lt;I$1,RESULT!$C152+RESULT!$D152&lt;3),"WON","LOST"))</f>
        <v>WON</v>
      </c>
      <c r="K93" t="str">
        <f t="shared" ca="1" si="37"/>
        <v>WON</v>
      </c>
      <c r="M93" t="str">
        <f ca="1">IF(AND(RESULT!$G152&gt;M$1,RESULT!$C152+RESULT!$D152&gt;2),"WON",IF(AND(RESULT!$G152&lt;M$1,RESULT!$C152+RESULT!$D152&lt;3),"WON","LOST"))</f>
        <v>WON</v>
      </c>
      <c r="N93" t="str">
        <f ca="1">IF(AND(RESULT!$K152&gt;M$1,RESULT!$C152+RESULT!$D152&gt;2),"WON",IF(AND(RESULT!$K152&lt;M$1,RESULT!$C152+RESULT!$D152&lt;3),"WON","LOST"))</f>
        <v>WON</v>
      </c>
      <c r="O93" t="str">
        <f t="shared" ca="1" si="38"/>
        <v>WON</v>
      </c>
      <c r="Q93" t="str">
        <f ca="1">IF(AND(RESULT!$G152&gt;Q$1,RESULT!$C152+RESULT!$D152&gt;2),"WON",IF(AND(RESULT!$G152&lt;Q$1,RESULT!$C152+RESULT!$D152&lt;3),"WON","LOST"))</f>
        <v>LOST</v>
      </c>
      <c r="R93" t="str">
        <f ca="1">IF(AND(RESULT!$K152&gt;Q$1,RESULT!$C152+RESULT!$D152&gt;2),"WON",IF(AND(RESULT!$K152&lt;Q$1,RESULT!$C152+RESULT!$D152&lt;3),"WON","LOST"))</f>
        <v>WON</v>
      </c>
      <c r="S93" t="str">
        <f t="shared" ca="1" si="39"/>
        <v>DP</v>
      </c>
    </row>
    <row r="94" spans="1:19">
      <c r="A94" t="str">
        <f ca="1">IF(AND(RESULT!$G153&gt;A$1,RESULT!$C153+RESULT!$D153&gt;2),"WON",IF(AND(RESULT!$G153&lt;A$1,RESULT!$C153+RESULT!$D153&lt;3),"WON","LOST"))</f>
        <v>LOST</v>
      </c>
      <c r="B94" t="str">
        <f ca="1">IF(AND(RESULT!$K153&gt;A$1,RESULT!$C153+RESULT!$D153&gt;2),"WON",IF(AND(RESULT!$K153&lt;A$1,RESULT!$C153+RESULT!$D153&lt;3),"WON","LOST"))</f>
        <v>WON</v>
      </c>
      <c r="C94" t="str">
        <f t="shared" ca="1" si="35"/>
        <v>DP</v>
      </c>
      <c r="E94" t="str">
        <f ca="1">IF(AND(RESULT!$G153&gt;E$1,RESULT!$C153+RESULT!$D153&gt;2),"WON",IF(AND(RESULT!$G153&lt;E$1,RESULT!$C153+RESULT!$D153&lt;3),"WON","LOST"))</f>
        <v>WON</v>
      </c>
      <c r="F94" t="str">
        <f ca="1">IF(AND(RESULT!$K153&gt;E$1,RESULT!$C153+RESULT!$D153&gt;2),"WON",IF(AND(RESULT!$K153&lt;E$1,RESULT!$C153+RESULT!$D153&lt;3),"WON","LOST"))</f>
        <v>WON</v>
      </c>
      <c r="G94" t="str">
        <f t="shared" ca="1" si="36"/>
        <v>WON</v>
      </c>
      <c r="I94" t="str">
        <f ca="1">IF(AND(RESULT!$G153&gt;I$1,RESULT!$C153+RESULT!$D153&gt;2),"WON",IF(AND(RESULT!$G153&lt;I$1,RESULT!$C153+RESULT!$D153&lt;3),"WON","LOST"))</f>
        <v>WON</v>
      </c>
      <c r="J94" t="str">
        <f ca="1">IF(AND(RESULT!$K153&gt;I$1,RESULT!$C153+RESULT!$D153&gt;2),"WON",IF(AND(RESULT!$K153&lt;I$1,RESULT!$C153+RESULT!$D153&lt;3),"WON","LOST"))</f>
        <v>WON</v>
      </c>
      <c r="K94" t="str">
        <f t="shared" ca="1" si="37"/>
        <v>WON</v>
      </c>
      <c r="M94" t="str">
        <f ca="1">IF(AND(RESULT!$G153&gt;M$1,RESULT!$C153+RESULT!$D153&gt;2),"WON",IF(AND(RESULT!$G153&lt;M$1,RESULT!$C153+RESULT!$D153&lt;3),"WON","LOST"))</f>
        <v>WON</v>
      </c>
      <c r="N94" t="str">
        <f ca="1">IF(AND(RESULT!$K153&gt;M$1,RESULT!$C153+RESULT!$D153&gt;2),"WON",IF(AND(RESULT!$K153&lt;M$1,RESULT!$C153+RESULT!$D153&lt;3),"WON","LOST"))</f>
        <v>WON</v>
      </c>
      <c r="O94" t="str">
        <f t="shared" ca="1" si="38"/>
        <v>WON</v>
      </c>
      <c r="Q94" t="str">
        <f ca="1">IF(AND(RESULT!$G153&gt;Q$1,RESULT!$C153+RESULT!$D153&gt;2),"WON",IF(AND(RESULT!$G153&lt;Q$1,RESULT!$C153+RESULT!$D153&lt;3),"WON","LOST"))</f>
        <v>WON</v>
      </c>
      <c r="R94" t="str">
        <f ca="1">IF(AND(RESULT!$K153&gt;Q$1,RESULT!$C153+RESULT!$D153&gt;2),"WON",IF(AND(RESULT!$K153&lt;Q$1,RESULT!$C153+RESULT!$D153&lt;3),"WON","LOST"))</f>
        <v>WON</v>
      </c>
      <c r="S94" t="str">
        <f t="shared" ca="1" si="39"/>
        <v>WON</v>
      </c>
    </row>
    <row r="95" spans="1:19">
      <c r="A95" t="str">
        <f ca="1">IF(AND(RESULT!$G154&gt;A$1,RESULT!$C154+RESULT!$D154&gt;2),"WON",IF(AND(RESULT!$G154&lt;A$1,RESULT!$C154+RESULT!$D154&lt;3),"WON","LOST"))</f>
        <v>LOST</v>
      </c>
      <c r="B95" t="str">
        <f ca="1">IF(AND(RESULT!$K154&gt;A$1,RESULT!$C154+RESULT!$D154&gt;2),"WON",IF(AND(RESULT!$K154&lt;A$1,RESULT!$C154+RESULT!$D154&lt;3),"WON","LOST"))</f>
        <v>WON</v>
      </c>
      <c r="C95" t="str">
        <f t="shared" ca="1" si="35"/>
        <v>DP</v>
      </c>
      <c r="E95" t="str">
        <f ca="1">IF(AND(RESULT!$G154&gt;E$1,RESULT!$C154+RESULT!$D154&gt;2),"WON",IF(AND(RESULT!$G154&lt;E$1,RESULT!$C154+RESULT!$D154&lt;3),"WON","LOST"))</f>
        <v>WON</v>
      </c>
      <c r="F95" t="str">
        <f ca="1">IF(AND(RESULT!$K154&gt;E$1,RESULT!$C154+RESULT!$D154&gt;2),"WON",IF(AND(RESULT!$K154&lt;E$1,RESULT!$C154+RESULT!$D154&lt;3),"WON","LOST"))</f>
        <v>WON</v>
      </c>
      <c r="G95" t="str">
        <f t="shared" ca="1" si="36"/>
        <v>WON</v>
      </c>
      <c r="I95" t="str">
        <f ca="1">IF(AND(RESULT!$G154&gt;I$1,RESULT!$C154+RESULT!$D154&gt;2),"WON",IF(AND(RESULT!$G154&lt;I$1,RESULT!$C154+RESULT!$D154&lt;3),"WON","LOST"))</f>
        <v>WON</v>
      </c>
      <c r="J95" t="str">
        <f ca="1">IF(AND(RESULT!$K154&gt;I$1,RESULT!$C154+RESULT!$D154&gt;2),"WON",IF(AND(RESULT!$K154&lt;I$1,RESULT!$C154+RESULT!$D154&lt;3),"WON","LOST"))</f>
        <v>WON</v>
      </c>
      <c r="K95" t="str">
        <f t="shared" ca="1" si="37"/>
        <v>WON</v>
      </c>
      <c r="M95" t="str">
        <f ca="1">IF(AND(RESULT!$G154&gt;M$1,RESULT!$C154+RESULT!$D154&gt;2),"WON",IF(AND(RESULT!$G154&lt;M$1,RESULT!$C154+RESULT!$D154&lt;3),"WON","LOST"))</f>
        <v>WON</v>
      </c>
      <c r="N95" t="str">
        <f ca="1">IF(AND(RESULT!$K154&gt;M$1,RESULT!$C154+RESULT!$D154&gt;2),"WON",IF(AND(RESULT!$K154&lt;M$1,RESULT!$C154+RESULT!$D154&lt;3),"WON","LOST"))</f>
        <v>WON</v>
      </c>
      <c r="O95" t="str">
        <f t="shared" ca="1" si="38"/>
        <v>WON</v>
      </c>
      <c r="Q95" t="str">
        <f ca="1">IF(AND(RESULT!$G154&gt;Q$1,RESULT!$C154+RESULT!$D154&gt;2),"WON",IF(AND(RESULT!$G154&lt;Q$1,RESULT!$C154+RESULT!$D154&lt;3),"WON","LOST"))</f>
        <v>WON</v>
      </c>
      <c r="R95" t="str">
        <f ca="1">IF(AND(RESULT!$K154&gt;Q$1,RESULT!$C154+RESULT!$D154&gt;2),"WON",IF(AND(RESULT!$K154&lt;Q$1,RESULT!$C154+RESULT!$D154&lt;3),"WON","LOST"))</f>
        <v>WON</v>
      </c>
      <c r="S95" t="str">
        <f t="shared" ca="1" si="39"/>
        <v>WON</v>
      </c>
    </row>
    <row r="96" spans="1:19">
      <c r="A96" t="str">
        <f ca="1">IF(AND(RESULT!$G155&gt;A$1,RESULT!$C155+RESULT!$D155&gt;2),"WON",IF(AND(RESULT!$G155&lt;A$1,RESULT!$C155+RESULT!$D155&lt;3),"WON","LOST"))</f>
        <v>LOST</v>
      </c>
      <c r="B96" t="str">
        <f ca="1">IF(AND(RESULT!$K155&gt;A$1,RESULT!$C155+RESULT!$D155&gt;2),"WON",IF(AND(RESULT!$K155&lt;A$1,RESULT!$C155+RESULT!$D155&lt;3),"WON","LOST"))</f>
        <v>WON</v>
      </c>
      <c r="C96" t="str">
        <f t="shared" ca="1" si="35"/>
        <v>DP</v>
      </c>
      <c r="E96" t="str">
        <f ca="1">IF(AND(RESULT!$G155&gt;E$1,RESULT!$C155+RESULT!$D155&gt;2),"WON",IF(AND(RESULT!$G155&lt;E$1,RESULT!$C155+RESULT!$D155&lt;3),"WON","LOST"))</f>
        <v>LOST</v>
      </c>
      <c r="F96" t="str">
        <f ca="1">IF(AND(RESULT!$K155&gt;E$1,RESULT!$C155+RESULT!$D155&gt;2),"WON",IF(AND(RESULT!$K155&lt;E$1,RESULT!$C155+RESULT!$D155&lt;3),"WON","LOST"))</f>
        <v>WON</v>
      </c>
      <c r="G96" t="str">
        <f t="shared" ca="1" si="36"/>
        <v>DP</v>
      </c>
      <c r="I96" t="str">
        <f ca="1">IF(AND(RESULT!$G155&gt;I$1,RESULT!$C155+RESULT!$D155&gt;2),"WON",IF(AND(RESULT!$G155&lt;I$1,RESULT!$C155+RESULT!$D155&lt;3),"WON","LOST"))</f>
        <v>LOST</v>
      </c>
      <c r="J96" t="str">
        <f ca="1">IF(AND(RESULT!$K155&gt;I$1,RESULT!$C155+RESULT!$D155&gt;2),"WON",IF(AND(RESULT!$K155&lt;I$1,RESULT!$C155+RESULT!$D155&lt;3),"WON","LOST"))</f>
        <v>WON</v>
      </c>
      <c r="K96" t="str">
        <f t="shared" ca="1" si="37"/>
        <v>DP</v>
      </c>
      <c r="M96" t="str">
        <f ca="1">IF(AND(RESULT!$G155&gt;M$1,RESULT!$C155+RESULT!$D155&gt;2),"WON",IF(AND(RESULT!$G155&lt;M$1,RESULT!$C155+RESULT!$D155&lt;3),"WON","LOST"))</f>
        <v>LOST</v>
      </c>
      <c r="N96" t="str">
        <f ca="1">IF(AND(RESULT!$K155&gt;M$1,RESULT!$C155+RESULT!$D155&gt;2),"WON",IF(AND(RESULT!$K155&lt;M$1,RESULT!$C155+RESULT!$D155&lt;3),"WON","LOST"))</f>
        <v>WON</v>
      </c>
      <c r="O96" t="str">
        <f t="shared" ca="1" si="38"/>
        <v>DP</v>
      </c>
      <c r="Q96" t="str">
        <f ca="1">IF(AND(RESULT!$G155&gt;Q$1,RESULT!$C155+RESULT!$D155&gt;2),"WON",IF(AND(RESULT!$G155&lt;Q$1,RESULT!$C155+RESULT!$D155&lt;3),"WON","LOST"))</f>
        <v>LOST</v>
      </c>
      <c r="R96" t="str">
        <f ca="1">IF(AND(RESULT!$K155&gt;Q$1,RESULT!$C155+RESULT!$D155&gt;2),"WON",IF(AND(RESULT!$K155&lt;Q$1,RESULT!$C155+RESULT!$D155&lt;3),"WON","LOST"))</f>
        <v>WON</v>
      </c>
      <c r="S96" t="str">
        <f t="shared" ca="1" si="39"/>
        <v>DP</v>
      </c>
    </row>
    <row r="99" spans="1:19">
      <c r="A99" t="str">
        <f ca="1">IF(AND(RESULT!$G158&gt;A$1,RESULT!$C158+RESULT!$D158&gt;2),"WON",IF(AND(RESULT!$G158&lt;A$1,RESULT!$C158+RESULT!$D158&lt;3),"WON","LOST"))</f>
        <v>WON</v>
      </c>
      <c r="B99" t="str">
        <f ca="1">IF(AND(RESULT!$K158&gt;A$1,RESULT!$C158+RESULT!$D158&gt;2),"WON",IF(AND(RESULT!$K158&lt;A$1,RESULT!$C158+RESULT!$D158&lt;3),"WON","LOST"))</f>
        <v>WON</v>
      </c>
      <c r="C99" t="str">
        <f ca="1">IF(AND(A99="WON",B99="WON"),"WON",IF(AND(A99="LOST",B99="LOST"),"LOST","DP"))</f>
        <v>WON</v>
      </c>
      <c r="E99" t="str">
        <f ca="1">IF(AND(RESULT!$G158&gt;E$1,RESULT!$C158+RESULT!$D158&gt;2),"WON",IF(AND(RESULT!$G158&lt;E$1,RESULT!$C158+RESULT!$D158&lt;3),"WON","LOST"))</f>
        <v>WON</v>
      </c>
      <c r="F99" t="str">
        <f ca="1">IF(AND(RESULT!$K158&gt;E$1,RESULT!$C158+RESULT!$D158&gt;2),"WON",IF(AND(RESULT!$K158&lt;E$1,RESULT!$C158+RESULT!$D158&lt;3),"WON","LOST"))</f>
        <v>WON</v>
      </c>
      <c r="G99" t="str">
        <f ca="1">IF(AND(E99="WON",F99="WON"),"WON",IF(AND(E99="LOST",F99="LOST"),"LOST","DP"))</f>
        <v>WON</v>
      </c>
      <c r="I99" t="str">
        <f ca="1">IF(AND(RESULT!$G158&gt;I$1,RESULT!$C158+RESULT!$D158&gt;2),"WON",IF(AND(RESULT!$G158&lt;I$1,RESULT!$C158+RESULT!$D158&lt;3),"WON","LOST"))</f>
        <v>WON</v>
      </c>
      <c r="J99" t="str">
        <f ca="1">IF(AND(RESULT!$K158&gt;I$1,RESULT!$C158+RESULT!$D158&gt;2),"WON",IF(AND(RESULT!$K158&lt;I$1,RESULT!$C158+RESULT!$D158&lt;3),"WON","LOST"))</f>
        <v>LOST</v>
      </c>
      <c r="K99" t="str">
        <f ca="1">IF(AND(I99="WON",J99="WON"),"WON",IF(AND(I99="LOST",J99="LOST"),"LOST","DP"))</f>
        <v>DP</v>
      </c>
      <c r="M99" t="str">
        <f ca="1">IF(AND(RESULT!$G158&gt;M$1,RESULT!$C158+RESULT!$D158&gt;2),"WON",IF(AND(RESULT!$G158&lt;M$1,RESULT!$C158+RESULT!$D158&lt;3),"WON","LOST"))</f>
        <v>WON</v>
      </c>
      <c r="N99" t="str">
        <f ca="1">IF(AND(RESULT!$K158&gt;M$1,RESULT!$C158+RESULT!$D158&gt;2),"WON",IF(AND(RESULT!$K158&lt;M$1,RESULT!$C158+RESULT!$D158&lt;3),"WON","LOST"))</f>
        <v>LOST</v>
      </c>
      <c r="O99" t="str">
        <f ca="1">IF(AND(M99="WON",N99="WON"),"WON",IF(AND(M99="LOST",N99="LOST"),"LOST","DP"))</f>
        <v>DP</v>
      </c>
      <c r="Q99" t="str">
        <f ca="1">IF(AND(RESULT!$G158&gt;Q$1,RESULT!$C158+RESULT!$D158&gt;2),"WON",IF(AND(RESULT!$G158&lt;Q$1,RESULT!$C158+RESULT!$D158&lt;3),"WON","LOST"))</f>
        <v>LOST</v>
      </c>
      <c r="R99" t="str">
        <f ca="1">IF(AND(RESULT!$K158&gt;Q$1,RESULT!$C158+RESULT!$D158&gt;2),"WON",IF(AND(RESULT!$K158&lt;Q$1,RESULT!$C158+RESULT!$D158&lt;3),"WON","LOST"))</f>
        <v>LOST</v>
      </c>
      <c r="S99" t="str">
        <f ca="1">IF(AND(Q99="WON",R99="WON"),"WON",IF(AND(Q99="LOST",R99="LOST"),"LOST","DP"))</f>
        <v>LOST</v>
      </c>
    </row>
    <row r="100" spans="1:19">
      <c r="A100" t="str">
        <f ca="1">IF(AND(RESULT!$G159&gt;A$1,RESULT!$C159+RESULT!$D159&gt;2),"WON",IF(AND(RESULT!$G159&lt;A$1,RESULT!$C159+RESULT!$D159&lt;3),"WON","LOST"))</f>
        <v>LOST</v>
      </c>
      <c r="B100" t="str">
        <f ca="1">IF(AND(RESULT!$K159&gt;A$1,RESULT!$C159+RESULT!$D159&gt;2),"WON",IF(AND(RESULT!$K159&lt;A$1,RESULT!$C159+RESULT!$D159&lt;3),"WON","LOST"))</f>
        <v>LOST</v>
      </c>
      <c r="C100" t="str">
        <f t="shared" ref="C100:C108" ca="1" si="40">IF(AND(A100="WON",B100="WON"),"WON",IF(AND(A100="LOST",B100="LOST"),"LOST","DP"))</f>
        <v>LOST</v>
      </c>
      <c r="E100" t="str">
        <f ca="1">IF(AND(RESULT!$G159&gt;E$1,RESULT!$C159+RESULT!$D159&gt;2),"WON",IF(AND(RESULT!$G159&lt;E$1,RESULT!$C159+RESULT!$D159&lt;3),"WON","LOST"))</f>
        <v>LOST</v>
      </c>
      <c r="F100" t="str">
        <f ca="1">IF(AND(RESULT!$K159&gt;E$1,RESULT!$C159+RESULT!$D159&gt;2),"WON",IF(AND(RESULT!$K159&lt;E$1,RESULT!$C159+RESULT!$D159&lt;3),"WON","LOST"))</f>
        <v>LOST</v>
      </c>
      <c r="G100" t="str">
        <f t="shared" ref="G100:G108" ca="1" si="41">IF(AND(E100="WON",F100="WON"),"WON",IF(AND(E100="LOST",F100="LOST"),"LOST","DP"))</f>
        <v>LOST</v>
      </c>
      <c r="I100" t="str">
        <f ca="1">IF(AND(RESULT!$G159&gt;I$1,RESULT!$C159+RESULT!$D159&gt;2),"WON",IF(AND(RESULT!$G159&lt;I$1,RESULT!$C159+RESULT!$D159&lt;3),"WON","LOST"))</f>
        <v>WON</v>
      </c>
      <c r="J100" t="str">
        <f ca="1">IF(AND(RESULT!$K159&gt;I$1,RESULT!$C159+RESULT!$D159&gt;2),"WON",IF(AND(RESULT!$K159&lt;I$1,RESULT!$C159+RESULT!$D159&lt;3),"WON","LOST"))</f>
        <v>LOST</v>
      </c>
      <c r="K100" t="str">
        <f t="shared" ref="K100:K108" ca="1" si="42">IF(AND(I100="WON",J100="WON"),"WON",IF(AND(I100="LOST",J100="LOST"),"LOST","DP"))</f>
        <v>DP</v>
      </c>
      <c r="M100" t="str">
        <f ca="1">IF(AND(RESULT!$G159&gt;M$1,RESULT!$C159+RESULT!$D159&gt;2),"WON",IF(AND(RESULT!$G159&lt;M$1,RESULT!$C159+RESULT!$D159&lt;3),"WON","LOST"))</f>
        <v>WON</v>
      </c>
      <c r="N100" t="str">
        <f ca="1">IF(AND(RESULT!$K159&gt;M$1,RESULT!$C159+RESULT!$D159&gt;2),"WON",IF(AND(RESULT!$K159&lt;M$1,RESULT!$C159+RESULT!$D159&lt;3),"WON","LOST"))</f>
        <v>WON</v>
      </c>
      <c r="O100" t="str">
        <f t="shared" ref="O100:O108" ca="1" si="43">IF(AND(M100="WON",N100="WON"),"WON",IF(AND(M100="LOST",N100="LOST"),"LOST","DP"))</f>
        <v>WON</v>
      </c>
      <c r="Q100" t="str">
        <f ca="1">IF(AND(RESULT!$G159&gt;Q$1,RESULT!$C159+RESULT!$D159&gt;2),"WON",IF(AND(RESULT!$G159&lt;Q$1,RESULT!$C159+RESULT!$D159&lt;3),"WON","LOST"))</f>
        <v>WON</v>
      </c>
      <c r="R100" t="str">
        <f ca="1">IF(AND(RESULT!$K159&gt;Q$1,RESULT!$C159+RESULT!$D159&gt;2),"WON",IF(AND(RESULT!$K159&lt;Q$1,RESULT!$C159+RESULT!$D159&lt;3),"WON","LOST"))</f>
        <v>WON</v>
      </c>
      <c r="S100" t="str">
        <f t="shared" ref="S100:S108" ca="1" si="44">IF(AND(Q100="WON",R100="WON"),"WON",IF(AND(Q100="LOST",R100="LOST"),"LOST","DP"))</f>
        <v>WON</v>
      </c>
    </row>
    <row r="101" spans="1:19">
      <c r="A101" t="str">
        <f ca="1">IF(AND(RESULT!$G160&gt;A$1,RESULT!$C160+RESULT!$D160&gt;2),"WON",IF(AND(RESULT!$G160&lt;A$1,RESULT!$C160+RESULT!$D160&lt;3),"WON","LOST"))</f>
        <v>WON</v>
      </c>
      <c r="B101" t="str">
        <f ca="1">IF(AND(RESULT!$K160&gt;A$1,RESULT!$C160+RESULT!$D160&gt;2),"WON",IF(AND(RESULT!$K160&lt;A$1,RESULT!$C160+RESULT!$D160&lt;3),"WON","LOST"))</f>
        <v>WON</v>
      </c>
      <c r="C101" t="str">
        <f t="shared" ca="1" si="40"/>
        <v>WON</v>
      </c>
      <c r="E101" t="str">
        <f ca="1">IF(AND(RESULT!$G160&gt;E$1,RESULT!$C160+RESULT!$D160&gt;2),"WON",IF(AND(RESULT!$G160&lt;E$1,RESULT!$C160+RESULT!$D160&lt;3),"WON","LOST"))</f>
        <v>WON</v>
      </c>
      <c r="F101" t="str">
        <f ca="1">IF(AND(RESULT!$K160&gt;E$1,RESULT!$C160+RESULT!$D160&gt;2),"WON",IF(AND(RESULT!$K160&lt;E$1,RESULT!$C160+RESULT!$D160&lt;3),"WON","LOST"))</f>
        <v>LOST</v>
      </c>
      <c r="G101" t="str">
        <f t="shared" ca="1" si="41"/>
        <v>DP</v>
      </c>
      <c r="I101" t="str">
        <f ca="1">IF(AND(RESULT!$G160&gt;I$1,RESULT!$C160+RESULT!$D160&gt;2),"WON",IF(AND(RESULT!$G160&lt;I$1,RESULT!$C160+RESULT!$D160&lt;3),"WON","LOST"))</f>
        <v>LOST</v>
      </c>
      <c r="J101" t="str">
        <f ca="1">IF(AND(RESULT!$K160&gt;I$1,RESULT!$C160+RESULT!$D160&gt;2),"WON",IF(AND(RESULT!$K160&lt;I$1,RESULT!$C160+RESULT!$D160&lt;3),"WON","LOST"))</f>
        <v>LOST</v>
      </c>
      <c r="K101" t="str">
        <f t="shared" ca="1" si="42"/>
        <v>LOST</v>
      </c>
      <c r="M101" t="str">
        <f ca="1">IF(AND(RESULT!$G160&gt;M$1,RESULT!$C160+RESULT!$D160&gt;2),"WON",IF(AND(RESULT!$G160&lt;M$1,RESULT!$C160+RESULT!$D160&lt;3),"WON","LOST"))</f>
        <v>LOST</v>
      </c>
      <c r="N101" t="str">
        <f ca="1">IF(AND(RESULT!$K160&gt;M$1,RESULT!$C160+RESULT!$D160&gt;2),"WON",IF(AND(RESULT!$K160&lt;M$1,RESULT!$C160+RESULT!$D160&lt;3),"WON","LOST"))</f>
        <v>LOST</v>
      </c>
      <c r="O101" t="str">
        <f t="shared" ca="1" si="43"/>
        <v>LOST</v>
      </c>
      <c r="Q101" t="str">
        <f ca="1">IF(AND(RESULT!$G160&gt;Q$1,RESULT!$C160+RESULT!$D160&gt;2),"WON",IF(AND(RESULT!$G160&lt;Q$1,RESULT!$C160+RESULT!$D160&lt;3),"WON","LOST"))</f>
        <v>LOST</v>
      </c>
      <c r="R101" t="str">
        <f ca="1">IF(AND(RESULT!$K160&gt;Q$1,RESULT!$C160+RESULT!$D160&gt;2),"WON",IF(AND(RESULT!$K160&lt;Q$1,RESULT!$C160+RESULT!$D160&lt;3),"WON","LOST"))</f>
        <v>LOST</v>
      </c>
      <c r="S101" t="str">
        <f t="shared" ca="1" si="44"/>
        <v>LOST</v>
      </c>
    </row>
    <row r="102" spans="1:19">
      <c r="A102" t="str">
        <f ca="1">IF(AND(RESULT!$G161&gt;A$1,RESULT!$C161+RESULT!$D161&gt;2),"WON",IF(AND(RESULT!$G161&lt;A$1,RESULT!$C161+RESULT!$D161&lt;3),"WON","LOST"))</f>
        <v>LOST</v>
      </c>
      <c r="B102" t="str">
        <f ca="1">IF(AND(RESULT!$K161&gt;A$1,RESULT!$C161+RESULT!$D161&gt;2),"WON",IF(AND(RESULT!$K161&lt;A$1,RESULT!$C161+RESULT!$D161&lt;3),"WON","LOST"))</f>
        <v>LOST</v>
      </c>
      <c r="C102" t="str">
        <f t="shared" ca="1" si="40"/>
        <v>LOST</v>
      </c>
      <c r="E102" t="str">
        <f ca="1">IF(AND(RESULT!$G161&gt;E$1,RESULT!$C161+RESULT!$D161&gt;2),"WON",IF(AND(RESULT!$G161&lt;E$1,RESULT!$C161+RESULT!$D161&lt;3),"WON","LOST"))</f>
        <v>LOST</v>
      </c>
      <c r="F102" t="str">
        <f ca="1">IF(AND(RESULT!$K161&gt;E$1,RESULT!$C161+RESULT!$D161&gt;2),"WON",IF(AND(RESULT!$K161&lt;E$1,RESULT!$C161+RESULT!$D161&lt;3),"WON","LOST"))</f>
        <v>LOST</v>
      </c>
      <c r="G102" t="str">
        <f t="shared" ca="1" si="41"/>
        <v>LOST</v>
      </c>
      <c r="I102" t="str">
        <f ca="1">IF(AND(RESULT!$G161&gt;I$1,RESULT!$C161+RESULT!$D161&gt;2),"WON",IF(AND(RESULT!$G161&lt;I$1,RESULT!$C161+RESULT!$D161&lt;3),"WON","LOST"))</f>
        <v>WON</v>
      </c>
      <c r="J102" t="str">
        <f ca="1">IF(AND(RESULT!$K161&gt;I$1,RESULT!$C161+RESULT!$D161&gt;2),"WON",IF(AND(RESULT!$K161&lt;I$1,RESULT!$C161+RESULT!$D161&lt;3),"WON","LOST"))</f>
        <v>LOST</v>
      </c>
      <c r="K102" t="str">
        <f t="shared" ca="1" si="42"/>
        <v>DP</v>
      </c>
      <c r="M102" t="str">
        <f ca="1">IF(AND(RESULT!$G161&gt;M$1,RESULT!$C161+RESULT!$D161&gt;2),"WON",IF(AND(RESULT!$G161&lt;M$1,RESULT!$C161+RESULT!$D161&lt;3),"WON","LOST"))</f>
        <v>WON</v>
      </c>
      <c r="N102" t="str">
        <f ca="1">IF(AND(RESULT!$K161&gt;M$1,RESULT!$C161+RESULT!$D161&gt;2),"WON",IF(AND(RESULT!$K161&lt;M$1,RESULT!$C161+RESULT!$D161&lt;3),"WON","LOST"))</f>
        <v>LOST</v>
      </c>
      <c r="O102" t="str">
        <f t="shared" ca="1" si="43"/>
        <v>DP</v>
      </c>
      <c r="Q102" t="str">
        <f ca="1">IF(AND(RESULT!$G161&gt;Q$1,RESULT!$C161+RESULT!$D161&gt;2),"WON",IF(AND(RESULT!$G161&lt;Q$1,RESULT!$C161+RESULT!$D161&lt;3),"WON","LOST"))</f>
        <v>WON</v>
      </c>
      <c r="R102" t="str">
        <f ca="1">IF(AND(RESULT!$K161&gt;Q$1,RESULT!$C161+RESULT!$D161&gt;2),"WON",IF(AND(RESULT!$K161&lt;Q$1,RESULT!$C161+RESULT!$D161&lt;3),"WON","LOST"))</f>
        <v>WON</v>
      </c>
      <c r="S102" t="str">
        <f t="shared" ca="1" si="44"/>
        <v>WON</v>
      </c>
    </row>
    <row r="103" spans="1:19">
      <c r="A103" t="str">
        <f ca="1">IF(AND(RESULT!$G162&gt;A$1,RESULT!$C162+RESULT!$D162&gt;2),"WON",IF(AND(RESULT!$G162&lt;A$1,RESULT!$C162+RESULT!$D162&lt;3),"WON","LOST"))</f>
        <v>WON</v>
      </c>
      <c r="B103" t="str">
        <f ca="1">IF(AND(RESULT!$K162&gt;A$1,RESULT!$C162+RESULT!$D162&gt;2),"WON",IF(AND(RESULT!$K162&lt;A$1,RESULT!$C162+RESULT!$D162&lt;3),"WON","LOST"))</f>
        <v>LOST</v>
      </c>
      <c r="C103" t="str">
        <f t="shared" ca="1" si="40"/>
        <v>DP</v>
      </c>
      <c r="E103" t="str">
        <f ca="1">IF(AND(RESULT!$G162&gt;E$1,RESULT!$C162+RESULT!$D162&gt;2),"WON",IF(AND(RESULT!$G162&lt;E$1,RESULT!$C162+RESULT!$D162&lt;3),"WON","LOST"))</f>
        <v>WON</v>
      </c>
      <c r="F103" t="str">
        <f ca="1">IF(AND(RESULT!$K162&gt;E$1,RESULT!$C162+RESULT!$D162&gt;2),"WON",IF(AND(RESULT!$K162&lt;E$1,RESULT!$C162+RESULT!$D162&lt;3),"WON","LOST"))</f>
        <v>LOST</v>
      </c>
      <c r="G103" t="str">
        <f t="shared" ca="1" si="41"/>
        <v>DP</v>
      </c>
      <c r="I103" t="str">
        <f ca="1">IF(AND(RESULT!$G162&gt;I$1,RESULT!$C162+RESULT!$D162&gt;2),"WON",IF(AND(RESULT!$G162&lt;I$1,RESULT!$C162+RESULT!$D162&lt;3),"WON","LOST"))</f>
        <v>WON</v>
      </c>
      <c r="J103" t="str">
        <f ca="1">IF(AND(RESULT!$K162&gt;I$1,RESULT!$C162+RESULT!$D162&gt;2),"WON",IF(AND(RESULT!$K162&lt;I$1,RESULT!$C162+RESULT!$D162&lt;3),"WON","LOST"))</f>
        <v>WON</v>
      </c>
      <c r="K103" t="str">
        <f t="shared" ca="1" si="42"/>
        <v>WON</v>
      </c>
      <c r="M103" t="str">
        <f ca="1">IF(AND(RESULT!$G162&gt;M$1,RESULT!$C162+RESULT!$D162&gt;2),"WON",IF(AND(RESULT!$G162&lt;M$1,RESULT!$C162+RESULT!$D162&lt;3),"WON","LOST"))</f>
        <v>WON</v>
      </c>
      <c r="N103" t="str">
        <f ca="1">IF(AND(RESULT!$K162&gt;M$1,RESULT!$C162+RESULT!$D162&gt;2),"WON",IF(AND(RESULT!$K162&lt;M$1,RESULT!$C162+RESULT!$D162&lt;3),"WON","LOST"))</f>
        <v>WON</v>
      </c>
      <c r="O103" t="str">
        <f t="shared" ca="1" si="43"/>
        <v>WON</v>
      </c>
      <c r="Q103" t="str">
        <f ca="1">IF(AND(RESULT!$G162&gt;Q$1,RESULT!$C162+RESULT!$D162&gt;2),"WON",IF(AND(RESULT!$G162&lt;Q$1,RESULT!$C162+RESULT!$D162&lt;3),"WON","LOST"))</f>
        <v>WON</v>
      </c>
      <c r="R103" t="str">
        <f ca="1">IF(AND(RESULT!$K162&gt;Q$1,RESULT!$C162+RESULT!$D162&gt;2),"WON",IF(AND(RESULT!$K162&lt;Q$1,RESULT!$C162+RESULT!$D162&lt;3),"WON","LOST"))</f>
        <v>WON</v>
      </c>
      <c r="S103" t="str">
        <f t="shared" ca="1" si="44"/>
        <v>WON</v>
      </c>
    </row>
    <row r="104" spans="1:19">
      <c r="A104" t="str">
        <f ca="1">IF(AND(RESULT!$G163&gt;A$1,RESULT!$C163+RESULT!$D163&gt;2),"WON",IF(AND(RESULT!$G163&lt;A$1,RESULT!$C163+RESULT!$D163&lt;3),"WON","LOST"))</f>
        <v>LOST</v>
      </c>
      <c r="B104" t="str">
        <f ca="1">IF(AND(RESULT!$K163&gt;A$1,RESULT!$C163+RESULT!$D163&gt;2),"WON",IF(AND(RESULT!$K163&lt;A$1,RESULT!$C163+RESULT!$D163&lt;3),"WON","LOST"))</f>
        <v>LOST</v>
      </c>
      <c r="C104" t="str">
        <f t="shared" ca="1" si="40"/>
        <v>LOST</v>
      </c>
      <c r="E104" t="str">
        <f ca="1">IF(AND(RESULT!$G163&gt;E$1,RESULT!$C163+RESULT!$D163&gt;2),"WON",IF(AND(RESULT!$G163&lt;E$1,RESULT!$C163+RESULT!$D163&lt;3),"WON","LOST"))</f>
        <v>LOST</v>
      </c>
      <c r="F104" t="str">
        <f ca="1">IF(AND(RESULT!$K163&gt;E$1,RESULT!$C163+RESULT!$D163&gt;2),"WON",IF(AND(RESULT!$K163&lt;E$1,RESULT!$C163+RESULT!$D163&lt;3),"WON","LOST"))</f>
        <v>LOST</v>
      </c>
      <c r="G104" t="str">
        <f t="shared" ca="1" si="41"/>
        <v>LOST</v>
      </c>
      <c r="I104" t="str">
        <f ca="1">IF(AND(RESULT!$G163&gt;I$1,RESULT!$C163+RESULT!$D163&gt;2),"WON",IF(AND(RESULT!$G163&lt;I$1,RESULT!$C163+RESULT!$D163&lt;3),"WON","LOST"))</f>
        <v>LOST</v>
      </c>
      <c r="J104" t="str">
        <f ca="1">IF(AND(RESULT!$K163&gt;I$1,RESULT!$C163+RESULT!$D163&gt;2),"WON",IF(AND(RESULT!$K163&lt;I$1,RESULT!$C163+RESULT!$D163&lt;3),"WON","LOST"))</f>
        <v>WON</v>
      </c>
      <c r="K104" t="str">
        <f t="shared" ca="1" si="42"/>
        <v>DP</v>
      </c>
      <c r="M104" t="str">
        <f ca="1">IF(AND(RESULT!$G163&gt;M$1,RESULT!$C163+RESULT!$D163&gt;2),"WON",IF(AND(RESULT!$G163&lt;M$1,RESULT!$C163+RESULT!$D163&lt;3),"WON","LOST"))</f>
        <v>LOST</v>
      </c>
      <c r="N104" t="str">
        <f ca="1">IF(AND(RESULT!$K163&gt;M$1,RESULT!$C163+RESULT!$D163&gt;2),"WON",IF(AND(RESULT!$K163&lt;M$1,RESULT!$C163+RESULT!$D163&lt;3),"WON","LOST"))</f>
        <v>WON</v>
      </c>
      <c r="O104" t="str">
        <f t="shared" ca="1" si="43"/>
        <v>DP</v>
      </c>
      <c r="Q104" t="str">
        <f ca="1">IF(AND(RESULT!$G163&gt;Q$1,RESULT!$C163+RESULT!$D163&gt;2),"WON",IF(AND(RESULT!$G163&lt;Q$1,RESULT!$C163+RESULT!$D163&lt;3),"WON","LOST"))</f>
        <v>WON</v>
      </c>
      <c r="R104" t="str">
        <f ca="1">IF(AND(RESULT!$K163&gt;Q$1,RESULT!$C163+RESULT!$D163&gt;2),"WON",IF(AND(RESULT!$K163&lt;Q$1,RESULT!$C163+RESULT!$D163&lt;3),"WON","LOST"))</f>
        <v>WON</v>
      </c>
      <c r="S104" t="str">
        <f t="shared" ca="1" si="44"/>
        <v>WON</v>
      </c>
    </row>
    <row r="105" spans="1:19">
      <c r="A105" t="str">
        <f ca="1">IF(AND(RESULT!$G164&gt;A$1,RESULT!$C164+RESULT!$D164&gt;2),"WON",IF(AND(RESULT!$G164&lt;A$1,RESULT!$C164+RESULT!$D164&lt;3),"WON","LOST"))</f>
        <v>LOST</v>
      </c>
      <c r="B105" t="str">
        <f ca="1">IF(AND(RESULT!$K164&gt;A$1,RESULT!$C164+RESULT!$D164&gt;2),"WON",IF(AND(RESULT!$K164&lt;A$1,RESULT!$C164+RESULT!$D164&lt;3),"WON","LOST"))</f>
        <v>WON</v>
      </c>
      <c r="C105" t="str">
        <f t="shared" ca="1" si="40"/>
        <v>DP</v>
      </c>
      <c r="E105" t="str">
        <f ca="1">IF(AND(RESULT!$G164&gt;E$1,RESULT!$C164+RESULT!$D164&gt;2),"WON",IF(AND(RESULT!$G164&lt;E$1,RESULT!$C164+RESULT!$D164&lt;3),"WON","LOST"))</f>
        <v>WON</v>
      </c>
      <c r="F105" t="str">
        <f ca="1">IF(AND(RESULT!$K164&gt;E$1,RESULT!$C164+RESULT!$D164&gt;2),"WON",IF(AND(RESULT!$K164&lt;E$1,RESULT!$C164+RESULT!$D164&lt;3),"WON","LOST"))</f>
        <v>WON</v>
      </c>
      <c r="G105" t="str">
        <f t="shared" ca="1" si="41"/>
        <v>WON</v>
      </c>
      <c r="I105" t="str">
        <f ca="1">IF(AND(RESULT!$G164&gt;I$1,RESULT!$C164+RESULT!$D164&gt;2),"WON",IF(AND(RESULT!$G164&lt;I$1,RESULT!$C164+RESULT!$D164&lt;3),"WON","LOST"))</f>
        <v>WON</v>
      </c>
      <c r="J105" t="str">
        <f ca="1">IF(AND(RESULT!$K164&gt;I$1,RESULT!$C164+RESULT!$D164&gt;2),"WON",IF(AND(RESULT!$K164&lt;I$1,RESULT!$C164+RESULT!$D164&lt;3),"WON","LOST"))</f>
        <v>WON</v>
      </c>
      <c r="K105" t="str">
        <f t="shared" ca="1" si="42"/>
        <v>WON</v>
      </c>
      <c r="M105" t="str">
        <f ca="1">IF(AND(RESULT!$G164&gt;M$1,RESULT!$C164+RESULT!$D164&gt;2),"WON",IF(AND(RESULT!$G164&lt;M$1,RESULT!$C164+RESULT!$D164&lt;3),"WON","LOST"))</f>
        <v>WON</v>
      </c>
      <c r="N105" t="str">
        <f ca="1">IF(AND(RESULT!$K164&gt;M$1,RESULT!$C164+RESULT!$D164&gt;2),"WON",IF(AND(RESULT!$K164&lt;M$1,RESULT!$C164+RESULT!$D164&lt;3),"WON","LOST"))</f>
        <v>WON</v>
      </c>
      <c r="O105" t="str">
        <f t="shared" ca="1" si="43"/>
        <v>WON</v>
      </c>
      <c r="Q105" t="str">
        <f ca="1">IF(AND(RESULT!$G164&gt;Q$1,RESULT!$C164+RESULT!$D164&gt;2),"WON",IF(AND(RESULT!$G164&lt;Q$1,RESULT!$C164+RESULT!$D164&lt;3),"WON","LOST"))</f>
        <v>WON</v>
      </c>
      <c r="R105" t="str">
        <f ca="1">IF(AND(RESULT!$K164&gt;Q$1,RESULT!$C164+RESULT!$D164&gt;2),"WON",IF(AND(RESULT!$K164&lt;Q$1,RESULT!$C164+RESULT!$D164&lt;3),"WON","LOST"))</f>
        <v>WON</v>
      </c>
      <c r="S105" t="str">
        <f t="shared" ca="1" si="44"/>
        <v>WON</v>
      </c>
    </row>
    <row r="106" spans="1:19">
      <c r="A106" t="str">
        <f ca="1">IF(AND(RESULT!$G165&gt;A$1,RESULT!$C165+RESULT!$D165&gt;2),"WON",IF(AND(RESULT!$G165&lt;A$1,RESULT!$C165+RESULT!$D165&lt;3),"WON","LOST"))</f>
        <v>LOST</v>
      </c>
      <c r="B106" t="str">
        <f ca="1">IF(AND(RESULT!$K165&gt;A$1,RESULT!$C165+RESULT!$D165&gt;2),"WON",IF(AND(RESULT!$K165&lt;A$1,RESULT!$C165+RESULT!$D165&lt;3),"WON","LOST"))</f>
        <v>WON</v>
      </c>
      <c r="C106" t="str">
        <f t="shared" ca="1" si="40"/>
        <v>DP</v>
      </c>
      <c r="E106" t="str">
        <f ca="1">IF(AND(RESULT!$G165&gt;E$1,RESULT!$C165+RESULT!$D165&gt;2),"WON",IF(AND(RESULT!$G165&lt;E$1,RESULT!$C165+RESULT!$D165&lt;3),"WON","LOST"))</f>
        <v>WON</v>
      </c>
      <c r="F106" t="str">
        <f ca="1">IF(AND(RESULT!$K165&gt;E$1,RESULT!$C165+RESULT!$D165&gt;2),"WON",IF(AND(RESULT!$K165&lt;E$1,RESULT!$C165+RESULT!$D165&lt;3),"WON","LOST"))</f>
        <v>WON</v>
      </c>
      <c r="G106" t="str">
        <f t="shared" ca="1" si="41"/>
        <v>WON</v>
      </c>
      <c r="I106" t="str">
        <f ca="1">IF(AND(RESULT!$G165&gt;I$1,RESULT!$C165+RESULT!$D165&gt;2),"WON",IF(AND(RESULT!$G165&lt;I$1,RESULT!$C165+RESULT!$D165&lt;3),"WON","LOST"))</f>
        <v>WON</v>
      </c>
      <c r="J106" t="str">
        <f ca="1">IF(AND(RESULT!$K165&gt;I$1,RESULT!$C165+RESULT!$D165&gt;2),"WON",IF(AND(RESULT!$K165&lt;I$1,RESULT!$C165+RESULT!$D165&lt;3),"WON","LOST"))</f>
        <v>WON</v>
      </c>
      <c r="K106" t="str">
        <f t="shared" ca="1" si="42"/>
        <v>WON</v>
      </c>
      <c r="M106" t="str">
        <f ca="1">IF(AND(RESULT!$G165&gt;M$1,RESULT!$C165+RESULT!$D165&gt;2),"WON",IF(AND(RESULT!$G165&lt;M$1,RESULT!$C165+RESULT!$D165&lt;3),"WON","LOST"))</f>
        <v>WON</v>
      </c>
      <c r="N106" t="str">
        <f ca="1">IF(AND(RESULT!$K165&gt;M$1,RESULT!$C165+RESULT!$D165&gt;2),"WON",IF(AND(RESULT!$K165&lt;M$1,RESULT!$C165+RESULT!$D165&lt;3),"WON","LOST"))</f>
        <v>WON</v>
      </c>
      <c r="O106" t="str">
        <f t="shared" ca="1" si="43"/>
        <v>WON</v>
      </c>
      <c r="Q106" t="str">
        <f ca="1">IF(AND(RESULT!$G165&gt;Q$1,RESULT!$C165+RESULT!$D165&gt;2),"WON",IF(AND(RESULT!$G165&lt;Q$1,RESULT!$C165+RESULT!$D165&lt;3),"WON","LOST"))</f>
        <v>WON</v>
      </c>
      <c r="R106" t="str">
        <f ca="1">IF(AND(RESULT!$K165&gt;Q$1,RESULT!$C165+RESULT!$D165&gt;2),"WON",IF(AND(RESULT!$K165&lt;Q$1,RESULT!$C165+RESULT!$D165&lt;3),"WON","LOST"))</f>
        <v>WON</v>
      </c>
      <c r="S106" t="str">
        <f t="shared" ca="1" si="44"/>
        <v>WON</v>
      </c>
    </row>
    <row r="107" spans="1:19">
      <c r="A107" t="str">
        <f ca="1">IF(AND(RESULT!$G166&gt;A$1,RESULT!$C166+RESULT!$D166&gt;2),"WON",IF(AND(RESULT!$G166&lt;A$1,RESULT!$C166+RESULT!$D166&lt;3),"WON","LOST"))</f>
        <v>WON</v>
      </c>
      <c r="B107" t="str">
        <f ca="1">IF(AND(RESULT!$K166&gt;A$1,RESULT!$C166+RESULT!$D166&gt;2),"WON",IF(AND(RESULT!$K166&lt;A$1,RESULT!$C166+RESULT!$D166&lt;3),"WON","LOST"))</f>
        <v>WON</v>
      </c>
      <c r="C107" t="str">
        <f t="shared" ca="1" si="40"/>
        <v>WON</v>
      </c>
      <c r="E107" t="str">
        <f ca="1">IF(AND(RESULT!$G166&gt;E$1,RESULT!$C166+RESULT!$D166&gt;2),"WON",IF(AND(RESULT!$G166&lt;E$1,RESULT!$C166+RESULT!$D166&lt;3),"WON","LOST"))</f>
        <v>WON</v>
      </c>
      <c r="F107" t="str">
        <f ca="1">IF(AND(RESULT!$K166&gt;E$1,RESULT!$C166+RESULT!$D166&gt;2),"WON",IF(AND(RESULT!$K166&lt;E$1,RESULT!$C166+RESULT!$D166&lt;3),"WON","LOST"))</f>
        <v>WON</v>
      </c>
      <c r="G107" t="str">
        <f t="shared" ca="1" si="41"/>
        <v>WON</v>
      </c>
      <c r="I107" t="str">
        <f ca="1">IF(AND(RESULT!$G166&gt;I$1,RESULT!$C166+RESULT!$D166&gt;2),"WON",IF(AND(RESULT!$G166&lt;I$1,RESULT!$C166+RESULT!$D166&lt;3),"WON","LOST"))</f>
        <v>WON</v>
      </c>
      <c r="J107" t="str">
        <f ca="1">IF(AND(RESULT!$K166&gt;I$1,RESULT!$C166+RESULT!$D166&gt;2),"WON",IF(AND(RESULT!$K166&lt;I$1,RESULT!$C166+RESULT!$D166&lt;3),"WON","LOST"))</f>
        <v>LOST</v>
      </c>
      <c r="K107" t="str">
        <f t="shared" ca="1" si="42"/>
        <v>DP</v>
      </c>
      <c r="M107" t="str">
        <f ca="1">IF(AND(RESULT!$G166&gt;M$1,RESULT!$C166+RESULT!$D166&gt;2),"WON",IF(AND(RESULT!$G166&lt;M$1,RESULT!$C166+RESULT!$D166&lt;3),"WON","LOST"))</f>
        <v>WON</v>
      </c>
      <c r="N107" t="str">
        <f ca="1">IF(AND(RESULT!$K166&gt;M$1,RESULT!$C166+RESULT!$D166&gt;2),"WON",IF(AND(RESULT!$K166&lt;M$1,RESULT!$C166+RESULT!$D166&lt;3),"WON","LOST"))</f>
        <v>LOST</v>
      </c>
      <c r="O107" t="str">
        <f t="shared" ca="1" si="43"/>
        <v>DP</v>
      </c>
      <c r="Q107" t="str">
        <f ca="1">IF(AND(RESULT!$G166&gt;Q$1,RESULT!$C166+RESULT!$D166&gt;2),"WON",IF(AND(RESULT!$G166&lt;Q$1,RESULT!$C166+RESULT!$D166&lt;3),"WON","LOST"))</f>
        <v>LOST</v>
      </c>
      <c r="R107" t="str">
        <f ca="1">IF(AND(RESULT!$K166&gt;Q$1,RESULT!$C166+RESULT!$D166&gt;2),"WON",IF(AND(RESULT!$K166&lt;Q$1,RESULT!$C166+RESULT!$D166&lt;3),"WON","LOST"))</f>
        <v>LOST</v>
      </c>
      <c r="S107" t="str">
        <f t="shared" ca="1" si="44"/>
        <v>LOST</v>
      </c>
    </row>
    <row r="108" spans="1:19">
      <c r="A108" t="str">
        <f ca="1">IF(AND(RESULT!$G167&gt;A$1,RESULT!$C167+RESULT!$D167&gt;2),"WON",IF(AND(RESULT!$G167&lt;A$1,RESULT!$C167+RESULT!$D167&lt;3),"WON","LOST"))</f>
        <v>LOST</v>
      </c>
      <c r="B108" t="str">
        <f ca="1">IF(AND(RESULT!$K167&gt;A$1,RESULT!$C167+RESULT!$D167&gt;2),"WON",IF(AND(RESULT!$K167&lt;A$1,RESULT!$C167+RESULT!$D167&lt;3),"WON","LOST"))</f>
        <v>WON</v>
      </c>
      <c r="C108" t="str">
        <f t="shared" ca="1" si="40"/>
        <v>DP</v>
      </c>
      <c r="E108" t="str">
        <f ca="1">IF(AND(RESULT!$G167&gt;E$1,RESULT!$C167+RESULT!$D167&gt;2),"WON",IF(AND(RESULT!$G167&lt;E$1,RESULT!$C167+RESULT!$D167&lt;3),"WON","LOST"))</f>
        <v>WON</v>
      </c>
      <c r="F108" t="str">
        <f ca="1">IF(AND(RESULT!$K167&gt;E$1,RESULT!$C167+RESULT!$D167&gt;2),"WON",IF(AND(RESULT!$K167&lt;E$1,RESULT!$C167+RESULT!$D167&lt;3),"WON","LOST"))</f>
        <v>WON</v>
      </c>
      <c r="G108" t="str">
        <f t="shared" ca="1" si="41"/>
        <v>WON</v>
      </c>
      <c r="I108" t="str">
        <f ca="1">IF(AND(RESULT!$G167&gt;I$1,RESULT!$C167+RESULT!$D167&gt;2),"WON",IF(AND(RESULT!$G167&lt;I$1,RESULT!$C167+RESULT!$D167&lt;3),"WON","LOST"))</f>
        <v>WON</v>
      </c>
      <c r="J108" t="str">
        <f ca="1">IF(AND(RESULT!$K167&gt;I$1,RESULT!$C167+RESULT!$D167&gt;2),"WON",IF(AND(RESULT!$K167&lt;I$1,RESULT!$C167+RESULT!$D167&lt;3),"WON","LOST"))</f>
        <v>WON</v>
      </c>
      <c r="K108" t="str">
        <f t="shared" ca="1" si="42"/>
        <v>WON</v>
      </c>
      <c r="M108" t="str">
        <f ca="1">IF(AND(RESULT!$G167&gt;M$1,RESULT!$C167+RESULT!$D167&gt;2),"WON",IF(AND(RESULT!$G167&lt;M$1,RESULT!$C167+RESULT!$D167&lt;3),"WON","LOST"))</f>
        <v>WON</v>
      </c>
      <c r="N108" t="str">
        <f ca="1">IF(AND(RESULT!$K167&gt;M$1,RESULT!$C167+RESULT!$D167&gt;2),"WON",IF(AND(RESULT!$K167&lt;M$1,RESULT!$C167+RESULT!$D167&lt;3),"WON","LOST"))</f>
        <v>WON</v>
      </c>
      <c r="O108" t="str">
        <f t="shared" ca="1" si="43"/>
        <v>WON</v>
      </c>
      <c r="Q108" t="str">
        <f ca="1">IF(AND(RESULT!$G167&gt;Q$1,RESULT!$C167+RESULT!$D167&gt;2),"WON",IF(AND(RESULT!$G167&lt;Q$1,RESULT!$C167+RESULT!$D167&lt;3),"WON","LOST"))</f>
        <v>WON</v>
      </c>
      <c r="R108" t="str">
        <f ca="1">IF(AND(RESULT!$K167&gt;Q$1,RESULT!$C167+RESULT!$D167&gt;2),"WON",IF(AND(RESULT!$K167&lt;Q$1,RESULT!$C167+RESULT!$D167&lt;3),"WON","LOST"))</f>
        <v>WON</v>
      </c>
      <c r="S108" t="str">
        <f t="shared" ca="1" si="44"/>
        <v>WON</v>
      </c>
    </row>
    <row r="111" spans="1:19">
      <c r="A111" t="str">
        <f ca="1">IF(AND(RESULT!$G170&gt;A$1,RESULT!$C170+RESULT!$D170&gt;2),"WON",IF(AND(RESULT!$G170&lt;A$1,RESULT!$C170+RESULT!$D170&lt;3),"WON","LOST"))</f>
        <v>LOST</v>
      </c>
      <c r="B111" t="str">
        <f ca="1">IF(AND(RESULT!$K170&gt;A$1,RESULT!$C170+RESULT!$D170&gt;2),"WON",IF(AND(RESULT!$K170&lt;A$1,RESULT!$C170+RESULT!$D170&lt;3),"WON","LOST"))</f>
        <v>LOST</v>
      </c>
      <c r="C111" t="str">
        <f ca="1">IF(AND(A111="WON",B111="WON"),"WON",IF(AND(A111="LOST",B111="LOST"),"LOST","DP"))</f>
        <v>LOST</v>
      </c>
      <c r="E111" t="str">
        <f ca="1">IF(AND(RESULT!$G170&gt;E$1,RESULT!$C170+RESULT!$D170&gt;2),"WON",IF(AND(RESULT!$G170&lt;E$1,RESULT!$C170+RESULT!$D170&lt;3),"WON","LOST"))</f>
        <v>LOST</v>
      </c>
      <c r="F111" t="str">
        <f ca="1">IF(AND(RESULT!$K170&gt;E$1,RESULT!$C170+RESULT!$D170&gt;2),"WON",IF(AND(RESULT!$K170&lt;E$1,RESULT!$C170+RESULT!$D170&lt;3),"WON","LOST"))</f>
        <v>LOST</v>
      </c>
      <c r="G111" t="str">
        <f ca="1">IF(AND(E111="WON",F111="WON"),"WON",IF(AND(E111="LOST",F111="LOST"),"LOST","DP"))</f>
        <v>LOST</v>
      </c>
      <c r="I111" t="str">
        <f ca="1">IF(AND(RESULT!$G170&gt;I$1,RESULT!$C170+RESULT!$D170&gt;2),"WON",IF(AND(RESULT!$G170&lt;I$1,RESULT!$C170+RESULT!$D170&lt;3),"WON","LOST"))</f>
        <v>WON</v>
      </c>
      <c r="J111" t="str">
        <f ca="1">IF(AND(RESULT!$K170&gt;I$1,RESULT!$C170+RESULT!$D170&gt;2),"WON",IF(AND(RESULT!$K170&lt;I$1,RESULT!$C170+RESULT!$D170&lt;3),"WON","LOST"))</f>
        <v>LOST</v>
      </c>
      <c r="K111" t="str">
        <f ca="1">IF(AND(I111="WON",J111="WON"),"WON",IF(AND(I111="LOST",J111="LOST"),"LOST","DP"))</f>
        <v>DP</v>
      </c>
      <c r="M111" t="str">
        <f ca="1">IF(AND(RESULT!$G170&gt;M$1,RESULT!$C170+RESULT!$D170&gt;2),"WON",IF(AND(RESULT!$G170&lt;M$1,RESULT!$C170+RESULT!$D170&lt;3),"WON","LOST"))</f>
        <v>WON</v>
      </c>
      <c r="N111" t="str">
        <f ca="1">IF(AND(RESULT!$K170&gt;M$1,RESULT!$C170+RESULT!$D170&gt;2),"WON",IF(AND(RESULT!$K170&lt;M$1,RESULT!$C170+RESULT!$D170&lt;3),"WON","LOST"))</f>
        <v>LOST</v>
      </c>
      <c r="O111" t="str">
        <f ca="1">IF(AND(M111="WON",N111="WON"),"WON",IF(AND(M111="LOST",N111="LOST"),"LOST","DP"))</f>
        <v>DP</v>
      </c>
      <c r="Q111" t="str">
        <f ca="1">IF(AND(RESULT!$G170&gt;Q$1,RESULT!$C170+RESULT!$D170&gt;2),"WON",IF(AND(RESULT!$G170&lt;Q$1,RESULT!$C170+RESULT!$D170&lt;3),"WON","LOST"))</f>
        <v>WON</v>
      </c>
      <c r="R111" t="str">
        <f ca="1">IF(AND(RESULT!$K170&gt;Q$1,RESULT!$C170+RESULT!$D170&gt;2),"WON",IF(AND(RESULT!$K170&lt;Q$1,RESULT!$C170+RESULT!$D170&lt;3),"WON","LOST"))</f>
        <v>LOST</v>
      </c>
      <c r="S111" t="str">
        <f ca="1">IF(AND(Q111="WON",R111="WON"),"WON",IF(AND(Q111="LOST",R111="LOST"),"LOST","DP"))</f>
        <v>DP</v>
      </c>
    </row>
    <row r="112" spans="1:19">
      <c r="A112" t="str">
        <f ca="1">IF(AND(RESULT!$G171&gt;A$1,RESULT!$C171+RESULT!$D171&gt;2),"WON",IF(AND(RESULT!$G171&lt;A$1,RESULT!$C171+RESULT!$D171&lt;3),"WON","LOST"))</f>
        <v>LOST</v>
      </c>
      <c r="B112" t="str">
        <f ca="1">IF(AND(RESULT!$K171&gt;A$1,RESULT!$C171+RESULT!$D171&gt;2),"WON",IF(AND(RESULT!$K171&lt;A$1,RESULT!$C171+RESULT!$D171&lt;3),"WON","LOST"))</f>
        <v>LOST</v>
      </c>
      <c r="C112" t="str">
        <f t="shared" ref="C112:C120" ca="1" si="45">IF(AND(A112="WON",B112="WON"),"WON",IF(AND(A112="LOST",B112="LOST"),"LOST","DP"))</f>
        <v>LOST</v>
      </c>
      <c r="E112" t="str">
        <f ca="1">IF(AND(RESULT!$G171&gt;E$1,RESULT!$C171+RESULT!$D171&gt;2),"WON",IF(AND(RESULT!$G171&lt;E$1,RESULT!$C171+RESULT!$D171&lt;3),"WON","LOST"))</f>
        <v>LOST</v>
      </c>
      <c r="F112" t="str">
        <f ca="1">IF(AND(RESULT!$K171&gt;E$1,RESULT!$C171+RESULT!$D171&gt;2),"WON",IF(AND(RESULT!$K171&lt;E$1,RESULT!$C171+RESULT!$D171&lt;3),"WON","LOST"))</f>
        <v>LOST</v>
      </c>
      <c r="G112" t="str">
        <f t="shared" ref="G112:G120" ca="1" si="46">IF(AND(E112="WON",F112="WON"),"WON",IF(AND(E112="LOST",F112="LOST"),"LOST","DP"))</f>
        <v>LOST</v>
      </c>
      <c r="I112" t="str">
        <f ca="1">IF(AND(RESULT!$G171&gt;I$1,RESULT!$C171+RESULT!$D171&gt;2),"WON",IF(AND(RESULT!$G171&lt;I$1,RESULT!$C171+RESULT!$D171&lt;3),"WON","LOST"))</f>
        <v>LOST</v>
      </c>
      <c r="J112" t="str">
        <f ca="1">IF(AND(RESULT!$K171&gt;I$1,RESULT!$C171+RESULT!$D171&gt;2),"WON",IF(AND(RESULT!$K171&lt;I$1,RESULT!$C171+RESULT!$D171&lt;3),"WON","LOST"))</f>
        <v>LOST</v>
      </c>
      <c r="K112" t="str">
        <f t="shared" ref="K112:K120" ca="1" si="47">IF(AND(I112="WON",J112="WON"),"WON",IF(AND(I112="LOST",J112="LOST"),"LOST","DP"))</f>
        <v>LOST</v>
      </c>
      <c r="M112" t="str">
        <f ca="1">IF(AND(RESULT!$G171&gt;M$1,RESULT!$C171+RESULT!$D171&gt;2),"WON",IF(AND(RESULT!$G171&lt;M$1,RESULT!$C171+RESULT!$D171&lt;3),"WON","LOST"))</f>
        <v>WON</v>
      </c>
      <c r="N112" t="str">
        <f ca="1">IF(AND(RESULT!$K171&gt;M$1,RESULT!$C171+RESULT!$D171&gt;2),"WON",IF(AND(RESULT!$K171&lt;M$1,RESULT!$C171+RESULT!$D171&lt;3),"WON","LOST"))</f>
        <v>LOST</v>
      </c>
      <c r="O112" t="str">
        <f t="shared" ref="O112:O120" ca="1" si="48">IF(AND(M112="WON",N112="WON"),"WON",IF(AND(M112="LOST",N112="LOST"),"LOST","DP"))</f>
        <v>DP</v>
      </c>
      <c r="Q112" t="str">
        <f ca="1">IF(AND(RESULT!$G171&gt;Q$1,RESULT!$C171+RESULT!$D171&gt;2),"WON",IF(AND(RESULT!$G171&lt;Q$1,RESULT!$C171+RESULT!$D171&lt;3),"WON","LOST"))</f>
        <v>WON</v>
      </c>
      <c r="R112" t="str">
        <f ca="1">IF(AND(RESULT!$K171&gt;Q$1,RESULT!$C171+RESULT!$D171&gt;2),"WON",IF(AND(RESULT!$K171&lt;Q$1,RESULT!$C171+RESULT!$D171&lt;3),"WON","LOST"))</f>
        <v>LOST</v>
      </c>
      <c r="S112" t="str">
        <f t="shared" ref="S112:S120" ca="1" si="49">IF(AND(Q112="WON",R112="WON"),"WON",IF(AND(Q112="LOST",R112="LOST"),"LOST","DP"))</f>
        <v>DP</v>
      </c>
    </row>
    <row r="113" spans="1:19">
      <c r="A113" t="str">
        <f ca="1">IF(AND(RESULT!$G172&gt;A$1,RESULT!$C172+RESULT!$D172&gt;2),"WON",IF(AND(RESULT!$G172&lt;A$1,RESULT!$C172+RESULT!$D172&lt;3),"WON","LOST"))</f>
        <v>LOST</v>
      </c>
      <c r="B113" t="str">
        <f ca="1">IF(AND(RESULT!$K172&gt;A$1,RESULT!$C172+RESULT!$D172&gt;2),"WON",IF(AND(RESULT!$K172&lt;A$1,RESULT!$C172+RESULT!$D172&lt;3),"WON","LOST"))</f>
        <v>WON</v>
      </c>
      <c r="C113" t="str">
        <f t="shared" ca="1" si="45"/>
        <v>DP</v>
      </c>
      <c r="E113" t="str">
        <f ca="1">IF(AND(RESULT!$G172&gt;E$1,RESULT!$C172+RESULT!$D172&gt;2),"WON",IF(AND(RESULT!$G172&lt;E$1,RESULT!$C172+RESULT!$D172&lt;3),"WON","LOST"))</f>
        <v>LOST</v>
      </c>
      <c r="F113" t="str">
        <f ca="1">IF(AND(RESULT!$K172&gt;E$1,RESULT!$C172+RESULT!$D172&gt;2),"WON",IF(AND(RESULT!$K172&lt;E$1,RESULT!$C172+RESULT!$D172&lt;3),"WON","LOST"))</f>
        <v>WON</v>
      </c>
      <c r="G113" t="str">
        <f t="shared" ca="1" si="46"/>
        <v>DP</v>
      </c>
      <c r="I113" t="str">
        <f ca="1">IF(AND(RESULT!$G172&gt;I$1,RESULT!$C172+RESULT!$D172&gt;2),"WON",IF(AND(RESULT!$G172&lt;I$1,RESULT!$C172+RESULT!$D172&lt;3),"WON","LOST"))</f>
        <v>LOST</v>
      </c>
      <c r="J113" t="str">
        <f ca="1">IF(AND(RESULT!$K172&gt;I$1,RESULT!$C172+RESULT!$D172&gt;2),"WON",IF(AND(RESULT!$K172&lt;I$1,RESULT!$C172+RESULT!$D172&lt;3),"WON","LOST"))</f>
        <v>WON</v>
      </c>
      <c r="K113" t="str">
        <f t="shared" ca="1" si="47"/>
        <v>DP</v>
      </c>
      <c r="M113" t="str">
        <f ca="1">IF(AND(RESULT!$G172&gt;M$1,RESULT!$C172+RESULT!$D172&gt;2),"WON",IF(AND(RESULT!$G172&lt;M$1,RESULT!$C172+RESULT!$D172&lt;3),"WON","LOST"))</f>
        <v>LOST</v>
      </c>
      <c r="N113" t="str">
        <f ca="1">IF(AND(RESULT!$K172&gt;M$1,RESULT!$C172+RESULT!$D172&gt;2),"WON",IF(AND(RESULT!$K172&lt;M$1,RESULT!$C172+RESULT!$D172&lt;3),"WON","LOST"))</f>
        <v>WON</v>
      </c>
      <c r="O113" t="str">
        <f t="shared" ca="1" si="48"/>
        <v>DP</v>
      </c>
      <c r="Q113" t="str">
        <f ca="1">IF(AND(RESULT!$G172&gt;Q$1,RESULT!$C172+RESULT!$D172&gt;2),"WON",IF(AND(RESULT!$G172&lt;Q$1,RESULT!$C172+RESULT!$D172&lt;3),"WON","LOST"))</f>
        <v>WON</v>
      </c>
      <c r="R113" t="str">
        <f ca="1">IF(AND(RESULT!$K172&gt;Q$1,RESULT!$C172+RESULT!$D172&gt;2),"WON",IF(AND(RESULT!$K172&lt;Q$1,RESULT!$C172+RESULT!$D172&lt;3),"WON","LOST"))</f>
        <v>WON</v>
      </c>
      <c r="S113" t="str">
        <f t="shared" ca="1" si="49"/>
        <v>WON</v>
      </c>
    </row>
    <row r="114" spans="1:19">
      <c r="A114" t="str">
        <f ca="1">IF(AND(RESULT!$G173&gt;A$1,RESULT!$C173+RESULT!$D173&gt;2),"WON",IF(AND(RESULT!$G173&lt;A$1,RESULT!$C173+RESULT!$D173&lt;3),"WON","LOST"))</f>
        <v>WON</v>
      </c>
      <c r="B114" t="str">
        <f ca="1">IF(AND(RESULT!$K173&gt;A$1,RESULT!$C173+RESULT!$D173&gt;2),"WON",IF(AND(RESULT!$K173&lt;A$1,RESULT!$C173+RESULT!$D173&lt;3),"WON","LOST"))</f>
        <v>LOST</v>
      </c>
      <c r="C114" t="str">
        <f t="shared" ca="1" si="45"/>
        <v>DP</v>
      </c>
      <c r="E114" t="str">
        <f ca="1">IF(AND(RESULT!$G173&gt;E$1,RESULT!$C173+RESULT!$D173&gt;2),"WON",IF(AND(RESULT!$G173&lt;E$1,RESULT!$C173+RESULT!$D173&lt;3),"WON","LOST"))</f>
        <v>WON</v>
      </c>
      <c r="F114" t="str">
        <f ca="1">IF(AND(RESULT!$K173&gt;E$1,RESULT!$C173+RESULT!$D173&gt;2),"WON",IF(AND(RESULT!$K173&lt;E$1,RESULT!$C173+RESULT!$D173&lt;3),"WON","LOST"))</f>
        <v>LOST</v>
      </c>
      <c r="G114" t="str">
        <f t="shared" ca="1" si="46"/>
        <v>DP</v>
      </c>
      <c r="I114" t="str">
        <f ca="1">IF(AND(RESULT!$G173&gt;I$1,RESULT!$C173+RESULT!$D173&gt;2),"WON",IF(AND(RESULT!$G173&lt;I$1,RESULT!$C173+RESULT!$D173&lt;3),"WON","LOST"))</f>
        <v>LOST</v>
      </c>
      <c r="J114" t="str">
        <f ca="1">IF(AND(RESULT!$K173&gt;I$1,RESULT!$C173+RESULT!$D173&gt;2),"WON",IF(AND(RESULT!$K173&lt;I$1,RESULT!$C173+RESULT!$D173&lt;3),"WON","LOST"))</f>
        <v>LOST</v>
      </c>
      <c r="K114" t="str">
        <f t="shared" ca="1" si="47"/>
        <v>LOST</v>
      </c>
      <c r="M114" t="str">
        <f ca="1">IF(AND(RESULT!$G173&gt;M$1,RESULT!$C173+RESULT!$D173&gt;2),"WON",IF(AND(RESULT!$G173&lt;M$1,RESULT!$C173+RESULT!$D173&lt;3),"WON","LOST"))</f>
        <v>LOST</v>
      </c>
      <c r="N114" t="str">
        <f ca="1">IF(AND(RESULT!$K173&gt;M$1,RESULT!$C173+RESULT!$D173&gt;2),"WON",IF(AND(RESULT!$K173&lt;M$1,RESULT!$C173+RESULT!$D173&lt;3),"WON","LOST"))</f>
        <v>LOST</v>
      </c>
      <c r="O114" t="str">
        <f t="shared" ca="1" si="48"/>
        <v>LOST</v>
      </c>
      <c r="Q114" t="str">
        <f ca="1">IF(AND(RESULT!$G173&gt;Q$1,RESULT!$C173+RESULT!$D173&gt;2),"WON",IF(AND(RESULT!$G173&lt;Q$1,RESULT!$C173+RESULT!$D173&lt;3),"WON","LOST"))</f>
        <v>LOST</v>
      </c>
      <c r="R114" t="str">
        <f ca="1">IF(AND(RESULT!$K173&gt;Q$1,RESULT!$C173+RESULT!$D173&gt;2),"WON",IF(AND(RESULT!$K173&lt;Q$1,RESULT!$C173+RESULT!$D173&lt;3),"WON","LOST"))</f>
        <v>LOST</v>
      </c>
      <c r="S114" t="str">
        <f t="shared" ca="1" si="49"/>
        <v>LOST</v>
      </c>
    </row>
    <row r="115" spans="1:19">
      <c r="A115" t="str">
        <f ca="1">IF(AND(RESULT!$G174&gt;A$1,RESULT!$C174+RESULT!$D174&gt;2),"WON",IF(AND(RESULT!$G174&lt;A$1,RESULT!$C174+RESULT!$D174&lt;3),"WON","LOST"))</f>
        <v>WON</v>
      </c>
      <c r="B115" t="str">
        <f ca="1">IF(AND(RESULT!$K174&gt;A$1,RESULT!$C174+RESULT!$D174&gt;2),"WON",IF(AND(RESULT!$K174&lt;A$1,RESULT!$C174+RESULT!$D174&lt;3),"WON","LOST"))</f>
        <v>LOST</v>
      </c>
      <c r="C115" t="str">
        <f t="shared" ca="1" si="45"/>
        <v>DP</v>
      </c>
      <c r="E115" t="str">
        <f ca="1">IF(AND(RESULT!$G174&gt;E$1,RESULT!$C174+RESULT!$D174&gt;2),"WON",IF(AND(RESULT!$G174&lt;E$1,RESULT!$C174+RESULT!$D174&lt;3),"WON","LOST"))</f>
        <v>WON</v>
      </c>
      <c r="F115" t="str">
        <f ca="1">IF(AND(RESULT!$K174&gt;E$1,RESULT!$C174+RESULT!$D174&gt;2),"WON",IF(AND(RESULT!$K174&lt;E$1,RESULT!$C174+RESULT!$D174&lt;3),"WON","LOST"))</f>
        <v>LOST</v>
      </c>
      <c r="G115" t="str">
        <f t="shared" ca="1" si="46"/>
        <v>DP</v>
      </c>
      <c r="I115" t="str">
        <f ca="1">IF(AND(RESULT!$G174&gt;I$1,RESULT!$C174+RESULT!$D174&gt;2),"WON",IF(AND(RESULT!$G174&lt;I$1,RESULT!$C174+RESULT!$D174&lt;3),"WON","LOST"))</f>
        <v>WON</v>
      </c>
      <c r="J115" t="str">
        <f ca="1">IF(AND(RESULT!$K174&gt;I$1,RESULT!$C174+RESULT!$D174&gt;2),"WON",IF(AND(RESULT!$K174&lt;I$1,RESULT!$C174+RESULT!$D174&lt;3),"WON","LOST"))</f>
        <v>LOST</v>
      </c>
      <c r="K115" t="str">
        <f t="shared" ca="1" si="47"/>
        <v>DP</v>
      </c>
      <c r="M115" t="str">
        <f ca="1">IF(AND(RESULT!$G174&gt;M$1,RESULT!$C174+RESULT!$D174&gt;2),"WON",IF(AND(RESULT!$G174&lt;M$1,RESULT!$C174+RESULT!$D174&lt;3),"WON","LOST"))</f>
        <v>WON</v>
      </c>
      <c r="N115" t="str">
        <f ca="1">IF(AND(RESULT!$K174&gt;M$1,RESULT!$C174+RESULT!$D174&gt;2),"WON",IF(AND(RESULT!$K174&lt;M$1,RESULT!$C174+RESULT!$D174&lt;3),"WON","LOST"))</f>
        <v>LOST</v>
      </c>
      <c r="O115" t="str">
        <f t="shared" ca="1" si="48"/>
        <v>DP</v>
      </c>
      <c r="Q115" t="str">
        <f ca="1">IF(AND(RESULT!$G174&gt;Q$1,RESULT!$C174+RESULT!$D174&gt;2),"WON",IF(AND(RESULT!$G174&lt;Q$1,RESULT!$C174+RESULT!$D174&lt;3),"WON","LOST"))</f>
        <v>WON</v>
      </c>
      <c r="R115" t="str">
        <f ca="1">IF(AND(RESULT!$K174&gt;Q$1,RESULT!$C174+RESULT!$D174&gt;2),"WON",IF(AND(RESULT!$K174&lt;Q$1,RESULT!$C174+RESULT!$D174&lt;3),"WON","LOST"))</f>
        <v>LOST</v>
      </c>
      <c r="S115" t="str">
        <f t="shared" ca="1" si="49"/>
        <v>DP</v>
      </c>
    </row>
    <row r="116" spans="1:19">
      <c r="A116" t="str">
        <f ca="1">IF(AND(RESULT!$G175&gt;A$1,RESULT!$C175+RESULT!$D175&gt;2),"WON",IF(AND(RESULT!$G175&lt;A$1,RESULT!$C175+RESULT!$D175&lt;3),"WON","LOST"))</f>
        <v>WON</v>
      </c>
      <c r="B116" t="str">
        <f ca="1">IF(AND(RESULT!$K175&gt;A$1,RESULT!$C175+RESULT!$D175&gt;2),"WON",IF(AND(RESULT!$K175&lt;A$1,RESULT!$C175+RESULT!$D175&lt;3),"WON","LOST"))</f>
        <v>LOST</v>
      </c>
      <c r="C116" t="str">
        <f t="shared" ca="1" si="45"/>
        <v>DP</v>
      </c>
      <c r="E116" t="str">
        <f ca="1">IF(AND(RESULT!$G175&gt;E$1,RESULT!$C175+RESULT!$D175&gt;2),"WON",IF(AND(RESULT!$G175&lt;E$1,RESULT!$C175+RESULT!$D175&lt;3),"WON","LOST"))</f>
        <v>WON</v>
      </c>
      <c r="F116" t="str">
        <f ca="1">IF(AND(RESULT!$K175&gt;E$1,RESULT!$C175+RESULT!$D175&gt;2),"WON",IF(AND(RESULT!$K175&lt;E$1,RESULT!$C175+RESULT!$D175&lt;3),"WON","LOST"))</f>
        <v>LOST</v>
      </c>
      <c r="G116" t="str">
        <f t="shared" ca="1" si="46"/>
        <v>DP</v>
      </c>
      <c r="I116" t="str">
        <f ca="1">IF(AND(RESULT!$G175&gt;I$1,RESULT!$C175+RESULT!$D175&gt;2),"WON",IF(AND(RESULT!$G175&lt;I$1,RESULT!$C175+RESULT!$D175&lt;3),"WON","LOST"))</f>
        <v>WON</v>
      </c>
      <c r="J116" t="str">
        <f ca="1">IF(AND(RESULT!$K175&gt;I$1,RESULT!$C175+RESULT!$D175&gt;2),"WON",IF(AND(RESULT!$K175&lt;I$1,RESULT!$C175+RESULT!$D175&lt;3),"WON","LOST"))</f>
        <v>WON</v>
      </c>
      <c r="K116" t="str">
        <f t="shared" ca="1" si="47"/>
        <v>WON</v>
      </c>
      <c r="M116" t="str">
        <f ca="1">IF(AND(RESULT!$G175&gt;M$1,RESULT!$C175+RESULT!$D175&gt;2),"WON",IF(AND(RESULT!$G175&lt;M$1,RESULT!$C175+RESULT!$D175&lt;3),"WON","LOST"))</f>
        <v>WON</v>
      </c>
      <c r="N116" t="str">
        <f ca="1">IF(AND(RESULT!$K175&gt;M$1,RESULT!$C175+RESULT!$D175&gt;2),"WON",IF(AND(RESULT!$K175&lt;M$1,RESULT!$C175+RESULT!$D175&lt;3),"WON","LOST"))</f>
        <v>WON</v>
      </c>
      <c r="O116" t="str">
        <f t="shared" ca="1" si="48"/>
        <v>WON</v>
      </c>
      <c r="Q116" t="str">
        <f ca="1">IF(AND(RESULT!$G175&gt;Q$1,RESULT!$C175+RESULT!$D175&gt;2),"WON",IF(AND(RESULT!$G175&lt;Q$1,RESULT!$C175+RESULT!$D175&lt;3),"WON","LOST"))</f>
        <v>WON</v>
      </c>
      <c r="R116" t="str">
        <f ca="1">IF(AND(RESULT!$K175&gt;Q$1,RESULT!$C175+RESULT!$D175&gt;2),"WON",IF(AND(RESULT!$K175&lt;Q$1,RESULT!$C175+RESULT!$D175&lt;3),"WON","LOST"))</f>
        <v>WON</v>
      </c>
      <c r="S116" t="str">
        <f t="shared" ca="1" si="49"/>
        <v>WON</v>
      </c>
    </row>
    <row r="117" spans="1:19">
      <c r="A117" t="str">
        <f ca="1">IF(AND(RESULT!$G176&gt;A$1,RESULT!$C176+RESULT!$D176&gt;2),"WON",IF(AND(RESULT!$G176&lt;A$1,RESULT!$C176+RESULT!$D176&lt;3),"WON","LOST"))</f>
        <v>LOST</v>
      </c>
      <c r="B117" t="str">
        <f ca="1">IF(AND(RESULT!$K176&gt;A$1,RESULT!$C176+RESULT!$D176&gt;2),"WON",IF(AND(RESULT!$K176&lt;A$1,RESULT!$C176+RESULT!$D176&lt;3),"WON","LOST"))</f>
        <v>LOST</v>
      </c>
      <c r="C117" t="str">
        <f t="shared" ca="1" si="45"/>
        <v>LOST</v>
      </c>
      <c r="E117" t="str">
        <f ca="1">IF(AND(RESULT!$G176&gt;E$1,RESULT!$C176+RESULT!$D176&gt;2),"WON",IF(AND(RESULT!$G176&lt;E$1,RESULT!$C176+RESULT!$D176&lt;3),"WON","LOST"))</f>
        <v>LOST</v>
      </c>
      <c r="F117" t="str">
        <f ca="1">IF(AND(RESULT!$K176&gt;E$1,RESULT!$C176+RESULT!$D176&gt;2),"WON",IF(AND(RESULT!$K176&lt;E$1,RESULT!$C176+RESULT!$D176&lt;3),"WON","LOST"))</f>
        <v>LOST</v>
      </c>
      <c r="G117" t="str">
        <f t="shared" ca="1" si="46"/>
        <v>LOST</v>
      </c>
      <c r="I117" t="str">
        <f ca="1">IF(AND(RESULT!$G176&gt;I$1,RESULT!$C176+RESULT!$D176&gt;2),"WON",IF(AND(RESULT!$G176&lt;I$1,RESULT!$C176+RESULT!$D176&lt;3),"WON","LOST"))</f>
        <v>LOST</v>
      </c>
      <c r="J117" t="str">
        <f ca="1">IF(AND(RESULT!$K176&gt;I$1,RESULT!$C176+RESULT!$D176&gt;2),"WON",IF(AND(RESULT!$K176&lt;I$1,RESULT!$C176+RESULT!$D176&lt;3),"WON","LOST"))</f>
        <v>LOST</v>
      </c>
      <c r="K117" t="str">
        <f t="shared" ca="1" si="47"/>
        <v>LOST</v>
      </c>
      <c r="M117" t="str">
        <f ca="1">IF(AND(RESULT!$G176&gt;M$1,RESULT!$C176+RESULT!$D176&gt;2),"WON",IF(AND(RESULT!$G176&lt;M$1,RESULT!$C176+RESULT!$D176&lt;3),"WON","LOST"))</f>
        <v>LOST</v>
      </c>
      <c r="N117" t="str">
        <f ca="1">IF(AND(RESULT!$K176&gt;M$1,RESULT!$C176+RESULT!$D176&gt;2),"WON",IF(AND(RESULT!$K176&lt;M$1,RESULT!$C176+RESULT!$D176&lt;3),"WON","LOST"))</f>
        <v>LOST</v>
      </c>
      <c r="O117" t="str">
        <f t="shared" ca="1" si="48"/>
        <v>LOST</v>
      </c>
      <c r="Q117" t="str">
        <f ca="1">IF(AND(RESULT!$G176&gt;Q$1,RESULT!$C176+RESULT!$D176&gt;2),"WON",IF(AND(RESULT!$G176&lt;Q$1,RESULT!$C176+RESULT!$D176&lt;3),"WON","LOST"))</f>
        <v>LOST</v>
      </c>
      <c r="R117" t="str">
        <f ca="1">IF(AND(RESULT!$K176&gt;Q$1,RESULT!$C176+RESULT!$D176&gt;2),"WON",IF(AND(RESULT!$K176&lt;Q$1,RESULT!$C176+RESULT!$D176&lt;3),"WON","LOST"))</f>
        <v>LOST</v>
      </c>
      <c r="S117" t="str">
        <f t="shared" ca="1" si="49"/>
        <v>LOST</v>
      </c>
    </row>
    <row r="118" spans="1:19">
      <c r="A118" t="str">
        <f ca="1">IF(AND(RESULT!$G177&gt;A$1,RESULT!$C177+RESULT!$D177&gt;2),"WON",IF(AND(RESULT!$G177&lt;A$1,RESULT!$C177+RESULT!$D177&lt;3),"WON","LOST"))</f>
        <v>LOST</v>
      </c>
      <c r="B118" t="str">
        <f ca="1">IF(AND(RESULT!$K177&gt;A$1,RESULT!$C177+RESULT!$D177&gt;2),"WON",IF(AND(RESULT!$K177&lt;A$1,RESULT!$C177+RESULT!$D177&lt;3),"WON","LOST"))</f>
        <v>WON</v>
      </c>
      <c r="C118" t="str">
        <f t="shared" ca="1" si="45"/>
        <v>DP</v>
      </c>
      <c r="E118" t="str">
        <f ca="1">IF(AND(RESULT!$G177&gt;E$1,RESULT!$C177+RESULT!$D177&gt;2),"WON",IF(AND(RESULT!$G177&lt;E$1,RESULT!$C177+RESULT!$D177&lt;3),"WON","LOST"))</f>
        <v>WON</v>
      </c>
      <c r="F118" t="str">
        <f ca="1">IF(AND(RESULT!$K177&gt;E$1,RESULT!$C177+RESULT!$D177&gt;2),"WON",IF(AND(RESULT!$K177&lt;E$1,RESULT!$C177+RESULT!$D177&lt;3),"WON","LOST"))</f>
        <v>WON</v>
      </c>
      <c r="G118" t="str">
        <f t="shared" ca="1" si="46"/>
        <v>WON</v>
      </c>
      <c r="I118" t="str">
        <f ca="1">IF(AND(RESULT!$G177&gt;I$1,RESULT!$C177+RESULT!$D177&gt;2),"WON",IF(AND(RESULT!$G177&lt;I$1,RESULT!$C177+RESULT!$D177&lt;3),"WON","LOST"))</f>
        <v>WON</v>
      </c>
      <c r="J118" t="str">
        <f ca="1">IF(AND(RESULT!$K177&gt;I$1,RESULT!$C177+RESULT!$D177&gt;2),"WON",IF(AND(RESULT!$K177&lt;I$1,RESULT!$C177+RESULT!$D177&lt;3),"WON","LOST"))</f>
        <v>WON</v>
      </c>
      <c r="K118" t="str">
        <f t="shared" ca="1" si="47"/>
        <v>WON</v>
      </c>
      <c r="M118" t="str">
        <f ca="1">IF(AND(RESULT!$G177&gt;M$1,RESULT!$C177+RESULT!$D177&gt;2),"WON",IF(AND(RESULT!$G177&lt;M$1,RESULT!$C177+RESULT!$D177&lt;3),"WON","LOST"))</f>
        <v>WON</v>
      </c>
      <c r="N118" t="str">
        <f ca="1">IF(AND(RESULT!$K177&gt;M$1,RESULT!$C177+RESULT!$D177&gt;2),"WON",IF(AND(RESULT!$K177&lt;M$1,RESULT!$C177+RESULT!$D177&lt;3),"WON","LOST"))</f>
        <v>WON</v>
      </c>
      <c r="O118" t="str">
        <f t="shared" ca="1" si="48"/>
        <v>WON</v>
      </c>
      <c r="Q118" t="str">
        <f ca="1">IF(AND(RESULT!$G177&gt;Q$1,RESULT!$C177+RESULT!$D177&gt;2),"WON",IF(AND(RESULT!$G177&lt;Q$1,RESULT!$C177+RESULT!$D177&lt;3),"WON","LOST"))</f>
        <v>WON</v>
      </c>
      <c r="R118" t="str">
        <f ca="1">IF(AND(RESULT!$K177&gt;Q$1,RESULT!$C177+RESULT!$D177&gt;2),"WON",IF(AND(RESULT!$K177&lt;Q$1,RESULT!$C177+RESULT!$D177&lt;3),"WON","LOST"))</f>
        <v>WON</v>
      </c>
      <c r="S118" t="str">
        <f t="shared" ca="1" si="49"/>
        <v>WON</v>
      </c>
    </row>
    <row r="119" spans="1:19">
      <c r="A119" t="str">
        <f ca="1">IF(AND(RESULT!$G178&gt;A$1,RESULT!$C178+RESULT!$D178&gt;2),"WON",IF(AND(RESULT!$G178&lt;A$1,RESULT!$C178+RESULT!$D178&lt;3),"WON","LOST"))</f>
        <v>LOST</v>
      </c>
      <c r="B119" t="str">
        <f ca="1">IF(AND(RESULT!$K178&gt;A$1,RESULT!$C178+RESULT!$D178&gt;2),"WON",IF(AND(RESULT!$K178&lt;A$1,RESULT!$C178+RESULT!$D178&lt;3),"WON","LOST"))</f>
        <v>LOST</v>
      </c>
      <c r="C119" t="str">
        <f t="shared" ca="1" si="45"/>
        <v>LOST</v>
      </c>
      <c r="E119" t="str">
        <f ca="1">IF(AND(RESULT!$G178&gt;E$1,RESULT!$C178+RESULT!$D178&gt;2),"WON",IF(AND(RESULT!$G178&lt;E$1,RESULT!$C178+RESULT!$D178&lt;3),"WON","LOST"))</f>
        <v>LOST</v>
      </c>
      <c r="F119" t="str">
        <f ca="1">IF(AND(RESULT!$K178&gt;E$1,RESULT!$C178+RESULT!$D178&gt;2),"WON",IF(AND(RESULT!$K178&lt;E$1,RESULT!$C178+RESULT!$D178&lt;3),"WON","LOST"))</f>
        <v>WON</v>
      </c>
      <c r="G119" t="str">
        <f t="shared" ca="1" si="46"/>
        <v>DP</v>
      </c>
      <c r="I119" t="str">
        <f ca="1">IF(AND(RESULT!$G178&gt;I$1,RESULT!$C178+RESULT!$D178&gt;2),"WON",IF(AND(RESULT!$G178&lt;I$1,RESULT!$C178+RESULT!$D178&lt;3),"WON","LOST"))</f>
        <v>WON</v>
      </c>
      <c r="J119" t="str">
        <f ca="1">IF(AND(RESULT!$K178&gt;I$1,RESULT!$C178+RESULT!$D178&gt;2),"WON",IF(AND(RESULT!$K178&lt;I$1,RESULT!$C178+RESULT!$D178&lt;3),"WON","LOST"))</f>
        <v>WON</v>
      </c>
      <c r="K119" t="str">
        <f t="shared" ca="1" si="47"/>
        <v>WON</v>
      </c>
      <c r="M119" t="str">
        <f ca="1">IF(AND(RESULT!$G178&gt;M$1,RESULT!$C178+RESULT!$D178&gt;2),"WON",IF(AND(RESULT!$G178&lt;M$1,RESULT!$C178+RESULT!$D178&lt;3),"WON","LOST"))</f>
        <v>WON</v>
      </c>
      <c r="N119" t="str">
        <f ca="1">IF(AND(RESULT!$K178&gt;M$1,RESULT!$C178+RESULT!$D178&gt;2),"WON",IF(AND(RESULT!$K178&lt;M$1,RESULT!$C178+RESULT!$D178&lt;3),"WON","LOST"))</f>
        <v>WON</v>
      </c>
      <c r="O119" t="str">
        <f t="shared" ca="1" si="48"/>
        <v>WON</v>
      </c>
      <c r="Q119" t="str">
        <f ca="1">IF(AND(RESULT!$G178&gt;Q$1,RESULT!$C178+RESULT!$D178&gt;2),"WON",IF(AND(RESULT!$G178&lt;Q$1,RESULT!$C178+RESULT!$D178&lt;3),"WON","LOST"))</f>
        <v>WON</v>
      </c>
      <c r="R119" t="str">
        <f ca="1">IF(AND(RESULT!$K178&gt;Q$1,RESULT!$C178+RESULT!$D178&gt;2),"WON",IF(AND(RESULT!$K178&lt;Q$1,RESULT!$C178+RESULT!$D178&lt;3),"WON","LOST"))</f>
        <v>WON</v>
      </c>
      <c r="S119" t="str">
        <f t="shared" ca="1" si="49"/>
        <v>WON</v>
      </c>
    </row>
    <row r="120" spans="1:19">
      <c r="A120" t="str">
        <f ca="1">IF(AND(RESULT!$G179&gt;A$1,RESULT!$C179+RESULT!$D179&gt;2),"WON",IF(AND(RESULT!$G179&lt;A$1,RESULT!$C179+RESULT!$D179&lt;3),"WON","LOST"))</f>
        <v>LOST</v>
      </c>
      <c r="B120" t="str">
        <f ca="1">IF(AND(RESULT!$K179&gt;A$1,RESULT!$C179+RESULT!$D179&gt;2),"WON",IF(AND(RESULT!$K179&lt;A$1,RESULT!$C179+RESULT!$D179&lt;3),"WON","LOST"))</f>
        <v>LOST</v>
      </c>
      <c r="C120" t="str">
        <f t="shared" ca="1" si="45"/>
        <v>LOST</v>
      </c>
      <c r="E120" t="str">
        <f ca="1">IF(AND(RESULT!$G179&gt;E$1,RESULT!$C179+RESULT!$D179&gt;2),"WON",IF(AND(RESULT!$G179&lt;E$1,RESULT!$C179+RESULT!$D179&lt;3),"WON","LOST"))</f>
        <v>LOST</v>
      </c>
      <c r="F120" t="str">
        <f ca="1">IF(AND(RESULT!$K179&gt;E$1,RESULT!$C179+RESULT!$D179&gt;2),"WON",IF(AND(RESULT!$K179&lt;E$1,RESULT!$C179+RESULT!$D179&lt;3),"WON","LOST"))</f>
        <v>LOST</v>
      </c>
      <c r="G120" t="str">
        <f t="shared" ca="1" si="46"/>
        <v>LOST</v>
      </c>
      <c r="I120" t="str">
        <f ca="1">IF(AND(RESULT!$G179&gt;I$1,RESULT!$C179+RESULT!$D179&gt;2),"WON",IF(AND(RESULT!$G179&lt;I$1,RESULT!$C179+RESULT!$D179&lt;3),"WON","LOST"))</f>
        <v>LOST</v>
      </c>
      <c r="J120" t="str">
        <f ca="1">IF(AND(RESULT!$K179&gt;I$1,RESULT!$C179+RESULT!$D179&gt;2),"WON",IF(AND(RESULT!$K179&lt;I$1,RESULT!$C179+RESULT!$D179&lt;3),"WON","LOST"))</f>
        <v>LOST</v>
      </c>
      <c r="K120" t="str">
        <f t="shared" ca="1" si="47"/>
        <v>LOST</v>
      </c>
      <c r="M120" t="str">
        <f ca="1">IF(AND(RESULT!$G179&gt;M$1,RESULT!$C179+RESULT!$D179&gt;2),"WON",IF(AND(RESULT!$G179&lt;M$1,RESULT!$C179+RESULT!$D179&lt;3),"WON","LOST"))</f>
        <v>LOST</v>
      </c>
      <c r="N120" t="str">
        <f ca="1">IF(AND(RESULT!$K179&gt;M$1,RESULT!$C179+RESULT!$D179&gt;2),"WON",IF(AND(RESULT!$K179&lt;M$1,RESULT!$C179+RESULT!$D179&lt;3),"WON","LOST"))</f>
        <v>LOST</v>
      </c>
      <c r="O120" t="str">
        <f t="shared" ca="1" si="48"/>
        <v>LOST</v>
      </c>
      <c r="Q120" t="str">
        <f ca="1">IF(AND(RESULT!$G179&gt;Q$1,RESULT!$C179+RESULT!$D179&gt;2),"WON",IF(AND(RESULT!$G179&lt;Q$1,RESULT!$C179+RESULT!$D179&lt;3),"WON","LOST"))</f>
        <v>LOST</v>
      </c>
      <c r="R120" t="str">
        <f ca="1">IF(AND(RESULT!$K179&gt;Q$1,RESULT!$C179+RESULT!$D179&gt;2),"WON",IF(AND(RESULT!$K179&lt;Q$1,RESULT!$C179+RESULT!$D179&lt;3),"WON","LOST"))</f>
        <v>LOST</v>
      </c>
      <c r="S120" t="str">
        <f t="shared" ca="1" si="49"/>
        <v>LOST</v>
      </c>
    </row>
    <row r="123" spans="1:19">
      <c r="A123" t="str">
        <f ca="1">IF(AND(RESULT!$G182&gt;A$1,RESULT!$C182+RESULT!$D182&gt;2),"WON",IF(AND(RESULT!$G182&lt;A$1,RESULT!$C182+RESULT!$D182&lt;3),"WON","LOST"))</f>
        <v>LOST</v>
      </c>
      <c r="B123" t="str">
        <f ca="1">IF(AND(RESULT!$K182&gt;A$1,RESULT!$C182+RESULT!$D182&gt;2),"WON",IF(AND(RESULT!$K182&lt;A$1,RESULT!$C182+RESULT!$D182&lt;3),"WON","LOST"))</f>
        <v>WON</v>
      </c>
      <c r="C123" t="str">
        <f ca="1">IF(AND(A123="WON",B123="WON"),"WON",IF(AND(A123="LOST",B123="LOST"),"LOST","DP"))</f>
        <v>DP</v>
      </c>
      <c r="E123" t="str">
        <f ca="1">IF(AND(RESULT!$G182&gt;E$1,RESULT!$C182+RESULT!$D182&gt;2),"WON",IF(AND(RESULT!$G182&lt;E$1,RESULT!$C182+RESULT!$D182&lt;3),"WON","LOST"))</f>
        <v>LOST</v>
      </c>
      <c r="F123" t="str">
        <f ca="1">IF(AND(RESULT!$K182&gt;E$1,RESULT!$C182+RESULT!$D182&gt;2),"WON",IF(AND(RESULT!$K182&lt;E$1,RESULT!$C182+RESULT!$D182&lt;3),"WON","LOST"))</f>
        <v>WON</v>
      </c>
      <c r="G123" t="str">
        <f ca="1">IF(AND(E123="WON",F123="WON"),"WON",IF(AND(E123="LOST",F123="LOST"),"LOST","DP"))</f>
        <v>DP</v>
      </c>
      <c r="I123" t="str">
        <f ca="1">IF(AND(RESULT!$G182&gt;I$1,RESULT!$C182+RESULT!$D182&gt;2),"WON",IF(AND(RESULT!$G182&lt;I$1,RESULT!$C182+RESULT!$D182&lt;3),"WON","LOST"))</f>
        <v>WON</v>
      </c>
      <c r="J123" t="str">
        <f ca="1">IF(AND(RESULT!$K182&gt;I$1,RESULT!$C182+RESULT!$D182&gt;2),"WON",IF(AND(RESULT!$K182&lt;I$1,RESULT!$C182+RESULT!$D182&lt;3),"WON","LOST"))</f>
        <v>WON</v>
      </c>
      <c r="K123" t="str">
        <f ca="1">IF(AND(I123="WON",J123="WON"),"WON",IF(AND(I123="LOST",J123="LOST"),"LOST","DP"))</f>
        <v>WON</v>
      </c>
      <c r="M123" t="str">
        <f ca="1">IF(AND(RESULT!$G182&gt;M$1,RESULT!$C182+RESULT!$D182&gt;2),"WON",IF(AND(RESULT!$G182&lt;M$1,RESULT!$C182+RESULT!$D182&lt;3),"WON","LOST"))</f>
        <v>WON</v>
      </c>
      <c r="N123" t="str">
        <f ca="1">IF(AND(RESULT!$K182&gt;M$1,RESULT!$C182+RESULT!$D182&gt;2),"WON",IF(AND(RESULT!$K182&lt;M$1,RESULT!$C182+RESULT!$D182&lt;3),"WON","LOST"))</f>
        <v>WON</v>
      </c>
      <c r="O123" t="str">
        <f ca="1">IF(AND(M123="WON",N123="WON"),"WON",IF(AND(M123="LOST",N123="LOST"),"LOST","DP"))</f>
        <v>WON</v>
      </c>
      <c r="Q123" t="str">
        <f ca="1">IF(AND(RESULT!$G182&gt;Q$1,RESULT!$C182+RESULT!$D182&gt;2),"WON",IF(AND(RESULT!$G182&lt;Q$1,RESULT!$C182+RESULT!$D182&lt;3),"WON","LOST"))</f>
        <v>WON</v>
      </c>
      <c r="R123" t="str">
        <f ca="1">IF(AND(RESULT!$K182&gt;Q$1,RESULT!$C182+RESULT!$D182&gt;2),"WON",IF(AND(RESULT!$K182&lt;Q$1,RESULT!$C182+RESULT!$D182&lt;3),"WON","LOST"))</f>
        <v>WON</v>
      </c>
      <c r="S123" t="str">
        <f ca="1">IF(AND(Q123="WON",R123="WON"),"WON",IF(AND(Q123="LOST",R123="LOST"),"LOST","DP"))</f>
        <v>WON</v>
      </c>
    </row>
    <row r="124" spans="1:19">
      <c r="A124" t="str">
        <f ca="1">IF(AND(RESULT!$G183&gt;A$1,RESULT!$C183+RESULT!$D183&gt;2),"WON",IF(AND(RESULT!$G183&lt;A$1,RESULT!$C183+RESULT!$D183&lt;3),"WON","LOST"))</f>
        <v>WON</v>
      </c>
      <c r="B124" t="str">
        <f ca="1">IF(AND(RESULT!$K183&gt;A$1,RESULT!$C183+RESULT!$D183&gt;2),"WON",IF(AND(RESULT!$K183&lt;A$1,RESULT!$C183+RESULT!$D183&lt;3),"WON","LOST"))</f>
        <v>LOST</v>
      </c>
      <c r="C124" t="str">
        <f t="shared" ref="C124:C132" ca="1" si="50">IF(AND(A124="WON",B124="WON"),"WON",IF(AND(A124="LOST",B124="LOST"),"LOST","DP"))</f>
        <v>DP</v>
      </c>
      <c r="E124" t="str">
        <f ca="1">IF(AND(RESULT!$G183&gt;E$1,RESULT!$C183+RESULT!$D183&gt;2),"WON",IF(AND(RESULT!$G183&lt;E$1,RESULT!$C183+RESULT!$D183&lt;3),"WON","LOST"))</f>
        <v>LOST</v>
      </c>
      <c r="F124" t="str">
        <f ca="1">IF(AND(RESULT!$K183&gt;E$1,RESULT!$C183+RESULT!$D183&gt;2),"WON",IF(AND(RESULT!$K183&lt;E$1,RESULT!$C183+RESULT!$D183&lt;3),"WON","LOST"))</f>
        <v>LOST</v>
      </c>
      <c r="G124" t="str">
        <f t="shared" ref="G124:G132" ca="1" si="51">IF(AND(E124="WON",F124="WON"),"WON",IF(AND(E124="LOST",F124="LOST"),"LOST","DP"))</f>
        <v>LOST</v>
      </c>
      <c r="I124" t="str">
        <f ca="1">IF(AND(RESULT!$G183&gt;I$1,RESULT!$C183+RESULT!$D183&gt;2),"WON",IF(AND(RESULT!$G183&lt;I$1,RESULT!$C183+RESULT!$D183&lt;3),"WON","LOST"))</f>
        <v>LOST</v>
      </c>
      <c r="J124" t="str">
        <f ca="1">IF(AND(RESULT!$K183&gt;I$1,RESULT!$C183+RESULT!$D183&gt;2),"WON",IF(AND(RESULT!$K183&lt;I$1,RESULT!$C183+RESULT!$D183&lt;3),"WON","LOST"))</f>
        <v>LOST</v>
      </c>
      <c r="K124" t="str">
        <f t="shared" ref="K124:K132" ca="1" si="52">IF(AND(I124="WON",J124="WON"),"WON",IF(AND(I124="LOST",J124="LOST"),"LOST","DP"))</f>
        <v>LOST</v>
      </c>
      <c r="M124" t="str">
        <f ca="1">IF(AND(RESULT!$G183&gt;M$1,RESULT!$C183+RESULT!$D183&gt;2),"WON",IF(AND(RESULT!$G183&lt;M$1,RESULT!$C183+RESULT!$D183&lt;3),"WON","LOST"))</f>
        <v>LOST</v>
      </c>
      <c r="N124" t="str">
        <f ca="1">IF(AND(RESULT!$K183&gt;M$1,RESULT!$C183+RESULT!$D183&gt;2),"WON",IF(AND(RESULT!$K183&lt;M$1,RESULT!$C183+RESULT!$D183&lt;3),"WON","LOST"))</f>
        <v>LOST</v>
      </c>
      <c r="O124" t="str">
        <f t="shared" ref="O124:O132" ca="1" si="53">IF(AND(M124="WON",N124="WON"),"WON",IF(AND(M124="LOST",N124="LOST"),"LOST","DP"))</f>
        <v>LOST</v>
      </c>
      <c r="Q124" t="str">
        <f ca="1">IF(AND(RESULT!$G183&gt;Q$1,RESULT!$C183+RESULT!$D183&gt;2),"WON",IF(AND(RESULT!$G183&lt;Q$1,RESULT!$C183+RESULT!$D183&lt;3),"WON","LOST"))</f>
        <v>LOST</v>
      </c>
      <c r="R124" t="str">
        <f ca="1">IF(AND(RESULT!$K183&gt;Q$1,RESULT!$C183+RESULT!$D183&gt;2),"WON",IF(AND(RESULT!$K183&lt;Q$1,RESULT!$C183+RESULT!$D183&lt;3),"WON","LOST"))</f>
        <v>LOST</v>
      </c>
      <c r="S124" t="str">
        <f t="shared" ref="S124:S132" ca="1" si="54">IF(AND(Q124="WON",R124="WON"),"WON",IF(AND(Q124="LOST",R124="LOST"),"LOST","DP"))</f>
        <v>LOST</v>
      </c>
    </row>
    <row r="125" spans="1:19">
      <c r="A125" t="str">
        <f ca="1">IF(AND(RESULT!$G184&gt;A$1,RESULT!$C184+RESULT!$D184&gt;2),"WON",IF(AND(RESULT!$G184&lt;A$1,RESULT!$C184+RESULT!$D184&lt;3),"WON","LOST"))</f>
        <v>LOST</v>
      </c>
      <c r="B125" t="str">
        <f ca="1">IF(AND(RESULT!$K184&gt;A$1,RESULT!$C184+RESULT!$D184&gt;2),"WON",IF(AND(RESULT!$K184&lt;A$1,RESULT!$C184+RESULT!$D184&lt;3),"WON","LOST"))</f>
        <v>LOST</v>
      </c>
      <c r="C125" t="str">
        <f t="shared" ca="1" si="50"/>
        <v>LOST</v>
      </c>
      <c r="E125" t="str">
        <f ca="1">IF(AND(RESULT!$G184&gt;E$1,RESULT!$C184+RESULT!$D184&gt;2),"WON",IF(AND(RESULT!$G184&lt;E$1,RESULT!$C184+RESULT!$D184&lt;3),"WON","LOST"))</f>
        <v>WON</v>
      </c>
      <c r="F125" t="str">
        <f ca="1">IF(AND(RESULT!$K184&gt;E$1,RESULT!$C184+RESULT!$D184&gt;2),"WON",IF(AND(RESULT!$K184&lt;E$1,RESULT!$C184+RESULT!$D184&lt;3),"WON","LOST"))</f>
        <v>LOST</v>
      </c>
      <c r="G125" t="str">
        <f t="shared" ca="1" si="51"/>
        <v>DP</v>
      </c>
      <c r="I125" t="str">
        <f ca="1">IF(AND(RESULT!$G184&gt;I$1,RESULT!$C184+RESULT!$D184&gt;2),"WON",IF(AND(RESULT!$G184&lt;I$1,RESULT!$C184+RESULT!$D184&lt;3),"WON","LOST"))</f>
        <v>WON</v>
      </c>
      <c r="J125" t="str">
        <f ca="1">IF(AND(RESULT!$K184&gt;I$1,RESULT!$C184+RESULT!$D184&gt;2),"WON",IF(AND(RESULT!$K184&lt;I$1,RESULT!$C184+RESULT!$D184&lt;3),"WON","LOST"))</f>
        <v>LOST</v>
      </c>
      <c r="K125" t="str">
        <f t="shared" ca="1" si="52"/>
        <v>DP</v>
      </c>
      <c r="M125" t="str">
        <f ca="1">IF(AND(RESULT!$G184&gt;M$1,RESULT!$C184+RESULT!$D184&gt;2),"WON",IF(AND(RESULT!$G184&lt;M$1,RESULT!$C184+RESULT!$D184&lt;3),"WON","LOST"))</f>
        <v>WON</v>
      </c>
      <c r="N125" t="str">
        <f ca="1">IF(AND(RESULT!$K184&gt;M$1,RESULT!$C184+RESULT!$D184&gt;2),"WON",IF(AND(RESULT!$K184&lt;M$1,RESULT!$C184+RESULT!$D184&lt;3),"WON","LOST"))</f>
        <v>WON</v>
      </c>
      <c r="O125" t="str">
        <f t="shared" ca="1" si="53"/>
        <v>WON</v>
      </c>
      <c r="Q125" t="str">
        <f ca="1">IF(AND(RESULT!$G184&gt;Q$1,RESULT!$C184+RESULT!$D184&gt;2),"WON",IF(AND(RESULT!$G184&lt;Q$1,RESULT!$C184+RESULT!$D184&lt;3),"WON","LOST"))</f>
        <v>WON</v>
      </c>
      <c r="R125" t="str">
        <f ca="1">IF(AND(RESULT!$K184&gt;Q$1,RESULT!$C184+RESULT!$D184&gt;2),"WON",IF(AND(RESULT!$K184&lt;Q$1,RESULT!$C184+RESULT!$D184&lt;3),"WON","LOST"))</f>
        <v>WON</v>
      </c>
      <c r="S125" t="str">
        <f t="shared" ca="1" si="54"/>
        <v>WON</v>
      </c>
    </row>
    <row r="126" spans="1:19">
      <c r="A126" t="str">
        <f ca="1">IF(AND(RESULT!$G185&gt;A$1,RESULT!$C185+RESULT!$D185&gt;2),"WON",IF(AND(RESULT!$G185&lt;A$1,RESULT!$C185+RESULT!$D185&lt;3),"WON","LOST"))</f>
        <v>WON</v>
      </c>
      <c r="B126" t="str">
        <f ca="1">IF(AND(RESULT!$K185&gt;A$1,RESULT!$C185+RESULT!$D185&gt;2),"WON",IF(AND(RESULT!$K185&lt;A$1,RESULT!$C185+RESULT!$D185&lt;3),"WON","LOST"))</f>
        <v>WON</v>
      </c>
      <c r="C126" t="str">
        <f t="shared" ca="1" si="50"/>
        <v>WON</v>
      </c>
      <c r="E126" t="str">
        <f ca="1">IF(AND(RESULT!$G185&gt;E$1,RESULT!$C185+RESULT!$D185&gt;2),"WON",IF(AND(RESULT!$G185&lt;E$1,RESULT!$C185+RESULT!$D185&lt;3),"WON","LOST"))</f>
        <v>WON</v>
      </c>
      <c r="F126" t="str">
        <f ca="1">IF(AND(RESULT!$K185&gt;E$1,RESULT!$C185+RESULT!$D185&gt;2),"WON",IF(AND(RESULT!$K185&lt;E$1,RESULT!$C185+RESULT!$D185&lt;3),"WON","LOST"))</f>
        <v>WON</v>
      </c>
      <c r="G126" t="str">
        <f t="shared" ca="1" si="51"/>
        <v>WON</v>
      </c>
      <c r="I126" t="str">
        <f ca="1">IF(AND(RESULT!$G185&gt;I$1,RESULT!$C185+RESULT!$D185&gt;2),"WON",IF(AND(RESULT!$G185&lt;I$1,RESULT!$C185+RESULT!$D185&lt;3),"WON","LOST"))</f>
        <v>WON</v>
      </c>
      <c r="J126" t="str">
        <f ca="1">IF(AND(RESULT!$K185&gt;I$1,RESULT!$C185+RESULT!$D185&gt;2),"WON",IF(AND(RESULT!$K185&lt;I$1,RESULT!$C185+RESULT!$D185&lt;3),"WON","LOST"))</f>
        <v>WON</v>
      </c>
      <c r="K126" t="str">
        <f t="shared" ca="1" si="52"/>
        <v>WON</v>
      </c>
      <c r="M126" t="str">
        <f ca="1">IF(AND(RESULT!$G185&gt;M$1,RESULT!$C185+RESULT!$D185&gt;2),"WON",IF(AND(RESULT!$G185&lt;M$1,RESULT!$C185+RESULT!$D185&lt;3),"WON","LOST"))</f>
        <v>WON</v>
      </c>
      <c r="N126" t="str">
        <f ca="1">IF(AND(RESULT!$K185&gt;M$1,RESULT!$C185+RESULT!$D185&gt;2),"WON",IF(AND(RESULT!$K185&lt;M$1,RESULT!$C185+RESULT!$D185&lt;3),"WON","LOST"))</f>
        <v>WON</v>
      </c>
      <c r="O126" t="str">
        <f t="shared" ca="1" si="53"/>
        <v>WON</v>
      </c>
      <c r="Q126" t="str">
        <f ca="1">IF(AND(RESULT!$G185&gt;Q$1,RESULT!$C185+RESULT!$D185&gt;2),"WON",IF(AND(RESULT!$G185&lt;Q$1,RESULT!$C185+RESULT!$D185&lt;3),"WON","LOST"))</f>
        <v>WON</v>
      </c>
      <c r="R126" t="str">
        <f ca="1">IF(AND(RESULT!$K185&gt;Q$1,RESULT!$C185+RESULT!$D185&gt;2),"WON",IF(AND(RESULT!$K185&lt;Q$1,RESULT!$C185+RESULT!$D185&lt;3),"WON","LOST"))</f>
        <v>WON</v>
      </c>
      <c r="S126" t="str">
        <f t="shared" ca="1" si="54"/>
        <v>WON</v>
      </c>
    </row>
    <row r="127" spans="1:19">
      <c r="A127" t="str">
        <f ca="1">IF(AND(RESULT!$G186&gt;A$1,RESULT!$C186+RESULT!$D186&gt;2),"WON",IF(AND(RESULT!$G186&lt;A$1,RESULT!$C186+RESULT!$D186&lt;3),"WON","LOST"))</f>
        <v>LOST</v>
      </c>
      <c r="B127" t="str">
        <f ca="1">IF(AND(RESULT!$K186&gt;A$1,RESULT!$C186+RESULT!$D186&gt;2),"WON",IF(AND(RESULT!$K186&lt;A$1,RESULT!$C186+RESULT!$D186&lt;3),"WON","LOST"))</f>
        <v>LOST</v>
      </c>
      <c r="C127" t="str">
        <f t="shared" ca="1" si="50"/>
        <v>LOST</v>
      </c>
      <c r="E127" t="str">
        <f ca="1">IF(AND(RESULT!$G186&gt;E$1,RESULT!$C186+RESULT!$D186&gt;2),"WON",IF(AND(RESULT!$G186&lt;E$1,RESULT!$C186+RESULT!$D186&lt;3),"WON","LOST"))</f>
        <v>LOST</v>
      </c>
      <c r="F127" t="str">
        <f ca="1">IF(AND(RESULT!$K186&gt;E$1,RESULT!$C186+RESULT!$D186&gt;2),"WON",IF(AND(RESULT!$K186&lt;E$1,RESULT!$C186+RESULT!$D186&lt;3),"WON","LOST"))</f>
        <v>LOST</v>
      </c>
      <c r="G127" t="str">
        <f t="shared" ca="1" si="51"/>
        <v>LOST</v>
      </c>
      <c r="I127" t="str">
        <f ca="1">IF(AND(RESULT!$G186&gt;I$1,RESULT!$C186+RESULT!$D186&gt;2),"WON",IF(AND(RESULT!$G186&lt;I$1,RESULT!$C186+RESULT!$D186&lt;3),"WON","LOST"))</f>
        <v>LOST</v>
      </c>
      <c r="J127" t="str">
        <f ca="1">IF(AND(RESULT!$K186&gt;I$1,RESULT!$C186+RESULT!$D186&gt;2),"WON",IF(AND(RESULT!$K186&lt;I$1,RESULT!$C186+RESULT!$D186&lt;3),"WON","LOST"))</f>
        <v>LOST</v>
      </c>
      <c r="K127" t="str">
        <f t="shared" ca="1" si="52"/>
        <v>LOST</v>
      </c>
      <c r="M127" t="str">
        <f ca="1">IF(AND(RESULT!$G186&gt;M$1,RESULT!$C186+RESULT!$D186&gt;2),"WON",IF(AND(RESULT!$G186&lt;M$1,RESULT!$C186+RESULT!$D186&lt;3),"WON","LOST"))</f>
        <v>LOST</v>
      </c>
      <c r="N127" t="str">
        <f ca="1">IF(AND(RESULT!$K186&gt;M$1,RESULT!$C186+RESULT!$D186&gt;2),"WON",IF(AND(RESULT!$K186&lt;M$1,RESULT!$C186+RESULT!$D186&lt;3),"WON","LOST"))</f>
        <v>LOST</v>
      </c>
      <c r="O127" t="str">
        <f t="shared" ca="1" si="53"/>
        <v>LOST</v>
      </c>
      <c r="Q127" t="str">
        <f ca="1">IF(AND(RESULT!$G186&gt;Q$1,RESULT!$C186+RESULT!$D186&gt;2),"WON",IF(AND(RESULT!$G186&lt;Q$1,RESULT!$C186+RESULT!$D186&lt;3),"WON","LOST"))</f>
        <v>LOST</v>
      </c>
      <c r="R127" t="str">
        <f ca="1">IF(AND(RESULT!$K186&gt;Q$1,RESULT!$C186+RESULT!$D186&gt;2),"WON",IF(AND(RESULT!$K186&lt;Q$1,RESULT!$C186+RESULT!$D186&lt;3),"WON","LOST"))</f>
        <v>LOST</v>
      </c>
      <c r="S127" t="str">
        <f t="shared" ca="1" si="54"/>
        <v>LOST</v>
      </c>
    </row>
    <row r="128" spans="1:19">
      <c r="A128" t="str">
        <f ca="1">IF(AND(RESULT!$G187&gt;A$1,RESULT!$C187+RESULT!$D187&gt;2),"WON",IF(AND(RESULT!$G187&lt;A$1,RESULT!$C187+RESULT!$D187&lt;3),"WON","LOST"))</f>
        <v>LOST</v>
      </c>
      <c r="B128" t="str">
        <f ca="1">IF(AND(RESULT!$K187&gt;A$1,RESULT!$C187+RESULT!$D187&gt;2),"WON",IF(AND(RESULT!$K187&lt;A$1,RESULT!$C187+RESULT!$D187&lt;3),"WON","LOST"))</f>
        <v>LOST</v>
      </c>
      <c r="C128" t="str">
        <f t="shared" ca="1" si="50"/>
        <v>LOST</v>
      </c>
      <c r="E128" t="str">
        <f ca="1">IF(AND(RESULT!$G187&gt;E$1,RESULT!$C187+RESULT!$D187&gt;2),"WON",IF(AND(RESULT!$G187&lt;E$1,RESULT!$C187+RESULT!$D187&lt;3),"WON","LOST"))</f>
        <v>LOST</v>
      </c>
      <c r="F128" t="str">
        <f ca="1">IF(AND(RESULT!$K187&gt;E$1,RESULT!$C187+RESULT!$D187&gt;2),"WON",IF(AND(RESULT!$K187&lt;E$1,RESULT!$C187+RESULT!$D187&lt;3),"WON","LOST"))</f>
        <v>LOST</v>
      </c>
      <c r="G128" t="str">
        <f t="shared" ca="1" si="51"/>
        <v>LOST</v>
      </c>
      <c r="I128" t="str">
        <f ca="1">IF(AND(RESULT!$G187&gt;I$1,RESULT!$C187+RESULT!$D187&gt;2),"WON",IF(AND(RESULT!$G187&lt;I$1,RESULT!$C187+RESULT!$D187&lt;3),"WON","LOST"))</f>
        <v>LOST</v>
      </c>
      <c r="J128" t="str">
        <f ca="1">IF(AND(RESULT!$K187&gt;I$1,RESULT!$C187+RESULT!$D187&gt;2),"WON",IF(AND(RESULT!$K187&lt;I$1,RESULT!$C187+RESULT!$D187&lt;3),"WON","LOST"))</f>
        <v>LOST</v>
      </c>
      <c r="K128" t="str">
        <f t="shared" ca="1" si="52"/>
        <v>LOST</v>
      </c>
      <c r="M128" t="str">
        <f ca="1">IF(AND(RESULT!$G187&gt;M$1,RESULT!$C187+RESULT!$D187&gt;2),"WON",IF(AND(RESULT!$G187&lt;M$1,RESULT!$C187+RESULT!$D187&lt;3),"WON","LOST"))</f>
        <v>LOST</v>
      </c>
      <c r="N128" t="str">
        <f ca="1">IF(AND(RESULT!$K187&gt;M$1,RESULT!$C187+RESULT!$D187&gt;2),"WON",IF(AND(RESULT!$K187&lt;M$1,RESULT!$C187+RESULT!$D187&lt;3),"WON","LOST"))</f>
        <v>LOST</v>
      </c>
      <c r="O128" t="str">
        <f t="shared" ca="1" si="53"/>
        <v>LOST</v>
      </c>
      <c r="Q128" t="str">
        <f ca="1">IF(AND(RESULT!$G187&gt;Q$1,RESULT!$C187+RESULT!$D187&gt;2),"WON",IF(AND(RESULT!$G187&lt;Q$1,RESULT!$C187+RESULT!$D187&lt;3),"WON","LOST"))</f>
        <v>LOST</v>
      </c>
      <c r="R128" t="str">
        <f ca="1">IF(AND(RESULT!$K187&gt;Q$1,RESULT!$C187+RESULT!$D187&gt;2),"WON",IF(AND(RESULT!$K187&lt;Q$1,RESULT!$C187+RESULT!$D187&lt;3),"WON","LOST"))</f>
        <v>LOST</v>
      </c>
      <c r="S128" t="str">
        <f t="shared" ca="1" si="54"/>
        <v>LOST</v>
      </c>
    </row>
    <row r="129" spans="1:19">
      <c r="A129" t="str">
        <f ca="1">IF(AND(RESULT!$G188&gt;A$1,RESULT!$C188+RESULT!$D188&gt;2),"WON",IF(AND(RESULT!$G188&lt;A$1,RESULT!$C188+RESULT!$D188&lt;3),"WON","LOST"))</f>
        <v>WON</v>
      </c>
      <c r="B129" t="str">
        <f ca="1">IF(AND(RESULT!$K188&gt;A$1,RESULT!$C188+RESULT!$D188&gt;2),"WON",IF(AND(RESULT!$K188&lt;A$1,RESULT!$C188+RESULT!$D188&lt;3),"WON","LOST"))</f>
        <v>WON</v>
      </c>
      <c r="C129" t="str">
        <f t="shared" ca="1" si="50"/>
        <v>WON</v>
      </c>
      <c r="E129" t="str">
        <f ca="1">IF(AND(RESULT!$G188&gt;E$1,RESULT!$C188+RESULT!$D188&gt;2),"WON",IF(AND(RESULT!$G188&lt;E$1,RESULT!$C188+RESULT!$D188&lt;3),"WON","LOST"))</f>
        <v>WON</v>
      </c>
      <c r="F129" t="str">
        <f ca="1">IF(AND(RESULT!$K188&gt;E$1,RESULT!$C188+RESULT!$D188&gt;2),"WON",IF(AND(RESULT!$K188&lt;E$1,RESULT!$C188+RESULT!$D188&lt;3),"WON","LOST"))</f>
        <v>WON</v>
      </c>
      <c r="G129" t="str">
        <f t="shared" ca="1" si="51"/>
        <v>WON</v>
      </c>
      <c r="I129" t="str">
        <f ca="1">IF(AND(RESULT!$G188&gt;I$1,RESULT!$C188+RESULT!$D188&gt;2),"WON",IF(AND(RESULT!$G188&lt;I$1,RESULT!$C188+RESULT!$D188&lt;3),"WON","LOST"))</f>
        <v>WON</v>
      </c>
      <c r="J129" t="str">
        <f ca="1">IF(AND(RESULT!$K188&gt;I$1,RESULT!$C188+RESULT!$D188&gt;2),"WON",IF(AND(RESULT!$K188&lt;I$1,RESULT!$C188+RESULT!$D188&lt;3),"WON","LOST"))</f>
        <v>WON</v>
      </c>
      <c r="K129" t="str">
        <f t="shared" ca="1" si="52"/>
        <v>WON</v>
      </c>
      <c r="M129" t="str">
        <f ca="1">IF(AND(RESULT!$G188&gt;M$1,RESULT!$C188+RESULT!$D188&gt;2),"WON",IF(AND(RESULT!$G188&lt;M$1,RESULT!$C188+RESULT!$D188&lt;3),"WON","LOST"))</f>
        <v>WON</v>
      </c>
      <c r="N129" t="str">
        <f ca="1">IF(AND(RESULT!$K188&gt;M$1,RESULT!$C188+RESULT!$D188&gt;2),"WON",IF(AND(RESULT!$K188&lt;M$1,RESULT!$C188+RESULT!$D188&lt;3),"WON","LOST"))</f>
        <v>WON</v>
      </c>
      <c r="O129" t="str">
        <f t="shared" ca="1" si="53"/>
        <v>WON</v>
      </c>
      <c r="Q129" t="str">
        <f ca="1">IF(AND(RESULT!$G188&gt;Q$1,RESULT!$C188+RESULT!$D188&gt;2),"WON",IF(AND(RESULT!$G188&lt;Q$1,RESULT!$C188+RESULT!$D188&lt;3),"WON","LOST"))</f>
        <v>LOST</v>
      </c>
      <c r="R129" t="str">
        <f ca="1">IF(AND(RESULT!$K188&gt;Q$1,RESULT!$C188+RESULT!$D188&gt;2),"WON",IF(AND(RESULT!$K188&lt;Q$1,RESULT!$C188+RESULT!$D188&lt;3),"WON","LOST"))</f>
        <v>WON</v>
      </c>
      <c r="S129" t="str">
        <f t="shared" ca="1" si="54"/>
        <v>DP</v>
      </c>
    </row>
    <row r="130" spans="1:19">
      <c r="A130" t="str">
        <f ca="1">IF(AND(RESULT!$G189&gt;A$1,RESULT!$C189+RESULT!$D189&gt;2),"WON",IF(AND(RESULT!$G189&lt;A$1,RESULT!$C189+RESULT!$D189&lt;3),"WON","LOST"))</f>
        <v>WON</v>
      </c>
      <c r="B130" t="str">
        <f ca="1">IF(AND(RESULT!$K189&gt;A$1,RESULT!$C189+RESULT!$D189&gt;2),"WON",IF(AND(RESULT!$K189&lt;A$1,RESULT!$C189+RESULT!$D189&lt;3),"WON","LOST"))</f>
        <v>LOST</v>
      </c>
      <c r="C130" t="str">
        <f t="shared" ca="1" si="50"/>
        <v>DP</v>
      </c>
      <c r="E130" t="str">
        <f ca="1">IF(AND(RESULT!$G189&gt;E$1,RESULT!$C189+RESULT!$D189&gt;2),"WON",IF(AND(RESULT!$G189&lt;E$1,RESULT!$C189+RESULT!$D189&lt;3),"WON","LOST"))</f>
        <v>WON</v>
      </c>
      <c r="F130" t="str">
        <f ca="1">IF(AND(RESULT!$K189&gt;E$1,RESULT!$C189+RESULT!$D189&gt;2),"WON",IF(AND(RESULT!$K189&lt;E$1,RESULT!$C189+RESULT!$D189&lt;3),"WON","LOST"))</f>
        <v>LOST</v>
      </c>
      <c r="G130" t="str">
        <f t="shared" ca="1" si="51"/>
        <v>DP</v>
      </c>
      <c r="I130" t="str">
        <f ca="1">IF(AND(RESULT!$G189&gt;I$1,RESULT!$C189+RESULT!$D189&gt;2),"WON",IF(AND(RESULT!$G189&lt;I$1,RESULT!$C189+RESULT!$D189&lt;3),"WON","LOST"))</f>
        <v>LOST</v>
      </c>
      <c r="J130" t="str">
        <f ca="1">IF(AND(RESULT!$K189&gt;I$1,RESULT!$C189+RESULT!$D189&gt;2),"WON",IF(AND(RESULT!$K189&lt;I$1,RESULT!$C189+RESULT!$D189&lt;3),"WON","LOST"))</f>
        <v>LOST</v>
      </c>
      <c r="K130" t="str">
        <f t="shared" ca="1" si="52"/>
        <v>LOST</v>
      </c>
      <c r="M130" t="str">
        <f ca="1">IF(AND(RESULT!$G189&gt;M$1,RESULT!$C189+RESULT!$D189&gt;2),"WON",IF(AND(RESULT!$G189&lt;M$1,RESULT!$C189+RESULT!$D189&lt;3),"WON","LOST"))</f>
        <v>LOST</v>
      </c>
      <c r="N130" t="str">
        <f ca="1">IF(AND(RESULT!$K189&gt;M$1,RESULT!$C189+RESULT!$D189&gt;2),"WON",IF(AND(RESULT!$K189&lt;M$1,RESULT!$C189+RESULT!$D189&lt;3),"WON","LOST"))</f>
        <v>LOST</v>
      </c>
      <c r="O130" t="str">
        <f t="shared" ca="1" si="53"/>
        <v>LOST</v>
      </c>
      <c r="Q130" t="str">
        <f ca="1">IF(AND(RESULT!$G189&gt;Q$1,RESULT!$C189+RESULT!$D189&gt;2),"WON",IF(AND(RESULT!$G189&lt;Q$1,RESULT!$C189+RESULT!$D189&lt;3),"WON","LOST"))</f>
        <v>LOST</v>
      </c>
      <c r="R130" t="str">
        <f ca="1">IF(AND(RESULT!$K189&gt;Q$1,RESULT!$C189+RESULT!$D189&gt;2),"WON",IF(AND(RESULT!$K189&lt;Q$1,RESULT!$C189+RESULT!$D189&lt;3),"WON","LOST"))</f>
        <v>LOST</v>
      </c>
      <c r="S130" t="str">
        <f t="shared" ca="1" si="54"/>
        <v>LOST</v>
      </c>
    </row>
    <row r="131" spans="1:19">
      <c r="A131" t="str">
        <f ca="1">IF(AND(RESULT!$G190&gt;A$1,RESULT!$C190+RESULT!$D190&gt;2),"WON",IF(AND(RESULT!$G190&lt;A$1,RESULT!$C190+RESULT!$D190&lt;3),"WON","LOST"))</f>
        <v>LOST</v>
      </c>
      <c r="B131" t="str">
        <f ca="1">IF(AND(RESULT!$K190&gt;A$1,RESULT!$C190+RESULT!$D190&gt;2),"WON",IF(AND(RESULT!$K190&lt;A$1,RESULT!$C190+RESULT!$D190&lt;3),"WON","LOST"))</f>
        <v>LOST</v>
      </c>
      <c r="C131" t="str">
        <f t="shared" ca="1" si="50"/>
        <v>LOST</v>
      </c>
      <c r="E131" t="str">
        <f ca="1">IF(AND(RESULT!$G190&gt;E$1,RESULT!$C190+RESULT!$D190&gt;2),"WON",IF(AND(RESULT!$G190&lt;E$1,RESULT!$C190+RESULT!$D190&lt;3),"WON","LOST"))</f>
        <v>LOST</v>
      </c>
      <c r="F131" t="str">
        <f ca="1">IF(AND(RESULT!$K190&gt;E$1,RESULT!$C190+RESULT!$D190&gt;2),"WON",IF(AND(RESULT!$K190&lt;E$1,RESULT!$C190+RESULT!$D190&lt;3),"WON","LOST"))</f>
        <v>LOST</v>
      </c>
      <c r="G131" t="str">
        <f t="shared" ca="1" si="51"/>
        <v>LOST</v>
      </c>
      <c r="I131" t="str">
        <f ca="1">IF(AND(RESULT!$G190&gt;I$1,RESULT!$C190+RESULT!$D190&gt;2),"WON",IF(AND(RESULT!$G190&lt;I$1,RESULT!$C190+RESULT!$D190&lt;3),"WON","LOST"))</f>
        <v>WON</v>
      </c>
      <c r="J131" t="str">
        <f ca="1">IF(AND(RESULT!$K190&gt;I$1,RESULT!$C190+RESULT!$D190&gt;2),"WON",IF(AND(RESULT!$K190&lt;I$1,RESULT!$C190+RESULT!$D190&lt;3),"WON","LOST"))</f>
        <v>WON</v>
      </c>
      <c r="K131" t="str">
        <f t="shared" ca="1" si="52"/>
        <v>WON</v>
      </c>
      <c r="M131" t="str">
        <f ca="1">IF(AND(RESULT!$G190&gt;M$1,RESULT!$C190+RESULT!$D190&gt;2),"WON",IF(AND(RESULT!$G190&lt;M$1,RESULT!$C190+RESULT!$D190&lt;3),"WON","LOST"))</f>
        <v>WON</v>
      </c>
      <c r="N131" t="str">
        <f ca="1">IF(AND(RESULT!$K190&gt;M$1,RESULT!$C190+RESULT!$D190&gt;2),"WON",IF(AND(RESULT!$K190&lt;M$1,RESULT!$C190+RESULT!$D190&lt;3),"WON","LOST"))</f>
        <v>WON</v>
      </c>
      <c r="O131" t="str">
        <f t="shared" ca="1" si="53"/>
        <v>WON</v>
      </c>
      <c r="Q131" t="str">
        <f ca="1">IF(AND(RESULT!$G190&gt;Q$1,RESULT!$C190+RESULT!$D190&gt;2),"WON",IF(AND(RESULT!$G190&lt;Q$1,RESULT!$C190+RESULT!$D190&lt;3),"WON","LOST"))</f>
        <v>WON</v>
      </c>
      <c r="R131" t="str">
        <f ca="1">IF(AND(RESULT!$K190&gt;Q$1,RESULT!$C190+RESULT!$D190&gt;2),"WON",IF(AND(RESULT!$K190&lt;Q$1,RESULT!$C190+RESULT!$D190&lt;3),"WON","LOST"))</f>
        <v>WON</v>
      </c>
      <c r="S131" t="str">
        <f t="shared" ca="1" si="54"/>
        <v>WON</v>
      </c>
    </row>
    <row r="132" spans="1:19">
      <c r="A132" t="str">
        <f ca="1">IF(AND(RESULT!$G191&gt;A$1,RESULT!$C191+RESULT!$D191&gt;2),"WON",IF(AND(RESULT!$G191&lt;A$1,RESULT!$C191+RESULT!$D191&lt;3),"WON","LOST"))</f>
        <v>WON</v>
      </c>
      <c r="B132" t="str">
        <f ca="1">IF(AND(RESULT!$K191&gt;A$1,RESULT!$C191+RESULT!$D191&gt;2),"WON",IF(AND(RESULT!$K191&lt;A$1,RESULT!$C191+RESULT!$D191&lt;3),"WON","LOST"))</f>
        <v>LOST</v>
      </c>
      <c r="C132" t="str">
        <f t="shared" ca="1" si="50"/>
        <v>DP</v>
      </c>
      <c r="E132" t="str">
        <f ca="1">IF(AND(RESULT!$G191&gt;E$1,RESULT!$C191+RESULT!$D191&gt;2),"WON",IF(AND(RESULT!$G191&lt;E$1,RESULT!$C191+RESULT!$D191&lt;3),"WON","LOST"))</f>
        <v>WON</v>
      </c>
      <c r="F132" t="str">
        <f ca="1">IF(AND(RESULT!$K191&gt;E$1,RESULT!$C191+RESULT!$D191&gt;2),"WON",IF(AND(RESULT!$K191&lt;E$1,RESULT!$C191+RESULT!$D191&lt;3),"WON","LOST"))</f>
        <v>LOST</v>
      </c>
      <c r="G132" t="str">
        <f t="shared" ca="1" si="51"/>
        <v>DP</v>
      </c>
      <c r="I132" t="str">
        <f ca="1">IF(AND(RESULT!$G191&gt;I$1,RESULT!$C191+RESULT!$D191&gt;2),"WON",IF(AND(RESULT!$G191&lt;I$1,RESULT!$C191+RESULT!$D191&lt;3),"WON","LOST"))</f>
        <v>WON</v>
      </c>
      <c r="J132" t="str">
        <f ca="1">IF(AND(RESULT!$K191&gt;I$1,RESULT!$C191+RESULT!$D191&gt;2),"WON",IF(AND(RESULT!$K191&lt;I$1,RESULT!$C191+RESULT!$D191&lt;3),"WON","LOST"))</f>
        <v>LOST</v>
      </c>
      <c r="K132" t="str">
        <f t="shared" ca="1" si="52"/>
        <v>DP</v>
      </c>
      <c r="M132" t="str">
        <f ca="1">IF(AND(RESULT!$G191&gt;M$1,RESULT!$C191+RESULT!$D191&gt;2),"WON",IF(AND(RESULT!$G191&lt;M$1,RESULT!$C191+RESULT!$D191&lt;3),"WON","LOST"))</f>
        <v>WON</v>
      </c>
      <c r="N132" t="str">
        <f ca="1">IF(AND(RESULT!$K191&gt;M$1,RESULT!$C191+RESULT!$D191&gt;2),"WON",IF(AND(RESULT!$K191&lt;M$1,RESULT!$C191+RESULT!$D191&lt;3),"WON","LOST"))</f>
        <v>LOST</v>
      </c>
      <c r="O132" t="str">
        <f t="shared" ca="1" si="53"/>
        <v>DP</v>
      </c>
      <c r="Q132" t="str">
        <f ca="1">IF(AND(RESULT!$G191&gt;Q$1,RESULT!$C191+RESULT!$D191&gt;2),"WON",IF(AND(RESULT!$G191&lt;Q$1,RESULT!$C191+RESULT!$D191&lt;3),"WON","LOST"))</f>
        <v>WON</v>
      </c>
      <c r="R132" t="str">
        <f ca="1">IF(AND(RESULT!$K191&gt;Q$1,RESULT!$C191+RESULT!$D191&gt;2),"WON",IF(AND(RESULT!$K191&lt;Q$1,RESULT!$C191+RESULT!$D191&lt;3),"WON","LOST"))</f>
        <v>LOST</v>
      </c>
      <c r="S132" t="str">
        <f t="shared" ca="1" si="54"/>
        <v>DP</v>
      </c>
    </row>
    <row r="135" spans="1:19">
      <c r="A135" t="str">
        <f ca="1">IF(AND(RESULT!$G194&gt;A$1,RESULT!$C194+RESULT!$D194&gt;2),"WON",IF(AND(RESULT!$G194&lt;A$1,RESULT!$C194+RESULT!$D194&lt;3),"WON","LOST"))</f>
        <v>LOST</v>
      </c>
      <c r="B135" t="str">
        <f ca="1">IF(AND(RESULT!$K194&gt;A$1,RESULT!$C194+RESULT!$D194&gt;2),"WON",IF(AND(RESULT!$K194&lt;A$1,RESULT!$C194+RESULT!$D194&lt;3),"WON","LOST"))</f>
        <v>LOST</v>
      </c>
      <c r="C135" t="str">
        <f ca="1">IF(AND(A135="WON",B135="WON"),"WON",IF(AND(A135="LOST",B135="LOST"),"LOST","DP"))</f>
        <v>LOST</v>
      </c>
      <c r="E135" t="str">
        <f ca="1">IF(AND(RESULT!$G194&gt;E$1,RESULT!$C194+RESULT!$D194&gt;2),"WON",IF(AND(RESULT!$G194&lt;E$1,RESULT!$C194+RESULT!$D194&lt;3),"WON","LOST"))</f>
        <v>LOST</v>
      </c>
      <c r="F135" t="str">
        <f ca="1">IF(AND(RESULT!$K194&gt;E$1,RESULT!$C194+RESULT!$D194&gt;2),"WON",IF(AND(RESULT!$K194&lt;E$1,RESULT!$C194+RESULT!$D194&lt;3),"WON","LOST"))</f>
        <v>LOST</v>
      </c>
      <c r="G135" t="str">
        <f ca="1">IF(AND(E135="WON",F135="WON"),"WON",IF(AND(E135="LOST",F135="LOST"),"LOST","DP"))</f>
        <v>LOST</v>
      </c>
      <c r="I135" t="str">
        <f ca="1">IF(AND(RESULT!$G194&gt;I$1,RESULT!$C194+RESULT!$D194&gt;2),"WON",IF(AND(RESULT!$G194&lt;I$1,RESULT!$C194+RESULT!$D194&lt;3),"WON","LOST"))</f>
        <v>LOST</v>
      </c>
      <c r="J135" t="str">
        <f ca="1">IF(AND(RESULT!$K194&gt;I$1,RESULT!$C194+RESULT!$D194&gt;2),"WON",IF(AND(RESULT!$K194&lt;I$1,RESULT!$C194+RESULT!$D194&lt;3),"WON","LOST"))</f>
        <v>LOST</v>
      </c>
      <c r="K135" t="str">
        <f ca="1">IF(AND(I135="WON",J135="WON"),"WON",IF(AND(I135="LOST",J135="LOST"),"LOST","DP"))</f>
        <v>LOST</v>
      </c>
      <c r="M135" t="str">
        <f ca="1">IF(AND(RESULT!$G194&gt;M$1,RESULT!$C194+RESULT!$D194&gt;2),"WON",IF(AND(RESULT!$G194&lt;M$1,RESULT!$C194+RESULT!$D194&lt;3),"WON","LOST"))</f>
        <v>LOST</v>
      </c>
      <c r="N135" t="str">
        <f ca="1">IF(AND(RESULT!$K194&gt;M$1,RESULT!$C194+RESULT!$D194&gt;2),"WON",IF(AND(RESULT!$K194&lt;M$1,RESULT!$C194+RESULT!$D194&lt;3),"WON","LOST"))</f>
        <v>WON</v>
      </c>
      <c r="O135" t="str">
        <f ca="1">IF(AND(M135="WON",N135="WON"),"WON",IF(AND(M135="LOST",N135="LOST"),"LOST","DP"))</f>
        <v>DP</v>
      </c>
      <c r="Q135" t="str">
        <f ca="1">IF(AND(RESULT!$G194&gt;Q$1,RESULT!$C194+RESULT!$D194&gt;2),"WON",IF(AND(RESULT!$G194&lt;Q$1,RESULT!$C194+RESULT!$D194&lt;3),"WON","LOST"))</f>
        <v>WON</v>
      </c>
      <c r="R135" t="str">
        <f ca="1">IF(AND(RESULT!$K194&gt;Q$1,RESULT!$C194+RESULT!$D194&gt;2),"WON",IF(AND(RESULT!$K194&lt;Q$1,RESULT!$C194+RESULT!$D194&lt;3),"WON","LOST"))</f>
        <v>WON</v>
      </c>
      <c r="S135" t="str">
        <f ca="1">IF(AND(Q135="WON",R135="WON"),"WON",IF(AND(Q135="LOST",R135="LOST"),"LOST","DP"))</f>
        <v>WON</v>
      </c>
    </row>
    <row r="136" spans="1:19">
      <c r="A136" t="str">
        <f ca="1">IF(AND(RESULT!$G195&gt;A$1,RESULT!$C195+RESULT!$D195&gt;2),"WON",IF(AND(RESULT!$G195&lt;A$1,RESULT!$C195+RESULT!$D195&lt;3),"WON","LOST"))</f>
        <v>LOST</v>
      </c>
      <c r="B136" t="str">
        <f ca="1">IF(AND(RESULT!$K195&gt;A$1,RESULT!$C195+RESULT!$D195&gt;2),"WON",IF(AND(RESULT!$K195&lt;A$1,RESULT!$C195+RESULT!$D195&lt;3),"WON","LOST"))</f>
        <v>LOST</v>
      </c>
      <c r="C136" t="str">
        <f t="shared" ref="C136:C144" ca="1" si="55">IF(AND(A136="WON",B136="WON"),"WON",IF(AND(A136="LOST",B136="LOST"),"LOST","DP"))</f>
        <v>LOST</v>
      </c>
      <c r="E136" t="str">
        <f ca="1">IF(AND(RESULT!$G195&gt;E$1,RESULT!$C195+RESULT!$D195&gt;2),"WON",IF(AND(RESULT!$G195&lt;E$1,RESULT!$C195+RESULT!$D195&lt;3),"WON","LOST"))</f>
        <v>LOST</v>
      </c>
      <c r="F136" t="str">
        <f ca="1">IF(AND(RESULT!$K195&gt;E$1,RESULT!$C195+RESULT!$D195&gt;2),"WON",IF(AND(RESULT!$K195&lt;E$1,RESULT!$C195+RESULT!$D195&lt;3),"WON","LOST"))</f>
        <v>LOST</v>
      </c>
      <c r="G136" t="str">
        <f t="shared" ref="G136:G144" ca="1" si="56">IF(AND(E136="WON",F136="WON"),"WON",IF(AND(E136="LOST",F136="LOST"),"LOST","DP"))</f>
        <v>LOST</v>
      </c>
      <c r="I136" t="str">
        <f ca="1">IF(AND(RESULT!$G195&gt;I$1,RESULT!$C195+RESULT!$D195&gt;2),"WON",IF(AND(RESULT!$G195&lt;I$1,RESULT!$C195+RESULT!$D195&lt;3),"WON","LOST"))</f>
        <v>LOST</v>
      </c>
      <c r="J136" t="str">
        <f ca="1">IF(AND(RESULT!$K195&gt;I$1,RESULT!$C195+RESULT!$D195&gt;2),"WON",IF(AND(RESULT!$K195&lt;I$1,RESULT!$C195+RESULT!$D195&lt;3),"WON","LOST"))</f>
        <v>LOST</v>
      </c>
      <c r="K136" t="str">
        <f t="shared" ref="K136:K144" ca="1" si="57">IF(AND(I136="WON",J136="WON"),"WON",IF(AND(I136="LOST",J136="LOST"),"LOST","DP"))</f>
        <v>LOST</v>
      </c>
      <c r="M136" t="str">
        <f ca="1">IF(AND(RESULT!$G195&gt;M$1,RESULT!$C195+RESULT!$D195&gt;2),"WON",IF(AND(RESULT!$G195&lt;M$1,RESULT!$C195+RESULT!$D195&lt;3),"WON","LOST"))</f>
        <v>LOST</v>
      </c>
      <c r="N136" t="str">
        <f ca="1">IF(AND(RESULT!$K195&gt;M$1,RESULT!$C195+RESULT!$D195&gt;2),"WON",IF(AND(RESULT!$K195&lt;M$1,RESULT!$C195+RESULT!$D195&lt;3),"WON","LOST"))</f>
        <v>LOST</v>
      </c>
      <c r="O136" t="str">
        <f t="shared" ref="O136:O144" ca="1" si="58">IF(AND(M136="WON",N136="WON"),"WON",IF(AND(M136="LOST",N136="LOST"),"LOST","DP"))</f>
        <v>LOST</v>
      </c>
      <c r="Q136" t="str">
        <f ca="1">IF(AND(RESULT!$G195&gt;Q$1,RESULT!$C195+RESULT!$D195&gt;2),"WON",IF(AND(RESULT!$G195&lt;Q$1,RESULT!$C195+RESULT!$D195&lt;3),"WON","LOST"))</f>
        <v>LOST</v>
      </c>
      <c r="R136" t="str">
        <f ca="1">IF(AND(RESULT!$K195&gt;Q$1,RESULT!$C195+RESULT!$D195&gt;2),"WON",IF(AND(RESULT!$K195&lt;Q$1,RESULT!$C195+RESULT!$D195&lt;3),"WON","LOST"))</f>
        <v>LOST</v>
      </c>
      <c r="S136" t="str">
        <f t="shared" ref="S136:S144" ca="1" si="59">IF(AND(Q136="WON",R136="WON"),"WON",IF(AND(Q136="LOST",R136="LOST"),"LOST","DP"))</f>
        <v>LOST</v>
      </c>
    </row>
    <row r="137" spans="1:19">
      <c r="A137" t="str">
        <f ca="1">IF(AND(RESULT!$G196&gt;A$1,RESULT!$C196+RESULT!$D196&gt;2),"WON",IF(AND(RESULT!$G196&lt;A$1,RESULT!$C196+RESULT!$D196&lt;3),"WON","LOST"))</f>
        <v>WON</v>
      </c>
      <c r="B137" t="str">
        <f ca="1">IF(AND(RESULT!$K196&gt;A$1,RESULT!$C196+RESULT!$D196&gt;2),"WON",IF(AND(RESULT!$K196&lt;A$1,RESULT!$C196+RESULT!$D196&lt;3),"WON","LOST"))</f>
        <v>LOST</v>
      </c>
      <c r="C137" t="str">
        <f t="shared" ca="1" si="55"/>
        <v>DP</v>
      </c>
      <c r="E137" t="str">
        <f ca="1">IF(AND(RESULT!$G196&gt;E$1,RESULT!$C196+RESULT!$D196&gt;2),"WON",IF(AND(RESULT!$G196&lt;E$1,RESULT!$C196+RESULT!$D196&lt;3),"WON","LOST"))</f>
        <v>WON</v>
      </c>
      <c r="F137" t="str">
        <f ca="1">IF(AND(RESULT!$K196&gt;E$1,RESULT!$C196+RESULT!$D196&gt;2),"WON",IF(AND(RESULT!$K196&lt;E$1,RESULT!$C196+RESULT!$D196&lt;3),"WON","LOST"))</f>
        <v>LOST</v>
      </c>
      <c r="G137" t="str">
        <f t="shared" ca="1" si="56"/>
        <v>DP</v>
      </c>
      <c r="I137" t="str">
        <f ca="1">IF(AND(RESULT!$G196&gt;I$1,RESULT!$C196+RESULT!$D196&gt;2),"WON",IF(AND(RESULT!$G196&lt;I$1,RESULT!$C196+RESULT!$D196&lt;3),"WON","LOST"))</f>
        <v>LOST</v>
      </c>
      <c r="J137" t="str">
        <f ca="1">IF(AND(RESULT!$K196&gt;I$1,RESULT!$C196+RESULT!$D196&gt;2),"WON",IF(AND(RESULT!$K196&lt;I$1,RESULT!$C196+RESULT!$D196&lt;3),"WON","LOST"))</f>
        <v>LOST</v>
      </c>
      <c r="K137" t="str">
        <f t="shared" ca="1" si="57"/>
        <v>LOST</v>
      </c>
      <c r="M137" t="str">
        <f ca="1">IF(AND(RESULT!$G196&gt;M$1,RESULT!$C196+RESULT!$D196&gt;2),"WON",IF(AND(RESULT!$G196&lt;M$1,RESULT!$C196+RESULT!$D196&lt;3),"WON","LOST"))</f>
        <v>LOST</v>
      </c>
      <c r="N137" t="str">
        <f ca="1">IF(AND(RESULT!$K196&gt;M$1,RESULT!$C196+RESULT!$D196&gt;2),"WON",IF(AND(RESULT!$K196&lt;M$1,RESULT!$C196+RESULT!$D196&lt;3),"WON","LOST"))</f>
        <v>LOST</v>
      </c>
      <c r="O137" t="str">
        <f t="shared" ca="1" si="58"/>
        <v>LOST</v>
      </c>
      <c r="Q137" t="str">
        <f ca="1">IF(AND(RESULT!$G196&gt;Q$1,RESULT!$C196+RESULT!$D196&gt;2),"WON",IF(AND(RESULT!$G196&lt;Q$1,RESULT!$C196+RESULT!$D196&lt;3),"WON","LOST"))</f>
        <v>LOST</v>
      </c>
      <c r="R137" t="str">
        <f ca="1">IF(AND(RESULT!$K196&gt;Q$1,RESULT!$C196+RESULT!$D196&gt;2),"WON",IF(AND(RESULT!$K196&lt;Q$1,RESULT!$C196+RESULT!$D196&lt;3),"WON","LOST"))</f>
        <v>LOST</v>
      </c>
      <c r="S137" t="str">
        <f t="shared" ca="1" si="59"/>
        <v>LOST</v>
      </c>
    </row>
    <row r="138" spans="1:19">
      <c r="A138" t="str">
        <f ca="1">IF(AND(RESULT!$G197&gt;A$1,RESULT!$C197+RESULT!$D197&gt;2),"WON",IF(AND(RESULT!$G197&lt;A$1,RESULT!$C197+RESULT!$D197&lt;3),"WON","LOST"))</f>
        <v>WON</v>
      </c>
      <c r="B138" t="str">
        <f ca="1">IF(AND(RESULT!$K197&gt;A$1,RESULT!$C197+RESULT!$D197&gt;2),"WON",IF(AND(RESULT!$K197&lt;A$1,RESULT!$C197+RESULT!$D197&lt;3),"WON","LOST"))</f>
        <v>LOST</v>
      </c>
      <c r="C138" t="str">
        <f t="shared" ca="1" si="55"/>
        <v>DP</v>
      </c>
      <c r="E138" t="str">
        <f ca="1">IF(AND(RESULT!$G197&gt;E$1,RESULT!$C197+RESULT!$D197&gt;2),"WON",IF(AND(RESULT!$G197&lt;E$1,RESULT!$C197+RESULT!$D197&lt;3),"WON","LOST"))</f>
        <v>WON</v>
      </c>
      <c r="F138" t="str">
        <f ca="1">IF(AND(RESULT!$K197&gt;E$1,RESULT!$C197+RESULT!$D197&gt;2),"WON",IF(AND(RESULT!$K197&lt;E$1,RESULT!$C197+RESULT!$D197&lt;3),"WON","LOST"))</f>
        <v>LOST</v>
      </c>
      <c r="G138" t="str">
        <f t="shared" ca="1" si="56"/>
        <v>DP</v>
      </c>
      <c r="I138" t="str">
        <f ca="1">IF(AND(RESULT!$G197&gt;I$1,RESULT!$C197+RESULT!$D197&gt;2),"WON",IF(AND(RESULT!$G197&lt;I$1,RESULT!$C197+RESULT!$D197&lt;3),"WON","LOST"))</f>
        <v>WON</v>
      </c>
      <c r="J138" t="str">
        <f ca="1">IF(AND(RESULT!$K197&gt;I$1,RESULT!$C197+RESULT!$D197&gt;2),"WON",IF(AND(RESULT!$K197&lt;I$1,RESULT!$C197+RESULT!$D197&lt;3),"WON","LOST"))</f>
        <v>LOST</v>
      </c>
      <c r="K138" t="str">
        <f t="shared" ca="1" si="57"/>
        <v>DP</v>
      </c>
      <c r="M138" t="str">
        <f ca="1">IF(AND(RESULT!$G197&gt;M$1,RESULT!$C197+RESULT!$D197&gt;2),"WON",IF(AND(RESULT!$G197&lt;M$1,RESULT!$C197+RESULT!$D197&lt;3),"WON","LOST"))</f>
        <v>LOST</v>
      </c>
      <c r="N138" t="str">
        <f ca="1">IF(AND(RESULT!$K197&gt;M$1,RESULT!$C197+RESULT!$D197&gt;2),"WON",IF(AND(RESULT!$K197&lt;M$1,RESULT!$C197+RESULT!$D197&lt;3),"WON","LOST"))</f>
        <v>LOST</v>
      </c>
      <c r="O138" t="str">
        <f t="shared" ca="1" si="58"/>
        <v>LOST</v>
      </c>
      <c r="Q138" t="str">
        <f ca="1">IF(AND(RESULT!$G197&gt;Q$1,RESULT!$C197+RESULT!$D197&gt;2),"WON",IF(AND(RESULT!$G197&lt;Q$1,RESULT!$C197+RESULT!$D197&lt;3),"WON","LOST"))</f>
        <v>LOST</v>
      </c>
      <c r="R138" t="str">
        <f ca="1">IF(AND(RESULT!$K197&gt;Q$1,RESULT!$C197+RESULT!$D197&gt;2),"WON",IF(AND(RESULT!$K197&lt;Q$1,RESULT!$C197+RESULT!$D197&lt;3),"WON","LOST"))</f>
        <v>LOST</v>
      </c>
      <c r="S138" t="str">
        <f t="shared" ca="1" si="59"/>
        <v>LOST</v>
      </c>
    </row>
    <row r="139" spans="1:19">
      <c r="A139" t="str">
        <f ca="1">IF(AND(RESULT!$G198&gt;A$1,RESULT!$C198+RESULT!$D198&gt;2),"WON",IF(AND(RESULT!$G198&lt;A$1,RESULT!$C198+RESULT!$D198&lt;3),"WON","LOST"))</f>
        <v>WON</v>
      </c>
      <c r="B139" t="str">
        <f ca="1">IF(AND(RESULT!$K198&gt;A$1,RESULT!$C198+RESULT!$D198&gt;2),"WON",IF(AND(RESULT!$K198&lt;A$1,RESULT!$C198+RESULT!$D198&lt;3),"WON","LOST"))</f>
        <v>WON</v>
      </c>
      <c r="C139" t="str">
        <f t="shared" ca="1" si="55"/>
        <v>WON</v>
      </c>
      <c r="E139" t="str">
        <f ca="1">IF(AND(RESULT!$G198&gt;E$1,RESULT!$C198+RESULT!$D198&gt;2),"WON",IF(AND(RESULT!$G198&lt;E$1,RESULT!$C198+RESULT!$D198&lt;3),"WON","LOST"))</f>
        <v>WON</v>
      </c>
      <c r="F139" t="str">
        <f ca="1">IF(AND(RESULT!$K198&gt;E$1,RESULT!$C198+RESULT!$D198&gt;2),"WON",IF(AND(RESULT!$K198&lt;E$1,RESULT!$C198+RESULT!$D198&lt;3),"WON","LOST"))</f>
        <v>WON</v>
      </c>
      <c r="G139" t="str">
        <f t="shared" ca="1" si="56"/>
        <v>WON</v>
      </c>
      <c r="I139" t="str">
        <f ca="1">IF(AND(RESULT!$G198&gt;I$1,RESULT!$C198+RESULT!$D198&gt;2),"WON",IF(AND(RESULT!$G198&lt;I$1,RESULT!$C198+RESULT!$D198&lt;3),"WON","LOST"))</f>
        <v>WON</v>
      </c>
      <c r="J139" t="str">
        <f ca="1">IF(AND(RESULT!$K198&gt;I$1,RESULT!$C198+RESULT!$D198&gt;2),"WON",IF(AND(RESULT!$K198&lt;I$1,RESULT!$C198+RESULT!$D198&lt;3),"WON","LOST"))</f>
        <v>WON</v>
      </c>
      <c r="K139" t="str">
        <f t="shared" ca="1" si="57"/>
        <v>WON</v>
      </c>
      <c r="M139" t="str">
        <f ca="1">IF(AND(RESULT!$G198&gt;M$1,RESULT!$C198+RESULT!$D198&gt;2),"WON",IF(AND(RESULT!$G198&lt;M$1,RESULT!$C198+RESULT!$D198&lt;3),"WON","LOST"))</f>
        <v>WON</v>
      </c>
      <c r="N139" t="str">
        <f ca="1">IF(AND(RESULT!$K198&gt;M$1,RESULT!$C198+RESULT!$D198&gt;2),"WON",IF(AND(RESULT!$K198&lt;M$1,RESULT!$C198+RESULT!$D198&lt;3),"WON","LOST"))</f>
        <v>WON</v>
      </c>
      <c r="O139" t="str">
        <f t="shared" ca="1" si="58"/>
        <v>WON</v>
      </c>
      <c r="Q139" t="str">
        <f ca="1">IF(AND(RESULT!$G198&gt;Q$1,RESULT!$C198+RESULT!$D198&gt;2),"WON",IF(AND(RESULT!$G198&lt;Q$1,RESULT!$C198+RESULT!$D198&lt;3),"WON","LOST"))</f>
        <v>WON</v>
      </c>
      <c r="R139" t="str">
        <f ca="1">IF(AND(RESULT!$K198&gt;Q$1,RESULT!$C198+RESULT!$D198&gt;2),"WON",IF(AND(RESULT!$K198&lt;Q$1,RESULT!$C198+RESULT!$D198&lt;3),"WON","LOST"))</f>
        <v>WON</v>
      </c>
      <c r="S139" t="str">
        <f t="shared" ca="1" si="59"/>
        <v>WON</v>
      </c>
    </row>
    <row r="140" spans="1:19">
      <c r="A140" t="str">
        <f ca="1">IF(AND(RESULT!$G199&gt;A$1,RESULT!$C199+RESULT!$D199&gt;2),"WON",IF(AND(RESULT!$G199&lt;A$1,RESULT!$C199+RESULT!$D199&lt;3),"WON","LOST"))</f>
        <v>WON</v>
      </c>
      <c r="B140" t="str">
        <f ca="1">IF(AND(RESULT!$K199&gt;A$1,RESULT!$C199+RESULT!$D199&gt;2),"WON",IF(AND(RESULT!$K199&lt;A$1,RESULT!$C199+RESULT!$D199&lt;3),"WON","LOST"))</f>
        <v>LOST</v>
      </c>
      <c r="C140" t="str">
        <f t="shared" ca="1" si="55"/>
        <v>DP</v>
      </c>
      <c r="E140" t="str">
        <f ca="1">IF(AND(RESULT!$G199&gt;E$1,RESULT!$C199+RESULT!$D199&gt;2),"WON",IF(AND(RESULT!$G199&lt;E$1,RESULT!$C199+RESULT!$D199&lt;3),"WON","LOST"))</f>
        <v>LOST</v>
      </c>
      <c r="F140" t="str">
        <f ca="1">IF(AND(RESULT!$K199&gt;E$1,RESULT!$C199+RESULT!$D199&gt;2),"WON",IF(AND(RESULT!$K199&lt;E$1,RESULT!$C199+RESULT!$D199&lt;3),"WON","LOST"))</f>
        <v>LOST</v>
      </c>
      <c r="G140" t="str">
        <f t="shared" ca="1" si="56"/>
        <v>LOST</v>
      </c>
      <c r="I140" t="str">
        <f ca="1">IF(AND(RESULT!$G199&gt;I$1,RESULT!$C199+RESULT!$D199&gt;2),"WON",IF(AND(RESULT!$G199&lt;I$1,RESULT!$C199+RESULT!$D199&lt;3),"WON","LOST"))</f>
        <v>LOST</v>
      </c>
      <c r="J140" t="str">
        <f ca="1">IF(AND(RESULT!$K199&gt;I$1,RESULT!$C199+RESULT!$D199&gt;2),"WON",IF(AND(RESULT!$K199&lt;I$1,RESULT!$C199+RESULT!$D199&lt;3),"WON","LOST"))</f>
        <v>LOST</v>
      </c>
      <c r="K140" t="str">
        <f t="shared" ca="1" si="57"/>
        <v>LOST</v>
      </c>
      <c r="M140" t="str">
        <f ca="1">IF(AND(RESULT!$G199&gt;M$1,RESULT!$C199+RESULT!$D199&gt;2),"WON",IF(AND(RESULT!$G199&lt;M$1,RESULT!$C199+RESULT!$D199&lt;3),"WON","LOST"))</f>
        <v>LOST</v>
      </c>
      <c r="N140" t="str">
        <f ca="1">IF(AND(RESULT!$K199&gt;M$1,RESULT!$C199+RESULT!$D199&gt;2),"WON",IF(AND(RESULT!$K199&lt;M$1,RESULT!$C199+RESULT!$D199&lt;3),"WON","LOST"))</f>
        <v>LOST</v>
      </c>
      <c r="O140" t="str">
        <f t="shared" ca="1" si="58"/>
        <v>LOST</v>
      </c>
      <c r="Q140" t="str">
        <f ca="1">IF(AND(RESULT!$G199&gt;Q$1,RESULT!$C199+RESULT!$D199&gt;2),"WON",IF(AND(RESULT!$G199&lt;Q$1,RESULT!$C199+RESULT!$D199&lt;3),"WON","LOST"))</f>
        <v>LOST</v>
      </c>
      <c r="R140" t="str">
        <f ca="1">IF(AND(RESULT!$K199&gt;Q$1,RESULT!$C199+RESULT!$D199&gt;2),"WON",IF(AND(RESULT!$K199&lt;Q$1,RESULT!$C199+RESULT!$D199&lt;3),"WON","LOST"))</f>
        <v>LOST</v>
      </c>
      <c r="S140" t="str">
        <f t="shared" ca="1" si="59"/>
        <v>LOST</v>
      </c>
    </row>
    <row r="141" spans="1:19">
      <c r="A141" t="str">
        <f ca="1">IF(AND(RESULT!$G200&gt;A$1,RESULT!$C200+RESULT!$D200&gt;2),"WON",IF(AND(RESULT!$G200&lt;A$1,RESULT!$C200+RESULT!$D200&lt;3),"WON","LOST"))</f>
        <v>WON</v>
      </c>
      <c r="B141" t="str">
        <f ca="1">IF(AND(RESULT!$K200&gt;A$1,RESULT!$C200+RESULT!$D200&gt;2),"WON",IF(AND(RESULT!$K200&lt;A$1,RESULT!$C200+RESULT!$D200&lt;3),"WON","LOST"))</f>
        <v>LOST</v>
      </c>
      <c r="C141" t="str">
        <f t="shared" ca="1" si="55"/>
        <v>DP</v>
      </c>
      <c r="E141" t="str">
        <f ca="1">IF(AND(RESULT!$G200&gt;E$1,RESULT!$C200+RESULT!$D200&gt;2),"WON",IF(AND(RESULT!$G200&lt;E$1,RESULT!$C200+RESULT!$D200&lt;3),"WON","LOST"))</f>
        <v>LOST</v>
      </c>
      <c r="F141" t="str">
        <f ca="1">IF(AND(RESULT!$K200&gt;E$1,RESULT!$C200+RESULT!$D200&gt;2),"WON",IF(AND(RESULT!$K200&lt;E$1,RESULT!$C200+RESULT!$D200&lt;3),"WON","LOST"))</f>
        <v>LOST</v>
      </c>
      <c r="G141" t="str">
        <f t="shared" ca="1" si="56"/>
        <v>LOST</v>
      </c>
      <c r="I141" t="str">
        <f ca="1">IF(AND(RESULT!$G200&gt;I$1,RESULT!$C200+RESULT!$D200&gt;2),"WON",IF(AND(RESULT!$G200&lt;I$1,RESULT!$C200+RESULT!$D200&lt;3),"WON","LOST"))</f>
        <v>LOST</v>
      </c>
      <c r="J141" t="str">
        <f ca="1">IF(AND(RESULT!$K200&gt;I$1,RESULT!$C200+RESULT!$D200&gt;2),"WON",IF(AND(RESULT!$K200&lt;I$1,RESULT!$C200+RESULT!$D200&lt;3),"WON","LOST"))</f>
        <v>LOST</v>
      </c>
      <c r="K141" t="str">
        <f t="shared" ca="1" si="57"/>
        <v>LOST</v>
      </c>
      <c r="M141" t="str">
        <f ca="1">IF(AND(RESULT!$G200&gt;M$1,RESULT!$C200+RESULT!$D200&gt;2),"WON",IF(AND(RESULT!$G200&lt;M$1,RESULT!$C200+RESULT!$D200&lt;3),"WON","LOST"))</f>
        <v>LOST</v>
      </c>
      <c r="N141" t="str">
        <f ca="1">IF(AND(RESULT!$K200&gt;M$1,RESULT!$C200+RESULT!$D200&gt;2),"WON",IF(AND(RESULT!$K200&lt;M$1,RESULT!$C200+RESULT!$D200&lt;3),"WON","LOST"))</f>
        <v>LOST</v>
      </c>
      <c r="O141" t="str">
        <f t="shared" ca="1" si="58"/>
        <v>LOST</v>
      </c>
      <c r="Q141" t="str">
        <f ca="1">IF(AND(RESULT!$G200&gt;Q$1,RESULT!$C200+RESULT!$D200&gt;2),"WON",IF(AND(RESULT!$G200&lt;Q$1,RESULT!$C200+RESULT!$D200&lt;3),"WON","LOST"))</f>
        <v>LOST</v>
      </c>
      <c r="R141" t="str">
        <f ca="1">IF(AND(RESULT!$K200&gt;Q$1,RESULT!$C200+RESULT!$D200&gt;2),"WON",IF(AND(RESULT!$K200&lt;Q$1,RESULT!$C200+RESULT!$D200&lt;3),"WON","LOST"))</f>
        <v>LOST</v>
      </c>
      <c r="S141" t="str">
        <f t="shared" ca="1" si="59"/>
        <v>LOST</v>
      </c>
    </row>
    <row r="142" spans="1:19">
      <c r="A142" t="str">
        <f ca="1">IF(AND(RESULT!$G201&gt;A$1,RESULT!$C201+RESULT!$D201&gt;2),"WON",IF(AND(RESULT!$G201&lt;A$1,RESULT!$C201+RESULT!$D201&lt;3),"WON","LOST"))</f>
        <v>WON</v>
      </c>
      <c r="B142" t="str">
        <f ca="1">IF(AND(RESULT!$K201&gt;A$1,RESULT!$C201+RESULT!$D201&gt;2),"WON",IF(AND(RESULT!$K201&lt;A$1,RESULT!$C201+RESULT!$D201&lt;3),"WON","LOST"))</f>
        <v>WON</v>
      </c>
      <c r="C142" t="str">
        <f t="shared" ca="1" si="55"/>
        <v>WON</v>
      </c>
      <c r="E142" t="str">
        <f ca="1">IF(AND(RESULT!$G201&gt;E$1,RESULT!$C201+RESULT!$D201&gt;2),"WON",IF(AND(RESULT!$G201&lt;E$1,RESULT!$C201+RESULT!$D201&lt;3),"WON","LOST"))</f>
        <v>WON</v>
      </c>
      <c r="F142" t="str">
        <f ca="1">IF(AND(RESULT!$K201&gt;E$1,RESULT!$C201+RESULT!$D201&gt;2),"WON",IF(AND(RESULT!$K201&lt;E$1,RESULT!$C201+RESULT!$D201&lt;3),"WON","LOST"))</f>
        <v>WON</v>
      </c>
      <c r="G142" t="str">
        <f t="shared" ca="1" si="56"/>
        <v>WON</v>
      </c>
      <c r="I142" t="str">
        <f ca="1">IF(AND(RESULT!$G201&gt;I$1,RESULT!$C201+RESULT!$D201&gt;2),"WON",IF(AND(RESULT!$G201&lt;I$1,RESULT!$C201+RESULT!$D201&lt;3),"WON","LOST"))</f>
        <v>WON</v>
      </c>
      <c r="J142" t="str">
        <f ca="1">IF(AND(RESULT!$K201&gt;I$1,RESULT!$C201+RESULT!$D201&gt;2),"WON",IF(AND(RESULT!$K201&lt;I$1,RESULT!$C201+RESULT!$D201&lt;3),"WON","LOST"))</f>
        <v>WON</v>
      </c>
      <c r="K142" t="str">
        <f t="shared" ca="1" si="57"/>
        <v>WON</v>
      </c>
      <c r="M142" t="str">
        <f ca="1">IF(AND(RESULT!$G201&gt;M$1,RESULT!$C201+RESULT!$D201&gt;2),"WON",IF(AND(RESULT!$G201&lt;M$1,RESULT!$C201+RESULT!$D201&lt;3),"WON","LOST"))</f>
        <v>WON</v>
      </c>
      <c r="N142" t="str">
        <f ca="1">IF(AND(RESULT!$K201&gt;M$1,RESULT!$C201+RESULT!$D201&gt;2),"WON",IF(AND(RESULT!$K201&lt;M$1,RESULT!$C201+RESULT!$D201&lt;3),"WON","LOST"))</f>
        <v>WON</v>
      </c>
      <c r="O142" t="str">
        <f t="shared" ca="1" si="58"/>
        <v>WON</v>
      </c>
      <c r="Q142" t="str">
        <f ca="1">IF(AND(RESULT!$G201&gt;Q$1,RESULT!$C201+RESULT!$D201&gt;2),"WON",IF(AND(RESULT!$G201&lt;Q$1,RESULT!$C201+RESULT!$D201&lt;3),"WON","LOST"))</f>
        <v>WON</v>
      </c>
      <c r="R142" t="str">
        <f ca="1">IF(AND(RESULT!$K201&gt;Q$1,RESULT!$C201+RESULT!$D201&gt;2),"WON",IF(AND(RESULT!$K201&lt;Q$1,RESULT!$C201+RESULT!$D201&lt;3),"WON","LOST"))</f>
        <v>WON</v>
      </c>
      <c r="S142" t="str">
        <f t="shared" ca="1" si="59"/>
        <v>WON</v>
      </c>
    </row>
    <row r="143" spans="1:19">
      <c r="A143" t="str">
        <f ca="1">IF(AND(RESULT!$G202&gt;A$1,RESULT!$C202+RESULT!$D202&gt;2),"WON",IF(AND(RESULT!$G202&lt;A$1,RESULT!$C202+RESULT!$D202&lt;3),"WON","LOST"))</f>
        <v>WON</v>
      </c>
      <c r="B143" t="str">
        <f ca="1">IF(AND(RESULT!$K202&gt;A$1,RESULT!$C202+RESULT!$D202&gt;2),"WON",IF(AND(RESULT!$K202&lt;A$1,RESULT!$C202+RESULT!$D202&lt;3),"WON","LOST"))</f>
        <v>WON</v>
      </c>
      <c r="C143" t="str">
        <f t="shared" ca="1" si="55"/>
        <v>WON</v>
      </c>
      <c r="E143" t="str">
        <f ca="1">IF(AND(RESULT!$G202&gt;E$1,RESULT!$C202+RESULT!$D202&gt;2),"WON",IF(AND(RESULT!$G202&lt;E$1,RESULT!$C202+RESULT!$D202&lt;3),"WON","LOST"))</f>
        <v>WON</v>
      </c>
      <c r="F143" t="str">
        <f ca="1">IF(AND(RESULT!$K202&gt;E$1,RESULT!$C202+RESULT!$D202&gt;2),"WON",IF(AND(RESULT!$K202&lt;E$1,RESULT!$C202+RESULT!$D202&lt;3),"WON","LOST"))</f>
        <v>LOST</v>
      </c>
      <c r="G143" t="str">
        <f t="shared" ca="1" si="56"/>
        <v>DP</v>
      </c>
      <c r="I143" t="str">
        <f ca="1">IF(AND(RESULT!$G202&gt;I$1,RESULT!$C202+RESULT!$D202&gt;2),"WON",IF(AND(RESULT!$G202&lt;I$1,RESULT!$C202+RESULT!$D202&lt;3),"WON","LOST"))</f>
        <v>LOST</v>
      </c>
      <c r="J143" t="str">
        <f ca="1">IF(AND(RESULT!$K202&gt;I$1,RESULT!$C202+RESULT!$D202&gt;2),"WON",IF(AND(RESULT!$K202&lt;I$1,RESULT!$C202+RESULT!$D202&lt;3),"WON","LOST"))</f>
        <v>LOST</v>
      </c>
      <c r="K143" t="str">
        <f t="shared" ca="1" si="57"/>
        <v>LOST</v>
      </c>
      <c r="M143" t="str">
        <f ca="1">IF(AND(RESULT!$G202&gt;M$1,RESULT!$C202+RESULT!$D202&gt;2),"WON",IF(AND(RESULT!$G202&lt;M$1,RESULT!$C202+RESULT!$D202&lt;3),"WON","LOST"))</f>
        <v>LOST</v>
      </c>
      <c r="N143" t="str">
        <f ca="1">IF(AND(RESULT!$K202&gt;M$1,RESULT!$C202+RESULT!$D202&gt;2),"WON",IF(AND(RESULT!$K202&lt;M$1,RESULT!$C202+RESULT!$D202&lt;3),"WON","LOST"))</f>
        <v>LOST</v>
      </c>
      <c r="O143" t="str">
        <f t="shared" ca="1" si="58"/>
        <v>LOST</v>
      </c>
      <c r="Q143" t="str">
        <f ca="1">IF(AND(RESULT!$G202&gt;Q$1,RESULT!$C202+RESULT!$D202&gt;2),"WON",IF(AND(RESULT!$G202&lt;Q$1,RESULT!$C202+RESULT!$D202&lt;3),"WON","LOST"))</f>
        <v>LOST</v>
      </c>
      <c r="R143" t="str">
        <f ca="1">IF(AND(RESULT!$K202&gt;Q$1,RESULT!$C202+RESULT!$D202&gt;2),"WON",IF(AND(RESULT!$K202&lt;Q$1,RESULT!$C202+RESULT!$D202&lt;3),"WON","LOST"))</f>
        <v>LOST</v>
      </c>
      <c r="S143" t="str">
        <f t="shared" ca="1" si="59"/>
        <v>LOST</v>
      </c>
    </row>
    <row r="144" spans="1:19">
      <c r="A144" t="str">
        <f ca="1">IF(AND(RESULT!$G203&gt;A$1,RESULT!$C203+RESULT!$D203&gt;2),"WON",IF(AND(RESULT!$G203&lt;A$1,RESULT!$C203+RESULT!$D203&lt;3),"WON","LOST"))</f>
        <v>WON</v>
      </c>
      <c r="B144" t="str">
        <f ca="1">IF(AND(RESULT!$K203&gt;A$1,RESULT!$C203+RESULT!$D203&gt;2),"WON",IF(AND(RESULT!$K203&lt;A$1,RESULT!$C203+RESULT!$D203&lt;3),"WON","LOST"))</f>
        <v>WON</v>
      </c>
      <c r="C144" t="str">
        <f t="shared" ca="1" si="55"/>
        <v>WON</v>
      </c>
      <c r="E144" t="str">
        <f ca="1">IF(AND(RESULT!$G203&gt;E$1,RESULT!$C203+RESULT!$D203&gt;2),"WON",IF(AND(RESULT!$G203&lt;E$1,RESULT!$C203+RESULT!$D203&lt;3),"WON","LOST"))</f>
        <v>WON</v>
      </c>
      <c r="F144" t="str">
        <f ca="1">IF(AND(RESULT!$K203&gt;E$1,RESULT!$C203+RESULT!$D203&gt;2),"WON",IF(AND(RESULT!$K203&lt;E$1,RESULT!$C203+RESULT!$D203&lt;3),"WON","LOST"))</f>
        <v>WON</v>
      </c>
      <c r="G144" t="str">
        <f t="shared" ca="1" si="56"/>
        <v>WON</v>
      </c>
      <c r="I144" t="str">
        <f ca="1">IF(AND(RESULT!$G203&gt;I$1,RESULT!$C203+RESULT!$D203&gt;2),"WON",IF(AND(RESULT!$G203&lt;I$1,RESULT!$C203+RESULT!$D203&lt;3),"WON","LOST"))</f>
        <v>LOST</v>
      </c>
      <c r="J144" t="str">
        <f ca="1">IF(AND(RESULT!$K203&gt;I$1,RESULT!$C203+RESULT!$D203&gt;2),"WON",IF(AND(RESULT!$K203&lt;I$1,RESULT!$C203+RESULT!$D203&lt;3),"WON","LOST"))</f>
        <v>WON</v>
      </c>
      <c r="K144" t="str">
        <f t="shared" ca="1" si="57"/>
        <v>DP</v>
      </c>
      <c r="M144" t="str">
        <f ca="1">IF(AND(RESULT!$G203&gt;M$1,RESULT!$C203+RESULT!$D203&gt;2),"WON",IF(AND(RESULT!$G203&lt;M$1,RESULT!$C203+RESULT!$D203&lt;3),"WON","LOST"))</f>
        <v>LOST</v>
      </c>
      <c r="N144" t="str">
        <f ca="1">IF(AND(RESULT!$K203&gt;M$1,RESULT!$C203+RESULT!$D203&gt;2),"WON",IF(AND(RESULT!$K203&lt;M$1,RESULT!$C203+RESULT!$D203&lt;3),"WON","LOST"))</f>
        <v>WON</v>
      </c>
      <c r="O144" t="str">
        <f t="shared" ca="1" si="58"/>
        <v>DP</v>
      </c>
      <c r="Q144" t="str">
        <f ca="1">IF(AND(RESULT!$G203&gt;Q$1,RESULT!$C203+RESULT!$D203&gt;2),"WON",IF(AND(RESULT!$G203&lt;Q$1,RESULT!$C203+RESULT!$D203&lt;3),"WON","LOST"))</f>
        <v>LOST</v>
      </c>
      <c r="R144" t="str">
        <f ca="1">IF(AND(RESULT!$K203&gt;Q$1,RESULT!$C203+RESULT!$D203&gt;2),"WON",IF(AND(RESULT!$K203&lt;Q$1,RESULT!$C203+RESULT!$D203&lt;3),"WON","LOST"))</f>
        <v>LOST</v>
      </c>
      <c r="S144" t="str">
        <f t="shared" ca="1" si="59"/>
        <v>LOST</v>
      </c>
    </row>
    <row r="147" spans="1:19">
      <c r="A147" t="str">
        <f ca="1">IF(AND(RESULT!$G206&gt;A$1,RESULT!$C206+RESULT!$D206&gt;2),"WON",IF(AND(RESULT!$G206&lt;A$1,RESULT!$C206+RESULT!$D206&lt;3),"WON","LOST"))</f>
        <v>WON</v>
      </c>
      <c r="B147" t="str">
        <f ca="1">IF(AND(RESULT!$K206&gt;A$1,RESULT!$C206+RESULT!$D206&gt;2),"WON",IF(AND(RESULT!$K206&lt;A$1,RESULT!$C206+RESULT!$D206&lt;3),"WON","LOST"))</f>
        <v>WON</v>
      </c>
      <c r="C147" t="str">
        <f ca="1">IF(AND(A147="WON",B147="WON"),"WON",IF(AND(A147="LOST",B147="LOST"),"LOST","DP"))</f>
        <v>WON</v>
      </c>
      <c r="E147" t="str">
        <f ca="1">IF(AND(RESULT!$G206&gt;E$1,RESULT!$C206+RESULT!$D206&gt;2),"WON",IF(AND(RESULT!$G206&lt;E$1,RESULT!$C206+RESULT!$D206&lt;3),"WON","LOST"))</f>
        <v>WON</v>
      </c>
      <c r="F147" t="str">
        <f ca="1">IF(AND(RESULT!$K206&gt;E$1,RESULT!$C206+RESULT!$D206&gt;2),"WON",IF(AND(RESULT!$K206&lt;E$1,RESULT!$C206+RESULT!$D206&lt;3),"WON","LOST"))</f>
        <v>WON</v>
      </c>
      <c r="G147" t="str">
        <f ca="1">IF(AND(E147="WON",F147="WON"),"WON",IF(AND(E147="LOST",F147="LOST"),"LOST","DP"))</f>
        <v>WON</v>
      </c>
      <c r="I147" t="str">
        <f ca="1">IF(AND(RESULT!$G206&gt;I$1,RESULT!$C206+RESULT!$D206&gt;2),"WON",IF(AND(RESULT!$G206&lt;I$1,RESULT!$C206+RESULT!$D206&lt;3),"WON","LOST"))</f>
        <v>WON</v>
      </c>
      <c r="J147" t="str">
        <f ca="1">IF(AND(RESULT!$K206&gt;I$1,RESULT!$C206+RESULT!$D206&gt;2),"WON",IF(AND(RESULT!$K206&lt;I$1,RESULT!$C206+RESULT!$D206&lt;3),"WON","LOST"))</f>
        <v>WON</v>
      </c>
      <c r="K147" t="str">
        <f ca="1">IF(AND(I147="WON",J147="WON"),"WON",IF(AND(I147="LOST",J147="LOST"),"LOST","DP"))</f>
        <v>WON</v>
      </c>
      <c r="M147" t="str">
        <f ca="1">IF(AND(RESULT!$G206&gt;M$1,RESULT!$C206+RESULT!$D206&gt;2),"WON",IF(AND(RESULT!$G206&lt;M$1,RESULT!$C206+RESULT!$D206&lt;3),"WON","LOST"))</f>
        <v>WON</v>
      </c>
      <c r="N147" t="str">
        <f ca="1">IF(AND(RESULT!$K206&gt;M$1,RESULT!$C206+RESULT!$D206&gt;2),"WON",IF(AND(RESULT!$K206&lt;M$1,RESULT!$C206+RESULT!$D206&lt;3),"WON","LOST"))</f>
        <v>WON</v>
      </c>
      <c r="O147" t="str">
        <f ca="1">IF(AND(M147="WON",N147="WON"),"WON",IF(AND(M147="LOST",N147="LOST"),"LOST","DP"))</f>
        <v>WON</v>
      </c>
      <c r="Q147" t="str">
        <f ca="1">IF(AND(RESULT!$G206&gt;Q$1,RESULT!$C206+RESULT!$D206&gt;2),"WON",IF(AND(RESULT!$G206&lt;Q$1,RESULT!$C206+RESULT!$D206&lt;3),"WON","LOST"))</f>
        <v>WON</v>
      </c>
      <c r="R147" t="str">
        <f ca="1">IF(AND(RESULT!$K206&gt;Q$1,RESULT!$C206+RESULT!$D206&gt;2),"WON",IF(AND(RESULT!$K206&lt;Q$1,RESULT!$C206+RESULT!$D206&lt;3),"WON","LOST"))</f>
        <v>WON</v>
      </c>
      <c r="S147" t="str">
        <f ca="1">IF(AND(Q147="WON",R147="WON"),"WON",IF(AND(Q147="LOST",R147="LOST"),"LOST","DP"))</f>
        <v>WON</v>
      </c>
    </row>
    <row r="148" spans="1:19">
      <c r="A148" t="str">
        <f ca="1">IF(AND(RESULT!$G207&gt;A$1,RESULT!$C207+RESULT!$D207&gt;2),"WON",IF(AND(RESULT!$G207&lt;A$1,RESULT!$C207+RESULT!$D207&lt;3),"WON","LOST"))</f>
        <v>WON</v>
      </c>
      <c r="B148" t="str">
        <f ca="1">IF(AND(RESULT!$K207&gt;A$1,RESULT!$C207+RESULT!$D207&gt;2),"WON",IF(AND(RESULT!$K207&lt;A$1,RESULT!$C207+RESULT!$D207&lt;3),"WON","LOST"))</f>
        <v>LOST</v>
      </c>
      <c r="C148" t="str">
        <f t="shared" ref="C148:C156" ca="1" si="60">IF(AND(A148="WON",B148="WON"),"WON",IF(AND(A148="LOST",B148="LOST"),"LOST","DP"))</f>
        <v>DP</v>
      </c>
      <c r="E148" t="str">
        <f ca="1">IF(AND(RESULT!$G207&gt;E$1,RESULT!$C207+RESULT!$D207&gt;2),"WON",IF(AND(RESULT!$G207&lt;E$1,RESULT!$C207+RESULT!$D207&lt;3),"WON","LOST"))</f>
        <v>LOST</v>
      </c>
      <c r="F148" t="str">
        <f ca="1">IF(AND(RESULT!$K207&gt;E$1,RESULT!$C207+RESULT!$D207&gt;2),"WON",IF(AND(RESULT!$K207&lt;E$1,RESULT!$C207+RESULT!$D207&lt;3),"WON","LOST"))</f>
        <v>LOST</v>
      </c>
      <c r="G148" t="str">
        <f t="shared" ref="G148:G156" ca="1" si="61">IF(AND(E148="WON",F148="WON"),"WON",IF(AND(E148="LOST",F148="LOST"),"LOST","DP"))</f>
        <v>LOST</v>
      </c>
      <c r="I148" t="str">
        <f ca="1">IF(AND(RESULT!$G207&gt;I$1,RESULT!$C207+RESULT!$D207&gt;2),"WON",IF(AND(RESULT!$G207&lt;I$1,RESULT!$C207+RESULT!$D207&lt;3),"WON","LOST"))</f>
        <v>LOST</v>
      </c>
      <c r="J148" t="str">
        <f ca="1">IF(AND(RESULT!$K207&gt;I$1,RESULT!$C207+RESULT!$D207&gt;2),"WON",IF(AND(RESULT!$K207&lt;I$1,RESULT!$C207+RESULT!$D207&lt;3),"WON","LOST"))</f>
        <v>LOST</v>
      </c>
      <c r="K148" t="str">
        <f t="shared" ref="K148:K156" ca="1" si="62">IF(AND(I148="WON",J148="WON"),"WON",IF(AND(I148="LOST",J148="LOST"),"LOST","DP"))</f>
        <v>LOST</v>
      </c>
      <c r="M148" t="str">
        <f ca="1">IF(AND(RESULT!$G207&gt;M$1,RESULT!$C207+RESULT!$D207&gt;2),"WON",IF(AND(RESULT!$G207&lt;M$1,RESULT!$C207+RESULT!$D207&lt;3),"WON","LOST"))</f>
        <v>LOST</v>
      </c>
      <c r="N148" t="str">
        <f ca="1">IF(AND(RESULT!$K207&gt;M$1,RESULT!$C207+RESULT!$D207&gt;2),"WON",IF(AND(RESULT!$K207&lt;M$1,RESULT!$C207+RESULT!$D207&lt;3),"WON","LOST"))</f>
        <v>LOST</v>
      </c>
      <c r="O148" t="str">
        <f t="shared" ref="O148:O156" ca="1" si="63">IF(AND(M148="WON",N148="WON"),"WON",IF(AND(M148="LOST",N148="LOST"),"LOST","DP"))</f>
        <v>LOST</v>
      </c>
      <c r="Q148" t="str">
        <f ca="1">IF(AND(RESULT!$G207&gt;Q$1,RESULT!$C207+RESULT!$D207&gt;2),"WON",IF(AND(RESULT!$G207&lt;Q$1,RESULT!$C207+RESULT!$D207&lt;3),"WON","LOST"))</f>
        <v>LOST</v>
      </c>
      <c r="R148" t="str">
        <f ca="1">IF(AND(RESULT!$K207&gt;Q$1,RESULT!$C207+RESULT!$D207&gt;2),"WON",IF(AND(RESULT!$K207&lt;Q$1,RESULT!$C207+RESULT!$D207&lt;3),"WON","LOST"))</f>
        <v>LOST</v>
      </c>
      <c r="S148" t="str">
        <f t="shared" ref="S148:S156" ca="1" si="64">IF(AND(Q148="WON",R148="WON"),"WON",IF(AND(Q148="LOST",R148="LOST"),"LOST","DP"))</f>
        <v>LOST</v>
      </c>
    </row>
    <row r="149" spans="1:19">
      <c r="A149" t="str">
        <f ca="1">IF(AND(RESULT!$G208&gt;A$1,RESULT!$C208+RESULT!$D208&gt;2),"WON",IF(AND(RESULT!$G208&lt;A$1,RESULT!$C208+RESULT!$D208&lt;3),"WON","LOST"))</f>
        <v>LOST</v>
      </c>
      <c r="B149" t="str">
        <f ca="1">IF(AND(RESULT!$K208&gt;A$1,RESULT!$C208+RESULT!$D208&gt;2),"WON",IF(AND(RESULT!$K208&lt;A$1,RESULT!$C208+RESULT!$D208&lt;3),"WON","LOST"))</f>
        <v>LOST</v>
      </c>
      <c r="C149" t="str">
        <f t="shared" ca="1" si="60"/>
        <v>LOST</v>
      </c>
      <c r="E149" t="str">
        <f ca="1">IF(AND(RESULT!$G208&gt;E$1,RESULT!$C208+RESULT!$D208&gt;2),"WON",IF(AND(RESULT!$G208&lt;E$1,RESULT!$C208+RESULT!$D208&lt;3),"WON","LOST"))</f>
        <v>LOST</v>
      </c>
      <c r="F149" t="str">
        <f ca="1">IF(AND(RESULT!$K208&gt;E$1,RESULT!$C208+RESULT!$D208&gt;2),"WON",IF(AND(RESULT!$K208&lt;E$1,RESULT!$C208+RESULT!$D208&lt;3),"WON","LOST"))</f>
        <v>LOST</v>
      </c>
      <c r="G149" t="str">
        <f t="shared" ca="1" si="61"/>
        <v>LOST</v>
      </c>
      <c r="I149" t="str">
        <f ca="1">IF(AND(RESULT!$G208&gt;I$1,RESULT!$C208+RESULT!$D208&gt;2),"WON",IF(AND(RESULT!$G208&lt;I$1,RESULT!$C208+RESULT!$D208&lt;3),"WON","LOST"))</f>
        <v>LOST</v>
      </c>
      <c r="J149" t="str">
        <f ca="1">IF(AND(RESULT!$K208&gt;I$1,RESULT!$C208+RESULT!$D208&gt;2),"WON",IF(AND(RESULT!$K208&lt;I$1,RESULT!$C208+RESULT!$D208&lt;3),"WON","LOST"))</f>
        <v>LOST</v>
      </c>
      <c r="K149" t="str">
        <f t="shared" ca="1" si="62"/>
        <v>LOST</v>
      </c>
      <c r="M149" t="str">
        <f ca="1">IF(AND(RESULT!$G208&gt;M$1,RESULT!$C208+RESULT!$D208&gt;2),"WON",IF(AND(RESULT!$G208&lt;M$1,RESULT!$C208+RESULT!$D208&lt;3),"WON","LOST"))</f>
        <v>LOST</v>
      </c>
      <c r="N149" t="str">
        <f ca="1">IF(AND(RESULT!$K208&gt;M$1,RESULT!$C208+RESULT!$D208&gt;2),"WON",IF(AND(RESULT!$K208&lt;M$1,RESULT!$C208+RESULT!$D208&lt;3),"WON","LOST"))</f>
        <v>LOST</v>
      </c>
      <c r="O149" t="str">
        <f t="shared" ca="1" si="63"/>
        <v>LOST</v>
      </c>
      <c r="Q149" t="str">
        <f ca="1">IF(AND(RESULT!$G208&gt;Q$1,RESULT!$C208+RESULT!$D208&gt;2),"WON",IF(AND(RESULT!$G208&lt;Q$1,RESULT!$C208+RESULT!$D208&lt;3),"WON","LOST"))</f>
        <v>LOST</v>
      </c>
      <c r="R149" t="str">
        <f ca="1">IF(AND(RESULT!$K208&gt;Q$1,RESULT!$C208+RESULT!$D208&gt;2),"WON",IF(AND(RESULT!$K208&lt;Q$1,RESULT!$C208+RESULT!$D208&lt;3),"WON","LOST"))</f>
        <v>LOST</v>
      </c>
      <c r="S149" t="str">
        <f t="shared" ca="1" si="64"/>
        <v>LOST</v>
      </c>
    </row>
    <row r="150" spans="1:19">
      <c r="A150" t="str">
        <f ca="1">IF(AND(RESULT!$G209&gt;A$1,RESULT!$C209+RESULT!$D209&gt;2),"WON",IF(AND(RESULT!$G209&lt;A$1,RESULT!$C209+RESULT!$D209&lt;3),"WON","LOST"))</f>
        <v>LOST</v>
      </c>
      <c r="B150" t="str">
        <f ca="1">IF(AND(RESULT!$K209&gt;A$1,RESULT!$C209+RESULT!$D209&gt;2),"WON",IF(AND(RESULT!$K209&lt;A$1,RESULT!$C209+RESULT!$D209&lt;3),"WON","LOST"))</f>
        <v>WON</v>
      </c>
      <c r="C150" t="str">
        <f t="shared" ca="1" si="60"/>
        <v>DP</v>
      </c>
      <c r="E150" t="str">
        <f ca="1">IF(AND(RESULT!$G209&gt;E$1,RESULT!$C209+RESULT!$D209&gt;2),"WON",IF(AND(RESULT!$G209&lt;E$1,RESULT!$C209+RESULT!$D209&lt;3),"WON","LOST"))</f>
        <v>WON</v>
      </c>
      <c r="F150" t="str">
        <f ca="1">IF(AND(RESULT!$K209&gt;E$1,RESULT!$C209+RESULT!$D209&gt;2),"WON",IF(AND(RESULT!$K209&lt;E$1,RESULT!$C209+RESULT!$D209&lt;3),"WON","LOST"))</f>
        <v>WON</v>
      </c>
      <c r="G150" t="str">
        <f t="shared" ca="1" si="61"/>
        <v>WON</v>
      </c>
      <c r="I150" t="str">
        <f ca="1">IF(AND(RESULT!$G209&gt;I$1,RESULT!$C209+RESULT!$D209&gt;2),"WON",IF(AND(RESULT!$G209&lt;I$1,RESULT!$C209+RESULT!$D209&lt;3),"WON","LOST"))</f>
        <v>WON</v>
      </c>
      <c r="J150" t="str">
        <f ca="1">IF(AND(RESULT!$K209&gt;I$1,RESULT!$C209+RESULT!$D209&gt;2),"WON",IF(AND(RESULT!$K209&lt;I$1,RESULT!$C209+RESULT!$D209&lt;3),"WON","LOST"))</f>
        <v>WON</v>
      </c>
      <c r="K150" t="str">
        <f t="shared" ca="1" si="62"/>
        <v>WON</v>
      </c>
      <c r="M150" t="str">
        <f ca="1">IF(AND(RESULT!$G209&gt;M$1,RESULT!$C209+RESULT!$D209&gt;2),"WON",IF(AND(RESULT!$G209&lt;M$1,RESULT!$C209+RESULT!$D209&lt;3),"WON","LOST"))</f>
        <v>WON</v>
      </c>
      <c r="N150" t="str">
        <f ca="1">IF(AND(RESULT!$K209&gt;M$1,RESULT!$C209+RESULT!$D209&gt;2),"WON",IF(AND(RESULT!$K209&lt;M$1,RESULT!$C209+RESULT!$D209&lt;3),"WON","LOST"))</f>
        <v>WON</v>
      </c>
      <c r="O150" t="str">
        <f t="shared" ca="1" si="63"/>
        <v>WON</v>
      </c>
      <c r="Q150" t="str">
        <f ca="1">IF(AND(RESULT!$G209&gt;Q$1,RESULT!$C209+RESULT!$D209&gt;2),"WON",IF(AND(RESULT!$G209&lt;Q$1,RESULT!$C209+RESULT!$D209&lt;3),"WON","LOST"))</f>
        <v>WON</v>
      </c>
      <c r="R150" t="str">
        <f ca="1">IF(AND(RESULT!$K209&gt;Q$1,RESULT!$C209+RESULT!$D209&gt;2),"WON",IF(AND(RESULT!$K209&lt;Q$1,RESULT!$C209+RESULT!$D209&lt;3),"WON","LOST"))</f>
        <v>WON</v>
      </c>
      <c r="S150" t="str">
        <f t="shared" ca="1" si="64"/>
        <v>WON</v>
      </c>
    </row>
    <row r="151" spans="1:19">
      <c r="A151" t="str">
        <f ca="1">IF(AND(RESULT!$G210&gt;A$1,RESULT!$C210+RESULT!$D210&gt;2),"WON",IF(AND(RESULT!$G210&lt;A$1,RESULT!$C210+RESULT!$D210&lt;3),"WON","LOST"))</f>
        <v>LOST</v>
      </c>
      <c r="B151" t="str">
        <f ca="1">IF(AND(RESULT!$K210&gt;A$1,RESULT!$C210+RESULT!$D210&gt;2),"WON",IF(AND(RESULT!$K210&lt;A$1,RESULT!$C210+RESULT!$D210&lt;3),"WON","LOST"))</f>
        <v>WON</v>
      </c>
      <c r="C151" t="str">
        <f t="shared" ca="1" si="60"/>
        <v>DP</v>
      </c>
      <c r="E151" t="str">
        <f ca="1">IF(AND(RESULT!$G210&gt;E$1,RESULT!$C210+RESULT!$D210&gt;2),"WON",IF(AND(RESULT!$G210&lt;E$1,RESULT!$C210+RESULT!$D210&lt;3),"WON","LOST"))</f>
        <v>LOST</v>
      </c>
      <c r="F151" t="str">
        <f ca="1">IF(AND(RESULT!$K210&gt;E$1,RESULT!$C210+RESULT!$D210&gt;2),"WON",IF(AND(RESULT!$K210&lt;E$1,RESULT!$C210+RESULT!$D210&lt;3),"WON","LOST"))</f>
        <v>WON</v>
      </c>
      <c r="G151" t="str">
        <f t="shared" ca="1" si="61"/>
        <v>DP</v>
      </c>
      <c r="I151" t="str">
        <f ca="1">IF(AND(RESULT!$G210&gt;I$1,RESULT!$C210+RESULT!$D210&gt;2),"WON",IF(AND(RESULT!$G210&lt;I$1,RESULT!$C210+RESULT!$D210&lt;3),"WON","LOST"))</f>
        <v>LOST</v>
      </c>
      <c r="J151" t="str">
        <f ca="1">IF(AND(RESULT!$K210&gt;I$1,RESULT!$C210+RESULT!$D210&gt;2),"WON",IF(AND(RESULT!$K210&lt;I$1,RESULT!$C210+RESULT!$D210&lt;3),"WON","LOST"))</f>
        <v>LOST</v>
      </c>
      <c r="K151" t="str">
        <f t="shared" ca="1" si="62"/>
        <v>LOST</v>
      </c>
      <c r="M151" t="str">
        <f ca="1">IF(AND(RESULT!$G210&gt;M$1,RESULT!$C210+RESULT!$D210&gt;2),"WON",IF(AND(RESULT!$G210&lt;M$1,RESULT!$C210+RESULT!$D210&lt;3),"WON","LOST"))</f>
        <v>LOST</v>
      </c>
      <c r="N151" t="str">
        <f ca="1">IF(AND(RESULT!$K210&gt;M$1,RESULT!$C210+RESULT!$D210&gt;2),"WON",IF(AND(RESULT!$K210&lt;M$1,RESULT!$C210+RESULT!$D210&lt;3),"WON","LOST"))</f>
        <v>LOST</v>
      </c>
      <c r="O151" t="str">
        <f t="shared" ca="1" si="63"/>
        <v>LOST</v>
      </c>
      <c r="Q151" t="str">
        <f ca="1">IF(AND(RESULT!$G210&gt;Q$1,RESULT!$C210+RESULT!$D210&gt;2),"WON",IF(AND(RESULT!$G210&lt;Q$1,RESULT!$C210+RESULT!$D210&lt;3),"WON","LOST"))</f>
        <v>LOST</v>
      </c>
      <c r="R151" t="str">
        <f ca="1">IF(AND(RESULT!$K210&gt;Q$1,RESULT!$C210+RESULT!$D210&gt;2),"WON",IF(AND(RESULT!$K210&lt;Q$1,RESULT!$C210+RESULT!$D210&lt;3),"WON","LOST"))</f>
        <v>LOST</v>
      </c>
      <c r="S151" t="str">
        <f t="shared" ca="1" si="64"/>
        <v>LOST</v>
      </c>
    </row>
    <row r="152" spans="1:19">
      <c r="A152" t="str">
        <f ca="1">IF(AND(RESULT!$G211&gt;A$1,RESULT!$C211+RESULT!$D211&gt;2),"WON",IF(AND(RESULT!$G211&lt;A$1,RESULT!$C211+RESULT!$D211&lt;3),"WON","LOST"))</f>
        <v>WON</v>
      </c>
      <c r="B152" t="str">
        <f ca="1">IF(AND(RESULT!$K211&gt;A$1,RESULT!$C211+RESULT!$D211&gt;2),"WON",IF(AND(RESULT!$K211&lt;A$1,RESULT!$C211+RESULT!$D211&lt;3),"WON","LOST"))</f>
        <v>WON</v>
      </c>
      <c r="C152" t="str">
        <f t="shared" ca="1" si="60"/>
        <v>WON</v>
      </c>
      <c r="E152" t="str">
        <f ca="1">IF(AND(RESULT!$G211&gt;E$1,RESULT!$C211+RESULT!$D211&gt;2),"WON",IF(AND(RESULT!$G211&lt;E$1,RESULT!$C211+RESULT!$D211&lt;3),"WON","LOST"))</f>
        <v>WON</v>
      </c>
      <c r="F152" t="str">
        <f ca="1">IF(AND(RESULT!$K211&gt;E$1,RESULT!$C211+RESULT!$D211&gt;2),"WON",IF(AND(RESULT!$K211&lt;E$1,RESULT!$C211+RESULT!$D211&lt;3),"WON","LOST"))</f>
        <v>WON</v>
      </c>
      <c r="G152" t="str">
        <f t="shared" ca="1" si="61"/>
        <v>WON</v>
      </c>
      <c r="I152" t="str">
        <f ca="1">IF(AND(RESULT!$G211&gt;I$1,RESULT!$C211+RESULT!$D211&gt;2),"WON",IF(AND(RESULT!$G211&lt;I$1,RESULT!$C211+RESULT!$D211&lt;3),"WON","LOST"))</f>
        <v>WON</v>
      </c>
      <c r="J152" t="str">
        <f ca="1">IF(AND(RESULT!$K211&gt;I$1,RESULT!$C211+RESULT!$D211&gt;2),"WON",IF(AND(RESULT!$K211&lt;I$1,RESULT!$C211+RESULT!$D211&lt;3),"WON","LOST"))</f>
        <v>WON</v>
      </c>
      <c r="K152" t="str">
        <f t="shared" ca="1" si="62"/>
        <v>WON</v>
      </c>
      <c r="M152" t="str">
        <f ca="1">IF(AND(RESULT!$G211&gt;M$1,RESULT!$C211+RESULT!$D211&gt;2),"WON",IF(AND(RESULT!$G211&lt;M$1,RESULT!$C211+RESULT!$D211&lt;3),"WON","LOST"))</f>
        <v>WON</v>
      </c>
      <c r="N152" t="str">
        <f ca="1">IF(AND(RESULT!$K211&gt;M$1,RESULT!$C211+RESULT!$D211&gt;2),"WON",IF(AND(RESULT!$K211&lt;M$1,RESULT!$C211+RESULT!$D211&lt;3),"WON","LOST"))</f>
        <v>WON</v>
      </c>
      <c r="O152" t="str">
        <f t="shared" ca="1" si="63"/>
        <v>WON</v>
      </c>
      <c r="Q152" t="str">
        <f ca="1">IF(AND(RESULT!$G211&gt;Q$1,RESULT!$C211+RESULT!$D211&gt;2),"WON",IF(AND(RESULT!$G211&lt;Q$1,RESULT!$C211+RESULT!$D211&lt;3),"WON","LOST"))</f>
        <v>LOST</v>
      </c>
      <c r="R152" t="str">
        <f ca="1">IF(AND(RESULT!$K211&gt;Q$1,RESULT!$C211+RESULT!$D211&gt;2),"WON",IF(AND(RESULT!$K211&lt;Q$1,RESULT!$C211+RESULT!$D211&lt;3),"WON","LOST"))</f>
        <v>LOST</v>
      </c>
      <c r="S152" t="str">
        <f t="shared" ca="1" si="64"/>
        <v>LOST</v>
      </c>
    </row>
    <row r="153" spans="1:19">
      <c r="A153" t="str">
        <f ca="1">IF(AND(RESULT!$G212&gt;A$1,RESULT!$C212+RESULT!$D212&gt;2),"WON",IF(AND(RESULT!$G212&lt;A$1,RESULT!$C212+RESULT!$D212&lt;3),"WON","LOST"))</f>
        <v>LOST</v>
      </c>
      <c r="B153" t="str">
        <f ca="1">IF(AND(RESULT!$K212&gt;A$1,RESULT!$C212+RESULT!$D212&gt;2),"WON",IF(AND(RESULT!$K212&lt;A$1,RESULT!$C212+RESULT!$D212&lt;3),"WON","LOST"))</f>
        <v>WON</v>
      </c>
      <c r="C153" t="str">
        <f t="shared" ca="1" si="60"/>
        <v>DP</v>
      </c>
      <c r="E153" t="str">
        <f ca="1">IF(AND(RESULT!$G212&gt;E$1,RESULT!$C212+RESULT!$D212&gt;2),"WON",IF(AND(RESULT!$G212&lt;E$1,RESULT!$C212+RESULT!$D212&lt;3),"WON","LOST"))</f>
        <v>WON</v>
      </c>
      <c r="F153" t="str">
        <f ca="1">IF(AND(RESULT!$K212&gt;E$1,RESULT!$C212+RESULT!$D212&gt;2),"WON",IF(AND(RESULT!$K212&lt;E$1,RESULT!$C212+RESULT!$D212&lt;3),"WON","LOST"))</f>
        <v>WON</v>
      </c>
      <c r="G153" t="str">
        <f t="shared" ca="1" si="61"/>
        <v>WON</v>
      </c>
      <c r="I153" t="str">
        <f ca="1">IF(AND(RESULT!$G212&gt;I$1,RESULT!$C212+RESULT!$D212&gt;2),"WON",IF(AND(RESULT!$G212&lt;I$1,RESULT!$C212+RESULT!$D212&lt;3),"WON","LOST"))</f>
        <v>WON</v>
      </c>
      <c r="J153" t="str">
        <f ca="1">IF(AND(RESULT!$K212&gt;I$1,RESULT!$C212+RESULT!$D212&gt;2),"WON",IF(AND(RESULT!$K212&lt;I$1,RESULT!$C212+RESULT!$D212&lt;3),"WON","LOST"))</f>
        <v>WON</v>
      </c>
      <c r="K153" t="str">
        <f t="shared" ca="1" si="62"/>
        <v>WON</v>
      </c>
      <c r="M153" t="str">
        <f ca="1">IF(AND(RESULT!$G212&gt;M$1,RESULT!$C212+RESULT!$D212&gt;2),"WON",IF(AND(RESULT!$G212&lt;M$1,RESULT!$C212+RESULT!$D212&lt;3),"WON","LOST"))</f>
        <v>WON</v>
      </c>
      <c r="N153" t="str">
        <f ca="1">IF(AND(RESULT!$K212&gt;M$1,RESULT!$C212+RESULT!$D212&gt;2),"WON",IF(AND(RESULT!$K212&lt;M$1,RESULT!$C212+RESULT!$D212&lt;3),"WON","LOST"))</f>
        <v>WON</v>
      </c>
      <c r="O153" t="str">
        <f t="shared" ca="1" si="63"/>
        <v>WON</v>
      </c>
      <c r="Q153" t="str">
        <f ca="1">IF(AND(RESULT!$G212&gt;Q$1,RESULT!$C212+RESULT!$D212&gt;2),"WON",IF(AND(RESULT!$G212&lt;Q$1,RESULT!$C212+RESULT!$D212&lt;3),"WON","LOST"))</f>
        <v>WON</v>
      </c>
      <c r="R153" t="str">
        <f ca="1">IF(AND(RESULT!$K212&gt;Q$1,RESULT!$C212+RESULT!$D212&gt;2),"WON",IF(AND(RESULT!$K212&lt;Q$1,RESULT!$C212+RESULT!$D212&lt;3),"WON","LOST"))</f>
        <v>WON</v>
      </c>
      <c r="S153" t="str">
        <f t="shared" ca="1" si="64"/>
        <v>WON</v>
      </c>
    </row>
    <row r="154" spans="1:19">
      <c r="A154" t="str">
        <f ca="1">IF(AND(RESULT!$G213&gt;A$1,RESULT!$C213+RESULT!$D213&gt;2),"WON",IF(AND(RESULT!$G213&lt;A$1,RESULT!$C213+RESULT!$D213&lt;3),"WON","LOST"))</f>
        <v>WON</v>
      </c>
      <c r="B154" t="str">
        <f ca="1">IF(AND(RESULT!$K213&gt;A$1,RESULT!$C213+RESULT!$D213&gt;2),"WON",IF(AND(RESULT!$K213&lt;A$1,RESULT!$C213+RESULT!$D213&lt;3),"WON","LOST"))</f>
        <v>LOST</v>
      </c>
      <c r="C154" t="str">
        <f t="shared" ca="1" si="60"/>
        <v>DP</v>
      </c>
      <c r="E154" t="str">
        <f ca="1">IF(AND(RESULT!$G213&gt;E$1,RESULT!$C213+RESULT!$D213&gt;2),"WON",IF(AND(RESULT!$G213&lt;E$1,RESULT!$C213+RESULT!$D213&lt;3),"WON","LOST"))</f>
        <v>LOST</v>
      </c>
      <c r="F154" t="str">
        <f ca="1">IF(AND(RESULT!$K213&gt;E$1,RESULT!$C213+RESULT!$D213&gt;2),"WON",IF(AND(RESULT!$K213&lt;E$1,RESULT!$C213+RESULT!$D213&lt;3),"WON","LOST"))</f>
        <v>LOST</v>
      </c>
      <c r="G154" t="str">
        <f t="shared" ca="1" si="61"/>
        <v>LOST</v>
      </c>
      <c r="I154" t="str">
        <f ca="1">IF(AND(RESULT!$G213&gt;I$1,RESULT!$C213+RESULT!$D213&gt;2),"WON",IF(AND(RESULT!$G213&lt;I$1,RESULT!$C213+RESULT!$D213&lt;3),"WON","LOST"))</f>
        <v>LOST</v>
      </c>
      <c r="J154" t="str">
        <f ca="1">IF(AND(RESULT!$K213&gt;I$1,RESULT!$C213+RESULT!$D213&gt;2),"WON",IF(AND(RESULT!$K213&lt;I$1,RESULT!$C213+RESULT!$D213&lt;3),"WON","LOST"))</f>
        <v>LOST</v>
      </c>
      <c r="K154" t="str">
        <f t="shared" ca="1" si="62"/>
        <v>LOST</v>
      </c>
      <c r="M154" t="str">
        <f ca="1">IF(AND(RESULT!$G213&gt;M$1,RESULT!$C213+RESULT!$D213&gt;2),"WON",IF(AND(RESULT!$G213&lt;M$1,RESULT!$C213+RESULT!$D213&lt;3),"WON","LOST"))</f>
        <v>LOST</v>
      </c>
      <c r="N154" t="str">
        <f ca="1">IF(AND(RESULT!$K213&gt;M$1,RESULT!$C213+RESULT!$D213&gt;2),"WON",IF(AND(RESULT!$K213&lt;M$1,RESULT!$C213+RESULT!$D213&lt;3),"WON","LOST"))</f>
        <v>LOST</v>
      </c>
      <c r="O154" t="str">
        <f t="shared" ca="1" si="63"/>
        <v>LOST</v>
      </c>
      <c r="Q154" t="str">
        <f ca="1">IF(AND(RESULT!$G213&gt;Q$1,RESULT!$C213+RESULT!$D213&gt;2),"WON",IF(AND(RESULT!$G213&lt;Q$1,RESULT!$C213+RESULT!$D213&lt;3),"WON","LOST"))</f>
        <v>LOST</v>
      </c>
      <c r="R154" t="str">
        <f ca="1">IF(AND(RESULT!$K213&gt;Q$1,RESULT!$C213+RESULT!$D213&gt;2),"WON",IF(AND(RESULT!$K213&lt;Q$1,RESULT!$C213+RESULT!$D213&lt;3),"WON","LOST"))</f>
        <v>LOST</v>
      </c>
      <c r="S154" t="str">
        <f t="shared" ca="1" si="64"/>
        <v>LOST</v>
      </c>
    </row>
    <row r="155" spans="1:19">
      <c r="A155" t="str">
        <f ca="1">IF(AND(RESULT!$G214&gt;A$1,RESULT!$C214+RESULT!$D214&gt;2),"WON",IF(AND(RESULT!$G214&lt;A$1,RESULT!$C214+RESULT!$D214&lt;3),"WON","LOST"))</f>
        <v>LOST</v>
      </c>
      <c r="B155" t="str">
        <f ca="1">IF(AND(RESULT!$K214&gt;A$1,RESULT!$C214+RESULT!$D214&gt;2),"WON",IF(AND(RESULT!$K214&lt;A$1,RESULT!$C214+RESULT!$D214&lt;3),"WON","LOST"))</f>
        <v>LOST</v>
      </c>
      <c r="C155" t="str">
        <f t="shared" ca="1" si="60"/>
        <v>LOST</v>
      </c>
      <c r="E155" t="str">
        <f ca="1">IF(AND(RESULT!$G214&gt;E$1,RESULT!$C214+RESULT!$D214&gt;2),"WON",IF(AND(RESULT!$G214&lt;E$1,RESULT!$C214+RESULT!$D214&lt;3),"WON","LOST"))</f>
        <v>LOST</v>
      </c>
      <c r="F155" t="str">
        <f ca="1">IF(AND(RESULT!$K214&gt;E$1,RESULT!$C214+RESULT!$D214&gt;2),"WON",IF(AND(RESULT!$K214&lt;E$1,RESULT!$C214+RESULT!$D214&lt;3),"WON","LOST"))</f>
        <v>LOST</v>
      </c>
      <c r="G155" t="str">
        <f t="shared" ca="1" si="61"/>
        <v>LOST</v>
      </c>
      <c r="I155" t="str">
        <f ca="1">IF(AND(RESULT!$G214&gt;I$1,RESULT!$C214+RESULT!$D214&gt;2),"WON",IF(AND(RESULT!$G214&lt;I$1,RESULT!$C214+RESULT!$D214&lt;3),"WON","LOST"))</f>
        <v>LOST</v>
      </c>
      <c r="J155" t="str">
        <f ca="1">IF(AND(RESULT!$K214&gt;I$1,RESULT!$C214+RESULT!$D214&gt;2),"WON",IF(AND(RESULT!$K214&lt;I$1,RESULT!$C214+RESULT!$D214&lt;3),"WON","LOST"))</f>
        <v>LOST</v>
      </c>
      <c r="K155" t="str">
        <f t="shared" ca="1" si="62"/>
        <v>LOST</v>
      </c>
      <c r="M155" t="str">
        <f ca="1">IF(AND(RESULT!$G214&gt;M$1,RESULT!$C214+RESULT!$D214&gt;2),"WON",IF(AND(RESULT!$G214&lt;M$1,RESULT!$C214+RESULT!$D214&lt;3),"WON","LOST"))</f>
        <v>LOST</v>
      </c>
      <c r="N155" t="str">
        <f ca="1">IF(AND(RESULT!$K214&gt;M$1,RESULT!$C214+RESULT!$D214&gt;2),"WON",IF(AND(RESULT!$K214&lt;M$1,RESULT!$C214+RESULT!$D214&lt;3),"WON","LOST"))</f>
        <v>LOST</v>
      </c>
      <c r="O155" t="str">
        <f t="shared" ca="1" si="63"/>
        <v>LOST</v>
      </c>
      <c r="Q155" t="str">
        <f ca="1">IF(AND(RESULT!$G214&gt;Q$1,RESULT!$C214+RESULT!$D214&gt;2),"WON",IF(AND(RESULT!$G214&lt;Q$1,RESULT!$C214+RESULT!$D214&lt;3),"WON","LOST"))</f>
        <v>LOST</v>
      </c>
      <c r="R155" t="str">
        <f ca="1">IF(AND(RESULT!$K214&gt;Q$1,RESULT!$C214+RESULT!$D214&gt;2),"WON",IF(AND(RESULT!$K214&lt;Q$1,RESULT!$C214+RESULT!$D214&lt;3),"WON","LOST"))</f>
        <v>LOST</v>
      </c>
      <c r="S155" t="str">
        <f t="shared" ca="1" si="64"/>
        <v>LOST</v>
      </c>
    </row>
    <row r="156" spans="1:19">
      <c r="A156" t="str">
        <f ca="1">IF(AND(RESULT!$G215&gt;A$1,RESULT!$C215+RESULT!$D215&gt;2),"WON",IF(AND(RESULT!$G215&lt;A$1,RESULT!$C215+RESULT!$D215&lt;3),"WON","LOST"))</f>
        <v>LOST</v>
      </c>
      <c r="B156" t="str">
        <f ca="1">IF(AND(RESULT!$K215&gt;A$1,RESULT!$C215+RESULT!$D215&gt;2),"WON",IF(AND(RESULT!$K215&lt;A$1,RESULT!$C215+RESULT!$D215&lt;3),"WON","LOST"))</f>
        <v>LOST</v>
      </c>
      <c r="C156" t="str">
        <f t="shared" ca="1" si="60"/>
        <v>LOST</v>
      </c>
      <c r="E156" t="str">
        <f ca="1">IF(AND(RESULT!$G215&gt;E$1,RESULT!$C215+RESULT!$D215&gt;2),"WON",IF(AND(RESULT!$G215&lt;E$1,RESULT!$C215+RESULT!$D215&lt;3),"WON","LOST"))</f>
        <v>LOST</v>
      </c>
      <c r="F156" t="str">
        <f ca="1">IF(AND(RESULT!$K215&gt;E$1,RESULT!$C215+RESULT!$D215&gt;2),"WON",IF(AND(RESULT!$K215&lt;E$1,RESULT!$C215+RESULT!$D215&lt;3),"WON","LOST"))</f>
        <v>WON</v>
      </c>
      <c r="G156" t="str">
        <f t="shared" ca="1" si="61"/>
        <v>DP</v>
      </c>
      <c r="I156" t="str">
        <f ca="1">IF(AND(RESULT!$G215&gt;I$1,RESULT!$C215+RESULT!$D215&gt;2),"WON",IF(AND(RESULT!$G215&lt;I$1,RESULT!$C215+RESULT!$D215&lt;3),"WON","LOST"))</f>
        <v>LOST</v>
      </c>
      <c r="J156" t="str">
        <f ca="1">IF(AND(RESULT!$K215&gt;I$1,RESULT!$C215+RESULT!$D215&gt;2),"WON",IF(AND(RESULT!$K215&lt;I$1,RESULT!$C215+RESULT!$D215&lt;3),"WON","LOST"))</f>
        <v>WON</v>
      </c>
      <c r="K156" t="str">
        <f t="shared" ca="1" si="62"/>
        <v>DP</v>
      </c>
      <c r="M156" t="str">
        <f ca="1">IF(AND(RESULT!$G215&gt;M$1,RESULT!$C215+RESULT!$D215&gt;2),"WON",IF(AND(RESULT!$G215&lt;M$1,RESULT!$C215+RESULT!$D215&lt;3),"WON","LOST"))</f>
        <v>WON</v>
      </c>
      <c r="N156" t="str">
        <f ca="1">IF(AND(RESULT!$K215&gt;M$1,RESULT!$C215+RESULT!$D215&gt;2),"WON",IF(AND(RESULT!$K215&lt;M$1,RESULT!$C215+RESULT!$D215&lt;3),"WON","LOST"))</f>
        <v>WON</v>
      </c>
      <c r="O156" t="str">
        <f t="shared" ca="1" si="63"/>
        <v>WON</v>
      </c>
      <c r="Q156" t="str">
        <f ca="1">IF(AND(RESULT!$G215&gt;Q$1,RESULT!$C215+RESULT!$D215&gt;2),"WON",IF(AND(RESULT!$G215&lt;Q$1,RESULT!$C215+RESULT!$D215&lt;3),"WON","LOST"))</f>
        <v>WON</v>
      </c>
      <c r="R156" t="str">
        <f ca="1">IF(AND(RESULT!$K215&gt;Q$1,RESULT!$C215+RESULT!$D215&gt;2),"WON",IF(AND(RESULT!$K215&lt;Q$1,RESULT!$C215+RESULT!$D215&lt;3),"WON","LOST"))</f>
        <v>WON</v>
      </c>
      <c r="S156" t="str">
        <f t="shared" ca="1" si="64"/>
        <v>WON</v>
      </c>
    </row>
    <row r="159" spans="1:19">
      <c r="A159" t="str">
        <f ca="1">IF(AND(RESULT!$G218&gt;A$1,RESULT!$C218+RESULT!$D218&gt;2),"WON",IF(AND(RESULT!$G218&lt;A$1,RESULT!$C218+RESULT!$D218&lt;3),"WON","LOST"))</f>
        <v>LOST</v>
      </c>
      <c r="B159" t="str">
        <f ca="1">IF(AND(RESULT!$K218&gt;A$1,RESULT!$C218+RESULT!$D218&gt;2),"WON",IF(AND(RESULT!$K218&lt;A$1,RESULT!$C218+RESULT!$D218&lt;3),"WON","LOST"))</f>
        <v>LOST</v>
      </c>
      <c r="C159" t="str">
        <f ca="1">IF(AND(A159="WON",B159="WON"),"WON",IF(AND(A159="LOST",B159="LOST"),"LOST","DP"))</f>
        <v>LOST</v>
      </c>
      <c r="E159" t="str">
        <f ca="1">IF(AND(RESULT!$G218&gt;E$1,RESULT!$C218+RESULT!$D218&gt;2),"WON",IF(AND(RESULT!$G218&lt;E$1,RESULT!$C218+RESULT!$D218&lt;3),"WON","LOST"))</f>
        <v>LOST</v>
      </c>
      <c r="F159" t="str">
        <f ca="1">IF(AND(RESULT!$K218&gt;E$1,RESULT!$C218+RESULT!$D218&gt;2),"WON",IF(AND(RESULT!$K218&lt;E$1,RESULT!$C218+RESULT!$D218&lt;3),"WON","LOST"))</f>
        <v>WON</v>
      </c>
      <c r="G159" t="str">
        <f ca="1">IF(AND(E159="WON",F159="WON"),"WON",IF(AND(E159="LOST",F159="LOST"),"LOST","DP"))</f>
        <v>DP</v>
      </c>
      <c r="I159" t="str">
        <f ca="1">IF(AND(RESULT!$G218&gt;I$1,RESULT!$C218+RESULT!$D218&gt;2),"WON",IF(AND(RESULT!$G218&lt;I$1,RESULT!$C218+RESULT!$D218&lt;3),"WON","LOST"))</f>
        <v>WON</v>
      </c>
      <c r="J159" t="str">
        <f ca="1">IF(AND(RESULT!$K218&gt;I$1,RESULT!$C218+RESULT!$D218&gt;2),"WON",IF(AND(RESULT!$K218&lt;I$1,RESULT!$C218+RESULT!$D218&lt;3),"WON","LOST"))</f>
        <v>WON</v>
      </c>
      <c r="K159" t="str">
        <f ca="1">IF(AND(I159="WON",J159="WON"),"WON",IF(AND(I159="LOST",J159="LOST"),"LOST","DP"))</f>
        <v>WON</v>
      </c>
      <c r="M159" t="str">
        <f ca="1">IF(AND(RESULT!$G218&gt;M$1,RESULT!$C218+RESULT!$D218&gt;2),"WON",IF(AND(RESULT!$G218&lt;M$1,RESULT!$C218+RESULT!$D218&lt;3),"WON","LOST"))</f>
        <v>WON</v>
      </c>
      <c r="N159" t="str">
        <f ca="1">IF(AND(RESULT!$K218&gt;M$1,RESULT!$C218+RESULT!$D218&gt;2),"WON",IF(AND(RESULT!$K218&lt;M$1,RESULT!$C218+RESULT!$D218&lt;3),"WON","LOST"))</f>
        <v>WON</v>
      </c>
      <c r="O159" t="str">
        <f ca="1">IF(AND(M159="WON",N159="WON"),"WON",IF(AND(M159="LOST",N159="LOST"),"LOST","DP"))</f>
        <v>WON</v>
      </c>
      <c r="Q159" t="str">
        <f ca="1">IF(AND(RESULT!$G218&gt;Q$1,RESULT!$C218+RESULT!$D218&gt;2),"WON",IF(AND(RESULT!$G218&lt;Q$1,RESULT!$C218+RESULT!$D218&lt;3),"WON","LOST"))</f>
        <v>WON</v>
      </c>
      <c r="R159" t="str">
        <f ca="1">IF(AND(RESULT!$K218&gt;Q$1,RESULT!$C218+RESULT!$D218&gt;2),"WON",IF(AND(RESULT!$K218&lt;Q$1,RESULT!$C218+RESULT!$D218&lt;3),"WON","LOST"))</f>
        <v>WON</v>
      </c>
      <c r="S159" t="str">
        <f ca="1">IF(AND(Q159="WON",R159="WON"),"WON",IF(AND(Q159="LOST",R159="LOST"),"LOST","DP"))</f>
        <v>WON</v>
      </c>
    </row>
    <row r="160" spans="1:19">
      <c r="A160" t="str">
        <f ca="1">IF(AND(RESULT!$G219&gt;A$1,RESULT!$C219+RESULT!$D219&gt;2),"WON",IF(AND(RESULT!$G219&lt;A$1,RESULT!$C219+RESULT!$D219&lt;3),"WON","LOST"))</f>
        <v>LOST</v>
      </c>
      <c r="B160" t="str">
        <f ca="1">IF(AND(RESULT!$K219&gt;A$1,RESULT!$C219+RESULT!$D219&gt;2),"WON",IF(AND(RESULT!$K219&lt;A$1,RESULT!$C219+RESULT!$D219&lt;3),"WON","LOST"))</f>
        <v>LOST</v>
      </c>
      <c r="C160" t="str">
        <f t="shared" ref="C160:C168" ca="1" si="65">IF(AND(A160="WON",B160="WON"),"WON",IF(AND(A160="LOST",B160="LOST"),"LOST","DP"))</f>
        <v>LOST</v>
      </c>
      <c r="E160" t="str">
        <f ca="1">IF(AND(RESULT!$G219&gt;E$1,RESULT!$C219+RESULT!$D219&gt;2),"WON",IF(AND(RESULT!$G219&lt;E$1,RESULT!$C219+RESULT!$D219&lt;3),"WON","LOST"))</f>
        <v>LOST</v>
      </c>
      <c r="F160" t="str">
        <f ca="1">IF(AND(RESULT!$K219&gt;E$1,RESULT!$C219+RESULT!$D219&gt;2),"WON",IF(AND(RESULT!$K219&lt;E$1,RESULT!$C219+RESULT!$D219&lt;3),"WON","LOST"))</f>
        <v>WON</v>
      </c>
      <c r="G160" t="str">
        <f t="shared" ref="G160:G168" ca="1" si="66">IF(AND(E160="WON",F160="WON"),"WON",IF(AND(E160="LOST",F160="LOST"),"LOST","DP"))</f>
        <v>DP</v>
      </c>
      <c r="I160" t="str">
        <f ca="1">IF(AND(RESULT!$G219&gt;I$1,RESULT!$C219+RESULT!$D219&gt;2),"WON",IF(AND(RESULT!$G219&lt;I$1,RESULT!$C219+RESULT!$D219&lt;3),"WON","LOST"))</f>
        <v>WON</v>
      </c>
      <c r="J160" t="str">
        <f ca="1">IF(AND(RESULT!$K219&gt;I$1,RESULT!$C219+RESULT!$D219&gt;2),"WON",IF(AND(RESULT!$K219&lt;I$1,RESULT!$C219+RESULT!$D219&lt;3),"WON","LOST"))</f>
        <v>WON</v>
      </c>
      <c r="K160" t="str">
        <f t="shared" ref="K160:K168" ca="1" si="67">IF(AND(I160="WON",J160="WON"),"WON",IF(AND(I160="LOST",J160="LOST"),"LOST","DP"))</f>
        <v>WON</v>
      </c>
      <c r="M160" t="str">
        <f ca="1">IF(AND(RESULT!$G219&gt;M$1,RESULT!$C219+RESULT!$D219&gt;2),"WON",IF(AND(RESULT!$G219&lt;M$1,RESULT!$C219+RESULT!$D219&lt;3),"WON","LOST"))</f>
        <v>WON</v>
      </c>
      <c r="N160" t="str">
        <f ca="1">IF(AND(RESULT!$K219&gt;M$1,RESULT!$C219+RESULT!$D219&gt;2),"WON",IF(AND(RESULT!$K219&lt;M$1,RESULT!$C219+RESULT!$D219&lt;3),"WON","LOST"))</f>
        <v>WON</v>
      </c>
      <c r="O160" t="str">
        <f t="shared" ref="O160:O168" ca="1" si="68">IF(AND(M160="WON",N160="WON"),"WON",IF(AND(M160="LOST",N160="LOST"),"LOST","DP"))</f>
        <v>WON</v>
      </c>
      <c r="Q160" t="str">
        <f ca="1">IF(AND(RESULT!$G219&gt;Q$1,RESULT!$C219+RESULT!$D219&gt;2),"WON",IF(AND(RESULT!$G219&lt;Q$1,RESULT!$C219+RESULT!$D219&lt;3),"WON","LOST"))</f>
        <v>WON</v>
      </c>
      <c r="R160" t="str">
        <f ca="1">IF(AND(RESULT!$K219&gt;Q$1,RESULT!$C219+RESULT!$D219&gt;2),"WON",IF(AND(RESULT!$K219&lt;Q$1,RESULT!$C219+RESULT!$D219&lt;3),"WON","LOST"))</f>
        <v>WON</v>
      </c>
      <c r="S160" t="str">
        <f t="shared" ref="S160:S168" ca="1" si="69">IF(AND(Q160="WON",R160="WON"),"WON",IF(AND(Q160="LOST",R160="LOST"),"LOST","DP"))</f>
        <v>WON</v>
      </c>
    </row>
    <row r="161" spans="1:19">
      <c r="A161" t="str">
        <f ca="1">IF(AND(RESULT!$G220&gt;A$1,RESULT!$C220+RESULT!$D220&gt;2),"WON",IF(AND(RESULT!$G220&lt;A$1,RESULT!$C220+RESULT!$D220&lt;3),"WON","LOST"))</f>
        <v>LOST</v>
      </c>
      <c r="B161" t="str">
        <f ca="1">IF(AND(RESULT!$K220&gt;A$1,RESULT!$C220+RESULT!$D220&gt;2),"WON",IF(AND(RESULT!$K220&lt;A$1,RESULT!$C220+RESULT!$D220&lt;3),"WON","LOST"))</f>
        <v>WON</v>
      </c>
      <c r="C161" t="str">
        <f t="shared" ca="1" si="65"/>
        <v>DP</v>
      </c>
      <c r="E161" t="str">
        <f ca="1">IF(AND(RESULT!$G220&gt;E$1,RESULT!$C220+RESULT!$D220&gt;2),"WON",IF(AND(RESULT!$G220&lt;E$1,RESULT!$C220+RESULT!$D220&lt;3),"WON","LOST"))</f>
        <v>LOST</v>
      </c>
      <c r="F161" t="str">
        <f ca="1">IF(AND(RESULT!$K220&gt;E$1,RESULT!$C220+RESULT!$D220&gt;2),"WON",IF(AND(RESULT!$K220&lt;E$1,RESULT!$C220+RESULT!$D220&lt;3),"WON","LOST"))</f>
        <v>WON</v>
      </c>
      <c r="G161" t="str">
        <f t="shared" ca="1" si="66"/>
        <v>DP</v>
      </c>
      <c r="I161" t="str">
        <f ca="1">IF(AND(RESULT!$G220&gt;I$1,RESULT!$C220+RESULT!$D220&gt;2),"WON",IF(AND(RESULT!$G220&lt;I$1,RESULT!$C220+RESULT!$D220&lt;3),"WON","LOST"))</f>
        <v>LOST</v>
      </c>
      <c r="J161" t="str">
        <f ca="1">IF(AND(RESULT!$K220&gt;I$1,RESULT!$C220+RESULT!$D220&gt;2),"WON",IF(AND(RESULT!$K220&lt;I$1,RESULT!$C220+RESULT!$D220&lt;3),"WON","LOST"))</f>
        <v>WON</v>
      </c>
      <c r="K161" t="str">
        <f t="shared" ca="1" si="67"/>
        <v>DP</v>
      </c>
      <c r="M161" t="str">
        <f ca="1">IF(AND(RESULT!$G220&gt;M$1,RESULT!$C220+RESULT!$D220&gt;2),"WON",IF(AND(RESULT!$G220&lt;M$1,RESULT!$C220+RESULT!$D220&lt;3),"WON","LOST"))</f>
        <v>WON</v>
      </c>
      <c r="N161" t="str">
        <f ca="1">IF(AND(RESULT!$K220&gt;M$1,RESULT!$C220+RESULT!$D220&gt;2),"WON",IF(AND(RESULT!$K220&lt;M$1,RESULT!$C220+RESULT!$D220&lt;3),"WON","LOST"))</f>
        <v>WON</v>
      </c>
      <c r="O161" t="str">
        <f t="shared" ca="1" si="68"/>
        <v>WON</v>
      </c>
      <c r="Q161" t="str">
        <f ca="1">IF(AND(RESULT!$G220&gt;Q$1,RESULT!$C220+RESULT!$D220&gt;2),"WON",IF(AND(RESULT!$G220&lt;Q$1,RESULT!$C220+RESULT!$D220&lt;3),"WON","LOST"))</f>
        <v>WON</v>
      </c>
      <c r="R161" t="str">
        <f ca="1">IF(AND(RESULT!$K220&gt;Q$1,RESULT!$C220+RESULT!$D220&gt;2),"WON",IF(AND(RESULT!$K220&lt;Q$1,RESULT!$C220+RESULT!$D220&lt;3),"WON","LOST"))</f>
        <v>WON</v>
      </c>
      <c r="S161" t="str">
        <f t="shared" ca="1" si="69"/>
        <v>WON</v>
      </c>
    </row>
    <row r="162" spans="1:19">
      <c r="A162" t="str">
        <f ca="1">IF(AND(RESULT!$G221&gt;A$1,RESULT!$C221+RESULT!$D221&gt;2),"WON",IF(AND(RESULT!$G221&lt;A$1,RESULT!$C221+RESULT!$D221&lt;3),"WON","LOST"))</f>
        <v>LOST</v>
      </c>
      <c r="B162" t="str">
        <f ca="1">IF(AND(RESULT!$K221&gt;A$1,RESULT!$C221+RESULT!$D221&gt;2),"WON",IF(AND(RESULT!$K221&lt;A$1,RESULT!$C221+RESULT!$D221&lt;3),"WON","LOST"))</f>
        <v>WON</v>
      </c>
      <c r="C162" t="str">
        <f t="shared" ca="1" si="65"/>
        <v>DP</v>
      </c>
      <c r="E162" t="str">
        <f ca="1">IF(AND(RESULT!$G221&gt;E$1,RESULT!$C221+RESULT!$D221&gt;2),"WON",IF(AND(RESULT!$G221&lt;E$1,RESULT!$C221+RESULT!$D221&lt;3),"WON","LOST"))</f>
        <v>LOST</v>
      </c>
      <c r="F162" t="str">
        <f ca="1">IF(AND(RESULT!$K221&gt;E$1,RESULT!$C221+RESULT!$D221&gt;2),"WON",IF(AND(RESULT!$K221&lt;E$1,RESULT!$C221+RESULT!$D221&lt;3),"WON","LOST"))</f>
        <v>WON</v>
      </c>
      <c r="G162" t="str">
        <f t="shared" ca="1" si="66"/>
        <v>DP</v>
      </c>
      <c r="I162" t="str">
        <f ca="1">IF(AND(RESULT!$G221&gt;I$1,RESULT!$C221+RESULT!$D221&gt;2),"WON",IF(AND(RESULT!$G221&lt;I$1,RESULT!$C221+RESULT!$D221&lt;3),"WON","LOST"))</f>
        <v>LOST</v>
      </c>
      <c r="J162" t="str">
        <f ca="1">IF(AND(RESULT!$K221&gt;I$1,RESULT!$C221+RESULT!$D221&gt;2),"WON",IF(AND(RESULT!$K221&lt;I$1,RESULT!$C221+RESULT!$D221&lt;3),"WON","LOST"))</f>
        <v>LOST</v>
      </c>
      <c r="K162" t="str">
        <f t="shared" ca="1" si="67"/>
        <v>LOST</v>
      </c>
      <c r="M162" t="str">
        <f ca="1">IF(AND(RESULT!$G221&gt;M$1,RESULT!$C221+RESULT!$D221&gt;2),"WON",IF(AND(RESULT!$G221&lt;M$1,RESULT!$C221+RESULT!$D221&lt;3),"WON","LOST"))</f>
        <v>LOST</v>
      </c>
      <c r="N162" t="str">
        <f ca="1">IF(AND(RESULT!$K221&gt;M$1,RESULT!$C221+RESULT!$D221&gt;2),"WON",IF(AND(RESULT!$K221&lt;M$1,RESULT!$C221+RESULT!$D221&lt;3),"WON","LOST"))</f>
        <v>LOST</v>
      </c>
      <c r="O162" t="str">
        <f t="shared" ca="1" si="68"/>
        <v>LOST</v>
      </c>
      <c r="Q162" t="str">
        <f ca="1">IF(AND(RESULT!$G221&gt;Q$1,RESULT!$C221+RESULT!$D221&gt;2),"WON",IF(AND(RESULT!$G221&lt;Q$1,RESULT!$C221+RESULT!$D221&lt;3),"WON","LOST"))</f>
        <v>LOST</v>
      </c>
      <c r="R162" t="str">
        <f ca="1">IF(AND(RESULT!$K221&gt;Q$1,RESULT!$C221+RESULT!$D221&gt;2),"WON",IF(AND(RESULT!$K221&lt;Q$1,RESULT!$C221+RESULT!$D221&lt;3),"WON","LOST"))</f>
        <v>LOST</v>
      </c>
      <c r="S162" t="str">
        <f t="shared" ca="1" si="69"/>
        <v>LOST</v>
      </c>
    </row>
    <row r="163" spans="1:19">
      <c r="A163" t="str">
        <f ca="1">IF(AND(RESULT!$G222&gt;A$1,RESULT!$C222+RESULT!$D222&gt;2),"WON",IF(AND(RESULT!$G222&lt;A$1,RESULT!$C222+RESULT!$D222&lt;3),"WON","LOST"))</f>
        <v>LOST</v>
      </c>
      <c r="B163" t="str">
        <f ca="1">IF(AND(RESULT!$K222&gt;A$1,RESULT!$C222+RESULT!$D222&gt;2),"WON",IF(AND(RESULT!$K222&lt;A$1,RESULT!$C222+RESULT!$D222&lt;3),"WON","LOST"))</f>
        <v>LOST</v>
      </c>
      <c r="C163" t="str">
        <f t="shared" ca="1" si="65"/>
        <v>LOST</v>
      </c>
      <c r="E163" t="str">
        <f ca="1">IF(AND(RESULT!$G222&gt;E$1,RESULT!$C222+RESULT!$D222&gt;2),"WON",IF(AND(RESULT!$G222&lt;E$1,RESULT!$C222+RESULT!$D222&lt;3),"WON","LOST"))</f>
        <v>LOST</v>
      </c>
      <c r="F163" t="str">
        <f ca="1">IF(AND(RESULT!$K222&gt;E$1,RESULT!$C222+RESULT!$D222&gt;2),"WON",IF(AND(RESULT!$K222&lt;E$1,RESULT!$C222+RESULT!$D222&lt;3),"WON","LOST"))</f>
        <v>LOST</v>
      </c>
      <c r="G163" t="str">
        <f t="shared" ca="1" si="66"/>
        <v>LOST</v>
      </c>
      <c r="I163" t="str">
        <f ca="1">IF(AND(RESULT!$G222&gt;I$1,RESULT!$C222+RESULT!$D222&gt;2),"WON",IF(AND(RESULT!$G222&lt;I$1,RESULT!$C222+RESULT!$D222&lt;3),"WON","LOST"))</f>
        <v>LOST</v>
      </c>
      <c r="J163" t="str">
        <f ca="1">IF(AND(RESULT!$K222&gt;I$1,RESULT!$C222+RESULT!$D222&gt;2),"WON",IF(AND(RESULT!$K222&lt;I$1,RESULT!$C222+RESULT!$D222&lt;3),"WON","LOST"))</f>
        <v>LOST</v>
      </c>
      <c r="K163" t="str">
        <f t="shared" ca="1" si="67"/>
        <v>LOST</v>
      </c>
      <c r="M163" t="str">
        <f ca="1">IF(AND(RESULT!$G222&gt;M$1,RESULT!$C222+RESULT!$D222&gt;2),"WON",IF(AND(RESULT!$G222&lt;M$1,RESULT!$C222+RESULT!$D222&lt;3),"WON","LOST"))</f>
        <v>LOST</v>
      </c>
      <c r="N163" t="str">
        <f ca="1">IF(AND(RESULT!$K222&gt;M$1,RESULT!$C222+RESULT!$D222&gt;2),"WON",IF(AND(RESULT!$K222&lt;M$1,RESULT!$C222+RESULT!$D222&lt;3),"WON","LOST"))</f>
        <v>LOST</v>
      </c>
      <c r="O163" t="str">
        <f t="shared" ca="1" si="68"/>
        <v>LOST</v>
      </c>
      <c r="Q163" t="str">
        <f ca="1">IF(AND(RESULT!$G222&gt;Q$1,RESULT!$C222+RESULT!$D222&gt;2),"WON",IF(AND(RESULT!$G222&lt;Q$1,RESULT!$C222+RESULT!$D222&lt;3),"WON","LOST"))</f>
        <v>WON</v>
      </c>
      <c r="R163" t="str">
        <f ca="1">IF(AND(RESULT!$K222&gt;Q$1,RESULT!$C222+RESULT!$D222&gt;2),"WON",IF(AND(RESULT!$K222&lt;Q$1,RESULT!$C222+RESULT!$D222&lt;3),"WON","LOST"))</f>
        <v>LOST</v>
      </c>
      <c r="S163" t="str">
        <f t="shared" ca="1" si="69"/>
        <v>DP</v>
      </c>
    </row>
    <row r="164" spans="1:19">
      <c r="A164" t="str">
        <f ca="1">IF(AND(RESULT!$G223&gt;A$1,RESULT!$C223+RESULT!$D223&gt;2),"WON",IF(AND(RESULT!$G223&lt;A$1,RESULT!$C223+RESULT!$D223&lt;3),"WON","LOST"))</f>
        <v>WON</v>
      </c>
      <c r="B164" t="str">
        <f ca="1">IF(AND(RESULT!$K223&gt;A$1,RESULT!$C223+RESULT!$D223&gt;2),"WON",IF(AND(RESULT!$K223&lt;A$1,RESULT!$C223+RESULT!$D223&lt;3),"WON","LOST"))</f>
        <v>LOST</v>
      </c>
      <c r="C164" t="str">
        <f t="shared" ca="1" si="65"/>
        <v>DP</v>
      </c>
      <c r="E164" t="str">
        <f ca="1">IF(AND(RESULT!$G223&gt;E$1,RESULT!$C223+RESULT!$D223&gt;2),"WON",IF(AND(RESULT!$G223&lt;E$1,RESULT!$C223+RESULT!$D223&lt;3),"WON","LOST"))</f>
        <v>WON</v>
      </c>
      <c r="F164" t="str">
        <f ca="1">IF(AND(RESULT!$K223&gt;E$1,RESULT!$C223+RESULT!$D223&gt;2),"WON",IF(AND(RESULT!$K223&lt;E$1,RESULT!$C223+RESULT!$D223&lt;3),"WON","LOST"))</f>
        <v>LOST</v>
      </c>
      <c r="G164" t="str">
        <f t="shared" ca="1" si="66"/>
        <v>DP</v>
      </c>
      <c r="I164" t="str">
        <f ca="1">IF(AND(RESULT!$G223&gt;I$1,RESULT!$C223+RESULT!$D223&gt;2),"WON",IF(AND(RESULT!$G223&lt;I$1,RESULT!$C223+RESULT!$D223&lt;3),"WON","LOST"))</f>
        <v>WON</v>
      </c>
      <c r="J164" t="str">
        <f ca="1">IF(AND(RESULT!$K223&gt;I$1,RESULT!$C223+RESULT!$D223&gt;2),"WON",IF(AND(RESULT!$K223&lt;I$1,RESULT!$C223+RESULT!$D223&lt;3),"WON","LOST"))</f>
        <v>LOST</v>
      </c>
      <c r="K164" t="str">
        <f t="shared" ca="1" si="67"/>
        <v>DP</v>
      </c>
      <c r="M164" t="str">
        <f ca="1">IF(AND(RESULT!$G223&gt;M$1,RESULT!$C223+RESULT!$D223&gt;2),"WON",IF(AND(RESULT!$G223&lt;M$1,RESULT!$C223+RESULT!$D223&lt;3),"WON","LOST"))</f>
        <v>LOST</v>
      </c>
      <c r="N164" t="str">
        <f ca="1">IF(AND(RESULT!$K223&gt;M$1,RESULT!$C223+RESULT!$D223&gt;2),"WON",IF(AND(RESULT!$K223&lt;M$1,RESULT!$C223+RESULT!$D223&lt;3),"WON","LOST"))</f>
        <v>LOST</v>
      </c>
      <c r="O164" t="str">
        <f t="shared" ca="1" si="68"/>
        <v>LOST</v>
      </c>
      <c r="Q164" t="str">
        <f ca="1">IF(AND(RESULT!$G223&gt;Q$1,RESULT!$C223+RESULT!$D223&gt;2),"WON",IF(AND(RESULT!$G223&lt;Q$1,RESULT!$C223+RESULT!$D223&lt;3),"WON","LOST"))</f>
        <v>LOST</v>
      </c>
      <c r="R164" t="str">
        <f ca="1">IF(AND(RESULT!$K223&gt;Q$1,RESULT!$C223+RESULT!$D223&gt;2),"WON",IF(AND(RESULT!$K223&lt;Q$1,RESULT!$C223+RESULT!$D223&lt;3),"WON","LOST"))</f>
        <v>LOST</v>
      </c>
      <c r="S164" t="str">
        <f t="shared" ca="1" si="69"/>
        <v>LOST</v>
      </c>
    </row>
    <row r="165" spans="1:19">
      <c r="A165" t="str">
        <f ca="1">IF(AND(RESULT!$G224&gt;A$1,RESULT!$C224+RESULT!$D224&gt;2),"WON",IF(AND(RESULT!$G224&lt;A$1,RESULT!$C224+RESULT!$D224&lt;3),"WON","LOST"))</f>
        <v>WON</v>
      </c>
      <c r="B165" t="str">
        <f ca="1">IF(AND(RESULT!$K224&gt;A$1,RESULT!$C224+RESULT!$D224&gt;2),"WON",IF(AND(RESULT!$K224&lt;A$1,RESULT!$C224+RESULT!$D224&lt;3),"WON","LOST"))</f>
        <v>LOST</v>
      </c>
      <c r="C165" t="str">
        <f t="shared" ca="1" si="65"/>
        <v>DP</v>
      </c>
      <c r="E165" t="str">
        <f ca="1">IF(AND(RESULT!$G224&gt;E$1,RESULT!$C224+RESULT!$D224&gt;2),"WON",IF(AND(RESULT!$G224&lt;E$1,RESULT!$C224+RESULT!$D224&lt;3),"WON","LOST"))</f>
        <v>WON</v>
      </c>
      <c r="F165" t="str">
        <f ca="1">IF(AND(RESULT!$K224&gt;E$1,RESULT!$C224+RESULT!$D224&gt;2),"WON",IF(AND(RESULT!$K224&lt;E$1,RESULT!$C224+RESULT!$D224&lt;3),"WON","LOST"))</f>
        <v>LOST</v>
      </c>
      <c r="G165" t="str">
        <f t="shared" ca="1" si="66"/>
        <v>DP</v>
      </c>
      <c r="I165" t="str">
        <f ca="1">IF(AND(RESULT!$G224&gt;I$1,RESULT!$C224+RESULT!$D224&gt;2),"WON",IF(AND(RESULT!$G224&lt;I$1,RESULT!$C224+RESULT!$D224&lt;3),"WON","LOST"))</f>
        <v>WON</v>
      </c>
      <c r="J165" t="str">
        <f ca="1">IF(AND(RESULT!$K224&gt;I$1,RESULT!$C224+RESULT!$D224&gt;2),"WON",IF(AND(RESULT!$K224&lt;I$1,RESULT!$C224+RESULT!$D224&lt;3),"WON","LOST"))</f>
        <v>WON</v>
      </c>
      <c r="K165" t="str">
        <f t="shared" ca="1" si="67"/>
        <v>WON</v>
      </c>
      <c r="M165" t="str">
        <f ca="1">IF(AND(RESULT!$G224&gt;M$1,RESULT!$C224+RESULT!$D224&gt;2),"WON",IF(AND(RESULT!$G224&lt;M$1,RESULT!$C224+RESULT!$D224&lt;3),"WON","LOST"))</f>
        <v>WON</v>
      </c>
      <c r="N165" t="str">
        <f ca="1">IF(AND(RESULT!$K224&gt;M$1,RESULT!$C224+RESULT!$D224&gt;2),"WON",IF(AND(RESULT!$K224&lt;M$1,RESULT!$C224+RESULT!$D224&lt;3),"WON","LOST"))</f>
        <v>WON</v>
      </c>
      <c r="O165" t="str">
        <f t="shared" ca="1" si="68"/>
        <v>WON</v>
      </c>
      <c r="Q165" t="str">
        <f ca="1">IF(AND(RESULT!$G224&gt;Q$1,RESULT!$C224+RESULT!$D224&gt;2),"WON",IF(AND(RESULT!$G224&lt;Q$1,RESULT!$C224+RESULT!$D224&lt;3),"WON","LOST"))</f>
        <v>WON</v>
      </c>
      <c r="R165" t="str">
        <f ca="1">IF(AND(RESULT!$K224&gt;Q$1,RESULT!$C224+RESULT!$D224&gt;2),"WON",IF(AND(RESULT!$K224&lt;Q$1,RESULT!$C224+RESULT!$D224&lt;3),"WON","LOST"))</f>
        <v>WON</v>
      </c>
      <c r="S165" t="str">
        <f t="shared" ca="1" si="69"/>
        <v>WON</v>
      </c>
    </row>
    <row r="166" spans="1:19">
      <c r="A166" t="str">
        <f ca="1">IF(AND(RESULT!$G225&gt;A$1,RESULT!$C225+RESULT!$D225&gt;2),"WON",IF(AND(RESULT!$G225&lt;A$1,RESULT!$C225+RESULT!$D225&lt;3),"WON","LOST"))</f>
        <v>WON</v>
      </c>
      <c r="B166" t="str">
        <f ca="1">IF(AND(RESULT!$K225&gt;A$1,RESULT!$C225+RESULT!$D225&gt;2),"WON",IF(AND(RESULT!$K225&lt;A$1,RESULT!$C225+RESULT!$D225&lt;3),"WON","LOST"))</f>
        <v>WON</v>
      </c>
      <c r="C166" t="str">
        <f t="shared" ca="1" si="65"/>
        <v>WON</v>
      </c>
      <c r="E166" t="str">
        <f ca="1">IF(AND(RESULT!$G225&gt;E$1,RESULT!$C225+RESULT!$D225&gt;2),"WON",IF(AND(RESULT!$G225&lt;E$1,RESULT!$C225+RESULT!$D225&lt;3),"WON","LOST"))</f>
        <v>WON</v>
      </c>
      <c r="F166" t="str">
        <f ca="1">IF(AND(RESULT!$K225&gt;E$1,RESULT!$C225+RESULT!$D225&gt;2),"WON",IF(AND(RESULT!$K225&lt;E$1,RESULT!$C225+RESULT!$D225&lt;3),"WON","LOST"))</f>
        <v>WON</v>
      </c>
      <c r="G166" t="str">
        <f t="shared" ca="1" si="66"/>
        <v>WON</v>
      </c>
      <c r="I166" t="str">
        <f ca="1">IF(AND(RESULT!$G225&gt;I$1,RESULT!$C225+RESULT!$D225&gt;2),"WON",IF(AND(RESULT!$G225&lt;I$1,RESULT!$C225+RESULT!$D225&lt;3),"WON","LOST"))</f>
        <v>LOST</v>
      </c>
      <c r="J166" t="str">
        <f ca="1">IF(AND(RESULT!$K225&gt;I$1,RESULT!$C225+RESULT!$D225&gt;2),"WON",IF(AND(RESULT!$K225&lt;I$1,RESULT!$C225+RESULT!$D225&lt;3),"WON","LOST"))</f>
        <v>WON</v>
      </c>
      <c r="K166" t="str">
        <f t="shared" ca="1" si="67"/>
        <v>DP</v>
      </c>
      <c r="M166" t="str">
        <f ca="1">IF(AND(RESULT!$G225&gt;M$1,RESULT!$C225+RESULT!$D225&gt;2),"WON",IF(AND(RESULT!$G225&lt;M$1,RESULT!$C225+RESULT!$D225&lt;3),"WON","LOST"))</f>
        <v>LOST</v>
      </c>
      <c r="N166" t="str">
        <f ca="1">IF(AND(RESULT!$K225&gt;M$1,RESULT!$C225+RESULT!$D225&gt;2),"WON",IF(AND(RESULT!$K225&lt;M$1,RESULT!$C225+RESULT!$D225&lt;3),"WON","LOST"))</f>
        <v>LOST</v>
      </c>
      <c r="O166" t="str">
        <f t="shared" ca="1" si="68"/>
        <v>LOST</v>
      </c>
      <c r="Q166" t="str">
        <f ca="1">IF(AND(RESULT!$G225&gt;Q$1,RESULT!$C225+RESULT!$D225&gt;2),"WON",IF(AND(RESULT!$G225&lt;Q$1,RESULT!$C225+RESULT!$D225&lt;3),"WON","LOST"))</f>
        <v>LOST</v>
      </c>
      <c r="R166" t="str">
        <f ca="1">IF(AND(RESULT!$K225&gt;Q$1,RESULT!$C225+RESULT!$D225&gt;2),"WON",IF(AND(RESULT!$K225&lt;Q$1,RESULT!$C225+RESULT!$D225&lt;3),"WON","LOST"))</f>
        <v>LOST</v>
      </c>
      <c r="S166" t="str">
        <f t="shared" ca="1" si="69"/>
        <v>LOST</v>
      </c>
    </row>
    <row r="167" spans="1:19">
      <c r="A167" t="str">
        <f ca="1">IF(AND(RESULT!$G226&gt;A$1,RESULT!$C226+RESULT!$D226&gt;2),"WON",IF(AND(RESULT!$G226&lt;A$1,RESULT!$C226+RESULT!$D226&lt;3),"WON","LOST"))</f>
        <v>WON</v>
      </c>
      <c r="B167" t="str">
        <f ca="1">IF(AND(RESULT!$K226&gt;A$1,RESULT!$C226+RESULT!$D226&gt;2),"WON",IF(AND(RESULT!$K226&lt;A$1,RESULT!$C226+RESULT!$D226&lt;3),"WON","LOST"))</f>
        <v>WON</v>
      </c>
      <c r="C167" t="str">
        <f t="shared" ca="1" si="65"/>
        <v>WON</v>
      </c>
      <c r="E167" t="str">
        <f ca="1">IF(AND(RESULT!$G226&gt;E$1,RESULT!$C226+RESULT!$D226&gt;2),"WON",IF(AND(RESULT!$G226&lt;E$1,RESULT!$C226+RESULT!$D226&lt;3),"WON","LOST"))</f>
        <v>WON</v>
      </c>
      <c r="F167" t="str">
        <f ca="1">IF(AND(RESULT!$K226&gt;E$1,RESULT!$C226+RESULT!$D226&gt;2),"WON",IF(AND(RESULT!$K226&lt;E$1,RESULT!$C226+RESULT!$D226&lt;3),"WON","LOST"))</f>
        <v>WON</v>
      </c>
      <c r="G167" t="str">
        <f t="shared" ca="1" si="66"/>
        <v>WON</v>
      </c>
      <c r="I167" t="str">
        <f ca="1">IF(AND(RESULT!$G226&gt;I$1,RESULT!$C226+RESULT!$D226&gt;2),"WON",IF(AND(RESULT!$G226&lt;I$1,RESULT!$C226+RESULT!$D226&lt;3),"WON","LOST"))</f>
        <v>LOST</v>
      </c>
      <c r="J167" t="str">
        <f ca="1">IF(AND(RESULT!$K226&gt;I$1,RESULT!$C226+RESULT!$D226&gt;2),"WON",IF(AND(RESULT!$K226&lt;I$1,RESULT!$C226+RESULT!$D226&lt;3),"WON","LOST"))</f>
        <v>WON</v>
      </c>
      <c r="K167" t="str">
        <f t="shared" ca="1" si="67"/>
        <v>DP</v>
      </c>
      <c r="M167" t="str">
        <f ca="1">IF(AND(RESULT!$G226&gt;M$1,RESULT!$C226+RESULT!$D226&gt;2),"WON",IF(AND(RESULT!$G226&lt;M$1,RESULT!$C226+RESULT!$D226&lt;3),"WON","LOST"))</f>
        <v>LOST</v>
      </c>
      <c r="N167" t="str">
        <f ca="1">IF(AND(RESULT!$K226&gt;M$1,RESULT!$C226+RESULT!$D226&gt;2),"WON",IF(AND(RESULT!$K226&lt;M$1,RESULT!$C226+RESULT!$D226&lt;3),"WON","LOST"))</f>
        <v>LOST</v>
      </c>
      <c r="O167" t="str">
        <f t="shared" ca="1" si="68"/>
        <v>LOST</v>
      </c>
      <c r="Q167" t="str">
        <f ca="1">IF(AND(RESULT!$G226&gt;Q$1,RESULT!$C226+RESULT!$D226&gt;2),"WON",IF(AND(RESULT!$G226&lt;Q$1,RESULT!$C226+RESULT!$D226&lt;3),"WON","LOST"))</f>
        <v>LOST</v>
      </c>
      <c r="R167" t="str">
        <f ca="1">IF(AND(RESULT!$K226&gt;Q$1,RESULT!$C226+RESULT!$D226&gt;2),"WON",IF(AND(RESULT!$K226&lt;Q$1,RESULT!$C226+RESULT!$D226&lt;3),"WON","LOST"))</f>
        <v>LOST</v>
      </c>
      <c r="S167" t="str">
        <f t="shared" ca="1" si="69"/>
        <v>LOST</v>
      </c>
    </row>
    <row r="168" spans="1:19">
      <c r="A168" t="str">
        <f ca="1">IF(AND(RESULT!$G227&gt;A$1,RESULT!$C227+RESULT!$D227&gt;2),"WON",IF(AND(RESULT!$G227&lt;A$1,RESULT!$C227+RESULT!$D227&lt;3),"WON","LOST"))</f>
        <v>WON</v>
      </c>
      <c r="B168" t="str">
        <f ca="1">IF(AND(RESULT!$K227&gt;A$1,RESULT!$C227+RESULT!$D227&gt;2),"WON",IF(AND(RESULT!$K227&lt;A$1,RESULT!$C227+RESULT!$D227&lt;3),"WON","LOST"))</f>
        <v>WON</v>
      </c>
      <c r="C168" t="str">
        <f t="shared" ca="1" si="65"/>
        <v>WON</v>
      </c>
      <c r="E168" t="str">
        <f ca="1">IF(AND(RESULT!$G227&gt;E$1,RESULT!$C227+RESULT!$D227&gt;2),"WON",IF(AND(RESULT!$G227&lt;E$1,RESULT!$C227+RESULT!$D227&lt;3),"WON","LOST"))</f>
        <v>WON</v>
      </c>
      <c r="F168" t="str">
        <f ca="1">IF(AND(RESULT!$K227&gt;E$1,RESULT!$C227+RESULT!$D227&gt;2),"WON",IF(AND(RESULT!$K227&lt;E$1,RESULT!$C227+RESULT!$D227&lt;3),"WON","LOST"))</f>
        <v>WON</v>
      </c>
      <c r="G168" t="str">
        <f t="shared" ca="1" si="66"/>
        <v>WON</v>
      </c>
      <c r="I168" t="str">
        <f ca="1">IF(AND(RESULT!$G227&gt;I$1,RESULT!$C227+RESULT!$D227&gt;2),"WON",IF(AND(RESULT!$G227&lt;I$1,RESULT!$C227+RESULT!$D227&lt;3),"WON","LOST"))</f>
        <v>WON</v>
      </c>
      <c r="J168" t="str">
        <f ca="1">IF(AND(RESULT!$K227&gt;I$1,RESULT!$C227+RESULT!$D227&gt;2),"WON",IF(AND(RESULT!$K227&lt;I$1,RESULT!$C227+RESULT!$D227&lt;3),"WON","LOST"))</f>
        <v>WON</v>
      </c>
      <c r="K168" t="str">
        <f t="shared" ca="1" si="67"/>
        <v>WON</v>
      </c>
      <c r="M168" t="str">
        <f ca="1">IF(AND(RESULT!$G227&gt;M$1,RESULT!$C227+RESULT!$D227&gt;2),"WON",IF(AND(RESULT!$G227&lt;M$1,RESULT!$C227+RESULT!$D227&lt;3),"WON","LOST"))</f>
        <v>LOST</v>
      </c>
      <c r="N168" t="str">
        <f ca="1">IF(AND(RESULT!$K227&gt;M$1,RESULT!$C227+RESULT!$D227&gt;2),"WON",IF(AND(RESULT!$K227&lt;M$1,RESULT!$C227+RESULT!$D227&lt;3),"WON","LOST"))</f>
        <v>WON</v>
      </c>
      <c r="O168" t="str">
        <f t="shared" ca="1" si="68"/>
        <v>DP</v>
      </c>
      <c r="Q168" t="str">
        <f ca="1">IF(AND(RESULT!$G227&gt;Q$1,RESULT!$C227+RESULT!$D227&gt;2),"WON",IF(AND(RESULT!$G227&lt;Q$1,RESULT!$C227+RESULT!$D227&lt;3),"WON","LOST"))</f>
        <v>LOST</v>
      </c>
      <c r="R168" t="str">
        <f ca="1">IF(AND(RESULT!$K227&gt;Q$1,RESULT!$C227+RESULT!$D227&gt;2),"WON",IF(AND(RESULT!$K227&lt;Q$1,RESULT!$C227+RESULT!$D227&lt;3),"WON","LOST"))</f>
        <v>LOST</v>
      </c>
      <c r="S168" t="str">
        <f t="shared" ca="1" si="69"/>
        <v>LOST</v>
      </c>
    </row>
    <row r="171" spans="1:19">
      <c r="A171" t="str">
        <f ca="1">IF(AND(RESULT!$G230&gt;A$1,RESULT!$C230+RESULT!$D230&gt;2),"WON",IF(AND(RESULT!$G230&lt;A$1,RESULT!$C230+RESULT!$D230&lt;3),"WON","LOST"))</f>
        <v>WON</v>
      </c>
      <c r="B171" t="str">
        <f ca="1">IF(AND(RESULT!$K230&gt;A$1,RESULT!$C230+RESULT!$D230&gt;2),"WON",IF(AND(RESULT!$K230&lt;A$1,RESULT!$C230+RESULT!$D230&lt;3),"WON","LOST"))</f>
        <v>WON</v>
      </c>
      <c r="C171" t="str">
        <f ca="1">IF(AND(A171="WON",B171="WON"),"WON",IF(AND(A171="LOST",B171="LOST"),"LOST","DP"))</f>
        <v>WON</v>
      </c>
      <c r="E171" t="str">
        <f ca="1">IF(AND(RESULT!$G230&gt;E$1,RESULT!$C230+RESULT!$D230&gt;2),"WON",IF(AND(RESULT!$G230&lt;E$1,RESULT!$C230+RESULT!$D230&lt;3),"WON","LOST"))</f>
        <v>WON</v>
      </c>
      <c r="F171" t="str">
        <f ca="1">IF(AND(RESULT!$K230&gt;E$1,RESULT!$C230+RESULT!$D230&gt;2),"WON",IF(AND(RESULT!$K230&lt;E$1,RESULT!$C230+RESULT!$D230&lt;3),"WON","LOST"))</f>
        <v>LOST</v>
      </c>
      <c r="G171" t="str">
        <f ca="1">IF(AND(E171="WON",F171="WON"),"WON",IF(AND(E171="LOST",F171="LOST"),"LOST","DP"))</f>
        <v>DP</v>
      </c>
      <c r="I171" t="str">
        <f ca="1">IF(AND(RESULT!$G230&gt;I$1,RESULT!$C230+RESULT!$D230&gt;2),"WON",IF(AND(RESULT!$G230&lt;I$1,RESULT!$C230+RESULT!$D230&lt;3),"WON","LOST"))</f>
        <v>LOST</v>
      </c>
      <c r="J171" t="str">
        <f ca="1">IF(AND(RESULT!$K230&gt;I$1,RESULT!$C230+RESULT!$D230&gt;2),"WON",IF(AND(RESULT!$K230&lt;I$1,RESULT!$C230+RESULT!$D230&lt;3),"WON","LOST"))</f>
        <v>LOST</v>
      </c>
      <c r="K171" t="str">
        <f ca="1">IF(AND(I171="WON",J171="WON"),"WON",IF(AND(I171="LOST",J171="LOST"),"LOST","DP"))</f>
        <v>LOST</v>
      </c>
      <c r="M171" t="str">
        <f ca="1">IF(AND(RESULT!$G230&gt;M$1,RESULT!$C230+RESULT!$D230&gt;2),"WON",IF(AND(RESULT!$G230&lt;M$1,RESULT!$C230+RESULT!$D230&lt;3),"WON","LOST"))</f>
        <v>LOST</v>
      </c>
      <c r="N171" t="str">
        <f ca="1">IF(AND(RESULT!$K230&gt;M$1,RESULT!$C230+RESULT!$D230&gt;2),"WON",IF(AND(RESULT!$K230&lt;M$1,RESULT!$C230+RESULT!$D230&lt;3),"WON","LOST"))</f>
        <v>LOST</v>
      </c>
      <c r="O171" t="str">
        <f ca="1">IF(AND(M171="WON",N171="WON"),"WON",IF(AND(M171="LOST",N171="LOST"),"LOST","DP"))</f>
        <v>LOST</v>
      </c>
      <c r="Q171" t="str">
        <f ca="1">IF(AND(RESULT!$G230&gt;Q$1,RESULT!$C230+RESULT!$D230&gt;2),"WON",IF(AND(RESULT!$G230&lt;Q$1,RESULT!$C230+RESULT!$D230&lt;3),"WON","LOST"))</f>
        <v>LOST</v>
      </c>
      <c r="R171" t="str">
        <f ca="1">IF(AND(RESULT!$K230&gt;Q$1,RESULT!$C230+RESULT!$D230&gt;2),"WON",IF(AND(RESULT!$K230&lt;Q$1,RESULT!$C230+RESULT!$D230&lt;3),"WON","LOST"))</f>
        <v>LOST</v>
      </c>
      <c r="S171" t="str">
        <f ca="1">IF(AND(Q171="WON",R171="WON"),"WON",IF(AND(Q171="LOST",R171="LOST"),"LOST","DP"))</f>
        <v>LOST</v>
      </c>
    </row>
    <row r="172" spans="1:19">
      <c r="A172" t="str">
        <f ca="1">IF(AND(RESULT!$G231&gt;A$1,RESULT!$C231+RESULT!$D231&gt;2),"WON",IF(AND(RESULT!$G231&lt;A$1,RESULT!$C231+RESULT!$D231&lt;3),"WON","LOST"))</f>
        <v>WON</v>
      </c>
      <c r="B172" t="str">
        <f ca="1">IF(AND(RESULT!$K231&gt;A$1,RESULT!$C231+RESULT!$D231&gt;2),"WON",IF(AND(RESULT!$K231&lt;A$1,RESULT!$C231+RESULT!$D231&lt;3),"WON","LOST"))</f>
        <v>LOST</v>
      </c>
      <c r="C172" t="str">
        <f t="shared" ref="C172:C180" ca="1" si="70">IF(AND(A172="WON",B172="WON"),"WON",IF(AND(A172="LOST",B172="LOST"),"LOST","DP"))</f>
        <v>DP</v>
      </c>
      <c r="E172" t="str">
        <f ca="1">IF(AND(RESULT!$G231&gt;E$1,RESULT!$C231+RESULT!$D231&gt;2),"WON",IF(AND(RESULT!$G231&lt;E$1,RESULT!$C231+RESULT!$D231&lt;3),"WON","LOST"))</f>
        <v>WON</v>
      </c>
      <c r="F172" t="str">
        <f ca="1">IF(AND(RESULT!$K231&gt;E$1,RESULT!$C231+RESULT!$D231&gt;2),"WON",IF(AND(RESULT!$K231&lt;E$1,RESULT!$C231+RESULT!$D231&lt;3),"WON","LOST"))</f>
        <v>LOST</v>
      </c>
      <c r="G172" t="str">
        <f t="shared" ref="G172:G180" ca="1" si="71">IF(AND(E172="WON",F172="WON"),"WON",IF(AND(E172="LOST",F172="LOST"),"LOST","DP"))</f>
        <v>DP</v>
      </c>
      <c r="I172" t="str">
        <f ca="1">IF(AND(RESULT!$G231&gt;I$1,RESULT!$C231+RESULT!$D231&gt;2),"WON",IF(AND(RESULT!$G231&lt;I$1,RESULT!$C231+RESULT!$D231&lt;3),"WON","LOST"))</f>
        <v>WON</v>
      </c>
      <c r="J172" t="str">
        <f ca="1">IF(AND(RESULT!$K231&gt;I$1,RESULT!$C231+RESULT!$D231&gt;2),"WON",IF(AND(RESULT!$K231&lt;I$1,RESULT!$C231+RESULT!$D231&lt;3),"WON","LOST"))</f>
        <v>LOST</v>
      </c>
      <c r="K172" t="str">
        <f t="shared" ref="K172:K180" ca="1" si="72">IF(AND(I172="WON",J172="WON"),"WON",IF(AND(I172="LOST",J172="LOST"),"LOST","DP"))</f>
        <v>DP</v>
      </c>
      <c r="M172" t="str">
        <f ca="1">IF(AND(RESULT!$G231&gt;M$1,RESULT!$C231+RESULT!$D231&gt;2),"WON",IF(AND(RESULT!$G231&lt;M$1,RESULT!$C231+RESULT!$D231&lt;3),"WON","LOST"))</f>
        <v>LOST</v>
      </c>
      <c r="N172" t="str">
        <f ca="1">IF(AND(RESULT!$K231&gt;M$1,RESULT!$C231+RESULT!$D231&gt;2),"WON",IF(AND(RESULT!$K231&lt;M$1,RESULT!$C231+RESULT!$D231&lt;3),"WON","LOST"))</f>
        <v>LOST</v>
      </c>
      <c r="O172" t="str">
        <f t="shared" ref="O172:O180" ca="1" si="73">IF(AND(M172="WON",N172="WON"),"WON",IF(AND(M172="LOST",N172="LOST"),"LOST","DP"))</f>
        <v>LOST</v>
      </c>
      <c r="Q172" t="str">
        <f ca="1">IF(AND(RESULT!$G231&gt;Q$1,RESULT!$C231+RESULT!$D231&gt;2),"WON",IF(AND(RESULT!$G231&lt;Q$1,RESULT!$C231+RESULT!$D231&lt;3),"WON","LOST"))</f>
        <v>LOST</v>
      </c>
      <c r="R172" t="str">
        <f ca="1">IF(AND(RESULT!$K231&gt;Q$1,RESULT!$C231+RESULT!$D231&gt;2),"WON",IF(AND(RESULT!$K231&lt;Q$1,RESULT!$C231+RESULT!$D231&lt;3),"WON","LOST"))</f>
        <v>LOST</v>
      </c>
      <c r="S172" t="str">
        <f t="shared" ref="S172:S180" ca="1" si="74">IF(AND(Q172="WON",R172="WON"),"WON",IF(AND(Q172="LOST",R172="LOST"),"LOST","DP"))</f>
        <v>LOST</v>
      </c>
    </row>
    <row r="173" spans="1:19">
      <c r="A173" t="str">
        <f ca="1">IF(AND(RESULT!$G232&gt;A$1,RESULT!$C232+RESULT!$D232&gt;2),"WON",IF(AND(RESULT!$G232&lt;A$1,RESULT!$C232+RESULT!$D232&lt;3),"WON","LOST"))</f>
        <v>LOST</v>
      </c>
      <c r="B173" t="str">
        <f ca="1">IF(AND(RESULT!$K232&gt;A$1,RESULT!$C232+RESULT!$D232&gt;2),"WON",IF(AND(RESULT!$K232&lt;A$1,RESULT!$C232+RESULT!$D232&lt;3),"WON","LOST"))</f>
        <v>LOST</v>
      </c>
      <c r="C173" t="str">
        <f t="shared" ca="1" si="70"/>
        <v>LOST</v>
      </c>
      <c r="E173" t="str">
        <f ca="1">IF(AND(RESULT!$G232&gt;E$1,RESULT!$C232+RESULT!$D232&gt;2),"WON",IF(AND(RESULT!$G232&lt;E$1,RESULT!$C232+RESULT!$D232&lt;3),"WON","LOST"))</f>
        <v>LOST</v>
      </c>
      <c r="F173" t="str">
        <f ca="1">IF(AND(RESULT!$K232&gt;E$1,RESULT!$C232+RESULT!$D232&gt;2),"WON",IF(AND(RESULT!$K232&lt;E$1,RESULT!$C232+RESULT!$D232&lt;3),"WON","LOST"))</f>
        <v>LOST</v>
      </c>
      <c r="G173" t="str">
        <f t="shared" ca="1" si="71"/>
        <v>LOST</v>
      </c>
      <c r="I173" t="str">
        <f ca="1">IF(AND(RESULT!$G232&gt;I$1,RESULT!$C232+RESULT!$D232&gt;2),"WON",IF(AND(RESULT!$G232&lt;I$1,RESULT!$C232+RESULT!$D232&lt;3),"WON","LOST"))</f>
        <v>LOST</v>
      </c>
      <c r="J173" t="str">
        <f ca="1">IF(AND(RESULT!$K232&gt;I$1,RESULT!$C232+RESULT!$D232&gt;2),"WON",IF(AND(RESULT!$K232&lt;I$1,RESULT!$C232+RESULT!$D232&lt;3),"WON","LOST"))</f>
        <v>LOST</v>
      </c>
      <c r="K173" t="str">
        <f t="shared" ca="1" si="72"/>
        <v>LOST</v>
      </c>
      <c r="M173" t="str">
        <f ca="1">IF(AND(RESULT!$G232&gt;M$1,RESULT!$C232+RESULT!$D232&gt;2),"WON",IF(AND(RESULT!$G232&lt;M$1,RESULT!$C232+RESULT!$D232&lt;3),"WON","LOST"))</f>
        <v>WON</v>
      </c>
      <c r="N173" t="str">
        <f ca="1">IF(AND(RESULT!$K232&gt;M$1,RESULT!$C232+RESULT!$D232&gt;2),"WON",IF(AND(RESULT!$K232&lt;M$1,RESULT!$C232+RESULT!$D232&lt;3),"WON","LOST"))</f>
        <v>LOST</v>
      </c>
      <c r="O173" t="str">
        <f t="shared" ca="1" si="73"/>
        <v>DP</v>
      </c>
      <c r="Q173" t="str">
        <f ca="1">IF(AND(RESULT!$G232&gt;Q$1,RESULT!$C232+RESULT!$D232&gt;2),"WON",IF(AND(RESULT!$G232&lt;Q$1,RESULT!$C232+RESULT!$D232&lt;3),"WON","LOST"))</f>
        <v>WON</v>
      </c>
      <c r="R173" t="str">
        <f ca="1">IF(AND(RESULT!$K232&gt;Q$1,RESULT!$C232+RESULT!$D232&gt;2),"WON",IF(AND(RESULT!$K232&lt;Q$1,RESULT!$C232+RESULT!$D232&lt;3),"WON","LOST"))</f>
        <v>LOST</v>
      </c>
      <c r="S173" t="str">
        <f t="shared" ca="1" si="74"/>
        <v>DP</v>
      </c>
    </row>
    <row r="174" spans="1:19">
      <c r="A174" t="str">
        <f ca="1">IF(AND(RESULT!$G233&gt;A$1,RESULT!$C233+RESULT!$D233&gt;2),"WON",IF(AND(RESULT!$G233&lt;A$1,RESULT!$C233+RESULT!$D233&lt;3),"WON","LOST"))</f>
        <v>WON</v>
      </c>
      <c r="B174" t="str">
        <f ca="1">IF(AND(RESULT!$K233&gt;A$1,RESULT!$C233+RESULT!$D233&gt;2),"WON",IF(AND(RESULT!$K233&lt;A$1,RESULT!$C233+RESULT!$D233&lt;3),"WON","LOST"))</f>
        <v>WON</v>
      </c>
      <c r="C174" t="str">
        <f t="shared" ca="1" si="70"/>
        <v>WON</v>
      </c>
      <c r="E174" t="str">
        <f ca="1">IF(AND(RESULT!$G233&gt;E$1,RESULT!$C233+RESULT!$D233&gt;2),"WON",IF(AND(RESULT!$G233&lt;E$1,RESULT!$C233+RESULT!$D233&lt;3),"WON","LOST"))</f>
        <v>WON</v>
      </c>
      <c r="F174" t="str">
        <f ca="1">IF(AND(RESULT!$K233&gt;E$1,RESULT!$C233+RESULT!$D233&gt;2),"WON",IF(AND(RESULT!$K233&lt;E$1,RESULT!$C233+RESULT!$D233&lt;3),"WON","LOST"))</f>
        <v>WON</v>
      </c>
      <c r="G174" t="str">
        <f t="shared" ca="1" si="71"/>
        <v>WON</v>
      </c>
      <c r="I174" t="str">
        <f ca="1">IF(AND(RESULT!$G233&gt;I$1,RESULT!$C233+RESULT!$D233&gt;2),"WON",IF(AND(RESULT!$G233&lt;I$1,RESULT!$C233+RESULT!$D233&lt;3),"WON","LOST"))</f>
        <v>WON</v>
      </c>
      <c r="J174" t="str">
        <f ca="1">IF(AND(RESULT!$K233&gt;I$1,RESULT!$C233+RESULT!$D233&gt;2),"WON",IF(AND(RESULT!$K233&lt;I$1,RESULT!$C233+RESULT!$D233&lt;3),"WON","LOST"))</f>
        <v>WON</v>
      </c>
      <c r="K174" t="str">
        <f t="shared" ca="1" si="72"/>
        <v>WON</v>
      </c>
      <c r="M174" t="str">
        <f ca="1">IF(AND(RESULT!$G233&gt;M$1,RESULT!$C233+RESULT!$D233&gt;2),"WON",IF(AND(RESULT!$G233&lt;M$1,RESULT!$C233+RESULT!$D233&lt;3),"WON","LOST"))</f>
        <v>LOST</v>
      </c>
      <c r="N174" t="str">
        <f ca="1">IF(AND(RESULT!$K233&gt;M$1,RESULT!$C233+RESULT!$D233&gt;2),"WON",IF(AND(RESULT!$K233&lt;M$1,RESULT!$C233+RESULT!$D233&lt;3),"WON","LOST"))</f>
        <v>WON</v>
      </c>
      <c r="O174" t="str">
        <f t="shared" ca="1" si="73"/>
        <v>DP</v>
      </c>
      <c r="Q174" t="str">
        <f ca="1">IF(AND(RESULT!$G233&gt;Q$1,RESULT!$C233+RESULT!$D233&gt;2),"WON",IF(AND(RESULT!$G233&lt;Q$1,RESULT!$C233+RESULT!$D233&lt;3),"WON","LOST"))</f>
        <v>LOST</v>
      </c>
      <c r="R174" t="str">
        <f ca="1">IF(AND(RESULT!$K233&gt;Q$1,RESULT!$C233+RESULT!$D233&gt;2),"WON",IF(AND(RESULT!$K233&lt;Q$1,RESULT!$C233+RESULT!$D233&lt;3),"WON","LOST"))</f>
        <v>WON</v>
      </c>
      <c r="S174" t="str">
        <f t="shared" ca="1" si="74"/>
        <v>DP</v>
      </c>
    </row>
    <row r="175" spans="1:19">
      <c r="A175" t="str">
        <f ca="1">IF(AND(RESULT!$G234&gt;A$1,RESULT!$C234+RESULT!$D234&gt;2),"WON",IF(AND(RESULT!$G234&lt;A$1,RESULT!$C234+RESULT!$D234&lt;3),"WON","LOST"))</f>
        <v>LOST</v>
      </c>
      <c r="B175" t="str">
        <f ca="1">IF(AND(RESULT!$K234&gt;A$1,RESULT!$C234+RESULT!$D234&gt;2),"WON",IF(AND(RESULT!$K234&lt;A$1,RESULT!$C234+RESULT!$D234&lt;3),"WON","LOST"))</f>
        <v>LOST</v>
      </c>
      <c r="C175" t="str">
        <f t="shared" ca="1" si="70"/>
        <v>LOST</v>
      </c>
      <c r="E175" t="str">
        <f ca="1">IF(AND(RESULT!$G234&gt;E$1,RESULT!$C234+RESULT!$D234&gt;2),"WON",IF(AND(RESULT!$G234&lt;E$1,RESULT!$C234+RESULT!$D234&lt;3),"WON","LOST"))</f>
        <v>WON</v>
      </c>
      <c r="F175" t="str">
        <f ca="1">IF(AND(RESULT!$K234&gt;E$1,RESULT!$C234+RESULT!$D234&gt;2),"WON",IF(AND(RESULT!$K234&lt;E$1,RESULT!$C234+RESULT!$D234&lt;3),"WON","LOST"))</f>
        <v>LOST</v>
      </c>
      <c r="G175" t="str">
        <f t="shared" ca="1" si="71"/>
        <v>DP</v>
      </c>
      <c r="I175" t="str">
        <f ca="1">IF(AND(RESULT!$G234&gt;I$1,RESULT!$C234+RESULT!$D234&gt;2),"WON",IF(AND(RESULT!$G234&lt;I$1,RESULT!$C234+RESULT!$D234&lt;3),"WON","LOST"))</f>
        <v>WON</v>
      </c>
      <c r="J175" t="str">
        <f ca="1">IF(AND(RESULT!$K234&gt;I$1,RESULT!$C234+RESULT!$D234&gt;2),"WON",IF(AND(RESULT!$K234&lt;I$1,RESULT!$C234+RESULT!$D234&lt;3),"WON","LOST"))</f>
        <v>LOST</v>
      </c>
      <c r="K175" t="str">
        <f t="shared" ca="1" si="72"/>
        <v>DP</v>
      </c>
      <c r="M175" t="str">
        <f ca="1">IF(AND(RESULT!$G234&gt;M$1,RESULT!$C234+RESULT!$D234&gt;2),"WON",IF(AND(RESULT!$G234&lt;M$1,RESULT!$C234+RESULT!$D234&lt;3),"WON","LOST"))</f>
        <v>WON</v>
      </c>
      <c r="N175" t="str">
        <f ca="1">IF(AND(RESULT!$K234&gt;M$1,RESULT!$C234+RESULT!$D234&gt;2),"WON",IF(AND(RESULT!$K234&lt;M$1,RESULT!$C234+RESULT!$D234&lt;3),"WON","LOST"))</f>
        <v>WON</v>
      </c>
      <c r="O175" t="str">
        <f t="shared" ca="1" si="73"/>
        <v>WON</v>
      </c>
      <c r="Q175" t="str">
        <f ca="1">IF(AND(RESULT!$G234&gt;Q$1,RESULT!$C234+RESULT!$D234&gt;2),"WON",IF(AND(RESULT!$G234&lt;Q$1,RESULT!$C234+RESULT!$D234&lt;3),"WON","LOST"))</f>
        <v>WON</v>
      </c>
      <c r="R175" t="str">
        <f ca="1">IF(AND(RESULT!$K234&gt;Q$1,RESULT!$C234+RESULT!$D234&gt;2),"WON",IF(AND(RESULT!$K234&lt;Q$1,RESULT!$C234+RESULT!$D234&lt;3),"WON","LOST"))</f>
        <v>WON</v>
      </c>
      <c r="S175" t="str">
        <f t="shared" ca="1" si="74"/>
        <v>WON</v>
      </c>
    </row>
    <row r="176" spans="1:19">
      <c r="A176" t="str">
        <f ca="1">IF(AND(RESULT!$G235&gt;A$1,RESULT!$C235+RESULT!$D235&gt;2),"WON",IF(AND(RESULT!$G235&lt;A$1,RESULT!$C235+RESULT!$D235&lt;3),"WON","LOST"))</f>
        <v>WON</v>
      </c>
      <c r="B176" t="str">
        <f ca="1">IF(AND(RESULT!$K235&gt;A$1,RESULT!$C235+RESULT!$D235&gt;2),"WON",IF(AND(RESULT!$K235&lt;A$1,RESULT!$C235+RESULT!$D235&lt;3),"WON","LOST"))</f>
        <v>WON</v>
      </c>
      <c r="C176" t="str">
        <f t="shared" ca="1" si="70"/>
        <v>WON</v>
      </c>
      <c r="E176" t="str">
        <f ca="1">IF(AND(RESULT!$G235&gt;E$1,RESULT!$C235+RESULT!$D235&gt;2),"WON",IF(AND(RESULT!$G235&lt;E$1,RESULT!$C235+RESULT!$D235&lt;3),"WON","LOST"))</f>
        <v>WON</v>
      </c>
      <c r="F176" t="str">
        <f ca="1">IF(AND(RESULT!$K235&gt;E$1,RESULT!$C235+RESULT!$D235&gt;2),"WON",IF(AND(RESULT!$K235&lt;E$1,RESULT!$C235+RESULT!$D235&lt;3),"WON","LOST"))</f>
        <v>WON</v>
      </c>
      <c r="G176" t="str">
        <f t="shared" ca="1" si="71"/>
        <v>WON</v>
      </c>
      <c r="I176" t="str">
        <f ca="1">IF(AND(RESULT!$G235&gt;I$1,RESULT!$C235+RESULT!$D235&gt;2),"WON",IF(AND(RESULT!$G235&lt;I$1,RESULT!$C235+RESULT!$D235&lt;3),"WON","LOST"))</f>
        <v>WON</v>
      </c>
      <c r="J176" t="str">
        <f ca="1">IF(AND(RESULT!$K235&gt;I$1,RESULT!$C235+RESULT!$D235&gt;2),"WON",IF(AND(RESULT!$K235&lt;I$1,RESULT!$C235+RESULT!$D235&lt;3),"WON","LOST"))</f>
        <v>WON</v>
      </c>
      <c r="K176" t="str">
        <f t="shared" ca="1" si="72"/>
        <v>WON</v>
      </c>
      <c r="M176" t="str">
        <f ca="1">IF(AND(RESULT!$G235&gt;M$1,RESULT!$C235+RESULT!$D235&gt;2),"WON",IF(AND(RESULT!$G235&lt;M$1,RESULT!$C235+RESULT!$D235&lt;3),"WON","LOST"))</f>
        <v>LOST</v>
      </c>
      <c r="N176" t="str">
        <f ca="1">IF(AND(RESULT!$K235&gt;M$1,RESULT!$C235+RESULT!$D235&gt;2),"WON",IF(AND(RESULT!$K235&lt;M$1,RESULT!$C235+RESULT!$D235&lt;3),"WON","LOST"))</f>
        <v>LOST</v>
      </c>
      <c r="O176" t="str">
        <f t="shared" ca="1" si="73"/>
        <v>LOST</v>
      </c>
      <c r="Q176" t="str">
        <f ca="1">IF(AND(RESULT!$G235&gt;Q$1,RESULT!$C235+RESULT!$D235&gt;2),"WON",IF(AND(RESULT!$G235&lt;Q$1,RESULT!$C235+RESULT!$D235&lt;3),"WON","LOST"))</f>
        <v>LOST</v>
      </c>
      <c r="R176" t="str">
        <f ca="1">IF(AND(RESULT!$K235&gt;Q$1,RESULT!$C235+RESULT!$D235&gt;2),"WON",IF(AND(RESULT!$K235&lt;Q$1,RESULT!$C235+RESULT!$D235&lt;3),"WON","LOST"))</f>
        <v>LOST</v>
      </c>
      <c r="S176" t="str">
        <f t="shared" ca="1" si="74"/>
        <v>LOST</v>
      </c>
    </row>
    <row r="177" spans="1:19">
      <c r="A177" t="str">
        <f ca="1">IF(AND(RESULT!$G236&gt;A$1,RESULT!$C236+RESULT!$D236&gt;2),"WON",IF(AND(RESULT!$G236&lt;A$1,RESULT!$C236+RESULT!$D236&lt;3),"WON","LOST"))</f>
        <v>LOST</v>
      </c>
      <c r="B177" t="str">
        <f ca="1">IF(AND(RESULT!$K236&gt;A$1,RESULT!$C236+RESULT!$D236&gt;2),"WON",IF(AND(RESULT!$K236&lt;A$1,RESULT!$C236+RESULT!$D236&lt;3),"WON","LOST"))</f>
        <v>LOST</v>
      </c>
      <c r="C177" t="str">
        <f t="shared" ca="1" si="70"/>
        <v>LOST</v>
      </c>
      <c r="E177" t="str">
        <f ca="1">IF(AND(RESULT!$G236&gt;E$1,RESULT!$C236+RESULT!$D236&gt;2),"WON",IF(AND(RESULT!$G236&lt;E$1,RESULT!$C236+RESULT!$D236&lt;3),"WON","LOST"))</f>
        <v>LOST</v>
      </c>
      <c r="F177" t="str">
        <f ca="1">IF(AND(RESULT!$K236&gt;E$1,RESULT!$C236+RESULT!$D236&gt;2),"WON",IF(AND(RESULT!$K236&lt;E$1,RESULT!$C236+RESULT!$D236&lt;3),"WON","LOST"))</f>
        <v>LOST</v>
      </c>
      <c r="G177" t="str">
        <f t="shared" ca="1" si="71"/>
        <v>LOST</v>
      </c>
      <c r="I177" t="str">
        <f ca="1">IF(AND(RESULT!$G236&gt;I$1,RESULT!$C236+RESULT!$D236&gt;2),"WON",IF(AND(RESULT!$G236&lt;I$1,RESULT!$C236+RESULT!$D236&lt;3),"WON","LOST"))</f>
        <v>LOST</v>
      </c>
      <c r="J177" t="str">
        <f ca="1">IF(AND(RESULT!$K236&gt;I$1,RESULT!$C236+RESULT!$D236&gt;2),"WON",IF(AND(RESULT!$K236&lt;I$1,RESULT!$C236+RESULT!$D236&lt;3),"WON","LOST"))</f>
        <v>LOST</v>
      </c>
      <c r="K177" t="str">
        <f t="shared" ca="1" si="72"/>
        <v>LOST</v>
      </c>
      <c r="M177" t="str">
        <f ca="1">IF(AND(RESULT!$G236&gt;M$1,RESULT!$C236+RESULT!$D236&gt;2),"WON",IF(AND(RESULT!$G236&lt;M$1,RESULT!$C236+RESULT!$D236&lt;3),"WON","LOST"))</f>
        <v>WON</v>
      </c>
      <c r="N177" t="str">
        <f ca="1">IF(AND(RESULT!$K236&gt;M$1,RESULT!$C236+RESULT!$D236&gt;2),"WON",IF(AND(RESULT!$K236&lt;M$1,RESULT!$C236+RESULT!$D236&lt;3),"WON","LOST"))</f>
        <v>LOST</v>
      </c>
      <c r="O177" t="str">
        <f t="shared" ca="1" si="73"/>
        <v>DP</v>
      </c>
      <c r="Q177" t="str">
        <f ca="1">IF(AND(RESULT!$G236&gt;Q$1,RESULT!$C236+RESULT!$D236&gt;2),"WON",IF(AND(RESULT!$G236&lt;Q$1,RESULT!$C236+RESULT!$D236&lt;3),"WON","LOST"))</f>
        <v>WON</v>
      </c>
      <c r="R177" t="str">
        <f ca="1">IF(AND(RESULT!$K236&gt;Q$1,RESULT!$C236+RESULT!$D236&gt;2),"WON",IF(AND(RESULT!$K236&lt;Q$1,RESULT!$C236+RESULT!$D236&lt;3),"WON","LOST"))</f>
        <v>LOST</v>
      </c>
      <c r="S177" t="str">
        <f t="shared" ca="1" si="74"/>
        <v>DP</v>
      </c>
    </row>
    <row r="178" spans="1:19">
      <c r="A178" t="str">
        <f ca="1">IF(AND(RESULT!$G237&gt;A$1,RESULT!$C237+RESULT!$D237&gt;2),"WON",IF(AND(RESULT!$G237&lt;A$1,RESULT!$C237+RESULT!$D237&lt;3),"WON","LOST"))</f>
        <v>WON</v>
      </c>
      <c r="B178" t="str">
        <f ca="1">IF(AND(RESULT!$K237&gt;A$1,RESULT!$C237+RESULT!$D237&gt;2),"WON",IF(AND(RESULT!$K237&lt;A$1,RESULT!$C237+RESULT!$D237&lt;3),"WON","LOST"))</f>
        <v>WON</v>
      </c>
      <c r="C178" t="str">
        <f t="shared" ca="1" si="70"/>
        <v>WON</v>
      </c>
      <c r="E178" t="str">
        <f ca="1">IF(AND(RESULT!$G237&gt;E$1,RESULT!$C237+RESULT!$D237&gt;2),"WON",IF(AND(RESULT!$G237&lt;E$1,RESULT!$C237+RESULT!$D237&lt;3),"WON","LOST"))</f>
        <v>WON</v>
      </c>
      <c r="F178" t="str">
        <f ca="1">IF(AND(RESULT!$K237&gt;E$1,RESULT!$C237+RESULT!$D237&gt;2),"WON",IF(AND(RESULT!$K237&lt;E$1,RESULT!$C237+RESULT!$D237&lt;3),"WON","LOST"))</f>
        <v>WON</v>
      </c>
      <c r="G178" t="str">
        <f t="shared" ca="1" si="71"/>
        <v>WON</v>
      </c>
      <c r="I178" t="str">
        <f ca="1">IF(AND(RESULT!$G237&gt;I$1,RESULT!$C237+RESULT!$D237&gt;2),"WON",IF(AND(RESULT!$G237&lt;I$1,RESULT!$C237+RESULT!$D237&lt;3),"WON","LOST"))</f>
        <v>WON</v>
      </c>
      <c r="J178" t="str">
        <f ca="1">IF(AND(RESULT!$K237&gt;I$1,RESULT!$C237+RESULT!$D237&gt;2),"WON",IF(AND(RESULT!$K237&lt;I$1,RESULT!$C237+RESULT!$D237&lt;3),"WON","LOST"))</f>
        <v>LOST</v>
      </c>
      <c r="K178" t="str">
        <f t="shared" ca="1" si="72"/>
        <v>DP</v>
      </c>
      <c r="M178" t="str">
        <f ca="1">IF(AND(RESULT!$G237&gt;M$1,RESULT!$C237+RESULT!$D237&gt;2),"WON",IF(AND(RESULT!$G237&lt;M$1,RESULT!$C237+RESULT!$D237&lt;3),"WON","LOST"))</f>
        <v>WON</v>
      </c>
      <c r="N178" t="str">
        <f ca="1">IF(AND(RESULT!$K237&gt;M$1,RESULT!$C237+RESULT!$D237&gt;2),"WON",IF(AND(RESULT!$K237&lt;M$1,RESULT!$C237+RESULT!$D237&lt;3),"WON","LOST"))</f>
        <v>LOST</v>
      </c>
      <c r="O178" t="str">
        <f t="shared" ca="1" si="73"/>
        <v>DP</v>
      </c>
      <c r="Q178" t="str">
        <f ca="1">IF(AND(RESULT!$G237&gt;Q$1,RESULT!$C237+RESULT!$D237&gt;2),"WON",IF(AND(RESULT!$G237&lt;Q$1,RESULT!$C237+RESULT!$D237&lt;3),"WON","LOST"))</f>
        <v>WON</v>
      </c>
      <c r="R178" t="str">
        <f ca="1">IF(AND(RESULT!$K237&gt;Q$1,RESULT!$C237+RESULT!$D237&gt;2),"WON",IF(AND(RESULT!$K237&lt;Q$1,RESULT!$C237+RESULT!$D237&lt;3),"WON","LOST"))</f>
        <v>LOST</v>
      </c>
      <c r="S178" t="str">
        <f t="shared" ca="1" si="74"/>
        <v>DP</v>
      </c>
    </row>
    <row r="179" spans="1:19">
      <c r="A179" t="str">
        <f ca="1">IF(AND(RESULT!$G238&gt;A$1,RESULT!$C238+RESULT!$D238&gt;2),"WON",IF(AND(RESULT!$G238&lt;A$1,RESULT!$C238+RESULT!$D238&lt;3),"WON","LOST"))</f>
        <v>LOST</v>
      </c>
      <c r="B179" t="str">
        <f ca="1">IF(AND(RESULT!$K238&gt;A$1,RESULT!$C238+RESULT!$D238&gt;2),"WON",IF(AND(RESULT!$K238&lt;A$1,RESULT!$C238+RESULT!$D238&lt;3),"WON","LOST"))</f>
        <v>LOST</v>
      </c>
      <c r="C179" t="str">
        <f t="shared" ca="1" si="70"/>
        <v>LOST</v>
      </c>
      <c r="E179" t="str">
        <f ca="1">IF(AND(RESULT!$G238&gt;E$1,RESULT!$C238+RESULT!$D238&gt;2),"WON",IF(AND(RESULT!$G238&lt;E$1,RESULT!$C238+RESULT!$D238&lt;3),"WON","LOST"))</f>
        <v>WON</v>
      </c>
      <c r="F179" t="str">
        <f ca="1">IF(AND(RESULT!$K238&gt;E$1,RESULT!$C238+RESULT!$D238&gt;2),"WON",IF(AND(RESULT!$K238&lt;E$1,RESULT!$C238+RESULT!$D238&lt;3),"WON","LOST"))</f>
        <v>LOST</v>
      </c>
      <c r="G179" t="str">
        <f t="shared" ca="1" si="71"/>
        <v>DP</v>
      </c>
      <c r="I179" t="str">
        <f ca="1">IF(AND(RESULT!$G238&gt;I$1,RESULT!$C238+RESULT!$D238&gt;2),"WON",IF(AND(RESULT!$G238&lt;I$1,RESULT!$C238+RESULT!$D238&lt;3),"WON","LOST"))</f>
        <v>WON</v>
      </c>
      <c r="J179" t="str">
        <f ca="1">IF(AND(RESULT!$K238&gt;I$1,RESULT!$C238+RESULT!$D238&gt;2),"WON",IF(AND(RESULT!$K238&lt;I$1,RESULT!$C238+RESULT!$D238&lt;3),"WON","LOST"))</f>
        <v>LOST</v>
      </c>
      <c r="K179" t="str">
        <f t="shared" ca="1" si="72"/>
        <v>DP</v>
      </c>
      <c r="M179" t="str">
        <f ca="1">IF(AND(RESULT!$G238&gt;M$1,RESULT!$C238+RESULT!$D238&gt;2),"WON",IF(AND(RESULT!$G238&lt;M$1,RESULT!$C238+RESULT!$D238&lt;3),"WON","LOST"))</f>
        <v>WON</v>
      </c>
      <c r="N179" t="str">
        <f ca="1">IF(AND(RESULT!$K238&gt;M$1,RESULT!$C238+RESULT!$D238&gt;2),"WON",IF(AND(RESULT!$K238&lt;M$1,RESULT!$C238+RESULT!$D238&lt;3),"WON","LOST"))</f>
        <v>LOST</v>
      </c>
      <c r="O179" t="str">
        <f t="shared" ca="1" si="73"/>
        <v>DP</v>
      </c>
      <c r="Q179" t="str">
        <f ca="1">IF(AND(RESULT!$G238&gt;Q$1,RESULT!$C238+RESULT!$D238&gt;2),"WON",IF(AND(RESULT!$G238&lt;Q$1,RESULT!$C238+RESULT!$D238&lt;3),"WON","LOST"))</f>
        <v>WON</v>
      </c>
      <c r="R179" t="str">
        <f ca="1">IF(AND(RESULT!$K238&gt;Q$1,RESULT!$C238+RESULT!$D238&gt;2),"WON",IF(AND(RESULT!$K238&lt;Q$1,RESULT!$C238+RESULT!$D238&lt;3),"WON","LOST"))</f>
        <v>LOST</v>
      </c>
      <c r="S179" t="str">
        <f t="shared" ca="1" si="74"/>
        <v>DP</v>
      </c>
    </row>
    <row r="180" spans="1:19">
      <c r="A180" t="str">
        <f ca="1">IF(AND(RESULT!$G239&gt;A$1,RESULT!$C239+RESULT!$D239&gt;2),"WON",IF(AND(RESULT!$G239&lt;A$1,RESULT!$C239+RESULT!$D239&lt;3),"WON","LOST"))</f>
        <v>LOST</v>
      </c>
      <c r="B180" t="str">
        <f ca="1">IF(AND(RESULT!$K239&gt;A$1,RESULT!$C239+RESULT!$D239&gt;2),"WON",IF(AND(RESULT!$K239&lt;A$1,RESULT!$C239+RESULT!$D239&lt;3),"WON","LOST"))</f>
        <v>WON</v>
      </c>
      <c r="C180" t="str">
        <f t="shared" ca="1" si="70"/>
        <v>DP</v>
      </c>
      <c r="E180" t="str">
        <f ca="1">IF(AND(RESULT!$G239&gt;E$1,RESULT!$C239+RESULT!$D239&gt;2),"WON",IF(AND(RESULT!$G239&lt;E$1,RESULT!$C239+RESULT!$D239&lt;3),"WON","LOST"))</f>
        <v>LOST</v>
      </c>
      <c r="F180" t="str">
        <f ca="1">IF(AND(RESULT!$K239&gt;E$1,RESULT!$C239+RESULT!$D239&gt;2),"WON",IF(AND(RESULT!$K239&lt;E$1,RESULT!$C239+RESULT!$D239&lt;3),"WON","LOST"))</f>
        <v>WON</v>
      </c>
      <c r="G180" t="str">
        <f t="shared" ca="1" si="71"/>
        <v>DP</v>
      </c>
      <c r="I180" t="str">
        <f ca="1">IF(AND(RESULT!$G239&gt;I$1,RESULT!$C239+RESULT!$D239&gt;2),"WON",IF(AND(RESULT!$G239&lt;I$1,RESULT!$C239+RESULT!$D239&lt;3),"WON","LOST"))</f>
        <v>WON</v>
      </c>
      <c r="J180" t="str">
        <f ca="1">IF(AND(RESULT!$K239&gt;I$1,RESULT!$C239+RESULT!$D239&gt;2),"WON",IF(AND(RESULT!$K239&lt;I$1,RESULT!$C239+RESULT!$D239&lt;3),"WON","LOST"))</f>
        <v>WON</v>
      </c>
      <c r="K180" t="str">
        <f t="shared" ca="1" si="72"/>
        <v>WON</v>
      </c>
      <c r="M180" t="str">
        <f ca="1">IF(AND(RESULT!$G239&gt;M$1,RESULT!$C239+RESULT!$D239&gt;2),"WON",IF(AND(RESULT!$G239&lt;M$1,RESULT!$C239+RESULT!$D239&lt;3),"WON","LOST"))</f>
        <v>WON</v>
      </c>
      <c r="N180" t="str">
        <f ca="1">IF(AND(RESULT!$K239&gt;M$1,RESULT!$C239+RESULT!$D239&gt;2),"WON",IF(AND(RESULT!$K239&lt;M$1,RESULT!$C239+RESULT!$D239&lt;3),"WON","LOST"))</f>
        <v>WON</v>
      </c>
      <c r="O180" t="str">
        <f t="shared" ca="1" si="73"/>
        <v>WON</v>
      </c>
      <c r="Q180" t="str">
        <f ca="1">IF(AND(RESULT!$G239&gt;Q$1,RESULT!$C239+RESULT!$D239&gt;2),"WON",IF(AND(RESULT!$G239&lt;Q$1,RESULT!$C239+RESULT!$D239&lt;3),"WON","LOST"))</f>
        <v>WON</v>
      </c>
      <c r="R180" t="str">
        <f ca="1">IF(AND(RESULT!$K239&gt;Q$1,RESULT!$C239+RESULT!$D239&gt;2),"WON",IF(AND(RESULT!$K239&lt;Q$1,RESULT!$C239+RESULT!$D239&lt;3),"WON","LOST"))</f>
        <v>WON</v>
      </c>
      <c r="S180" t="str">
        <f t="shared" ca="1" si="74"/>
        <v>WON</v>
      </c>
    </row>
    <row r="183" spans="1:19">
      <c r="A183" t="str">
        <f ca="1">IF(AND(RESULT!$G242&gt;A$1,RESULT!$C242+RESULT!$D242&gt;2),"WON",IF(AND(RESULT!$G242&lt;A$1,RESULT!$C242+RESULT!$D242&lt;3),"WON","LOST"))</f>
        <v>WON</v>
      </c>
      <c r="B183" t="str">
        <f ca="1">IF(AND(RESULT!$K242&gt;A$1,RESULT!$C242+RESULT!$D242&gt;2),"WON",IF(AND(RESULT!$K242&lt;A$1,RESULT!$C242+RESULT!$D242&lt;3),"WON","LOST"))</f>
        <v>WON</v>
      </c>
      <c r="C183" t="str">
        <f ca="1">IF(AND(A183="WON",B183="WON"),"WON",IF(AND(A183="LOST",B183="LOST"),"LOST","DP"))</f>
        <v>WON</v>
      </c>
      <c r="E183" t="str">
        <f ca="1">IF(AND(RESULT!$G242&gt;E$1,RESULT!$C242+RESULT!$D242&gt;2),"WON",IF(AND(RESULT!$G242&lt;E$1,RESULT!$C242+RESULT!$D242&lt;3),"WON","LOST"))</f>
        <v>WON</v>
      </c>
      <c r="F183" t="str">
        <f ca="1">IF(AND(RESULT!$K242&gt;E$1,RESULT!$C242+RESULT!$D242&gt;2),"WON",IF(AND(RESULT!$K242&lt;E$1,RESULT!$C242+RESULT!$D242&lt;3),"WON","LOST"))</f>
        <v>WON</v>
      </c>
      <c r="G183" t="str">
        <f ca="1">IF(AND(E183="WON",F183="WON"),"WON",IF(AND(E183="LOST",F183="LOST"),"LOST","DP"))</f>
        <v>WON</v>
      </c>
      <c r="I183" t="str">
        <f ca="1">IF(AND(RESULT!$G242&gt;I$1,RESULT!$C242+RESULT!$D242&gt;2),"WON",IF(AND(RESULT!$G242&lt;I$1,RESULT!$C242+RESULT!$D242&lt;3),"WON","LOST"))</f>
        <v>WON</v>
      </c>
      <c r="J183" t="str">
        <f ca="1">IF(AND(RESULT!$K242&gt;I$1,RESULT!$C242+RESULT!$D242&gt;2),"WON",IF(AND(RESULT!$K242&lt;I$1,RESULT!$C242+RESULT!$D242&lt;3),"WON","LOST"))</f>
        <v>WON</v>
      </c>
      <c r="K183" t="str">
        <f ca="1">IF(AND(I183="WON",J183="WON"),"WON",IF(AND(I183="LOST",J183="LOST"),"LOST","DP"))</f>
        <v>WON</v>
      </c>
      <c r="M183" t="str">
        <f ca="1">IF(AND(RESULT!$G242&gt;M$1,RESULT!$C242+RESULT!$D242&gt;2),"WON",IF(AND(RESULT!$G242&lt;M$1,RESULT!$C242+RESULT!$D242&lt;3),"WON","LOST"))</f>
        <v>WON</v>
      </c>
      <c r="N183" t="str">
        <f ca="1">IF(AND(RESULT!$K242&gt;M$1,RESULT!$C242+RESULT!$D242&gt;2),"WON",IF(AND(RESULT!$K242&lt;M$1,RESULT!$C242+RESULT!$D242&lt;3),"WON","LOST"))</f>
        <v>WON</v>
      </c>
      <c r="O183" t="str">
        <f ca="1">IF(AND(M183="WON",N183="WON"),"WON",IF(AND(M183="LOST",N183="LOST"),"LOST","DP"))</f>
        <v>WON</v>
      </c>
      <c r="Q183" t="str">
        <f ca="1">IF(AND(RESULT!$G242&gt;Q$1,RESULT!$C242+RESULT!$D242&gt;2),"WON",IF(AND(RESULT!$G242&lt;Q$1,RESULT!$C242+RESULT!$D242&lt;3),"WON","LOST"))</f>
        <v>LOST</v>
      </c>
      <c r="R183" t="str">
        <f ca="1">IF(AND(RESULT!$K242&gt;Q$1,RESULT!$C242+RESULT!$D242&gt;2),"WON",IF(AND(RESULT!$K242&lt;Q$1,RESULT!$C242+RESULT!$D242&lt;3),"WON","LOST"))</f>
        <v>WON</v>
      </c>
      <c r="S183" t="str">
        <f ca="1">IF(AND(Q183="WON",R183="WON"),"WON",IF(AND(Q183="LOST",R183="LOST"),"LOST","DP"))</f>
        <v>DP</v>
      </c>
    </row>
    <row r="184" spans="1:19">
      <c r="A184" t="str">
        <f ca="1">IF(AND(RESULT!$G243&gt;A$1,RESULT!$C243+RESULT!$D243&gt;2),"WON",IF(AND(RESULT!$G243&lt;A$1,RESULT!$C243+RESULT!$D243&lt;3),"WON","LOST"))</f>
        <v>LOST</v>
      </c>
      <c r="B184" t="str">
        <f ca="1">IF(AND(RESULT!$K243&gt;A$1,RESULT!$C243+RESULT!$D243&gt;2),"WON",IF(AND(RESULT!$K243&lt;A$1,RESULT!$C243+RESULT!$D243&lt;3),"WON","LOST"))</f>
        <v>LOST</v>
      </c>
      <c r="C184" t="str">
        <f t="shared" ref="C184:C192" ca="1" si="75">IF(AND(A184="WON",B184="WON"),"WON",IF(AND(A184="LOST",B184="LOST"),"LOST","DP"))</f>
        <v>LOST</v>
      </c>
      <c r="E184" t="str">
        <f ca="1">IF(AND(RESULT!$G243&gt;E$1,RESULT!$C243+RESULT!$D243&gt;2),"WON",IF(AND(RESULT!$G243&lt;E$1,RESULT!$C243+RESULT!$D243&lt;3),"WON","LOST"))</f>
        <v>LOST</v>
      </c>
      <c r="F184" t="str">
        <f ca="1">IF(AND(RESULT!$K243&gt;E$1,RESULT!$C243+RESULT!$D243&gt;2),"WON",IF(AND(RESULT!$K243&lt;E$1,RESULT!$C243+RESULT!$D243&lt;3),"WON","LOST"))</f>
        <v>LOST</v>
      </c>
      <c r="G184" t="str">
        <f t="shared" ref="G184:G192" ca="1" si="76">IF(AND(E184="WON",F184="WON"),"WON",IF(AND(E184="LOST",F184="LOST"),"LOST","DP"))</f>
        <v>LOST</v>
      </c>
      <c r="I184" t="str">
        <f ca="1">IF(AND(RESULT!$G243&gt;I$1,RESULT!$C243+RESULT!$D243&gt;2),"WON",IF(AND(RESULT!$G243&lt;I$1,RESULT!$C243+RESULT!$D243&lt;3),"WON","LOST"))</f>
        <v>LOST</v>
      </c>
      <c r="J184" t="str">
        <f ca="1">IF(AND(RESULT!$K243&gt;I$1,RESULT!$C243+RESULT!$D243&gt;2),"WON",IF(AND(RESULT!$K243&lt;I$1,RESULT!$C243+RESULT!$D243&lt;3),"WON","LOST"))</f>
        <v>LOST</v>
      </c>
      <c r="K184" t="str">
        <f t="shared" ref="K184:K192" ca="1" si="77">IF(AND(I184="WON",J184="WON"),"WON",IF(AND(I184="LOST",J184="LOST"),"LOST","DP"))</f>
        <v>LOST</v>
      </c>
      <c r="M184" t="str">
        <f ca="1">IF(AND(RESULT!$G243&gt;M$1,RESULT!$C243+RESULT!$D243&gt;2),"WON",IF(AND(RESULT!$G243&lt;M$1,RESULT!$C243+RESULT!$D243&lt;3),"WON","LOST"))</f>
        <v>WON</v>
      </c>
      <c r="N184" t="str">
        <f ca="1">IF(AND(RESULT!$K243&gt;M$1,RESULT!$C243+RESULT!$D243&gt;2),"WON",IF(AND(RESULT!$K243&lt;M$1,RESULT!$C243+RESULT!$D243&lt;3),"WON","LOST"))</f>
        <v>LOST</v>
      </c>
      <c r="O184" t="str">
        <f t="shared" ref="O184:O192" ca="1" si="78">IF(AND(M184="WON",N184="WON"),"WON",IF(AND(M184="LOST",N184="LOST"),"LOST","DP"))</f>
        <v>DP</v>
      </c>
      <c r="Q184" t="str">
        <f ca="1">IF(AND(RESULT!$G243&gt;Q$1,RESULT!$C243+RESULT!$D243&gt;2),"WON",IF(AND(RESULT!$G243&lt;Q$1,RESULT!$C243+RESULT!$D243&lt;3),"WON","LOST"))</f>
        <v>WON</v>
      </c>
      <c r="R184" t="str">
        <f ca="1">IF(AND(RESULT!$K243&gt;Q$1,RESULT!$C243+RESULT!$D243&gt;2),"WON",IF(AND(RESULT!$K243&lt;Q$1,RESULT!$C243+RESULT!$D243&lt;3),"WON","LOST"))</f>
        <v>LOST</v>
      </c>
      <c r="S184" t="str">
        <f t="shared" ref="S184:S192" ca="1" si="79">IF(AND(Q184="WON",R184="WON"),"WON",IF(AND(Q184="LOST",R184="LOST"),"LOST","DP"))</f>
        <v>DP</v>
      </c>
    </row>
    <row r="185" spans="1:19">
      <c r="A185" t="str">
        <f ca="1">IF(AND(RESULT!$G244&gt;A$1,RESULT!$C244+RESULT!$D244&gt;2),"WON",IF(AND(RESULT!$G244&lt;A$1,RESULT!$C244+RESULT!$D244&lt;3),"WON","LOST"))</f>
        <v>WON</v>
      </c>
      <c r="B185" t="str">
        <f ca="1">IF(AND(RESULT!$K244&gt;A$1,RESULT!$C244+RESULT!$D244&gt;2),"WON",IF(AND(RESULT!$K244&lt;A$1,RESULT!$C244+RESULT!$D244&lt;3),"WON","LOST"))</f>
        <v>WON</v>
      </c>
      <c r="C185" t="str">
        <f t="shared" ca="1" si="75"/>
        <v>WON</v>
      </c>
      <c r="E185" t="str">
        <f ca="1">IF(AND(RESULT!$G244&gt;E$1,RESULT!$C244+RESULT!$D244&gt;2),"WON",IF(AND(RESULT!$G244&lt;E$1,RESULT!$C244+RESULT!$D244&lt;3),"WON","LOST"))</f>
        <v>WON</v>
      </c>
      <c r="F185" t="str">
        <f ca="1">IF(AND(RESULT!$K244&gt;E$1,RESULT!$C244+RESULT!$D244&gt;2),"WON",IF(AND(RESULT!$K244&lt;E$1,RESULT!$C244+RESULT!$D244&lt;3),"WON","LOST"))</f>
        <v>WON</v>
      </c>
      <c r="G185" t="str">
        <f t="shared" ca="1" si="76"/>
        <v>WON</v>
      </c>
      <c r="I185" t="str">
        <f ca="1">IF(AND(RESULT!$G244&gt;I$1,RESULT!$C244+RESULT!$D244&gt;2),"WON",IF(AND(RESULT!$G244&lt;I$1,RESULT!$C244+RESULT!$D244&lt;3),"WON","LOST"))</f>
        <v>WON</v>
      </c>
      <c r="J185" t="str">
        <f ca="1">IF(AND(RESULT!$K244&gt;I$1,RESULT!$C244+RESULT!$D244&gt;2),"WON",IF(AND(RESULT!$K244&lt;I$1,RESULT!$C244+RESULT!$D244&lt;3),"WON","LOST"))</f>
        <v>WON</v>
      </c>
      <c r="K185" t="str">
        <f t="shared" ca="1" si="77"/>
        <v>WON</v>
      </c>
      <c r="M185" t="str">
        <f ca="1">IF(AND(RESULT!$G244&gt;M$1,RESULT!$C244+RESULT!$D244&gt;2),"WON",IF(AND(RESULT!$G244&lt;M$1,RESULT!$C244+RESULT!$D244&lt;3),"WON","LOST"))</f>
        <v>WON</v>
      </c>
      <c r="N185" t="str">
        <f ca="1">IF(AND(RESULT!$K244&gt;M$1,RESULT!$C244+RESULT!$D244&gt;2),"WON",IF(AND(RESULT!$K244&lt;M$1,RESULT!$C244+RESULT!$D244&lt;3),"WON","LOST"))</f>
        <v>WON</v>
      </c>
      <c r="O185" t="str">
        <f t="shared" ca="1" si="78"/>
        <v>WON</v>
      </c>
      <c r="Q185" t="str">
        <f ca="1">IF(AND(RESULT!$G244&gt;Q$1,RESULT!$C244+RESULT!$D244&gt;2),"WON",IF(AND(RESULT!$G244&lt;Q$1,RESULT!$C244+RESULT!$D244&lt;3),"WON","LOST"))</f>
        <v>WON</v>
      </c>
      <c r="R185" t="str">
        <f ca="1">IF(AND(RESULT!$K244&gt;Q$1,RESULT!$C244+RESULT!$D244&gt;2),"WON",IF(AND(RESULT!$K244&lt;Q$1,RESULT!$C244+RESULT!$D244&lt;3),"WON","LOST"))</f>
        <v>WON</v>
      </c>
      <c r="S185" t="str">
        <f t="shared" ca="1" si="79"/>
        <v>WON</v>
      </c>
    </row>
    <row r="186" spans="1:19">
      <c r="A186" t="str">
        <f ca="1">IF(AND(RESULT!$G245&gt;A$1,RESULT!$C245+RESULT!$D245&gt;2),"WON",IF(AND(RESULT!$G245&lt;A$1,RESULT!$C245+RESULT!$D245&lt;3),"WON","LOST"))</f>
        <v>WON</v>
      </c>
      <c r="B186" t="str">
        <f ca="1">IF(AND(RESULT!$K245&gt;A$1,RESULT!$C245+RESULT!$D245&gt;2),"WON",IF(AND(RESULT!$K245&lt;A$1,RESULT!$C245+RESULT!$D245&lt;3),"WON","LOST"))</f>
        <v>LOST</v>
      </c>
      <c r="C186" t="str">
        <f t="shared" ca="1" si="75"/>
        <v>DP</v>
      </c>
      <c r="E186" t="str">
        <f ca="1">IF(AND(RESULT!$G245&gt;E$1,RESULT!$C245+RESULT!$D245&gt;2),"WON",IF(AND(RESULT!$G245&lt;E$1,RESULT!$C245+RESULT!$D245&lt;3),"WON","LOST"))</f>
        <v>WON</v>
      </c>
      <c r="F186" t="str">
        <f ca="1">IF(AND(RESULT!$K245&gt;E$1,RESULT!$C245+RESULT!$D245&gt;2),"WON",IF(AND(RESULT!$K245&lt;E$1,RESULT!$C245+RESULT!$D245&lt;3),"WON","LOST"))</f>
        <v>LOST</v>
      </c>
      <c r="G186" t="str">
        <f t="shared" ca="1" si="76"/>
        <v>DP</v>
      </c>
      <c r="I186" t="str">
        <f ca="1">IF(AND(RESULT!$G245&gt;I$1,RESULT!$C245+RESULT!$D245&gt;2),"WON",IF(AND(RESULT!$G245&lt;I$1,RESULT!$C245+RESULT!$D245&lt;3),"WON","LOST"))</f>
        <v>WON</v>
      </c>
      <c r="J186" t="str">
        <f ca="1">IF(AND(RESULT!$K245&gt;I$1,RESULT!$C245+RESULT!$D245&gt;2),"WON",IF(AND(RESULT!$K245&lt;I$1,RESULT!$C245+RESULT!$D245&lt;3),"WON","LOST"))</f>
        <v>LOST</v>
      </c>
      <c r="K186" t="str">
        <f t="shared" ca="1" si="77"/>
        <v>DP</v>
      </c>
      <c r="M186" t="str">
        <f ca="1">IF(AND(RESULT!$G245&gt;M$1,RESULT!$C245+RESULT!$D245&gt;2),"WON",IF(AND(RESULT!$G245&lt;M$1,RESULT!$C245+RESULT!$D245&lt;3),"WON","LOST"))</f>
        <v>WON</v>
      </c>
      <c r="N186" t="str">
        <f ca="1">IF(AND(RESULT!$K245&gt;M$1,RESULT!$C245+RESULT!$D245&gt;2),"WON",IF(AND(RESULT!$K245&lt;M$1,RESULT!$C245+RESULT!$D245&lt;3),"WON","LOST"))</f>
        <v>LOST</v>
      </c>
      <c r="O186" t="str">
        <f t="shared" ca="1" si="78"/>
        <v>DP</v>
      </c>
      <c r="Q186" t="str">
        <f ca="1">IF(AND(RESULT!$G245&gt;Q$1,RESULT!$C245+RESULT!$D245&gt;2),"WON",IF(AND(RESULT!$G245&lt;Q$1,RESULT!$C245+RESULT!$D245&lt;3),"WON","LOST"))</f>
        <v>WON</v>
      </c>
      <c r="R186" t="str">
        <f ca="1">IF(AND(RESULT!$K245&gt;Q$1,RESULT!$C245+RESULT!$D245&gt;2),"WON",IF(AND(RESULT!$K245&lt;Q$1,RESULT!$C245+RESULT!$D245&lt;3),"WON","LOST"))</f>
        <v>LOST</v>
      </c>
      <c r="S186" t="str">
        <f t="shared" ca="1" si="79"/>
        <v>DP</v>
      </c>
    </row>
    <row r="187" spans="1:19">
      <c r="A187" t="str">
        <f ca="1">IF(AND(RESULT!$G246&gt;A$1,RESULT!$C246+RESULT!$D246&gt;2),"WON",IF(AND(RESULT!$G246&lt;A$1,RESULT!$C246+RESULT!$D246&lt;3),"WON","LOST"))</f>
        <v>WON</v>
      </c>
      <c r="B187" t="str">
        <f ca="1">IF(AND(RESULT!$K246&gt;A$1,RESULT!$C246+RESULT!$D246&gt;2),"WON",IF(AND(RESULT!$K246&lt;A$1,RESULT!$C246+RESULT!$D246&lt;3),"WON","LOST"))</f>
        <v>LOST</v>
      </c>
      <c r="C187" t="str">
        <f t="shared" ca="1" si="75"/>
        <v>DP</v>
      </c>
      <c r="E187" t="str">
        <f ca="1">IF(AND(RESULT!$G246&gt;E$1,RESULT!$C246+RESULT!$D246&gt;2),"WON",IF(AND(RESULT!$G246&lt;E$1,RESULT!$C246+RESULT!$D246&lt;3),"WON","LOST"))</f>
        <v>LOST</v>
      </c>
      <c r="F187" t="str">
        <f ca="1">IF(AND(RESULT!$K246&gt;E$1,RESULT!$C246+RESULT!$D246&gt;2),"WON",IF(AND(RESULT!$K246&lt;E$1,RESULT!$C246+RESULT!$D246&lt;3),"WON","LOST"))</f>
        <v>LOST</v>
      </c>
      <c r="G187" t="str">
        <f t="shared" ca="1" si="76"/>
        <v>LOST</v>
      </c>
      <c r="I187" t="str">
        <f ca="1">IF(AND(RESULT!$G246&gt;I$1,RESULT!$C246+RESULT!$D246&gt;2),"WON",IF(AND(RESULT!$G246&lt;I$1,RESULT!$C246+RESULT!$D246&lt;3),"WON","LOST"))</f>
        <v>LOST</v>
      </c>
      <c r="J187" t="str">
        <f ca="1">IF(AND(RESULT!$K246&gt;I$1,RESULT!$C246+RESULT!$D246&gt;2),"WON",IF(AND(RESULT!$K246&lt;I$1,RESULT!$C246+RESULT!$D246&lt;3),"WON","LOST"))</f>
        <v>LOST</v>
      </c>
      <c r="K187" t="str">
        <f t="shared" ca="1" si="77"/>
        <v>LOST</v>
      </c>
      <c r="M187" t="str">
        <f ca="1">IF(AND(RESULT!$G246&gt;M$1,RESULT!$C246+RESULT!$D246&gt;2),"WON",IF(AND(RESULT!$G246&lt;M$1,RESULT!$C246+RESULT!$D246&lt;3),"WON","LOST"))</f>
        <v>LOST</v>
      </c>
      <c r="N187" t="str">
        <f ca="1">IF(AND(RESULT!$K246&gt;M$1,RESULT!$C246+RESULT!$D246&gt;2),"WON",IF(AND(RESULT!$K246&lt;M$1,RESULT!$C246+RESULT!$D246&lt;3),"WON","LOST"))</f>
        <v>LOST</v>
      </c>
      <c r="O187" t="str">
        <f t="shared" ca="1" si="78"/>
        <v>LOST</v>
      </c>
      <c r="Q187" t="str">
        <f ca="1">IF(AND(RESULT!$G246&gt;Q$1,RESULT!$C246+RESULT!$D246&gt;2),"WON",IF(AND(RESULT!$G246&lt;Q$1,RESULT!$C246+RESULT!$D246&lt;3),"WON","LOST"))</f>
        <v>LOST</v>
      </c>
      <c r="R187" t="str">
        <f ca="1">IF(AND(RESULT!$K246&gt;Q$1,RESULT!$C246+RESULT!$D246&gt;2),"WON",IF(AND(RESULT!$K246&lt;Q$1,RESULT!$C246+RESULT!$D246&lt;3),"WON","LOST"))</f>
        <v>LOST</v>
      </c>
      <c r="S187" t="str">
        <f t="shared" ca="1" si="79"/>
        <v>LOST</v>
      </c>
    </row>
    <row r="188" spans="1:19">
      <c r="A188" t="str">
        <f ca="1">IF(AND(RESULT!$G247&gt;A$1,RESULT!$C247+RESULT!$D247&gt;2),"WON",IF(AND(RESULT!$G247&lt;A$1,RESULT!$C247+RESULT!$D247&lt;3),"WON","LOST"))</f>
        <v>LOST</v>
      </c>
      <c r="B188" t="str">
        <f ca="1">IF(AND(RESULT!$K247&gt;A$1,RESULT!$C247+RESULT!$D247&gt;2),"WON",IF(AND(RESULT!$K247&lt;A$1,RESULT!$C247+RESULT!$D247&lt;3),"WON","LOST"))</f>
        <v>WON</v>
      </c>
      <c r="C188" t="str">
        <f t="shared" ca="1" si="75"/>
        <v>DP</v>
      </c>
      <c r="E188" t="str">
        <f ca="1">IF(AND(RESULT!$G247&gt;E$1,RESULT!$C247+RESULT!$D247&gt;2),"WON",IF(AND(RESULT!$G247&lt;E$1,RESULT!$C247+RESULT!$D247&lt;3),"WON","LOST"))</f>
        <v>WON</v>
      </c>
      <c r="F188" t="str">
        <f ca="1">IF(AND(RESULT!$K247&gt;E$1,RESULT!$C247+RESULT!$D247&gt;2),"WON",IF(AND(RESULT!$K247&lt;E$1,RESULT!$C247+RESULT!$D247&lt;3),"WON","LOST"))</f>
        <v>WON</v>
      </c>
      <c r="G188" t="str">
        <f t="shared" ca="1" si="76"/>
        <v>WON</v>
      </c>
      <c r="I188" t="str">
        <f ca="1">IF(AND(RESULT!$G247&gt;I$1,RESULT!$C247+RESULT!$D247&gt;2),"WON",IF(AND(RESULT!$G247&lt;I$1,RESULT!$C247+RESULT!$D247&lt;3),"WON","LOST"))</f>
        <v>WON</v>
      </c>
      <c r="J188" t="str">
        <f ca="1">IF(AND(RESULT!$K247&gt;I$1,RESULT!$C247+RESULT!$D247&gt;2),"WON",IF(AND(RESULT!$K247&lt;I$1,RESULT!$C247+RESULT!$D247&lt;3),"WON","LOST"))</f>
        <v>WON</v>
      </c>
      <c r="K188" t="str">
        <f t="shared" ca="1" si="77"/>
        <v>WON</v>
      </c>
      <c r="M188" t="str">
        <f ca="1">IF(AND(RESULT!$G247&gt;M$1,RESULT!$C247+RESULT!$D247&gt;2),"WON",IF(AND(RESULT!$G247&lt;M$1,RESULT!$C247+RESULT!$D247&lt;3),"WON","LOST"))</f>
        <v>WON</v>
      </c>
      <c r="N188" t="str">
        <f ca="1">IF(AND(RESULT!$K247&gt;M$1,RESULT!$C247+RESULT!$D247&gt;2),"WON",IF(AND(RESULT!$K247&lt;M$1,RESULT!$C247+RESULT!$D247&lt;3),"WON","LOST"))</f>
        <v>WON</v>
      </c>
      <c r="O188" t="str">
        <f t="shared" ca="1" si="78"/>
        <v>WON</v>
      </c>
      <c r="Q188" t="str">
        <f ca="1">IF(AND(RESULT!$G247&gt;Q$1,RESULT!$C247+RESULT!$D247&gt;2),"WON",IF(AND(RESULT!$G247&lt;Q$1,RESULT!$C247+RESULT!$D247&lt;3),"WON","LOST"))</f>
        <v>WON</v>
      </c>
      <c r="R188" t="str">
        <f ca="1">IF(AND(RESULT!$K247&gt;Q$1,RESULT!$C247+RESULT!$D247&gt;2),"WON",IF(AND(RESULT!$K247&lt;Q$1,RESULT!$C247+RESULT!$D247&lt;3),"WON","LOST"))</f>
        <v>WON</v>
      </c>
      <c r="S188" t="str">
        <f t="shared" ca="1" si="79"/>
        <v>WON</v>
      </c>
    </row>
    <row r="189" spans="1:19">
      <c r="A189" t="str">
        <f ca="1">IF(AND(RESULT!$G248&gt;A$1,RESULT!$C248+RESULT!$D248&gt;2),"WON",IF(AND(RESULT!$G248&lt;A$1,RESULT!$C248+RESULT!$D248&lt;3),"WON","LOST"))</f>
        <v>WON</v>
      </c>
      <c r="B189" t="str">
        <f ca="1">IF(AND(RESULT!$K248&gt;A$1,RESULT!$C248+RESULT!$D248&gt;2),"WON",IF(AND(RESULT!$K248&lt;A$1,RESULT!$C248+RESULT!$D248&lt;3),"WON","LOST"))</f>
        <v>WON</v>
      </c>
      <c r="C189" t="str">
        <f t="shared" ca="1" si="75"/>
        <v>WON</v>
      </c>
      <c r="E189" t="str">
        <f ca="1">IF(AND(RESULT!$G248&gt;E$1,RESULT!$C248+RESULT!$D248&gt;2),"WON",IF(AND(RESULT!$G248&lt;E$1,RESULT!$C248+RESULT!$D248&lt;3),"WON","LOST"))</f>
        <v>WON</v>
      </c>
      <c r="F189" t="str">
        <f ca="1">IF(AND(RESULT!$K248&gt;E$1,RESULT!$C248+RESULT!$D248&gt;2),"WON",IF(AND(RESULT!$K248&lt;E$1,RESULT!$C248+RESULT!$D248&lt;3),"WON","LOST"))</f>
        <v>WON</v>
      </c>
      <c r="G189" t="str">
        <f t="shared" ca="1" si="76"/>
        <v>WON</v>
      </c>
      <c r="I189" t="str">
        <f ca="1">IF(AND(RESULT!$G248&gt;I$1,RESULT!$C248+RESULT!$D248&gt;2),"WON",IF(AND(RESULT!$G248&lt;I$1,RESULT!$C248+RESULT!$D248&lt;3),"WON","LOST"))</f>
        <v>LOST</v>
      </c>
      <c r="J189" t="str">
        <f ca="1">IF(AND(RESULT!$K248&gt;I$1,RESULT!$C248+RESULT!$D248&gt;2),"WON",IF(AND(RESULT!$K248&lt;I$1,RESULT!$C248+RESULT!$D248&lt;3),"WON","LOST"))</f>
        <v>WON</v>
      </c>
      <c r="K189" t="str">
        <f t="shared" ca="1" si="77"/>
        <v>DP</v>
      </c>
      <c r="M189" t="str">
        <f ca="1">IF(AND(RESULT!$G248&gt;M$1,RESULT!$C248+RESULT!$D248&gt;2),"WON",IF(AND(RESULT!$G248&lt;M$1,RESULT!$C248+RESULT!$D248&lt;3),"WON","LOST"))</f>
        <v>LOST</v>
      </c>
      <c r="N189" t="str">
        <f ca="1">IF(AND(RESULT!$K248&gt;M$1,RESULT!$C248+RESULT!$D248&gt;2),"WON",IF(AND(RESULT!$K248&lt;M$1,RESULT!$C248+RESULT!$D248&lt;3),"WON","LOST"))</f>
        <v>WON</v>
      </c>
      <c r="O189" t="str">
        <f t="shared" ca="1" si="78"/>
        <v>DP</v>
      </c>
      <c r="Q189" t="str">
        <f ca="1">IF(AND(RESULT!$G248&gt;Q$1,RESULT!$C248+RESULT!$D248&gt;2),"WON",IF(AND(RESULT!$G248&lt;Q$1,RESULT!$C248+RESULT!$D248&lt;3),"WON","LOST"))</f>
        <v>LOST</v>
      </c>
      <c r="R189" t="str">
        <f ca="1">IF(AND(RESULT!$K248&gt;Q$1,RESULT!$C248+RESULT!$D248&gt;2),"WON",IF(AND(RESULT!$K248&lt;Q$1,RESULT!$C248+RESULT!$D248&lt;3),"WON","LOST"))</f>
        <v>LOST</v>
      </c>
      <c r="S189" t="str">
        <f t="shared" ca="1" si="79"/>
        <v>LOST</v>
      </c>
    </row>
    <row r="190" spans="1:19">
      <c r="A190" t="str">
        <f ca="1">IF(AND(RESULT!$G249&gt;A$1,RESULT!$C249+RESULT!$D249&gt;2),"WON",IF(AND(RESULT!$G249&lt;A$1,RESULT!$C249+RESULT!$D249&lt;3),"WON","LOST"))</f>
        <v>WON</v>
      </c>
      <c r="B190" t="str">
        <f ca="1">IF(AND(RESULT!$K249&gt;A$1,RESULT!$C249+RESULT!$D249&gt;2),"WON",IF(AND(RESULT!$K249&lt;A$1,RESULT!$C249+RESULT!$D249&lt;3),"WON","LOST"))</f>
        <v>WON</v>
      </c>
      <c r="C190" t="str">
        <f t="shared" ca="1" si="75"/>
        <v>WON</v>
      </c>
      <c r="E190" t="str">
        <f ca="1">IF(AND(RESULT!$G249&gt;E$1,RESULT!$C249+RESULT!$D249&gt;2),"WON",IF(AND(RESULT!$G249&lt;E$1,RESULT!$C249+RESULT!$D249&lt;3),"WON","LOST"))</f>
        <v>WON</v>
      </c>
      <c r="F190" t="str">
        <f ca="1">IF(AND(RESULT!$K249&gt;E$1,RESULT!$C249+RESULT!$D249&gt;2),"WON",IF(AND(RESULT!$K249&lt;E$1,RESULT!$C249+RESULT!$D249&lt;3),"WON","LOST"))</f>
        <v>WON</v>
      </c>
      <c r="G190" t="str">
        <f t="shared" ca="1" si="76"/>
        <v>WON</v>
      </c>
      <c r="I190" t="str">
        <f ca="1">IF(AND(RESULT!$G249&gt;I$1,RESULT!$C249+RESULT!$D249&gt;2),"WON",IF(AND(RESULT!$G249&lt;I$1,RESULT!$C249+RESULT!$D249&lt;3),"WON","LOST"))</f>
        <v>WON</v>
      </c>
      <c r="J190" t="str">
        <f ca="1">IF(AND(RESULT!$K249&gt;I$1,RESULT!$C249+RESULT!$D249&gt;2),"WON",IF(AND(RESULT!$K249&lt;I$1,RESULT!$C249+RESULT!$D249&lt;3),"WON","LOST"))</f>
        <v>WON</v>
      </c>
      <c r="K190" t="str">
        <f t="shared" ca="1" si="77"/>
        <v>WON</v>
      </c>
      <c r="M190" t="str">
        <f ca="1">IF(AND(RESULT!$G249&gt;M$1,RESULT!$C249+RESULT!$D249&gt;2),"WON",IF(AND(RESULT!$G249&lt;M$1,RESULT!$C249+RESULT!$D249&lt;3),"WON","LOST"))</f>
        <v>LOST</v>
      </c>
      <c r="N190" t="str">
        <f ca="1">IF(AND(RESULT!$K249&gt;M$1,RESULT!$C249+RESULT!$D249&gt;2),"WON",IF(AND(RESULT!$K249&lt;M$1,RESULT!$C249+RESULT!$D249&lt;3),"WON","LOST"))</f>
        <v>WON</v>
      </c>
      <c r="O190" t="str">
        <f t="shared" ca="1" si="78"/>
        <v>DP</v>
      </c>
      <c r="Q190" t="str">
        <f ca="1">IF(AND(RESULT!$G249&gt;Q$1,RESULT!$C249+RESULT!$D249&gt;2),"WON",IF(AND(RESULT!$G249&lt;Q$1,RESULT!$C249+RESULT!$D249&lt;3),"WON","LOST"))</f>
        <v>LOST</v>
      </c>
      <c r="R190" t="str">
        <f ca="1">IF(AND(RESULT!$K249&gt;Q$1,RESULT!$C249+RESULT!$D249&gt;2),"WON",IF(AND(RESULT!$K249&lt;Q$1,RESULT!$C249+RESULT!$D249&lt;3),"WON","LOST"))</f>
        <v>LOST</v>
      </c>
      <c r="S190" t="str">
        <f t="shared" ca="1" si="79"/>
        <v>LOST</v>
      </c>
    </row>
    <row r="191" spans="1:19">
      <c r="A191" t="str">
        <f ca="1">IF(AND(RESULT!$G250&gt;A$1,RESULT!$C250+RESULT!$D250&gt;2),"WON",IF(AND(RESULT!$G250&lt;A$1,RESULT!$C250+RESULT!$D250&lt;3),"WON","LOST"))</f>
        <v>LOST</v>
      </c>
      <c r="B191" t="str">
        <f ca="1">IF(AND(RESULT!$K250&gt;A$1,RESULT!$C250+RESULT!$D250&gt;2),"WON",IF(AND(RESULT!$K250&lt;A$1,RESULT!$C250+RESULT!$D250&lt;3),"WON","LOST"))</f>
        <v>LOST</v>
      </c>
      <c r="C191" t="str">
        <f t="shared" ca="1" si="75"/>
        <v>LOST</v>
      </c>
      <c r="E191" t="str">
        <f ca="1">IF(AND(RESULT!$G250&gt;E$1,RESULT!$C250+RESULT!$D250&gt;2),"WON",IF(AND(RESULT!$G250&lt;E$1,RESULT!$C250+RESULT!$D250&lt;3),"WON","LOST"))</f>
        <v>LOST</v>
      </c>
      <c r="F191" t="str">
        <f ca="1">IF(AND(RESULT!$K250&gt;E$1,RESULT!$C250+RESULT!$D250&gt;2),"WON",IF(AND(RESULT!$K250&lt;E$1,RESULT!$C250+RESULT!$D250&lt;3),"WON","LOST"))</f>
        <v>LOST</v>
      </c>
      <c r="G191" t="str">
        <f t="shared" ca="1" si="76"/>
        <v>LOST</v>
      </c>
      <c r="I191" t="str">
        <f ca="1">IF(AND(RESULT!$G250&gt;I$1,RESULT!$C250+RESULT!$D250&gt;2),"WON",IF(AND(RESULT!$G250&lt;I$1,RESULT!$C250+RESULT!$D250&lt;3),"WON","LOST"))</f>
        <v>WON</v>
      </c>
      <c r="J191" t="str">
        <f ca="1">IF(AND(RESULT!$K250&gt;I$1,RESULT!$C250+RESULT!$D250&gt;2),"WON",IF(AND(RESULT!$K250&lt;I$1,RESULT!$C250+RESULT!$D250&lt;3),"WON","LOST"))</f>
        <v>LOST</v>
      </c>
      <c r="K191" t="str">
        <f t="shared" ca="1" si="77"/>
        <v>DP</v>
      </c>
      <c r="M191" t="str">
        <f ca="1">IF(AND(RESULT!$G250&gt;M$1,RESULT!$C250+RESULT!$D250&gt;2),"WON",IF(AND(RESULT!$G250&lt;M$1,RESULT!$C250+RESULT!$D250&lt;3),"WON","LOST"))</f>
        <v>WON</v>
      </c>
      <c r="N191" t="str">
        <f ca="1">IF(AND(RESULT!$K250&gt;M$1,RESULT!$C250+RESULT!$D250&gt;2),"WON",IF(AND(RESULT!$K250&lt;M$1,RESULT!$C250+RESULT!$D250&lt;3),"WON","LOST"))</f>
        <v>LOST</v>
      </c>
      <c r="O191" t="str">
        <f t="shared" ca="1" si="78"/>
        <v>DP</v>
      </c>
      <c r="Q191" t="str">
        <f ca="1">IF(AND(RESULT!$G250&gt;Q$1,RESULT!$C250+RESULT!$D250&gt;2),"WON",IF(AND(RESULT!$G250&lt;Q$1,RESULT!$C250+RESULT!$D250&lt;3),"WON","LOST"))</f>
        <v>WON</v>
      </c>
      <c r="R191" t="str">
        <f ca="1">IF(AND(RESULT!$K250&gt;Q$1,RESULT!$C250+RESULT!$D250&gt;2),"WON",IF(AND(RESULT!$K250&lt;Q$1,RESULT!$C250+RESULT!$D250&lt;3),"WON","LOST"))</f>
        <v>WON</v>
      </c>
      <c r="S191" t="str">
        <f t="shared" ca="1" si="79"/>
        <v>WON</v>
      </c>
    </row>
    <row r="192" spans="1:19">
      <c r="A192" t="str">
        <f ca="1">IF(AND(RESULT!$G251&gt;A$1,RESULT!$C251+RESULT!$D251&gt;2),"WON",IF(AND(RESULT!$G251&lt;A$1,RESULT!$C251+RESULT!$D251&lt;3),"WON","LOST"))</f>
        <v>WON</v>
      </c>
      <c r="B192" t="str">
        <f ca="1">IF(AND(RESULT!$K251&gt;A$1,RESULT!$C251+RESULT!$D251&gt;2),"WON",IF(AND(RESULT!$K251&lt;A$1,RESULT!$C251+RESULT!$D251&lt;3),"WON","LOST"))</f>
        <v>WON</v>
      </c>
      <c r="C192" t="str">
        <f t="shared" ca="1" si="75"/>
        <v>WON</v>
      </c>
      <c r="E192" t="str">
        <f ca="1">IF(AND(RESULT!$G251&gt;E$1,RESULT!$C251+RESULT!$D251&gt;2),"WON",IF(AND(RESULT!$G251&lt;E$1,RESULT!$C251+RESULT!$D251&lt;3),"WON","LOST"))</f>
        <v>WON</v>
      </c>
      <c r="F192" t="str">
        <f ca="1">IF(AND(RESULT!$K251&gt;E$1,RESULT!$C251+RESULT!$D251&gt;2),"WON",IF(AND(RESULT!$K251&lt;E$1,RESULT!$C251+RESULT!$D251&lt;3),"WON","LOST"))</f>
        <v>WON</v>
      </c>
      <c r="G192" t="str">
        <f t="shared" ca="1" si="76"/>
        <v>WON</v>
      </c>
      <c r="I192" t="str">
        <f ca="1">IF(AND(RESULT!$G251&gt;I$1,RESULT!$C251+RESULT!$D251&gt;2),"WON",IF(AND(RESULT!$G251&lt;I$1,RESULT!$C251+RESULT!$D251&lt;3),"WON","LOST"))</f>
        <v>WON</v>
      </c>
      <c r="J192" t="str">
        <f ca="1">IF(AND(RESULT!$K251&gt;I$1,RESULT!$C251+RESULT!$D251&gt;2),"WON",IF(AND(RESULT!$K251&lt;I$1,RESULT!$C251+RESULT!$D251&lt;3),"WON","LOST"))</f>
        <v>WON</v>
      </c>
      <c r="K192" t="str">
        <f t="shared" ca="1" si="77"/>
        <v>WON</v>
      </c>
      <c r="M192" t="str">
        <f ca="1">IF(AND(RESULT!$G251&gt;M$1,RESULT!$C251+RESULT!$D251&gt;2),"WON",IF(AND(RESULT!$G251&lt;M$1,RESULT!$C251+RESULT!$D251&lt;3),"WON","LOST"))</f>
        <v>WON</v>
      </c>
      <c r="N192" t="str">
        <f ca="1">IF(AND(RESULT!$K251&gt;M$1,RESULT!$C251+RESULT!$D251&gt;2),"WON",IF(AND(RESULT!$K251&lt;M$1,RESULT!$C251+RESULT!$D251&lt;3),"WON","LOST"))</f>
        <v>WON</v>
      </c>
      <c r="O192" t="str">
        <f t="shared" ca="1" si="78"/>
        <v>WON</v>
      </c>
      <c r="Q192" t="str">
        <f ca="1">IF(AND(RESULT!$G251&gt;Q$1,RESULT!$C251+RESULT!$D251&gt;2),"WON",IF(AND(RESULT!$G251&lt;Q$1,RESULT!$C251+RESULT!$D251&lt;3),"WON","LOST"))</f>
        <v>LOST</v>
      </c>
      <c r="R192" t="str">
        <f ca="1">IF(AND(RESULT!$K251&gt;Q$1,RESULT!$C251+RESULT!$D251&gt;2),"WON",IF(AND(RESULT!$K251&lt;Q$1,RESULT!$C251+RESULT!$D251&lt;3),"WON","LOST"))</f>
        <v>LOST</v>
      </c>
      <c r="S192" t="str">
        <f t="shared" ca="1" si="79"/>
        <v>LOST</v>
      </c>
    </row>
    <row r="195" spans="1:19">
      <c r="A195" t="str">
        <f ca="1">IF(AND(RESULT!$G254&gt;A$1,RESULT!$C254+RESULT!$D254&gt;2),"WON",IF(AND(RESULT!$G254&lt;A$1,RESULT!$C254+RESULT!$D254&lt;3),"WON","LOST"))</f>
        <v>WON</v>
      </c>
      <c r="B195" t="str">
        <f ca="1">IF(AND(RESULT!$K254&gt;A$1,RESULT!$C254+RESULT!$D254&gt;2),"WON",IF(AND(RESULT!$K254&lt;A$1,RESULT!$C254+RESULT!$D254&lt;3),"WON","LOST"))</f>
        <v>LOST</v>
      </c>
      <c r="C195" t="str">
        <f ca="1">IF(AND(A195="WON",B195="WON"),"WON",IF(AND(A195="LOST",B195="LOST"),"LOST","DP"))</f>
        <v>DP</v>
      </c>
      <c r="E195" t="str">
        <f ca="1">IF(AND(RESULT!$G254&gt;E$1,RESULT!$C254+RESULT!$D254&gt;2),"WON",IF(AND(RESULT!$G254&lt;E$1,RESULT!$C254+RESULT!$D254&lt;3),"WON","LOST"))</f>
        <v>WON</v>
      </c>
      <c r="F195" t="str">
        <f ca="1">IF(AND(RESULT!$K254&gt;E$1,RESULT!$C254+RESULT!$D254&gt;2),"WON",IF(AND(RESULT!$K254&lt;E$1,RESULT!$C254+RESULT!$D254&lt;3),"WON","LOST"))</f>
        <v>LOST</v>
      </c>
      <c r="G195" t="str">
        <f ca="1">IF(AND(E195="WON",F195="WON"),"WON",IF(AND(E195="LOST",F195="LOST"),"LOST","DP"))</f>
        <v>DP</v>
      </c>
      <c r="I195" t="str">
        <f ca="1">IF(AND(RESULT!$G254&gt;I$1,RESULT!$C254+RESULT!$D254&gt;2),"WON",IF(AND(RESULT!$G254&lt;I$1,RESULT!$C254+RESULT!$D254&lt;3),"WON","LOST"))</f>
        <v>WON</v>
      </c>
      <c r="J195" t="str">
        <f ca="1">IF(AND(RESULT!$K254&gt;I$1,RESULT!$C254+RESULT!$D254&gt;2),"WON",IF(AND(RESULT!$K254&lt;I$1,RESULT!$C254+RESULT!$D254&lt;3),"WON","LOST"))</f>
        <v>LOST</v>
      </c>
      <c r="K195" t="str">
        <f ca="1">IF(AND(I195="WON",J195="WON"),"WON",IF(AND(I195="LOST",J195="LOST"),"LOST","DP"))</f>
        <v>DP</v>
      </c>
      <c r="M195" t="str">
        <f ca="1">IF(AND(RESULT!$G254&gt;M$1,RESULT!$C254+RESULT!$D254&gt;2),"WON",IF(AND(RESULT!$G254&lt;M$1,RESULT!$C254+RESULT!$D254&lt;3),"WON","LOST"))</f>
        <v>LOST</v>
      </c>
      <c r="N195" t="str">
        <f ca="1">IF(AND(RESULT!$K254&gt;M$1,RESULT!$C254+RESULT!$D254&gt;2),"WON",IF(AND(RESULT!$K254&lt;M$1,RESULT!$C254+RESULT!$D254&lt;3),"WON","LOST"))</f>
        <v>LOST</v>
      </c>
      <c r="O195" t="str">
        <f ca="1">IF(AND(M195="WON",N195="WON"),"WON",IF(AND(M195="LOST",N195="LOST"),"LOST","DP"))</f>
        <v>LOST</v>
      </c>
      <c r="Q195" t="str">
        <f ca="1">IF(AND(RESULT!$G254&gt;Q$1,RESULT!$C254+RESULT!$D254&gt;2),"WON",IF(AND(RESULT!$G254&lt;Q$1,RESULT!$C254+RESULT!$D254&lt;3),"WON","LOST"))</f>
        <v>LOST</v>
      </c>
      <c r="R195" t="str">
        <f ca="1">IF(AND(RESULT!$K254&gt;Q$1,RESULT!$C254+RESULT!$D254&gt;2),"WON",IF(AND(RESULT!$K254&lt;Q$1,RESULT!$C254+RESULT!$D254&lt;3),"WON","LOST"))</f>
        <v>LOST</v>
      </c>
      <c r="S195" t="str">
        <f ca="1">IF(AND(Q195="WON",R195="WON"),"WON",IF(AND(Q195="LOST",R195="LOST"),"LOST","DP"))</f>
        <v>LOST</v>
      </c>
    </row>
    <row r="196" spans="1:19">
      <c r="A196" t="str">
        <f ca="1">IF(AND(RESULT!$G255&gt;A$1,RESULT!$C255+RESULT!$D255&gt;2),"WON",IF(AND(RESULT!$G255&lt;A$1,RESULT!$C255+RESULT!$D255&lt;3),"WON","LOST"))</f>
        <v>WON</v>
      </c>
      <c r="B196" t="str">
        <f ca="1">IF(AND(RESULT!$K255&gt;A$1,RESULT!$C255+RESULT!$D255&gt;2),"WON",IF(AND(RESULT!$K255&lt;A$1,RESULT!$C255+RESULT!$D255&lt;3),"WON","LOST"))</f>
        <v>WON</v>
      </c>
      <c r="C196" t="str">
        <f t="shared" ref="C196:C204" ca="1" si="80">IF(AND(A196="WON",B196="WON"),"WON",IF(AND(A196="LOST",B196="LOST"),"LOST","DP"))</f>
        <v>WON</v>
      </c>
      <c r="E196" t="str">
        <f ca="1">IF(AND(RESULT!$G255&gt;E$1,RESULT!$C255+RESULT!$D255&gt;2),"WON",IF(AND(RESULT!$G255&lt;E$1,RESULT!$C255+RESULT!$D255&lt;3),"WON","LOST"))</f>
        <v>WON</v>
      </c>
      <c r="F196" t="str">
        <f ca="1">IF(AND(RESULT!$K255&gt;E$1,RESULT!$C255+RESULT!$D255&gt;2),"WON",IF(AND(RESULT!$K255&lt;E$1,RESULT!$C255+RESULT!$D255&lt;3),"WON","LOST"))</f>
        <v>WON</v>
      </c>
      <c r="G196" t="str">
        <f t="shared" ref="G196:G204" ca="1" si="81">IF(AND(E196="WON",F196="WON"),"WON",IF(AND(E196="LOST",F196="LOST"),"LOST","DP"))</f>
        <v>WON</v>
      </c>
      <c r="I196" t="str">
        <f ca="1">IF(AND(RESULT!$G255&gt;I$1,RESULT!$C255+RESULT!$D255&gt;2),"WON",IF(AND(RESULT!$G255&lt;I$1,RESULT!$C255+RESULT!$D255&lt;3),"WON","LOST"))</f>
        <v>WON</v>
      </c>
      <c r="J196" t="str">
        <f ca="1">IF(AND(RESULT!$K255&gt;I$1,RESULT!$C255+RESULT!$D255&gt;2),"WON",IF(AND(RESULT!$K255&lt;I$1,RESULT!$C255+RESULT!$D255&lt;3),"WON","LOST"))</f>
        <v>WON</v>
      </c>
      <c r="K196" t="str">
        <f t="shared" ref="K196:K204" ca="1" si="82">IF(AND(I196="WON",J196="WON"),"WON",IF(AND(I196="LOST",J196="LOST"),"LOST","DP"))</f>
        <v>WON</v>
      </c>
      <c r="M196" t="str">
        <f ca="1">IF(AND(RESULT!$G255&gt;M$1,RESULT!$C255+RESULT!$D255&gt;2),"WON",IF(AND(RESULT!$G255&lt;M$1,RESULT!$C255+RESULT!$D255&lt;3),"WON","LOST"))</f>
        <v>WON</v>
      </c>
      <c r="N196" t="str">
        <f ca="1">IF(AND(RESULT!$K255&gt;M$1,RESULT!$C255+RESULT!$D255&gt;2),"WON",IF(AND(RESULT!$K255&lt;M$1,RESULT!$C255+RESULT!$D255&lt;3),"WON","LOST"))</f>
        <v>WON</v>
      </c>
      <c r="O196" t="str">
        <f t="shared" ref="O196:O204" ca="1" si="83">IF(AND(M196="WON",N196="WON"),"WON",IF(AND(M196="LOST",N196="LOST"),"LOST","DP"))</f>
        <v>WON</v>
      </c>
      <c r="Q196" t="str">
        <f ca="1">IF(AND(RESULT!$G255&gt;Q$1,RESULT!$C255+RESULT!$D255&gt;2),"WON",IF(AND(RESULT!$G255&lt;Q$1,RESULT!$C255+RESULT!$D255&lt;3),"WON","LOST"))</f>
        <v>WON</v>
      </c>
      <c r="R196" t="str">
        <f ca="1">IF(AND(RESULT!$K255&gt;Q$1,RESULT!$C255+RESULT!$D255&gt;2),"WON",IF(AND(RESULT!$K255&lt;Q$1,RESULT!$C255+RESULT!$D255&lt;3),"WON","LOST"))</f>
        <v>WON</v>
      </c>
      <c r="S196" t="str">
        <f t="shared" ref="S196:S204" ca="1" si="84">IF(AND(Q196="WON",R196="WON"),"WON",IF(AND(Q196="LOST",R196="LOST"),"LOST","DP"))</f>
        <v>WON</v>
      </c>
    </row>
    <row r="197" spans="1:19">
      <c r="A197" t="str">
        <f ca="1">IF(AND(RESULT!$G256&gt;A$1,RESULT!$C256+RESULT!$D256&gt;2),"WON",IF(AND(RESULT!$G256&lt;A$1,RESULT!$C256+RESULT!$D256&lt;3),"WON","LOST"))</f>
        <v>LOST</v>
      </c>
      <c r="B197" t="str">
        <f ca="1">IF(AND(RESULT!$K256&gt;A$1,RESULT!$C256+RESULT!$D256&gt;2),"WON",IF(AND(RESULT!$K256&lt;A$1,RESULT!$C256+RESULT!$D256&lt;3),"WON","LOST"))</f>
        <v>WON</v>
      </c>
      <c r="C197" t="str">
        <f t="shared" ca="1" si="80"/>
        <v>DP</v>
      </c>
      <c r="E197" t="str">
        <f ca="1">IF(AND(RESULT!$G256&gt;E$1,RESULT!$C256+RESULT!$D256&gt;2),"WON",IF(AND(RESULT!$G256&lt;E$1,RESULT!$C256+RESULT!$D256&lt;3),"WON","LOST"))</f>
        <v>LOST</v>
      </c>
      <c r="F197" t="str">
        <f ca="1">IF(AND(RESULT!$K256&gt;E$1,RESULT!$C256+RESULT!$D256&gt;2),"WON",IF(AND(RESULT!$K256&lt;E$1,RESULT!$C256+RESULT!$D256&lt;3),"WON","LOST"))</f>
        <v>WON</v>
      </c>
      <c r="G197" t="str">
        <f t="shared" ca="1" si="81"/>
        <v>DP</v>
      </c>
      <c r="I197" t="str">
        <f ca="1">IF(AND(RESULT!$G256&gt;I$1,RESULT!$C256+RESULT!$D256&gt;2),"WON",IF(AND(RESULT!$G256&lt;I$1,RESULT!$C256+RESULT!$D256&lt;3),"WON","LOST"))</f>
        <v>LOST</v>
      </c>
      <c r="J197" t="str">
        <f ca="1">IF(AND(RESULT!$K256&gt;I$1,RESULT!$C256+RESULT!$D256&gt;2),"WON",IF(AND(RESULT!$K256&lt;I$1,RESULT!$C256+RESULT!$D256&lt;3),"WON","LOST"))</f>
        <v>WON</v>
      </c>
      <c r="K197" t="str">
        <f t="shared" ca="1" si="82"/>
        <v>DP</v>
      </c>
      <c r="M197" t="str">
        <f ca="1">IF(AND(RESULT!$G256&gt;M$1,RESULT!$C256+RESULT!$D256&gt;2),"WON",IF(AND(RESULT!$G256&lt;M$1,RESULT!$C256+RESULT!$D256&lt;3),"WON","LOST"))</f>
        <v>LOST</v>
      </c>
      <c r="N197" t="str">
        <f ca="1">IF(AND(RESULT!$K256&gt;M$1,RESULT!$C256+RESULT!$D256&gt;2),"WON",IF(AND(RESULT!$K256&lt;M$1,RESULT!$C256+RESULT!$D256&lt;3),"WON","LOST"))</f>
        <v>WON</v>
      </c>
      <c r="O197" t="str">
        <f t="shared" ca="1" si="83"/>
        <v>DP</v>
      </c>
      <c r="Q197" t="str">
        <f ca="1">IF(AND(RESULT!$G256&gt;Q$1,RESULT!$C256+RESULT!$D256&gt;2),"WON",IF(AND(RESULT!$G256&lt;Q$1,RESULT!$C256+RESULT!$D256&lt;3),"WON","LOST"))</f>
        <v>LOST</v>
      </c>
      <c r="R197" t="str">
        <f ca="1">IF(AND(RESULT!$K256&gt;Q$1,RESULT!$C256+RESULT!$D256&gt;2),"WON",IF(AND(RESULT!$K256&lt;Q$1,RESULT!$C256+RESULT!$D256&lt;3),"WON","LOST"))</f>
        <v>WON</v>
      </c>
      <c r="S197" t="str">
        <f t="shared" ca="1" si="84"/>
        <v>DP</v>
      </c>
    </row>
    <row r="198" spans="1:19">
      <c r="A198" t="str">
        <f ca="1">IF(AND(RESULT!$G257&gt;A$1,RESULT!$C257+RESULT!$D257&gt;2),"WON",IF(AND(RESULT!$G257&lt;A$1,RESULT!$C257+RESULT!$D257&lt;3),"WON","LOST"))</f>
        <v>LOST</v>
      </c>
      <c r="B198" t="str">
        <f ca="1">IF(AND(RESULT!$K257&gt;A$1,RESULT!$C257+RESULT!$D257&gt;2),"WON",IF(AND(RESULT!$K257&lt;A$1,RESULT!$C257+RESULT!$D257&lt;3),"WON","LOST"))</f>
        <v>LOST</v>
      </c>
      <c r="C198" t="str">
        <f t="shared" ca="1" si="80"/>
        <v>LOST</v>
      </c>
      <c r="E198" t="str">
        <f ca="1">IF(AND(RESULT!$G257&gt;E$1,RESULT!$C257+RESULT!$D257&gt;2),"WON",IF(AND(RESULT!$G257&lt;E$1,RESULT!$C257+RESULT!$D257&lt;3),"WON","LOST"))</f>
        <v>LOST</v>
      </c>
      <c r="F198" t="str">
        <f ca="1">IF(AND(RESULT!$K257&gt;E$1,RESULT!$C257+RESULT!$D257&gt;2),"WON",IF(AND(RESULT!$K257&lt;E$1,RESULT!$C257+RESULT!$D257&lt;3),"WON","LOST"))</f>
        <v>LOST</v>
      </c>
      <c r="G198" t="str">
        <f t="shared" ca="1" si="81"/>
        <v>LOST</v>
      </c>
      <c r="I198" t="str">
        <f ca="1">IF(AND(RESULT!$G257&gt;I$1,RESULT!$C257+RESULT!$D257&gt;2),"WON",IF(AND(RESULT!$G257&lt;I$1,RESULT!$C257+RESULT!$D257&lt;3),"WON","LOST"))</f>
        <v>LOST</v>
      </c>
      <c r="J198" t="str">
        <f ca="1">IF(AND(RESULT!$K257&gt;I$1,RESULT!$C257+RESULT!$D257&gt;2),"WON",IF(AND(RESULT!$K257&lt;I$1,RESULT!$C257+RESULT!$D257&lt;3),"WON","LOST"))</f>
        <v>WON</v>
      </c>
      <c r="K198" t="str">
        <f t="shared" ca="1" si="82"/>
        <v>DP</v>
      </c>
      <c r="M198" t="str">
        <f ca="1">IF(AND(RESULT!$G257&gt;M$1,RESULT!$C257+RESULT!$D257&gt;2),"WON",IF(AND(RESULT!$G257&lt;M$1,RESULT!$C257+RESULT!$D257&lt;3),"WON","LOST"))</f>
        <v>WON</v>
      </c>
      <c r="N198" t="str">
        <f ca="1">IF(AND(RESULT!$K257&gt;M$1,RESULT!$C257+RESULT!$D257&gt;2),"WON",IF(AND(RESULT!$K257&lt;M$1,RESULT!$C257+RESULT!$D257&lt;3),"WON","LOST"))</f>
        <v>WON</v>
      </c>
      <c r="O198" t="str">
        <f t="shared" ca="1" si="83"/>
        <v>WON</v>
      </c>
      <c r="Q198" t="str">
        <f ca="1">IF(AND(RESULT!$G257&gt;Q$1,RESULT!$C257+RESULT!$D257&gt;2),"WON",IF(AND(RESULT!$G257&lt;Q$1,RESULT!$C257+RESULT!$D257&lt;3),"WON","LOST"))</f>
        <v>WON</v>
      </c>
      <c r="R198" t="str">
        <f ca="1">IF(AND(RESULT!$K257&gt;Q$1,RESULT!$C257+RESULT!$D257&gt;2),"WON",IF(AND(RESULT!$K257&lt;Q$1,RESULT!$C257+RESULT!$D257&lt;3),"WON","LOST"))</f>
        <v>WON</v>
      </c>
      <c r="S198" t="str">
        <f t="shared" ca="1" si="84"/>
        <v>WON</v>
      </c>
    </row>
    <row r="199" spans="1:19">
      <c r="A199" t="str">
        <f ca="1">IF(AND(RESULT!$G258&gt;A$1,RESULT!$C258+RESULT!$D258&gt;2),"WON",IF(AND(RESULT!$G258&lt;A$1,RESULT!$C258+RESULT!$D258&lt;3),"WON","LOST"))</f>
        <v>WON</v>
      </c>
      <c r="B199" t="str">
        <f ca="1">IF(AND(RESULT!$K258&gt;A$1,RESULT!$C258+RESULT!$D258&gt;2),"WON",IF(AND(RESULT!$K258&lt;A$1,RESULT!$C258+RESULT!$D258&lt;3),"WON","LOST"))</f>
        <v>WON</v>
      </c>
      <c r="C199" t="str">
        <f t="shared" ca="1" si="80"/>
        <v>WON</v>
      </c>
      <c r="E199" t="str">
        <f ca="1">IF(AND(RESULT!$G258&gt;E$1,RESULT!$C258+RESULT!$D258&gt;2),"WON",IF(AND(RESULT!$G258&lt;E$1,RESULT!$C258+RESULT!$D258&lt;3),"WON","LOST"))</f>
        <v>WON</v>
      </c>
      <c r="F199" t="str">
        <f ca="1">IF(AND(RESULT!$K258&gt;E$1,RESULT!$C258+RESULT!$D258&gt;2),"WON",IF(AND(RESULT!$K258&lt;E$1,RESULT!$C258+RESULT!$D258&lt;3),"WON","LOST"))</f>
        <v>WON</v>
      </c>
      <c r="G199" t="str">
        <f t="shared" ca="1" si="81"/>
        <v>WON</v>
      </c>
      <c r="I199" t="str">
        <f ca="1">IF(AND(RESULT!$G258&gt;I$1,RESULT!$C258+RESULT!$D258&gt;2),"WON",IF(AND(RESULT!$G258&lt;I$1,RESULT!$C258+RESULT!$D258&lt;3),"WON","LOST"))</f>
        <v>WON</v>
      </c>
      <c r="J199" t="str">
        <f ca="1">IF(AND(RESULT!$K258&gt;I$1,RESULT!$C258+RESULT!$D258&gt;2),"WON",IF(AND(RESULT!$K258&lt;I$1,RESULT!$C258+RESULT!$D258&lt;3),"WON","LOST"))</f>
        <v>LOST</v>
      </c>
      <c r="K199" t="str">
        <f t="shared" ca="1" si="82"/>
        <v>DP</v>
      </c>
      <c r="M199" t="str">
        <f ca="1">IF(AND(RESULT!$G258&gt;M$1,RESULT!$C258+RESULT!$D258&gt;2),"WON",IF(AND(RESULT!$G258&lt;M$1,RESULT!$C258+RESULT!$D258&lt;3),"WON","LOST"))</f>
        <v>WON</v>
      </c>
      <c r="N199" t="str">
        <f ca="1">IF(AND(RESULT!$K258&gt;M$1,RESULT!$C258+RESULT!$D258&gt;2),"WON",IF(AND(RESULT!$K258&lt;M$1,RESULT!$C258+RESULT!$D258&lt;3),"WON","LOST"))</f>
        <v>LOST</v>
      </c>
      <c r="O199" t="str">
        <f t="shared" ca="1" si="83"/>
        <v>DP</v>
      </c>
      <c r="Q199" t="str">
        <f ca="1">IF(AND(RESULT!$G258&gt;Q$1,RESULT!$C258+RESULT!$D258&gt;2),"WON",IF(AND(RESULT!$G258&lt;Q$1,RESULT!$C258+RESULT!$D258&lt;3),"WON","LOST"))</f>
        <v>LOST</v>
      </c>
      <c r="R199" t="str">
        <f ca="1">IF(AND(RESULT!$K258&gt;Q$1,RESULT!$C258+RESULT!$D258&gt;2),"WON",IF(AND(RESULT!$K258&lt;Q$1,RESULT!$C258+RESULT!$D258&lt;3),"WON","LOST"))</f>
        <v>LOST</v>
      </c>
      <c r="S199" t="str">
        <f t="shared" ca="1" si="84"/>
        <v>LOST</v>
      </c>
    </row>
    <row r="200" spans="1:19">
      <c r="A200" t="str">
        <f ca="1">IF(AND(RESULT!$G259&gt;A$1,RESULT!$C259+RESULT!$D259&gt;2),"WON",IF(AND(RESULT!$G259&lt;A$1,RESULT!$C259+RESULT!$D259&lt;3),"WON","LOST"))</f>
        <v>LOST</v>
      </c>
      <c r="B200" t="str">
        <f ca="1">IF(AND(RESULT!$K259&gt;A$1,RESULT!$C259+RESULT!$D259&gt;2),"WON",IF(AND(RESULT!$K259&lt;A$1,RESULT!$C259+RESULT!$D259&lt;3),"WON","LOST"))</f>
        <v>LOST</v>
      </c>
      <c r="C200" t="str">
        <f t="shared" ca="1" si="80"/>
        <v>LOST</v>
      </c>
      <c r="E200" t="str">
        <f ca="1">IF(AND(RESULT!$G259&gt;E$1,RESULT!$C259+RESULT!$D259&gt;2),"WON",IF(AND(RESULT!$G259&lt;E$1,RESULT!$C259+RESULT!$D259&lt;3),"WON","LOST"))</f>
        <v>LOST</v>
      </c>
      <c r="F200" t="str">
        <f ca="1">IF(AND(RESULT!$K259&gt;E$1,RESULT!$C259+RESULT!$D259&gt;2),"WON",IF(AND(RESULT!$K259&lt;E$1,RESULT!$C259+RESULT!$D259&lt;3),"WON","LOST"))</f>
        <v>LOST</v>
      </c>
      <c r="G200" t="str">
        <f t="shared" ca="1" si="81"/>
        <v>LOST</v>
      </c>
      <c r="I200" t="str">
        <f ca="1">IF(AND(RESULT!$G259&gt;I$1,RESULT!$C259+RESULT!$D259&gt;2),"WON",IF(AND(RESULT!$G259&lt;I$1,RESULT!$C259+RESULT!$D259&lt;3),"WON","LOST"))</f>
        <v>LOST</v>
      </c>
      <c r="J200" t="str">
        <f ca="1">IF(AND(RESULT!$K259&gt;I$1,RESULT!$C259+RESULT!$D259&gt;2),"WON",IF(AND(RESULT!$K259&lt;I$1,RESULT!$C259+RESULT!$D259&lt;3),"WON","LOST"))</f>
        <v>LOST</v>
      </c>
      <c r="K200" t="str">
        <f t="shared" ca="1" si="82"/>
        <v>LOST</v>
      </c>
      <c r="M200" t="str">
        <f ca="1">IF(AND(RESULT!$G259&gt;M$1,RESULT!$C259+RESULT!$D259&gt;2),"WON",IF(AND(RESULT!$G259&lt;M$1,RESULT!$C259+RESULT!$D259&lt;3),"WON","LOST"))</f>
        <v>LOST</v>
      </c>
      <c r="N200" t="str">
        <f ca="1">IF(AND(RESULT!$K259&gt;M$1,RESULT!$C259+RESULT!$D259&gt;2),"WON",IF(AND(RESULT!$K259&lt;M$1,RESULT!$C259+RESULT!$D259&lt;3),"WON","LOST"))</f>
        <v>LOST</v>
      </c>
      <c r="O200" t="str">
        <f t="shared" ca="1" si="83"/>
        <v>LOST</v>
      </c>
      <c r="Q200" t="str">
        <f ca="1">IF(AND(RESULT!$G259&gt;Q$1,RESULT!$C259+RESULT!$D259&gt;2),"WON",IF(AND(RESULT!$G259&lt;Q$1,RESULT!$C259+RESULT!$D259&lt;3),"WON","LOST"))</f>
        <v>WON</v>
      </c>
      <c r="R200" t="str">
        <f ca="1">IF(AND(RESULT!$K259&gt;Q$1,RESULT!$C259+RESULT!$D259&gt;2),"WON",IF(AND(RESULT!$K259&lt;Q$1,RESULT!$C259+RESULT!$D259&lt;3),"WON","LOST"))</f>
        <v>LOST</v>
      </c>
      <c r="S200" t="str">
        <f t="shared" ca="1" si="84"/>
        <v>DP</v>
      </c>
    </row>
    <row r="201" spans="1:19">
      <c r="A201" t="str">
        <f ca="1">IF(AND(RESULT!$G260&gt;A$1,RESULT!$C260+RESULT!$D260&gt;2),"WON",IF(AND(RESULT!$G260&lt;A$1,RESULT!$C260+RESULT!$D260&lt;3),"WON","LOST"))</f>
        <v>LOST</v>
      </c>
      <c r="B201" t="str">
        <f ca="1">IF(AND(RESULT!$K260&gt;A$1,RESULT!$C260+RESULT!$D260&gt;2),"WON",IF(AND(RESULT!$K260&lt;A$1,RESULT!$C260+RESULT!$D260&lt;3),"WON","LOST"))</f>
        <v>LOST</v>
      </c>
      <c r="C201" t="str">
        <f t="shared" ca="1" si="80"/>
        <v>LOST</v>
      </c>
      <c r="E201" t="str">
        <f ca="1">IF(AND(RESULT!$G260&gt;E$1,RESULT!$C260+RESULT!$D260&gt;2),"WON",IF(AND(RESULT!$G260&lt;E$1,RESULT!$C260+RESULT!$D260&lt;3),"WON","LOST"))</f>
        <v>LOST</v>
      </c>
      <c r="F201" t="str">
        <f ca="1">IF(AND(RESULT!$K260&gt;E$1,RESULT!$C260+RESULT!$D260&gt;2),"WON",IF(AND(RESULT!$K260&lt;E$1,RESULT!$C260+RESULT!$D260&lt;3),"WON","LOST"))</f>
        <v>LOST</v>
      </c>
      <c r="G201" t="str">
        <f t="shared" ca="1" si="81"/>
        <v>LOST</v>
      </c>
      <c r="I201" t="str">
        <f ca="1">IF(AND(RESULT!$G260&gt;I$1,RESULT!$C260+RESULT!$D260&gt;2),"WON",IF(AND(RESULT!$G260&lt;I$1,RESULT!$C260+RESULT!$D260&lt;3),"WON","LOST"))</f>
        <v>LOST</v>
      </c>
      <c r="J201" t="str">
        <f ca="1">IF(AND(RESULT!$K260&gt;I$1,RESULT!$C260+RESULT!$D260&gt;2),"WON",IF(AND(RESULT!$K260&lt;I$1,RESULT!$C260+RESULT!$D260&lt;3),"WON","LOST"))</f>
        <v>LOST</v>
      </c>
      <c r="K201" t="str">
        <f t="shared" ca="1" si="82"/>
        <v>LOST</v>
      </c>
      <c r="M201" t="str">
        <f ca="1">IF(AND(RESULT!$G260&gt;M$1,RESULT!$C260+RESULT!$D260&gt;2),"WON",IF(AND(RESULT!$G260&lt;M$1,RESULT!$C260+RESULT!$D260&lt;3),"WON","LOST"))</f>
        <v>WON</v>
      </c>
      <c r="N201" t="str">
        <f ca="1">IF(AND(RESULT!$K260&gt;M$1,RESULT!$C260+RESULT!$D260&gt;2),"WON",IF(AND(RESULT!$K260&lt;M$1,RESULT!$C260+RESULT!$D260&lt;3),"WON","LOST"))</f>
        <v>LOST</v>
      </c>
      <c r="O201" t="str">
        <f t="shared" ca="1" si="83"/>
        <v>DP</v>
      </c>
      <c r="Q201" t="str">
        <f ca="1">IF(AND(RESULT!$G260&gt;Q$1,RESULT!$C260+RESULT!$D260&gt;2),"WON",IF(AND(RESULT!$G260&lt;Q$1,RESULT!$C260+RESULT!$D260&lt;3),"WON","LOST"))</f>
        <v>WON</v>
      </c>
      <c r="R201" t="str">
        <f ca="1">IF(AND(RESULT!$K260&gt;Q$1,RESULT!$C260+RESULT!$D260&gt;2),"WON",IF(AND(RESULT!$K260&lt;Q$1,RESULT!$C260+RESULT!$D260&lt;3),"WON","LOST"))</f>
        <v>WON</v>
      </c>
      <c r="S201" t="str">
        <f t="shared" ca="1" si="84"/>
        <v>WON</v>
      </c>
    </row>
    <row r="202" spans="1:19">
      <c r="A202" t="str">
        <f ca="1">IF(AND(RESULT!$G261&gt;A$1,RESULT!$C261+RESULT!$D261&gt;2),"WON",IF(AND(RESULT!$G261&lt;A$1,RESULT!$C261+RESULT!$D261&lt;3),"WON","LOST"))</f>
        <v>WON</v>
      </c>
      <c r="B202" t="str">
        <f ca="1">IF(AND(RESULT!$K261&gt;A$1,RESULT!$C261+RESULT!$D261&gt;2),"WON",IF(AND(RESULT!$K261&lt;A$1,RESULT!$C261+RESULT!$D261&lt;3),"WON","LOST"))</f>
        <v>WON</v>
      </c>
      <c r="C202" t="str">
        <f t="shared" ca="1" si="80"/>
        <v>WON</v>
      </c>
      <c r="E202" t="str">
        <f ca="1">IF(AND(RESULT!$G261&gt;E$1,RESULT!$C261+RESULT!$D261&gt;2),"WON",IF(AND(RESULT!$G261&lt;E$1,RESULT!$C261+RESULT!$D261&lt;3),"WON","LOST"))</f>
        <v>WON</v>
      </c>
      <c r="F202" t="str">
        <f ca="1">IF(AND(RESULT!$K261&gt;E$1,RESULT!$C261+RESULT!$D261&gt;2),"WON",IF(AND(RESULT!$K261&lt;E$1,RESULT!$C261+RESULT!$D261&lt;3),"WON","LOST"))</f>
        <v>WON</v>
      </c>
      <c r="G202" t="str">
        <f t="shared" ca="1" si="81"/>
        <v>WON</v>
      </c>
      <c r="I202" t="str">
        <f ca="1">IF(AND(RESULT!$G261&gt;I$1,RESULT!$C261+RESULT!$D261&gt;2),"WON",IF(AND(RESULT!$G261&lt;I$1,RESULT!$C261+RESULT!$D261&lt;3),"WON","LOST"))</f>
        <v>WON</v>
      </c>
      <c r="J202" t="str">
        <f ca="1">IF(AND(RESULT!$K261&gt;I$1,RESULT!$C261+RESULT!$D261&gt;2),"WON",IF(AND(RESULT!$K261&lt;I$1,RESULT!$C261+RESULT!$D261&lt;3),"WON","LOST"))</f>
        <v>LOST</v>
      </c>
      <c r="K202" t="str">
        <f t="shared" ca="1" si="82"/>
        <v>DP</v>
      </c>
      <c r="M202" t="str">
        <f ca="1">IF(AND(RESULT!$G261&gt;M$1,RESULT!$C261+RESULT!$D261&gt;2),"WON",IF(AND(RESULT!$G261&lt;M$1,RESULT!$C261+RESULT!$D261&lt;3),"WON","LOST"))</f>
        <v>WON</v>
      </c>
      <c r="N202" t="str">
        <f ca="1">IF(AND(RESULT!$K261&gt;M$1,RESULT!$C261+RESULT!$D261&gt;2),"WON",IF(AND(RESULT!$K261&lt;M$1,RESULT!$C261+RESULT!$D261&lt;3),"WON","LOST"))</f>
        <v>LOST</v>
      </c>
      <c r="O202" t="str">
        <f t="shared" ca="1" si="83"/>
        <v>DP</v>
      </c>
      <c r="Q202" t="str">
        <f ca="1">IF(AND(RESULT!$G261&gt;Q$1,RESULT!$C261+RESULT!$D261&gt;2),"WON",IF(AND(RESULT!$G261&lt;Q$1,RESULT!$C261+RESULT!$D261&lt;3),"WON","LOST"))</f>
        <v>WON</v>
      </c>
      <c r="R202" t="str">
        <f ca="1">IF(AND(RESULT!$K261&gt;Q$1,RESULT!$C261+RESULT!$D261&gt;2),"WON",IF(AND(RESULT!$K261&lt;Q$1,RESULT!$C261+RESULT!$D261&lt;3),"WON","LOST"))</f>
        <v>LOST</v>
      </c>
      <c r="S202" t="str">
        <f t="shared" ca="1" si="84"/>
        <v>DP</v>
      </c>
    </row>
    <row r="203" spans="1:19">
      <c r="A203" t="str">
        <f ca="1">IF(AND(RESULT!$G262&gt;A$1,RESULT!$C262+RESULT!$D262&gt;2),"WON",IF(AND(RESULT!$G262&lt;A$1,RESULT!$C262+RESULT!$D262&lt;3),"WON","LOST"))</f>
        <v>LOST</v>
      </c>
      <c r="B203" t="str">
        <f ca="1">IF(AND(RESULT!$K262&gt;A$1,RESULT!$C262+RESULT!$D262&gt;2),"WON",IF(AND(RESULT!$K262&lt;A$1,RESULT!$C262+RESULT!$D262&lt;3),"WON","LOST"))</f>
        <v>LOST</v>
      </c>
      <c r="C203" t="str">
        <f t="shared" ca="1" si="80"/>
        <v>LOST</v>
      </c>
      <c r="E203" t="str">
        <f ca="1">IF(AND(RESULT!$G262&gt;E$1,RESULT!$C262+RESULT!$D262&gt;2),"WON",IF(AND(RESULT!$G262&lt;E$1,RESULT!$C262+RESULT!$D262&lt;3),"WON","LOST"))</f>
        <v>LOST</v>
      </c>
      <c r="F203" t="str">
        <f ca="1">IF(AND(RESULT!$K262&gt;E$1,RESULT!$C262+RESULT!$D262&gt;2),"WON",IF(AND(RESULT!$K262&lt;E$1,RESULT!$C262+RESULT!$D262&lt;3),"WON","LOST"))</f>
        <v>LOST</v>
      </c>
      <c r="G203" t="str">
        <f t="shared" ca="1" si="81"/>
        <v>LOST</v>
      </c>
      <c r="I203" t="str">
        <f ca="1">IF(AND(RESULT!$G262&gt;I$1,RESULT!$C262+RESULT!$D262&gt;2),"WON",IF(AND(RESULT!$G262&lt;I$1,RESULT!$C262+RESULT!$D262&lt;3),"WON","LOST"))</f>
        <v>LOST</v>
      </c>
      <c r="J203" t="str">
        <f ca="1">IF(AND(RESULT!$K262&gt;I$1,RESULT!$C262+RESULT!$D262&gt;2),"WON",IF(AND(RESULT!$K262&lt;I$1,RESULT!$C262+RESULT!$D262&lt;3),"WON","LOST"))</f>
        <v>LOST</v>
      </c>
      <c r="K203" t="str">
        <f t="shared" ca="1" si="82"/>
        <v>LOST</v>
      </c>
      <c r="M203" t="str">
        <f ca="1">IF(AND(RESULT!$G262&gt;M$1,RESULT!$C262+RESULT!$D262&gt;2),"WON",IF(AND(RESULT!$G262&lt;M$1,RESULT!$C262+RESULT!$D262&lt;3),"WON","LOST"))</f>
        <v>LOST</v>
      </c>
      <c r="N203" t="str">
        <f ca="1">IF(AND(RESULT!$K262&gt;M$1,RESULT!$C262+RESULT!$D262&gt;2),"WON",IF(AND(RESULT!$K262&lt;M$1,RESULT!$C262+RESULT!$D262&lt;3),"WON","LOST"))</f>
        <v>LOST</v>
      </c>
      <c r="O203" t="str">
        <f t="shared" ca="1" si="83"/>
        <v>LOST</v>
      </c>
      <c r="Q203" t="str">
        <f ca="1">IF(AND(RESULT!$G262&gt;Q$1,RESULT!$C262+RESULT!$D262&gt;2),"WON",IF(AND(RESULT!$G262&lt;Q$1,RESULT!$C262+RESULT!$D262&lt;3),"WON","LOST"))</f>
        <v>WON</v>
      </c>
      <c r="R203" t="str">
        <f ca="1">IF(AND(RESULT!$K262&gt;Q$1,RESULT!$C262+RESULT!$D262&gt;2),"WON",IF(AND(RESULT!$K262&lt;Q$1,RESULT!$C262+RESULT!$D262&lt;3),"WON","LOST"))</f>
        <v>LOST</v>
      </c>
      <c r="S203" t="str">
        <f t="shared" ca="1" si="84"/>
        <v>DP</v>
      </c>
    </row>
    <row r="204" spans="1:19">
      <c r="A204" t="str">
        <f ca="1">IF(AND(RESULT!$G263&gt;A$1,RESULT!$C263+RESULT!$D263&gt;2),"WON",IF(AND(RESULT!$G263&lt;A$1,RESULT!$C263+RESULT!$D263&lt;3),"WON","LOST"))</f>
        <v>LOST</v>
      </c>
      <c r="B204" t="str">
        <f ca="1">IF(AND(RESULT!$K263&gt;A$1,RESULT!$C263+RESULT!$D263&gt;2),"WON",IF(AND(RESULT!$K263&lt;A$1,RESULT!$C263+RESULT!$D263&lt;3),"WON","LOST"))</f>
        <v>LOST</v>
      </c>
      <c r="C204" t="str">
        <f t="shared" ca="1" si="80"/>
        <v>LOST</v>
      </c>
      <c r="E204" t="str">
        <f ca="1">IF(AND(RESULT!$G263&gt;E$1,RESULT!$C263+RESULT!$D263&gt;2),"WON",IF(AND(RESULT!$G263&lt;E$1,RESULT!$C263+RESULT!$D263&lt;3),"WON","LOST"))</f>
        <v>LOST</v>
      </c>
      <c r="F204" t="str">
        <f ca="1">IF(AND(RESULT!$K263&gt;E$1,RESULT!$C263+RESULT!$D263&gt;2),"WON",IF(AND(RESULT!$K263&lt;E$1,RESULT!$C263+RESULT!$D263&lt;3),"WON","LOST"))</f>
        <v>LOST</v>
      </c>
      <c r="G204" t="str">
        <f t="shared" ca="1" si="81"/>
        <v>LOST</v>
      </c>
      <c r="I204" t="str">
        <f ca="1">IF(AND(RESULT!$G263&gt;I$1,RESULT!$C263+RESULT!$D263&gt;2),"WON",IF(AND(RESULT!$G263&lt;I$1,RESULT!$C263+RESULT!$D263&lt;3),"WON","LOST"))</f>
        <v>WON</v>
      </c>
      <c r="J204" t="str">
        <f ca="1">IF(AND(RESULT!$K263&gt;I$1,RESULT!$C263+RESULT!$D263&gt;2),"WON",IF(AND(RESULT!$K263&lt;I$1,RESULT!$C263+RESULT!$D263&lt;3),"WON","LOST"))</f>
        <v>WON</v>
      </c>
      <c r="K204" t="str">
        <f t="shared" ca="1" si="82"/>
        <v>WON</v>
      </c>
      <c r="M204" t="str">
        <f ca="1">IF(AND(RESULT!$G263&gt;M$1,RESULT!$C263+RESULT!$D263&gt;2),"WON",IF(AND(RESULT!$G263&lt;M$1,RESULT!$C263+RESULT!$D263&lt;3),"WON","LOST"))</f>
        <v>WON</v>
      </c>
      <c r="N204" t="str">
        <f ca="1">IF(AND(RESULT!$K263&gt;M$1,RESULT!$C263+RESULT!$D263&gt;2),"WON",IF(AND(RESULT!$K263&lt;M$1,RESULT!$C263+RESULT!$D263&lt;3),"WON","LOST"))</f>
        <v>WON</v>
      </c>
      <c r="O204" t="str">
        <f t="shared" ca="1" si="83"/>
        <v>WON</v>
      </c>
      <c r="Q204" t="str">
        <f ca="1">IF(AND(RESULT!$G263&gt;Q$1,RESULT!$C263+RESULT!$D263&gt;2),"WON",IF(AND(RESULT!$G263&lt;Q$1,RESULT!$C263+RESULT!$D263&lt;3),"WON","LOST"))</f>
        <v>WON</v>
      </c>
      <c r="R204" t="str">
        <f ca="1">IF(AND(RESULT!$K263&gt;Q$1,RESULT!$C263+RESULT!$D263&gt;2),"WON",IF(AND(RESULT!$K263&lt;Q$1,RESULT!$C263+RESULT!$D263&lt;3),"WON","LOST"))</f>
        <v>WON</v>
      </c>
      <c r="S204" t="str">
        <f t="shared" ca="1" si="84"/>
        <v>WON</v>
      </c>
    </row>
    <row r="207" spans="1:19">
      <c r="A207" t="str">
        <f ca="1">IF(AND(RESULT!$G266&gt;A$1,RESULT!$C266+RESULT!$D266&gt;2),"WON",IF(AND(RESULT!$G266&lt;A$1,RESULT!$C266+RESULT!$D266&lt;3),"WON","LOST"))</f>
        <v>LOST</v>
      </c>
      <c r="B207" t="str">
        <f ca="1">IF(AND(RESULT!$K266&gt;A$1,RESULT!$C266+RESULT!$D266&gt;2),"WON",IF(AND(RESULT!$K266&lt;A$1,RESULT!$C266+RESULT!$D266&lt;3),"WON","LOST"))</f>
        <v>LOST</v>
      </c>
      <c r="C207" t="str">
        <f ca="1">IF(AND(A207="WON",B207="WON"),"WON",IF(AND(A207="LOST",B207="LOST"),"LOST","DP"))</f>
        <v>LOST</v>
      </c>
      <c r="E207" t="str">
        <f ca="1">IF(AND(RESULT!$G266&gt;E$1,RESULT!$C266+RESULT!$D266&gt;2),"WON",IF(AND(RESULT!$G266&lt;E$1,RESULT!$C266+RESULT!$D266&lt;3),"WON","LOST"))</f>
        <v>WON</v>
      </c>
      <c r="F207" t="str">
        <f ca="1">IF(AND(RESULT!$K266&gt;E$1,RESULT!$C266+RESULT!$D266&gt;2),"WON",IF(AND(RESULT!$K266&lt;E$1,RESULT!$C266+RESULT!$D266&lt;3),"WON","LOST"))</f>
        <v>WON</v>
      </c>
      <c r="G207" t="str">
        <f ca="1">IF(AND(E207="WON",F207="WON"),"WON",IF(AND(E207="LOST",F207="LOST"),"LOST","DP"))</f>
        <v>WON</v>
      </c>
      <c r="I207" t="str">
        <f ca="1">IF(AND(RESULT!$G266&gt;I$1,RESULT!$C266+RESULT!$D266&gt;2),"WON",IF(AND(RESULT!$G266&lt;I$1,RESULT!$C266+RESULT!$D266&lt;3),"WON","LOST"))</f>
        <v>WON</v>
      </c>
      <c r="J207" t="str">
        <f ca="1">IF(AND(RESULT!$K266&gt;I$1,RESULT!$C266+RESULT!$D266&gt;2),"WON",IF(AND(RESULT!$K266&lt;I$1,RESULT!$C266+RESULT!$D266&lt;3),"WON","LOST"))</f>
        <v>WON</v>
      </c>
      <c r="K207" t="str">
        <f ca="1">IF(AND(I207="WON",J207="WON"),"WON",IF(AND(I207="LOST",J207="LOST"),"LOST","DP"))</f>
        <v>WON</v>
      </c>
      <c r="M207" t="str">
        <f ca="1">IF(AND(RESULT!$G266&gt;M$1,RESULT!$C266+RESULT!$D266&gt;2),"WON",IF(AND(RESULT!$G266&lt;M$1,RESULT!$C266+RESULT!$D266&lt;3),"WON","LOST"))</f>
        <v>WON</v>
      </c>
      <c r="N207" t="str">
        <f ca="1">IF(AND(RESULT!$K266&gt;M$1,RESULT!$C266+RESULT!$D266&gt;2),"WON",IF(AND(RESULT!$K266&lt;M$1,RESULT!$C266+RESULT!$D266&lt;3),"WON","LOST"))</f>
        <v>WON</v>
      </c>
      <c r="O207" t="str">
        <f ca="1">IF(AND(M207="WON",N207="WON"),"WON",IF(AND(M207="LOST",N207="LOST"),"LOST","DP"))</f>
        <v>WON</v>
      </c>
      <c r="Q207" t="str">
        <f ca="1">IF(AND(RESULT!$G266&gt;Q$1,RESULT!$C266+RESULT!$D266&gt;2),"WON",IF(AND(RESULT!$G266&lt;Q$1,RESULT!$C266+RESULT!$D266&lt;3),"WON","LOST"))</f>
        <v>WON</v>
      </c>
      <c r="R207" t="str">
        <f ca="1">IF(AND(RESULT!$K266&gt;Q$1,RESULT!$C266+RESULT!$D266&gt;2),"WON",IF(AND(RESULT!$K266&lt;Q$1,RESULT!$C266+RESULT!$D266&lt;3),"WON","LOST"))</f>
        <v>WON</v>
      </c>
      <c r="S207" t="str">
        <f ca="1">IF(AND(Q207="WON",R207="WON"),"WON",IF(AND(Q207="LOST",R207="LOST"),"LOST","DP"))</f>
        <v>WON</v>
      </c>
    </row>
    <row r="208" spans="1:19">
      <c r="A208" t="str">
        <f ca="1">IF(AND(RESULT!$G267&gt;A$1,RESULT!$C267+RESULT!$D267&gt;2),"WON",IF(AND(RESULT!$G267&lt;A$1,RESULT!$C267+RESULT!$D267&lt;3),"WON","LOST"))</f>
        <v>LOST</v>
      </c>
      <c r="B208" t="str">
        <f ca="1">IF(AND(RESULT!$K267&gt;A$1,RESULT!$C267+RESULT!$D267&gt;2),"WON",IF(AND(RESULT!$K267&lt;A$1,RESULT!$C267+RESULT!$D267&lt;3),"WON","LOST"))</f>
        <v>LOST</v>
      </c>
      <c r="C208" t="str">
        <f t="shared" ref="C208:C216" ca="1" si="85">IF(AND(A208="WON",B208="WON"),"WON",IF(AND(A208="LOST",B208="LOST"),"LOST","DP"))</f>
        <v>LOST</v>
      </c>
      <c r="E208" t="str">
        <f ca="1">IF(AND(RESULT!$G267&gt;E$1,RESULT!$C267+RESULT!$D267&gt;2),"WON",IF(AND(RESULT!$G267&lt;E$1,RESULT!$C267+RESULT!$D267&lt;3),"WON","LOST"))</f>
        <v>LOST</v>
      </c>
      <c r="F208" t="str">
        <f ca="1">IF(AND(RESULT!$K267&gt;E$1,RESULT!$C267+RESULT!$D267&gt;2),"WON",IF(AND(RESULT!$K267&lt;E$1,RESULT!$C267+RESULT!$D267&lt;3),"WON","LOST"))</f>
        <v>LOST</v>
      </c>
      <c r="G208" t="str">
        <f t="shared" ref="G208:G216" ca="1" si="86">IF(AND(E208="WON",F208="WON"),"WON",IF(AND(E208="LOST",F208="LOST"),"LOST","DP"))</f>
        <v>LOST</v>
      </c>
      <c r="I208" t="str">
        <f ca="1">IF(AND(RESULT!$G267&gt;I$1,RESULT!$C267+RESULT!$D267&gt;2),"WON",IF(AND(RESULT!$G267&lt;I$1,RESULT!$C267+RESULT!$D267&lt;3),"WON","LOST"))</f>
        <v>LOST</v>
      </c>
      <c r="J208" t="str">
        <f ca="1">IF(AND(RESULT!$K267&gt;I$1,RESULT!$C267+RESULT!$D267&gt;2),"WON",IF(AND(RESULT!$K267&lt;I$1,RESULT!$C267+RESULT!$D267&lt;3),"WON","LOST"))</f>
        <v>LOST</v>
      </c>
      <c r="K208" t="str">
        <f t="shared" ref="K208:K216" ca="1" si="87">IF(AND(I208="WON",J208="WON"),"WON",IF(AND(I208="LOST",J208="LOST"),"LOST","DP"))</f>
        <v>LOST</v>
      </c>
      <c r="M208" t="str">
        <f ca="1">IF(AND(RESULT!$G267&gt;M$1,RESULT!$C267+RESULT!$D267&gt;2),"WON",IF(AND(RESULT!$G267&lt;M$1,RESULT!$C267+RESULT!$D267&lt;3),"WON","LOST"))</f>
        <v>LOST</v>
      </c>
      <c r="N208" t="str">
        <f ca="1">IF(AND(RESULT!$K267&gt;M$1,RESULT!$C267+RESULT!$D267&gt;2),"WON",IF(AND(RESULT!$K267&lt;M$1,RESULT!$C267+RESULT!$D267&lt;3),"WON","LOST"))</f>
        <v>LOST</v>
      </c>
      <c r="O208" t="str">
        <f t="shared" ref="O208:O216" ca="1" si="88">IF(AND(M208="WON",N208="WON"),"WON",IF(AND(M208="LOST",N208="LOST"),"LOST","DP"))</f>
        <v>LOST</v>
      </c>
      <c r="Q208" t="str">
        <f ca="1">IF(AND(RESULT!$G267&gt;Q$1,RESULT!$C267+RESULT!$D267&gt;2),"WON",IF(AND(RESULT!$G267&lt;Q$1,RESULT!$C267+RESULT!$D267&lt;3),"WON","LOST"))</f>
        <v>LOST</v>
      </c>
      <c r="R208" t="str">
        <f ca="1">IF(AND(RESULT!$K267&gt;Q$1,RESULT!$C267+RESULT!$D267&gt;2),"WON",IF(AND(RESULT!$K267&lt;Q$1,RESULT!$C267+RESULT!$D267&lt;3),"WON","LOST"))</f>
        <v>LOST</v>
      </c>
      <c r="S208" t="str">
        <f t="shared" ref="S208:S216" ca="1" si="89">IF(AND(Q208="WON",R208="WON"),"WON",IF(AND(Q208="LOST",R208="LOST"),"LOST","DP"))</f>
        <v>LOST</v>
      </c>
    </row>
    <row r="209" spans="1:19">
      <c r="A209" t="str">
        <f ca="1">IF(AND(RESULT!$G268&gt;A$1,RESULT!$C268+RESULT!$D268&gt;2),"WON",IF(AND(RESULT!$G268&lt;A$1,RESULT!$C268+RESULT!$D268&lt;3),"WON","LOST"))</f>
        <v>WON</v>
      </c>
      <c r="B209" t="str">
        <f ca="1">IF(AND(RESULT!$K268&gt;A$1,RESULT!$C268+RESULT!$D268&gt;2),"WON",IF(AND(RESULT!$K268&lt;A$1,RESULT!$C268+RESULT!$D268&lt;3),"WON","LOST"))</f>
        <v>WON</v>
      </c>
      <c r="C209" t="str">
        <f t="shared" ca="1" si="85"/>
        <v>WON</v>
      </c>
      <c r="E209" t="str">
        <f ca="1">IF(AND(RESULT!$G268&gt;E$1,RESULT!$C268+RESULT!$D268&gt;2),"WON",IF(AND(RESULT!$G268&lt;E$1,RESULT!$C268+RESULT!$D268&lt;3),"WON","LOST"))</f>
        <v>WON</v>
      </c>
      <c r="F209" t="str">
        <f ca="1">IF(AND(RESULT!$K268&gt;E$1,RESULT!$C268+RESULT!$D268&gt;2),"WON",IF(AND(RESULT!$K268&lt;E$1,RESULT!$C268+RESULT!$D268&lt;3),"WON","LOST"))</f>
        <v>WON</v>
      </c>
      <c r="G209" t="str">
        <f t="shared" ca="1" si="86"/>
        <v>WON</v>
      </c>
      <c r="I209" t="str">
        <f ca="1">IF(AND(RESULT!$G268&gt;I$1,RESULT!$C268+RESULT!$D268&gt;2),"WON",IF(AND(RESULT!$G268&lt;I$1,RESULT!$C268+RESULT!$D268&lt;3),"WON","LOST"))</f>
        <v>WON</v>
      </c>
      <c r="J209" t="str">
        <f ca="1">IF(AND(RESULT!$K268&gt;I$1,RESULT!$C268+RESULT!$D268&gt;2),"WON",IF(AND(RESULT!$K268&lt;I$1,RESULT!$C268+RESULT!$D268&lt;3),"WON","LOST"))</f>
        <v>WON</v>
      </c>
      <c r="K209" t="str">
        <f t="shared" ca="1" si="87"/>
        <v>WON</v>
      </c>
      <c r="M209" t="str">
        <f ca="1">IF(AND(RESULT!$G268&gt;M$1,RESULT!$C268+RESULT!$D268&gt;2),"WON",IF(AND(RESULT!$G268&lt;M$1,RESULT!$C268+RESULT!$D268&lt;3),"WON","LOST"))</f>
        <v>WON</v>
      </c>
      <c r="N209" t="str">
        <f ca="1">IF(AND(RESULT!$K268&gt;M$1,RESULT!$C268+RESULT!$D268&gt;2),"WON",IF(AND(RESULT!$K268&lt;M$1,RESULT!$C268+RESULT!$D268&lt;3),"WON","LOST"))</f>
        <v>WON</v>
      </c>
      <c r="O209" t="str">
        <f t="shared" ca="1" si="88"/>
        <v>WON</v>
      </c>
      <c r="Q209" t="str">
        <f ca="1">IF(AND(RESULT!$G268&gt;Q$1,RESULT!$C268+RESULT!$D268&gt;2),"WON",IF(AND(RESULT!$G268&lt;Q$1,RESULT!$C268+RESULT!$D268&lt;3),"WON","LOST"))</f>
        <v>WON</v>
      </c>
      <c r="R209" t="str">
        <f ca="1">IF(AND(RESULT!$K268&gt;Q$1,RESULT!$C268+RESULT!$D268&gt;2),"WON",IF(AND(RESULT!$K268&lt;Q$1,RESULT!$C268+RESULT!$D268&lt;3),"WON","LOST"))</f>
        <v>WON</v>
      </c>
      <c r="S209" t="str">
        <f t="shared" ca="1" si="89"/>
        <v>WON</v>
      </c>
    </row>
    <row r="210" spans="1:19">
      <c r="A210" t="str">
        <f ca="1">IF(AND(RESULT!$G269&gt;A$1,RESULT!$C269+RESULT!$D269&gt;2),"WON",IF(AND(RESULT!$G269&lt;A$1,RESULT!$C269+RESULT!$D269&lt;3),"WON","LOST"))</f>
        <v>LOST</v>
      </c>
      <c r="B210" t="str">
        <f ca="1">IF(AND(RESULT!$K269&gt;A$1,RESULT!$C269+RESULT!$D269&gt;2),"WON",IF(AND(RESULT!$K269&lt;A$1,RESULT!$C269+RESULT!$D269&lt;3),"WON","LOST"))</f>
        <v>LOST</v>
      </c>
      <c r="C210" t="str">
        <f t="shared" ca="1" si="85"/>
        <v>LOST</v>
      </c>
      <c r="E210" t="str">
        <f ca="1">IF(AND(RESULT!$G269&gt;E$1,RESULT!$C269+RESULT!$D269&gt;2),"WON",IF(AND(RESULT!$G269&lt;E$1,RESULT!$C269+RESULT!$D269&lt;3),"WON","LOST"))</f>
        <v>WON</v>
      </c>
      <c r="F210" t="str">
        <f ca="1">IF(AND(RESULT!$K269&gt;E$1,RESULT!$C269+RESULT!$D269&gt;2),"WON",IF(AND(RESULT!$K269&lt;E$1,RESULT!$C269+RESULT!$D269&lt;3),"WON","LOST"))</f>
        <v>LOST</v>
      </c>
      <c r="G210" t="str">
        <f t="shared" ca="1" si="86"/>
        <v>DP</v>
      </c>
      <c r="I210" t="str">
        <f ca="1">IF(AND(RESULT!$G269&gt;I$1,RESULT!$C269+RESULT!$D269&gt;2),"WON",IF(AND(RESULT!$G269&lt;I$1,RESULT!$C269+RESULT!$D269&lt;3),"WON","LOST"))</f>
        <v>WON</v>
      </c>
      <c r="J210" t="str">
        <f ca="1">IF(AND(RESULT!$K269&gt;I$1,RESULT!$C269+RESULT!$D269&gt;2),"WON",IF(AND(RESULT!$K269&lt;I$1,RESULT!$C269+RESULT!$D269&lt;3),"WON","LOST"))</f>
        <v>LOST</v>
      </c>
      <c r="K210" t="str">
        <f t="shared" ca="1" si="87"/>
        <v>DP</v>
      </c>
      <c r="M210" t="str">
        <f ca="1">IF(AND(RESULT!$G269&gt;M$1,RESULT!$C269+RESULT!$D269&gt;2),"WON",IF(AND(RESULT!$G269&lt;M$1,RESULT!$C269+RESULT!$D269&lt;3),"WON","LOST"))</f>
        <v>WON</v>
      </c>
      <c r="N210" t="str">
        <f ca="1">IF(AND(RESULT!$K269&gt;M$1,RESULT!$C269+RESULT!$D269&gt;2),"WON",IF(AND(RESULT!$K269&lt;M$1,RESULT!$C269+RESULT!$D269&lt;3),"WON","LOST"))</f>
        <v>LOST</v>
      </c>
      <c r="O210" t="str">
        <f t="shared" ca="1" si="88"/>
        <v>DP</v>
      </c>
      <c r="Q210" t="str">
        <f ca="1">IF(AND(RESULT!$G269&gt;Q$1,RESULT!$C269+RESULT!$D269&gt;2),"WON",IF(AND(RESULT!$G269&lt;Q$1,RESULT!$C269+RESULT!$D269&lt;3),"WON","LOST"))</f>
        <v>WON</v>
      </c>
      <c r="R210" t="str">
        <f ca="1">IF(AND(RESULT!$K269&gt;Q$1,RESULT!$C269+RESULT!$D269&gt;2),"WON",IF(AND(RESULT!$K269&lt;Q$1,RESULT!$C269+RESULT!$D269&lt;3),"WON","LOST"))</f>
        <v>WON</v>
      </c>
      <c r="S210" t="str">
        <f t="shared" ca="1" si="89"/>
        <v>WON</v>
      </c>
    </row>
    <row r="211" spans="1:19">
      <c r="A211" t="str">
        <f ca="1">IF(AND(RESULT!$G270&gt;A$1,RESULT!$C270+RESULT!$D270&gt;2),"WON",IF(AND(RESULT!$G270&lt;A$1,RESULT!$C270+RESULT!$D270&lt;3),"WON","LOST"))</f>
        <v>LOST</v>
      </c>
      <c r="B211" t="str">
        <f ca="1">IF(AND(RESULT!$K270&gt;A$1,RESULT!$C270+RESULT!$D270&gt;2),"WON",IF(AND(RESULT!$K270&lt;A$1,RESULT!$C270+RESULT!$D270&lt;3),"WON","LOST"))</f>
        <v>LOST</v>
      </c>
      <c r="C211" t="str">
        <f t="shared" ca="1" si="85"/>
        <v>LOST</v>
      </c>
      <c r="E211" t="str">
        <f ca="1">IF(AND(RESULT!$G270&gt;E$1,RESULT!$C270+RESULT!$D270&gt;2),"WON",IF(AND(RESULT!$G270&lt;E$1,RESULT!$C270+RESULT!$D270&lt;3),"WON","LOST"))</f>
        <v>LOST</v>
      </c>
      <c r="F211" t="str">
        <f ca="1">IF(AND(RESULT!$K270&gt;E$1,RESULT!$C270+RESULT!$D270&gt;2),"WON",IF(AND(RESULT!$K270&lt;E$1,RESULT!$C270+RESULT!$D270&lt;3),"WON","LOST"))</f>
        <v>LOST</v>
      </c>
      <c r="G211" t="str">
        <f t="shared" ca="1" si="86"/>
        <v>LOST</v>
      </c>
      <c r="I211" t="str">
        <f ca="1">IF(AND(RESULT!$G270&gt;I$1,RESULT!$C270+RESULT!$D270&gt;2),"WON",IF(AND(RESULT!$G270&lt;I$1,RESULT!$C270+RESULT!$D270&lt;3),"WON","LOST"))</f>
        <v>LOST</v>
      </c>
      <c r="J211" t="str">
        <f ca="1">IF(AND(RESULT!$K270&gt;I$1,RESULT!$C270+RESULT!$D270&gt;2),"WON",IF(AND(RESULT!$K270&lt;I$1,RESULT!$C270+RESULT!$D270&lt;3),"WON","LOST"))</f>
        <v>LOST</v>
      </c>
      <c r="K211" t="str">
        <f t="shared" ca="1" si="87"/>
        <v>LOST</v>
      </c>
      <c r="M211" t="str">
        <f ca="1">IF(AND(RESULT!$G270&gt;M$1,RESULT!$C270+RESULT!$D270&gt;2),"WON",IF(AND(RESULT!$G270&lt;M$1,RESULT!$C270+RESULT!$D270&lt;3),"WON","LOST"))</f>
        <v>LOST</v>
      </c>
      <c r="N211" t="str">
        <f ca="1">IF(AND(RESULT!$K270&gt;M$1,RESULT!$C270+RESULT!$D270&gt;2),"WON",IF(AND(RESULT!$K270&lt;M$1,RESULT!$C270+RESULT!$D270&lt;3),"WON","LOST"))</f>
        <v>LOST</v>
      </c>
      <c r="O211" t="str">
        <f t="shared" ca="1" si="88"/>
        <v>LOST</v>
      </c>
      <c r="Q211" t="str">
        <f ca="1">IF(AND(RESULT!$G270&gt;Q$1,RESULT!$C270+RESULT!$D270&gt;2),"WON",IF(AND(RESULT!$G270&lt;Q$1,RESULT!$C270+RESULT!$D270&lt;3),"WON","LOST"))</f>
        <v>WON</v>
      </c>
      <c r="R211" t="str">
        <f ca="1">IF(AND(RESULT!$K270&gt;Q$1,RESULT!$C270+RESULT!$D270&gt;2),"WON",IF(AND(RESULT!$K270&lt;Q$1,RESULT!$C270+RESULT!$D270&lt;3),"WON","LOST"))</f>
        <v>WON</v>
      </c>
      <c r="S211" t="str">
        <f t="shared" ca="1" si="89"/>
        <v>WON</v>
      </c>
    </row>
    <row r="212" spans="1:19">
      <c r="A212" t="str">
        <f ca="1">IF(AND(RESULT!$G271&gt;A$1,RESULT!$C271+RESULT!$D271&gt;2),"WON",IF(AND(RESULT!$G271&lt;A$1,RESULT!$C271+RESULT!$D271&lt;3),"WON","LOST"))</f>
        <v>LOST</v>
      </c>
      <c r="B212" t="str">
        <f ca="1">IF(AND(RESULT!$K271&gt;A$1,RESULT!$C271+RESULT!$D271&gt;2),"WON",IF(AND(RESULT!$K271&lt;A$1,RESULT!$C271+RESULT!$D271&lt;3),"WON","LOST"))</f>
        <v>LOST</v>
      </c>
      <c r="C212" t="str">
        <f t="shared" ca="1" si="85"/>
        <v>LOST</v>
      </c>
      <c r="E212" t="str">
        <f ca="1">IF(AND(RESULT!$G271&gt;E$1,RESULT!$C271+RESULT!$D271&gt;2),"WON",IF(AND(RESULT!$G271&lt;E$1,RESULT!$C271+RESULT!$D271&lt;3),"WON","LOST"))</f>
        <v>LOST</v>
      </c>
      <c r="F212" t="str">
        <f ca="1">IF(AND(RESULT!$K271&gt;E$1,RESULT!$C271+RESULT!$D271&gt;2),"WON",IF(AND(RESULT!$K271&lt;E$1,RESULT!$C271+RESULT!$D271&lt;3),"WON","LOST"))</f>
        <v>LOST</v>
      </c>
      <c r="G212" t="str">
        <f t="shared" ca="1" si="86"/>
        <v>LOST</v>
      </c>
      <c r="I212" t="str">
        <f ca="1">IF(AND(RESULT!$G271&gt;I$1,RESULT!$C271+RESULT!$D271&gt;2),"WON",IF(AND(RESULT!$G271&lt;I$1,RESULT!$C271+RESULT!$D271&lt;3),"WON","LOST"))</f>
        <v>LOST</v>
      </c>
      <c r="J212" t="str">
        <f ca="1">IF(AND(RESULT!$K271&gt;I$1,RESULT!$C271+RESULT!$D271&gt;2),"WON",IF(AND(RESULT!$K271&lt;I$1,RESULT!$C271+RESULT!$D271&lt;3),"WON","LOST"))</f>
        <v>WON</v>
      </c>
      <c r="K212" t="str">
        <f t="shared" ca="1" si="87"/>
        <v>DP</v>
      </c>
      <c r="M212" t="str">
        <f ca="1">IF(AND(RESULT!$G271&gt;M$1,RESULT!$C271+RESULT!$D271&gt;2),"WON",IF(AND(RESULT!$G271&lt;M$1,RESULT!$C271+RESULT!$D271&lt;3),"WON","LOST"))</f>
        <v>WON</v>
      </c>
      <c r="N212" t="str">
        <f ca="1">IF(AND(RESULT!$K271&gt;M$1,RESULT!$C271+RESULT!$D271&gt;2),"WON",IF(AND(RESULT!$K271&lt;M$1,RESULT!$C271+RESULT!$D271&lt;3),"WON","LOST"))</f>
        <v>WON</v>
      </c>
      <c r="O212" t="str">
        <f t="shared" ca="1" si="88"/>
        <v>WON</v>
      </c>
      <c r="Q212" t="str">
        <f ca="1">IF(AND(RESULT!$G271&gt;Q$1,RESULT!$C271+RESULT!$D271&gt;2),"WON",IF(AND(RESULT!$G271&lt;Q$1,RESULT!$C271+RESULT!$D271&lt;3),"WON","LOST"))</f>
        <v>WON</v>
      </c>
      <c r="R212" t="str">
        <f ca="1">IF(AND(RESULT!$K271&gt;Q$1,RESULT!$C271+RESULT!$D271&gt;2),"WON",IF(AND(RESULT!$K271&lt;Q$1,RESULT!$C271+RESULT!$D271&lt;3),"WON","LOST"))</f>
        <v>WON</v>
      </c>
      <c r="S212" t="str">
        <f t="shared" ca="1" si="89"/>
        <v>WON</v>
      </c>
    </row>
    <row r="213" spans="1:19">
      <c r="A213" t="str">
        <f ca="1">IF(AND(RESULT!$G272&gt;A$1,RESULT!$C272+RESULT!$D272&gt;2),"WON",IF(AND(RESULT!$G272&lt;A$1,RESULT!$C272+RESULT!$D272&lt;3),"WON","LOST"))</f>
        <v>WON</v>
      </c>
      <c r="B213" t="str">
        <f ca="1">IF(AND(RESULT!$K272&gt;A$1,RESULT!$C272+RESULT!$D272&gt;2),"WON",IF(AND(RESULT!$K272&lt;A$1,RESULT!$C272+RESULT!$D272&lt;3),"WON","LOST"))</f>
        <v>WON</v>
      </c>
      <c r="C213" t="str">
        <f t="shared" ca="1" si="85"/>
        <v>WON</v>
      </c>
      <c r="E213" t="str">
        <f ca="1">IF(AND(RESULT!$G272&gt;E$1,RESULT!$C272+RESULT!$D272&gt;2),"WON",IF(AND(RESULT!$G272&lt;E$1,RESULT!$C272+RESULT!$D272&lt;3),"WON","LOST"))</f>
        <v>WON</v>
      </c>
      <c r="F213" t="str">
        <f ca="1">IF(AND(RESULT!$K272&gt;E$1,RESULT!$C272+RESULT!$D272&gt;2),"WON",IF(AND(RESULT!$K272&lt;E$1,RESULT!$C272+RESULT!$D272&lt;3),"WON","LOST"))</f>
        <v>WON</v>
      </c>
      <c r="G213" t="str">
        <f t="shared" ca="1" si="86"/>
        <v>WON</v>
      </c>
      <c r="I213" t="str">
        <f ca="1">IF(AND(RESULT!$G272&gt;I$1,RESULT!$C272+RESULT!$D272&gt;2),"WON",IF(AND(RESULT!$G272&lt;I$1,RESULT!$C272+RESULT!$D272&lt;3),"WON","LOST"))</f>
        <v>WON</v>
      </c>
      <c r="J213" t="str">
        <f ca="1">IF(AND(RESULT!$K272&gt;I$1,RESULT!$C272+RESULT!$D272&gt;2),"WON",IF(AND(RESULT!$K272&lt;I$1,RESULT!$C272+RESULT!$D272&lt;3),"WON","LOST"))</f>
        <v>WON</v>
      </c>
      <c r="K213" t="str">
        <f t="shared" ca="1" si="87"/>
        <v>WON</v>
      </c>
      <c r="M213" t="str">
        <f ca="1">IF(AND(RESULT!$G272&gt;M$1,RESULT!$C272+RESULT!$D272&gt;2),"WON",IF(AND(RESULT!$G272&lt;M$1,RESULT!$C272+RESULT!$D272&lt;3),"WON","LOST"))</f>
        <v>WON</v>
      </c>
      <c r="N213" t="str">
        <f ca="1">IF(AND(RESULT!$K272&gt;M$1,RESULT!$C272+RESULT!$D272&gt;2),"WON",IF(AND(RESULT!$K272&lt;M$1,RESULT!$C272+RESULT!$D272&lt;3),"WON","LOST"))</f>
        <v>WON</v>
      </c>
      <c r="O213" t="str">
        <f t="shared" ca="1" si="88"/>
        <v>WON</v>
      </c>
      <c r="Q213" t="str">
        <f ca="1">IF(AND(RESULT!$G272&gt;Q$1,RESULT!$C272+RESULT!$D272&gt;2),"WON",IF(AND(RESULT!$G272&lt;Q$1,RESULT!$C272+RESULT!$D272&lt;3),"WON","LOST"))</f>
        <v>WON</v>
      </c>
      <c r="R213" t="str">
        <f ca="1">IF(AND(RESULT!$K272&gt;Q$1,RESULT!$C272+RESULT!$D272&gt;2),"WON",IF(AND(RESULT!$K272&lt;Q$1,RESULT!$C272+RESULT!$D272&lt;3),"WON","LOST"))</f>
        <v>WON</v>
      </c>
      <c r="S213" t="str">
        <f t="shared" ca="1" si="89"/>
        <v>WON</v>
      </c>
    </row>
    <row r="214" spans="1:19">
      <c r="A214" t="str">
        <f ca="1">IF(AND(RESULT!$G273&gt;A$1,RESULT!$C273+RESULT!$D273&gt;2),"WON",IF(AND(RESULT!$G273&lt;A$1,RESULT!$C273+RESULT!$D273&lt;3),"WON","LOST"))</f>
        <v>LOST</v>
      </c>
      <c r="B214" t="str">
        <f ca="1">IF(AND(RESULT!$K273&gt;A$1,RESULT!$C273+RESULT!$D273&gt;2),"WON",IF(AND(RESULT!$K273&lt;A$1,RESULT!$C273+RESULT!$D273&lt;3),"WON","LOST"))</f>
        <v>LOST</v>
      </c>
      <c r="C214" t="str">
        <f t="shared" ca="1" si="85"/>
        <v>LOST</v>
      </c>
      <c r="E214" t="str">
        <f ca="1">IF(AND(RESULT!$G273&gt;E$1,RESULT!$C273+RESULT!$D273&gt;2),"WON",IF(AND(RESULT!$G273&lt;E$1,RESULT!$C273+RESULT!$D273&lt;3),"WON","LOST"))</f>
        <v>WON</v>
      </c>
      <c r="F214" t="str">
        <f ca="1">IF(AND(RESULT!$K273&gt;E$1,RESULT!$C273+RESULT!$D273&gt;2),"WON",IF(AND(RESULT!$K273&lt;E$1,RESULT!$C273+RESULT!$D273&lt;3),"WON","LOST"))</f>
        <v>WON</v>
      </c>
      <c r="G214" t="str">
        <f t="shared" ca="1" si="86"/>
        <v>WON</v>
      </c>
      <c r="I214" t="str">
        <f ca="1">IF(AND(RESULT!$G273&gt;I$1,RESULT!$C273+RESULT!$D273&gt;2),"WON",IF(AND(RESULT!$G273&lt;I$1,RESULT!$C273+RESULT!$D273&lt;3),"WON","LOST"))</f>
        <v>WON</v>
      </c>
      <c r="J214" t="str">
        <f ca="1">IF(AND(RESULT!$K273&gt;I$1,RESULT!$C273+RESULT!$D273&gt;2),"WON",IF(AND(RESULT!$K273&lt;I$1,RESULT!$C273+RESULT!$D273&lt;3),"WON","LOST"))</f>
        <v>WON</v>
      </c>
      <c r="K214" t="str">
        <f t="shared" ca="1" si="87"/>
        <v>WON</v>
      </c>
      <c r="M214" t="str">
        <f ca="1">IF(AND(RESULT!$G273&gt;M$1,RESULT!$C273+RESULT!$D273&gt;2),"WON",IF(AND(RESULT!$G273&lt;M$1,RESULT!$C273+RESULT!$D273&lt;3),"WON","LOST"))</f>
        <v>WON</v>
      </c>
      <c r="N214" t="str">
        <f ca="1">IF(AND(RESULT!$K273&gt;M$1,RESULT!$C273+RESULT!$D273&gt;2),"WON",IF(AND(RESULT!$K273&lt;M$1,RESULT!$C273+RESULT!$D273&lt;3),"WON","LOST"))</f>
        <v>WON</v>
      </c>
      <c r="O214" t="str">
        <f t="shared" ca="1" si="88"/>
        <v>WON</v>
      </c>
      <c r="Q214" t="str">
        <f ca="1">IF(AND(RESULT!$G273&gt;Q$1,RESULT!$C273+RESULT!$D273&gt;2),"WON",IF(AND(RESULT!$G273&lt;Q$1,RESULT!$C273+RESULT!$D273&lt;3),"WON","LOST"))</f>
        <v>WON</v>
      </c>
      <c r="R214" t="str">
        <f ca="1">IF(AND(RESULT!$K273&gt;Q$1,RESULT!$C273+RESULT!$D273&gt;2),"WON",IF(AND(RESULT!$K273&lt;Q$1,RESULT!$C273+RESULT!$D273&lt;3),"WON","LOST"))</f>
        <v>WON</v>
      </c>
      <c r="S214" t="str">
        <f t="shared" ca="1" si="89"/>
        <v>WON</v>
      </c>
    </row>
    <row r="215" spans="1:19">
      <c r="A215" t="str">
        <f ca="1">IF(AND(RESULT!$G274&gt;A$1,RESULT!$C274+RESULT!$D274&gt;2),"WON",IF(AND(RESULT!$G274&lt;A$1,RESULT!$C274+RESULT!$D274&lt;3),"WON","LOST"))</f>
        <v>LOST</v>
      </c>
      <c r="B215" t="str">
        <f ca="1">IF(AND(RESULT!$K274&gt;A$1,RESULT!$C274+RESULT!$D274&gt;2),"WON",IF(AND(RESULT!$K274&lt;A$1,RESULT!$C274+RESULT!$D274&lt;3),"WON","LOST"))</f>
        <v>LOST</v>
      </c>
      <c r="C215" t="str">
        <f t="shared" ca="1" si="85"/>
        <v>LOST</v>
      </c>
      <c r="E215" t="str">
        <f ca="1">IF(AND(RESULT!$G274&gt;E$1,RESULT!$C274+RESULT!$D274&gt;2),"WON",IF(AND(RESULT!$G274&lt;E$1,RESULT!$C274+RESULT!$D274&lt;3),"WON","LOST"))</f>
        <v>LOST</v>
      </c>
      <c r="F215" t="str">
        <f ca="1">IF(AND(RESULT!$K274&gt;E$1,RESULT!$C274+RESULT!$D274&gt;2),"WON",IF(AND(RESULT!$K274&lt;E$1,RESULT!$C274+RESULT!$D274&lt;3),"WON","LOST"))</f>
        <v>LOST</v>
      </c>
      <c r="G215" t="str">
        <f t="shared" ca="1" si="86"/>
        <v>LOST</v>
      </c>
      <c r="I215" t="str">
        <f ca="1">IF(AND(RESULT!$G274&gt;I$1,RESULT!$C274+RESULT!$D274&gt;2),"WON",IF(AND(RESULT!$G274&lt;I$1,RESULT!$C274+RESULT!$D274&lt;3),"WON","LOST"))</f>
        <v>LOST</v>
      </c>
      <c r="J215" t="str">
        <f ca="1">IF(AND(RESULT!$K274&gt;I$1,RESULT!$C274+RESULT!$D274&gt;2),"WON",IF(AND(RESULT!$K274&lt;I$1,RESULT!$C274+RESULT!$D274&lt;3),"WON","LOST"))</f>
        <v>LOST</v>
      </c>
      <c r="K215" t="str">
        <f t="shared" ca="1" si="87"/>
        <v>LOST</v>
      </c>
      <c r="M215" t="str">
        <f ca="1">IF(AND(RESULT!$G274&gt;M$1,RESULT!$C274+RESULT!$D274&gt;2),"WON",IF(AND(RESULT!$G274&lt;M$1,RESULT!$C274+RESULT!$D274&lt;3),"WON","LOST"))</f>
        <v>LOST</v>
      </c>
      <c r="N215" t="str">
        <f ca="1">IF(AND(RESULT!$K274&gt;M$1,RESULT!$C274+RESULT!$D274&gt;2),"WON",IF(AND(RESULT!$K274&lt;M$1,RESULT!$C274+RESULT!$D274&lt;3),"WON","LOST"))</f>
        <v>LOST</v>
      </c>
      <c r="O215" t="str">
        <f t="shared" ca="1" si="88"/>
        <v>LOST</v>
      </c>
      <c r="Q215" t="str">
        <f ca="1">IF(AND(RESULT!$G274&gt;Q$1,RESULT!$C274+RESULT!$D274&gt;2),"WON",IF(AND(RESULT!$G274&lt;Q$1,RESULT!$C274+RESULT!$D274&lt;3),"WON","LOST"))</f>
        <v>WON</v>
      </c>
      <c r="R215" t="str">
        <f ca="1">IF(AND(RESULT!$K274&gt;Q$1,RESULT!$C274+RESULT!$D274&gt;2),"WON",IF(AND(RESULT!$K274&lt;Q$1,RESULT!$C274+RESULT!$D274&lt;3),"WON","LOST"))</f>
        <v>WON</v>
      </c>
      <c r="S215" t="str">
        <f t="shared" ca="1" si="89"/>
        <v>WON</v>
      </c>
    </row>
    <row r="216" spans="1:19">
      <c r="A216" t="str">
        <f ca="1">IF(AND(RESULT!$G275&gt;A$1,RESULT!$C275+RESULT!$D275&gt;2),"WON",IF(AND(RESULT!$G275&lt;A$1,RESULT!$C275+RESULT!$D275&lt;3),"WON","LOST"))</f>
        <v>LOST</v>
      </c>
      <c r="B216" t="str">
        <f ca="1">IF(AND(RESULT!$K275&gt;A$1,RESULT!$C275+RESULT!$D275&gt;2),"WON",IF(AND(RESULT!$K275&lt;A$1,RESULT!$C275+RESULT!$D275&lt;3),"WON","LOST"))</f>
        <v>WON</v>
      </c>
      <c r="C216" t="str">
        <f t="shared" ca="1" si="85"/>
        <v>DP</v>
      </c>
      <c r="E216" t="str">
        <f ca="1">IF(AND(RESULT!$G275&gt;E$1,RESULT!$C275+RESULT!$D275&gt;2),"WON",IF(AND(RESULT!$G275&lt;E$1,RESULT!$C275+RESULT!$D275&lt;3),"WON","LOST"))</f>
        <v>WON</v>
      </c>
      <c r="F216" t="str">
        <f ca="1">IF(AND(RESULT!$K275&gt;E$1,RESULT!$C275+RESULT!$D275&gt;2),"WON",IF(AND(RESULT!$K275&lt;E$1,RESULT!$C275+RESULT!$D275&lt;3),"WON","LOST"))</f>
        <v>WON</v>
      </c>
      <c r="G216" t="str">
        <f t="shared" ca="1" si="86"/>
        <v>WON</v>
      </c>
      <c r="I216" t="str">
        <f ca="1">IF(AND(RESULT!$G275&gt;I$1,RESULT!$C275+RESULT!$D275&gt;2),"WON",IF(AND(RESULT!$G275&lt;I$1,RESULT!$C275+RESULT!$D275&lt;3),"WON","LOST"))</f>
        <v>WON</v>
      </c>
      <c r="J216" t="str">
        <f ca="1">IF(AND(RESULT!$K275&gt;I$1,RESULT!$C275+RESULT!$D275&gt;2),"WON",IF(AND(RESULT!$K275&lt;I$1,RESULT!$C275+RESULT!$D275&lt;3),"WON","LOST"))</f>
        <v>WON</v>
      </c>
      <c r="K216" t="str">
        <f t="shared" ca="1" si="87"/>
        <v>WON</v>
      </c>
      <c r="M216" t="str">
        <f ca="1">IF(AND(RESULT!$G275&gt;M$1,RESULT!$C275+RESULT!$D275&gt;2),"WON",IF(AND(RESULT!$G275&lt;M$1,RESULT!$C275+RESULT!$D275&lt;3),"WON","LOST"))</f>
        <v>WON</v>
      </c>
      <c r="N216" t="str">
        <f ca="1">IF(AND(RESULT!$K275&gt;M$1,RESULT!$C275+RESULT!$D275&gt;2),"WON",IF(AND(RESULT!$K275&lt;M$1,RESULT!$C275+RESULT!$D275&lt;3),"WON","LOST"))</f>
        <v>WON</v>
      </c>
      <c r="O216" t="str">
        <f t="shared" ca="1" si="88"/>
        <v>WON</v>
      </c>
      <c r="Q216" t="str">
        <f ca="1">IF(AND(RESULT!$G275&gt;Q$1,RESULT!$C275+RESULT!$D275&gt;2),"WON",IF(AND(RESULT!$G275&lt;Q$1,RESULT!$C275+RESULT!$D275&lt;3),"WON","LOST"))</f>
        <v>WON</v>
      </c>
      <c r="R216" t="str">
        <f ca="1">IF(AND(RESULT!$K275&gt;Q$1,RESULT!$C275+RESULT!$D275&gt;2),"WON",IF(AND(RESULT!$K275&lt;Q$1,RESULT!$C275+RESULT!$D275&lt;3),"WON","LOST"))</f>
        <v>WON</v>
      </c>
      <c r="S216" t="str">
        <f t="shared" ca="1" si="89"/>
        <v>WON</v>
      </c>
    </row>
    <row r="219" spans="1:19">
      <c r="A219" t="str">
        <f ca="1">IF(AND(RESULT!$G278&gt;A$1,RESULT!$C278+RESULT!$D278&gt;2),"WON",IF(AND(RESULT!$G278&lt;A$1,RESULT!$C278+RESULT!$D278&lt;3),"WON","LOST"))</f>
        <v>LOST</v>
      </c>
      <c r="B219" t="str">
        <f ca="1">IF(AND(RESULT!$K278&gt;A$1,RESULT!$C278+RESULT!$D278&gt;2),"WON",IF(AND(RESULT!$K278&lt;A$1,RESULT!$C278+RESULT!$D278&lt;3),"WON","LOST"))</f>
        <v>LOST</v>
      </c>
      <c r="C219" t="str">
        <f ca="1">IF(AND(A219="WON",B219="WON"),"WON",IF(AND(A219="LOST",B219="LOST"),"LOST","DP"))</f>
        <v>LOST</v>
      </c>
      <c r="E219" t="str">
        <f ca="1">IF(AND(RESULT!$G278&gt;E$1,RESULT!$C278+RESULT!$D278&gt;2),"WON",IF(AND(RESULT!$G278&lt;E$1,RESULT!$C278+RESULT!$D278&lt;3),"WON","LOST"))</f>
        <v>LOST</v>
      </c>
      <c r="F219" t="str">
        <f ca="1">IF(AND(RESULT!$K278&gt;E$1,RESULT!$C278+RESULT!$D278&gt;2),"WON",IF(AND(RESULT!$K278&lt;E$1,RESULT!$C278+RESULT!$D278&lt;3),"WON","LOST"))</f>
        <v>LOST</v>
      </c>
      <c r="G219" t="str">
        <f ca="1">IF(AND(E219="WON",F219="WON"),"WON",IF(AND(E219="LOST",F219="LOST"),"LOST","DP"))</f>
        <v>LOST</v>
      </c>
      <c r="I219" t="str">
        <f ca="1">IF(AND(RESULT!$G278&gt;I$1,RESULT!$C278+RESULT!$D278&gt;2),"WON",IF(AND(RESULT!$G278&lt;I$1,RESULT!$C278+RESULT!$D278&lt;3),"WON","LOST"))</f>
        <v>LOST</v>
      </c>
      <c r="J219" t="str">
        <f ca="1">IF(AND(RESULT!$K278&gt;I$1,RESULT!$C278+RESULT!$D278&gt;2),"WON",IF(AND(RESULT!$K278&lt;I$1,RESULT!$C278+RESULT!$D278&lt;3),"WON","LOST"))</f>
        <v>LOST</v>
      </c>
      <c r="K219" t="str">
        <f ca="1">IF(AND(I219="WON",J219="WON"),"WON",IF(AND(I219="LOST",J219="LOST"),"LOST","DP"))</f>
        <v>LOST</v>
      </c>
      <c r="M219" t="str">
        <f ca="1">IF(AND(RESULT!$G278&gt;M$1,RESULT!$C278+RESULT!$D278&gt;2),"WON",IF(AND(RESULT!$G278&lt;M$1,RESULT!$C278+RESULT!$D278&lt;3),"WON","LOST"))</f>
        <v>LOST</v>
      </c>
      <c r="N219" t="str">
        <f ca="1">IF(AND(RESULT!$K278&gt;M$1,RESULT!$C278+RESULT!$D278&gt;2),"WON",IF(AND(RESULT!$K278&lt;M$1,RESULT!$C278+RESULT!$D278&lt;3),"WON","LOST"))</f>
        <v>LOST</v>
      </c>
      <c r="O219" t="str">
        <f ca="1">IF(AND(M219="WON",N219="WON"),"WON",IF(AND(M219="LOST",N219="LOST"),"LOST","DP"))</f>
        <v>LOST</v>
      </c>
      <c r="Q219" t="str">
        <f ca="1">IF(AND(RESULT!$G278&gt;Q$1,RESULT!$C278+RESULT!$D278&gt;2),"WON",IF(AND(RESULT!$G278&lt;Q$1,RESULT!$C278+RESULT!$D278&lt;3),"WON","LOST"))</f>
        <v>LOST</v>
      </c>
      <c r="R219" t="str">
        <f ca="1">IF(AND(RESULT!$K278&gt;Q$1,RESULT!$C278+RESULT!$D278&gt;2),"WON",IF(AND(RESULT!$K278&lt;Q$1,RESULT!$C278+RESULT!$D278&lt;3),"WON","LOST"))</f>
        <v>LOST</v>
      </c>
      <c r="S219" t="str">
        <f ca="1">IF(AND(Q219="WON",R219="WON"),"WON",IF(AND(Q219="LOST",R219="LOST"),"LOST","DP"))</f>
        <v>LOST</v>
      </c>
    </row>
    <row r="220" spans="1:19">
      <c r="A220" t="str">
        <f ca="1">IF(AND(RESULT!$G279&gt;A$1,RESULT!$C279+RESULT!$D279&gt;2),"WON",IF(AND(RESULT!$G279&lt;A$1,RESULT!$C279+RESULT!$D279&lt;3),"WON","LOST"))</f>
        <v>LOST</v>
      </c>
      <c r="B220" t="str">
        <f ca="1">IF(AND(RESULT!$K279&gt;A$1,RESULT!$C279+RESULT!$D279&gt;2),"WON",IF(AND(RESULT!$K279&lt;A$1,RESULT!$C279+RESULT!$D279&lt;3),"WON","LOST"))</f>
        <v>LOST</v>
      </c>
      <c r="C220" t="str">
        <f t="shared" ref="C220:C228" ca="1" si="90">IF(AND(A220="WON",B220="WON"),"WON",IF(AND(A220="LOST",B220="LOST"),"LOST","DP"))</f>
        <v>LOST</v>
      </c>
      <c r="E220" t="str">
        <f ca="1">IF(AND(RESULT!$G279&gt;E$1,RESULT!$C279+RESULT!$D279&gt;2),"WON",IF(AND(RESULT!$G279&lt;E$1,RESULT!$C279+RESULT!$D279&lt;3),"WON","LOST"))</f>
        <v>LOST</v>
      </c>
      <c r="F220" t="str">
        <f ca="1">IF(AND(RESULT!$K279&gt;E$1,RESULT!$C279+RESULT!$D279&gt;2),"WON",IF(AND(RESULT!$K279&lt;E$1,RESULT!$C279+RESULT!$D279&lt;3),"WON","LOST"))</f>
        <v>LOST</v>
      </c>
      <c r="G220" t="str">
        <f t="shared" ref="G220:G228" ca="1" si="91">IF(AND(E220="WON",F220="WON"),"WON",IF(AND(E220="LOST",F220="LOST"),"LOST","DP"))</f>
        <v>LOST</v>
      </c>
      <c r="I220" t="str">
        <f ca="1">IF(AND(RESULT!$G279&gt;I$1,RESULT!$C279+RESULT!$D279&gt;2),"WON",IF(AND(RESULT!$G279&lt;I$1,RESULT!$C279+RESULT!$D279&lt;3),"WON","LOST"))</f>
        <v>LOST</v>
      </c>
      <c r="J220" t="str">
        <f ca="1">IF(AND(RESULT!$K279&gt;I$1,RESULT!$C279+RESULT!$D279&gt;2),"WON",IF(AND(RESULT!$K279&lt;I$1,RESULT!$C279+RESULT!$D279&lt;3),"WON","LOST"))</f>
        <v>LOST</v>
      </c>
      <c r="K220" t="str">
        <f t="shared" ref="K220:K228" ca="1" si="92">IF(AND(I220="WON",J220="WON"),"WON",IF(AND(I220="LOST",J220="LOST"),"LOST","DP"))</f>
        <v>LOST</v>
      </c>
      <c r="M220" t="str">
        <f ca="1">IF(AND(RESULT!$G279&gt;M$1,RESULT!$C279+RESULT!$D279&gt;2),"WON",IF(AND(RESULT!$G279&lt;M$1,RESULT!$C279+RESULT!$D279&lt;3),"WON","LOST"))</f>
        <v>LOST</v>
      </c>
      <c r="N220" t="str">
        <f ca="1">IF(AND(RESULT!$K279&gt;M$1,RESULT!$C279+RESULT!$D279&gt;2),"WON",IF(AND(RESULT!$K279&lt;M$1,RESULT!$C279+RESULT!$D279&lt;3),"WON","LOST"))</f>
        <v>LOST</v>
      </c>
      <c r="O220" t="str">
        <f t="shared" ref="O220:O228" ca="1" si="93">IF(AND(M220="WON",N220="WON"),"WON",IF(AND(M220="LOST",N220="LOST"),"LOST","DP"))</f>
        <v>LOST</v>
      </c>
      <c r="Q220" t="str">
        <f ca="1">IF(AND(RESULT!$G279&gt;Q$1,RESULT!$C279+RESULT!$D279&gt;2),"WON",IF(AND(RESULT!$G279&lt;Q$1,RESULT!$C279+RESULT!$D279&lt;3),"WON","LOST"))</f>
        <v>WON</v>
      </c>
      <c r="R220" t="str">
        <f ca="1">IF(AND(RESULT!$K279&gt;Q$1,RESULT!$C279+RESULT!$D279&gt;2),"WON",IF(AND(RESULT!$K279&lt;Q$1,RESULT!$C279+RESULT!$D279&lt;3),"WON","LOST"))</f>
        <v>LOST</v>
      </c>
      <c r="S220" t="str">
        <f t="shared" ref="S220:S228" ca="1" si="94">IF(AND(Q220="WON",R220="WON"),"WON",IF(AND(Q220="LOST",R220="LOST"),"LOST","DP"))</f>
        <v>DP</v>
      </c>
    </row>
    <row r="221" spans="1:19">
      <c r="A221" t="str">
        <f ca="1">IF(AND(RESULT!$G280&gt;A$1,RESULT!$C280+RESULT!$D280&gt;2),"WON",IF(AND(RESULT!$G280&lt;A$1,RESULT!$C280+RESULT!$D280&lt;3),"WON","LOST"))</f>
        <v>WON</v>
      </c>
      <c r="B221" t="str">
        <f ca="1">IF(AND(RESULT!$K280&gt;A$1,RESULT!$C280+RESULT!$D280&gt;2),"WON",IF(AND(RESULT!$K280&lt;A$1,RESULT!$C280+RESULT!$D280&lt;3),"WON","LOST"))</f>
        <v>WON</v>
      </c>
      <c r="C221" t="str">
        <f t="shared" ca="1" si="90"/>
        <v>WON</v>
      </c>
      <c r="E221" t="str">
        <f ca="1">IF(AND(RESULT!$G280&gt;E$1,RESULT!$C280+RESULT!$D280&gt;2),"WON",IF(AND(RESULT!$G280&lt;E$1,RESULT!$C280+RESULT!$D280&lt;3),"WON","LOST"))</f>
        <v>LOST</v>
      </c>
      <c r="F221" t="str">
        <f ca="1">IF(AND(RESULT!$K280&gt;E$1,RESULT!$C280+RESULT!$D280&gt;2),"WON",IF(AND(RESULT!$K280&lt;E$1,RESULT!$C280+RESULT!$D280&lt;3),"WON","LOST"))</f>
        <v>WON</v>
      </c>
      <c r="G221" t="str">
        <f t="shared" ca="1" si="91"/>
        <v>DP</v>
      </c>
      <c r="I221" t="str">
        <f ca="1">IF(AND(RESULT!$G280&gt;I$1,RESULT!$C280+RESULT!$D280&gt;2),"WON",IF(AND(RESULT!$G280&lt;I$1,RESULT!$C280+RESULT!$D280&lt;3),"WON","LOST"))</f>
        <v>LOST</v>
      </c>
      <c r="J221" t="str">
        <f ca="1">IF(AND(RESULT!$K280&gt;I$1,RESULT!$C280+RESULT!$D280&gt;2),"WON",IF(AND(RESULT!$K280&lt;I$1,RESULT!$C280+RESULT!$D280&lt;3),"WON","LOST"))</f>
        <v>WON</v>
      </c>
      <c r="K221" t="str">
        <f t="shared" ca="1" si="92"/>
        <v>DP</v>
      </c>
      <c r="M221" t="str">
        <f ca="1">IF(AND(RESULT!$G280&gt;M$1,RESULT!$C280+RESULT!$D280&gt;2),"WON",IF(AND(RESULT!$G280&lt;M$1,RESULT!$C280+RESULT!$D280&lt;3),"WON","LOST"))</f>
        <v>LOST</v>
      </c>
      <c r="N221" t="str">
        <f ca="1">IF(AND(RESULT!$K280&gt;M$1,RESULT!$C280+RESULT!$D280&gt;2),"WON",IF(AND(RESULT!$K280&lt;M$1,RESULT!$C280+RESULT!$D280&lt;3),"WON","LOST"))</f>
        <v>LOST</v>
      </c>
      <c r="O221" t="str">
        <f t="shared" ca="1" si="93"/>
        <v>LOST</v>
      </c>
      <c r="Q221" t="str">
        <f ca="1">IF(AND(RESULT!$G280&gt;Q$1,RESULT!$C280+RESULT!$D280&gt;2),"WON",IF(AND(RESULT!$G280&lt;Q$1,RESULT!$C280+RESULT!$D280&lt;3),"WON","LOST"))</f>
        <v>LOST</v>
      </c>
      <c r="R221" t="str">
        <f ca="1">IF(AND(RESULT!$K280&gt;Q$1,RESULT!$C280+RESULT!$D280&gt;2),"WON",IF(AND(RESULT!$K280&lt;Q$1,RESULT!$C280+RESULT!$D280&lt;3),"WON","LOST"))</f>
        <v>LOST</v>
      </c>
      <c r="S221" t="str">
        <f t="shared" ca="1" si="94"/>
        <v>LOST</v>
      </c>
    </row>
    <row r="222" spans="1:19">
      <c r="A222" t="str">
        <f ca="1">IF(AND(RESULT!$G281&gt;A$1,RESULT!$C281+RESULT!$D281&gt;2),"WON",IF(AND(RESULT!$G281&lt;A$1,RESULT!$C281+RESULT!$D281&lt;3),"WON","LOST"))</f>
        <v>LOST</v>
      </c>
      <c r="B222" t="str">
        <f ca="1">IF(AND(RESULT!$K281&gt;A$1,RESULT!$C281+RESULT!$D281&gt;2),"WON",IF(AND(RESULT!$K281&lt;A$1,RESULT!$C281+RESULT!$D281&lt;3),"WON","LOST"))</f>
        <v>WON</v>
      </c>
      <c r="C222" t="str">
        <f t="shared" ca="1" si="90"/>
        <v>DP</v>
      </c>
      <c r="E222" t="str">
        <f ca="1">IF(AND(RESULT!$G281&gt;E$1,RESULT!$C281+RESULT!$D281&gt;2),"WON",IF(AND(RESULT!$G281&lt;E$1,RESULT!$C281+RESULT!$D281&lt;3),"WON","LOST"))</f>
        <v>WON</v>
      </c>
      <c r="F222" t="str">
        <f ca="1">IF(AND(RESULT!$K281&gt;E$1,RESULT!$C281+RESULT!$D281&gt;2),"WON",IF(AND(RESULT!$K281&lt;E$1,RESULT!$C281+RESULT!$D281&lt;3),"WON","LOST"))</f>
        <v>WON</v>
      </c>
      <c r="G222" t="str">
        <f t="shared" ca="1" si="91"/>
        <v>WON</v>
      </c>
      <c r="I222" t="str">
        <f ca="1">IF(AND(RESULT!$G281&gt;I$1,RESULT!$C281+RESULT!$D281&gt;2),"WON",IF(AND(RESULT!$G281&lt;I$1,RESULT!$C281+RESULT!$D281&lt;3),"WON","LOST"))</f>
        <v>WON</v>
      </c>
      <c r="J222" t="str">
        <f ca="1">IF(AND(RESULT!$K281&gt;I$1,RESULT!$C281+RESULT!$D281&gt;2),"WON",IF(AND(RESULT!$K281&lt;I$1,RESULT!$C281+RESULT!$D281&lt;3),"WON","LOST"))</f>
        <v>WON</v>
      </c>
      <c r="K222" t="str">
        <f t="shared" ca="1" si="92"/>
        <v>WON</v>
      </c>
      <c r="M222" t="str">
        <f ca="1">IF(AND(RESULT!$G281&gt;M$1,RESULT!$C281+RESULT!$D281&gt;2),"WON",IF(AND(RESULT!$G281&lt;M$1,RESULT!$C281+RESULT!$D281&lt;3),"WON","LOST"))</f>
        <v>WON</v>
      </c>
      <c r="N222" t="str">
        <f ca="1">IF(AND(RESULT!$K281&gt;M$1,RESULT!$C281+RESULT!$D281&gt;2),"WON",IF(AND(RESULT!$K281&lt;M$1,RESULT!$C281+RESULT!$D281&lt;3),"WON","LOST"))</f>
        <v>WON</v>
      </c>
      <c r="O222" t="str">
        <f t="shared" ca="1" si="93"/>
        <v>WON</v>
      </c>
      <c r="Q222" t="str">
        <f ca="1">IF(AND(RESULT!$G281&gt;Q$1,RESULT!$C281+RESULT!$D281&gt;2),"WON",IF(AND(RESULT!$G281&lt;Q$1,RESULT!$C281+RESULT!$D281&lt;3),"WON","LOST"))</f>
        <v>WON</v>
      </c>
      <c r="R222" t="str">
        <f ca="1">IF(AND(RESULT!$K281&gt;Q$1,RESULT!$C281+RESULT!$D281&gt;2),"WON",IF(AND(RESULT!$K281&lt;Q$1,RESULT!$C281+RESULT!$D281&lt;3),"WON","LOST"))</f>
        <v>WON</v>
      </c>
      <c r="S222" t="str">
        <f t="shared" ca="1" si="94"/>
        <v>WON</v>
      </c>
    </row>
    <row r="223" spans="1:19">
      <c r="A223" t="str">
        <f ca="1">IF(AND(RESULT!$G282&gt;A$1,RESULT!$C282+RESULT!$D282&gt;2),"WON",IF(AND(RESULT!$G282&lt;A$1,RESULT!$C282+RESULT!$D282&lt;3),"WON","LOST"))</f>
        <v>LOST</v>
      </c>
      <c r="B223" t="str">
        <f ca="1">IF(AND(RESULT!$K282&gt;A$1,RESULT!$C282+RESULT!$D282&gt;2),"WON",IF(AND(RESULT!$K282&lt;A$1,RESULT!$C282+RESULT!$D282&lt;3),"WON","LOST"))</f>
        <v>LOST</v>
      </c>
      <c r="C223" t="str">
        <f t="shared" ca="1" si="90"/>
        <v>LOST</v>
      </c>
      <c r="E223" t="str">
        <f ca="1">IF(AND(RESULT!$G282&gt;E$1,RESULT!$C282+RESULT!$D282&gt;2),"WON",IF(AND(RESULT!$G282&lt;E$1,RESULT!$C282+RESULT!$D282&lt;3),"WON","LOST"))</f>
        <v>LOST</v>
      </c>
      <c r="F223" t="str">
        <f ca="1">IF(AND(RESULT!$K282&gt;E$1,RESULT!$C282+RESULT!$D282&gt;2),"WON",IF(AND(RESULT!$K282&lt;E$1,RESULT!$C282+RESULT!$D282&lt;3),"WON","LOST"))</f>
        <v>LOST</v>
      </c>
      <c r="G223" t="str">
        <f t="shared" ca="1" si="91"/>
        <v>LOST</v>
      </c>
      <c r="I223" t="str">
        <f ca="1">IF(AND(RESULT!$G282&gt;I$1,RESULT!$C282+RESULT!$D282&gt;2),"WON",IF(AND(RESULT!$G282&lt;I$1,RESULT!$C282+RESULT!$D282&lt;3),"WON","LOST"))</f>
        <v>LOST</v>
      </c>
      <c r="J223" t="str">
        <f ca="1">IF(AND(RESULT!$K282&gt;I$1,RESULT!$C282+RESULT!$D282&gt;2),"WON",IF(AND(RESULT!$K282&lt;I$1,RESULT!$C282+RESULT!$D282&lt;3),"WON","LOST"))</f>
        <v>LOST</v>
      </c>
      <c r="K223" t="str">
        <f t="shared" ca="1" si="92"/>
        <v>LOST</v>
      </c>
      <c r="M223" t="str">
        <f ca="1">IF(AND(RESULT!$G282&gt;M$1,RESULT!$C282+RESULT!$D282&gt;2),"WON",IF(AND(RESULT!$G282&lt;M$1,RESULT!$C282+RESULT!$D282&lt;3),"WON","LOST"))</f>
        <v>WON</v>
      </c>
      <c r="N223" t="str">
        <f ca="1">IF(AND(RESULT!$K282&gt;M$1,RESULT!$C282+RESULT!$D282&gt;2),"WON",IF(AND(RESULT!$K282&lt;M$1,RESULT!$C282+RESULT!$D282&lt;3),"WON","LOST"))</f>
        <v>WON</v>
      </c>
      <c r="O223" t="str">
        <f t="shared" ca="1" si="93"/>
        <v>WON</v>
      </c>
      <c r="Q223" t="str">
        <f ca="1">IF(AND(RESULT!$G282&gt;Q$1,RESULT!$C282+RESULT!$D282&gt;2),"WON",IF(AND(RESULT!$G282&lt;Q$1,RESULT!$C282+RESULT!$D282&lt;3),"WON","LOST"))</f>
        <v>WON</v>
      </c>
      <c r="R223" t="str">
        <f ca="1">IF(AND(RESULT!$K282&gt;Q$1,RESULT!$C282+RESULT!$D282&gt;2),"WON",IF(AND(RESULT!$K282&lt;Q$1,RESULT!$C282+RESULT!$D282&lt;3),"WON","LOST"))</f>
        <v>WON</v>
      </c>
      <c r="S223" t="str">
        <f t="shared" ca="1" si="94"/>
        <v>WON</v>
      </c>
    </row>
    <row r="224" spans="1:19">
      <c r="A224" t="str">
        <f ca="1">IF(AND(RESULT!$G283&gt;A$1,RESULT!$C283+RESULT!$D283&gt;2),"WON",IF(AND(RESULT!$G283&lt;A$1,RESULT!$C283+RESULT!$D283&lt;3),"WON","LOST"))</f>
        <v>WON</v>
      </c>
      <c r="B224" t="str">
        <f ca="1">IF(AND(RESULT!$K283&gt;A$1,RESULT!$C283+RESULT!$D283&gt;2),"WON",IF(AND(RESULT!$K283&lt;A$1,RESULT!$C283+RESULT!$D283&lt;3),"WON","LOST"))</f>
        <v>WON</v>
      </c>
      <c r="C224" t="str">
        <f t="shared" ca="1" si="90"/>
        <v>WON</v>
      </c>
      <c r="E224" t="str">
        <f ca="1">IF(AND(RESULT!$G283&gt;E$1,RESULT!$C283+RESULT!$D283&gt;2),"WON",IF(AND(RESULT!$G283&lt;E$1,RESULT!$C283+RESULT!$D283&lt;3),"WON","LOST"))</f>
        <v>WON</v>
      </c>
      <c r="F224" t="str">
        <f ca="1">IF(AND(RESULT!$K283&gt;E$1,RESULT!$C283+RESULT!$D283&gt;2),"WON",IF(AND(RESULT!$K283&lt;E$1,RESULT!$C283+RESULT!$D283&lt;3),"WON","LOST"))</f>
        <v>WON</v>
      </c>
      <c r="G224" t="str">
        <f t="shared" ca="1" si="91"/>
        <v>WON</v>
      </c>
      <c r="I224" t="str">
        <f ca="1">IF(AND(RESULT!$G283&gt;I$1,RESULT!$C283+RESULT!$D283&gt;2),"WON",IF(AND(RESULT!$G283&lt;I$1,RESULT!$C283+RESULT!$D283&lt;3),"WON","LOST"))</f>
        <v>WON</v>
      </c>
      <c r="J224" t="str">
        <f ca="1">IF(AND(RESULT!$K283&gt;I$1,RESULT!$C283+RESULT!$D283&gt;2),"WON",IF(AND(RESULT!$K283&lt;I$1,RESULT!$C283+RESULT!$D283&lt;3),"WON","LOST"))</f>
        <v>LOST</v>
      </c>
      <c r="K224" t="str">
        <f t="shared" ca="1" si="92"/>
        <v>DP</v>
      </c>
      <c r="M224" t="str">
        <f ca="1">IF(AND(RESULT!$G283&gt;M$1,RESULT!$C283+RESULT!$D283&gt;2),"WON",IF(AND(RESULT!$G283&lt;M$1,RESULT!$C283+RESULT!$D283&lt;3),"WON","LOST"))</f>
        <v>WON</v>
      </c>
      <c r="N224" t="str">
        <f ca="1">IF(AND(RESULT!$K283&gt;M$1,RESULT!$C283+RESULT!$D283&gt;2),"WON",IF(AND(RESULT!$K283&lt;M$1,RESULT!$C283+RESULT!$D283&lt;3),"WON","LOST"))</f>
        <v>LOST</v>
      </c>
      <c r="O224" t="str">
        <f t="shared" ca="1" si="93"/>
        <v>DP</v>
      </c>
      <c r="Q224" t="str">
        <f ca="1">IF(AND(RESULT!$G283&gt;Q$1,RESULT!$C283+RESULT!$D283&gt;2),"WON",IF(AND(RESULT!$G283&lt;Q$1,RESULT!$C283+RESULT!$D283&lt;3),"WON","LOST"))</f>
        <v>WON</v>
      </c>
      <c r="R224" t="str">
        <f ca="1">IF(AND(RESULT!$K283&gt;Q$1,RESULT!$C283+RESULT!$D283&gt;2),"WON",IF(AND(RESULT!$K283&lt;Q$1,RESULT!$C283+RESULT!$D283&lt;3),"WON","LOST"))</f>
        <v>LOST</v>
      </c>
      <c r="S224" t="str">
        <f t="shared" ca="1" si="94"/>
        <v>DP</v>
      </c>
    </row>
    <row r="225" spans="1:19">
      <c r="A225" t="str">
        <f ca="1">IF(AND(RESULT!$G284&gt;A$1,RESULT!$C284+RESULT!$D284&gt;2),"WON",IF(AND(RESULT!$G284&lt;A$1,RESULT!$C284+RESULT!$D284&lt;3),"WON","LOST"))</f>
        <v>LOST</v>
      </c>
      <c r="B225" t="str">
        <f ca="1">IF(AND(RESULT!$K284&gt;A$1,RESULT!$C284+RESULT!$D284&gt;2),"WON",IF(AND(RESULT!$K284&lt;A$1,RESULT!$C284+RESULT!$D284&lt;3),"WON","LOST"))</f>
        <v>WON</v>
      </c>
      <c r="C225" t="str">
        <f t="shared" ca="1" si="90"/>
        <v>DP</v>
      </c>
      <c r="E225" t="str">
        <f ca="1">IF(AND(RESULT!$G284&gt;E$1,RESULT!$C284+RESULT!$D284&gt;2),"WON",IF(AND(RESULT!$G284&lt;E$1,RESULT!$C284+RESULT!$D284&lt;3),"WON","LOST"))</f>
        <v>LOST</v>
      </c>
      <c r="F225" t="str">
        <f ca="1">IF(AND(RESULT!$K284&gt;E$1,RESULT!$C284+RESULT!$D284&gt;2),"WON",IF(AND(RESULT!$K284&lt;E$1,RESULT!$C284+RESULT!$D284&lt;3),"WON","LOST"))</f>
        <v>WON</v>
      </c>
      <c r="G225" t="str">
        <f t="shared" ca="1" si="91"/>
        <v>DP</v>
      </c>
      <c r="I225" t="str">
        <f ca="1">IF(AND(RESULT!$G284&gt;I$1,RESULT!$C284+RESULT!$D284&gt;2),"WON",IF(AND(RESULT!$G284&lt;I$1,RESULT!$C284+RESULT!$D284&lt;3),"WON","LOST"))</f>
        <v>WON</v>
      </c>
      <c r="J225" t="str">
        <f ca="1">IF(AND(RESULT!$K284&gt;I$1,RESULT!$C284+RESULT!$D284&gt;2),"WON",IF(AND(RESULT!$K284&lt;I$1,RESULT!$C284+RESULT!$D284&lt;3),"WON","LOST"))</f>
        <v>WON</v>
      </c>
      <c r="K225" t="str">
        <f t="shared" ca="1" si="92"/>
        <v>WON</v>
      </c>
      <c r="M225" t="str">
        <f ca="1">IF(AND(RESULT!$G284&gt;M$1,RESULT!$C284+RESULT!$D284&gt;2),"WON",IF(AND(RESULT!$G284&lt;M$1,RESULT!$C284+RESULT!$D284&lt;3),"WON","LOST"))</f>
        <v>WON</v>
      </c>
      <c r="N225" t="str">
        <f ca="1">IF(AND(RESULT!$K284&gt;M$1,RESULT!$C284+RESULT!$D284&gt;2),"WON",IF(AND(RESULT!$K284&lt;M$1,RESULT!$C284+RESULT!$D284&lt;3),"WON","LOST"))</f>
        <v>WON</v>
      </c>
      <c r="O225" t="str">
        <f t="shared" ca="1" si="93"/>
        <v>WON</v>
      </c>
      <c r="Q225" t="str">
        <f ca="1">IF(AND(RESULT!$G284&gt;Q$1,RESULT!$C284+RESULT!$D284&gt;2),"WON",IF(AND(RESULT!$G284&lt;Q$1,RESULT!$C284+RESULT!$D284&lt;3),"WON","LOST"))</f>
        <v>WON</v>
      </c>
      <c r="R225" t="str">
        <f ca="1">IF(AND(RESULT!$K284&gt;Q$1,RESULT!$C284+RESULT!$D284&gt;2),"WON",IF(AND(RESULT!$K284&lt;Q$1,RESULT!$C284+RESULT!$D284&lt;3),"WON","LOST"))</f>
        <v>WON</v>
      </c>
      <c r="S225" t="str">
        <f t="shared" ca="1" si="94"/>
        <v>WON</v>
      </c>
    </row>
    <row r="226" spans="1:19">
      <c r="A226" t="str">
        <f ca="1">IF(AND(RESULT!$G285&gt;A$1,RESULT!$C285+RESULT!$D285&gt;2),"WON",IF(AND(RESULT!$G285&lt;A$1,RESULT!$C285+RESULT!$D285&lt;3),"WON","LOST"))</f>
        <v>LOST</v>
      </c>
      <c r="B226" t="str">
        <f ca="1">IF(AND(RESULT!$K285&gt;A$1,RESULT!$C285+RESULT!$D285&gt;2),"WON",IF(AND(RESULT!$K285&lt;A$1,RESULT!$C285+RESULT!$D285&lt;3),"WON","LOST"))</f>
        <v>WON</v>
      </c>
      <c r="C226" t="str">
        <f t="shared" ca="1" si="90"/>
        <v>DP</v>
      </c>
      <c r="E226" t="str">
        <f ca="1">IF(AND(RESULT!$G285&gt;E$1,RESULT!$C285+RESULT!$D285&gt;2),"WON",IF(AND(RESULT!$G285&lt;E$1,RESULT!$C285+RESULT!$D285&lt;3),"WON","LOST"))</f>
        <v>LOST</v>
      </c>
      <c r="F226" t="str">
        <f ca="1">IF(AND(RESULT!$K285&gt;E$1,RESULT!$C285+RESULT!$D285&gt;2),"WON",IF(AND(RESULT!$K285&lt;E$1,RESULT!$C285+RESULT!$D285&lt;3),"WON","LOST"))</f>
        <v>WON</v>
      </c>
      <c r="G226" t="str">
        <f t="shared" ca="1" si="91"/>
        <v>DP</v>
      </c>
      <c r="I226" t="str">
        <f ca="1">IF(AND(RESULT!$G285&gt;I$1,RESULT!$C285+RESULT!$D285&gt;2),"WON",IF(AND(RESULT!$G285&lt;I$1,RESULT!$C285+RESULT!$D285&lt;3),"WON","LOST"))</f>
        <v>LOST</v>
      </c>
      <c r="J226" t="str">
        <f ca="1">IF(AND(RESULT!$K285&gt;I$1,RESULT!$C285+RESULT!$D285&gt;2),"WON",IF(AND(RESULT!$K285&lt;I$1,RESULT!$C285+RESULT!$D285&lt;3),"WON","LOST"))</f>
        <v>WON</v>
      </c>
      <c r="K226" t="str">
        <f t="shared" ca="1" si="92"/>
        <v>DP</v>
      </c>
      <c r="M226" t="str">
        <f ca="1">IF(AND(RESULT!$G285&gt;M$1,RESULT!$C285+RESULT!$D285&gt;2),"WON",IF(AND(RESULT!$G285&lt;M$1,RESULT!$C285+RESULT!$D285&lt;3),"WON","LOST"))</f>
        <v>WON</v>
      </c>
      <c r="N226" t="str">
        <f ca="1">IF(AND(RESULT!$K285&gt;M$1,RESULT!$C285+RESULT!$D285&gt;2),"WON",IF(AND(RESULT!$K285&lt;M$1,RESULT!$C285+RESULT!$D285&lt;3),"WON","LOST"))</f>
        <v>WON</v>
      </c>
      <c r="O226" t="str">
        <f t="shared" ca="1" si="93"/>
        <v>WON</v>
      </c>
      <c r="Q226" t="str">
        <f ca="1">IF(AND(RESULT!$G285&gt;Q$1,RESULT!$C285+RESULT!$D285&gt;2),"WON",IF(AND(RESULT!$G285&lt;Q$1,RESULT!$C285+RESULT!$D285&lt;3),"WON","LOST"))</f>
        <v>WON</v>
      </c>
      <c r="R226" t="str">
        <f ca="1">IF(AND(RESULT!$K285&gt;Q$1,RESULT!$C285+RESULT!$D285&gt;2),"WON",IF(AND(RESULT!$K285&lt;Q$1,RESULT!$C285+RESULT!$D285&lt;3),"WON","LOST"))</f>
        <v>WON</v>
      </c>
      <c r="S226" t="str">
        <f t="shared" ca="1" si="94"/>
        <v>WON</v>
      </c>
    </row>
    <row r="227" spans="1:19">
      <c r="A227" t="str">
        <f ca="1">IF(AND(RESULT!$G286&gt;A$1,RESULT!$C286+RESULT!$D286&gt;2),"WON",IF(AND(RESULT!$G286&lt;A$1,RESULT!$C286+RESULT!$D286&lt;3),"WON","LOST"))</f>
        <v>LOST</v>
      </c>
      <c r="B227" t="str">
        <f ca="1">IF(AND(RESULT!$K286&gt;A$1,RESULT!$C286+RESULT!$D286&gt;2),"WON",IF(AND(RESULT!$K286&lt;A$1,RESULT!$C286+RESULT!$D286&lt;3),"WON","LOST"))</f>
        <v>LOST</v>
      </c>
      <c r="C227" t="str">
        <f t="shared" ca="1" si="90"/>
        <v>LOST</v>
      </c>
      <c r="E227" t="str">
        <f ca="1">IF(AND(RESULT!$G286&gt;E$1,RESULT!$C286+RESULT!$D286&gt;2),"WON",IF(AND(RESULT!$G286&lt;E$1,RESULT!$C286+RESULT!$D286&lt;3),"WON","LOST"))</f>
        <v>LOST</v>
      </c>
      <c r="F227" t="str">
        <f ca="1">IF(AND(RESULT!$K286&gt;E$1,RESULT!$C286+RESULT!$D286&gt;2),"WON",IF(AND(RESULT!$K286&lt;E$1,RESULT!$C286+RESULT!$D286&lt;3),"WON","LOST"))</f>
        <v>LOST</v>
      </c>
      <c r="G227" t="str">
        <f t="shared" ca="1" si="91"/>
        <v>LOST</v>
      </c>
      <c r="I227" t="str">
        <f ca="1">IF(AND(RESULT!$G286&gt;I$1,RESULT!$C286+RESULT!$D286&gt;2),"WON",IF(AND(RESULT!$G286&lt;I$1,RESULT!$C286+RESULT!$D286&lt;3),"WON","LOST"))</f>
        <v>WON</v>
      </c>
      <c r="J227" t="str">
        <f ca="1">IF(AND(RESULT!$K286&gt;I$1,RESULT!$C286+RESULT!$D286&gt;2),"WON",IF(AND(RESULT!$K286&lt;I$1,RESULT!$C286+RESULT!$D286&lt;3),"WON","LOST"))</f>
        <v>LOST</v>
      </c>
      <c r="K227" t="str">
        <f t="shared" ca="1" si="92"/>
        <v>DP</v>
      </c>
      <c r="M227" t="str">
        <f ca="1">IF(AND(RESULT!$G286&gt;M$1,RESULT!$C286+RESULT!$D286&gt;2),"WON",IF(AND(RESULT!$G286&lt;M$1,RESULT!$C286+RESULT!$D286&lt;3),"WON","LOST"))</f>
        <v>WON</v>
      </c>
      <c r="N227" t="str">
        <f ca="1">IF(AND(RESULT!$K286&gt;M$1,RESULT!$C286+RESULT!$D286&gt;2),"WON",IF(AND(RESULT!$K286&lt;M$1,RESULT!$C286+RESULT!$D286&lt;3),"WON","LOST"))</f>
        <v>LOST</v>
      </c>
      <c r="O227" t="str">
        <f t="shared" ca="1" si="93"/>
        <v>DP</v>
      </c>
      <c r="Q227" t="str">
        <f ca="1">IF(AND(RESULT!$G286&gt;Q$1,RESULT!$C286+RESULT!$D286&gt;2),"WON",IF(AND(RESULT!$G286&lt;Q$1,RESULT!$C286+RESULT!$D286&lt;3),"WON","LOST"))</f>
        <v>WON</v>
      </c>
      <c r="R227" t="str">
        <f ca="1">IF(AND(RESULT!$K286&gt;Q$1,RESULT!$C286+RESULT!$D286&gt;2),"WON",IF(AND(RESULT!$K286&lt;Q$1,RESULT!$C286+RESULT!$D286&lt;3),"WON","LOST"))</f>
        <v>LOST</v>
      </c>
      <c r="S227" t="str">
        <f t="shared" ca="1" si="94"/>
        <v>DP</v>
      </c>
    </row>
    <row r="228" spans="1:19">
      <c r="A228" t="str">
        <f ca="1">IF(AND(RESULT!$G287&gt;A$1,RESULT!$C287+RESULT!$D287&gt;2),"WON",IF(AND(RESULT!$G287&lt;A$1,RESULT!$C287+RESULT!$D287&lt;3),"WON","LOST"))</f>
        <v>LOST</v>
      </c>
      <c r="B228" t="str">
        <f ca="1">IF(AND(RESULT!$K287&gt;A$1,RESULT!$C287+RESULT!$D287&gt;2),"WON",IF(AND(RESULT!$K287&lt;A$1,RESULT!$C287+RESULT!$D287&lt;3),"WON","LOST"))</f>
        <v>LOST</v>
      </c>
      <c r="C228" t="str">
        <f t="shared" ca="1" si="90"/>
        <v>LOST</v>
      </c>
      <c r="E228" t="str">
        <f ca="1">IF(AND(RESULT!$G287&gt;E$1,RESULT!$C287+RESULT!$D287&gt;2),"WON",IF(AND(RESULT!$G287&lt;E$1,RESULT!$C287+RESULT!$D287&lt;3),"WON","LOST"))</f>
        <v>LOST</v>
      </c>
      <c r="F228" t="str">
        <f ca="1">IF(AND(RESULT!$K287&gt;E$1,RESULT!$C287+RESULT!$D287&gt;2),"WON",IF(AND(RESULT!$K287&lt;E$1,RESULT!$C287+RESULT!$D287&lt;3),"WON","LOST"))</f>
        <v>LOST</v>
      </c>
      <c r="G228" t="str">
        <f t="shared" ca="1" si="91"/>
        <v>LOST</v>
      </c>
      <c r="I228" t="str">
        <f ca="1">IF(AND(RESULT!$G287&gt;I$1,RESULT!$C287+RESULT!$D287&gt;2),"WON",IF(AND(RESULT!$G287&lt;I$1,RESULT!$C287+RESULT!$D287&lt;3),"WON","LOST"))</f>
        <v>LOST</v>
      </c>
      <c r="J228" t="str">
        <f ca="1">IF(AND(RESULT!$K287&gt;I$1,RESULT!$C287+RESULT!$D287&gt;2),"WON",IF(AND(RESULT!$K287&lt;I$1,RESULT!$C287+RESULT!$D287&lt;3),"WON","LOST"))</f>
        <v>LOST</v>
      </c>
      <c r="K228" t="str">
        <f t="shared" ca="1" si="92"/>
        <v>LOST</v>
      </c>
      <c r="M228" t="str">
        <f ca="1">IF(AND(RESULT!$G287&gt;M$1,RESULT!$C287+RESULT!$D287&gt;2),"WON",IF(AND(RESULT!$G287&lt;M$1,RESULT!$C287+RESULT!$D287&lt;3),"WON","LOST"))</f>
        <v>LOST</v>
      </c>
      <c r="N228" t="str">
        <f ca="1">IF(AND(RESULT!$K287&gt;M$1,RESULT!$C287+RESULT!$D287&gt;2),"WON",IF(AND(RESULT!$K287&lt;M$1,RESULT!$C287+RESULT!$D287&lt;3),"WON","LOST"))</f>
        <v>WON</v>
      </c>
      <c r="O228" t="str">
        <f t="shared" ca="1" si="93"/>
        <v>DP</v>
      </c>
      <c r="Q228" t="str">
        <f ca="1">IF(AND(RESULT!$G287&gt;Q$1,RESULT!$C287+RESULT!$D287&gt;2),"WON",IF(AND(RESULT!$G287&lt;Q$1,RESULT!$C287+RESULT!$D287&lt;3),"WON","LOST"))</f>
        <v>LOST</v>
      </c>
      <c r="R228" t="str">
        <f ca="1">IF(AND(RESULT!$K287&gt;Q$1,RESULT!$C287+RESULT!$D287&gt;2),"WON",IF(AND(RESULT!$K287&lt;Q$1,RESULT!$C287+RESULT!$D287&lt;3),"WON","LOST"))</f>
        <v>WON</v>
      </c>
      <c r="S228" t="str">
        <f t="shared" ca="1" si="94"/>
        <v>DP</v>
      </c>
    </row>
    <row r="231" spans="1:19">
      <c r="A231" t="str">
        <f ca="1">IF(AND(RESULT!$G290&gt;A$1,RESULT!$C290+RESULT!$D290&gt;2),"WON",IF(AND(RESULT!$G290&lt;A$1,RESULT!$C290+RESULT!$D290&lt;3),"WON","LOST"))</f>
        <v>WON</v>
      </c>
      <c r="B231" t="str">
        <f ca="1">IF(AND(RESULT!$K290&gt;A$1,RESULT!$C290+RESULT!$D290&gt;2),"WON",IF(AND(RESULT!$K290&lt;A$1,RESULT!$C290+RESULT!$D290&lt;3),"WON","LOST"))</f>
        <v>LOST</v>
      </c>
      <c r="C231" t="str">
        <f ca="1">IF(AND(A231="WON",B231="WON"),"WON",IF(AND(A231="LOST",B231="LOST"),"LOST","DP"))</f>
        <v>DP</v>
      </c>
      <c r="E231" t="str">
        <f ca="1">IF(AND(RESULT!$G290&gt;E$1,RESULT!$C290+RESULT!$D290&gt;2),"WON",IF(AND(RESULT!$G290&lt;E$1,RESULT!$C290+RESULT!$D290&lt;3),"WON","LOST"))</f>
        <v>WON</v>
      </c>
      <c r="F231" t="str">
        <f ca="1">IF(AND(RESULT!$K290&gt;E$1,RESULT!$C290+RESULT!$D290&gt;2),"WON",IF(AND(RESULT!$K290&lt;E$1,RESULT!$C290+RESULT!$D290&lt;3),"WON","LOST"))</f>
        <v>LOST</v>
      </c>
      <c r="G231" t="str">
        <f ca="1">IF(AND(E231="WON",F231="WON"),"WON",IF(AND(E231="LOST",F231="LOST"),"LOST","DP"))</f>
        <v>DP</v>
      </c>
      <c r="I231" t="str">
        <f ca="1">IF(AND(RESULT!$G290&gt;I$1,RESULT!$C290+RESULT!$D290&gt;2),"WON",IF(AND(RESULT!$G290&lt;I$1,RESULT!$C290+RESULT!$D290&lt;3),"WON","LOST"))</f>
        <v>WON</v>
      </c>
      <c r="J231" t="str">
        <f ca="1">IF(AND(RESULT!$K290&gt;I$1,RESULT!$C290+RESULT!$D290&gt;2),"WON",IF(AND(RESULT!$K290&lt;I$1,RESULT!$C290+RESULT!$D290&lt;3),"WON","LOST"))</f>
        <v>LOST</v>
      </c>
      <c r="K231" t="str">
        <f ca="1">IF(AND(I231="WON",J231="WON"),"WON",IF(AND(I231="LOST",J231="LOST"),"LOST","DP"))</f>
        <v>DP</v>
      </c>
      <c r="M231" t="str">
        <f ca="1">IF(AND(RESULT!$G290&gt;M$1,RESULT!$C290+RESULT!$D290&gt;2),"WON",IF(AND(RESULT!$G290&lt;M$1,RESULT!$C290+RESULT!$D290&lt;3),"WON","LOST"))</f>
        <v>WON</v>
      </c>
      <c r="N231" t="str">
        <f ca="1">IF(AND(RESULT!$K290&gt;M$1,RESULT!$C290+RESULT!$D290&gt;2),"WON",IF(AND(RESULT!$K290&lt;M$1,RESULT!$C290+RESULT!$D290&lt;3),"WON","LOST"))</f>
        <v>LOST</v>
      </c>
      <c r="O231" t="str">
        <f ca="1">IF(AND(M231="WON",N231="WON"),"WON",IF(AND(M231="LOST",N231="LOST"),"LOST","DP"))</f>
        <v>DP</v>
      </c>
      <c r="Q231" t="str">
        <f ca="1">IF(AND(RESULT!$G290&gt;Q$1,RESULT!$C290+RESULT!$D290&gt;2),"WON",IF(AND(RESULT!$G290&lt;Q$1,RESULT!$C290+RESULT!$D290&lt;3),"WON","LOST"))</f>
        <v>LOST</v>
      </c>
      <c r="R231" t="str">
        <f ca="1">IF(AND(RESULT!$K290&gt;Q$1,RESULT!$C290+RESULT!$D290&gt;2),"WON",IF(AND(RESULT!$K290&lt;Q$1,RESULT!$C290+RESULT!$D290&lt;3),"WON","LOST"))</f>
        <v>LOST</v>
      </c>
      <c r="S231" t="str">
        <f ca="1">IF(AND(Q231="WON",R231="WON"),"WON",IF(AND(Q231="LOST",R231="LOST"),"LOST","DP"))</f>
        <v>LOST</v>
      </c>
    </row>
    <row r="232" spans="1:19">
      <c r="A232" t="str">
        <f ca="1">IF(AND(RESULT!$G291&gt;A$1,RESULT!$C291+RESULT!$D291&gt;2),"WON",IF(AND(RESULT!$G291&lt;A$1,RESULT!$C291+RESULT!$D291&lt;3),"WON","LOST"))</f>
        <v>WON</v>
      </c>
      <c r="B232" t="str">
        <f ca="1">IF(AND(RESULT!$K291&gt;A$1,RESULT!$C291+RESULT!$D291&gt;2),"WON",IF(AND(RESULT!$K291&lt;A$1,RESULT!$C291+RESULT!$D291&lt;3),"WON","LOST"))</f>
        <v>WON</v>
      </c>
      <c r="C232" t="str">
        <f t="shared" ref="C232:C240" ca="1" si="95">IF(AND(A232="WON",B232="WON"),"WON",IF(AND(A232="LOST",B232="LOST"),"LOST","DP"))</f>
        <v>WON</v>
      </c>
      <c r="E232" t="str">
        <f ca="1">IF(AND(RESULT!$G291&gt;E$1,RESULT!$C291+RESULT!$D291&gt;2),"WON",IF(AND(RESULT!$G291&lt;E$1,RESULT!$C291+RESULT!$D291&lt;3),"WON","LOST"))</f>
        <v>WON</v>
      </c>
      <c r="F232" t="str">
        <f ca="1">IF(AND(RESULT!$K291&gt;E$1,RESULT!$C291+RESULT!$D291&gt;2),"WON",IF(AND(RESULT!$K291&lt;E$1,RESULT!$C291+RESULT!$D291&lt;3),"WON","LOST"))</f>
        <v>WON</v>
      </c>
      <c r="G232" t="str">
        <f t="shared" ref="G232:G240" ca="1" si="96">IF(AND(E232="WON",F232="WON"),"WON",IF(AND(E232="LOST",F232="LOST"),"LOST","DP"))</f>
        <v>WON</v>
      </c>
      <c r="I232" t="str">
        <f ca="1">IF(AND(RESULT!$G291&gt;I$1,RESULT!$C291+RESULT!$D291&gt;2),"WON",IF(AND(RESULT!$G291&lt;I$1,RESULT!$C291+RESULT!$D291&lt;3),"WON","LOST"))</f>
        <v>WON</v>
      </c>
      <c r="J232" t="str">
        <f ca="1">IF(AND(RESULT!$K291&gt;I$1,RESULT!$C291+RESULT!$D291&gt;2),"WON",IF(AND(RESULT!$K291&lt;I$1,RESULT!$C291+RESULT!$D291&lt;3),"WON","LOST"))</f>
        <v>WON</v>
      </c>
      <c r="K232" t="str">
        <f t="shared" ref="K232:K240" ca="1" si="97">IF(AND(I232="WON",J232="WON"),"WON",IF(AND(I232="LOST",J232="LOST"),"LOST","DP"))</f>
        <v>WON</v>
      </c>
      <c r="M232" t="str">
        <f ca="1">IF(AND(RESULT!$G291&gt;M$1,RESULT!$C291+RESULT!$D291&gt;2),"WON",IF(AND(RESULT!$G291&lt;M$1,RESULT!$C291+RESULT!$D291&lt;3),"WON","LOST"))</f>
        <v>WON</v>
      </c>
      <c r="N232" t="str">
        <f ca="1">IF(AND(RESULT!$K291&gt;M$1,RESULT!$C291+RESULT!$D291&gt;2),"WON",IF(AND(RESULT!$K291&lt;M$1,RESULT!$C291+RESULT!$D291&lt;3),"WON","LOST"))</f>
        <v>LOST</v>
      </c>
      <c r="O232" t="str">
        <f t="shared" ref="O232:O240" ca="1" si="98">IF(AND(M232="WON",N232="WON"),"WON",IF(AND(M232="LOST",N232="LOST"),"LOST","DP"))</f>
        <v>DP</v>
      </c>
      <c r="Q232" t="str">
        <f ca="1">IF(AND(RESULT!$G291&gt;Q$1,RESULT!$C291+RESULT!$D291&gt;2),"WON",IF(AND(RESULT!$G291&lt;Q$1,RESULT!$C291+RESULT!$D291&lt;3),"WON","LOST"))</f>
        <v>LOST</v>
      </c>
      <c r="R232" t="str">
        <f ca="1">IF(AND(RESULT!$K291&gt;Q$1,RESULT!$C291+RESULT!$D291&gt;2),"WON",IF(AND(RESULT!$K291&lt;Q$1,RESULT!$C291+RESULT!$D291&lt;3),"WON","LOST"))</f>
        <v>LOST</v>
      </c>
      <c r="S232" t="str">
        <f t="shared" ref="S232:S240" ca="1" si="99">IF(AND(Q232="WON",R232="WON"),"WON",IF(AND(Q232="LOST",R232="LOST"),"LOST","DP"))</f>
        <v>LOST</v>
      </c>
    </row>
    <row r="233" spans="1:19">
      <c r="A233" t="str">
        <f ca="1">IF(AND(RESULT!$G292&gt;A$1,RESULT!$C292+RESULT!$D292&gt;2),"WON",IF(AND(RESULT!$G292&lt;A$1,RESULT!$C292+RESULT!$D292&lt;3),"WON","LOST"))</f>
        <v>WON</v>
      </c>
      <c r="B233" t="str">
        <f ca="1">IF(AND(RESULT!$K292&gt;A$1,RESULT!$C292+RESULT!$D292&gt;2),"WON",IF(AND(RESULT!$K292&lt;A$1,RESULT!$C292+RESULT!$D292&lt;3),"WON","LOST"))</f>
        <v>WON</v>
      </c>
      <c r="C233" t="str">
        <f t="shared" ca="1" si="95"/>
        <v>WON</v>
      </c>
      <c r="E233" t="str">
        <f ca="1">IF(AND(RESULT!$G292&gt;E$1,RESULT!$C292+RESULT!$D292&gt;2),"WON",IF(AND(RESULT!$G292&lt;E$1,RESULT!$C292+RESULT!$D292&lt;3),"WON","LOST"))</f>
        <v>WON</v>
      </c>
      <c r="F233" t="str">
        <f ca="1">IF(AND(RESULT!$K292&gt;E$1,RESULT!$C292+RESULT!$D292&gt;2),"WON",IF(AND(RESULT!$K292&lt;E$1,RESULT!$C292+RESULT!$D292&lt;3),"WON","LOST"))</f>
        <v>WON</v>
      </c>
      <c r="G233" t="str">
        <f t="shared" ca="1" si="96"/>
        <v>WON</v>
      </c>
      <c r="I233" t="str">
        <f ca="1">IF(AND(RESULT!$G292&gt;I$1,RESULT!$C292+RESULT!$D292&gt;2),"WON",IF(AND(RESULT!$G292&lt;I$1,RESULT!$C292+RESULT!$D292&lt;3),"WON","LOST"))</f>
        <v>WON</v>
      </c>
      <c r="J233" t="str">
        <f ca="1">IF(AND(RESULT!$K292&gt;I$1,RESULT!$C292+RESULT!$D292&gt;2),"WON",IF(AND(RESULT!$K292&lt;I$1,RESULT!$C292+RESULT!$D292&lt;3),"WON","LOST"))</f>
        <v>WON</v>
      </c>
      <c r="K233" t="str">
        <f t="shared" ca="1" si="97"/>
        <v>WON</v>
      </c>
      <c r="M233" t="str">
        <f ca="1">IF(AND(RESULT!$G292&gt;M$1,RESULT!$C292+RESULT!$D292&gt;2),"WON",IF(AND(RESULT!$G292&lt;M$1,RESULT!$C292+RESULT!$D292&lt;3),"WON","LOST"))</f>
        <v>WON</v>
      </c>
      <c r="N233" t="str">
        <f ca="1">IF(AND(RESULT!$K292&gt;M$1,RESULT!$C292+RESULT!$D292&gt;2),"WON",IF(AND(RESULT!$K292&lt;M$1,RESULT!$C292+RESULT!$D292&lt;3),"WON","LOST"))</f>
        <v>WON</v>
      </c>
      <c r="O233" t="str">
        <f t="shared" ca="1" si="98"/>
        <v>WON</v>
      </c>
      <c r="Q233" t="str">
        <f ca="1">IF(AND(RESULT!$G292&gt;Q$1,RESULT!$C292+RESULT!$D292&gt;2),"WON",IF(AND(RESULT!$G292&lt;Q$1,RESULT!$C292+RESULT!$D292&lt;3),"WON","LOST"))</f>
        <v>WON</v>
      </c>
      <c r="R233" t="str">
        <f ca="1">IF(AND(RESULT!$K292&gt;Q$1,RESULT!$C292+RESULT!$D292&gt;2),"WON",IF(AND(RESULT!$K292&lt;Q$1,RESULT!$C292+RESULT!$D292&lt;3),"WON","LOST"))</f>
        <v>WON</v>
      </c>
      <c r="S233" t="str">
        <f t="shared" ca="1" si="99"/>
        <v>WON</v>
      </c>
    </row>
    <row r="234" spans="1:19">
      <c r="A234" t="str">
        <f ca="1">IF(AND(RESULT!$G293&gt;A$1,RESULT!$C293+RESULT!$D293&gt;2),"WON",IF(AND(RESULT!$G293&lt;A$1,RESULT!$C293+RESULT!$D293&lt;3),"WON","LOST"))</f>
        <v>WON</v>
      </c>
      <c r="B234" t="str">
        <f ca="1">IF(AND(RESULT!$K293&gt;A$1,RESULT!$C293+RESULT!$D293&gt;2),"WON",IF(AND(RESULT!$K293&lt;A$1,RESULT!$C293+RESULT!$D293&lt;3),"WON","LOST"))</f>
        <v>LOST</v>
      </c>
      <c r="C234" t="str">
        <f t="shared" ca="1" si="95"/>
        <v>DP</v>
      </c>
      <c r="E234" t="str">
        <f ca="1">IF(AND(RESULT!$G293&gt;E$1,RESULT!$C293+RESULT!$D293&gt;2),"WON",IF(AND(RESULT!$G293&lt;E$1,RESULT!$C293+RESULT!$D293&lt;3),"WON","LOST"))</f>
        <v>LOST</v>
      </c>
      <c r="F234" t="str">
        <f ca="1">IF(AND(RESULT!$K293&gt;E$1,RESULT!$C293+RESULT!$D293&gt;2),"WON",IF(AND(RESULT!$K293&lt;E$1,RESULT!$C293+RESULT!$D293&lt;3),"WON","LOST"))</f>
        <v>LOST</v>
      </c>
      <c r="G234" t="str">
        <f t="shared" ca="1" si="96"/>
        <v>LOST</v>
      </c>
      <c r="I234" t="str">
        <f ca="1">IF(AND(RESULT!$G293&gt;I$1,RESULT!$C293+RESULT!$D293&gt;2),"WON",IF(AND(RESULT!$G293&lt;I$1,RESULT!$C293+RESULT!$D293&lt;3),"WON","LOST"))</f>
        <v>LOST</v>
      </c>
      <c r="J234" t="str">
        <f ca="1">IF(AND(RESULT!$K293&gt;I$1,RESULT!$C293+RESULT!$D293&gt;2),"WON",IF(AND(RESULT!$K293&lt;I$1,RESULT!$C293+RESULT!$D293&lt;3),"WON","LOST"))</f>
        <v>LOST</v>
      </c>
      <c r="K234" t="str">
        <f t="shared" ca="1" si="97"/>
        <v>LOST</v>
      </c>
      <c r="M234" t="str">
        <f ca="1">IF(AND(RESULT!$G293&gt;M$1,RESULT!$C293+RESULT!$D293&gt;2),"WON",IF(AND(RESULT!$G293&lt;M$1,RESULT!$C293+RESULT!$D293&lt;3),"WON","LOST"))</f>
        <v>LOST</v>
      </c>
      <c r="N234" t="str">
        <f ca="1">IF(AND(RESULT!$K293&gt;M$1,RESULT!$C293+RESULT!$D293&gt;2),"WON",IF(AND(RESULT!$K293&lt;M$1,RESULT!$C293+RESULT!$D293&lt;3),"WON","LOST"))</f>
        <v>LOST</v>
      </c>
      <c r="O234" t="str">
        <f t="shared" ca="1" si="98"/>
        <v>LOST</v>
      </c>
      <c r="Q234" t="str">
        <f ca="1">IF(AND(RESULT!$G293&gt;Q$1,RESULT!$C293+RESULT!$D293&gt;2),"WON",IF(AND(RESULT!$G293&lt;Q$1,RESULT!$C293+RESULT!$D293&lt;3),"WON","LOST"))</f>
        <v>LOST</v>
      </c>
      <c r="R234" t="str">
        <f ca="1">IF(AND(RESULT!$K293&gt;Q$1,RESULT!$C293+RESULT!$D293&gt;2),"WON",IF(AND(RESULT!$K293&lt;Q$1,RESULT!$C293+RESULT!$D293&lt;3),"WON","LOST"))</f>
        <v>LOST</v>
      </c>
      <c r="S234" t="str">
        <f t="shared" ca="1" si="99"/>
        <v>LOST</v>
      </c>
    </row>
    <row r="235" spans="1:19">
      <c r="A235" t="str">
        <f ca="1">IF(AND(RESULT!$G294&gt;A$1,RESULT!$C294+RESULT!$D294&gt;2),"WON",IF(AND(RESULT!$G294&lt;A$1,RESULT!$C294+RESULT!$D294&lt;3),"WON","LOST"))</f>
        <v>WON</v>
      </c>
      <c r="B235" t="str">
        <f ca="1">IF(AND(RESULT!$K294&gt;A$1,RESULT!$C294+RESULT!$D294&gt;2),"WON",IF(AND(RESULT!$K294&lt;A$1,RESULT!$C294+RESULT!$D294&lt;3),"WON","LOST"))</f>
        <v>WON</v>
      </c>
      <c r="C235" t="str">
        <f t="shared" ca="1" si="95"/>
        <v>WON</v>
      </c>
      <c r="E235" t="str">
        <f ca="1">IF(AND(RESULT!$G294&gt;E$1,RESULT!$C294+RESULT!$D294&gt;2),"WON",IF(AND(RESULT!$G294&lt;E$1,RESULT!$C294+RESULT!$D294&lt;3),"WON","LOST"))</f>
        <v>WON</v>
      </c>
      <c r="F235" t="str">
        <f ca="1">IF(AND(RESULT!$K294&gt;E$1,RESULT!$C294+RESULT!$D294&gt;2),"WON",IF(AND(RESULT!$K294&lt;E$1,RESULT!$C294+RESULT!$D294&lt;3),"WON","LOST"))</f>
        <v>WON</v>
      </c>
      <c r="G235" t="str">
        <f t="shared" ca="1" si="96"/>
        <v>WON</v>
      </c>
      <c r="I235" t="str">
        <f ca="1">IF(AND(RESULT!$G294&gt;I$1,RESULT!$C294+RESULT!$D294&gt;2),"WON",IF(AND(RESULT!$G294&lt;I$1,RESULT!$C294+RESULT!$D294&lt;3),"WON","LOST"))</f>
        <v>WON</v>
      </c>
      <c r="J235" t="str">
        <f ca="1">IF(AND(RESULT!$K294&gt;I$1,RESULT!$C294+RESULT!$D294&gt;2),"WON",IF(AND(RESULT!$K294&lt;I$1,RESULT!$C294+RESULT!$D294&lt;3),"WON","LOST"))</f>
        <v>WON</v>
      </c>
      <c r="K235" t="str">
        <f t="shared" ca="1" si="97"/>
        <v>WON</v>
      </c>
      <c r="M235" t="str">
        <f ca="1">IF(AND(RESULT!$G294&gt;M$1,RESULT!$C294+RESULT!$D294&gt;2),"WON",IF(AND(RESULT!$G294&lt;M$1,RESULT!$C294+RESULT!$D294&lt;3),"WON","LOST"))</f>
        <v>WON</v>
      </c>
      <c r="N235" t="str">
        <f ca="1">IF(AND(RESULT!$K294&gt;M$1,RESULT!$C294+RESULT!$D294&gt;2),"WON",IF(AND(RESULT!$K294&lt;M$1,RESULT!$C294+RESULT!$D294&lt;3),"WON","LOST"))</f>
        <v>WON</v>
      </c>
      <c r="O235" t="str">
        <f t="shared" ca="1" si="98"/>
        <v>WON</v>
      </c>
      <c r="Q235" t="str">
        <f ca="1">IF(AND(RESULT!$G294&gt;Q$1,RESULT!$C294+RESULT!$D294&gt;2),"WON",IF(AND(RESULT!$G294&lt;Q$1,RESULT!$C294+RESULT!$D294&lt;3),"WON","LOST"))</f>
        <v>WON</v>
      </c>
      <c r="R235" t="str">
        <f ca="1">IF(AND(RESULT!$K294&gt;Q$1,RESULT!$C294+RESULT!$D294&gt;2),"WON",IF(AND(RESULT!$K294&lt;Q$1,RESULT!$C294+RESULT!$D294&lt;3),"WON","LOST"))</f>
        <v>WON</v>
      </c>
      <c r="S235" t="str">
        <f t="shared" ca="1" si="99"/>
        <v>WON</v>
      </c>
    </row>
    <row r="236" spans="1:19">
      <c r="A236" t="str">
        <f ca="1">IF(AND(RESULT!$G295&gt;A$1,RESULT!$C295+RESULT!$D295&gt;2),"WON",IF(AND(RESULT!$G295&lt;A$1,RESULT!$C295+RESULT!$D295&lt;3),"WON","LOST"))</f>
        <v>LOST</v>
      </c>
      <c r="B236" t="str">
        <f ca="1">IF(AND(RESULT!$K295&gt;A$1,RESULT!$C295+RESULT!$D295&gt;2),"WON",IF(AND(RESULT!$K295&lt;A$1,RESULT!$C295+RESULT!$D295&lt;3),"WON","LOST"))</f>
        <v>LOST</v>
      </c>
      <c r="C236" t="str">
        <f t="shared" ca="1" si="95"/>
        <v>LOST</v>
      </c>
      <c r="E236" t="str">
        <f ca="1">IF(AND(RESULT!$G295&gt;E$1,RESULT!$C295+RESULT!$D295&gt;2),"WON",IF(AND(RESULT!$G295&lt;E$1,RESULT!$C295+RESULT!$D295&lt;3),"WON","LOST"))</f>
        <v>LOST</v>
      </c>
      <c r="F236" t="str">
        <f ca="1">IF(AND(RESULT!$K295&gt;E$1,RESULT!$C295+RESULT!$D295&gt;2),"WON",IF(AND(RESULT!$K295&lt;E$1,RESULT!$C295+RESULT!$D295&lt;3),"WON","LOST"))</f>
        <v>LOST</v>
      </c>
      <c r="G236" t="str">
        <f t="shared" ca="1" si="96"/>
        <v>LOST</v>
      </c>
      <c r="I236" t="str">
        <f ca="1">IF(AND(RESULT!$G295&gt;I$1,RESULT!$C295+RESULT!$D295&gt;2),"WON",IF(AND(RESULT!$G295&lt;I$1,RESULT!$C295+RESULT!$D295&lt;3),"WON","LOST"))</f>
        <v>LOST</v>
      </c>
      <c r="J236" t="str">
        <f ca="1">IF(AND(RESULT!$K295&gt;I$1,RESULT!$C295+RESULT!$D295&gt;2),"WON",IF(AND(RESULT!$K295&lt;I$1,RESULT!$C295+RESULT!$D295&lt;3),"WON","LOST"))</f>
        <v>WON</v>
      </c>
      <c r="K236" t="str">
        <f t="shared" ca="1" si="97"/>
        <v>DP</v>
      </c>
      <c r="M236" t="str">
        <f ca="1">IF(AND(RESULT!$G295&gt;M$1,RESULT!$C295+RESULT!$D295&gt;2),"WON",IF(AND(RESULT!$G295&lt;M$1,RESULT!$C295+RESULT!$D295&lt;3),"WON","LOST"))</f>
        <v>WON</v>
      </c>
      <c r="N236" t="str">
        <f ca="1">IF(AND(RESULT!$K295&gt;M$1,RESULT!$C295+RESULT!$D295&gt;2),"WON",IF(AND(RESULT!$K295&lt;M$1,RESULT!$C295+RESULT!$D295&lt;3),"WON","LOST"))</f>
        <v>WON</v>
      </c>
      <c r="O236" t="str">
        <f t="shared" ca="1" si="98"/>
        <v>WON</v>
      </c>
      <c r="Q236" t="str">
        <f ca="1">IF(AND(RESULT!$G295&gt;Q$1,RESULT!$C295+RESULT!$D295&gt;2),"WON",IF(AND(RESULT!$G295&lt;Q$1,RESULT!$C295+RESULT!$D295&lt;3),"WON","LOST"))</f>
        <v>WON</v>
      </c>
      <c r="R236" t="str">
        <f ca="1">IF(AND(RESULT!$K295&gt;Q$1,RESULT!$C295+RESULT!$D295&gt;2),"WON",IF(AND(RESULT!$K295&lt;Q$1,RESULT!$C295+RESULT!$D295&lt;3),"WON","LOST"))</f>
        <v>WON</v>
      </c>
      <c r="S236" t="str">
        <f t="shared" ca="1" si="99"/>
        <v>WON</v>
      </c>
    </row>
    <row r="237" spans="1:19">
      <c r="A237" t="str">
        <f ca="1">IF(AND(RESULT!$G296&gt;A$1,RESULT!$C296+RESULT!$D296&gt;2),"WON",IF(AND(RESULT!$G296&lt;A$1,RESULT!$C296+RESULT!$D296&lt;3),"WON","LOST"))</f>
        <v>LOST</v>
      </c>
      <c r="B237" t="str">
        <f ca="1">IF(AND(RESULT!$K296&gt;A$1,RESULT!$C296+RESULT!$D296&gt;2),"WON",IF(AND(RESULT!$K296&lt;A$1,RESULT!$C296+RESULT!$D296&lt;3),"WON","LOST"))</f>
        <v>WON</v>
      </c>
      <c r="C237" t="str">
        <f t="shared" ca="1" si="95"/>
        <v>DP</v>
      </c>
      <c r="E237" t="str">
        <f ca="1">IF(AND(RESULT!$G296&gt;E$1,RESULT!$C296+RESULT!$D296&gt;2),"WON",IF(AND(RESULT!$G296&lt;E$1,RESULT!$C296+RESULT!$D296&lt;3),"WON","LOST"))</f>
        <v>LOST</v>
      </c>
      <c r="F237" t="str">
        <f ca="1">IF(AND(RESULT!$K296&gt;E$1,RESULT!$C296+RESULT!$D296&gt;2),"WON",IF(AND(RESULT!$K296&lt;E$1,RESULT!$C296+RESULT!$D296&lt;3),"WON","LOST"))</f>
        <v>WON</v>
      </c>
      <c r="G237" t="str">
        <f t="shared" ca="1" si="96"/>
        <v>DP</v>
      </c>
      <c r="I237" t="str">
        <f ca="1">IF(AND(RESULT!$G296&gt;I$1,RESULT!$C296+RESULT!$D296&gt;2),"WON",IF(AND(RESULT!$G296&lt;I$1,RESULT!$C296+RESULT!$D296&lt;3),"WON","LOST"))</f>
        <v>WON</v>
      </c>
      <c r="J237" t="str">
        <f ca="1">IF(AND(RESULT!$K296&gt;I$1,RESULT!$C296+RESULT!$D296&gt;2),"WON",IF(AND(RESULT!$K296&lt;I$1,RESULT!$C296+RESULT!$D296&lt;3),"WON","LOST"))</f>
        <v>WON</v>
      </c>
      <c r="K237" t="str">
        <f t="shared" ca="1" si="97"/>
        <v>WON</v>
      </c>
      <c r="M237" t="str">
        <f ca="1">IF(AND(RESULT!$G296&gt;M$1,RESULT!$C296+RESULT!$D296&gt;2),"WON",IF(AND(RESULT!$G296&lt;M$1,RESULT!$C296+RESULT!$D296&lt;3),"WON","LOST"))</f>
        <v>WON</v>
      </c>
      <c r="N237" t="str">
        <f ca="1">IF(AND(RESULT!$K296&gt;M$1,RESULT!$C296+RESULT!$D296&gt;2),"WON",IF(AND(RESULT!$K296&lt;M$1,RESULT!$C296+RESULT!$D296&lt;3),"WON","LOST"))</f>
        <v>WON</v>
      </c>
      <c r="O237" t="str">
        <f t="shared" ca="1" si="98"/>
        <v>WON</v>
      </c>
      <c r="Q237" t="str">
        <f ca="1">IF(AND(RESULT!$G296&gt;Q$1,RESULT!$C296+RESULT!$D296&gt;2),"WON",IF(AND(RESULT!$G296&lt;Q$1,RESULT!$C296+RESULT!$D296&lt;3),"WON","LOST"))</f>
        <v>WON</v>
      </c>
      <c r="R237" t="str">
        <f ca="1">IF(AND(RESULT!$K296&gt;Q$1,RESULT!$C296+RESULT!$D296&gt;2),"WON",IF(AND(RESULT!$K296&lt;Q$1,RESULT!$C296+RESULT!$D296&lt;3),"WON","LOST"))</f>
        <v>WON</v>
      </c>
      <c r="S237" t="str">
        <f t="shared" ca="1" si="99"/>
        <v>WON</v>
      </c>
    </row>
    <row r="238" spans="1:19">
      <c r="A238" t="str">
        <f ca="1">IF(AND(RESULT!$G297&gt;A$1,RESULT!$C297+RESULT!$D297&gt;2),"WON",IF(AND(RESULT!$G297&lt;A$1,RESULT!$C297+RESULT!$D297&lt;3),"WON","LOST"))</f>
        <v>LOST</v>
      </c>
      <c r="B238" t="str">
        <f ca="1">IF(AND(RESULT!$K297&gt;A$1,RESULT!$C297+RESULT!$D297&gt;2),"WON",IF(AND(RESULT!$K297&lt;A$1,RESULT!$C297+RESULT!$D297&lt;3),"WON","LOST"))</f>
        <v>LOST</v>
      </c>
      <c r="C238" t="str">
        <f t="shared" ca="1" si="95"/>
        <v>LOST</v>
      </c>
      <c r="E238" t="str">
        <f ca="1">IF(AND(RESULT!$G297&gt;E$1,RESULT!$C297+RESULT!$D297&gt;2),"WON",IF(AND(RESULT!$G297&lt;E$1,RESULT!$C297+RESULT!$D297&lt;3),"WON","LOST"))</f>
        <v>LOST</v>
      </c>
      <c r="F238" t="str">
        <f ca="1">IF(AND(RESULT!$K297&gt;E$1,RESULT!$C297+RESULT!$D297&gt;2),"WON",IF(AND(RESULT!$K297&lt;E$1,RESULT!$C297+RESULT!$D297&lt;3),"WON","LOST"))</f>
        <v>WON</v>
      </c>
      <c r="G238" t="str">
        <f t="shared" ca="1" si="96"/>
        <v>DP</v>
      </c>
      <c r="I238" t="str">
        <f ca="1">IF(AND(RESULT!$G297&gt;I$1,RESULT!$C297+RESULT!$D297&gt;2),"WON",IF(AND(RESULT!$G297&lt;I$1,RESULT!$C297+RESULT!$D297&lt;3),"WON","LOST"))</f>
        <v>LOST</v>
      </c>
      <c r="J238" t="str">
        <f ca="1">IF(AND(RESULT!$K297&gt;I$1,RESULT!$C297+RESULT!$D297&gt;2),"WON",IF(AND(RESULT!$K297&lt;I$1,RESULT!$C297+RESULT!$D297&lt;3),"WON","LOST"))</f>
        <v>WON</v>
      </c>
      <c r="K238" t="str">
        <f t="shared" ca="1" si="97"/>
        <v>DP</v>
      </c>
      <c r="M238" t="str">
        <f ca="1">IF(AND(RESULT!$G297&gt;M$1,RESULT!$C297+RESULT!$D297&gt;2),"WON",IF(AND(RESULT!$G297&lt;M$1,RESULT!$C297+RESULT!$D297&lt;3),"WON","LOST"))</f>
        <v>WON</v>
      </c>
      <c r="N238" t="str">
        <f ca="1">IF(AND(RESULT!$K297&gt;M$1,RESULT!$C297+RESULT!$D297&gt;2),"WON",IF(AND(RESULT!$K297&lt;M$1,RESULT!$C297+RESULT!$D297&lt;3),"WON","LOST"))</f>
        <v>WON</v>
      </c>
      <c r="O238" t="str">
        <f t="shared" ca="1" si="98"/>
        <v>WON</v>
      </c>
      <c r="Q238" t="str">
        <f ca="1">IF(AND(RESULT!$G297&gt;Q$1,RESULT!$C297+RESULT!$D297&gt;2),"WON",IF(AND(RESULT!$G297&lt;Q$1,RESULT!$C297+RESULT!$D297&lt;3),"WON","LOST"))</f>
        <v>WON</v>
      </c>
      <c r="R238" t="str">
        <f ca="1">IF(AND(RESULT!$K297&gt;Q$1,RESULT!$C297+RESULT!$D297&gt;2),"WON",IF(AND(RESULT!$K297&lt;Q$1,RESULT!$C297+RESULT!$D297&lt;3),"WON","LOST"))</f>
        <v>WON</v>
      </c>
      <c r="S238" t="str">
        <f t="shared" ca="1" si="99"/>
        <v>WON</v>
      </c>
    </row>
    <row r="239" spans="1:19">
      <c r="A239" t="str">
        <f ca="1">IF(AND(RESULT!$G298&gt;A$1,RESULT!$C298+RESULT!$D298&gt;2),"WON",IF(AND(RESULT!$G298&lt;A$1,RESULT!$C298+RESULT!$D298&lt;3),"WON","LOST"))</f>
        <v>LOST</v>
      </c>
      <c r="B239" t="str">
        <f ca="1">IF(AND(RESULT!$K298&gt;A$1,RESULT!$C298+RESULT!$D298&gt;2),"WON",IF(AND(RESULT!$K298&lt;A$1,RESULT!$C298+RESULT!$D298&lt;3),"WON","LOST"))</f>
        <v>WON</v>
      </c>
      <c r="C239" t="str">
        <f t="shared" ca="1" si="95"/>
        <v>DP</v>
      </c>
      <c r="E239" t="str">
        <f ca="1">IF(AND(RESULT!$G298&gt;E$1,RESULT!$C298+RESULT!$D298&gt;2),"WON",IF(AND(RESULT!$G298&lt;E$1,RESULT!$C298+RESULT!$D298&lt;3),"WON","LOST"))</f>
        <v>WON</v>
      </c>
      <c r="F239" t="str">
        <f ca="1">IF(AND(RESULT!$K298&gt;E$1,RESULT!$C298+RESULT!$D298&gt;2),"WON",IF(AND(RESULT!$K298&lt;E$1,RESULT!$C298+RESULT!$D298&lt;3),"WON","LOST"))</f>
        <v>WON</v>
      </c>
      <c r="G239" t="str">
        <f t="shared" ca="1" si="96"/>
        <v>WON</v>
      </c>
      <c r="I239" t="str">
        <f ca="1">IF(AND(RESULT!$G298&gt;I$1,RESULT!$C298+RESULT!$D298&gt;2),"WON",IF(AND(RESULT!$G298&lt;I$1,RESULT!$C298+RESULT!$D298&lt;3),"WON","LOST"))</f>
        <v>WON</v>
      </c>
      <c r="J239" t="str">
        <f ca="1">IF(AND(RESULT!$K298&gt;I$1,RESULT!$C298+RESULT!$D298&gt;2),"WON",IF(AND(RESULT!$K298&lt;I$1,RESULT!$C298+RESULT!$D298&lt;3),"WON","LOST"))</f>
        <v>WON</v>
      </c>
      <c r="K239" t="str">
        <f t="shared" ca="1" si="97"/>
        <v>WON</v>
      </c>
      <c r="M239" t="str">
        <f ca="1">IF(AND(RESULT!$G298&gt;M$1,RESULT!$C298+RESULT!$D298&gt;2),"WON",IF(AND(RESULT!$G298&lt;M$1,RESULT!$C298+RESULT!$D298&lt;3),"WON","LOST"))</f>
        <v>WON</v>
      </c>
      <c r="N239" t="str">
        <f ca="1">IF(AND(RESULT!$K298&gt;M$1,RESULT!$C298+RESULT!$D298&gt;2),"WON",IF(AND(RESULT!$K298&lt;M$1,RESULT!$C298+RESULT!$D298&lt;3),"WON","LOST"))</f>
        <v>WON</v>
      </c>
      <c r="O239" t="str">
        <f t="shared" ca="1" si="98"/>
        <v>WON</v>
      </c>
      <c r="Q239" t="str">
        <f ca="1">IF(AND(RESULT!$G298&gt;Q$1,RESULT!$C298+RESULT!$D298&gt;2),"WON",IF(AND(RESULT!$G298&lt;Q$1,RESULT!$C298+RESULT!$D298&lt;3),"WON","LOST"))</f>
        <v>WON</v>
      </c>
      <c r="R239" t="str">
        <f ca="1">IF(AND(RESULT!$K298&gt;Q$1,RESULT!$C298+RESULT!$D298&gt;2),"WON",IF(AND(RESULT!$K298&lt;Q$1,RESULT!$C298+RESULT!$D298&lt;3),"WON","LOST"))</f>
        <v>WON</v>
      </c>
      <c r="S239" t="str">
        <f t="shared" ca="1" si="99"/>
        <v>WON</v>
      </c>
    </row>
    <row r="240" spans="1:19">
      <c r="A240" t="str">
        <f ca="1">IF(AND(RESULT!$G299&gt;A$1,RESULT!$C299+RESULT!$D299&gt;2),"WON",IF(AND(RESULT!$G299&lt;A$1,RESULT!$C299+RESULT!$D299&lt;3),"WON","LOST"))</f>
        <v>WON</v>
      </c>
      <c r="B240" t="str">
        <f ca="1">IF(AND(RESULT!$K299&gt;A$1,RESULT!$C299+RESULT!$D299&gt;2),"WON",IF(AND(RESULT!$K299&lt;A$1,RESULT!$C299+RESULT!$D299&lt;3),"WON","LOST"))</f>
        <v>WON</v>
      </c>
      <c r="C240" t="str">
        <f t="shared" ca="1" si="95"/>
        <v>WON</v>
      </c>
      <c r="E240" t="str">
        <f ca="1">IF(AND(RESULT!$G299&gt;E$1,RESULT!$C299+RESULT!$D299&gt;2),"WON",IF(AND(RESULT!$G299&lt;E$1,RESULT!$C299+RESULT!$D299&lt;3),"WON","LOST"))</f>
        <v>WON</v>
      </c>
      <c r="F240" t="str">
        <f ca="1">IF(AND(RESULT!$K299&gt;E$1,RESULT!$C299+RESULT!$D299&gt;2),"WON",IF(AND(RESULT!$K299&lt;E$1,RESULT!$C299+RESULT!$D299&lt;3),"WON","LOST"))</f>
        <v>WON</v>
      </c>
      <c r="G240" t="str">
        <f t="shared" ca="1" si="96"/>
        <v>WON</v>
      </c>
      <c r="I240" t="str">
        <f ca="1">IF(AND(RESULT!$G299&gt;I$1,RESULT!$C299+RESULT!$D299&gt;2),"WON",IF(AND(RESULT!$G299&lt;I$1,RESULT!$C299+RESULT!$D299&lt;3),"WON","LOST"))</f>
        <v>WON</v>
      </c>
      <c r="J240" t="str">
        <f ca="1">IF(AND(RESULT!$K299&gt;I$1,RESULT!$C299+RESULT!$D299&gt;2),"WON",IF(AND(RESULT!$K299&lt;I$1,RESULT!$C299+RESULT!$D299&lt;3),"WON","LOST"))</f>
        <v>WON</v>
      </c>
      <c r="K240" t="str">
        <f t="shared" ca="1" si="97"/>
        <v>WON</v>
      </c>
      <c r="M240" t="str">
        <f ca="1">IF(AND(RESULT!$G299&gt;M$1,RESULT!$C299+RESULT!$D299&gt;2),"WON",IF(AND(RESULT!$G299&lt;M$1,RESULT!$C299+RESULT!$D299&lt;3),"WON","LOST"))</f>
        <v>WON</v>
      </c>
      <c r="N240" t="str">
        <f ca="1">IF(AND(RESULT!$K299&gt;M$1,RESULT!$C299+RESULT!$D299&gt;2),"WON",IF(AND(RESULT!$K299&lt;M$1,RESULT!$C299+RESULT!$D299&lt;3),"WON","LOST"))</f>
        <v>WON</v>
      </c>
      <c r="O240" t="str">
        <f t="shared" ca="1" si="98"/>
        <v>WON</v>
      </c>
      <c r="Q240" t="str">
        <f ca="1">IF(AND(RESULT!$G299&gt;Q$1,RESULT!$C299+RESULT!$D299&gt;2),"WON",IF(AND(RESULT!$G299&lt;Q$1,RESULT!$C299+RESULT!$D299&lt;3),"WON","LOST"))</f>
        <v>WON</v>
      </c>
      <c r="R240" t="str">
        <f ca="1">IF(AND(RESULT!$K299&gt;Q$1,RESULT!$C299+RESULT!$D299&gt;2),"WON",IF(AND(RESULT!$K299&lt;Q$1,RESULT!$C299+RESULT!$D299&lt;3),"WON","LOST"))</f>
        <v>WON</v>
      </c>
      <c r="S240" t="str">
        <f t="shared" ca="1" si="99"/>
        <v>WON</v>
      </c>
    </row>
    <row r="243" spans="1:19">
      <c r="A243" t="str">
        <f ca="1">IF(AND(RESULT!$G302&gt;A$1,RESULT!$C302+RESULT!$D302&gt;2),"WON",IF(AND(RESULT!$G302&lt;A$1,RESULT!$C302+RESULT!$D302&lt;3),"WON","LOST"))</f>
        <v>LOST</v>
      </c>
      <c r="B243" t="str">
        <f ca="1">IF(AND(RESULT!$K302&gt;A$1,RESULT!$C302+RESULT!$D302&gt;2),"WON",IF(AND(RESULT!$K302&lt;A$1,RESULT!$C302+RESULT!$D302&lt;3),"WON","LOST"))</f>
        <v>WON</v>
      </c>
      <c r="C243" t="str">
        <f ca="1">IF(AND(A243="WON",B243="WON"),"WON",IF(AND(A243="LOST",B243="LOST"),"LOST","DP"))</f>
        <v>DP</v>
      </c>
      <c r="E243" t="str">
        <f ca="1">IF(AND(RESULT!$G302&gt;E$1,RESULT!$C302+RESULT!$D302&gt;2),"WON",IF(AND(RESULT!$G302&lt;E$1,RESULT!$C302+RESULT!$D302&lt;3),"WON","LOST"))</f>
        <v>WON</v>
      </c>
      <c r="F243" t="str">
        <f ca="1">IF(AND(RESULT!$K302&gt;E$1,RESULT!$C302+RESULT!$D302&gt;2),"WON",IF(AND(RESULT!$K302&lt;E$1,RESULT!$C302+RESULT!$D302&lt;3),"WON","LOST"))</f>
        <v>WON</v>
      </c>
      <c r="G243" t="str">
        <f ca="1">IF(AND(E243="WON",F243="WON"),"WON",IF(AND(E243="LOST",F243="LOST"),"LOST","DP"))</f>
        <v>WON</v>
      </c>
      <c r="I243" t="str">
        <f ca="1">IF(AND(RESULT!$G302&gt;I$1,RESULT!$C302+RESULT!$D302&gt;2),"WON",IF(AND(RESULT!$G302&lt;I$1,RESULT!$C302+RESULT!$D302&lt;3),"WON","LOST"))</f>
        <v>WON</v>
      </c>
      <c r="J243" t="str">
        <f ca="1">IF(AND(RESULT!$K302&gt;I$1,RESULT!$C302+RESULT!$D302&gt;2),"WON",IF(AND(RESULT!$K302&lt;I$1,RESULT!$C302+RESULT!$D302&lt;3),"WON","LOST"))</f>
        <v>WON</v>
      </c>
      <c r="K243" t="str">
        <f ca="1">IF(AND(I243="WON",J243="WON"),"WON",IF(AND(I243="LOST",J243="LOST"),"LOST","DP"))</f>
        <v>WON</v>
      </c>
      <c r="M243" t="str">
        <f ca="1">IF(AND(RESULT!$G302&gt;M$1,RESULT!$C302+RESULT!$D302&gt;2),"WON",IF(AND(RESULT!$G302&lt;M$1,RESULT!$C302+RESULT!$D302&lt;3),"WON","LOST"))</f>
        <v>WON</v>
      </c>
      <c r="N243" t="str">
        <f ca="1">IF(AND(RESULT!$K302&gt;M$1,RESULT!$C302+RESULT!$D302&gt;2),"WON",IF(AND(RESULT!$K302&lt;M$1,RESULT!$C302+RESULT!$D302&lt;3),"WON","LOST"))</f>
        <v>WON</v>
      </c>
      <c r="O243" t="str">
        <f ca="1">IF(AND(M243="WON",N243="WON"),"WON",IF(AND(M243="LOST",N243="LOST"),"LOST","DP"))</f>
        <v>WON</v>
      </c>
      <c r="Q243" t="str">
        <f ca="1">IF(AND(RESULT!$G302&gt;Q$1,RESULT!$C302+RESULT!$D302&gt;2),"WON",IF(AND(RESULT!$G302&lt;Q$1,RESULT!$C302+RESULT!$D302&lt;3),"WON","LOST"))</f>
        <v>WON</v>
      </c>
      <c r="R243" t="str">
        <f ca="1">IF(AND(RESULT!$K302&gt;Q$1,RESULT!$C302+RESULT!$D302&gt;2),"WON",IF(AND(RESULT!$K302&lt;Q$1,RESULT!$C302+RESULT!$D302&lt;3),"WON","LOST"))</f>
        <v>WON</v>
      </c>
      <c r="S243" t="str">
        <f ca="1">IF(AND(Q243="WON",R243="WON"),"WON",IF(AND(Q243="LOST",R243="LOST"),"LOST","DP"))</f>
        <v>WON</v>
      </c>
    </row>
    <row r="244" spans="1:19">
      <c r="A244" t="str">
        <f ca="1">IF(AND(RESULT!$G303&gt;A$1,RESULT!$C303+RESULT!$D303&gt;2),"WON",IF(AND(RESULT!$G303&lt;A$1,RESULT!$C303+RESULT!$D303&lt;3),"WON","LOST"))</f>
        <v>WON</v>
      </c>
      <c r="B244" t="str">
        <f ca="1">IF(AND(RESULT!$K303&gt;A$1,RESULT!$C303+RESULT!$D303&gt;2),"WON",IF(AND(RESULT!$K303&lt;A$1,RESULT!$C303+RESULT!$D303&lt;3),"WON","LOST"))</f>
        <v>WON</v>
      </c>
      <c r="C244" t="str">
        <f t="shared" ref="C244:C252" ca="1" si="100">IF(AND(A244="WON",B244="WON"),"WON",IF(AND(A244="LOST",B244="LOST"),"LOST","DP"))</f>
        <v>WON</v>
      </c>
      <c r="E244" t="str">
        <f ca="1">IF(AND(RESULT!$G303&gt;E$1,RESULT!$C303+RESULT!$D303&gt;2),"WON",IF(AND(RESULT!$G303&lt;E$1,RESULT!$C303+RESULT!$D303&lt;3),"WON","LOST"))</f>
        <v>WON</v>
      </c>
      <c r="F244" t="str">
        <f ca="1">IF(AND(RESULT!$K303&gt;E$1,RESULT!$C303+RESULT!$D303&gt;2),"WON",IF(AND(RESULT!$K303&lt;E$1,RESULT!$C303+RESULT!$D303&lt;3),"WON","LOST"))</f>
        <v>WON</v>
      </c>
      <c r="G244" t="str">
        <f t="shared" ref="G244:G252" ca="1" si="101">IF(AND(E244="WON",F244="WON"),"WON",IF(AND(E244="LOST",F244="LOST"),"LOST","DP"))</f>
        <v>WON</v>
      </c>
      <c r="I244" t="str">
        <f ca="1">IF(AND(RESULT!$G303&gt;I$1,RESULT!$C303+RESULT!$D303&gt;2),"WON",IF(AND(RESULT!$G303&lt;I$1,RESULT!$C303+RESULT!$D303&lt;3),"WON","LOST"))</f>
        <v>WON</v>
      </c>
      <c r="J244" t="str">
        <f ca="1">IF(AND(RESULT!$K303&gt;I$1,RESULT!$C303+RESULT!$D303&gt;2),"WON",IF(AND(RESULT!$K303&lt;I$1,RESULT!$C303+RESULT!$D303&lt;3),"WON","LOST"))</f>
        <v>WON</v>
      </c>
      <c r="K244" t="str">
        <f t="shared" ref="K244:K252" ca="1" si="102">IF(AND(I244="WON",J244="WON"),"WON",IF(AND(I244="LOST",J244="LOST"),"LOST","DP"))</f>
        <v>WON</v>
      </c>
      <c r="M244" t="str">
        <f ca="1">IF(AND(RESULT!$G303&gt;M$1,RESULT!$C303+RESULT!$D303&gt;2),"WON",IF(AND(RESULT!$G303&lt;M$1,RESULT!$C303+RESULT!$D303&lt;3),"WON","LOST"))</f>
        <v>LOST</v>
      </c>
      <c r="N244" t="str">
        <f ca="1">IF(AND(RESULT!$K303&gt;M$1,RESULT!$C303+RESULT!$D303&gt;2),"WON",IF(AND(RESULT!$K303&lt;M$1,RESULT!$C303+RESULT!$D303&lt;3),"WON","LOST"))</f>
        <v>WON</v>
      </c>
      <c r="O244" t="str">
        <f t="shared" ref="O244:O252" ca="1" si="103">IF(AND(M244="WON",N244="WON"),"WON",IF(AND(M244="LOST",N244="LOST"),"LOST","DP"))</f>
        <v>DP</v>
      </c>
      <c r="Q244" t="str">
        <f ca="1">IF(AND(RESULT!$G303&gt;Q$1,RESULT!$C303+RESULT!$D303&gt;2),"WON",IF(AND(RESULT!$G303&lt;Q$1,RESULT!$C303+RESULT!$D303&lt;3),"WON","LOST"))</f>
        <v>LOST</v>
      </c>
      <c r="R244" t="str">
        <f ca="1">IF(AND(RESULT!$K303&gt;Q$1,RESULT!$C303+RESULT!$D303&gt;2),"WON",IF(AND(RESULT!$K303&lt;Q$1,RESULT!$C303+RESULT!$D303&lt;3),"WON","LOST"))</f>
        <v>LOST</v>
      </c>
      <c r="S244" t="str">
        <f t="shared" ref="S244:S252" ca="1" si="104">IF(AND(Q244="WON",R244="WON"),"WON",IF(AND(Q244="LOST",R244="LOST"),"LOST","DP"))</f>
        <v>LOST</v>
      </c>
    </row>
    <row r="245" spans="1:19">
      <c r="A245" t="str">
        <f ca="1">IF(AND(RESULT!$G304&gt;A$1,RESULT!$C304+RESULT!$D304&gt;2),"WON",IF(AND(RESULT!$G304&lt;A$1,RESULT!$C304+RESULT!$D304&lt;3),"WON","LOST"))</f>
        <v>LOST</v>
      </c>
      <c r="B245" t="str">
        <f ca="1">IF(AND(RESULT!$K304&gt;A$1,RESULT!$C304+RESULT!$D304&gt;2),"WON",IF(AND(RESULT!$K304&lt;A$1,RESULT!$C304+RESULT!$D304&lt;3),"WON","LOST"))</f>
        <v>WON</v>
      </c>
      <c r="C245" t="str">
        <f t="shared" ca="1" si="100"/>
        <v>DP</v>
      </c>
      <c r="E245" t="str">
        <f ca="1">IF(AND(RESULT!$G304&gt;E$1,RESULT!$C304+RESULT!$D304&gt;2),"WON",IF(AND(RESULT!$G304&lt;E$1,RESULT!$C304+RESULT!$D304&lt;3),"WON","LOST"))</f>
        <v>LOST</v>
      </c>
      <c r="F245" t="str">
        <f ca="1">IF(AND(RESULT!$K304&gt;E$1,RESULT!$C304+RESULT!$D304&gt;2),"WON",IF(AND(RESULT!$K304&lt;E$1,RESULT!$C304+RESULT!$D304&lt;3),"WON","LOST"))</f>
        <v>WON</v>
      </c>
      <c r="G245" t="str">
        <f t="shared" ca="1" si="101"/>
        <v>DP</v>
      </c>
      <c r="I245" t="str">
        <f ca="1">IF(AND(RESULT!$G304&gt;I$1,RESULT!$C304+RESULT!$D304&gt;2),"WON",IF(AND(RESULT!$G304&lt;I$1,RESULT!$C304+RESULT!$D304&lt;3),"WON","LOST"))</f>
        <v>LOST</v>
      </c>
      <c r="J245" t="str">
        <f ca="1">IF(AND(RESULT!$K304&gt;I$1,RESULT!$C304+RESULT!$D304&gt;2),"WON",IF(AND(RESULT!$K304&lt;I$1,RESULT!$C304+RESULT!$D304&lt;3),"WON","LOST"))</f>
        <v>WON</v>
      </c>
      <c r="K245" t="str">
        <f t="shared" ca="1" si="102"/>
        <v>DP</v>
      </c>
      <c r="M245" t="str">
        <f ca="1">IF(AND(RESULT!$G304&gt;M$1,RESULT!$C304+RESULT!$D304&gt;2),"WON",IF(AND(RESULT!$G304&lt;M$1,RESULT!$C304+RESULT!$D304&lt;3),"WON","LOST"))</f>
        <v>WON</v>
      </c>
      <c r="N245" t="str">
        <f ca="1">IF(AND(RESULT!$K304&gt;M$1,RESULT!$C304+RESULT!$D304&gt;2),"WON",IF(AND(RESULT!$K304&lt;M$1,RESULT!$C304+RESULT!$D304&lt;3),"WON","LOST"))</f>
        <v>WON</v>
      </c>
      <c r="O245" t="str">
        <f t="shared" ca="1" si="103"/>
        <v>WON</v>
      </c>
      <c r="Q245" t="str">
        <f ca="1">IF(AND(RESULT!$G304&gt;Q$1,RESULT!$C304+RESULT!$D304&gt;2),"WON",IF(AND(RESULT!$G304&lt;Q$1,RESULT!$C304+RESULT!$D304&lt;3),"WON","LOST"))</f>
        <v>WON</v>
      </c>
      <c r="R245" t="str">
        <f ca="1">IF(AND(RESULT!$K304&gt;Q$1,RESULT!$C304+RESULT!$D304&gt;2),"WON",IF(AND(RESULT!$K304&lt;Q$1,RESULT!$C304+RESULT!$D304&lt;3),"WON","LOST"))</f>
        <v>WON</v>
      </c>
      <c r="S245" t="str">
        <f t="shared" ca="1" si="104"/>
        <v>WON</v>
      </c>
    </row>
    <row r="246" spans="1:19">
      <c r="A246" t="str">
        <f ca="1">IF(AND(RESULT!$G305&gt;A$1,RESULT!$C305+RESULT!$D305&gt;2),"WON",IF(AND(RESULT!$G305&lt;A$1,RESULT!$C305+RESULT!$D305&lt;3),"WON","LOST"))</f>
        <v>WON</v>
      </c>
      <c r="B246" t="str">
        <f ca="1">IF(AND(RESULT!$K305&gt;A$1,RESULT!$C305+RESULT!$D305&gt;2),"WON",IF(AND(RESULT!$K305&lt;A$1,RESULT!$C305+RESULT!$D305&lt;3),"WON","LOST"))</f>
        <v>LOST</v>
      </c>
      <c r="C246" t="str">
        <f t="shared" ca="1" si="100"/>
        <v>DP</v>
      </c>
      <c r="E246" t="str">
        <f ca="1">IF(AND(RESULT!$G305&gt;E$1,RESULT!$C305+RESULT!$D305&gt;2),"WON",IF(AND(RESULT!$G305&lt;E$1,RESULT!$C305+RESULT!$D305&lt;3),"WON","LOST"))</f>
        <v>LOST</v>
      </c>
      <c r="F246" t="str">
        <f ca="1">IF(AND(RESULT!$K305&gt;E$1,RESULT!$C305+RESULT!$D305&gt;2),"WON",IF(AND(RESULT!$K305&lt;E$1,RESULT!$C305+RESULT!$D305&lt;3),"WON","LOST"))</f>
        <v>LOST</v>
      </c>
      <c r="G246" t="str">
        <f t="shared" ca="1" si="101"/>
        <v>LOST</v>
      </c>
      <c r="I246" t="str">
        <f ca="1">IF(AND(RESULT!$G305&gt;I$1,RESULT!$C305+RESULT!$D305&gt;2),"WON",IF(AND(RESULT!$G305&lt;I$1,RESULT!$C305+RESULT!$D305&lt;3),"WON","LOST"))</f>
        <v>LOST</v>
      </c>
      <c r="J246" t="str">
        <f ca="1">IF(AND(RESULT!$K305&gt;I$1,RESULT!$C305+RESULT!$D305&gt;2),"WON",IF(AND(RESULT!$K305&lt;I$1,RESULT!$C305+RESULT!$D305&lt;3),"WON","LOST"))</f>
        <v>LOST</v>
      </c>
      <c r="K246" t="str">
        <f t="shared" ca="1" si="102"/>
        <v>LOST</v>
      </c>
      <c r="M246" t="str">
        <f ca="1">IF(AND(RESULT!$G305&gt;M$1,RESULT!$C305+RESULT!$D305&gt;2),"WON",IF(AND(RESULT!$G305&lt;M$1,RESULT!$C305+RESULT!$D305&lt;3),"WON","LOST"))</f>
        <v>LOST</v>
      </c>
      <c r="N246" t="str">
        <f ca="1">IF(AND(RESULT!$K305&gt;M$1,RESULT!$C305+RESULT!$D305&gt;2),"WON",IF(AND(RESULT!$K305&lt;M$1,RESULT!$C305+RESULT!$D305&lt;3),"WON","LOST"))</f>
        <v>LOST</v>
      </c>
      <c r="O246" t="str">
        <f t="shared" ca="1" si="103"/>
        <v>LOST</v>
      </c>
      <c r="Q246" t="str">
        <f ca="1">IF(AND(RESULT!$G305&gt;Q$1,RESULT!$C305+RESULT!$D305&gt;2),"WON",IF(AND(RESULT!$G305&lt;Q$1,RESULT!$C305+RESULT!$D305&lt;3),"WON","LOST"))</f>
        <v>LOST</v>
      </c>
      <c r="R246" t="str">
        <f ca="1">IF(AND(RESULT!$K305&gt;Q$1,RESULT!$C305+RESULT!$D305&gt;2),"WON",IF(AND(RESULT!$K305&lt;Q$1,RESULT!$C305+RESULT!$D305&lt;3),"WON","LOST"))</f>
        <v>LOST</v>
      </c>
      <c r="S246" t="str">
        <f t="shared" ca="1" si="104"/>
        <v>LOST</v>
      </c>
    </row>
    <row r="247" spans="1:19">
      <c r="A247" t="str">
        <f ca="1">IF(AND(RESULT!$G306&gt;A$1,RESULT!$C306+RESULT!$D306&gt;2),"WON",IF(AND(RESULT!$G306&lt;A$1,RESULT!$C306+RESULT!$D306&lt;3),"WON","LOST"))</f>
        <v>WON</v>
      </c>
      <c r="B247" t="str">
        <f ca="1">IF(AND(RESULT!$K306&gt;A$1,RESULT!$C306+RESULT!$D306&gt;2),"WON",IF(AND(RESULT!$K306&lt;A$1,RESULT!$C306+RESULT!$D306&lt;3),"WON","LOST"))</f>
        <v>WON</v>
      </c>
      <c r="C247" t="str">
        <f t="shared" ca="1" si="100"/>
        <v>WON</v>
      </c>
      <c r="E247" t="str">
        <f ca="1">IF(AND(RESULT!$G306&gt;E$1,RESULT!$C306+RESULT!$D306&gt;2),"WON",IF(AND(RESULT!$G306&lt;E$1,RESULT!$C306+RESULT!$D306&lt;3),"WON","LOST"))</f>
        <v>WON</v>
      </c>
      <c r="F247" t="str">
        <f ca="1">IF(AND(RESULT!$K306&gt;E$1,RESULT!$C306+RESULT!$D306&gt;2),"WON",IF(AND(RESULT!$K306&lt;E$1,RESULT!$C306+RESULT!$D306&lt;3),"WON","LOST"))</f>
        <v>WON</v>
      </c>
      <c r="G247" t="str">
        <f t="shared" ca="1" si="101"/>
        <v>WON</v>
      </c>
      <c r="I247" t="str">
        <f ca="1">IF(AND(RESULT!$G306&gt;I$1,RESULT!$C306+RESULT!$D306&gt;2),"WON",IF(AND(RESULT!$G306&lt;I$1,RESULT!$C306+RESULT!$D306&lt;3),"WON","LOST"))</f>
        <v>WON</v>
      </c>
      <c r="J247" t="str">
        <f ca="1">IF(AND(RESULT!$K306&gt;I$1,RESULT!$C306+RESULT!$D306&gt;2),"WON",IF(AND(RESULT!$K306&lt;I$1,RESULT!$C306+RESULT!$D306&lt;3),"WON","LOST"))</f>
        <v>WON</v>
      </c>
      <c r="K247" t="str">
        <f t="shared" ca="1" si="102"/>
        <v>WON</v>
      </c>
      <c r="M247" t="str">
        <f ca="1">IF(AND(RESULT!$G306&gt;M$1,RESULT!$C306+RESULT!$D306&gt;2),"WON",IF(AND(RESULT!$G306&lt;M$1,RESULT!$C306+RESULT!$D306&lt;3),"WON","LOST"))</f>
        <v>LOST</v>
      </c>
      <c r="N247" t="str">
        <f ca="1">IF(AND(RESULT!$K306&gt;M$1,RESULT!$C306+RESULT!$D306&gt;2),"WON",IF(AND(RESULT!$K306&lt;M$1,RESULT!$C306+RESULT!$D306&lt;3),"WON","LOST"))</f>
        <v>WON</v>
      </c>
      <c r="O247" t="str">
        <f t="shared" ca="1" si="103"/>
        <v>DP</v>
      </c>
      <c r="Q247" t="str">
        <f ca="1">IF(AND(RESULT!$G306&gt;Q$1,RESULT!$C306+RESULT!$D306&gt;2),"WON",IF(AND(RESULT!$G306&lt;Q$1,RESULT!$C306+RESULT!$D306&lt;3),"WON","LOST"))</f>
        <v>LOST</v>
      </c>
      <c r="R247" t="str">
        <f ca="1">IF(AND(RESULT!$K306&gt;Q$1,RESULT!$C306+RESULT!$D306&gt;2),"WON",IF(AND(RESULT!$K306&lt;Q$1,RESULT!$C306+RESULT!$D306&lt;3),"WON","LOST"))</f>
        <v>LOST</v>
      </c>
      <c r="S247" t="str">
        <f t="shared" ca="1" si="104"/>
        <v>LOST</v>
      </c>
    </row>
    <row r="248" spans="1:19">
      <c r="A248" t="str">
        <f ca="1">IF(AND(RESULT!$G307&gt;A$1,RESULT!$C307+RESULT!$D307&gt;2),"WON",IF(AND(RESULT!$G307&lt;A$1,RESULT!$C307+RESULT!$D307&lt;3),"WON","LOST"))</f>
        <v>LOST</v>
      </c>
      <c r="B248" t="str">
        <f ca="1">IF(AND(RESULT!$K307&gt;A$1,RESULT!$C307+RESULT!$D307&gt;2),"WON",IF(AND(RESULT!$K307&lt;A$1,RESULT!$C307+RESULT!$D307&lt;3),"WON","LOST"))</f>
        <v>LOST</v>
      </c>
      <c r="C248" t="str">
        <f t="shared" ca="1" si="100"/>
        <v>LOST</v>
      </c>
      <c r="E248" t="str">
        <f ca="1">IF(AND(RESULT!$G307&gt;E$1,RESULT!$C307+RESULT!$D307&gt;2),"WON",IF(AND(RESULT!$G307&lt;E$1,RESULT!$C307+RESULT!$D307&lt;3),"WON","LOST"))</f>
        <v>LOST</v>
      </c>
      <c r="F248" t="str">
        <f ca="1">IF(AND(RESULT!$K307&gt;E$1,RESULT!$C307+RESULT!$D307&gt;2),"WON",IF(AND(RESULT!$K307&lt;E$1,RESULT!$C307+RESULT!$D307&lt;3),"WON","LOST"))</f>
        <v>LOST</v>
      </c>
      <c r="G248" t="str">
        <f t="shared" ca="1" si="101"/>
        <v>LOST</v>
      </c>
      <c r="I248" t="str">
        <f ca="1">IF(AND(RESULT!$G307&gt;I$1,RESULT!$C307+RESULT!$D307&gt;2),"WON",IF(AND(RESULT!$G307&lt;I$1,RESULT!$C307+RESULT!$D307&lt;3),"WON","LOST"))</f>
        <v>WON</v>
      </c>
      <c r="J248" t="str">
        <f ca="1">IF(AND(RESULT!$K307&gt;I$1,RESULT!$C307+RESULT!$D307&gt;2),"WON",IF(AND(RESULT!$K307&lt;I$1,RESULT!$C307+RESULT!$D307&lt;3),"WON","LOST"))</f>
        <v>WON</v>
      </c>
      <c r="K248" t="str">
        <f t="shared" ca="1" si="102"/>
        <v>WON</v>
      </c>
      <c r="M248" t="str">
        <f ca="1">IF(AND(RESULT!$G307&gt;M$1,RESULT!$C307+RESULT!$D307&gt;2),"WON",IF(AND(RESULT!$G307&lt;M$1,RESULT!$C307+RESULT!$D307&lt;3),"WON","LOST"))</f>
        <v>WON</v>
      </c>
      <c r="N248" t="str">
        <f ca="1">IF(AND(RESULT!$K307&gt;M$1,RESULT!$C307+RESULT!$D307&gt;2),"WON",IF(AND(RESULT!$K307&lt;M$1,RESULT!$C307+RESULT!$D307&lt;3),"WON","LOST"))</f>
        <v>WON</v>
      </c>
      <c r="O248" t="str">
        <f t="shared" ca="1" si="103"/>
        <v>WON</v>
      </c>
      <c r="Q248" t="str">
        <f ca="1">IF(AND(RESULT!$G307&gt;Q$1,RESULT!$C307+RESULT!$D307&gt;2),"WON",IF(AND(RESULT!$G307&lt;Q$1,RESULT!$C307+RESULT!$D307&lt;3),"WON","LOST"))</f>
        <v>WON</v>
      </c>
      <c r="R248" t="str">
        <f ca="1">IF(AND(RESULT!$K307&gt;Q$1,RESULT!$C307+RESULT!$D307&gt;2),"WON",IF(AND(RESULT!$K307&lt;Q$1,RESULT!$C307+RESULT!$D307&lt;3),"WON","LOST"))</f>
        <v>WON</v>
      </c>
      <c r="S248" t="str">
        <f t="shared" ca="1" si="104"/>
        <v>WON</v>
      </c>
    </row>
    <row r="249" spans="1:19">
      <c r="A249" t="str">
        <f ca="1">IF(AND(RESULT!$G308&gt;A$1,RESULT!$C308+RESULT!$D308&gt;2),"WON",IF(AND(RESULT!$G308&lt;A$1,RESULT!$C308+RESULT!$D308&lt;3),"WON","LOST"))</f>
        <v>LOST</v>
      </c>
      <c r="B249" t="str">
        <f ca="1">IF(AND(RESULT!$K308&gt;A$1,RESULT!$C308+RESULT!$D308&gt;2),"WON",IF(AND(RESULT!$K308&lt;A$1,RESULT!$C308+RESULT!$D308&lt;3),"WON","LOST"))</f>
        <v>WON</v>
      </c>
      <c r="C249" t="str">
        <f t="shared" ca="1" si="100"/>
        <v>DP</v>
      </c>
      <c r="E249" t="str">
        <f ca="1">IF(AND(RESULT!$G308&gt;E$1,RESULT!$C308+RESULT!$D308&gt;2),"WON",IF(AND(RESULT!$G308&lt;E$1,RESULT!$C308+RESULT!$D308&lt;3),"WON","LOST"))</f>
        <v>LOST</v>
      </c>
      <c r="F249" t="str">
        <f ca="1">IF(AND(RESULT!$K308&gt;E$1,RESULT!$C308+RESULT!$D308&gt;2),"WON",IF(AND(RESULT!$K308&lt;E$1,RESULT!$C308+RESULT!$D308&lt;3),"WON","LOST"))</f>
        <v>WON</v>
      </c>
      <c r="G249" t="str">
        <f t="shared" ca="1" si="101"/>
        <v>DP</v>
      </c>
      <c r="I249" t="str">
        <f ca="1">IF(AND(RESULT!$G308&gt;I$1,RESULT!$C308+RESULT!$D308&gt;2),"WON",IF(AND(RESULT!$G308&lt;I$1,RESULT!$C308+RESULT!$D308&lt;3),"WON","LOST"))</f>
        <v>LOST</v>
      </c>
      <c r="J249" t="str">
        <f ca="1">IF(AND(RESULT!$K308&gt;I$1,RESULT!$C308+RESULT!$D308&gt;2),"WON",IF(AND(RESULT!$K308&lt;I$1,RESULT!$C308+RESULT!$D308&lt;3),"WON","LOST"))</f>
        <v>WON</v>
      </c>
      <c r="K249" t="str">
        <f t="shared" ca="1" si="102"/>
        <v>DP</v>
      </c>
      <c r="M249" t="str">
        <f ca="1">IF(AND(RESULT!$G308&gt;M$1,RESULT!$C308+RESULT!$D308&gt;2),"WON",IF(AND(RESULT!$G308&lt;M$1,RESULT!$C308+RESULT!$D308&lt;3),"WON","LOST"))</f>
        <v>WON</v>
      </c>
      <c r="N249" t="str">
        <f ca="1">IF(AND(RESULT!$K308&gt;M$1,RESULT!$C308+RESULT!$D308&gt;2),"WON",IF(AND(RESULT!$K308&lt;M$1,RESULT!$C308+RESULT!$D308&lt;3),"WON","LOST"))</f>
        <v>WON</v>
      </c>
      <c r="O249" t="str">
        <f t="shared" ca="1" si="103"/>
        <v>WON</v>
      </c>
      <c r="Q249" t="str">
        <f ca="1">IF(AND(RESULT!$G308&gt;Q$1,RESULT!$C308+RESULT!$D308&gt;2),"WON",IF(AND(RESULT!$G308&lt;Q$1,RESULT!$C308+RESULT!$D308&lt;3),"WON","LOST"))</f>
        <v>WON</v>
      </c>
      <c r="R249" t="str">
        <f ca="1">IF(AND(RESULT!$K308&gt;Q$1,RESULT!$C308+RESULT!$D308&gt;2),"WON",IF(AND(RESULT!$K308&lt;Q$1,RESULT!$C308+RESULT!$D308&lt;3),"WON","LOST"))</f>
        <v>WON</v>
      </c>
      <c r="S249" t="str">
        <f t="shared" ca="1" si="104"/>
        <v>WON</v>
      </c>
    </row>
    <row r="250" spans="1:19">
      <c r="A250" t="str">
        <f ca="1">IF(AND(RESULT!$G309&gt;A$1,RESULT!$C309+RESULT!$D309&gt;2),"WON",IF(AND(RESULT!$G309&lt;A$1,RESULT!$C309+RESULT!$D309&lt;3),"WON","LOST"))</f>
        <v>LOST</v>
      </c>
      <c r="B250" t="str">
        <f ca="1">IF(AND(RESULT!$K309&gt;A$1,RESULT!$C309+RESULT!$D309&gt;2),"WON",IF(AND(RESULT!$K309&lt;A$1,RESULT!$C309+RESULT!$D309&lt;3),"WON","LOST"))</f>
        <v>WON</v>
      </c>
      <c r="C250" t="str">
        <f t="shared" ca="1" si="100"/>
        <v>DP</v>
      </c>
      <c r="E250" t="str">
        <f ca="1">IF(AND(RESULT!$G309&gt;E$1,RESULT!$C309+RESULT!$D309&gt;2),"WON",IF(AND(RESULT!$G309&lt;E$1,RESULT!$C309+RESULT!$D309&lt;3),"WON","LOST"))</f>
        <v>LOST</v>
      </c>
      <c r="F250" t="str">
        <f ca="1">IF(AND(RESULT!$K309&gt;E$1,RESULT!$C309+RESULT!$D309&gt;2),"WON",IF(AND(RESULT!$K309&lt;E$1,RESULT!$C309+RESULT!$D309&lt;3),"WON","LOST"))</f>
        <v>WON</v>
      </c>
      <c r="G250" t="str">
        <f t="shared" ca="1" si="101"/>
        <v>DP</v>
      </c>
      <c r="I250" t="str">
        <f ca="1">IF(AND(RESULT!$G309&gt;I$1,RESULT!$C309+RESULT!$D309&gt;2),"WON",IF(AND(RESULT!$G309&lt;I$1,RESULT!$C309+RESULT!$D309&lt;3),"WON","LOST"))</f>
        <v>LOST</v>
      </c>
      <c r="J250" t="str">
        <f ca="1">IF(AND(RESULT!$K309&gt;I$1,RESULT!$C309+RESULT!$D309&gt;2),"WON",IF(AND(RESULT!$K309&lt;I$1,RESULT!$C309+RESULT!$D309&lt;3),"WON","LOST"))</f>
        <v>WON</v>
      </c>
      <c r="K250" t="str">
        <f t="shared" ca="1" si="102"/>
        <v>DP</v>
      </c>
      <c r="M250" t="str">
        <f ca="1">IF(AND(RESULT!$G309&gt;M$1,RESULT!$C309+RESULT!$D309&gt;2),"WON",IF(AND(RESULT!$G309&lt;M$1,RESULT!$C309+RESULT!$D309&lt;3),"WON","LOST"))</f>
        <v>WON</v>
      </c>
      <c r="N250" t="str">
        <f ca="1">IF(AND(RESULT!$K309&gt;M$1,RESULT!$C309+RESULT!$D309&gt;2),"WON",IF(AND(RESULT!$K309&lt;M$1,RESULT!$C309+RESULT!$D309&lt;3),"WON","LOST"))</f>
        <v>WON</v>
      </c>
      <c r="O250" t="str">
        <f t="shared" ca="1" si="103"/>
        <v>WON</v>
      </c>
      <c r="Q250" t="str">
        <f ca="1">IF(AND(RESULT!$G309&gt;Q$1,RESULT!$C309+RESULT!$D309&gt;2),"WON",IF(AND(RESULT!$G309&lt;Q$1,RESULT!$C309+RESULT!$D309&lt;3),"WON","LOST"))</f>
        <v>WON</v>
      </c>
      <c r="R250" t="str">
        <f ca="1">IF(AND(RESULT!$K309&gt;Q$1,RESULT!$C309+RESULT!$D309&gt;2),"WON",IF(AND(RESULT!$K309&lt;Q$1,RESULT!$C309+RESULT!$D309&lt;3),"WON","LOST"))</f>
        <v>WON</v>
      </c>
      <c r="S250" t="str">
        <f t="shared" ca="1" si="104"/>
        <v>WON</v>
      </c>
    </row>
    <row r="251" spans="1:19">
      <c r="A251" t="str">
        <f ca="1">IF(AND(RESULT!$G310&gt;A$1,RESULT!$C310+RESULT!$D310&gt;2),"WON",IF(AND(RESULT!$G310&lt;A$1,RESULT!$C310+RESULT!$D310&lt;3),"WON","LOST"))</f>
        <v>WON</v>
      </c>
      <c r="B251" t="str">
        <f ca="1">IF(AND(RESULT!$K310&gt;A$1,RESULT!$C310+RESULT!$D310&gt;2),"WON",IF(AND(RESULT!$K310&lt;A$1,RESULT!$C310+RESULT!$D310&lt;3),"WON","LOST"))</f>
        <v>WON</v>
      </c>
      <c r="C251" t="str">
        <f t="shared" ca="1" si="100"/>
        <v>WON</v>
      </c>
      <c r="E251" t="str">
        <f ca="1">IF(AND(RESULT!$G310&gt;E$1,RESULT!$C310+RESULT!$D310&gt;2),"WON",IF(AND(RESULT!$G310&lt;E$1,RESULT!$C310+RESULT!$D310&lt;3),"WON","LOST"))</f>
        <v>WON</v>
      </c>
      <c r="F251" t="str">
        <f ca="1">IF(AND(RESULT!$K310&gt;E$1,RESULT!$C310+RESULT!$D310&gt;2),"WON",IF(AND(RESULT!$K310&lt;E$1,RESULT!$C310+RESULT!$D310&lt;3),"WON","LOST"))</f>
        <v>WON</v>
      </c>
      <c r="G251" t="str">
        <f t="shared" ca="1" si="101"/>
        <v>WON</v>
      </c>
      <c r="I251" t="str">
        <f ca="1">IF(AND(RESULT!$G310&gt;I$1,RESULT!$C310+RESULT!$D310&gt;2),"WON",IF(AND(RESULT!$G310&lt;I$1,RESULT!$C310+RESULT!$D310&lt;3),"WON","LOST"))</f>
        <v>LOST</v>
      </c>
      <c r="J251" t="str">
        <f ca="1">IF(AND(RESULT!$K310&gt;I$1,RESULT!$C310+RESULT!$D310&gt;2),"WON",IF(AND(RESULT!$K310&lt;I$1,RESULT!$C310+RESULT!$D310&lt;3),"WON","LOST"))</f>
        <v>LOST</v>
      </c>
      <c r="K251" t="str">
        <f t="shared" ca="1" si="102"/>
        <v>LOST</v>
      </c>
      <c r="M251" t="str">
        <f ca="1">IF(AND(RESULT!$G310&gt;M$1,RESULT!$C310+RESULT!$D310&gt;2),"WON",IF(AND(RESULT!$G310&lt;M$1,RESULT!$C310+RESULT!$D310&lt;3),"WON","LOST"))</f>
        <v>LOST</v>
      </c>
      <c r="N251" t="str">
        <f ca="1">IF(AND(RESULT!$K310&gt;M$1,RESULT!$C310+RESULT!$D310&gt;2),"WON",IF(AND(RESULT!$K310&lt;M$1,RESULT!$C310+RESULT!$D310&lt;3),"WON","LOST"))</f>
        <v>LOST</v>
      </c>
      <c r="O251" t="str">
        <f t="shared" ca="1" si="103"/>
        <v>LOST</v>
      </c>
      <c r="Q251" t="str">
        <f ca="1">IF(AND(RESULT!$G310&gt;Q$1,RESULT!$C310+RESULT!$D310&gt;2),"WON",IF(AND(RESULT!$G310&lt;Q$1,RESULT!$C310+RESULT!$D310&lt;3),"WON","LOST"))</f>
        <v>LOST</v>
      </c>
      <c r="R251" t="str">
        <f ca="1">IF(AND(RESULT!$K310&gt;Q$1,RESULT!$C310+RESULT!$D310&gt;2),"WON",IF(AND(RESULT!$K310&lt;Q$1,RESULT!$C310+RESULT!$D310&lt;3),"WON","LOST"))</f>
        <v>LOST</v>
      </c>
      <c r="S251" t="str">
        <f t="shared" ca="1" si="104"/>
        <v>LOST</v>
      </c>
    </row>
    <row r="252" spans="1:19">
      <c r="A252" t="str">
        <f ca="1">IF(AND(RESULT!$G311&gt;A$1,RESULT!$C311+RESULT!$D311&gt;2),"WON",IF(AND(RESULT!$G311&lt;A$1,RESULT!$C311+RESULT!$D311&lt;3),"WON","LOST"))</f>
        <v>LOST</v>
      </c>
      <c r="B252" t="str">
        <f ca="1">IF(AND(RESULT!$K311&gt;A$1,RESULT!$C311+RESULT!$D311&gt;2),"WON",IF(AND(RESULT!$K311&lt;A$1,RESULT!$C311+RESULT!$D311&lt;3),"WON","LOST"))</f>
        <v>LOST</v>
      </c>
      <c r="C252" t="str">
        <f t="shared" ca="1" si="100"/>
        <v>LOST</v>
      </c>
      <c r="E252" t="str">
        <f ca="1">IF(AND(RESULT!$G311&gt;E$1,RESULT!$C311+RESULT!$D311&gt;2),"WON",IF(AND(RESULT!$G311&lt;E$1,RESULT!$C311+RESULT!$D311&lt;3),"WON","LOST"))</f>
        <v>LOST</v>
      </c>
      <c r="F252" t="str">
        <f ca="1">IF(AND(RESULT!$K311&gt;E$1,RESULT!$C311+RESULT!$D311&gt;2),"WON",IF(AND(RESULT!$K311&lt;E$1,RESULT!$C311+RESULT!$D311&lt;3),"WON","LOST"))</f>
        <v>LOST</v>
      </c>
      <c r="G252" t="str">
        <f t="shared" ca="1" si="101"/>
        <v>LOST</v>
      </c>
      <c r="I252" t="str">
        <f ca="1">IF(AND(RESULT!$G311&gt;I$1,RESULT!$C311+RESULT!$D311&gt;2),"WON",IF(AND(RESULT!$G311&lt;I$1,RESULT!$C311+RESULT!$D311&lt;3),"WON","LOST"))</f>
        <v>LOST</v>
      </c>
      <c r="J252" t="str">
        <f ca="1">IF(AND(RESULT!$K311&gt;I$1,RESULT!$C311+RESULT!$D311&gt;2),"WON",IF(AND(RESULT!$K311&lt;I$1,RESULT!$C311+RESULT!$D311&lt;3),"WON","LOST"))</f>
        <v>WON</v>
      </c>
      <c r="K252" t="str">
        <f t="shared" ca="1" si="102"/>
        <v>DP</v>
      </c>
      <c r="M252" t="str">
        <f ca="1">IF(AND(RESULT!$G311&gt;M$1,RESULT!$C311+RESULT!$D311&gt;2),"WON",IF(AND(RESULT!$G311&lt;M$1,RESULT!$C311+RESULT!$D311&lt;3),"WON","LOST"))</f>
        <v>LOST</v>
      </c>
      <c r="N252" t="str">
        <f ca="1">IF(AND(RESULT!$K311&gt;M$1,RESULT!$C311+RESULT!$D311&gt;2),"WON",IF(AND(RESULT!$K311&lt;M$1,RESULT!$C311+RESULT!$D311&lt;3),"WON","LOST"))</f>
        <v>WON</v>
      </c>
      <c r="O252" t="str">
        <f t="shared" ca="1" si="103"/>
        <v>DP</v>
      </c>
      <c r="Q252" t="str">
        <f ca="1">IF(AND(RESULT!$G311&gt;Q$1,RESULT!$C311+RESULT!$D311&gt;2),"WON",IF(AND(RESULT!$G311&lt;Q$1,RESULT!$C311+RESULT!$D311&lt;3),"WON","LOST"))</f>
        <v>WON</v>
      </c>
      <c r="R252" t="str">
        <f ca="1">IF(AND(RESULT!$K311&gt;Q$1,RESULT!$C311+RESULT!$D311&gt;2),"WON",IF(AND(RESULT!$K311&lt;Q$1,RESULT!$C311+RESULT!$D311&lt;3),"WON","LOST"))</f>
        <v>WON</v>
      </c>
      <c r="S252" t="str">
        <f t="shared" ca="1" si="104"/>
        <v>WON</v>
      </c>
    </row>
    <row r="255" spans="1:19">
      <c r="A255" t="str">
        <f ca="1">IF(AND(RESULT!$G314&gt;A$1,RESULT!$C314+RESULT!$D314&gt;2),"WON",IF(AND(RESULT!$G314&lt;A$1,RESULT!$C314+RESULT!$D314&lt;3),"WON","LOST"))</f>
        <v>WON</v>
      </c>
      <c r="B255" t="str">
        <f ca="1">IF(AND(RESULT!$K314&gt;A$1,RESULT!$C314+RESULT!$D314&gt;2),"WON",IF(AND(RESULT!$K314&lt;A$1,RESULT!$C314+RESULT!$D314&lt;3),"WON","LOST"))</f>
        <v>WON</v>
      </c>
      <c r="C255" t="str">
        <f ca="1">IF(AND(A255="WON",B255="WON"),"WON",IF(AND(A255="LOST",B255="LOST"),"LOST","DP"))</f>
        <v>WON</v>
      </c>
      <c r="E255" t="str">
        <f ca="1">IF(AND(RESULT!$G314&gt;E$1,RESULT!$C314+RESULT!$D314&gt;2),"WON",IF(AND(RESULT!$G314&lt;E$1,RESULT!$C314+RESULT!$D314&lt;3),"WON","LOST"))</f>
        <v>WON</v>
      </c>
      <c r="F255" t="str">
        <f ca="1">IF(AND(RESULT!$K314&gt;E$1,RESULT!$C314+RESULT!$D314&gt;2),"WON",IF(AND(RESULT!$K314&lt;E$1,RESULT!$C314+RESULT!$D314&lt;3),"WON","LOST"))</f>
        <v>WON</v>
      </c>
      <c r="G255" t="str">
        <f ca="1">IF(AND(E255="WON",F255="WON"),"WON",IF(AND(E255="LOST",F255="LOST"),"LOST","DP"))</f>
        <v>WON</v>
      </c>
      <c r="I255" t="str">
        <f ca="1">IF(AND(RESULT!$G314&gt;I$1,RESULT!$C314+RESULT!$D314&gt;2),"WON",IF(AND(RESULT!$G314&lt;I$1,RESULT!$C314+RESULT!$D314&lt;3),"WON","LOST"))</f>
        <v>WON</v>
      </c>
      <c r="J255" t="str">
        <f ca="1">IF(AND(RESULT!$K314&gt;I$1,RESULT!$C314+RESULT!$D314&gt;2),"WON",IF(AND(RESULT!$K314&lt;I$1,RESULT!$C314+RESULT!$D314&lt;3),"WON","LOST"))</f>
        <v>WON</v>
      </c>
      <c r="K255" t="str">
        <f ca="1">IF(AND(I255="WON",J255="WON"),"WON",IF(AND(I255="LOST",J255="LOST"),"LOST","DP"))</f>
        <v>WON</v>
      </c>
      <c r="M255" t="str">
        <f ca="1">IF(AND(RESULT!$G314&gt;M$1,RESULT!$C314+RESULT!$D314&gt;2),"WON",IF(AND(RESULT!$G314&lt;M$1,RESULT!$C314+RESULT!$D314&lt;3),"WON","LOST"))</f>
        <v>WON</v>
      </c>
      <c r="N255" t="str">
        <f ca="1">IF(AND(RESULT!$K314&gt;M$1,RESULT!$C314+RESULT!$D314&gt;2),"WON",IF(AND(RESULT!$K314&lt;M$1,RESULT!$C314+RESULT!$D314&lt;3),"WON","LOST"))</f>
        <v>WON</v>
      </c>
      <c r="O255" t="str">
        <f ca="1">IF(AND(M255="WON",N255="WON"),"WON",IF(AND(M255="LOST",N255="LOST"),"LOST","DP"))</f>
        <v>WON</v>
      </c>
      <c r="Q255" t="str">
        <f ca="1">IF(AND(RESULT!$G314&gt;Q$1,RESULT!$C314+RESULT!$D314&gt;2),"WON",IF(AND(RESULT!$G314&lt;Q$1,RESULT!$C314+RESULT!$D314&lt;3),"WON","LOST"))</f>
        <v>WON</v>
      </c>
      <c r="R255" t="str">
        <f ca="1">IF(AND(RESULT!$K314&gt;Q$1,RESULT!$C314+RESULT!$D314&gt;2),"WON",IF(AND(RESULT!$K314&lt;Q$1,RESULT!$C314+RESULT!$D314&lt;3),"WON","LOST"))</f>
        <v>LOST</v>
      </c>
      <c r="S255" t="str">
        <f ca="1">IF(AND(Q255="WON",R255="WON"),"WON",IF(AND(Q255="LOST",R255="LOST"),"LOST","DP"))</f>
        <v>DP</v>
      </c>
    </row>
    <row r="256" spans="1:19">
      <c r="A256" t="str">
        <f ca="1">IF(AND(RESULT!$G315&gt;A$1,RESULT!$C315+RESULT!$D315&gt;2),"WON",IF(AND(RESULT!$G315&lt;A$1,RESULT!$C315+RESULT!$D315&lt;3),"WON","LOST"))</f>
        <v>LOST</v>
      </c>
      <c r="B256" t="str">
        <f ca="1">IF(AND(RESULT!$K315&gt;A$1,RESULT!$C315+RESULT!$D315&gt;2),"WON",IF(AND(RESULT!$K315&lt;A$1,RESULT!$C315+RESULT!$D315&lt;3),"WON","LOST"))</f>
        <v>LOST</v>
      </c>
      <c r="C256" t="str">
        <f t="shared" ref="C256:C264" ca="1" si="105">IF(AND(A256="WON",B256="WON"),"WON",IF(AND(A256="LOST",B256="LOST"),"LOST","DP"))</f>
        <v>LOST</v>
      </c>
      <c r="E256" t="str">
        <f ca="1">IF(AND(RESULT!$G315&gt;E$1,RESULT!$C315+RESULT!$D315&gt;2),"WON",IF(AND(RESULT!$G315&lt;E$1,RESULT!$C315+RESULT!$D315&lt;3),"WON","LOST"))</f>
        <v>LOST</v>
      </c>
      <c r="F256" t="str">
        <f ca="1">IF(AND(RESULT!$K315&gt;E$1,RESULT!$C315+RESULT!$D315&gt;2),"WON",IF(AND(RESULT!$K315&lt;E$1,RESULT!$C315+RESULT!$D315&lt;3),"WON","LOST"))</f>
        <v>LOST</v>
      </c>
      <c r="G256" t="str">
        <f t="shared" ref="G256:G264" ca="1" si="106">IF(AND(E256="WON",F256="WON"),"WON",IF(AND(E256="LOST",F256="LOST"),"LOST","DP"))</f>
        <v>LOST</v>
      </c>
      <c r="I256" t="str">
        <f ca="1">IF(AND(RESULT!$G315&gt;I$1,RESULT!$C315+RESULT!$D315&gt;2),"WON",IF(AND(RESULT!$G315&lt;I$1,RESULT!$C315+RESULT!$D315&lt;3),"WON","LOST"))</f>
        <v>LOST</v>
      </c>
      <c r="J256" t="str">
        <f ca="1">IF(AND(RESULT!$K315&gt;I$1,RESULT!$C315+RESULT!$D315&gt;2),"WON",IF(AND(RESULT!$K315&lt;I$1,RESULT!$C315+RESULT!$D315&lt;3),"WON","LOST"))</f>
        <v>LOST</v>
      </c>
      <c r="K256" t="str">
        <f t="shared" ref="K256:K264" ca="1" si="107">IF(AND(I256="WON",J256="WON"),"WON",IF(AND(I256="LOST",J256="LOST"),"LOST","DP"))</f>
        <v>LOST</v>
      </c>
      <c r="M256" t="str">
        <f ca="1">IF(AND(RESULT!$G315&gt;M$1,RESULT!$C315+RESULT!$D315&gt;2),"WON",IF(AND(RESULT!$G315&lt;M$1,RESULT!$C315+RESULT!$D315&lt;3),"WON","LOST"))</f>
        <v>LOST</v>
      </c>
      <c r="N256" t="str">
        <f ca="1">IF(AND(RESULT!$K315&gt;M$1,RESULT!$C315+RESULT!$D315&gt;2),"WON",IF(AND(RESULT!$K315&lt;M$1,RESULT!$C315+RESULT!$D315&lt;3),"WON","LOST"))</f>
        <v>LOST</v>
      </c>
      <c r="O256" t="str">
        <f t="shared" ref="O256:O264" ca="1" si="108">IF(AND(M256="WON",N256="WON"),"WON",IF(AND(M256="LOST",N256="LOST"),"LOST","DP"))</f>
        <v>LOST</v>
      </c>
      <c r="Q256" t="str">
        <f ca="1">IF(AND(RESULT!$G315&gt;Q$1,RESULT!$C315+RESULT!$D315&gt;2),"WON",IF(AND(RESULT!$G315&lt;Q$1,RESULT!$C315+RESULT!$D315&lt;3),"WON","LOST"))</f>
        <v>LOST</v>
      </c>
      <c r="R256" t="str">
        <f ca="1">IF(AND(RESULT!$K315&gt;Q$1,RESULT!$C315+RESULT!$D315&gt;2),"WON",IF(AND(RESULT!$K315&lt;Q$1,RESULT!$C315+RESULT!$D315&lt;3),"WON","LOST"))</f>
        <v>LOST</v>
      </c>
      <c r="S256" t="str">
        <f t="shared" ref="S256:S264" ca="1" si="109">IF(AND(Q256="WON",R256="WON"),"WON",IF(AND(Q256="LOST",R256="LOST"),"LOST","DP"))</f>
        <v>LOST</v>
      </c>
    </row>
    <row r="257" spans="1:19">
      <c r="A257" t="str">
        <f ca="1">IF(AND(RESULT!$G316&gt;A$1,RESULT!$C316+RESULT!$D316&gt;2),"WON",IF(AND(RESULT!$G316&lt;A$1,RESULT!$C316+RESULT!$D316&lt;3),"WON","LOST"))</f>
        <v>LOST</v>
      </c>
      <c r="B257" t="str">
        <f ca="1">IF(AND(RESULT!$K316&gt;A$1,RESULT!$C316+RESULT!$D316&gt;2),"WON",IF(AND(RESULT!$K316&lt;A$1,RESULT!$C316+RESULT!$D316&lt;3),"WON","LOST"))</f>
        <v>WON</v>
      </c>
      <c r="C257" t="str">
        <f t="shared" ca="1" si="105"/>
        <v>DP</v>
      </c>
      <c r="E257" t="str">
        <f ca="1">IF(AND(RESULT!$G316&gt;E$1,RESULT!$C316+RESULT!$D316&gt;2),"WON",IF(AND(RESULT!$G316&lt;E$1,RESULT!$C316+RESULT!$D316&lt;3),"WON","LOST"))</f>
        <v>WON</v>
      </c>
      <c r="F257" t="str">
        <f ca="1">IF(AND(RESULT!$K316&gt;E$1,RESULT!$C316+RESULT!$D316&gt;2),"WON",IF(AND(RESULT!$K316&lt;E$1,RESULT!$C316+RESULT!$D316&lt;3),"WON","LOST"))</f>
        <v>WON</v>
      </c>
      <c r="G257" t="str">
        <f t="shared" ca="1" si="106"/>
        <v>WON</v>
      </c>
      <c r="I257" t="str">
        <f ca="1">IF(AND(RESULT!$G316&gt;I$1,RESULT!$C316+RESULT!$D316&gt;2),"WON",IF(AND(RESULT!$G316&lt;I$1,RESULT!$C316+RESULT!$D316&lt;3),"WON","LOST"))</f>
        <v>WON</v>
      </c>
      <c r="J257" t="str">
        <f ca="1">IF(AND(RESULT!$K316&gt;I$1,RESULT!$C316+RESULT!$D316&gt;2),"WON",IF(AND(RESULT!$K316&lt;I$1,RESULT!$C316+RESULT!$D316&lt;3),"WON","LOST"))</f>
        <v>WON</v>
      </c>
      <c r="K257" t="str">
        <f t="shared" ca="1" si="107"/>
        <v>WON</v>
      </c>
      <c r="M257" t="str">
        <f ca="1">IF(AND(RESULT!$G316&gt;M$1,RESULT!$C316+RESULT!$D316&gt;2),"WON",IF(AND(RESULT!$G316&lt;M$1,RESULT!$C316+RESULT!$D316&lt;3),"WON","LOST"))</f>
        <v>WON</v>
      </c>
      <c r="N257" t="str">
        <f ca="1">IF(AND(RESULT!$K316&gt;M$1,RESULT!$C316+RESULT!$D316&gt;2),"WON",IF(AND(RESULT!$K316&lt;M$1,RESULT!$C316+RESULT!$D316&lt;3),"WON","LOST"))</f>
        <v>WON</v>
      </c>
      <c r="O257" t="str">
        <f t="shared" ca="1" si="108"/>
        <v>WON</v>
      </c>
      <c r="Q257" t="str">
        <f ca="1">IF(AND(RESULT!$G316&gt;Q$1,RESULT!$C316+RESULT!$D316&gt;2),"WON",IF(AND(RESULT!$G316&lt;Q$1,RESULT!$C316+RESULT!$D316&lt;3),"WON","LOST"))</f>
        <v>WON</v>
      </c>
      <c r="R257" t="str">
        <f ca="1">IF(AND(RESULT!$K316&gt;Q$1,RESULT!$C316+RESULT!$D316&gt;2),"WON",IF(AND(RESULT!$K316&lt;Q$1,RESULT!$C316+RESULT!$D316&lt;3),"WON","LOST"))</f>
        <v>WON</v>
      </c>
      <c r="S257" t="str">
        <f t="shared" ca="1" si="109"/>
        <v>WON</v>
      </c>
    </row>
    <row r="258" spans="1:19">
      <c r="A258" t="str">
        <f ca="1">IF(AND(RESULT!$G317&gt;A$1,RESULT!$C317+RESULT!$D317&gt;2),"WON",IF(AND(RESULT!$G317&lt;A$1,RESULT!$C317+RESULT!$D317&lt;3),"WON","LOST"))</f>
        <v>WON</v>
      </c>
      <c r="B258" t="str">
        <f ca="1">IF(AND(RESULT!$K317&gt;A$1,RESULT!$C317+RESULT!$D317&gt;2),"WON",IF(AND(RESULT!$K317&lt;A$1,RESULT!$C317+RESULT!$D317&lt;3),"WON","LOST"))</f>
        <v>WON</v>
      </c>
      <c r="C258" t="str">
        <f t="shared" ca="1" si="105"/>
        <v>WON</v>
      </c>
      <c r="E258" t="str">
        <f ca="1">IF(AND(RESULT!$G317&gt;E$1,RESULT!$C317+RESULT!$D317&gt;2),"WON",IF(AND(RESULT!$G317&lt;E$1,RESULT!$C317+RESULT!$D317&lt;3),"WON","LOST"))</f>
        <v>WON</v>
      </c>
      <c r="F258" t="str">
        <f ca="1">IF(AND(RESULT!$K317&gt;E$1,RESULT!$C317+RESULT!$D317&gt;2),"WON",IF(AND(RESULT!$K317&lt;E$1,RESULT!$C317+RESULT!$D317&lt;3),"WON","LOST"))</f>
        <v>WON</v>
      </c>
      <c r="G258" t="str">
        <f t="shared" ca="1" si="106"/>
        <v>WON</v>
      </c>
      <c r="I258" t="str">
        <f ca="1">IF(AND(RESULT!$G317&gt;I$1,RESULT!$C317+RESULT!$D317&gt;2),"WON",IF(AND(RESULT!$G317&lt;I$1,RESULT!$C317+RESULT!$D317&lt;3),"WON","LOST"))</f>
        <v>WON</v>
      </c>
      <c r="J258" t="str">
        <f ca="1">IF(AND(RESULT!$K317&gt;I$1,RESULT!$C317+RESULT!$D317&gt;2),"WON",IF(AND(RESULT!$K317&lt;I$1,RESULT!$C317+RESULT!$D317&lt;3),"WON","LOST"))</f>
        <v>WON</v>
      </c>
      <c r="K258" t="str">
        <f t="shared" ca="1" si="107"/>
        <v>WON</v>
      </c>
      <c r="M258" t="str">
        <f ca="1">IF(AND(RESULT!$G317&gt;M$1,RESULT!$C317+RESULT!$D317&gt;2),"WON",IF(AND(RESULT!$G317&lt;M$1,RESULT!$C317+RESULT!$D317&lt;3),"WON","LOST"))</f>
        <v>WON</v>
      </c>
      <c r="N258" t="str">
        <f ca="1">IF(AND(RESULT!$K317&gt;M$1,RESULT!$C317+RESULT!$D317&gt;2),"WON",IF(AND(RESULT!$K317&lt;M$1,RESULT!$C317+RESULT!$D317&lt;3),"WON","LOST"))</f>
        <v>WON</v>
      </c>
      <c r="O258" t="str">
        <f t="shared" ca="1" si="108"/>
        <v>WON</v>
      </c>
      <c r="Q258" t="str">
        <f ca="1">IF(AND(RESULT!$G317&gt;Q$1,RESULT!$C317+RESULT!$D317&gt;2),"WON",IF(AND(RESULT!$G317&lt;Q$1,RESULT!$C317+RESULT!$D317&lt;3),"WON","LOST"))</f>
        <v>WON</v>
      </c>
      <c r="R258" t="str">
        <f ca="1">IF(AND(RESULT!$K317&gt;Q$1,RESULT!$C317+RESULT!$D317&gt;2),"WON",IF(AND(RESULT!$K317&lt;Q$1,RESULT!$C317+RESULT!$D317&lt;3),"WON","LOST"))</f>
        <v>WON</v>
      </c>
      <c r="S258" t="str">
        <f t="shared" ca="1" si="109"/>
        <v>WON</v>
      </c>
    </row>
    <row r="259" spans="1:19">
      <c r="A259" t="str">
        <f ca="1">IF(AND(RESULT!$G318&gt;A$1,RESULT!$C318+RESULT!$D318&gt;2),"WON",IF(AND(RESULT!$G318&lt;A$1,RESULT!$C318+RESULT!$D318&lt;3),"WON","LOST"))</f>
        <v>LOST</v>
      </c>
      <c r="B259" t="str">
        <f ca="1">IF(AND(RESULT!$K318&gt;A$1,RESULT!$C318+RESULT!$D318&gt;2),"WON",IF(AND(RESULT!$K318&lt;A$1,RESULT!$C318+RESULT!$D318&lt;3),"WON","LOST"))</f>
        <v>WON</v>
      </c>
      <c r="C259" t="str">
        <f t="shared" ca="1" si="105"/>
        <v>DP</v>
      </c>
      <c r="E259" t="str">
        <f ca="1">IF(AND(RESULT!$G318&gt;E$1,RESULT!$C318+RESULT!$D318&gt;2),"WON",IF(AND(RESULT!$G318&lt;E$1,RESULT!$C318+RESULT!$D318&lt;3),"WON","LOST"))</f>
        <v>LOST</v>
      </c>
      <c r="F259" t="str">
        <f ca="1">IF(AND(RESULT!$K318&gt;E$1,RESULT!$C318+RESULT!$D318&gt;2),"WON",IF(AND(RESULT!$K318&lt;E$1,RESULT!$C318+RESULT!$D318&lt;3),"WON","LOST"))</f>
        <v>WON</v>
      </c>
      <c r="G259" t="str">
        <f t="shared" ca="1" si="106"/>
        <v>DP</v>
      </c>
      <c r="I259" t="str">
        <f ca="1">IF(AND(RESULT!$G318&gt;I$1,RESULT!$C318+RESULT!$D318&gt;2),"WON",IF(AND(RESULT!$G318&lt;I$1,RESULT!$C318+RESULT!$D318&lt;3),"WON","LOST"))</f>
        <v>LOST</v>
      </c>
      <c r="J259" t="str">
        <f ca="1">IF(AND(RESULT!$K318&gt;I$1,RESULT!$C318+RESULT!$D318&gt;2),"WON",IF(AND(RESULT!$K318&lt;I$1,RESULT!$C318+RESULT!$D318&lt;3),"WON","LOST"))</f>
        <v>WON</v>
      </c>
      <c r="K259" t="str">
        <f t="shared" ca="1" si="107"/>
        <v>DP</v>
      </c>
      <c r="M259" t="str">
        <f ca="1">IF(AND(RESULT!$G318&gt;M$1,RESULT!$C318+RESULT!$D318&gt;2),"WON",IF(AND(RESULT!$G318&lt;M$1,RESULT!$C318+RESULT!$D318&lt;3),"WON","LOST"))</f>
        <v>LOST</v>
      </c>
      <c r="N259" t="str">
        <f ca="1">IF(AND(RESULT!$K318&gt;M$1,RESULT!$C318+RESULT!$D318&gt;2),"WON",IF(AND(RESULT!$K318&lt;M$1,RESULT!$C318+RESULT!$D318&lt;3),"WON","LOST"))</f>
        <v>WON</v>
      </c>
      <c r="O259" t="str">
        <f t="shared" ca="1" si="108"/>
        <v>DP</v>
      </c>
      <c r="Q259" t="str">
        <f ca="1">IF(AND(RESULT!$G318&gt;Q$1,RESULT!$C318+RESULT!$D318&gt;2),"WON",IF(AND(RESULT!$G318&lt;Q$1,RESULT!$C318+RESULT!$D318&lt;3),"WON","LOST"))</f>
        <v>WON</v>
      </c>
      <c r="R259" t="str">
        <f ca="1">IF(AND(RESULT!$K318&gt;Q$1,RESULT!$C318+RESULT!$D318&gt;2),"WON",IF(AND(RESULT!$K318&lt;Q$1,RESULT!$C318+RESULT!$D318&lt;3),"WON","LOST"))</f>
        <v>WON</v>
      </c>
      <c r="S259" t="str">
        <f t="shared" ca="1" si="109"/>
        <v>WON</v>
      </c>
    </row>
    <row r="260" spans="1:19">
      <c r="A260" t="str">
        <f ca="1">IF(AND(RESULT!$G319&gt;A$1,RESULT!$C319+RESULT!$D319&gt;2),"WON",IF(AND(RESULT!$G319&lt;A$1,RESULT!$C319+RESULT!$D319&lt;3),"WON","LOST"))</f>
        <v>WON</v>
      </c>
      <c r="B260" t="str">
        <f ca="1">IF(AND(RESULT!$K319&gt;A$1,RESULT!$C319+RESULT!$D319&gt;2),"WON",IF(AND(RESULT!$K319&lt;A$1,RESULT!$C319+RESULT!$D319&lt;3),"WON","LOST"))</f>
        <v>LOST</v>
      </c>
      <c r="C260" t="str">
        <f t="shared" ca="1" si="105"/>
        <v>DP</v>
      </c>
      <c r="E260" t="str">
        <f ca="1">IF(AND(RESULT!$G319&gt;E$1,RESULT!$C319+RESULT!$D319&gt;2),"WON",IF(AND(RESULT!$G319&lt;E$1,RESULT!$C319+RESULT!$D319&lt;3),"WON","LOST"))</f>
        <v>WON</v>
      </c>
      <c r="F260" t="str">
        <f ca="1">IF(AND(RESULT!$K319&gt;E$1,RESULT!$C319+RESULT!$D319&gt;2),"WON",IF(AND(RESULT!$K319&lt;E$1,RESULT!$C319+RESULT!$D319&lt;3),"WON","LOST"))</f>
        <v>LOST</v>
      </c>
      <c r="G260" t="str">
        <f t="shared" ca="1" si="106"/>
        <v>DP</v>
      </c>
      <c r="I260" t="str">
        <f ca="1">IF(AND(RESULT!$G319&gt;I$1,RESULT!$C319+RESULT!$D319&gt;2),"WON",IF(AND(RESULT!$G319&lt;I$1,RESULT!$C319+RESULT!$D319&lt;3),"WON","LOST"))</f>
        <v>WON</v>
      </c>
      <c r="J260" t="str">
        <f ca="1">IF(AND(RESULT!$K319&gt;I$1,RESULT!$C319+RESULT!$D319&gt;2),"WON",IF(AND(RESULT!$K319&lt;I$1,RESULT!$C319+RESULT!$D319&lt;3),"WON","LOST"))</f>
        <v>LOST</v>
      </c>
      <c r="K260" t="str">
        <f t="shared" ca="1" si="107"/>
        <v>DP</v>
      </c>
      <c r="M260" t="str">
        <f ca="1">IF(AND(RESULT!$G319&gt;M$1,RESULT!$C319+RESULT!$D319&gt;2),"WON",IF(AND(RESULT!$G319&lt;M$1,RESULT!$C319+RESULT!$D319&lt;3),"WON","LOST"))</f>
        <v>WON</v>
      </c>
      <c r="N260" t="str">
        <f ca="1">IF(AND(RESULT!$K319&gt;M$1,RESULT!$C319+RESULT!$D319&gt;2),"WON",IF(AND(RESULT!$K319&lt;M$1,RESULT!$C319+RESULT!$D319&lt;3),"WON","LOST"))</f>
        <v>LOST</v>
      </c>
      <c r="O260" t="str">
        <f t="shared" ca="1" si="108"/>
        <v>DP</v>
      </c>
      <c r="Q260" t="str">
        <f ca="1">IF(AND(RESULT!$G319&gt;Q$1,RESULT!$C319+RESULT!$D319&gt;2),"WON",IF(AND(RESULT!$G319&lt;Q$1,RESULT!$C319+RESULT!$D319&lt;3),"WON","LOST"))</f>
        <v>LOST</v>
      </c>
      <c r="R260" t="str">
        <f ca="1">IF(AND(RESULT!$K319&gt;Q$1,RESULT!$C319+RESULT!$D319&gt;2),"WON",IF(AND(RESULT!$K319&lt;Q$1,RESULT!$C319+RESULT!$D319&lt;3),"WON","LOST"))</f>
        <v>LOST</v>
      </c>
      <c r="S260" t="str">
        <f t="shared" ca="1" si="109"/>
        <v>LOST</v>
      </c>
    </row>
    <row r="261" spans="1:19">
      <c r="A261" t="str">
        <f ca="1">IF(AND(RESULT!$G320&gt;A$1,RESULT!$C320+RESULT!$D320&gt;2),"WON",IF(AND(RESULT!$G320&lt;A$1,RESULT!$C320+RESULT!$D320&lt;3),"WON","LOST"))</f>
        <v>WON</v>
      </c>
      <c r="B261" t="str">
        <f ca="1">IF(AND(RESULT!$K320&gt;A$1,RESULT!$C320+RESULT!$D320&gt;2),"WON",IF(AND(RESULT!$K320&lt;A$1,RESULT!$C320+RESULT!$D320&lt;3),"WON","LOST"))</f>
        <v>WON</v>
      </c>
      <c r="C261" t="str">
        <f t="shared" ca="1" si="105"/>
        <v>WON</v>
      </c>
      <c r="E261" t="str">
        <f ca="1">IF(AND(RESULT!$G320&gt;E$1,RESULT!$C320+RESULT!$D320&gt;2),"WON",IF(AND(RESULT!$G320&lt;E$1,RESULT!$C320+RESULT!$D320&lt;3),"WON","LOST"))</f>
        <v>WON</v>
      </c>
      <c r="F261" t="str">
        <f ca="1">IF(AND(RESULT!$K320&gt;E$1,RESULT!$C320+RESULT!$D320&gt;2),"WON",IF(AND(RESULT!$K320&lt;E$1,RESULT!$C320+RESULT!$D320&lt;3),"WON","LOST"))</f>
        <v>WON</v>
      </c>
      <c r="G261" t="str">
        <f t="shared" ca="1" si="106"/>
        <v>WON</v>
      </c>
      <c r="I261" t="str">
        <f ca="1">IF(AND(RESULT!$G320&gt;I$1,RESULT!$C320+RESULT!$D320&gt;2),"WON",IF(AND(RESULT!$G320&lt;I$1,RESULT!$C320+RESULT!$D320&lt;3),"WON","LOST"))</f>
        <v>WON</v>
      </c>
      <c r="J261" t="str">
        <f ca="1">IF(AND(RESULT!$K320&gt;I$1,RESULT!$C320+RESULT!$D320&gt;2),"WON",IF(AND(RESULT!$K320&lt;I$1,RESULT!$C320+RESULT!$D320&lt;3),"WON","LOST"))</f>
        <v>WON</v>
      </c>
      <c r="K261" t="str">
        <f t="shared" ca="1" si="107"/>
        <v>WON</v>
      </c>
      <c r="M261" t="str">
        <f ca="1">IF(AND(RESULT!$G320&gt;M$1,RESULT!$C320+RESULT!$D320&gt;2),"WON",IF(AND(RESULT!$G320&lt;M$1,RESULT!$C320+RESULT!$D320&lt;3),"WON","LOST"))</f>
        <v>WON</v>
      </c>
      <c r="N261" t="str">
        <f ca="1">IF(AND(RESULT!$K320&gt;M$1,RESULT!$C320+RESULT!$D320&gt;2),"WON",IF(AND(RESULT!$K320&lt;M$1,RESULT!$C320+RESULT!$D320&lt;3),"WON","LOST"))</f>
        <v>WON</v>
      </c>
      <c r="O261" t="str">
        <f t="shared" ca="1" si="108"/>
        <v>WON</v>
      </c>
      <c r="Q261" t="str">
        <f ca="1">IF(AND(RESULT!$G320&gt;Q$1,RESULT!$C320+RESULT!$D320&gt;2),"WON",IF(AND(RESULT!$G320&lt;Q$1,RESULT!$C320+RESULT!$D320&lt;3),"WON","LOST"))</f>
        <v>WON</v>
      </c>
      <c r="R261" t="str">
        <f ca="1">IF(AND(RESULT!$K320&gt;Q$1,RESULT!$C320+RESULT!$D320&gt;2),"WON",IF(AND(RESULT!$K320&lt;Q$1,RESULT!$C320+RESULT!$D320&lt;3),"WON","LOST"))</f>
        <v>WON</v>
      </c>
      <c r="S261" t="str">
        <f t="shared" ca="1" si="109"/>
        <v>WON</v>
      </c>
    </row>
    <row r="262" spans="1:19">
      <c r="A262" t="str">
        <f ca="1">IF(AND(RESULT!$G321&gt;A$1,RESULT!$C321+RESULT!$D321&gt;2),"WON",IF(AND(RESULT!$G321&lt;A$1,RESULT!$C321+RESULT!$D321&lt;3),"WON","LOST"))</f>
        <v>LOST</v>
      </c>
      <c r="B262" t="str">
        <f ca="1">IF(AND(RESULT!$K321&gt;A$1,RESULT!$C321+RESULT!$D321&gt;2),"WON",IF(AND(RESULT!$K321&lt;A$1,RESULT!$C321+RESULT!$D321&lt;3),"WON","LOST"))</f>
        <v>WON</v>
      </c>
      <c r="C262" t="str">
        <f t="shared" ca="1" si="105"/>
        <v>DP</v>
      </c>
      <c r="E262" t="str">
        <f ca="1">IF(AND(RESULT!$G321&gt;E$1,RESULT!$C321+RESULT!$D321&gt;2),"WON",IF(AND(RESULT!$G321&lt;E$1,RESULT!$C321+RESULT!$D321&lt;3),"WON","LOST"))</f>
        <v>WON</v>
      </c>
      <c r="F262" t="str">
        <f ca="1">IF(AND(RESULT!$K321&gt;E$1,RESULT!$C321+RESULT!$D321&gt;2),"WON",IF(AND(RESULT!$K321&lt;E$1,RESULT!$C321+RESULT!$D321&lt;3),"WON","LOST"))</f>
        <v>WON</v>
      </c>
      <c r="G262" t="str">
        <f t="shared" ca="1" si="106"/>
        <v>WON</v>
      </c>
      <c r="I262" t="str">
        <f ca="1">IF(AND(RESULT!$G321&gt;I$1,RESULT!$C321+RESULT!$D321&gt;2),"WON",IF(AND(RESULT!$G321&lt;I$1,RESULT!$C321+RESULT!$D321&lt;3),"WON","LOST"))</f>
        <v>WON</v>
      </c>
      <c r="J262" t="str">
        <f ca="1">IF(AND(RESULT!$K321&gt;I$1,RESULT!$C321+RESULT!$D321&gt;2),"WON",IF(AND(RESULT!$K321&lt;I$1,RESULT!$C321+RESULT!$D321&lt;3),"WON","LOST"))</f>
        <v>WON</v>
      </c>
      <c r="K262" t="str">
        <f t="shared" ca="1" si="107"/>
        <v>WON</v>
      </c>
      <c r="M262" t="str">
        <f ca="1">IF(AND(RESULT!$G321&gt;M$1,RESULT!$C321+RESULT!$D321&gt;2),"WON",IF(AND(RESULT!$G321&lt;M$1,RESULT!$C321+RESULT!$D321&lt;3),"WON","LOST"))</f>
        <v>WON</v>
      </c>
      <c r="N262" t="str">
        <f ca="1">IF(AND(RESULT!$K321&gt;M$1,RESULT!$C321+RESULT!$D321&gt;2),"WON",IF(AND(RESULT!$K321&lt;M$1,RESULT!$C321+RESULT!$D321&lt;3),"WON","LOST"))</f>
        <v>WON</v>
      </c>
      <c r="O262" t="str">
        <f t="shared" ca="1" si="108"/>
        <v>WON</v>
      </c>
      <c r="Q262" t="str">
        <f ca="1">IF(AND(RESULT!$G321&gt;Q$1,RESULT!$C321+RESULT!$D321&gt;2),"WON",IF(AND(RESULT!$G321&lt;Q$1,RESULT!$C321+RESULT!$D321&lt;3),"WON","LOST"))</f>
        <v>WON</v>
      </c>
      <c r="R262" t="str">
        <f ca="1">IF(AND(RESULT!$K321&gt;Q$1,RESULT!$C321+RESULT!$D321&gt;2),"WON",IF(AND(RESULT!$K321&lt;Q$1,RESULT!$C321+RESULT!$D321&lt;3),"WON","LOST"))</f>
        <v>WON</v>
      </c>
      <c r="S262" t="str">
        <f t="shared" ca="1" si="109"/>
        <v>WON</v>
      </c>
    </row>
    <row r="263" spans="1:19">
      <c r="A263" t="str">
        <f ca="1">IF(AND(RESULT!$G322&gt;A$1,RESULT!$C322+RESULT!$D322&gt;2),"WON",IF(AND(RESULT!$G322&lt;A$1,RESULT!$C322+RESULT!$D322&lt;3),"WON","LOST"))</f>
        <v>WON</v>
      </c>
      <c r="B263" t="str">
        <f ca="1">IF(AND(RESULT!$K322&gt;A$1,RESULT!$C322+RESULT!$D322&gt;2),"WON",IF(AND(RESULT!$K322&lt;A$1,RESULT!$C322+RESULT!$D322&lt;3),"WON","LOST"))</f>
        <v>LOST</v>
      </c>
      <c r="C263" t="str">
        <f t="shared" ca="1" si="105"/>
        <v>DP</v>
      </c>
      <c r="E263" t="str">
        <f ca="1">IF(AND(RESULT!$G322&gt;E$1,RESULT!$C322+RESULT!$D322&gt;2),"WON",IF(AND(RESULT!$G322&lt;E$1,RESULT!$C322+RESULT!$D322&lt;3),"WON","LOST"))</f>
        <v>WON</v>
      </c>
      <c r="F263" t="str">
        <f ca="1">IF(AND(RESULT!$K322&gt;E$1,RESULT!$C322+RESULT!$D322&gt;2),"WON",IF(AND(RESULT!$K322&lt;E$1,RESULT!$C322+RESULT!$D322&lt;3),"WON","LOST"))</f>
        <v>LOST</v>
      </c>
      <c r="G263" t="str">
        <f t="shared" ca="1" si="106"/>
        <v>DP</v>
      </c>
      <c r="I263" t="str">
        <f ca="1">IF(AND(RESULT!$G322&gt;I$1,RESULT!$C322+RESULT!$D322&gt;2),"WON",IF(AND(RESULT!$G322&lt;I$1,RESULT!$C322+RESULT!$D322&lt;3),"WON","LOST"))</f>
        <v>LOST</v>
      </c>
      <c r="J263" t="str">
        <f ca="1">IF(AND(RESULT!$K322&gt;I$1,RESULT!$C322+RESULT!$D322&gt;2),"WON",IF(AND(RESULT!$K322&lt;I$1,RESULT!$C322+RESULT!$D322&lt;3),"WON","LOST"))</f>
        <v>LOST</v>
      </c>
      <c r="K263" t="str">
        <f t="shared" ca="1" si="107"/>
        <v>LOST</v>
      </c>
      <c r="M263" t="str">
        <f ca="1">IF(AND(RESULT!$G322&gt;M$1,RESULT!$C322+RESULT!$D322&gt;2),"WON",IF(AND(RESULT!$G322&lt;M$1,RESULT!$C322+RESULT!$D322&lt;3),"WON","LOST"))</f>
        <v>LOST</v>
      </c>
      <c r="N263" t="str">
        <f ca="1">IF(AND(RESULT!$K322&gt;M$1,RESULT!$C322+RESULT!$D322&gt;2),"WON",IF(AND(RESULT!$K322&lt;M$1,RESULT!$C322+RESULT!$D322&lt;3),"WON","LOST"))</f>
        <v>LOST</v>
      </c>
      <c r="O263" t="str">
        <f t="shared" ca="1" si="108"/>
        <v>LOST</v>
      </c>
      <c r="Q263" t="str">
        <f ca="1">IF(AND(RESULT!$G322&gt;Q$1,RESULT!$C322+RESULT!$D322&gt;2),"WON",IF(AND(RESULT!$G322&lt;Q$1,RESULT!$C322+RESULT!$D322&lt;3),"WON","LOST"))</f>
        <v>LOST</v>
      </c>
      <c r="R263" t="str">
        <f ca="1">IF(AND(RESULT!$K322&gt;Q$1,RESULT!$C322+RESULT!$D322&gt;2),"WON",IF(AND(RESULT!$K322&lt;Q$1,RESULT!$C322+RESULT!$D322&lt;3),"WON","LOST"))</f>
        <v>LOST</v>
      </c>
      <c r="S263" t="str">
        <f t="shared" ca="1" si="109"/>
        <v>LOST</v>
      </c>
    </row>
    <row r="264" spans="1:19">
      <c r="A264" t="str">
        <f ca="1">IF(AND(RESULT!$G323&gt;A$1,RESULT!$C323+RESULT!$D323&gt;2),"WON",IF(AND(RESULT!$G323&lt;A$1,RESULT!$C323+RESULT!$D323&lt;3),"WON","LOST"))</f>
        <v>LOST</v>
      </c>
      <c r="B264" t="str">
        <f ca="1">IF(AND(RESULT!$K323&gt;A$1,RESULT!$C323+RESULT!$D323&gt;2),"WON",IF(AND(RESULT!$K323&lt;A$1,RESULT!$C323+RESULT!$D323&lt;3),"WON","LOST"))</f>
        <v>WON</v>
      </c>
      <c r="C264" t="str">
        <f t="shared" ca="1" si="105"/>
        <v>DP</v>
      </c>
      <c r="E264" t="str">
        <f ca="1">IF(AND(RESULT!$G323&gt;E$1,RESULT!$C323+RESULT!$D323&gt;2),"WON",IF(AND(RESULT!$G323&lt;E$1,RESULT!$C323+RESULT!$D323&lt;3),"WON","LOST"))</f>
        <v>WON</v>
      </c>
      <c r="F264" t="str">
        <f ca="1">IF(AND(RESULT!$K323&gt;E$1,RESULT!$C323+RESULT!$D323&gt;2),"WON",IF(AND(RESULT!$K323&lt;E$1,RESULT!$C323+RESULT!$D323&lt;3),"WON","LOST"))</f>
        <v>WON</v>
      </c>
      <c r="G264" t="str">
        <f t="shared" ca="1" si="106"/>
        <v>WON</v>
      </c>
      <c r="I264" t="str">
        <f ca="1">IF(AND(RESULT!$G323&gt;I$1,RESULT!$C323+RESULT!$D323&gt;2),"WON",IF(AND(RESULT!$G323&lt;I$1,RESULT!$C323+RESULT!$D323&lt;3),"WON","LOST"))</f>
        <v>WON</v>
      </c>
      <c r="J264" t="str">
        <f ca="1">IF(AND(RESULT!$K323&gt;I$1,RESULT!$C323+RESULT!$D323&gt;2),"WON",IF(AND(RESULT!$K323&lt;I$1,RESULT!$C323+RESULT!$D323&lt;3),"WON","LOST"))</f>
        <v>WON</v>
      </c>
      <c r="K264" t="str">
        <f t="shared" ca="1" si="107"/>
        <v>WON</v>
      </c>
      <c r="M264" t="str">
        <f ca="1">IF(AND(RESULT!$G323&gt;M$1,RESULT!$C323+RESULT!$D323&gt;2),"WON",IF(AND(RESULT!$G323&lt;M$1,RESULT!$C323+RESULT!$D323&lt;3),"WON","LOST"))</f>
        <v>WON</v>
      </c>
      <c r="N264" t="str">
        <f ca="1">IF(AND(RESULT!$K323&gt;M$1,RESULT!$C323+RESULT!$D323&gt;2),"WON",IF(AND(RESULT!$K323&lt;M$1,RESULT!$C323+RESULT!$D323&lt;3),"WON","LOST"))</f>
        <v>WON</v>
      </c>
      <c r="O264" t="str">
        <f t="shared" ca="1" si="108"/>
        <v>WON</v>
      </c>
      <c r="Q264" t="str">
        <f ca="1">IF(AND(RESULT!$G323&gt;Q$1,RESULT!$C323+RESULT!$D323&gt;2),"WON",IF(AND(RESULT!$G323&lt;Q$1,RESULT!$C323+RESULT!$D323&lt;3),"WON","LOST"))</f>
        <v>WON</v>
      </c>
      <c r="R264" t="str">
        <f ca="1">IF(AND(RESULT!$K323&gt;Q$1,RESULT!$C323+RESULT!$D323&gt;2),"WON",IF(AND(RESULT!$K323&lt;Q$1,RESULT!$C323+RESULT!$D323&lt;3),"WON","LOST"))</f>
        <v>WON</v>
      </c>
      <c r="S264" t="str">
        <f t="shared" ca="1" si="109"/>
        <v>WON</v>
      </c>
    </row>
    <row r="267" spans="1:19">
      <c r="A267" t="str">
        <f ca="1">IF(AND(RESULT!$G326&gt;A$1,RESULT!$C326+RESULT!$D326&gt;2),"WON",IF(AND(RESULT!$G326&lt;A$1,RESULT!$C326+RESULT!$D326&lt;3),"WON","LOST"))</f>
        <v>WON</v>
      </c>
      <c r="B267" t="str">
        <f ca="1">IF(AND(RESULT!$K326&gt;A$1,RESULT!$C326+RESULT!$D326&gt;2),"WON",IF(AND(RESULT!$K326&lt;A$1,RESULT!$C326+RESULT!$D326&lt;3),"WON","LOST"))</f>
        <v>WON</v>
      </c>
      <c r="C267" t="str">
        <f ca="1">IF(AND(A267="WON",B267="WON"),"WON",IF(AND(A267="LOST",B267="LOST"),"LOST","DP"))</f>
        <v>WON</v>
      </c>
      <c r="E267" t="str">
        <f ca="1">IF(AND(RESULT!$G326&gt;E$1,RESULT!$C326+RESULT!$D326&gt;2),"WON",IF(AND(RESULT!$G326&lt;E$1,RESULT!$C326+RESULT!$D326&lt;3),"WON","LOST"))</f>
        <v>WON</v>
      </c>
      <c r="F267" t="str">
        <f ca="1">IF(AND(RESULT!$K326&gt;E$1,RESULT!$C326+RESULT!$D326&gt;2),"WON",IF(AND(RESULT!$K326&lt;E$1,RESULT!$C326+RESULT!$D326&lt;3),"WON","LOST"))</f>
        <v>WON</v>
      </c>
      <c r="G267" t="str">
        <f ca="1">IF(AND(E267="WON",F267="WON"),"WON",IF(AND(E267="LOST",F267="LOST"),"LOST","DP"))</f>
        <v>WON</v>
      </c>
      <c r="I267" t="str">
        <f ca="1">IF(AND(RESULT!$G326&gt;I$1,RESULT!$C326+RESULT!$D326&gt;2),"WON",IF(AND(RESULT!$G326&lt;I$1,RESULT!$C326+RESULT!$D326&lt;3),"WON","LOST"))</f>
        <v>WON</v>
      </c>
      <c r="J267" t="str">
        <f ca="1">IF(AND(RESULT!$K326&gt;I$1,RESULT!$C326+RESULT!$D326&gt;2),"WON",IF(AND(RESULT!$K326&lt;I$1,RESULT!$C326+RESULT!$D326&lt;3),"WON","LOST"))</f>
        <v>LOST</v>
      </c>
      <c r="K267" t="str">
        <f ca="1">IF(AND(I267="WON",J267="WON"),"WON",IF(AND(I267="LOST",J267="LOST"),"LOST","DP"))</f>
        <v>DP</v>
      </c>
      <c r="M267" t="str">
        <f ca="1">IF(AND(RESULT!$G326&gt;M$1,RESULT!$C326+RESULT!$D326&gt;2),"WON",IF(AND(RESULT!$G326&lt;M$1,RESULT!$C326+RESULT!$D326&lt;3),"WON","LOST"))</f>
        <v>WON</v>
      </c>
      <c r="N267" t="str">
        <f ca="1">IF(AND(RESULT!$K326&gt;M$1,RESULT!$C326+RESULT!$D326&gt;2),"WON",IF(AND(RESULT!$K326&lt;M$1,RESULT!$C326+RESULT!$D326&lt;3),"WON","LOST"))</f>
        <v>LOST</v>
      </c>
      <c r="O267" t="str">
        <f ca="1">IF(AND(M267="WON",N267="WON"),"WON",IF(AND(M267="LOST",N267="LOST"),"LOST","DP"))</f>
        <v>DP</v>
      </c>
      <c r="Q267" t="str">
        <f ca="1">IF(AND(RESULT!$G326&gt;Q$1,RESULT!$C326+RESULT!$D326&gt;2),"WON",IF(AND(RESULT!$G326&lt;Q$1,RESULT!$C326+RESULT!$D326&lt;3),"WON","LOST"))</f>
        <v>LOST</v>
      </c>
      <c r="R267" t="str">
        <f ca="1">IF(AND(RESULT!$K326&gt;Q$1,RESULT!$C326+RESULT!$D326&gt;2),"WON",IF(AND(RESULT!$K326&lt;Q$1,RESULT!$C326+RESULT!$D326&lt;3),"WON","LOST"))</f>
        <v>LOST</v>
      </c>
      <c r="S267" t="str">
        <f ca="1">IF(AND(Q267="WON",R267="WON"),"WON",IF(AND(Q267="LOST",R267="LOST"),"LOST","DP"))</f>
        <v>LOST</v>
      </c>
    </row>
    <row r="268" spans="1:19">
      <c r="A268" t="str">
        <f ca="1">IF(AND(RESULT!$G327&gt;A$1,RESULT!$C327+RESULT!$D327&gt;2),"WON",IF(AND(RESULT!$G327&lt;A$1,RESULT!$C327+RESULT!$D327&lt;3),"WON","LOST"))</f>
        <v>WON</v>
      </c>
      <c r="B268" t="str">
        <f ca="1">IF(AND(RESULT!$K327&gt;A$1,RESULT!$C327+RESULT!$D327&gt;2),"WON",IF(AND(RESULT!$K327&lt;A$1,RESULT!$C327+RESULT!$D327&lt;3),"WON","LOST"))</f>
        <v>WON</v>
      </c>
      <c r="C268" t="str">
        <f t="shared" ref="C268:C276" ca="1" si="110">IF(AND(A268="WON",B268="WON"),"WON",IF(AND(A268="LOST",B268="LOST"),"LOST","DP"))</f>
        <v>WON</v>
      </c>
      <c r="E268" t="str">
        <f ca="1">IF(AND(RESULT!$G327&gt;E$1,RESULT!$C327+RESULT!$D327&gt;2),"WON",IF(AND(RESULT!$G327&lt;E$1,RESULT!$C327+RESULT!$D327&lt;3),"WON","LOST"))</f>
        <v>WON</v>
      </c>
      <c r="F268" t="str">
        <f ca="1">IF(AND(RESULT!$K327&gt;E$1,RESULT!$C327+RESULT!$D327&gt;2),"WON",IF(AND(RESULT!$K327&lt;E$1,RESULT!$C327+RESULT!$D327&lt;3),"WON","LOST"))</f>
        <v>WON</v>
      </c>
      <c r="G268" t="str">
        <f t="shared" ref="G268:G276" ca="1" si="111">IF(AND(E268="WON",F268="WON"),"WON",IF(AND(E268="LOST",F268="LOST"),"LOST","DP"))</f>
        <v>WON</v>
      </c>
      <c r="I268" t="str">
        <f ca="1">IF(AND(RESULT!$G327&gt;I$1,RESULT!$C327+RESULT!$D327&gt;2),"WON",IF(AND(RESULT!$G327&lt;I$1,RESULT!$C327+RESULT!$D327&lt;3),"WON","LOST"))</f>
        <v>WON</v>
      </c>
      <c r="J268" t="str">
        <f ca="1">IF(AND(RESULT!$K327&gt;I$1,RESULT!$C327+RESULT!$D327&gt;2),"WON",IF(AND(RESULT!$K327&lt;I$1,RESULT!$C327+RESULT!$D327&lt;3),"WON","LOST"))</f>
        <v>WON</v>
      </c>
      <c r="K268" t="str">
        <f t="shared" ref="K268:K276" ca="1" si="112">IF(AND(I268="WON",J268="WON"),"WON",IF(AND(I268="LOST",J268="LOST"),"LOST","DP"))</f>
        <v>WON</v>
      </c>
      <c r="M268" t="str">
        <f ca="1">IF(AND(RESULT!$G327&gt;M$1,RESULT!$C327+RESULT!$D327&gt;2),"WON",IF(AND(RESULT!$G327&lt;M$1,RESULT!$C327+RESULT!$D327&lt;3),"WON","LOST"))</f>
        <v>WON</v>
      </c>
      <c r="N268" t="str">
        <f ca="1">IF(AND(RESULT!$K327&gt;M$1,RESULT!$C327+RESULT!$D327&gt;2),"WON",IF(AND(RESULT!$K327&lt;M$1,RESULT!$C327+RESULT!$D327&lt;3),"WON","LOST"))</f>
        <v>WON</v>
      </c>
      <c r="O268" t="str">
        <f t="shared" ref="O268:O276" ca="1" si="113">IF(AND(M268="WON",N268="WON"),"WON",IF(AND(M268="LOST",N268="LOST"),"LOST","DP"))</f>
        <v>WON</v>
      </c>
      <c r="Q268" t="str">
        <f ca="1">IF(AND(RESULT!$G327&gt;Q$1,RESULT!$C327+RESULT!$D327&gt;2),"WON",IF(AND(RESULT!$G327&lt;Q$1,RESULT!$C327+RESULT!$D327&lt;3),"WON","LOST"))</f>
        <v>LOST</v>
      </c>
      <c r="R268" t="str">
        <f ca="1">IF(AND(RESULT!$K327&gt;Q$1,RESULT!$C327+RESULT!$D327&gt;2),"WON",IF(AND(RESULT!$K327&lt;Q$1,RESULT!$C327+RESULT!$D327&lt;3),"WON","LOST"))</f>
        <v>WON</v>
      </c>
      <c r="S268" t="str">
        <f t="shared" ref="S268:S276" ca="1" si="114">IF(AND(Q268="WON",R268="WON"),"WON",IF(AND(Q268="LOST",R268="LOST"),"LOST","DP"))</f>
        <v>DP</v>
      </c>
    </row>
    <row r="269" spans="1:19">
      <c r="A269" t="str">
        <f ca="1">IF(AND(RESULT!$G328&gt;A$1,RESULT!$C328+RESULT!$D328&gt;2),"WON",IF(AND(RESULT!$G328&lt;A$1,RESULT!$C328+RESULT!$D328&lt;3),"WON","LOST"))</f>
        <v>LOST</v>
      </c>
      <c r="B269" t="str">
        <f ca="1">IF(AND(RESULT!$K328&gt;A$1,RESULT!$C328+RESULT!$D328&gt;2),"WON",IF(AND(RESULT!$K328&lt;A$1,RESULT!$C328+RESULT!$D328&lt;3),"WON","LOST"))</f>
        <v>LOST</v>
      </c>
      <c r="C269" t="str">
        <f t="shared" ca="1" si="110"/>
        <v>LOST</v>
      </c>
      <c r="E269" t="str">
        <f ca="1">IF(AND(RESULT!$G328&gt;E$1,RESULT!$C328+RESULT!$D328&gt;2),"WON",IF(AND(RESULT!$G328&lt;E$1,RESULT!$C328+RESULT!$D328&lt;3),"WON","LOST"))</f>
        <v>LOST</v>
      </c>
      <c r="F269" t="str">
        <f ca="1">IF(AND(RESULT!$K328&gt;E$1,RESULT!$C328+RESULT!$D328&gt;2),"WON",IF(AND(RESULT!$K328&lt;E$1,RESULT!$C328+RESULT!$D328&lt;3),"WON","LOST"))</f>
        <v>LOST</v>
      </c>
      <c r="G269" t="str">
        <f t="shared" ca="1" si="111"/>
        <v>LOST</v>
      </c>
      <c r="I269" t="str">
        <f ca="1">IF(AND(RESULT!$G328&gt;I$1,RESULT!$C328+RESULT!$D328&gt;2),"WON",IF(AND(RESULT!$G328&lt;I$1,RESULT!$C328+RESULT!$D328&lt;3),"WON","LOST"))</f>
        <v>LOST</v>
      </c>
      <c r="J269" t="str">
        <f ca="1">IF(AND(RESULT!$K328&gt;I$1,RESULT!$C328+RESULT!$D328&gt;2),"WON",IF(AND(RESULT!$K328&lt;I$1,RESULT!$C328+RESULT!$D328&lt;3),"WON","LOST"))</f>
        <v>LOST</v>
      </c>
      <c r="K269" t="str">
        <f t="shared" ca="1" si="112"/>
        <v>LOST</v>
      </c>
      <c r="M269" t="str">
        <f ca="1">IF(AND(RESULT!$G328&gt;M$1,RESULT!$C328+RESULT!$D328&gt;2),"WON",IF(AND(RESULT!$G328&lt;M$1,RESULT!$C328+RESULT!$D328&lt;3),"WON","LOST"))</f>
        <v>LOST</v>
      </c>
      <c r="N269" t="str">
        <f ca="1">IF(AND(RESULT!$K328&gt;M$1,RESULT!$C328+RESULT!$D328&gt;2),"WON",IF(AND(RESULT!$K328&lt;M$1,RESULT!$C328+RESULT!$D328&lt;3),"WON","LOST"))</f>
        <v>LOST</v>
      </c>
      <c r="O269" t="str">
        <f t="shared" ca="1" si="113"/>
        <v>LOST</v>
      </c>
      <c r="Q269" t="str">
        <f ca="1">IF(AND(RESULT!$G328&gt;Q$1,RESULT!$C328+RESULT!$D328&gt;2),"WON",IF(AND(RESULT!$G328&lt;Q$1,RESULT!$C328+RESULT!$D328&lt;3),"WON","LOST"))</f>
        <v>LOST</v>
      </c>
      <c r="R269" t="str">
        <f ca="1">IF(AND(RESULT!$K328&gt;Q$1,RESULT!$C328+RESULT!$D328&gt;2),"WON",IF(AND(RESULT!$K328&lt;Q$1,RESULT!$C328+RESULT!$D328&lt;3),"WON","LOST"))</f>
        <v>LOST</v>
      </c>
      <c r="S269" t="str">
        <f t="shared" ca="1" si="114"/>
        <v>LOST</v>
      </c>
    </row>
    <row r="270" spans="1:19">
      <c r="A270" t="str">
        <f ca="1">IF(AND(RESULT!$G329&gt;A$1,RESULT!$C329+RESULT!$D329&gt;2),"WON",IF(AND(RESULT!$G329&lt;A$1,RESULT!$C329+RESULT!$D329&lt;3),"WON","LOST"))</f>
        <v>WON</v>
      </c>
      <c r="B270" t="str">
        <f ca="1">IF(AND(RESULT!$K329&gt;A$1,RESULT!$C329+RESULT!$D329&gt;2),"WON",IF(AND(RESULT!$K329&lt;A$1,RESULT!$C329+RESULT!$D329&lt;3),"WON","LOST"))</f>
        <v>WON</v>
      </c>
      <c r="C270" t="str">
        <f t="shared" ca="1" si="110"/>
        <v>WON</v>
      </c>
      <c r="E270" t="str">
        <f ca="1">IF(AND(RESULT!$G329&gt;E$1,RESULT!$C329+RESULT!$D329&gt;2),"WON",IF(AND(RESULT!$G329&lt;E$1,RESULT!$C329+RESULT!$D329&lt;3),"WON","LOST"))</f>
        <v>WON</v>
      </c>
      <c r="F270" t="str">
        <f ca="1">IF(AND(RESULT!$K329&gt;E$1,RESULT!$C329+RESULT!$D329&gt;2),"WON",IF(AND(RESULT!$K329&lt;E$1,RESULT!$C329+RESULT!$D329&lt;3),"WON","LOST"))</f>
        <v>LOST</v>
      </c>
      <c r="G270" t="str">
        <f t="shared" ca="1" si="111"/>
        <v>DP</v>
      </c>
      <c r="I270" t="str">
        <f ca="1">IF(AND(RESULT!$G329&gt;I$1,RESULT!$C329+RESULT!$D329&gt;2),"WON",IF(AND(RESULT!$G329&lt;I$1,RESULT!$C329+RESULT!$D329&lt;3),"WON","LOST"))</f>
        <v>LOST</v>
      </c>
      <c r="J270" t="str">
        <f ca="1">IF(AND(RESULT!$K329&gt;I$1,RESULT!$C329+RESULT!$D329&gt;2),"WON",IF(AND(RESULT!$K329&lt;I$1,RESULT!$C329+RESULT!$D329&lt;3),"WON","LOST"))</f>
        <v>LOST</v>
      </c>
      <c r="K270" t="str">
        <f t="shared" ca="1" si="112"/>
        <v>LOST</v>
      </c>
      <c r="M270" t="str">
        <f ca="1">IF(AND(RESULT!$G329&gt;M$1,RESULT!$C329+RESULT!$D329&gt;2),"WON",IF(AND(RESULT!$G329&lt;M$1,RESULT!$C329+RESULT!$D329&lt;3),"WON","LOST"))</f>
        <v>LOST</v>
      </c>
      <c r="N270" t="str">
        <f ca="1">IF(AND(RESULT!$K329&gt;M$1,RESULT!$C329+RESULT!$D329&gt;2),"WON",IF(AND(RESULT!$K329&lt;M$1,RESULT!$C329+RESULT!$D329&lt;3),"WON","LOST"))</f>
        <v>LOST</v>
      </c>
      <c r="O270" t="str">
        <f t="shared" ca="1" si="113"/>
        <v>LOST</v>
      </c>
      <c r="Q270" t="str">
        <f ca="1">IF(AND(RESULT!$G329&gt;Q$1,RESULT!$C329+RESULT!$D329&gt;2),"WON",IF(AND(RESULT!$G329&lt;Q$1,RESULT!$C329+RESULT!$D329&lt;3),"WON","LOST"))</f>
        <v>LOST</v>
      </c>
      <c r="R270" t="str">
        <f ca="1">IF(AND(RESULT!$K329&gt;Q$1,RESULT!$C329+RESULT!$D329&gt;2),"WON",IF(AND(RESULT!$K329&lt;Q$1,RESULT!$C329+RESULT!$D329&lt;3),"WON","LOST"))</f>
        <v>LOST</v>
      </c>
      <c r="S270" t="str">
        <f t="shared" ca="1" si="114"/>
        <v>LOST</v>
      </c>
    </row>
    <row r="271" spans="1:19">
      <c r="A271" t="str">
        <f ca="1">IF(AND(RESULT!$G330&gt;A$1,RESULT!$C330+RESULT!$D330&gt;2),"WON",IF(AND(RESULT!$G330&lt;A$1,RESULT!$C330+RESULT!$D330&lt;3),"WON","LOST"))</f>
        <v>WON</v>
      </c>
      <c r="B271" t="str">
        <f ca="1">IF(AND(RESULT!$K330&gt;A$1,RESULT!$C330+RESULT!$D330&gt;2),"WON",IF(AND(RESULT!$K330&lt;A$1,RESULT!$C330+RESULT!$D330&lt;3),"WON","LOST"))</f>
        <v>LOST</v>
      </c>
      <c r="C271" t="str">
        <f t="shared" ca="1" si="110"/>
        <v>DP</v>
      </c>
      <c r="E271" t="str">
        <f ca="1">IF(AND(RESULT!$G330&gt;E$1,RESULT!$C330+RESULT!$D330&gt;2),"WON",IF(AND(RESULT!$G330&lt;E$1,RESULT!$C330+RESULT!$D330&lt;3),"WON","LOST"))</f>
        <v>WON</v>
      </c>
      <c r="F271" t="str">
        <f ca="1">IF(AND(RESULT!$K330&gt;E$1,RESULT!$C330+RESULT!$D330&gt;2),"WON",IF(AND(RESULT!$K330&lt;E$1,RESULT!$C330+RESULT!$D330&lt;3),"WON","LOST"))</f>
        <v>LOST</v>
      </c>
      <c r="G271" t="str">
        <f t="shared" ca="1" si="111"/>
        <v>DP</v>
      </c>
      <c r="I271" t="str">
        <f ca="1">IF(AND(RESULT!$G330&gt;I$1,RESULT!$C330+RESULT!$D330&gt;2),"WON",IF(AND(RESULT!$G330&lt;I$1,RESULT!$C330+RESULT!$D330&lt;3),"WON","LOST"))</f>
        <v>LOST</v>
      </c>
      <c r="J271" t="str">
        <f ca="1">IF(AND(RESULT!$K330&gt;I$1,RESULT!$C330+RESULT!$D330&gt;2),"WON",IF(AND(RESULT!$K330&lt;I$1,RESULT!$C330+RESULT!$D330&lt;3),"WON","LOST"))</f>
        <v>LOST</v>
      </c>
      <c r="K271" t="str">
        <f t="shared" ca="1" si="112"/>
        <v>LOST</v>
      </c>
      <c r="M271" t="str">
        <f ca="1">IF(AND(RESULT!$G330&gt;M$1,RESULT!$C330+RESULT!$D330&gt;2),"WON",IF(AND(RESULT!$G330&lt;M$1,RESULT!$C330+RESULT!$D330&lt;3),"WON","LOST"))</f>
        <v>LOST</v>
      </c>
      <c r="N271" t="str">
        <f ca="1">IF(AND(RESULT!$K330&gt;M$1,RESULT!$C330+RESULT!$D330&gt;2),"WON",IF(AND(RESULT!$K330&lt;M$1,RESULT!$C330+RESULT!$D330&lt;3),"WON","LOST"))</f>
        <v>LOST</v>
      </c>
      <c r="O271" t="str">
        <f t="shared" ca="1" si="113"/>
        <v>LOST</v>
      </c>
      <c r="Q271" t="str">
        <f ca="1">IF(AND(RESULT!$G330&gt;Q$1,RESULT!$C330+RESULT!$D330&gt;2),"WON",IF(AND(RESULT!$G330&lt;Q$1,RESULT!$C330+RESULT!$D330&lt;3),"WON","LOST"))</f>
        <v>LOST</v>
      </c>
      <c r="R271" t="str">
        <f ca="1">IF(AND(RESULT!$K330&gt;Q$1,RESULT!$C330+RESULT!$D330&gt;2),"WON",IF(AND(RESULT!$K330&lt;Q$1,RESULT!$C330+RESULT!$D330&lt;3),"WON","LOST"))</f>
        <v>LOST</v>
      </c>
      <c r="S271" t="str">
        <f t="shared" ca="1" si="114"/>
        <v>LOST</v>
      </c>
    </row>
    <row r="272" spans="1:19">
      <c r="A272" t="str">
        <f ca="1">IF(AND(RESULT!$G331&gt;A$1,RESULT!$C331+RESULT!$D331&gt;2),"WON",IF(AND(RESULT!$G331&lt;A$1,RESULT!$C331+RESULT!$D331&lt;3),"WON","LOST"))</f>
        <v>LOST</v>
      </c>
      <c r="B272" t="str">
        <f ca="1">IF(AND(RESULT!$K331&gt;A$1,RESULT!$C331+RESULT!$D331&gt;2),"WON",IF(AND(RESULT!$K331&lt;A$1,RESULT!$C331+RESULT!$D331&lt;3),"WON","LOST"))</f>
        <v>WON</v>
      </c>
      <c r="C272" t="str">
        <f t="shared" ca="1" si="110"/>
        <v>DP</v>
      </c>
      <c r="E272" t="str">
        <f ca="1">IF(AND(RESULT!$G331&gt;E$1,RESULT!$C331+RESULT!$D331&gt;2),"WON",IF(AND(RESULT!$G331&lt;E$1,RESULT!$C331+RESULT!$D331&lt;3),"WON","LOST"))</f>
        <v>LOST</v>
      </c>
      <c r="F272" t="str">
        <f ca="1">IF(AND(RESULT!$K331&gt;E$1,RESULT!$C331+RESULT!$D331&gt;2),"WON",IF(AND(RESULT!$K331&lt;E$1,RESULT!$C331+RESULT!$D331&lt;3),"WON","LOST"))</f>
        <v>WON</v>
      </c>
      <c r="G272" t="str">
        <f t="shared" ca="1" si="111"/>
        <v>DP</v>
      </c>
      <c r="I272" t="str">
        <f ca="1">IF(AND(RESULT!$G331&gt;I$1,RESULT!$C331+RESULT!$D331&gt;2),"WON",IF(AND(RESULT!$G331&lt;I$1,RESULT!$C331+RESULT!$D331&lt;3),"WON","LOST"))</f>
        <v>WON</v>
      </c>
      <c r="J272" t="str">
        <f ca="1">IF(AND(RESULT!$K331&gt;I$1,RESULT!$C331+RESULT!$D331&gt;2),"WON",IF(AND(RESULT!$K331&lt;I$1,RESULT!$C331+RESULT!$D331&lt;3),"WON","LOST"))</f>
        <v>WON</v>
      </c>
      <c r="K272" t="str">
        <f t="shared" ca="1" si="112"/>
        <v>WON</v>
      </c>
      <c r="M272" t="str">
        <f ca="1">IF(AND(RESULT!$G331&gt;M$1,RESULT!$C331+RESULT!$D331&gt;2),"WON",IF(AND(RESULT!$G331&lt;M$1,RESULT!$C331+RESULT!$D331&lt;3),"WON","LOST"))</f>
        <v>WON</v>
      </c>
      <c r="N272" t="str">
        <f ca="1">IF(AND(RESULT!$K331&gt;M$1,RESULT!$C331+RESULT!$D331&gt;2),"WON",IF(AND(RESULT!$K331&lt;M$1,RESULT!$C331+RESULT!$D331&lt;3),"WON","LOST"))</f>
        <v>WON</v>
      </c>
      <c r="O272" t="str">
        <f t="shared" ca="1" si="113"/>
        <v>WON</v>
      </c>
      <c r="Q272" t="str">
        <f ca="1">IF(AND(RESULT!$G331&gt;Q$1,RESULT!$C331+RESULT!$D331&gt;2),"WON",IF(AND(RESULT!$G331&lt;Q$1,RESULT!$C331+RESULT!$D331&lt;3),"WON","LOST"))</f>
        <v>WON</v>
      </c>
      <c r="R272" t="str">
        <f ca="1">IF(AND(RESULT!$K331&gt;Q$1,RESULT!$C331+RESULT!$D331&gt;2),"WON",IF(AND(RESULT!$K331&lt;Q$1,RESULT!$C331+RESULT!$D331&lt;3),"WON","LOST"))</f>
        <v>WON</v>
      </c>
      <c r="S272" t="str">
        <f t="shared" ca="1" si="114"/>
        <v>WON</v>
      </c>
    </row>
    <row r="273" spans="1:19">
      <c r="A273" t="str">
        <f ca="1">IF(AND(RESULT!$G332&gt;A$1,RESULT!$C332+RESULT!$D332&gt;2),"WON",IF(AND(RESULT!$G332&lt;A$1,RESULT!$C332+RESULT!$D332&lt;3),"WON","LOST"))</f>
        <v>WON</v>
      </c>
      <c r="B273" t="str">
        <f ca="1">IF(AND(RESULT!$K332&gt;A$1,RESULT!$C332+RESULT!$D332&gt;2),"WON",IF(AND(RESULT!$K332&lt;A$1,RESULT!$C332+RESULT!$D332&lt;3),"WON","LOST"))</f>
        <v>LOST</v>
      </c>
      <c r="C273" t="str">
        <f t="shared" ca="1" si="110"/>
        <v>DP</v>
      </c>
      <c r="E273" t="str">
        <f ca="1">IF(AND(RESULT!$G332&gt;E$1,RESULT!$C332+RESULT!$D332&gt;2),"WON",IF(AND(RESULT!$G332&lt;E$1,RESULT!$C332+RESULT!$D332&lt;3),"WON","LOST"))</f>
        <v>WON</v>
      </c>
      <c r="F273" t="str">
        <f ca="1">IF(AND(RESULT!$K332&gt;E$1,RESULT!$C332+RESULT!$D332&gt;2),"WON",IF(AND(RESULT!$K332&lt;E$1,RESULT!$C332+RESULT!$D332&lt;3),"WON","LOST"))</f>
        <v>LOST</v>
      </c>
      <c r="G273" t="str">
        <f t="shared" ca="1" si="111"/>
        <v>DP</v>
      </c>
      <c r="I273" t="str">
        <f ca="1">IF(AND(RESULT!$G332&gt;I$1,RESULT!$C332+RESULT!$D332&gt;2),"WON",IF(AND(RESULT!$G332&lt;I$1,RESULT!$C332+RESULT!$D332&lt;3),"WON","LOST"))</f>
        <v>WON</v>
      </c>
      <c r="J273" t="str">
        <f ca="1">IF(AND(RESULT!$K332&gt;I$1,RESULT!$C332+RESULT!$D332&gt;2),"WON",IF(AND(RESULT!$K332&lt;I$1,RESULT!$C332+RESULT!$D332&lt;3),"WON","LOST"))</f>
        <v>LOST</v>
      </c>
      <c r="K273" t="str">
        <f t="shared" ca="1" si="112"/>
        <v>DP</v>
      </c>
      <c r="M273" t="str">
        <f ca="1">IF(AND(RESULT!$G332&gt;M$1,RESULT!$C332+RESULT!$D332&gt;2),"WON",IF(AND(RESULT!$G332&lt;M$1,RESULT!$C332+RESULT!$D332&lt;3),"WON","LOST"))</f>
        <v>LOST</v>
      </c>
      <c r="N273" t="str">
        <f ca="1">IF(AND(RESULT!$K332&gt;M$1,RESULT!$C332+RESULT!$D332&gt;2),"WON",IF(AND(RESULT!$K332&lt;M$1,RESULT!$C332+RESULT!$D332&lt;3),"WON","LOST"))</f>
        <v>LOST</v>
      </c>
      <c r="O273" t="str">
        <f t="shared" ca="1" si="113"/>
        <v>LOST</v>
      </c>
      <c r="Q273" t="str">
        <f ca="1">IF(AND(RESULT!$G332&gt;Q$1,RESULT!$C332+RESULT!$D332&gt;2),"WON",IF(AND(RESULT!$G332&lt;Q$1,RESULT!$C332+RESULT!$D332&lt;3),"WON","LOST"))</f>
        <v>LOST</v>
      </c>
      <c r="R273" t="str">
        <f ca="1">IF(AND(RESULT!$K332&gt;Q$1,RESULT!$C332+RESULT!$D332&gt;2),"WON",IF(AND(RESULT!$K332&lt;Q$1,RESULT!$C332+RESULT!$D332&lt;3),"WON","LOST"))</f>
        <v>LOST</v>
      </c>
      <c r="S273" t="str">
        <f t="shared" ca="1" si="114"/>
        <v>LOST</v>
      </c>
    </row>
    <row r="274" spans="1:19">
      <c r="A274" t="str">
        <f ca="1">IF(AND(RESULT!$G333&gt;A$1,RESULT!$C333+RESULT!$D333&gt;2),"WON",IF(AND(RESULT!$G333&lt;A$1,RESULT!$C333+RESULT!$D333&lt;3),"WON","LOST"))</f>
        <v>LOST</v>
      </c>
      <c r="B274" t="str">
        <f ca="1">IF(AND(RESULT!$K333&gt;A$1,RESULT!$C333+RESULT!$D333&gt;2),"WON",IF(AND(RESULT!$K333&lt;A$1,RESULT!$C333+RESULT!$D333&lt;3),"WON","LOST"))</f>
        <v>LOST</v>
      </c>
      <c r="C274" t="str">
        <f t="shared" ca="1" si="110"/>
        <v>LOST</v>
      </c>
      <c r="E274" t="str">
        <f ca="1">IF(AND(RESULT!$G333&gt;E$1,RESULT!$C333+RESULT!$D333&gt;2),"WON",IF(AND(RESULT!$G333&lt;E$1,RESULT!$C333+RESULT!$D333&lt;3),"WON","LOST"))</f>
        <v>LOST</v>
      </c>
      <c r="F274" t="str">
        <f ca="1">IF(AND(RESULT!$K333&gt;E$1,RESULT!$C333+RESULT!$D333&gt;2),"WON",IF(AND(RESULT!$K333&lt;E$1,RESULT!$C333+RESULT!$D333&lt;3),"WON","LOST"))</f>
        <v>LOST</v>
      </c>
      <c r="G274" t="str">
        <f t="shared" ca="1" si="111"/>
        <v>LOST</v>
      </c>
      <c r="I274" t="str">
        <f ca="1">IF(AND(RESULT!$G333&gt;I$1,RESULT!$C333+RESULT!$D333&gt;2),"WON",IF(AND(RESULT!$G333&lt;I$1,RESULT!$C333+RESULT!$D333&lt;3),"WON","LOST"))</f>
        <v>LOST</v>
      </c>
      <c r="J274" t="str">
        <f ca="1">IF(AND(RESULT!$K333&gt;I$1,RESULT!$C333+RESULT!$D333&gt;2),"WON",IF(AND(RESULT!$K333&lt;I$1,RESULT!$C333+RESULT!$D333&lt;3),"WON","LOST"))</f>
        <v>LOST</v>
      </c>
      <c r="K274" t="str">
        <f t="shared" ca="1" si="112"/>
        <v>LOST</v>
      </c>
      <c r="M274" t="str">
        <f ca="1">IF(AND(RESULT!$G333&gt;M$1,RESULT!$C333+RESULT!$D333&gt;2),"WON",IF(AND(RESULT!$G333&lt;M$1,RESULT!$C333+RESULT!$D333&lt;3),"WON","LOST"))</f>
        <v>WON</v>
      </c>
      <c r="N274" t="str">
        <f ca="1">IF(AND(RESULT!$K333&gt;M$1,RESULT!$C333+RESULT!$D333&gt;2),"WON",IF(AND(RESULT!$K333&lt;M$1,RESULT!$C333+RESULT!$D333&lt;3),"WON","LOST"))</f>
        <v>LOST</v>
      </c>
      <c r="O274" t="str">
        <f t="shared" ca="1" si="113"/>
        <v>DP</v>
      </c>
      <c r="Q274" t="str">
        <f ca="1">IF(AND(RESULT!$G333&gt;Q$1,RESULT!$C333+RESULT!$D333&gt;2),"WON",IF(AND(RESULT!$G333&lt;Q$1,RESULT!$C333+RESULT!$D333&lt;3),"WON","LOST"))</f>
        <v>WON</v>
      </c>
      <c r="R274" t="str">
        <f ca="1">IF(AND(RESULT!$K333&gt;Q$1,RESULT!$C333+RESULT!$D333&gt;2),"WON",IF(AND(RESULT!$K333&lt;Q$1,RESULT!$C333+RESULT!$D333&lt;3),"WON","LOST"))</f>
        <v>LOST</v>
      </c>
      <c r="S274" t="str">
        <f t="shared" ca="1" si="114"/>
        <v>DP</v>
      </c>
    </row>
    <row r="275" spans="1:19">
      <c r="A275" t="str">
        <f ca="1">IF(AND(RESULT!$G334&gt;A$1,RESULT!$C334+RESULT!$D334&gt;2),"WON",IF(AND(RESULT!$G334&lt;A$1,RESULT!$C334+RESULT!$D334&lt;3),"WON","LOST"))</f>
        <v>LOST</v>
      </c>
      <c r="B275" t="str">
        <f ca="1">IF(AND(RESULT!$K334&gt;A$1,RESULT!$C334+RESULT!$D334&gt;2),"WON",IF(AND(RESULT!$K334&lt;A$1,RESULT!$C334+RESULT!$D334&lt;3),"WON","LOST"))</f>
        <v>LOST</v>
      </c>
      <c r="C275" t="str">
        <f t="shared" ca="1" si="110"/>
        <v>LOST</v>
      </c>
      <c r="E275" t="str">
        <f ca="1">IF(AND(RESULT!$G334&gt;E$1,RESULT!$C334+RESULT!$D334&gt;2),"WON",IF(AND(RESULT!$G334&lt;E$1,RESULT!$C334+RESULT!$D334&lt;3),"WON","LOST"))</f>
        <v>LOST</v>
      </c>
      <c r="F275" t="str">
        <f ca="1">IF(AND(RESULT!$K334&gt;E$1,RESULT!$C334+RESULT!$D334&gt;2),"WON",IF(AND(RESULT!$K334&lt;E$1,RESULT!$C334+RESULT!$D334&lt;3),"WON","LOST"))</f>
        <v>LOST</v>
      </c>
      <c r="G275" t="str">
        <f t="shared" ca="1" si="111"/>
        <v>LOST</v>
      </c>
      <c r="I275" t="str">
        <f ca="1">IF(AND(RESULT!$G334&gt;I$1,RESULT!$C334+RESULT!$D334&gt;2),"WON",IF(AND(RESULT!$G334&lt;I$1,RESULT!$C334+RESULT!$D334&lt;3),"WON","LOST"))</f>
        <v>WON</v>
      </c>
      <c r="J275" t="str">
        <f ca="1">IF(AND(RESULT!$K334&gt;I$1,RESULT!$C334+RESULT!$D334&gt;2),"WON",IF(AND(RESULT!$K334&lt;I$1,RESULT!$C334+RESULT!$D334&lt;3),"WON","LOST"))</f>
        <v>WON</v>
      </c>
      <c r="K275" t="str">
        <f t="shared" ca="1" si="112"/>
        <v>WON</v>
      </c>
      <c r="M275" t="str">
        <f ca="1">IF(AND(RESULT!$G334&gt;M$1,RESULT!$C334+RESULT!$D334&gt;2),"WON",IF(AND(RESULT!$G334&lt;M$1,RESULT!$C334+RESULT!$D334&lt;3),"WON","LOST"))</f>
        <v>WON</v>
      </c>
      <c r="N275" t="str">
        <f ca="1">IF(AND(RESULT!$K334&gt;M$1,RESULT!$C334+RESULT!$D334&gt;2),"WON",IF(AND(RESULT!$K334&lt;M$1,RESULT!$C334+RESULT!$D334&lt;3),"WON","LOST"))</f>
        <v>WON</v>
      </c>
      <c r="O275" t="str">
        <f t="shared" ca="1" si="113"/>
        <v>WON</v>
      </c>
      <c r="Q275" t="str">
        <f ca="1">IF(AND(RESULT!$G334&gt;Q$1,RESULT!$C334+RESULT!$D334&gt;2),"WON",IF(AND(RESULT!$G334&lt;Q$1,RESULT!$C334+RESULT!$D334&lt;3),"WON","LOST"))</f>
        <v>WON</v>
      </c>
      <c r="R275" t="str">
        <f ca="1">IF(AND(RESULT!$K334&gt;Q$1,RESULT!$C334+RESULT!$D334&gt;2),"WON",IF(AND(RESULT!$K334&lt;Q$1,RESULT!$C334+RESULT!$D334&lt;3),"WON","LOST"))</f>
        <v>WON</v>
      </c>
      <c r="S275" t="str">
        <f t="shared" ca="1" si="114"/>
        <v>WON</v>
      </c>
    </row>
    <row r="276" spans="1:19">
      <c r="A276" t="str">
        <f ca="1">IF(AND(RESULT!$G335&gt;A$1,RESULT!$C335+RESULT!$D335&gt;2),"WON",IF(AND(RESULT!$G335&lt;A$1,RESULT!$C335+RESULT!$D335&lt;3),"WON","LOST"))</f>
        <v>WON</v>
      </c>
      <c r="B276" t="str">
        <f ca="1">IF(AND(RESULT!$K335&gt;A$1,RESULT!$C335+RESULT!$D335&gt;2),"WON",IF(AND(RESULT!$K335&lt;A$1,RESULT!$C335+RESULT!$D335&lt;3),"WON","LOST"))</f>
        <v>WON</v>
      </c>
      <c r="C276" t="str">
        <f t="shared" ca="1" si="110"/>
        <v>WON</v>
      </c>
      <c r="E276" t="str">
        <f ca="1">IF(AND(RESULT!$G335&gt;E$1,RESULT!$C335+RESULT!$D335&gt;2),"WON",IF(AND(RESULT!$G335&lt;E$1,RESULT!$C335+RESULT!$D335&lt;3),"WON","LOST"))</f>
        <v>WON</v>
      </c>
      <c r="F276" t="str">
        <f ca="1">IF(AND(RESULT!$K335&gt;E$1,RESULT!$C335+RESULT!$D335&gt;2),"WON",IF(AND(RESULT!$K335&lt;E$1,RESULT!$C335+RESULT!$D335&lt;3),"WON","LOST"))</f>
        <v>LOST</v>
      </c>
      <c r="G276" t="str">
        <f t="shared" ca="1" si="111"/>
        <v>DP</v>
      </c>
      <c r="I276" t="str">
        <f ca="1">IF(AND(RESULT!$G335&gt;I$1,RESULT!$C335+RESULT!$D335&gt;2),"WON",IF(AND(RESULT!$G335&lt;I$1,RESULT!$C335+RESULT!$D335&lt;3),"WON","LOST"))</f>
        <v>WON</v>
      </c>
      <c r="J276" t="str">
        <f ca="1">IF(AND(RESULT!$K335&gt;I$1,RESULT!$C335+RESULT!$D335&gt;2),"WON",IF(AND(RESULT!$K335&lt;I$1,RESULT!$C335+RESULT!$D335&lt;3),"WON","LOST"))</f>
        <v>LOST</v>
      </c>
      <c r="K276" t="str">
        <f t="shared" ca="1" si="112"/>
        <v>DP</v>
      </c>
      <c r="M276" t="str">
        <f ca="1">IF(AND(RESULT!$G335&gt;M$1,RESULT!$C335+RESULT!$D335&gt;2),"WON",IF(AND(RESULT!$G335&lt;M$1,RESULT!$C335+RESULT!$D335&lt;3),"WON","LOST"))</f>
        <v>LOST</v>
      </c>
      <c r="N276" t="str">
        <f ca="1">IF(AND(RESULT!$K335&gt;M$1,RESULT!$C335+RESULT!$D335&gt;2),"WON",IF(AND(RESULT!$K335&lt;M$1,RESULT!$C335+RESULT!$D335&lt;3),"WON","LOST"))</f>
        <v>LOST</v>
      </c>
      <c r="O276" t="str">
        <f t="shared" ca="1" si="113"/>
        <v>LOST</v>
      </c>
      <c r="Q276" t="str">
        <f ca="1">IF(AND(RESULT!$G335&gt;Q$1,RESULT!$C335+RESULT!$D335&gt;2),"WON",IF(AND(RESULT!$G335&lt;Q$1,RESULT!$C335+RESULT!$D335&lt;3),"WON","LOST"))</f>
        <v>LOST</v>
      </c>
      <c r="R276" t="str">
        <f ca="1">IF(AND(RESULT!$K335&gt;Q$1,RESULT!$C335+RESULT!$D335&gt;2),"WON",IF(AND(RESULT!$K335&lt;Q$1,RESULT!$C335+RESULT!$D335&lt;3),"WON","LOST"))</f>
        <v>LOST</v>
      </c>
      <c r="S276" t="str">
        <f t="shared" ca="1" si="114"/>
        <v>LOST</v>
      </c>
    </row>
    <row r="279" spans="1:19">
      <c r="A279" t="str">
        <f ca="1">IF(AND(RESULT!$G338&gt;A$1,RESULT!$C338+RESULT!$D338&gt;2),"WON",IF(AND(RESULT!$G338&lt;A$1,RESULT!$C338+RESULT!$D338&lt;3),"WON","LOST"))</f>
        <v>LOST</v>
      </c>
      <c r="B279" t="str">
        <f ca="1">IF(AND(RESULT!$K338&gt;A$1,RESULT!$C338+RESULT!$D338&gt;2),"WON",IF(AND(RESULT!$K338&lt;A$1,RESULT!$C338+RESULT!$D338&lt;3),"WON","LOST"))</f>
        <v>LOST</v>
      </c>
      <c r="C279" t="str">
        <f ca="1">IF(AND(A279="WON",B279="WON"),"WON",IF(AND(A279="LOST",B279="LOST"),"LOST","DP"))</f>
        <v>LOST</v>
      </c>
      <c r="E279" t="str">
        <f ca="1">IF(AND(RESULT!$G338&gt;E$1,RESULT!$C338+RESULT!$D338&gt;2),"WON",IF(AND(RESULT!$G338&lt;E$1,RESULT!$C338+RESULT!$D338&lt;3),"WON","LOST"))</f>
        <v>LOST</v>
      </c>
      <c r="F279" t="str">
        <f ca="1">IF(AND(RESULT!$K338&gt;E$1,RESULT!$C338+RESULT!$D338&gt;2),"WON",IF(AND(RESULT!$K338&lt;E$1,RESULT!$C338+RESULT!$D338&lt;3),"WON","LOST"))</f>
        <v>LOST</v>
      </c>
      <c r="G279" t="str">
        <f ca="1">IF(AND(E279="WON",F279="WON"),"WON",IF(AND(E279="LOST",F279="LOST"),"LOST","DP"))</f>
        <v>LOST</v>
      </c>
      <c r="I279" t="str">
        <f ca="1">IF(AND(RESULT!$G338&gt;I$1,RESULT!$C338+RESULT!$D338&gt;2),"WON",IF(AND(RESULT!$G338&lt;I$1,RESULT!$C338+RESULT!$D338&lt;3),"WON","LOST"))</f>
        <v>LOST</v>
      </c>
      <c r="J279" t="str">
        <f ca="1">IF(AND(RESULT!$K338&gt;I$1,RESULT!$C338+RESULT!$D338&gt;2),"WON",IF(AND(RESULT!$K338&lt;I$1,RESULT!$C338+RESULT!$D338&lt;3),"WON","LOST"))</f>
        <v>LOST</v>
      </c>
      <c r="K279" t="str">
        <f ca="1">IF(AND(I279="WON",J279="WON"),"WON",IF(AND(I279="LOST",J279="LOST"),"LOST","DP"))</f>
        <v>LOST</v>
      </c>
      <c r="M279" t="str">
        <f ca="1">IF(AND(RESULT!$G338&gt;M$1,RESULT!$C338+RESULT!$D338&gt;2),"WON",IF(AND(RESULT!$G338&lt;M$1,RESULT!$C338+RESULT!$D338&lt;3),"WON","LOST"))</f>
        <v>LOST</v>
      </c>
      <c r="N279" t="str">
        <f ca="1">IF(AND(RESULT!$K338&gt;M$1,RESULT!$C338+RESULT!$D338&gt;2),"WON",IF(AND(RESULT!$K338&lt;M$1,RESULT!$C338+RESULT!$D338&lt;3),"WON","LOST"))</f>
        <v>LOST</v>
      </c>
      <c r="O279" t="str">
        <f ca="1">IF(AND(M279="WON",N279="WON"),"WON",IF(AND(M279="LOST",N279="LOST"),"LOST","DP"))</f>
        <v>LOST</v>
      </c>
      <c r="Q279" t="str">
        <f ca="1">IF(AND(RESULT!$G338&gt;Q$1,RESULT!$C338+RESULT!$D338&gt;2),"WON",IF(AND(RESULT!$G338&lt;Q$1,RESULT!$C338+RESULT!$D338&lt;3),"WON","LOST"))</f>
        <v>LOST</v>
      </c>
      <c r="R279" t="str">
        <f ca="1">IF(AND(RESULT!$K338&gt;Q$1,RESULT!$C338+RESULT!$D338&gt;2),"WON",IF(AND(RESULT!$K338&lt;Q$1,RESULT!$C338+RESULT!$D338&lt;3),"WON","LOST"))</f>
        <v>LOST</v>
      </c>
      <c r="S279" t="str">
        <f ca="1">IF(AND(Q279="WON",R279="WON"),"WON",IF(AND(Q279="LOST",R279="LOST"),"LOST","DP"))</f>
        <v>LOST</v>
      </c>
    </row>
    <row r="280" spans="1:19">
      <c r="A280" t="str">
        <f ca="1">IF(AND(RESULT!$G339&gt;A$1,RESULT!$C339+RESULT!$D339&gt;2),"WON",IF(AND(RESULT!$G339&lt;A$1,RESULT!$C339+RESULT!$D339&lt;3),"WON","LOST"))</f>
        <v>WON</v>
      </c>
      <c r="B280" t="str">
        <f ca="1">IF(AND(RESULT!$K339&gt;A$1,RESULT!$C339+RESULT!$D339&gt;2),"WON",IF(AND(RESULT!$K339&lt;A$1,RESULT!$C339+RESULT!$D339&lt;3),"WON","LOST"))</f>
        <v>LOST</v>
      </c>
      <c r="C280" t="str">
        <f t="shared" ref="C280:C288" ca="1" si="115">IF(AND(A280="WON",B280="WON"),"WON",IF(AND(A280="LOST",B280="LOST"),"LOST","DP"))</f>
        <v>DP</v>
      </c>
      <c r="E280" t="str">
        <f ca="1">IF(AND(RESULT!$G339&gt;E$1,RESULT!$C339+RESULT!$D339&gt;2),"WON",IF(AND(RESULT!$G339&lt;E$1,RESULT!$C339+RESULT!$D339&lt;3),"WON","LOST"))</f>
        <v>LOST</v>
      </c>
      <c r="F280" t="str">
        <f ca="1">IF(AND(RESULT!$K339&gt;E$1,RESULT!$C339+RESULT!$D339&gt;2),"WON",IF(AND(RESULT!$K339&lt;E$1,RESULT!$C339+RESULT!$D339&lt;3),"WON","LOST"))</f>
        <v>LOST</v>
      </c>
      <c r="G280" t="str">
        <f t="shared" ref="G280:G288" ca="1" si="116">IF(AND(E280="WON",F280="WON"),"WON",IF(AND(E280="LOST",F280="LOST"),"LOST","DP"))</f>
        <v>LOST</v>
      </c>
      <c r="I280" t="str">
        <f ca="1">IF(AND(RESULT!$G339&gt;I$1,RESULT!$C339+RESULT!$D339&gt;2),"WON",IF(AND(RESULT!$G339&lt;I$1,RESULT!$C339+RESULT!$D339&lt;3),"WON","LOST"))</f>
        <v>LOST</v>
      </c>
      <c r="J280" t="str">
        <f ca="1">IF(AND(RESULT!$K339&gt;I$1,RESULT!$C339+RESULT!$D339&gt;2),"WON",IF(AND(RESULT!$K339&lt;I$1,RESULT!$C339+RESULT!$D339&lt;3),"WON","LOST"))</f>
        <v>LOST</v>
      </c>
      <c r="K280" t="str">
        <f t="shared" ref="K280:K288" ca="1" si="117">IF(AND(I280="WON",J280="WON"),"WON",IF(AND(I280="LOST",J280="LOST"),"LOST","DP"))</f>
        <v>LOST</v>
      </c>
      <c r="M280" t="str">
        <f ca="1">IF(AND(RESULT!$G339&gt;M$1,RESULT!$C339+RESULT!$D339&gt;2),"WON",IF(AND(RESULT!$G339&lt;M$1,RESULT!$C339+RESULT!$D339&lt;3),"WON","LOST"))</f>
        <v>LOST</v>
      </c>
      <c r="N280" t="str">
        <f ca="1">IF(AND(RESULT!$K339&gt;M$1,RESULT!$C339+RESULT!$D339&gt;2),"WON",IF(AND(RESULT!$K339&lt;M$1,RESULT!$C339+RESULT!$D339&lt;3),"WON","LOST"))</f>
        <v>LOST</v>
      </c>
      <c r="O280" t="str">
        <f t="shared" ref="O280:O288" ca="1" si="118">IF(AND(M280="WON",N280="WON"),"WON",IF(AND(M280="LOST",N280="LOST"),"LOST","DP"))</f>
        <v>LOST</v>
      </c>
      <c r="Q280" t="str">
        <f ca="1">IF(AND(RESULT!$G339&gt;Q$1,RESULT!$C339+RESULT!$D339&gt;2),"WON",IF(AND(RESULT!$G339&lt;Q$1,RESULT!$C339+RESULT!$D339&lt;3),"WON","LOST"))</f>
        <v>LOST</v>
      </c>
      <c r="R280" t="str">
        <f ca="1">IF(AND(RESULT!$K339&gt;Q$1,RESULT!$C339+RESULT!$D339&gt;2),"WON",IF(AND(RESULT!$K339&lt;Q$1,RESULT!$C339+RESULT!$D339&lt;3),"WON","LOST"))</f>
        <v>LOST</v>
      </c>
      <c r="S280" t="str">
        <f t="shared" ref="S280:S288" ca="1" si="119">IF(AND(Q280="WON",R280="WON"),"WON",IF(AND(Q280="LOST",R280="LOST"),"LOST","DP"))</f>
        <v>LOST</v>
      </c>
    </row>
    <row r="281" spans="1:19">
      <c r="A281" t="str">
        <f ca="1">IF(AND(RESULT!$G340&gt;A$1,RESULT!$C340+RESULT!$D340&gt;2),"WON",IF(AND(RESULT!$G340&lt;A$1,RESULT!$C340+RESULT!$D340&lt;3),"WON","LOST"))</f>
        <v>LOST</v>
      </c>
      <c r="B281" t="str">
        <f ca="1">IF(AND(RESULT!$K340&gt;A$1,RESULT!$C340+RESULT!$D340&gt;2),"WON",IF(AND(RESULT!$K340&lt;A$1,RESULT!$C340+RESULT!$D340&lt;3),"WON","LOST"))</f>
        <v>LOST</v>
      </c>
      <c r="C281" t="str">
        <f t="shared" ca="1" si="115"/>
        <v>LOST</v>
      </c>
      <c r="E281" t="str">
        <f ca="1">IF(AND(RESULT!$G340&gt;E$1,RESULT!$C340+RESULT!$D340&gt;2),"WON",IF(AND(RESULT!$G340&lt;E$1,RESULT!$C340+RESULT!$D340&lt;3),"WON","LOST"))</f>
        <v>LOST</v>
      </c>
      <c r="F281" t="str">
        <f ca="1">IF(AND(RESULT!$K340&gt;E$1,RESULT!$C340+RESULT!$D340&gt;2),"WON",IF(AND(RESULT!$K340&lt;E$1,RESULT!$C340+RESULT!$D340&lt;3),"WON","LOST"))</f>
        <v>LOST</v>
      </c>
      <c r="G281" t="str">
        <f t="shared" ca="1" si="116"/>
        <v>LOST</v>
      </c>
      <c r="I281" t="str">
        <f ca="1">IF(AND(RESULT!$G340&gt;I$1,RESULT!$C340+RESULT!$D340&gt;2),"WON",IF(AND(RESULT!$G340&lt;I$1,RESULT!$C340+RESULT!$D340&lt;3),"WON","LOST"))</f>
        <v>LOST</v>
      </c>
      <c r="J281" t="str">
        <f ca="1">IF(AND(RESULT!$K340&gt;I$1,RESULT!$C340+RESULT!$D340&gt;2),"WON",IF(AND(RESULT!$K340&lt;I$1,RESULT!$C340+RESULT!$D340&lt;3),"WON","LOST"))</f>
        <v>LOST</v>
      </c>
      <c r="K281" t="str">
        <f t="shared" ca="1" si="117"/>
        <v>LOST</v>
      </c>
      <c r="M281" t="str">
        <f ca="1">IF(AND(RESULT!$G340&gt;M$1,RESULT!$C340+RESULT!$D340&gt;2),"WON",IF(AND(RESULT!$G340&lt;M$1,RESULT!$C340+RESULT!$D340&lt;3),"WON","LOST"))</f>
        <v>LOST</v>
      </c>
      <c r="N281" t="str">
        <f ca="1">IF(AND(RESULT!$K340&gt;M$1,RESULT!$C340+RESULT!$D340&gt;2),"WON",IF(AND(RESULT!$K340&lt;M$1,RESULT!$C340+RESULT!$D340&lt;3),"WON","LOST"))</f>
        <v>LOST</v>
      </c>
      <c r="O281" t="str">
        <f t="shared" ca="1" si="118"/>
        <v>LOST</v>
      </c>
      <c r="Q281" t="str">
        <f ca="1">IF(AND(RESULT!$G340&gt;Q$1,RESULT!$C340+RESULT!$D340&gt;2),"WON",IF(AND(RESULT!$G340&lt;Q$1,RESULT!$C340+RESULT!$D340&lt;3),"WON","LOST"))</f>
        <v>LOST</v>
      </c>
      <c r="R281" t="str">
        <f ca="1">IF(AND(RESULT!$K340&gt;Q$1,RESULT!$C340+RESULT!$D340&gt;2),"WON",IF(AND(RESULT!$K340&lt;Q$1,RESULT!$C340+RESULT!$D340&lt;3),"WON","LOST"))</f>
        <v>LOST</v>
      </c>
      <c r="S281" t="str">
        <f t="shared" ca="1" si="119"/>
        <v>LOST</v>
      </c>
    </row>
    <row r="282" spans="1:19">
      <c r="A282" t="str">
        <f ca="1">IF(AND(RESULT!$G341&gt;A$1,RESULT!$C341+RESULT!$D341&gt;2),"WON",IF(AND(RESULT!$G341&lt;A$1,RESULT!$C341+RESULT!$D341&lt;3),"WON","LOST"))</f>
        <v>LOST</v>
      </c>
      <c r="B282" t="str">
        <f ca="1">IF(AND(RESULT!$K341&gt;A$1,RESULT!$C341+RESULT!$D341&gt;2),"WON",IF(AND(RESULT!$K341&lt;A$1,RESULT!$C341+RESULT!$D341&lt;3),"WON","LOST"))</f>
        <v>WON</v>
      </c>
      <c r="C282" t="str">
        <f t="shared" ca="1" si="115"/>
        <v>DP</v>
      </c>
      <c r="E282" t="str">
        <f ca="1">IF(AND(RESULT!$G341&gt;E$1,RESULT!$C341+RESULT!$D341&gt;2),"WON",IF(AND(RESULT!$G341&lt;E$1,RESULT!$C341+RESULT!$D341&lt;3),"WON","LOST"))</f>
        <v>LOST</v>
      </c>
      <c r="F282" t="str">
        <f ca="1">IF(AND(RESULT!$K341&gt;E$1,RESULT!$C341+RESULT!$D341&gt;2),"WON",IF(AND(RESULT!$K341&lt;E$1,RESULT!$C341+RESULT!$D341&lt;3),"WON","LOST"))</f>
        <v>WON</v>
      </c>
      <c r="G282" t="str">
        <f t="shared" ca="1" si="116"/>
        <v>DP</v>
      </c>
      <c r="I282" t="str">
        <f ca="1">IF(AND(RESULT!$G341&gt;I$1,RESULT!$C341+RESULT!$D341&gt;2),"WON",IF(AND(RESULT!$G341&lt;I$1,RESULT!$C341+RESULT!$D341&lt;3),"WON","LOST"))</f>
        <v>WON</v>
      </c>
      <c r="J282" t="str">
        <f ca="1">IF(AND(RESULT!$K341&gt;I$1,RESULT!$C341+RESULT!$D341&gt;2),"WON",IF(AND(RESULT!$K341&lt;I$1,RESULT!$C341+RESULT!$D341&lt;3),"WON","LOST"))</f>
        <v>WON</v>
      </c>
      <c r="K282" t="str">
        <f t="shared" ca="1" si="117"/>
        <v>WON</v>
      </c>
      <c r="M282" t="str">
        <f ca="1">IF(AND(RESULT!$G341&gt;M$1,RESULT!$C341+RESULT!$D341&gt;2),"WON",IF(AND(RESULT!$G341&lt;M$1,RESULT!$C341+RESULT!$D341&lt;3),"WON","LOST"))</f>
        <v>WON</v>
      </c>
      <c r="N282" t="str">
        <f ca="1">IF(AND(RESULT!$K341&gt;M$1,RESULT!$C341+RESULT!$D341&gt;2),"WON",IF(AND(RESULT!$K341&lt;M$1,RESULT!$C341+RESULT!$D341&lt;3),"WON","LOST"))</f>
        <v>WON</v>
      </c>
      <c r="O282" t="str">
        <f t="shared" ca="1" si="118"/>
        <v>WON</v>
      </c>
      <c r="Q282" t="str">
        <f ca="1">IF(AND(RESULT!$G341&gt;Q$1,RESULT!$C341+RESULT!$D341&gt;2),"WON",IF(AND(RESULT!$G341&lt;Q$1,RESULT!$C341+RESULT!$D341&lt;3),"WON","LOST"))</f>
        <v>WON</v>
      </c>
      <c r="R282" t="str">
        <f ca="1">IF(AND(RESULT!$K341&gt;Q$1,RESULT!$C341+RESULT!$D341&gt;2),"WON",IF(AND(RESULT!$K341&lt;Q$1,RESULT!$C341+RESULT!$D341&lt;3),"WON","LOST"))</f>
        <v>WON</v>
      </c>
      <c r="S282" t="str">
        <f t="shared" ca="1" si="119"/>
        <v>WON</v>
      </c>
    </row>
    <row r="283" spans="1:19">
      <c r="A283" t="str">
        <f ca="1">IF(AND(RESULT!$G342&gt;A$1,RESULT!$C342+RESULT!$D342&gt;2),"WON",IF(AND(RESULT!$G342&lt;A$1,RESULT!$C342+RESULT!$D342&lt;3),"WON","LOST"))</f>
        <v>WON</v>
      </c>
      <c r="B283" t="str">
        <f ca="1">IF(AND(RESULT!$K342&gt;A$1,RESULT!$C342+RESULT!$D342&gt;2),"WON",IF(AND(RESULT!$K342&lt;A$1,RESULT!$C342+RESULT!$D342&lt;3),"WON","LOST"))</f>
        <v>LOST</v>
      </c>
      <c r="C283" t="str">
        <f t="shared" ca="1" si="115"/>
        <v>DP</v>
      </c>
      <c r="E283" t="str">
        <f ca="1">IF(AND(RESULT!$G342&gt;E$1,RESULT!$C342+RESULT!$D342&gt;2),"WON",IF(AND(RESULT!$G342&lt;E$1,RESULT!$C342+RESULT!$D342&lt;3),"WON","LOST"))</f>
        <v>WON</v>
      </c>
      <c r="F283" t="str">
        <f ca="1">IF(AND(RESULT!$K342&gt;E$1,RESULT!$C342+RESULT!$D342&gt;2),"WON",IF(AND(RESULT!$K342&lt;E$1,RESULT!$C342+RESULT!$D342&lt;3),"WON","LOST"))</f>
        <v>LOST</v>
      </c>
      <c r="G283" t="str">
        <f t="shared" ca="1" si="116"/>
        <v>DP</v>
      </c>
      <c r="I283" t="str">
        <f ca="1">IF(AND(RESULT!$G342&gt;I$1,RESULT!$C342+RESULT!$D342&gt;2),"WON",IF(AND(RESULT!$G342&lt;I$1,RESULT!$C342+RESULT!$D342&lt;3),"WON","LOST"))</f>
        <v>LOST</v>
      </c>
      <c r="J283" t="str">
        <f ca="1">IF(AND(RESULT!$K342&gt;I$1,RESULT!$C342+RESULT!$D342&gt;2),"WON",IF(AND(RESULT!$K342&lt;I$1,RESULT!$C342+RESULT!$D342&lt;3),"WON","LOST"))</f>
        <v>LOST</v>
      </c>
      <c r="K283" t="str">
        <f t="shared" ca="1" si="117"/>
        <v>LOST</v>
      </c>
      <c r="M283" t="str">
        <f ca="1">IF(AND(RESULT!$G342&gt;M$1,RESULT!$C342+RESULT!$D342&gt;2),"WON",IF(AND(RESULT!$G342&lt;M$1,RESULT!$C342+RESULT!$D342&lt;3),"WON","LOST"))</f>
        <v>LOST</v>
      </c>
      <c r="N283" t="str">
        <f ca="1">IF(AND(RESULT!$K342&gt;M$1,RESULT!$C342+RESULT!$D342&gt;2),"WON",IF(AND(RESULT!$K342&lt;M$1,RESULT!$C342+RESULT!$D342&lt;3),"WON","LOST"))</f>
        <v>LOST</v>
      </c>
      <c r="O283" t="str">
        <f t="shared" ca="1" si="118"/>
        <v>LOST</v>
      </c>
      <c r="Q283" t="str">
        <f ca="1">IF(AND(RESULT!$G342&gt;Q$1,RESULT!$C342+RESULT!$D342&gt;2),"WON",IF(AND(RESULT!$G342&lt;Q$1,RESULT!$C342+RESULT!$D342&lt;3),"WON","LOST"))</f>
        <v>LOST</v>
      </c>
      <c r="R283" t="str">
        <f ca="1">IF(AND(RESULT!$K342&gt;Q$1,RESULT!$C342+RESULT!$D342&gt;2),"WON",IF(AND(RESULT!$K342&lt;Q$1,RESULT!$C342+RESULT!$D342&lt;3),"WON","LOST"))</f>
        <v>LOST</v>
      </c>
      <c r="S283" t="str">
        <f t="shared" ca="1" si="119"/>
        <v>LOST</v>
      </c>
    </row>
    <row r="284" spans="1:19">
      <c r="A284" t="str">
        <f ca="1">IF(AND(RESULT!$G343&gt;A$1,RESULT!$C343+RESULT!$D343&gt;2),"WON",IF(AND(RESULT!$G343&lt;A$1,RESULT!$C343+RESULT!$D343&lt;3),"WON","LOST"))</f>
        <v>WON</v>
      </c>
      <c r="B284" t="str">
        <f ca="1">IF(AND(RESULT!$K343&gt;A$1,RESULT!$C343+RESULT!$D343&gt;2),"WON",IF(AND(RESULT!$K343&lt;A$1,RESULT!$C343+RESULT!$D343&lt;3),"WON","LOST"))</f>
        <v>WON</v>
      </c>
      <c r="C284" t="str">
        <f t="shared" ca="1" si="115"/>
        <v>WON</v>
      </c>
      <c r="E284" t="str">
        <f ca="1">IF(AND(RESULT!$G343&gt;E$1,RESULT!$C343+RESULT!$D343&gt;2),"WON",IF(AND(RESULT!$G343&lt;E$1,RESULT!$C343+RESULT!$D343&lt;3),"WON","LOST"))</f>
        <v>WON</v>
      </c>
      <c r="F284" t="str">
        <f ca="1">IF(AND(RESULT!$K343&gt;E$1,RESULT!$C343+RESULT!$D343&gt;2),"WON",IF(AND(RESULT!$K343&lt;E$1,RESULT!$C343+RESULT!$D343&lt;3),"WON","LOST"))</f>
        <v>WON</v>
      </c>
      <c r="G284" t="str">
        <f t="shared" ca="1" si="116"/>
        <v>WON</v>
      </c>
      <c r="I284" t="str">
        <f ca="1">IF(AND(RESULT!$G343&gt;I$1,RESULT!$C343+RESULT!$D343&gt;2),"WON",IF(AND(RESULT!$G343&lt;I$1,RESULT!$C343+RESULT!$D343&lt;3),"WON","LOST"))</f>
        <v>WON</v>
      </c>
      <c r="J284" t="str">
        <f ca="1">IF(AND(RESULT!$K343&gt;I$1,RESULT!$C343+RESULT!$D343&gt;2),"WON",IF(AND(RESULT!$K343&lt;I$1,RESULT!$C343+RESULT!$D343&lt;3),"WON","LOST"))</f>
        <v>WON</v>
      </c>
      <c r="K284" t="str">
        <f t="shared" ca="1" si="117"/>
        <v>WON</v>
      </c>
      <c r="M284" t="str">
        <f ca="1">IF(AND(RESULT!$G343&gt;M$1,RESULT!$C343+RESULT!$D343&gt;2),"WON",IF(AND(RESULT!$G343&lt;M$1,RESULT!$C343+RESULT!$D343&lt;3),"WON","LOST"))</f>
        <v>WON</v>
      </c>
      <c r="N284" t="str">
        <f ca="1">IF(AND(RESULT!$K343&gt;M$1,RESULT!$C343+RESULT!$D343&gt;2),"WON",IF(AND(RESULT!$K343&lt;M$1,RESULT!$C343+RESULT!$D343&lt;3),"WON","LOST"))</f>
        <v>WON</v>
      </c>
      <c r="O284" t="str">
        <f t="shared" ca="1" si="118"/>
        <v>WON</v>
      </c>
      <c r="Q284" t="str">
        <f ca="1">IF(AND(RESULT!$G343&gt;Q$1,RESULT!$C343+RESULT!$D343&gt;2),"WON",IF(AND(RESULT!$G343&lt;Q$1,RESULT!$C343+RESULT!$D343&lt;3),"WON","LOST"))</f>
        <v>LOST</v>
      </c>
      <c r="R284" t="str">
        <f ca="1">IF(AND(RESULT!$K343&gt;Q$1,RESULT!$C343+RESULT!$D343&gt;2),"WON",IF(AND(RESULT!$K343&lt;Q$1,RESULT!$C343+RESULT!$D343&lt;3),"WON","LOST"))</f>
        <v>WON</v>
      </c>
      <c r="S284" t="str">
        <f t="shared" ca="1" si="119"/>
        <v>DP</v>
      </c>
    </row>
    <row r="285" spans="1:19">
      <c r="A285" t="str">
        <f ca="1">IF(AND(RESULT!$G344&gt;A$1,RESULT!$C344+RESULT!$D344&gt;2),"WON",IF(AND(RESULT!$G344&lt;A$1,RESULT!$C344+RESULT!$D344&lt;3),"WON","LOST"))</f>
        <v>WON</v>
      </c>
      <c r="B285" t="str">
        <f ca="1">IF(AND(RESULT!$K344&gt;A$1,RESULT!$C344+RESULT!$D344&gt;2),"WON",IF(AND(RESULT!$K344&lt;A$1,RESULT!$C344+RESULT!$D344&lt;3),"WON","LOST"))</f>
        <v>WON</v>
      </c>
      <c r="C285" t="str">
        <f t="shared" ca="1" si="115"/>
        <v>WON</v>
      </c>
      <c r="E285" t="str">
        <f ca="1">IF(AND(RESULT!$G344&gt;E$1,RESULT!$C344+RESULT!$D344&gt;2),"WON",IF(AND(RESULT!$G344&lt;E$1,RESULT!$C344+RESULT!$D344&lt;3),"WON","LOST"))</f>
        <v>WON</v>
      </c>
      <c r="F285" t="str">
        <f ca="1">IF(AND(RESULT!$K344&gt;E$1,RESULT!$C344+RESULT!$D344&gt;2),"WON",IF(AND(RESULT!$K344&lt;E$1,RESULT!$C344+RESULT!$D344&lt;3),"WON","LOST"))</f>
        <v>WON</v>
      </c>
      <c r="G285" t="str">
        <f t="shared" ca="1" si="116"/>
        <v>WON</v>
      </c>
      <c r="I285" t="str">
        <f ca="1">IF(AND(RESULT!$G344&gt;I$1,RESULT!$C344+RESULT!$D344&gt;2),"WON",IF(AND(RESULT!$G344&lt;I$1,RESULT!$C344+RESULT!$D344&lt;3),"WON","LOST"))</f>
        <v>WON</v>
      </c>
      <c r="J285" t="str">
        <f ca="1">IF(AND(RESULT!$K344&gt;I$1,RESULT!$C344+RESULT!$D344&gt;2),"WON",IF(AND(RESULT!$K344&lt;I$1,RESULT!$C344+RESULT!$D344&lt;3),"WON","LOST"))</f>
        <v>WON</v>
      </c>
      <c r="K285" t="str">
        <f t="shared" ca="1" si="117"/>
        <v>WON</v>
      </c>
      <c r="M285" t="str">
        <f ca="1">IF(AND(RESULT!$G344&gt;M$1,RESULT!$C344+RESULT!$D344&gt;2),"WON",IF(AND(RESULT!$G344&lt;M$1,RESULT!$C344+RESULT!$D344&lt;3),"WON","LOST"))</f>
        <v>WON</v>
      </c>
      <c r="N285" t="str">
        <f ca="1">IF(AND(RESULT!$K344&gt;M$1,RESULT!$C344+RESULT!$D344&gt;2),"WON",IF(AND(RESULT!$K344&lt;M$1,RESULT!$C344+RESULT!$D344&lt;3),"WON","LOST"))</f>
        <v>LOST</v>
      </c>
      <c r="O285" t="str">
        <f t="shared" ca="1" si="118"/>
        <v>DP</v>
      </c>
      <c r="Q285" t="str">
        <f ca="1">IF(AND(RESULT!$G344&gt;Q$1,RESULT!$C344+RESULT!$D344&gt;2),"WON",IF(AND(RESULT!$G344&lt;Q$1,RESULT!$C344+RESULT!$D344&lt;3),"WON","LOST"))</f>
        <v>LOST</v>
      </c>
      <c r="R285" t="str">
        <f ca="1">IF(AND(RESULT!$K344&gt;Q$1,RESULT!$C344+RESULT!$D344&gt;2),"WON",IF(AND(RESULT!$K344&lt;Q$1,RESULT!$C344+RESULT!$D344&lt;3),"WON","LOST"))</f>
        <v>LOST</v>
      </c>
      <c r="S285" t="str">
        <f t="shared" ca="1" si="119"/>
        <v>LOST</v>
      </c>
    </row>
    <row r="286" spans="1:19">
      <c r="A286" t="str">
        <f ca="1">IF(AND(RESULT!$G345&gt;A$1,RESULT!$C345+RESULT!$D345&gt;2),"WON",IF(AND(RESULT!$G345&lt;A$1,RESULT!$C345+RESULT!$D345&lt;3),"WON","LOST"))</f>
        <v>LOST</v>
      </c>
      <c r="B286" t="str">
        <f ca="1">IF(AND(RESULT!$K345&gt;A$1,RESULT!$C345+RESULT!$D345&gt;2),"WON",IF(AND(RESULT!$K345&lt;A$1,RESULT!$C345+RESULT!$D345&lt;3),"WON","LOST"))</f>
        <v>LOST</v>
      </c>
      <c r="C286" t="str">
        <f t="shared" ca="1" si="115"/>
        <v>LOST</v>
      </c>
      <c r="E286" t="str">
        <f ca="1">IF(AND(RESULT!$G345&gt;E$1,RESULT!$C345+RESULT!$D345&gt;2),"WON",IF(AND(RESULT!$G345&lt;E$1,RESULT!$C345+RESULT!$D345&lt;3),"WON","LOST"))</f>
        <v>LOST</v>
      </c>
      <c r="F286" t="str">
        <f ca="1">IF(AND(RESULT!$K345&gt;E$1,RESULT!$C345+RESULT!$D345&gt;2),"WON",IF(AND(RESULT!$K345&lt;E$1,RESULT!$C345+RESULT!$D345&lt;3),"WON","LOST"))</f>
        <v>LOST</v>
      </c>
      <c r="G286" t="str">
        <f t="shared" ca="1" si="116"/>
        <v>LOST</v>
      </c>
      <c r="I286" t="str">
        <f ca="1">IF(AND(RESULT!$G345&gt;I$1,RESULT!$C345+RESULT!$D345&gt;2),"WON",IF(AND(RESULT!$G345&lt;I$1,RESULT!$C345+RESULT!$D345&lt;3),"WON","LOST"))</f>
        <v>LOST</v>
      </c>
      <c r="J286" t="str">
        <f ca="1">IF(AND(RESULT!$K345&gt;I$1,RESULT!$C345+RESULT!$D345&gt;2),"WON",IF(AND(RESULT!$K345&lt;I$1,RESULT!$C345+RESULT!$D345&lt;3),"WON","LOST"))</f>
        <v>LOST</v>
      </c>
      <c r="K286" t="str">
        <f t="shared" ca="1" si="117"/>
        <v>LOST</v>
      </c>
      <c r="M286" t="str">
        <f ca="1">IF(AND(RESULT!$G345&gt;M$1,RESULT!$C345+RESULT!$D345&gt;2),"WON",IF(AND(RESULT!$G345&lt;M$1,RESULT!$C345+RESULT!$D345&lt;3),"WON","LOST"))</f>
        <v>LOST</v>
      </c>
      <c r="N286" t="str">
        <f ca="1">IF(AND(RESULT!$K345&gt;M$1,RESULT!$C345+RESULT!$D345&gt;2),"WON",IF(AND(RESULT!$K345&lt;M$1,RESULT!$C345+RESULT!$D345&lt;3),"WON","LOST"))</f>
        <v>LOST</v>
      </c>
      <c r="O286" t="str">
        <f t="shared" ca="1" si="118"/>
        <v>LOST</v>
      </c>
      <c r="Q286" t="str">
        <f ca="1">IF(AND(RESULT!$G345&gt;Q$1,RESULT!$C345+RESULT!$D345&gt;2),"WON",IF(AND(RESULT!$G345&lt;Q$1,RESULT!$C345+RESULT!$D345&lt;3),"WON","LOST"))</f>
        <v>LOST</v>
      </c>
      <c r="R286" t="str">
        <f ca="1">IF(AND(RESULT!$K345&gt;Q$1,RESULT!$C345+RESULT!$D345&gt;2),"WON",IF(AND(RESULT!$K345&lt;Q$1,RESULT!$C345+RESULT!$D345&lt;3),"WON","LOST"))</f>
        <v>LOST</v>
      </c>
      <c r="S286" t="str">
        <f t="shared" ca="1" si="119"/>
        <v>LOST</v>
      </c>
    </row>
    <row r="287" spans="1:19">
      <c r="A287" t="str">
        <f ca="1">IF(AND(RESULT!$G346&gt;A$1,RESULT!$C346+RESULT!$D346&gt;2),"WON",IF(AND(RESULT!$G346&lt;A$1,RESULT!$C346+RESULT!$D346&lt;3),"WON","LOST"))</f>
        <v>WON</v>
      </c>
      <c r="B287" t="str">
        <f ca="1">IF(AND(RESULT!$K346&gt;A$1,RESULT!$C346+RESULT!$D346&gt;2),"WON",IF(AND(RESULT!$K346&lt;A$1,RESULT!$C346+RESULT!$D346&lt;3),"WON","LOST"))</f>
        <v>LOST</v>
      </c>
      <c r="C287" t="str">
        <f t="shared" ca="1" si="115"/>
        <v>DP</v>
      </c>
      <c r="E287" t="str">
        <f ca="1">IF(AND(RESULT!$G346&gt;E$1,RESULT!$C346+RESULT!$D346&gt;2),"WON",IF(AND(RESULT!$G346&lt;E$1,RESULT!$C346+RESULT!$D346&lt;3),"WON","LOST"))</f>
        <v>WON</v>
      </c>
      <c r="F287" t="str">
        <f ca="1">IF(AND(RESULT!$K346&gt;E$1,RESULT!$C346+RESULT!$D346&gt;2),"WON",IF(AND(RESULT!$K346&lt;E$1,RESULT!$C346+RESULT!$D346&lt;3),"WON","LOST"))</f>
        <v>LOST</v>
      </c>
      <c r="G287" t="str">
        <f t="shared" ca="1" si="116"/>
        <v>DP</v>
      </c>
      <c r="I287" t="str">
        <f ca="1">IF(AND(RESULT!$G346&gt;I$1,RESULT!$C346+RESULT!$D346&gt;2),"WON",IF(AND(RESULT!$G346&lt;I$1,RESULT!$C346+RESULT!$D346&lt;3),"WON","LOST"))</f>
        <v>WON</v>
      </c>
      <c r="J287" t="str">
        <f ca="1">IF(AND(RESULT!$K346&gt;I$1,RESULT!$C346+RESULT!$D346&gt;2),"WON",IF(AND(RESULT!$K346&lt;I$1,RESULT!$C346+RESULT!$D346&lt;3),"WON","LOST"))</f>
        <v>LOST</v>
      </c>
      <c r="K287" t="str">
        <f t="shared" ca="1" si="117"/>
        <v>DP</v>
      </c>
      <c r="M287" t="str">
        <f ca="1">IF(AND(RESULT!$G346&gt;M$1,RESULT!$C346+RESULT!$D346&gt;2),"WON",IF(AND(RESULT!$G346&lt;M$1,RESULT!$C346+RESULT!$D346&lt;3),"WON","LOST"))</f>
        <v>LOST</v>
      </c>
      <c r="N287" t="str">
        <f ca="1">IF(AND(RESULT!$K346&gt;M$1,RESULT!$C346+RESULT!$D346&gt;2),"WON",IF(AND(RESULT!$K346&lt;M$1,RESULT!$C346+RESULT!$D346&lt;3),"WON","LOST"))</f>
        <v>LOST</v>
      </c>
      <c r="O287" t="str">
        <f t="shared" ca="1" si="118"/>
        <v>LOST</v>
      </c>
      <c r="Q287" t="str">
        <f ca="1">IF(AND(RESULT!$G346&gt;Q$1,RESULT!$C346+RESULT!$D346&gt;2),"WON",IF(AND(RESULT!$G346&lt;Q$1,RESULT!$C346+RESULT!$D346&lt;3),"WON","LOST"))</f>
        <v>LOST</v>
      </c>
      <c r="R287" t="str">
        <f ca="1">IF(AND(RESULT!$K346&gt;Q$1,RESULT!$C346+RESULT!$D346&gt;2),"WON",IF(AND(RESULT!$K346&lt;Q$1,RESULT!$C346+RESULT!$D346&lt;3),"WON","LOST"))</f>
        <v>LOST</v>
      </c>
      <c r="S287" t="str">
        <f t="shared" ca="1" si="119"/>
        <v>LOST</v>
      </c>
    </row>
    <row r="288" spans="1:19">
      <c r="A288" t="str">
        <f ca="1">IF(AND(RESULT!$G347&gt;A$1,RESULT!$C347+RESULT!$D347&gt;2),"WON",IF(AND(RESULT!$G347&lt;A$1,RESULT!$C347+RESULT!$D347&lt;3),"WON","LOST"))</f>
        <v>LOST</v>
      </c>
      <c r="B288" t="str">
        <f ca="1">IF(AND(RESULT!$K347&gt;A$1,RESULT!$C347+RESULT!$D347&gt;2),"WON",IF(AND(RESULT!$K347&lt;A$1,RESULT!$C347+RESULT!$D347&lt;3),"WON","LOST"))</f>
        <v>LOST</v>
      </c>
      <c r="C288" t="str">
        <f t="shared" ca="1" si="115"/>
        <v>LOST</v>
      </c>
      <c r="E288" t="str">
        <f ca="1">IF(AND(RESULT!$G347&gt;E$1,RESULT!$C347+RESULT!$D347&gt;2),"WON",IF(AND(RESULT!$G347&lt;E$1,RESULT!$C347+RESULT!$D347&lt;3),"WON","LOST"))</f>
        <v>LOST</v>
      </c>
      <c r="F288" t="str">
        <f ca="1">IF(AND(RESULT!$K347&gt;E$1,RESULT!$C347+RESULT!$D347&gt;2),"WON",IF(AND(RESULT!$K347&lt;E$1,RESULT!$C347+RESULT!$D347&lt;3),"WON","LOST"))</f>
        <v>LOST</v>
      </c>
      <c r="G288" t="str">
        <f t="shared" ca="1" si="116"/>
        <v>LOST</v>
      </c>
      <c r="I288" t="str">
        <f ca="1">IF(AND(RESULT!$G347&gt;I$1,RESULT!$C347+RESULT!$D347&gt;2),"WON",IF(AND(RESULT!$G347&lt;I$1,RESULT!$C347+RESULT!$D347&lt;3),"WON","LOST"))</f>
        <v>LOST</v>
      </c>
      <c r="J288" t="str">
        <f ca="1">IF(AND(RESULT!$K347&gt;I$1,RESULT!$C347+RESULT!$D347&gt;2),"WON",IF(AND(RESULT!$K347&lt;I$1,RESULT!$C347+RESULT!$D347&lt;3),"WON","LOST"))</f>
        <v>LOST</v>
      </c>
      <c r="K288" t="str">
        <f t="shared" ca="1" si="117"/>
        <v>LOST</v>
      </c>
      <c r="M288" t="str">
        <f ca="1">IF(AND(RESULT!$G347&gt;M$1,RESULT!$C347+RESULT!$D347&gt;2),"WON",IF(AND(RESULT!$G347&lt;M$1,RESULT!$C347+RESULT!$D347&lt;3),"WON","LOST"))</f>
        <v>LOST</v>
      </c>
      <c r="N288" t="str">
        <f ca="1">IF(AND(RESULT!$K347&gt;M$1,RESULT!$C347+RESULT!$D347&gt;2),"WON",IF(AND(RESULT!$K347&lt;M$1,RESULT!$C347+RESULT!$D347&lt;3),"WON","LOST"))</f>
        <v>LOST</v>
      </c>
      <c r="O288" t="str">
        <f t="shared" ca="1" si="118"/>
        <v>LOST</v>
      </c>
      <c r="Q288" t="str">
        <f ca="1">IF(AND(RESULT!$G347&gt;Q$1,RESULT!$C347+RESULT!$D347&gt;2),"WON",IF(AND(RESULT!$G347&lt;Q$1,RESULT!$C347+RESULT!$D347&lt;3),"WON","LOST"))</f>
        <v>LOST</v>
      </c>
      <c r="R288" t="str">
        <f ca="1">IF(AND(RESULT!$K347&gt;Q$1,RESULT!$C347+RESULT!$D347&gt;2),"WON",IF(AND(RESULT!$K347&lt;Q$1,RESULT!$C347+RESULT!$D347&lt;3),"WON","LOST"))</f>
        <v>LOST</v>
      </c>
      <c r="S288" t="str">
        <f t="shared" ca="1" si="119"/>
        <v>LOST</v>
      </c>
    </row>
    <row r="291" spans="1:19">
      <c r="A291" t="str">
        <f ca="1">IF(AND(RESULT!$G350&gt;A$1,RESULT!$C350+RESULT!$D350&gt;2),"WON",IF(AND(RESULT!$G350&lt;A$1,RESULT!$C350+RESULT!$D350&lt;3),"WON","LOST"))</f>
        <v>WON</v>
      </c>
      <c r="B291" t="str">
        <f ca="1">IF(AND(RESULT!$K350&gt;A$1,RESULT!$C350+RESULT!$D350&gt;2),"WON",IF(AND(RESULT!$K350&lt;A$1,RESULT!$C350+RESULT!$D350&lt;3),"WON","LOST"))</f>
        <v>WON</v>
      </c>
      <c r="C291" t="str">
        <f ca="1">IF(AND(A291="WON",B291="WON"),"WON",IF(AND(A291="LOST",B291="LOST"),"LOST","DP"))</f>
        <v>WON</v>
      </c>
      <c r="E291" t="str">
        <f ca="1">IF(AND(RESULT!$G350&gt;E$1,RESULT!$C350+RESULT!$D350&gt;2),"WON",IF(AND(RESULT!$G350&lt;E$1,RESULT!$C350+RESULT!$D350&lt;3),"WON","LOST"))</f>
        <v>WON</v>
      </c>
      <c r="F291" t="str">
        <f ca="1">IF(AND(RESULT!$K350&gt;E$1,RESULT!$C350+RESULT!$D350&gt;2),"WON",IF(AND(RESULT!$K350&lt;E$1,RESULT!$C350+RESULT!$D350&lt;3),"WON","LOST"))</f>
        <v>WON</v>
      </c>
      <c r="G291" t="str">
        <f ca="1">IF(AND(E291="WON",F291="WON"),"WON",IF(AND(E291="LOST",F291="LOST"),"LOST","DP"))</f>
        <v>WON</v>
      </c>
      <c r="I291" t="str">
        <f ca="1">IF(AND(RESULT!$G350&gt;I$1,RESULT!$C350+RESULT!$D350&gt;2),"WON",IF(AND(RESULT!$G350&lt;I$1,RESULT!$C350+RESULT!$D350&lt;3),"WON","LOST"))</f>
        <v>WON</v>
      </c>
      <c r="J291" t="str">
        <f ca="1">IF(AND(RESULT!$K350&gt;I$1,RESULT!$C350+RESULT!$D350&gt;2),"WON",IF(AND(RESULT!$K350&lt;I$1,RESULT!$C350+RESULT!$D350&lt;3),"WON","LOST"))</f>
        <v>WON</v>
      </c>
      <c r="K291" t="str">
        <f ca="1">IF(AND(I291="WON",J291="WON"),"WON",IF(AND(I291="LOST",J291="LOST"),"LOST","DP"))</f>
        <v>WON</v>
      </c>
      <c r="M291" t="str">
        <f ca="1">IF(AND(RESULT!$G350&gt;M$1,RESULT!$C350+RESULT!$D350&gt;2),"WON",IF(AND(RESULT!$G350&lt;M$1,RESULT!$C350+RESULT!$D350&lt;3),"WON","LOST"))</f>
        <v>WON</v>
      </c>
      <c r="N291" t="str">
        <f ca="1">IF(AND(RESULT!$K350&gt;M$1,RESULT!$C350+RESULT!$D350&gt;2),"WON",IF(AND(RESULT!$K350&lt;M$1,RESULT!$C350+RESULT!$D350&lt;3),"WON","LOST"))</f>
        <v>WON</v>
      </c>
      <c r="O291" t="str">
        <f ca="1">IF(AND(M291="WON",N291="WON"),"WON",IF(AND(M291="LOST",N291="LOST"),"LOST","DP"))</f>
        <v>WON</v>
      </c>
      <c r="Q291" t="str">
        <f ca="1">IF(AND(RESULT!$G350&gt;Q$1,RESULT!$C350+RESULT!$D350&gt;2),"WON",IF(AND(RESULT!$G350&lt;Q$1,RESULT!$C350+RESULT!$D350&lt;3),"WON","LOST"))</f>
        <v>WON</v>
      </c>
      <c r="R291" t="str">
        <f ca="1">IF(AND(RESULT!$K350&gt;Q$1,RESULT!$C350+RESULT!$D350&gt;2),"WON",IF(AND(RESULT!$K350&lt;Q$1,RESULT!$C350+RESULT!$D350&lt;3),"WON","LOST"))</f>
        <v>WON</v>
      </c>
      <c r="S291" t="str">
        <f ca="1">IF(AND(Q291="WON",R291="WON"),"WON",IF(AND(Q291="LOST",R291="LOST"),"LOST","DP"))</f>
        <v>WON</v>
      </c>
    </row>
    <row r="292" spans="1:19">
      <c r="A292" t="str">
        <f ca="1">IF(AND(RESULT!$G351&gt;A$1,RESULT!$C351+RESULT!$D351&gt;2),"WON",IF(AND(RESULT!$G351&lt;A$1,RESULT!$C351+RESULT!$D351&lt;3),"WON","LOST"))</f>
        <v>WON</v>
      </c>
      <c r="B292" t="str">
        <f ca="1">IF(AND(RESULT!$K351&gt;A$1,RESULT!$C351+RESULT!$D351&gt;2),"WON",IF(AND(RESULT!$K351&lt;A$1,RESULT!$C351+RESULT!$D351&lt;3),"WON","LOST"))</f>
        <v>LOST</v>
      </c>
      <c r="C292" t="str">
        <f t="shared" ref="C292:C300" ca="1" si="120">IF(AND(A292="WON",B292="WON"),"WON",IF(AND(A292="LOST",B292="LOST"),"LOST","DP"))</f>
        <v>DP</v>
      </c>
      <c r="E292" t="str">
        <f ca="1">IF(AND(RESULT!$G351&gt;E$1,RESULT!$C351+RESULT!$D351&gt;2),"WON",IF(AND(RESULT!$G351&lt;E$1,RESULT!$C351+RESULT!$D351&lt;3),"WON","LOST"))</f>
        <v>WON</v>
      </c>
      <c r="F292" t="str">
        <f ca="1">IF(AND(RESULT!$K351&gt;E$1,RESULT!$C351+RESULT!$D351&gt;2),"WON",IF(AND(RESULT!$K351&lt;E$1,RESULT!$C351+RESULT!$D351&lt;3),"WON","LOST"))</f>
        <v>LOST</v>
      </c>
      <c r="G292" t="str">
        <f t="shared" ref="G292:G300" ca="1" si="121">IF(AND(E292="WON",F292="WON"),"WON",IF(AND(E292="LOST",F292="LOST"),"LOST","DP"))</f>
        <v>DP</v>
      </c>
      <c r="I292" t="str">
        <f ca="1">IF(AND(RESULT!$G351&gt;I$1,RESULT!$C351+RESULT!$D351&gt;2),"WON",IF(AND(RESULT!$G351&lt;I$1,RESULT!$C351+RESULT!$D351&lt;3),"WON","LOST"))</f>
        <v>WON</v>
      </c>
      <c r="J292" t="str">
        <f ca="1">IF(AND(RESULT!$K351&gt;I$1,RESULT!$C351+RESULT!$D351&gt;2),"WON",IF(AND(RESULT!$K351&lt;I$1,RESULT!$C351+RESULT!$D351&lt;3),"WON","LOST"))</f>
        <v>LOST</v>
      </c>
      <c r="K292" t="str">
        <f t="shared" ref="K292:K300" ca="1" si="122">IF(AND(I292="WON",J292="WON"),"WON",IF(AND(I292="LOST",J292="LOST"),"LOST","DP"))</f>
        <v>DP</v>
      </c>
      <c r="M292" t="str">
        <f ca="1">IF(AND(RESULT!$G351&gt;M$1,RESULT!$C351+RESULT!$D351&gt;2),"WON",IF(AND(RESULT!$G351&lt;M$1,RESULT!$C351+RESULT!$D351&lt;3),"WON","LOST"))</f>
        <v>LOST</v>
      </c>
      <c r="N292" t="str">
        <f ca="1">IF(AND(RESULT!$K351&gt;M$1,RESULT!$C351+RESULT!$D351&gt;2),"WON",IF(AND(RESULT!$K351&lt;M$1,RESULT!$C351+RESULT!$D351&lt;3),"WON","LOST"))</f>
        <v>LOST</v>
      </c>
      <c r="O292" t="str">
        <f t="shared" ref="O292:O300" ca="1" si="123">IF(AND(M292="WON",N292="WON"),"WON",IF(AND(M292="LOST",N292="LOST"),"LOST","DP"))</f>
        <v>LOST</v>
      </c>
      <c r="Q292" t="str">
        <f ca="1">IF(AND(RESULT!$G351&gt;Q$1,RESULT!$C351+RESULT!$D351&gt;2),"WON",IF(AND(RESULT!$G351&lt;Q$1,RESULT!$C351+RESULT!$D351&lt;3),"WON","LOST"))</f>
        <v>LOST</v>
      </c>
      <c r="R292" t="str">
        <f ca="1">IF(AND(RESULT!$K351&gt;Q$1,RESULT!$C351+RESULT!$D351&gt;2),"WON",IF(AND(RESULT!$K351&lt;Q$1,RESULT!$C351+RESULT!$D351&lt;3),"WON","LOST"))</f>
        <v>LOST</v>
      </c>
      <c r="S292" t="str">
        <f t="shared" ref="S292:S300" ca="1" si="124">IF(AND(Q292="WON",R292="WON"),"WON",IF(AND(Q292="LOST",R292="LOST"),"LOST","DP"))</f>
        <v>LOST</v>
      </c>
    </row>
    <row r="293" spans="1:19">
      <c r="A293" t="str">
        <f ca="1">IF(AND(RESULT!$G352&gt;A$1,RESULT!$C352+RESULT!$D352&gt;2),"WON",IF(AND(RESULT!$G352&lt;A$1,RESULT!$C352+RESULT!$D352&lt;3),"WON","LOST"))</f>
        <v>WON</v>
      </c>
      <c r="B293" t="str">
        <f ca="1">IF(AND(RESULT!$K352&gt;A$1,RESULT!$C352+RESULT!$D352&gt;2),"WON",IF(AND(RESULT!$K352&lt;A$1,RESULT!$C352+RESULT!$D352&lt;3),"WON","LOST"))</f>
        <v>WON</v>
      </c>
      <c r="C293" t="str">
        <f t="shared" ca="1" si="120"/>
        <v>WON</v>
      </c>
      <c r="E293" t="str">
        <f ca="1">IF(AND(RESULT!$G352&gt;E$1,RESULT!$C352+RESULT!$D352&gt;2),"WON",IF(AND(RESULT!$G352&lt;E$1,RESULT!$C352+RESULT!$D352&lt;3),"WON","LOST"))</f>
        <v>WON</v>
      </c>
      <c r="F293" t="str">
        <f ca="1">IF(AND(RESULT!$K352&gt;E$1,RESULT!$C352+RESULT!$D352&gt;2),"WON",IF(AND(RESULT!$K352&lt;E$1,RESULT!$C352+RESULT!$D352&lt;3),"WON","LOST"))</f>
        <v>WON</v>
      </c>
      <c r="G293" t="str">
        <f t="shared" ca="1" si="121"/>
        <v>WON</v>
      </c>
      <c r="I293" t="str">
        <f ca="1">IF(AND(RESULT!$G352&gt;I$1,RESULT!$C352+RESULT!$D352&gt;2),"WON",IF(AND(RESULT!$G352&lt;I$1,RESULT!$C352+RESULT!$D352&lt;3),"WON","LOST"))</f>
        <v>WON</v>
      </c>
      <c r="J293" t="str">
        <f ca="1">IF(AND(RESULT!$K352&gt;I$1,RESULT!$C352+RESULT!$D352&gt;2),"WON",IF(AND(RESULT!$K352&lt;I$1,RESULT!$C352+RESULT!$D352&lt;3),"WON","LOST"))</f>
        <v>WON</v>
      </c>
      <c r="K293" t="str">
        <f t="shared" ca="1" si="122"/>
        <v>WON</v>
      </c>
      <c r="M293" t="str">
        <f ca="1">IF(AND(RESULT!$G352&gt;M$1,RESULT!$C352+RESULT!$D352&gt;2),"WON",IF(AND(RESULT!$G352&lt;M$1,RESULT!$C352+RESULT!$D352&lt;3),"WON","LOST"))</f>
        <v>LOST</v>
      </c>
      <c r="N293" t="str">
        <f ca="1">IF(AND(RESULT!$K352&gt;M$1,RESULT!$C352+RESULT!$D352&gt;2),"WON",IF(AND(RESULT!$K352&lt;M$1,RESULT!$C352+RESULT!$D352&lt;3),"WON","LOST"))</f>
        <v>WON</v>
      </c>
      <c r="O293" t="str">
        <f t="shared" ca="1" si="123"/>
        <v>DP</v>
      </c>
      <c r="Q293" t="str">
        <f ca="1">IF(AND(RESULT!$G352&gt;Q$1,RESULT!$C352+RESULT!$D352&gt;2),"WON",IF(AND(RESULT!$G352&lt;Q$1,RESULT!$C352+RESULT!$D352&lt;3),"WON","LOST"))</f>
        <v>LOST</v>
      </c>
      <c r="R293" t="str">
        <f ca="1">IF(AND(RESULT!$K352&gt;Q$1,RESULT!$C352+RESULT!$D352&gt;2),"WON",IF(AND(RESULT!$K352&lt;Q$1,RESULT!$C352+RESULT!$D352&lt;3),"WON","LOST"))</f>
        <v>WON</v>
      </c>
      <c r="S293" t="str">
        <f t="shared" ca="1" si="124"/>
        <v>DP</v>
      </c>
    </row>
    <row r="294" spans="1:19">
      <c r="A294" t="str">
        <f ca="1">IF(AND(RESULT!$G353&gt;A$1,RESULT!$C353+RESULT!$D353&gt;2),"WON",IF(AND(RESULT!$G353&lt;A$1,RESULT!$C353+RESULT!$D353&lt;3),"WON","LOST"))</f>
        <v>LOST</v>
      </c>
      <c r="B294" t="str">
        <f ca="1">IF(AND(RESULT!$K353&gt;A$1,RESULT!$C353+RESULT!$D353&gt;2),"WON",IF(AND(RESULT!$K353&lt;A$1,RESULT!$C353+RESULT!$D353&lt;3),"WON","LOST"))</f>
        <v>WON</v>
      </c>
      <c r="C294" t="str">
        <f t="shared" ca="1" si="120"/>
        <v>DP</v>
      </c>
      <c r="E294" t="str">
        <f ca="1">IF(AND(RESULT!$G353&gt;E$1,RESULT!$C353+RESULT!$D353&gt;2),"WON",IF(AND(RESULT!$G353&lt;E$1,RESULT!$C353+RESULT!$D353&lt;3),"WON","LOST"))</f>
        <v>LOST</v>
      </c>
      <c r="F294" t="str">
        <f ca="1">IF(AND(RESULT!$K353&gt;E$1,RESULT!$C353+RESULT!$D353&gt;2),"WON",IF(AND(RESULT!$K353&lt;E$1,RESULT!$C353+RESULT!$D353&lt;3),"WON","LOST"))</f>
        <v>WON</v>
      </c>
      <c r="G294" t="str">
        <f t="shared" ca="1" si="121"/>
        <v>DP</v>
      </c>
      <c r="I294" t="str">
        <f ca="1">IF(AND(RESULT!$G353&gt;I$1,RESULT!$C353+RESULT!$D353&gt;2),"WON",IF(AND(RESULT!$G353&lt;I$1,RESULT!$C353+RESULT!$D353&lt;3),"WON","LOST"))</f>
        <v>WON</v>
      </c>
      <c r="J294" t="str">
        <f ca="1">IF(AND(RESULT!$K353&gt;I$1,RESULT!$C353+RESULT!$D353&gt;2),"WON",IF(AND(RESULT!$K353&lt;I$1,RESULT!$C353+RESULT!$D353&lt;3),"WON","LOST"))</f>
        <v>WON</v>
      </c>
      <c r="K294" t="str">
        <f t="shared" ca="1" si="122"/>
        <v>WON</v>
      </c>
      <c r="M294" t="str">
        <f ca="1">IF(AND(RESULT!$G353&gt;M$1,RESULT!$C353+RESULT!$D353&gt;2),"WON",IF(AND(RESULT!$G353&lt;M$1,RESULT!$C353+RESULT!$D353&lt;3),"WON","LOST"))</f>
        <v>WON</v>
      </c>
      <c r="N294" t="str">
        <f ca="1">IF(AND(RESULT!$K353&gt;M$1,RESULT!$C353+RESULT!$D353&gt;2),"WON",IF(AND(RESULT!$K353&lt;M$1,RESULT!$C353+RESULT!$D353&lt;3),"WON","LOST"))</f>
        <v>WON</v>
      </c>
      <c r="O294" t="str">
        <f t="shared" ca="1" si="123"/>
        <v>WON</v>
      </c>
      <c r="Q294" t="str">
        <f ca="1">IF(AND(RESULT!$G353&gt;Q$1,RESULT!$C353+RESULT!$D353&gt;2),"WON",IF(AND(RESULT!$G353&lt;Q$1,RESULT!$C353+RESULT!$D353&lt;3),"WON","LOST"))</f>
        <v>WON</v>
      </c>
      <c r="R294" t="str">
        <f ca="1">IF(AND(RESULT!$K353&gt;Q$1,RESULT!$C353+RESULT!$D353&gt;2),"WON",IF(AND(RESULT!$K353&lt;Q$1,RESULT!$C353+RESULT!$D353&lt;3),"WON","LOST"))</f>
        <v>WON</v>
      </c>
      <c r="S294" t="str">
        <f t="shared" ca="1" si="124"/>
        <v>WON</v>
      </c>
    </row>
    <row r="295" spans="1:19">
      <c r="A295" t="str">
        <f ca="1">IF(AND(RESULT!$G354&gt;A$1,RESULT!$C354+RESULT!$D354&gt;2),"WON",IF(AND(RESULT!$G354&lt;A$1,RESULT!$C354+RESULT!$D354&lt;3),"WON","LOST"))</f>
        <v>LOST</v>
      </c>
      <c r="B295" t="str">
        <f ca="1">IF(AND(RESULT!$K354&gt;A$1,RESULT!$C354+RESULT!$D354&gt;2),"WON",IF(AND(RESULT!$K354&lt;A$1,RESULT!$C354+RESULT!$D354&lt;3),"WON","LOST"))</f>
        <v>WON</v>
      </c>
      <c r="C295" t="str">
        <f t="shared" ca="1" si="120"/>
        <v>DP</v>
      </c>
      <c r="E295" t="str">
        <f ca="1">IF(AND(RESULT!$G354&gt;E$1,RESULT!$C354+RESULT!$D354&gt;2),"WON",IF(AND(RESULT!$G354&lt;E$1,RESULT!$C354+RESULT!$D354&lt;3),"WON","LOST"))</f>
        <v>WON</v>
      </c>
      <c r="F295" t="str">
        <f ca="1">IF(AND(RESULT!$K354&gt;E$1,RESULT!$C354+RESULT!$D354&gt;2),"WON",IF(AND(RESULT!$K354&lt;E$1,RESULT!$C354+RESULT!$D354&lt;3),"WON","LOST"))</f>
        <v>WON</v>
      </c>
      <c r="G295" t="str">
        <f t="shared" ca="1" si="121"/>
        <v>WON</v>
      </c>
      <c r="I295" t="str">
        <f ca="1">IF(AND(RESULT!$G354&gt;I$1,RESULT!$C354+RESULT!$D354&gt;2),"WON",IF(AND(RESULT!$G354&lt;I$1,RESULT!$C354+RESULT!$D354&lt;3),"WON","LOST"))</f>
        <v>WON</v>
      </c>
      <c r="J295" t="str">
        <f ca="1">IF(AND(RESULT!$K354&gt;I$1,RESULT!$C354+RESULT!$D354&gt;2),"WON",IF(AND(RESULT!$K354&lt;I$1,RESULT!$C354+RESULT!$D354&lt;3),"WON","LOST"))</f>
        <v>WON</v>
      </c>
      <c r="K295" t="str">
        <f t="shared" ca="1" si="122"/>
        <v>WON</v>
      </c>
      <c r="M295" t="str">
        <f ca="1">IF(AND(RESULT!$G354&gt;M$1,RESULT!$C354+RESULT!$D354&gt;2),"WON",IF(AND(RESULT!$G354&lt;M$1,RESULT!$C354+RESULT!$D354&lt;3),"WON","LOST"))</f>
        <v>WON</v>
      </c>
      <c r="N295" t="str">
        <f ca="1">IF(AND(RESULT!$K354&gt;M$1,RESULT!$C354+RESULT!$D354&gt;2),"WON",IF(AND(RESULT!$K354&lt;M$1,RESULT!$C354+RESULT!$D354&lt;3),"WON","LOST"))</f>
        <v>WON</v>
      </c>
      <c r="O295" t="str">
        <f t="shared" ca="1" si="123"/>
        <v>WON</v>
      </c>
      <c r="Q295" t="str">
        <f ca="1">IF(AND(RESULT!$G354&gt;Q$1,RESULT!$C354+RESULT!$D354&gt;2),"WON",IF(AND(RESULT!$G354&lt;Q$1,RESULT!$C354+RESULT!$D354&lt;3),"WON","LOST"))</f>
        <v>WON</v>
      </c>
      <c r="R295" t="str">
        <f ca="1">IF(AND(RESULT!$K354&gt;Q$1,RESULT!$C354+RESULT!$D354&gt;2),"WON",IF(AND(RESULT!$K354&lt;Q$1,RESULT!$C354+RESULT!$D354&lt;3),"WON","LOST"))</f>
        <v>WON</v>
      </c>
      <c r="S295" t="str">
        <f t="shared" ca="1" si="124"/>
        <v>WON</v>
      </c>
    </row>
    <row r="296" spans="1:19">
      <c r="A296" t="str">
        <f ca="1">IF(AND(RESULT!$G355&gt;A$1,RESULT!$C355+RESULT!$D355&gt;2),"WON",IF(AND(RESULT!$G355&lt;A$1,RESULT!$C355+RESULT!$D355&lt;3),"WON","LOST"))</f>
        <v>LOST</v>
      </c>
      <c r="B296" t="str">
        <f ca="1">IF(AND(RESULT!$K355&gt;A$1,RESULT!$C355+RESULT!$D355&gt;2),"WON",IF(AND(RESULT!$K355&lt;A$1,RESULT!$C355+RESULT!$D355&lt;3),"WON","LOST"))</f>
        <v>WON</v>
      </c>
      <c r="C296" t="str">
        <f t="shared" ca="1" si="120"/>
        <v>DP</v>
      </c>
      <c r="E296" t="str">
        <f ca="1">IF(AND(RESULT!$G355&gt;E$1,RESULT!$C355+RESULT!$D355&gt;2),"WON",IF(AND(RESULT!$G355&lt;E$1,RESULT!$C355+RESULT!$D355&lt;3),"WON","LOST"))</f>
        <v>LOST</v>
      </c>
      <c r="F296" t="str">
        <f ca="1">IF(AND(RESULT!$K355&gt;E$1,RESULT!$C355+RESULT!$D355&gt;2),"WON",IF(AND(RESULT!$K355&lt;E$1,RESULT!$C355+RESULT!$D355&lt;3),"WON","LOST"))</f>
        <v>WON</v>
      </c>
      <c r="G296" t="str">
        <f t="shared" ca="1" si="121"/>
        <v>DP</v>
      </c>
      <c r="I296" t="str">
        <f ca="1">IF(AND(RESULT!$G355&gt;I$1,RESULT!$C355+RESULT!$D355&gt;2),"WON",IF(AND(RESULT!$G355&lt;I$1,RESULT!$C355+RESULT!$D355&lt;3),"WON","LOST"))</f>
        <v>WON</v>
      </c>
      <c r="J296" t="str">
        <f ca="1">IF(AND(RESULT!$K355&gt;I$1,RESULT!$C355+RESULT!$D355&gt;2),"WON",IF(AND(RESULT!$K355&lt;I$1,RESULT!$C355+RESULT!$D355&lt;3),"WON","LOST"))</f>
        <v>WON</v>
      </c>
      <c r="K296" t="str">
        <f t="shared" ca="1" si="122"/>
        <v>WON</v>
      </c>
      <c r="M296" t="str">
        <f ca="1">IF(AND(RESULT!$G355&gt;M$1,RESULT!$C355+RESULT!$D355&gt;2),"WON",IF(AND(RESULT!$G355&lt;M$1,RESULT!$C355+RESULT!$D355&lt;3),"WON","LOST"))</f>
        <v>WON</v>
      </c>
      <c r="N296" t="str">
        <f ca="1">IF(AND(RESULT!$K355&gt;M$1,RESULT!$C355+RESULT!$D355&gt;2),"WON",IF(AND(RESULT!$K355&lt;M$1,RESULT!$C355+RESULT!$D355&lt;3),"WON","LOST"))</f>
        <v>WON</v>
      </c>
      <c r="O296" t="str">
        <f t="shared" ca="1" si="123"/>
        <v>WON</v>
      </c>
      <c r="Q296" t="str">
        <f ca="1">IF(AND(RESULT!$G355&gt;Q$1,RESULT!$C355+RESULT!$D355&gt;2),"WON",IF(AND(RESULT!$G355&lt;Q$1,RESULT!$C355+RESULT!$D355&lt;3),"WON","LOST"))</f>
        <v>WON</v>
      </c>
      <c r="R296" t="str">
        <f ca="1">IF(AND(RESULT!$K355&gt;Q$1,RESULT!$C355+RESULT!$D355&gt;2),"WON",IF(AND(RESULT!$K355&lt;Q$1,RESULT!$C355+RESULT!$D355&lt;3),"WON","LOST"))</f>
        <v>WON</v>
      </c>
      <c r="S296" t="str">
        <f t="shared" ca="1" si="124"/>
        <v>WON</v>
      </c>
    </row>
    <row r="297" spans="1:19">
      <c r="A297" t="str">
        <f ca="1">IF(AND(RESULT!$G356&gt;A$1,RESULT!$C356+RESULT!$D356&gt;2),"WON",IF(AND(RESULT!$G356&lt;A$1,RESULT!$C356+RESULT!$D356&lt;3),"WON","LOST"))</f>
        <v>LOST</v>
      </c>
      <c r="B297" t="str">
        <f ca="1">IF(AND(RESULT!$K356&gt;A$1,RESULT!$C356+RESULT!$D356&gt;2),"WON",IF(AND(RESULT!$K356&lt;A$1,RESULT!$C356+RESULT!$D356&lt;3),"WON","LOST"))</f>
        <v>LOST</v>
      </c>
      <c r="C297" t="str">
        <f t="shared" ca="1" si="120"/>
        <v>LOST</v>
      </c>
      <c r="E297" t="str">
        <f ca="1">IF(AND(RESULT!$G356&gt;E$1,RESULT!$C356+RESULT!$D356&gt;2),"WON",IF(AND(RESULT!$G356&lt;E$1,RESULT!$C356+RESULT!$D356&lt;3),"WON","LOST"))</f>
        <v>LOST</v>
      </c>
      <c r="F297" t="str">
        <f ca="1">IF(AND(RESULT!$K356&gt;E$1,RESULT!$C356+RESULT!$D356&gt;2),"WON",IF(AND(RESULT!$K356&lt;E$1,RESULT!$C356+RESULT!$D356&lt;3),"WON","LOST"))</f>
        <v>LOST</v>
      </c>
      <c r="G297" t="str">
        <f t="shared" ca="1" si="121"/>
        <v>LOST</v>
      </c>
      <c r="I297" t="str">
        <f ca="1">IF(AND(RESULT!$G356&gt;I$1,RESULT!$C356+RESULT!$D356&gt;2),"WON",IF(AND(RESULT!$G356&lt;I$1,RESULT!$C356+RESULT!$D356&lt;3),"WON","LOST"))</f>
        <v>LOST</v>
      </c>
      <c r="J297" t="str">
        <f ca="1">IF(AND(RESULT!$K356&gt;I$1,RESULT!$C356+RESULT!$D356&gt;2),"WON",IF(AND(RESULT!$K356&lt;I$1,RESULT!$C356+RESULT!$D356&lt;3),"WON","LOST"))</f>
        <v>LOST</v>
      </c>
      <c r="K297" t="str">
        <f t="shared" ca="1" si="122"/>
        <v>LOST</v>
      </c>
      <c r="M297" t="str">
        <f ca="1">IF(AND(RESULT!$G356&gt;M$1,RESULT!$C356+RESULT!$D356&gt;2),"WON",IF(AND(RESULT!$G356&lt;M$1,RESULT!$C356+RESULT!$D356&lt;3),"WON","LOST"))</f>
        <v>WON</v>
      </c>
      <c r="N297" t="str">
        <f ca="1">IF(AND(RESULT!$K356&gt;M$1,RESULT!$C356+RESULT!$D356&gt;2),"WON",IF(AND(RESULT!$K356&lt;M$1,RESULT!$C356+RESULT!$D356&lt;3),"WON","LOST"))</f>
        <v>WON</v>
      </c>
      <c r="O297" t="str">
        <f t="shared" ca="1" si="123"/>
        <v>WON</v>
      </c>
      <c r="Q297" t="str">
        <f ca="1">IF(AND(RESULT!$G356&gt;Q$1,RESULT!$C356+RESULT!$D356&gt;2),"WON",IF(AND(RESULT!$G356&lt;Q$1,RESULT!$C356+RESULT!$D356&lt;3),"WON","LOST"))</f>
        <v>WON</v>
      </c>
      <c r="R297" t="str">
        <f ca="1">IF(AND(RESULT!$K356&gt;Q$1,RESULT!$C356+RESULT!$D356&gt;2),"WON",IF(AND(RESULT!$K356&lt;Q$1,RESULT!$C356+RESULT!$D356&lt;3),"WON","LOST"))</f>
        <v>WON</v>
      </c>
      <c r="S297" t="str">
        <f t="shared" ca="1" si="124"/>
        <v>WON</v>
      </c>
    </row>
    <row r="298" spans="1:19">
      <c r="A298" t="str">
        <f ca="1">IF(AND(RESULT!$G357&gt;A$1,RESULT!$C357+RESULT!$D357&gt;2),"WON",IF(AND(RESULT!$G357&lt;A$1,RESULT!$C357+RESULT!$D357&lt;3),"WON","LOST"))</f>
        <v>LOST</v>
      </c>
      <c r="B298" t="str">
        <f ca="1">IF(AND(RESULT!$K357&gt;A$1,RESULT!$C357+RESULT!$D357&gt;2),"WON",IF(AND(RESULT!$K357&lt;A$1,RESULT!$C357+RESULT!$D357&lt;3),"WON","LOST"))</f>
        <v>LOST</v>
      </c>
      <c r="C298" t="str">
        <f t="shared" ca="1" si="120"/>
        <v>LOST</v>
      </c>
      <c r="E298" t="str">
        <f ca="1">IF(AND(RESULT!$G357&gt;E$1,RESULT!$C357+RESULT!$D357&gt;2),"WON",IF(AND(RESULT!$G357&lt;E$1,RESULT!$C357+RESULT!$D357&lt;3),"WON","LOST"))</f>
        <v>WON</v>
      </c>
      <c r="F298" t="str">
        <f ca="1">IF(AND(RESULT!$K357&gt;E$1,RESULT!$C357+RESULT!$D357&gt;2),"WON",IF(AND(RESULT!$K357&lt;E$1,RESULT!$C357+RESULT!$D357&lt;3),"WON","LOST"))</f>
        <v>WON</v>
      </c>
      <c r="G298" t="str">
        <f t="shared" ca="1" si="121"/>
        <v>WON</v>
      </c>
      <c r="I298" t="str">
        <f ca="1">IF(AND(RESULT!$G357&gt;I$1,RESULT!$C357+RESULT!$D357&gt;2),"WON",IF(AND(RESULT!$G357&lt;I$1,RESULT!$C357+RESULT!$D357&lt;3),"WON","LOST"))</f>
        <v>WON</v>
      </c>
      <c r="J298" t="str">
        <f ca="1">IF(AND(RESULT!$K357&gt;I$1,RESULT!$C357+RESULT!$D357&gt;2),"WON",IF(AND(RESULT!$K357&lt;I$1,RESULT!$C357+RESULT!$D357&lt;3),"WON","LOST"))</f>
        <v>WON</v>
      </c>
      <c r="K298" t="str">
        <f t="shared" ca="1" si="122"/>
        <v>WON</v>
      </c>
      <c r="M298" t="str">
        <f ca="1">IF(AND(RESULT!$G357&gt;M$1,RESULT!$C357+RESULT!$D357&gt;2),"WON",IF(AND(RESULT!$G357&lt;M$1,RESULT!$C357+RESULT!$D357&lt;3),"WON","LOST"))</f>
        <v>WON</v>
      </c>
      <c r="N298" t="str">
        <f ca="1">IF(AND(RESULT!$K357&gt;M$1,RESULT!$C357+RESULT!$D357&gt;2),"WON",IF(AND(RESULT!$K357&lt;M$1,RESULT!$C357+RESULT!$D357&lt;3),"WON","LOST"))</f>
        <v>WON</v>
      </c>
      <c r="O298" t="str">
        <f t="shared" ca="1" si="123"/>
        <v>WON</v>
      </c>
      <c r="Q298" t="str">
        <f ca="1">IF(AND(RESULT!$G357&gt;Q$1,RESULT!$C357+RESULT!$D357&gt;2),"WON",IF(AND(RESULT!$G357&lt;Q$1,RESULT!$C357+RESULT!$D357&lt;3),"WON","LOST"))</f>
        <v>WON</v>
      </c>
      <c r="R298" t="str">
        <f ca="1">IF(AND(RESULT!$K357&gt;Q$1,RESULT!$C357+RESULT!$D357&gt;2),"WON",IF(AND(RESULT!$K357&lt;Q$1,RESULT!$C357+RESULT!$D357&lt;3),"WON","LOST"))</f>
        <v>WON</v>
      </c>
      <c r="S298" t="str">
        <f t="shared" ca="1" si="124"/>
        <v>WON</v>
      </c>
    </row>
    <row r="299" spans="1:19">
      <c r="A299" t="str">
        <f ca="1">IF(AND(RESULT!$G358&gt;A$1,RESULT!$C358+RESULT!$D358&gt;2),"WON",IF(AND(RESULT!$G358&lt;A$1,RESULT!$C358+RESULT!$D358&lt;3),"WON","LOST"))</f>
        <v>WON</v>
      </c>
      <c r="B299" t="str">
        <f ca="1">IF(AND(RESULT!$K358&gt;A$1,RESULT!$C358+RESULT!$D358&gt;2),"WON",IF(AND(RESULT!$K358&lt;A$1,RESULT!$C358+RESULT!$D358&lt;3),"WON","LOST"))</f>
        <v>LOST</v>
      </c>
      <c r="C299" t="str">
        <f t="shared" ca="1" si="120"/>
        <v>DP</v>
      </c>
      <c r="E299" t="str">
        <f ca="1">IF(AND(RESULT!$G358&gt;E$1,RESULT!$C358+RESULT!$D358&gt;2),"WON",IF(AND(RESULT!$G358&lt;E$1,RESULT!$C358+RESULT!$D358&lt;3),"WON","LOST"))</f>
        <v>WON</v>
      </c>
      <c r="F299" t="str">
        <f ca="1">IF(AND(RESULT!$K358&gt;E$1,RESULT!$C358+RESULT!$D358&gt;2),"WON",IF(AND(RESULT!$K358&lt;E$1,RESULT!$C358+RESULT!$D358&lt;3),"WON","LOST"))</f>
        <v>LOST</v>
      </c>
      <c r="G299" t="str">
        <f t="shared" ca="1" si="121"/>
        <v>DP</v>
      </c>
      <c r="I299" t="str">
        <f ca="1">IF(AND(RESULT!$G358&gt;I$1,RESULT!$C358+RESULT!$D358&gt;2),"WON",IF(AND(RESULT!$G358&lt;I$1,RESULT!$C358+RESULT!$D358&lt;3),"WON","LOST"))</f>
        <v>WON</v>
      </c>
      <c r="J299" t="str">
        <f ca="1">IF(AND(RESULT!$K358&gt;I$1,RESULT!$C358+RESULT!$D358&gt;2),"WON",IF(AND(RESULT!$K358&lt;I$1,RESULT!$C358+RESULT!$D358&lt;3),"WON","LOST"))</f>
        <v>LOST</v>
      </c>
      <c r="K299" t="str">
        <f t="shared" ca="1" si="122"/>
        <v>DP</v>
      </c>
      <c r="M299" t="str">
        <f ca="1">IF(AND(RESULT!$G358&gt;M$1,RESULT!$C358+RESULT!$D358&gt;2),"WON",IF(AND(RESULT!$G358&lt;M$1,RESULT!$C358+RESULT!$D358&lt;3),"WON","LOST"))</f>
        <v>LOST</v>
      </c>
      <c r="N299" t="str">
        <f ca="1">IF(AND(RESULT!$K358&gt;M$1,RESULT!$C358+RESULT!$D358&gt;2),"WON",IF(AND(RESULT!$K358&lt;M$1,RESULT!$C358+RESULT!$D358&lt;3),"WON","LOST"))</f>
        <v>LOST</v>
      </c>
      <c r="O299" t="str">
        <f t="shared" ca="1" si="123"/>
        <v>LOST</v>
      </c>
      <c r="Q299" t="str">
        <f ca="1">IF(AND(RESULT!$G358&gt;Q$1,RESULT!$C358+RESULT!$D358&gt;2),"WON",IF(AND(RESULT!$G358&lt;Q$1,RESULT!$C358+RESULT!$D358&lt;3),"WON","LOST"))</f>
        <v>LOST</v>
      </c>
      <c r="R299" t="str">
        <f ca="1">IF(AND(RESULT!$K358&gt;Q$1,RESULT!$C358+RESULT!$D358&gt;2),"WON",IF(AND(RESULT!$K358&lt;Q$1,RESULT!$C358+RESULT!$D358&lt;3),"WON","LOST"))</f>
        <v>LOST</v>
      </c>
      <c r="S299" t="str">
        <f t="shared" ca="1" si="124"/>
        <v>LOST</v>
      </c>
    </row>
    <row r="300" spans="1:19">
      <c r="A300" t="str">
        <f ca="1">IF(AND(RESULT!$G359&gt;A$1,RESULT!$C359+RESULT!$D359&gt;2),"WON",IF(AND(RESULT!$G359&lt;A$1,RESULT!$C359+RESULT!$D359&lt;3),"WON","LOST"))</f>
        <v>WON</v>
      </c>
      <c r="B300" t="str">
        <f ca="1">IF(AND(RESULT!$K359&gt;A$1,RESULT!$C359+RESULT!$D359&gt;2),"WON",IF(AND(RESULT!$K359&lt;A$1,RESULT!$C359+RESULT!$D359&lt;3),"WON","LOST"))</f>
        <v>WON</v>
      </c>
      <c r="C300" t="str">
        <f t="shared" ca="1" si="120"/>
        <v>WON</v>
      </c>
      <c r="E300" t="str">
        <f ca="1">IF(AND(RESULT!$G359&gt;E$1,RESULT!$C359+RESULT!$D359&gt;2),"WON",IF(AND(RESULT!$G359&lt;E$1,RESULT!$C359+RESULT!$D359&lt;3),"WON","LOST"))</f>
        <v>WON</v>
      </c>
      <c r="F300" t="str">
        <f ca="1">IF(AND(RESULT!$K359&gt;E$1,RESULT!$C359+RESULT!$D359&gt;2),"WON",IF(AND(RESULT!$K359&lt;E$1,RESULT!$C359+RESULT!$D359&lt;3),"WON","LOST"))</f>
        <v>WON</v>
      </c>
      <c r="G300" t="str">
        <f t="shared" ca="1" si="121"/>
        <v>WON</v>
      </c>
      <c r="I300" t="str">
        <f ca="1">IF(AND(RESULT!$G359&gt;I$1,RESULT!$C359+RESULT!$D359&gt;2),"WON",IF(AND(RESULT!$G359&lt;I$1,RESULT!$C359+RESULT!$D359&lt;3),"WON","LOST"))</f>
        <v>WON</v>
      </c>
      <c r="J300" t="str">
        <f ca="1">IF(AND(RESULT!$K359&gt;I$1,RESULT!$C359+RESULT!$D359&gt;2),"WON",IF(AND(RESULT!$K359&lt;I$1,RESULT!$C359+RESULT!$D359&lt;3),"WON","LOST"))</f>
        <v>WON</v>
      </c>
      <c r="K300" t="str">
        <f t="shared" ca="1" si="122"/>
        <v>WON</v>
      </c>
      <c r="M300" t="str">
        <f ca="1">IF(AND(RESULT!$G359&gt;M$1,RESULT!$C359+RESULT!$D359&gt;2),"WON",IF(AND(RESULT!$G359&lt;M$1,RESULT!$C359+RESULT!$D359&lt;3),"WON","LOST"))</f>
        <v>LOST</v>
      </c>
      <c r="N300" t="str">
        <f ca="1">IF(AND(RESULT!$K359&gt;M$1,RESULT!$C359+RESULT!$D359&gt;2),"WON",IF(AND(RESULT!$K359&lt;M$1,RESULT!$C359+RESULT!$D359&lt;3),"WON","LOST"))</f>
        <v>WON</v>
      </c>
      <c r="O300" t="str">
        <f t="shared" ca="1" si="123"/>
        <v>DP</v>
      </c>
      <c r="Q300" t="str">
        <f ca="1">IF(AND(RESULT!$G359&gt;Q$1,RESULT!$C359+RESULT!$D359&gt;2),"WON",IF(AND(RESULT!$G359&lt;Q$1,RESULT!$C359+RESULT!$D359&lt;3),"WON","LOST"))</f>
        <v>LOST</v>
      </c>
      <c r="R300" t="str">
        <f ca="1">IF(AND(RESULT!$K359&gt;Q$1,RESULT!$C359+RESULT!$D359&gt;2),"WON",IF(AND(RESULT!$K359&lt;Q$1,RESULT!$C359+RESULT!$D359&lt;3),"WON","LOST"))</f>
        <v>WON</v>
      </c>
      <c r="S300" t="str">
        <f t="shared" ca="1" si="124"/>
        <v>DP</v>
      </c>
    </row>
    <row r="303" spans="1:19">
      <c r="A303" t="str">
        <f ca="1">IF(AND(RESULT!$G362&gt;A$1,RESULT!$C362+RESULT!$D362&gt;2),"WON",IF(AND(RESULT!$G362&lt;A$1,RESULT!$C362+RESULT!$D362&lt;3),"WON","LOST"))</f>
        <v>WON</v>
      </c>
      <c r="B303" t="str">
        <f ca="1">IF(AND(RESULT!$K362&gt;A$1,RESULT!$C362+RESULT!$D362&gt;2),"WON",IF(AND(RESULT!$K362&lt;A$1,RESULT!$C362+RESULT!$D362&lt;3),"WON","LOST"))</f>
        <v>LOST</v>
      </c>
      <c r="C303" t="str">
        <f ca="1">IF(AND(A303="WON",B303="WON"),"WON",IF(AND(A303="LOST",B303="LOST"),"LOST","DP"))</f>
        <v>DP</v>
      </c>
      <c r="E303" t="str">
        <f ca="1">IF(AND(RESULT!$G362&gt;E$1,RESULT!$C362+RESULT!$D362&gt;2),"WON",IF(AND(RESULT!$G362&lt;E$1,RESULT!$C362+RESULT!$D362&lt;3),"WON","LOST"))</f>
        <v>WON</v>
      </c>
      <c r="F303" t="str">
        <f ca="1">IF(AND(RESULT!$K362&gt;E$1,RESULT!$C362+RESULT!$D362&gt;2),"WON",IF(AND(RESULT!$K362&lt;E$1,RESULT!$C362+RESULT!$D362&lt;3),"WON","LOST"))</f>
        <v>WON</v>
      </c>
      <c r="G303" t="str">
        <f ca="1">IF(AND(E303="WON",F303="WON"),"WON",IF(AND(E303="LOST",F303="LOST"),"LOST","DP"))</f>
        <v>WON</v>
      </c>
      <c r="I303" t="str">
        <f ca="1">IF(AND(RESULT!$G362&gt;I$1,RESULT!$C362+RESULT!$D362&gt;2),"WON",IF(AND(RESULT!$G362&lt;I$1,RESULT!$C362+RESULT!$D362&lt;3),"WON","LOST"))</f>
        <v>WON</v>
      </c>
      <c r="J303" t="str">
        <f ca="1">IF(AND(RESULT!$K362&gt;I$1,RESULT!$C362+RESULT!$D362&gt;2),"WON",IF(AND(RESULT!$K362&lt;I$1,RESULT!$C362+RESULT!$D362&lt;3),"WON","LOST"))</f>
        <v>WON</v>
      </c>
      <c r="K303" t="str">
        <f ca="1">IF(AND(I303="WON",J303="WON"),"WON",IF(AND(I303="LOST",J303="LOST"),"LOST","DP"))</f>
        <v>WON</v>
      </c>
      <c r="M303" t="str">
        <f ca="1">IF(AND(RESULT!$G362&gt;M$1,RESULT!$C362+RESULT!$D362&gt;2),"WON",IF(AND(RESULT!$G362&lt;M$1,RESULT!$C362+RESULT!$D362&lt;3),"WON","LOST"))</f>
        <v>WON</v>
      </c>
      <c r="N303" t="str">
        <f ca="1">IF(AND(RESULT!$K362&gt;M$1,RESULT!$C362+RESULT!$D362&gt;2),"WON",IF(AND(RESULT!$K362&lt;M$1,RESULT!$C362+RESULT!$D362&lt;3),"WON","LOST"))</f>
        <v>WON</v>
      </c>
      <c r="O303" t="str">
        <f ca="1">IF(AND(M303="WON",N303="WON"),"WON",IF(AND(M303="LOST",N303="LOST"),"LOST","DP"))</f>
        <v>WON</v>
      </c>
      <c r="Q303" t="str">
        <f ca="1">IF(AND(RESULT!$G362&gt;Q$1,RESULT!$C362+RESULT!$D362&gt;2),"WON",IF(AND(RESULT!$G362&lt;Q$1,RESULT!$C362+RESULT!$D362&lt;3),"WON","LOST"))</f>
        <v>WON</v>
      </c>
      <c r="R303" t="str">
        <f ca="1">IF(AND(RESULT!$K362&gt;Q$1,RESULT!$C362+RESULT!$D362&gt;2),"WON",IF(AND(RESULT!$K362&lt;Q$1,RESULT!$C362+RESULT!$D362&lt;3),"WON","LOST"))</f>
        <v>WON</v>
      </c>
      <c r="S303" t="str">
        <f ca="1">IF(AND(Q303="WON",R303="WON"),"WON",IF(AND(Q303="LOST",R303="LOST"),"LOST","DP"))</f>
        <v>WON</v>
      </c>
    </row>
    <row r="304" spans="1:19">
      <c r="A304" t="str">
        <f ca="1">IF(AND(RESULT!$G363&gt;A$1,RESULT!$C363+RESULT!$D363&gt;2),"WON",IF(AND(RESULT!$G363&lt;A$1,RESULT!$C363+RESULT!$D363&lt;3),"WON","LOST"))</f>
        <v>WON</v>
      </c>
      <c r="B304" t="str">
        <f ca="1">IF(AND(RESULT!$K363&gt;A$1,RESULT!$C363+RESULT!$D363&gt;2),"WON",IF(AND(RESULT!$K363&lt;A$1,RESULT!$C363+RESULT!$D363&lt;3),"WON","LOST"))</f>
        <v>WON</v>
      </c>
      <c r="C304" t="str">
        <f t="shared" ref="C304:C312" ca="1" si="125">IF(AND(A304="WON",B304="WON"),"WON",IF(AND(A304="LOST",B304="LOST"),"LOST","DP"))</f>
        <v>WON</v>
      </c>
      <c r="E304" t="str">
        <f ca="1">IF(AND(RESULT!$G363&gt;E$1,RESULT!$C363+RESULT!$D363&gt;2),"WON",IF(AND(RESULT!$G363&lt;E$1,RESULT!$C363+RESULT!$D363&lt;3),"WON","LOST"))</f>
        <v>WON</v>
      </c>
      <c r="F304" t="str">
        <f ca="1">IF(AND(RESULT!$K363&gt;E$1,RESULT!$C363+RESULT!$D363&gt;2),"WON",IF(AND(RESULT!$K363&lt;E$1,RESULT!$C363+RESULT!$D363&lt;3),"WON","LOST"))</f>
        <v>WON</v>
      </c>
      <c r="G304" t="str">
        <f t="shared" ref="G304:G312" ca="1" si="126">IF(AND(E304="WON",F304="WON"),"WON",IF(AND(E304="LOST",F304="LOST"),"LOST","DP"))</f>
        <v>WON</v>
      </c>
      <c r="I304" t="str">
        <f ca="1">IF(AND(RESULT!$G363&gt;I$1,RESULT!$C363+RESULT!$D363&gt;2),"WON",IF(AND(RESULT!$G363&lt;I$1,RESULT!$C363+RESULT!$D363&lt;3),"WON","LOST"))</f>
        <v>WON</v>
      </c>
      <c r="J304" t="str">
        <f ca="1">IF(AND(RESULT!$K363&gt;I$1,RESULT!$C363+RESULT!$D363&gt;2),"WON",IF(AND(RESULT!$K363&lt;I$1,RESULT!$C363+RESULT!$D363&lt;3),"WON","LOST"))</f>
        <v>LOST</v>
      </c>
      <c r="K304" t="str">
        <f t="shared" ref="K304:K312" ca="1" si="127">IF(AND(I304="WON",J304="WON"),"WON",IF(AND(I304="LOST",J304="LOST"),"LOST","DP"))</f>
        <v>DP</v>
      </c>
      <c r="M304" t="str">
        <f ca="1">IF(AND(RESULT!$G363&gt;M$1,RESULT!$C363+RESULT!$D363&gt;2),"WON",IF(AND(RESULT!$G363&lt;M$1,RESULT!$C363+RESULT!$D363&lt;3),"WON","LOST"))</f>
        <v>LOST</v>
      </c>
      <c r="N304" t="str">
        <f ca="1">IF(AND(RESULT!$K363&gt;M$1,RESULT!$C363+RESULT!$D363&gt;2),"WON",IF(AND(RESULT!$K363&lt;M$1,RESULT!$C363+RESULT!$D363&lt;3),"WON","LOST"))</f>
        <v>LOST</v>
      </c>
      <c r="O304" t="str">
        <f t="shared" ref="O304:O312" ca="1" si="128">IF(AND(M304="WON",N304="WON"),"WON",IF(AND(M304="LOST",N304="LOST"),"LOST","DP"))</f>
        <v>LOST</v>
      </c>
      <c r="Q304" t="str">
        <f ca="1">IF(AND(RESULT!$G363&gt;Q$1,RESULT!$C363+RESULT!$D363&gt;2),"WON",IF(AND(RESULT!$G363&lt;Q$1,RESULT!$C363+RESULT!$D363&lt;3),"WON","LOST"))</f>
        <v>LOST</v>
      </c>
      <c r="R304" t="str">
        <f ca="1">IF(AND(RESULT!$K363&gt;Q$1,RESULT!$C363+RESULT!$D363&gt;2),"WON",IF(AND(RESULT!$K363&lt;Q$1,RESULT!$C363+RESULT!$D363&lt;3),"WON","LOST"))</f>
        <v>LOST</v>
      </c>
      <c r="S304" t="str">
        <f t="shared" ref="S304:S312" ca="1" si="129">IF(AND(Q304="WON",R304="WON"),"WON",IF(AND(Q304="LOST",R304="LOST"),"LOST","DP"))</f>
        <v>LOST</v>
      </c>
    </row>
    <row r="305" spans="1:19">
      <c r="A305" t="str">
        <f ca="1">IF(AND(RESULT!$G364&gt;A$1,RESULT!$C364+RESULT!$D364&gt;2),"WON",IF(AND(RESULT!$G364&lt;A$1,RESULT!$C364+RESULT!$D364&lt;3),"WON","LOST"))</f>
        <v>WON</v>
      </c>
      <c r="B305" t="str">
        <f ca="1">IF(AND(RESULT!$K364&gt;A$1,RESULT!$C364+RESULT!$D364&gt;2),"WON",IF(AND(RESULT!$K364&lt;A$1,RESULT!$C364+RESULT!$D364&lt;3),"WON","LOST"))</f>
        <v>WON</v>
      </c>
      <c r="C305" t="str">
        <f t="shared" ca="1" si="125"/>
        <v>WON</v>
      </c>
      <c r="E305" t="str">
        <f ca="1">IF(AND(RESULT!$G364&gt;E$1,RESULT!$C364+RESULT!$D364&gt;2),"WON",IF(AND(RESULT!$G364&lt;E$1,RESULT!$C364+RESULT!$D364&lt;3),"WON","LOST"))</f>
        <v>LOST</v>
      </c>
      <c r="F305" t="str">
        <f ca="1">IF(AND(RESULT!$K364&gt;E$1,RESULT!$C364+RESULT!$D364&gt;2),"WON",IF(AND(RESULT!$K364&lt;E$1,RESULT!$C364+RESULT!$D364&lt;3),"WON","LOST"))</f>
        <v>WON</v>
      </c>
      <c r="G305" t="str">
        <f t="shared" ca="1" si="126"/>
        <v>DP</v>
      </c>
      <c r="I305" t="str">
        <f ca="1">IF(AND(RESULT!$G364&gt;I$1,RESULT!$C364+RESULT!$D364&gt;2),"WON",IF(AND(RESULT!$G364&lt;I$1,RESULT!$C364+RESULT!$D364&lt;3),"WON","LOST"))</f>
        <v>LOST</v>
      </c>
      <c r="J305" t="str">
        <f ca="1">IF(AND(RESULT!$K364&gt;I$1,RESULT!$C364+RESULT!$D364&gt;2),"WON",IF(AND(RESULT!$K364&lt;I$1,RESULT!$C364+RESULT!$D364&lt;3),"WON","LOST"))</f>
        <v>LOST</v>
      </c>
      <c r="K305" t="str">
        <f t="shared" ca="1" si="127"/>
        <v>LOST</v>
      </c>
      <c r="M305" t="str">
        <f ca="1">IF(AND(RESULT!$G364&gt;M$1,RESULT!$C364+RESULT!$D364&gt;2),"WON",IF(AND(RESULT!$G364&lt;M$1,RESULT!$C364+RESULT!$D364&lt;3),"WON","LOST"))</f>
        <v>LOST</v>
      </c>
      <c r="N305" t="str">
        <f ca="1">IF(AND(RESULT!$K364&gt;M$1,RESULT!$C364+RESULT!$D364&gt;2),"WON",IF(AND(RESULT!$K364&lt;M$1,RESULT!$C364+RESULT!$D364&lt;3),"WON","LOST"))</f>
        <v>LOST</v>
      </c>
      <c r="O305" t="str">
        <f t="shared" ca="1" si="128"/>
        <v>LOST</v>
      </c>
      <c r="Q305" t="str">
        <f ca="1">IF(AND(RESULT!$G364&gt;Q$1,RESULT!$C364+RESULT!$D364&gt;2),"WON",IF(AND(RESULT!$G364&lt;Q$1,RESULT!$C364+RESULT!$D364&lt;3),"WON","LOST"))</f>
        <v>LOST</v>
      </c>
      <c r="R305" t="str">
        <f ca="1">IF(AND(RESULT!$K364&gt;Q$1,RESULT!$C364+RESULT!$D364&gt;2),"WON",IF(AND(RESULT!$K364&lt;Q$1,RESULT!$C364+RESULT!$D364&lt;3),"WON","LOST"))</f>
        <v>LOST</v>
      </c>
      <c r="S305" t="str">
        <f t="shared" ca="1" si="129"/>
        <v>LOST</v>
      </c>
    </row>
    <row r="306" spans="1:19">
      <c r="A306" t="str">
        <f ca="1">IF(AND(RESULT!$G365&gt;A$1,RESULT!$C365+RESULT!$D365&gt;2),"WON",IF(AND(RESULT!$G365&lt;A$1,RESULT!$C365+RESULT!$D365&lt;3),"WON","LOST"))</f>
        <v>WON</v>
      </c>
      <c r="B306" t="str">
        <f ca="1">IF(AND(RESULT!$K365&gt;A$1,RESULT!$C365+RESULT!$D365&gt;2),"WON",IF(AND(RESULT!$K365&lt;A$1,RESULT!$C365+RESULT!$D365&lt;3),"WON","LOST"))</f>
        <v>WON</v>
      </c>
      <c r="C306" t="str">
        <f t="shared" ca="1" si="125"/>
        <v>WON</v>
      </c>
      <c r="E306" t="str">
        <f ca="1">IF(AND(RESULT!$G365&gt;E$1,RESULT!$C365+RESULT!$D365&gt;2),"WON",IF(AND(RESULT!$G365&lt;E$1,RESULT!$C365+RESULT!$D365&lt;3),"WON","LOST"))</f>
        <v>WON</v>
      </c>
      <c r="F306" t="str">
        <f ca="1">IF(AND(RESULT!$K365&gt;E$1,RESULT!$C365+RESULT!$D365&gt;2),"WON",IF(AND(RESULT!$K365&lt;E$1,RESULT!$C365+RESULT!$D365&lt;3),"WON","LOST"))</f>
        <v>WON</v>
      </c>
      <c r="G306" t="str">
        <f t="shared" ca="1" si="126"/>
        <v>WON</v>
      </c>
      <c r="I306" t="str">
        <f ca="1">IF(AND(RESULT!$G365&gt;I$1,RESULT!$C365+RESULT!$D365&gt;2),"WON",IF(AND(RESULT!$G365&lt;I$1,RESULT!$C365+RESULT!$D365&lt;3),"WON","LOST"))</f>
        <v>WON</v>
      </c>
      <c r="J306" t="str">
        <f ca="1">IF(AND(RESULT!$K365&gt;I$1,RESULT!$C365+RESULT!$D365&gt;2),"WON",IF(AND(RESULT!$K365&lt;I$1,RESULT!$C365+RESULT!$D365&lt;3),"WON","LOST"))</f>
        <v>WON</v>
      </c>
      <c r="K306" t="str">
        <f t="shared" ca="1" si="127"/>
        <v>WON</v>
      </c>
      <c r="M306" t="str">
        <f ca="1">IF(AND(RESULT!$G365&gt;M$1,RESULT!$C365+RESULT!$D365&gt;2),"WON",IF(AND(RESULT!$G365&lt;M$1,RESULT!$C365+RESULT!$D365&lt;3),"WON","LOST"))</f>
        <v>LOST</v>
      </c>
      <c r="N306" t="str">
        <f ca="1">IF(AND(RESULT!$K365&gt;M$1,RESULT!$C365+RESULT!$D365&gt;2),"WON",IF(AND(RESULT!$K365&lt;M$1,RESULT!$C365+RESULT!$D365&lt;3),"WON","LOST"))</f>
        <v>LOST</v>
      </c>
      <c r="O306" t="str">
        <f t="shared" ca="1" si="128"/>
        <v>LOST</v>
      </c>
      <c r="Q306" t="str">
        <f ca="1">IF(AND(RESULT!$G365&gt;Q$1,RESULT!$C365+RESULT!$D365&gt;2),"WON",IF(AND(RESULT!$G365&lt;Q$1,RESULT!$C365+RESULT!$D365&lt;3),"WON","LOST"))</f>
        <v>LOST</v>
      </c>
      <c r="R306" t="str">
        <f ca="1">IF(AND(RESULT!$K365&gt;Q$1,RESULT!$C365+RESULT!$D365&gt;2),"WON",IF(AND(RESULT!$K365&lt;Q$1,RESULT!$C365+RESULT!$D365&lt;3),"WON","LOST"))</f>
        <v>LOST</v>
      </c>
      <c r="S306" t="str">
        <f t="shared" ca="1" si="129"/>
        <v>LOST</v>
      </c>
    </row>
    <row r="307" spans="1:19">
      <c r="A307" t="str">
        <f ca="1">IF(AND(RESULT!$G366&gt;A$1,RESULT!$C366+RESULT!$D366&gt;2),"WON",IF(AND(RESULT!$G366&lt;A$1,RESULT!$C366+RESULT!$D366&lt;3),"WON","LOST"))</f>
        <v>LOST</v>
      </c>
      <c r="B307" t="str">
        <f ca="1">IF(AND(RESULT!$K366&gt;A$1,RESULT!$C366+RESULT!$D366&gt;2),"WON",IF(AND(RESULT!$K366&lt;A$1,RESULT!$C366+RESULT!$D366&lt;3),"WON","LOST"))</f>
        <v>LOST</v>
      </c>
      <c r="C307" t="str">
        <f t="shared" ca="1" si="125"/>
        <v>LOST</v>
      </c>
      <c r="E307" t="str">
        <f ca="1">IF(AND(RESULT!$G366&gt;E$1,RESULT!$C366+RESULT!$D366&gt;2),"WON",IF(AND(RESULT!$G366&lt;E$1,RESULT!$C366+RESULT!$D366&lt;3),"WON","LOST"))</f>
        <v>LOST</v>
      </c>
      <c r="F307" t="str">
        <f ca="1">IF(AND(RESULT!$K366&gt;E$1,RESULT!$C366+RESULT!$D366&gt;2),"WON",IF(AND(RESULT!$K366&lt;E$1,RESULT!$C366+RESULT!$D366&lt;3),"WON","LOST"))</f>
        <v>LOST</v>
      </c>
      <c r="G307" t="str">
        <f t="shared" ca="1" si="126"/>
        <v>LOST</v>
      </c>
      <c r="I307" t="str">
        <f ca="1">IF(AND(RESULT!$G366&gt;I$1,RESULT!$C366+RESULT!$D366&gt;2),"WON",IF(AND(RESULT!$G366&lt;I$1,RESULT!$C366+RESULT!$D366&lt;3),"WON","LOST"))</f>
        <v>LOST</v>
      </c>
      <c r="J307" t="str">
        <f ca="1">IF(AND(RESULT!$K366&gt;I$1,RESULT!$C366+RESULT!$D366&gt;2),"WON",IF(AND(RESULT!$K366&lt;I$1,RESULT!$C366+RESULT!$D366&lt;3),"WON","LOST"))</f>
        <v>LOST</v>
      </c>
      <c r="K307" t="str">
        <f t="shared" ca="1" si="127"/>
        <v>LOST</v>
      </c>
      <c r="M307" t="str">
        <f ca="1">IF(AND(RESULT!$G366&gt;M$1,RESULT!$C366+RESULT!$D366&gt;2),"WON",IF(AND(RESULT!$G366&lt;M$1,RESULT!$C366+RESULT!$D366&lt;3),"WON","LOST"))</f>
        <v>LOST</v>
      </c>
      <c r="N307" t="str">
        <f ca="1">IF(AND(RESULT!$K366&gt;M$1,RESULT!$C366+RESULT!$D366&gt;2),"WON",IF(AND(RESULT!$K366&lt;M$1,RESULT!$C366+RESULT!$D366&lt;3),"WON","LOST"))</f>
        <v>LOST</v>
      </c>
      <c r="O307" t="str">
        <f t="shared" ca="1" si="128"/>
        <v>LOST</v>
      </c>
      <c r="Q307" t="str">
        <f ca="1">IF(AND(RESULT!$G366&gt;Q$1,RESULT!$C366+RESULT!$D366&gt;2),"WON",IF(AND(RESULT!$G366&lt;Q$1,RESULT!$C366+RESULT!$D366&lt;3),"WON","LOST"))</f>
        <v>LOST</v>
      </c>
      <c r="R307" t="str">
        <f ca="1">IF(AND(RESULT!$K366&gt;Q$1,RESULT!$C366+RESULT!$D366&gt;2),"WON",IF(AND(RESULT!$K366&lt;Q$1,RESULT!$C366+RESULT!$D366&lt;3),"WON","LOST"))</f>
        <v>LOST</v>
      </c>
      <c r="S307" t="str">
        <f t="shared" ca="1" si="129"/>
        <v>LOST</v>
      </c>
    </row>
    <row r="308" spans="1:19">
      <c r="A308" t="str">
        <f ca="1">IF(AND(RESULT!$G367&gt;A$1,RESULT!$C367+RESULT!$D367&gt;2),"WON",IF(AND(RESULT!$G367&lt;A$1,RESULT!$C367+RESULT!$D367&lt;3),"WON","LOST"))</f>
        <v>WON</v>
      </c>
      <c r="B308" t="str">
        <f ca="1">IF(AND(RESULT!$K367&gt;A$1,RESULT!$C367+RESULT!$D367&gt;2),"WON",IF(AND(RESULT!$K367&lt;A$1,RESULT!$C367+RESULT!$D367&lt;3),"WON","LOST"))</f>
        <v>WON</v>
      </c>
      <c r="C308" t="str">
        <f t="shared" ca="1" si="125"/>
        <v>WON</v>
      </c>
      <c r="E308" t="str">
        <f ca="1">IF(AND(RESULT!$G367&gt;E$1,RESULT!$C367+RESULT!$D367&gt;2),"WON",IF(AND(RESULT!$G367&lt;E$1,RESULT!$C367+RESULT!$D367&lt;3),"WON","LOST"))</f>
        <v>WON</v>
      </c>
      <c r="F308" t="str">
        <f ca="1">IF(AND(RESULT!$K367&gt;E$1,RESULT!$C367+RESULT!$D367&gt;2),"WON",IF(AND(RESULT!$K367&lt;E$1,RESULT!$C367+RESULT!$D367&lt;3),"WON","LOST"))</f>
        <v>WON</v>
      </c>
      <c r="G308" t="str">
        <f t="shared" ca="1" si="126"/>
        <v>WON</v>
      </c>
      <c r="I308" t="str">
        <f ca="1">IF(AND(RESULT!$G367&gt;I$1,RESULT!$C367+RESULT!$D367&gt;2),"WON",IF(AND(RESULT!$G367&lt;I$1,RESULT!$C367+RESULT!$D367&lt;3),"WON","LOST"))</f>
        <v>LOST</v>
      </c>
      <c r="J308" t="str">
        <f ca="1">IF(AND(RESULT!$K367&gt;I$1,RESULT!$C367+RESULT!$D367&gt;2),"WON",IF(AND(RESULT!$K367&lt;I$1,RESULT!$C367+RESULT!$D367&lt;3),"WON","LOST"))</f>
        <v>WON</v>
      </c>
      <c r="K308" t="str">
        <f t="shared" ca="1" si="127"/>
        <v>DP</v>
      </c>
      <c r="M308" t="str">
        <f ca="1">IF(AND(RESULT!$G367&gt;M$1,RESULT!$C367+RESULT!$D367&gt;2),"WON",IF(AND(RESULT!$G367&lt;M$1,RESULT!$C367+RESULT!$D367&lt;3),"WON","LOST"))</f>
        <v>LOST</v>
      </c>
      <c r="N308" t="str">
        <f ca="1">IF(AND(RESULT!$K367&gt;M$1,RESULT!$C367+RESULT!$D367&gt;2),"WON",IF(AND(RESULT!$K367&lt;M$1,RESULT!$C367+RESULT!$D367&lt;3),"WON","LOST"))</f>
        <v>WON</v>
      </c>
      <c r="O308" t="str">
        <f t="shared" ca="1" si="128"/>
        <v>DP</v>
      </c>
      <c r="Q308" t="str">
        <f ca="1">IF(AND(RESULT!$G367&gt;Q$1,RESULT!$C367+RESULT!$D367&gt;2),"WON",IF(AND(RESULT!$G367&lt;Q$1,RESULT!$C367+RESULT!$D367&lt;3),"WON","LOST"))</f>
        <v>LOST</v>
      </c>
      <c r="R308" t="str">
        <f ca="1">IF(AND(RESULT!$K367&gt;Q$1,RESULT!$C367+RESULT!$D367&gt;2),"WON",IF(AND(RESULT!$K367&lt;Q$1,RESULT!$C367+RESULT!$D367&lt;3),"WON","LOST"))</f>
        <v>WON</v>
      </c>
      <c r="S308" t="str">
        <f t="shared" ca="1" si="129"/>
        <v>DP</v>
      </c>
    </row>
    <row r="309" spans="1:19">
      <c r="A309" t="str">
        <f ca="1">IF(AND(RESULT!$G368&gt;A$1,RESULT!$C368+RESULT!$D368&gt;2),"WON",IF(AND(RESULT!$G368&lt;A$1,RESULT!$C368+RESULT!$D368&lt;3),"WON","LOST"))</f>
        <v>WON</v>
      </c>
      <c r="B309" t="str">
        <f ca="1">IF(AND(RESULT!$K368&gt;A$1,RESULT!$C368+RESULT!$D368&gt;2),"WON",IF(AND(RESULT!$K368&lt;A$1,RESULT!$C368+RESULT!$D368&lt;3),"WON","LOST"))</f>
        <v>LOST</v>
      </c>
      <c r="C309" t="str">
        <f t="shared" ca="1" si="125"/>
        <v>DP</v>
      </c>
      <c r="E309" t="str">
        <f ca="1">IF(AND(RESULT!$G368&gt;E$1,RESULT!$C368+RESULT!$D368&gt;2),"WON",IF(AND(RESULT!$G368&lt;E$1,RESULT!$C368+RESULT!$D368&lt;3),"WON","LOST"))</f>
        <v>WON</v>
      </c>
      <c r="F309" t="str">
        <f ca="1">IF(AND(RESULT!$K368&gt;E$1,RESULT!$C368+RESULT!$D368&gt;2),"WON",IF(AND(RESULT!$K368&lt;E$1,RESULT!$C368+RESULT!$D368&lt;3),"WON","LOST"))</f>
        <v>LOST</v>
      </c>
      <c r="G309" t="str">
        <f t="shared" ca="1" si="126"/>
        <v>DP</v>
      </c>
      <c r="I309" t="str">
        <f ca="1">IF(AND(RESULT!$G368&gt;I$1,RESULT!$C368+RESULT!$D368&gt;2),"WON",IF(AND(RESULT!$G368&lt;I$1,RESULT!$C368+RESULT!$D368&lt;3),"WON","LOST"))</f>
        <v>WON</v>
      </c>
      <c r="J309" t="str">
        <f ca="1">IF(AND(RESULT!$K368&gt;I$1,RESULT!$C368+RESULT!$D368&gt;2),"WON",IF(AND(RESULT!$K368&lt;I$1,RESULT!$C368+RESULT!$D368&lt;3),"WON","LOST"))</f>
        <v>LOST</v>
      </c>
      <c r="K309" t="str">
        <f t="shared" ca="1" si="127"/>
        <v>DP</v>
      </c>
      <c r="M309" t="str">
        <f ca="1">IF(AND(RESULT!$G368&gt;M$1,RESULT!$C368+RESULT!$D368&gt;2),"WON",IF(AND(RESULT!$G368&lt;M$1,RESULT!$C368+RESULT!$D368&lt;3),"WON","LOST"))</f>
        <v>LOST</v>
      </c>
      <c r="N309" t="str">
        <f ca="1">IF(AND(RESULT!$K368&gt;M$1,RESULT!$C368+RESULT!$D368&gt;2),"WON",IF(AND(RESULT!$K368&lt;M$1,RESULT!$C368+RESULT!$D368&lt;3),"WON","LOST"))</f>
        <v>LOST</v>
      </c>
      <c r="O309" t="str">
        <f t="shared" ca="1" si="128"/>
        <v>LOST</v>
      </c>
      <c r="Q309" t="str">
        <f ca="1">IF(AND(RESULT!$G368&gt;Q$1,RESULT!$C368+RESULT!$D368&gt;2),"WON",IF(AND(RESULT!$G368&lt;Q$1,RESULT!$C368+RESULT!$D368&lt;3),"WON","LOST"))</f>
        <v>LOST</v>
      </c>
      <c r="R309" t="str">
        <f ca="1">IF(AND(RESULT!$K368&gt;Q$1,RESULT!$C368+RESULT!$D368&gt;2),"WON",IF(AND(RESULT!$K368&lt;Q$1,RESULT!$C368+RESULT!$D368&lt;3),"WON","LOST"))</f>
        <v>LOST</v>
      </c>
      <c r="S309" t="str">
        <f t="shared" ca="1" si="129"/>
        <v>LOST</v>
      </c>
    </row>
    <row r="310" spans="1:19">
      <c r="A310" t="str">
        <f ca="1">IF(AND(RESULT!$G369&gt;A$1,RESULT!$C369+RESULT!$D369&gt;2),"WON",IF(AND(RESULT!$G369&lt;A$1,RESULT!$C369+RESULT!$D369&lt;3),"WON","LOST"))</f>
        <v>WON</v>
      </c>
      <c r="B310" t="str">
        <f ca="1">IF(AND(RESULT!$K369&gt;A$1,RESULT!$C369+RESULT!$D369&gt;2),"WON",IF(AND(RESULT!$K369&lt;A$1,RESULT!$C369+RESULT!$D369&lt;3),"WON","LOST"))</f>
        <v>WON</v>
      </c>
      <c r="C310" t="str">
        <f t="shared" ca="1" si="125"/>
        <v>WON</v>
      </c>
      <c r="E310" t="str">
        <f ca="1">IF(AND(RESULT!$G369&gt;E$1,RESULT!$C369+RESULT!$D369&gt;2),"WON",IF(AND(RESULT!$G369&lt;E$1,RESULT!$C369+RESULT!$D369&lt;3),"WON","LOST"))</f>
        <v>WON</v>
      </c>
      <c r="F310" t="str">
        <f ca="1">IF(AND(RESULT!$K369&gt;E$1,RESULT!$C369+RESULT!$D369&gt;2),"WON",IF(AND(RESULT!$K369&lt;E$1,RESULT!$C369+RESULT!$D369&lt;3),"WON","LOST"))</f>
        <v>WON</v>
      </c>
      <c r="G310" t="str">
        <f t="shared" ca="1" si="126"/>
        <v>WON</v>
      </c>
      <c r="I310" t="str">
        <f ca="1">IF(AND(RESULT!$G369&gt;I$1,RESULT!$C369+RESULT!$D369&gt;2),"WON",IF(AND(RESULT!$G369&lt;I$1,RESULT!$C369+RESULT!$D369&lt;3),"WON","LOST"))</f>
        <v>WON</v>
      </c>
      <c r="J310" t="str">
        <f ca="1">IF(AND(RESULT!$K369&gt;I$1,RESULT!$C369+RESULT!$D369&gt;2),"WON",IF(AND(RESULT!$K369&lt;I$1,RESULT!$C369+RESULT!$D369&lt;3),"WON","LOST"))</f>
        <v>WON</v>
      </c>
      <c r="K310" t="str">
        <f t="shared" ca="1" si="127"/>
        <v>WON</v>
      </c>
      <c r="M310" t="str">
        <f ca="1">IF(AND(RESULT!$G369&gt;M$1,RESULT!$C369+RESULT!$D369&gt;2),"WON",IF(AND(RESULT!$G369&lt;M$1,RESULT!$C369+RESULT!$D369&lt;3),"WON","LOST"))</f>
        <v>WON</v>
      </c>
      <c r="N310" t="str">
        <f ca="1">IF(AND(RESULT!$K369&gt;M$1,RESULT!$C369+RESULT!$D369&gt;2),"WON",IF(AND(RESULT!$K369&lt;M$1,RESULT!$C369+RESULT!$D369&lt;3),"WON","LOST"))</f>
        <v>WON</v>
      </c>
      <c r="O310" t="str">
        <f t="shared" ca="1" si="128"/>
        <v>WON</v>
      </c>
      <c r="Q310" t="str">
        <f ca="1">IF(AND(RESULT!$G369&gt;Q$1,RESULT!$C369+RESULT!$D369&gt;2),"WON",IF(AND(RESULT!$G369&lt;Q$1,RESULT!$C369+RESULT!$D369&lt;3),"WON","LOST"))</f>
        <v>LOST</v>
      </c>
      <c r="R310" t="str">
        <f ca="1">IF(AND(RESULT!$K369&gt;Q$1,RESULT!$C369+RESULT!$D369&gt;2),"WON",IF(AND(RESULT!$K369&lt;Q$1,RESULT!$C369+RESULT!$D369&lt;3),"WON","LOST"))</f>
        <v>WON</v>
      </c>
      <c r="S310" t="str">
        <f t="shared" ca="1" si="129"/>
        <v>DP</v>
      </c>
    </row>
    <row r="311" spans="1:19">
      <c r="A311" t="str">
        <f ca="1">IF(AND(RESULT!$G370&gt;A$1,RESULT!$C370+RESULT!$D370&gt;2),"WON",IF(AND(RESULT!$G370&lt;A$1,RESULT!$C370+RESULT!$D370&lt;3),"WON","LOST"))</f>
        <v>WON</v>
      </c>
      <c r="B311" t="str">
        <f ca="1">IF(AND(RESULT!$K370&gt;A$1,RESULT!$C370+RESULT!$D370&gt;2),"WON",IF(AND(RESULT!$K370&lt;A$1,RESULT!$C370+RESULT!$D370&lt;3),"WON","LOST"))</f>
        <v>WON</v>
      </c>
      <c r="C311" t="str">
        <f t="shared" ca="1" si="125"/>
        <v>WON</v>
      </c>
      <c r="E311" t="str">
        <f ca="1">IF(AND(RESULT!$G370&gt;E$1,RESULT!$C370+RESULT!$D370&gt;2),"WON",IF(AND(RESULT!$G370&lt;E$1,RESULT!$C370+RESULT!$D370&lt;3),"WON","LOST"))</f>
        <v>WON</v>
      </c>
      <c r="F311" t="str">
        <f ca="1">IF(AND(RESULT!$K370&gt;E$1,RESULT!$C370+RESULT!$D370&gt;2),"WON",IF(AND(RESULT!$K370&lt;E$1,RESULT!$C370+RESULT!$D370&lt;3),"WON","LOST"))</f>
        <v>WON</v>
      </c>
      <c r="G311" t="str">
        <f t="shared" ca="1" si="126"/>
        <v>WON</v>
      </c>
      <c r="I311" t="str">
        <f ca="1">IF(AND(RESULT!$G370&gt;I$1,RESULT!$C370+RESULT!$D370&gt;2),"WON",IF(AND(RESULT!$G370&lt;I$1,RESULT!$C370+RESULT!$D370&lt;3),"WON","LOST"))</f>
        <v>WON</v>
      </c>
      <c r="J311" t="str">
        <f ca="1">IF(AND(RESULT!$K370&gt;I$1,RESULT!$C370+RESULT!$D370&gt;2),"WON",IF(AND(RESULT!$K370&lt;I$1,RESULT!$C370+RESULT!$D370&lt;3),"WON","LOST"))</f>
        <v>LOST</v>
      </c>
      <c r="K311" t="str">
        <f t="shared" ca="1" si="127"/>
        <v>DP</v>
      </c>
      <c r="M311" t="str">
        <f ca="1">IF(AND(RESULT!$G370&gt;M$1,RESULT!$C370+RESULT!$D370&gt;2),"WON",IF(AND(RESULT!$G370&lt;M$1,RESULT!$C370+RESULT!$D370&lt;3),"WON","LOST"))</f>
        <v>LOST</v>
      </c>
      <c r="N311" t="str">
        <f ca="1">IF(AND(RESULT!$K370&gt;M$1,RESULT!$C370+RESULT!$D370&gt;2),"WON",IF(AND(RESULT!$K370&lt;M$1,RESULT!$C370+RESULT!$D370&lt;3),"WON","LOST"))</f>
        <v>LOST</v>
      </c>
      <c r="O311" t="str">
        <f t="shared" ca="1" si="128"/>
        <v>LOST</v>
      </c>
      <c r="Q311" t="str">
        <f ca="1">IF(AND(RESULT!$G370&gt;Q$1,RESULT!$C370+RESULT!$D370&gt;2),"WON",IF(AND(RESULT!$G370&lt;Q$1,RESULT!$C370+RESULT!$D370&lt;3),"WON","LOST"))</f>
        <v>LOST</v>
      </c>
      <c r="R311" t="str">
        <f ca="1">IF(AND(RESULT!$K370&gt;Q$1,RESULT!$C370+RESULT!$D370&gt;2),"WON",IF(AND(RESULT!$K370&lt;Q$1,RESULT!$C370+RESULT!$D370&lt;3),"WON","LOST"))</f>
        <v>LOST</v>
      </c>
      <c r="S311" t="str">
        <f t="shared" ca="1" si="129"/>
        <v>LOST</v>
      </c>
    </row>
    <row r="312" spans="1:19">
      <c r="A312" t="str">
        <f ca="1">IF(AND(RESULT!$G371&gt;A$1,RESULT!$C371+RESULT!$D371&gt;2),"WON",IF(AND(RESULT!$G371&lt;A$1,RESULT!$C371+RESULT!$D371&lt;3),"WON","LOST"))</f>
        <v>WON</v>
      </c>
      <c r="B312" t="str">
        <f ca="1">IF(AND(RESULT!$K371&gt;A$1,RESULT!$C371+RESULT!$D371&gt;2),"WON",IF(AND(RESULT!$K371&lt;A$1,RESULT!$C371+RESULT!$D371&lt;3),"WON","LOST"))</f>
        <v>LOST</v>
      </c>
      <c r="C312" t="str">
        <f t="shared" ca="1" si="125"/>
        <v>DP</v>
      </c>
      <c r="E312" t="str">
        <f ca="1">IF(AND(RESULT!$G371&gt;E$1,RESULT!$C371+RESULT!$D371&gt;2),"WON",IF(AND(RESULT!$G371&lt;E$1,RESULT!$C371+RESULT!$D371&lt;3),"WON","LOST"))</f>
        <v>WON</v>
      </c>
      <c r="F312" t="str">
        <f ca="1">IF(AND(RESULT!$K371&gt;E$1,RESULT!$C371+RESULT!$D371&gt;2),"WON",IF(AND(RESULT!$K371&lt;E$1,RESULT!$C371+RESULT!$D371&lt;3),"WON","LOST"))</f>
        <v>LOST</v>
      </c>
      <c r="G312" t="str">
        <f t="shared" ca="1" si="126"/>
        <v>DP</v>
      </c>
      <c r="I312" t="str">
        <f ca="1">IF(AND(RESULT!$G371&gt;I$1,RESULT!$C371+RESULT!$D371&gt;2),"WON",IF(AND(RESULT!$G371&lt;I$1,RESULT!$C371+RESULT!$D371&lt;3),"WON","LOST"))</f>
        <v>WON</v>
      </c>
      <c r="J312" t="str">
        <f ca="1">IF(AND(RESULT!$K371&gt;I$1,RESULT!$C371+RESULT!$D371&gt;2),"WON",IF(AND(RESULT!$K371&lt;I$1,RESULT!$C371+RESULT!$D371&lt;3),"WON","LOST"))</f>
        <v>LOST</v>
      </c>
      <c r="K312" t="str">
        <f t="shared" ca="1" si="127"/>
        <v>DP</v>
      </c>
      <c r="M312" t="str">
        <f ca="1">IF(AND(RESULT!$G371&gt;M$1,RESULT!$C371+RESULT!$D371&gt;2),"WON",IF(AND(RESULT!$G371&lt;M$1,RESULT!$C371+RESULT!$D371&lt;3),"WON","LOST"))</f>
        <v>WON</v>
      </c>
      <c r="N312" t="str">
        <f ca="1">IF(AND(RESULT!$K371&gt;M$1,RESULT!$C371+RESULT!$D371&gt;2),"WON",IF(AND(RESULT!$K371&lt;M$1,RESULT!$C371+RESULT!$D371&lt;3),"WON","LOST"))</f>
        <v>LOST</v>
      </c>
      <c r="O312" t="str">
        <f t="shared" ca="1" si="128"/>
        <v>DP</v>
      </c>
      <c r="Q312" t="str">
        <f ca="1">IF(AND(RESULT!$G371&gt;Q$1,RESULT!$C371+RESULT!$D371&gt;2),"WON",IF(AND(RESULT!$G371&lt;Q$1,RESULT!$C371+RESULT!$D371&lt;3),"WON","LOST"))</f>
        <v>LOST</v>
      </c>
      <c r="R312" t="str">
        <f ca="1">IF(AND(RESULT!$K371&gt;Q$1,RESULT!$C371+RESULT!$D371&gt;2),"WON",IF(AND(RESULT!$K371&lt;Q$1,RESULT!$C371+RESULT!$D371&lt;3),"WON","LOST"))</f>
        <v>LOST</v>
      </c>
      <c r="S312" t="str">
        <f t="shared" ca="1" si="129"/>
        <v>LOST</v>
      </c>
    </row>
    <row r="315" spans="1:19">
      <c r="A315" t="str">
        <f ca="1">IF(AND(RESULT!$G374&gt;A$1,RESULT!$C374+RESULT!$D374&gt;2),"WON",IF(AND(RESULT!$G374&lt;A$1,RESULT!$C374+RESULT!$D374&lt;3),"WON","LOST"))</f>
        <v>WON</v>
      </c>
      <c r="B315" t="str">
        <f ca="1">IF(AND(RESULT!$K374&gt;A$1,RESULT!$C374+RESULT!$D374&gt;2),"WON",IF(AND(RESULT!$K374&lt;A$1,RESULT!$C374+RESULT!$D374&lt;3),"WON","LOST"))</f>
        <v>WON</v>
      </c>
      <c r="C315" t="str">
        <f ca="1">IF(AND(A315="WON",B315="WON"),"WON",IF(AND(A315="LOST",B315="LOST"),"LOST","DP"))</f>
        <v>WON</v>
      </c>
      <c r="E315" t="str">
        <f ca="1">IF(AND(RESULT!$G374&gt;E$1,RESULT!$C374+RESULT!$D374&gt;2),"WON",IF(AND(RESULT!$G374&lt;E$1,RESULT!$C374+RESULT!$D374&lt;3),"WON","LOST"))</f>
        <v>WON</v>
      </c>
      <c r="F315" t="str">
        <f ca="1">IF(AND(RESULT!$K374&gt;E$1,RESULT!$C374+RESULT!$D374&gt;2),"WON",IF(AND(RESULT!$K374&lt;E$1,RESULT!$C374+RESULT!$D374&lt;3),"WON","LOST"))</f>
        <v>LOST</v>
      </c>
      <c r="G315" t="str">
        <f ca="1">IF(AND(E315="WON",F315="WON"),"WON",IF(AND(E315="LOST",F315="LOST"),"LOST","DP"))</f>
        <v>DP</v>
      </c>
      <c r="I315" t="str">
        <f ca="1">IF(AND(RESULT!$G374&gt;I$1,RESULT!$C374+RESULT!$D374&gt;2),"WON",IF(AND(RESULT!$G374&lt;I$1,RESULT!$C374+RESULT!$D374&lt;3),"WON","LOST"))</f>
        <v>LOST</v>
      </c>
      <c r="J315" t="str">
        <f ca="1">IF(AND(RESULT!$K374&gt;I$1,RESULT!$C374+RESULT!$D374&gt;2),"WON",IF(AND(RESULT!$K374&lt;I$1,RESULT!$C374+RESULT!$D374&lt;3),"WON","LOST"))</f>
        <v>LOST</v>
      </c>
      <c r="K315" t="str">
        <f ca="1">IF(AND(I315="WON",J315="WON"),"WON",IF(AND(I315="LOST",J315="LOST"),"LOST","DP"))</f>
        <v>LOST</v>
      </c>
      <c r="M315" t="str">
        <f ca="1">IF(AND(RESULT!$G374&gt;M$1,RESULT!$C374+RESULT!$D374&gt;2),"WON",IF(AND(RESULT!$G374&lt;M$1,RESULT!$C374+RESULT!$D374&lt;3),"WON","LOST"))</f>
        <v>LOST</v>
      </c>
      <c r="N315" t="str">
        <f ca="1">IF(AND(RESULT!$K374&gt;M$1,RESULT!$C374+RESULT!$D374&gt;2),"WON",IF(AND(RESULT!$K374&lt;M$1,RESULT!$C374+RESULT!$D374&lt;3),"WON","LOST"))</f>
        <v>LOST</v>
      </c>
      <c r="O315" t="str">
        <f ca="1">IF(AND(M315="WON",N315="WON"),"WON",IF(AND(M315="LOST",N315="LOST"),"LOST","DP"))</f>
        <v>LOST</v>
      </c>
      <c r="Q315" t="str">
        <f ca="1">IF(AND(RESULT!$G374&gt;Q$1,RESULT!$C374+RESULT!$D374&gt;2),"WON",IF(AND(RESULT!$G374&lt;Q$1,RESULT!$C374+RESULT!$D374&lt;3),"WON","LOST"))</f>
        <v>LOST</v>
      </c>
      <c r="R315" t="str">
        <f ca="1">IF(AND(RESULT!$K374&gt;Q$1,RESULT!$C374+RESULT!$D374&gt;2),"WON",IF(AND(RESULT!$K374&lt;Q$1,RESULT!$C374+RESULT!$D374&lt;3),"WON","LOST"))</f>
        <v>LOST</v>
      </c>
      <c r="S315" t="str">
        <f ca="1">IF(AND(Q315="WON",R315="WON"),"WON",IF(AND(Q315="LOST",R315="LOST"),"LOST","DP"))</f>
        <v>LOST</v>
      </c>
    </row>
    <row r="316" spans="1:19">
      <c r="A316" t="str">
        <f ca="1">IF(AND(RESULT!$G375&gt;A$1,RESULT!$C375+RESULT!$D375&gt;2),"WON",IF(AND(RESULT!$G375&lt;A$1,RESULT!$C375+RESULT!$D375&lt;3),"WON","LOST"))</f>
        <v>WON</v>
      </c>
      <c r="B316" t="str">
        <f ca="1">IF(AND(RESULT!$K375&gt;A$1,RESULT!$C375+RESULT!$D375&gt;2),"WON",IF(AND(RESULT!$K375&lt;A$1,RESULT!$C375+RESULT!$D375&lt;3),"WON","LOST"))</f>
        <v>WON</v>
      </c>
      <c r="C316" t="str">
        <f t="shared" ref="C316:C324" ca="1" si="130">IF(AND(A316="WON",B316="WON"),"WON",IF(AND(A316="LOST",B316="LOST"),"LOST","DP"))</f>
        <v>WON</v>
      </c>
      <c r="E316" t="str">
        <f ca="1">IF(AND(RESULT!$G375&gt;E$1,RESULT!$C375+RESULT!$D375&gt;2),"WON",IF(AND(RESULT!$G375&lt;E$1,RESULT!$C375+RESULT!$D375&lt;3),"WON","LOST"))</f>
        <v>WON</v>
      </c>
      <c r="F316" t="str">
        <f ca="1">IF(AND(RESULT!$K375&gt;E$1,RESULT!$C375+RESULT!$D375&gt;2),"WON",IF(AND(RESULT!$K375&lt;E$1,RESULT!$C375+RESULT!$D375&lt;3),"WON","LOST"))</f>
        <v>WON</v>
      </c>
      <c r="G316" t="str">
        <f t="shared" ref="G316:G324" ca="1" si="131">IF(AND(E316="WON",F316="WON"),"WON",IF(AND(E316="LOST",F316="LOST"),"LOST","DP"))</f>
        <v>WON</v>
      </c>
      <c r="I316" t="str">
        <f ca="1">IF(AND(RESULT!$G375&gt;I$1,RESULT!$C375+RESULT!$D375&gt;2),"WON",IF(AND(RESULT!$G375&lt;I$1,RESULT!$C375+RESULT!$D375&lt;3),"WON","LOST"))</f>
        <v>WON</v>
      </c>
      <c r="J316" t="str">
        <f ca="1">IF(AND(RESULT!$K375&gt;I$1,RESULT!$C375+RESULT!$D375&gt;2),"WON",IF(AND(RESULT!$K375&lt;I$1,RESULT!$C375+RESULT!$D375&lt;3),"WON","LOST"))</f>
        <v>WON</v>
      </c>
      <c r="K316" t="str">
        <f t="shared" ref="K316:K324" ca="1" si="132">IF(AND(I316="WON",J316="WON"),"WON",IF(AND(I316="LOST",J316="LOST"),"LOST","DP"))</f>
        <v>WON</v>
      </c>
      <c r="M316" t="str">
        <f ca="1">IF(AND(RESULT!$G375&gt;M$1,RESULT!$C375+RESULT!$D375&gt;2),"WON",IF(AND(RESULT!$G375&lt;M$1,RESULT!$C375+RESULT!$D375&lt;3),"WON","LOST"))</f>
        <v>WON</v>
      </c>
      <c r="N316" t="str">
        <f ca="1">IF(AND(RESULT!$K375&gt;M$1,RESULT!$C375+RESULT!$D375&gt;2),"WON",IF(AND(RESULT!$K375&lt;M$1,RESULT!$C375+RESULT!$D375&lt;3),"WON","LOST"))</f>
        <v>WON</v>
      </c>
      <c r="O316" t="str">
        <f t="shared" ref="O316:O324" ca="1" si="133">IF(AND(M316="WON",N316="WON"),"WON",IF(AND(M316="LOST",N316="LOST"),"LOST","DP"))</f>
        <v>WON</v>
      </c>
      <c r="Q316" t="str">
        <f ca="1">IF(AND(RESULT!$G375&gt;Q$1,RESULT!$C375+RESULT!$D375&gt;2),"WON",IF(AND(RESULT!$G375&lt;Q$1,RESULT!$C375+RESULT!$D375&lt;3),"WON","LOST"))</f>
        <v>WON</v>
      </c>
      <c r="R316" t="str">
        <f ca="1">IF(AND(RESULT!$K375&gt;Q$1,RESULT!$C375+RESULT!$D375&gt;2),"WON",IF(AND(RESULT!$K375&lt;Q$1,RESULT!$C375+RESULT!$D375&lt;3),"WON","LOST"))</f>
        <v>WON</v>
      </c>
      <c r="S316" t="str">
        <f t="shared" ref="S316:S324" ca="1" si="134">IF(AND(Q316="WON",R316="WON"),"WON",IF(AND(Q316="LOST",R316="LOST"),"LOST","DP"))</f>
        <v>WON</v>
      </c>
    </row>
    <row r="317" spans="1:19">
      <c r="A317" t="str">
        <f ca="1">IF(AND(RESULT!$G376&gt;A$1,RESULT!$C376+RESULT!$D376&gt;2),"WON",IF(AND(RESULT!$G376&lt;A$1,RESULT!$C376+RESULT!$D376&lt;3),"WON","LOST"))</f>
        <v>LOST</v>
      </c>
      <c r="B317" t="str">
        <f ca="1">IF(AND(RESULT!$K376&gt;A$1,RESULT!$C376+RESULT!$D376&gt;2),"WON",IF(AND(RESULT!$K376&lt;A$1,RESULT!$C376+RESULT!$D376&lt;3),"WON","LOST"))</f>
        <v>LOST</v>
      </c>
      <c r="C317" t="str">
        <f t="shared" ca="1" si="130"/>
        <v>LOST</v>
      </c>
      <c r="E317" t="str">
        <f ca="1">IF(AND(RESULT!$G376&gt;E$1,RESULT!$C376+RESULT!$D376&gt;2),"WON",IF(AND(RESULT!$G376&lt;E$1,RESULT!$C376+RESULT!$D376&lt;3),"WON","LOST"))</f>
        <v>LOST</v>
      </c>
      <c r="F317" t="str">
        <f ca="1">IF(AND(RESULT!$K376&gt;E$1,RESULT!$C376+RESULT!$D376&gt;2),"WON",IF(AND(RESULT!$K376&lt;E$1,RESULT!$C376+RESULT!$D376&lt;3),"WON","LOST"))</f>
        <v>LOST</v>
      </c>
      <c r="G317" t="str">
        <f t="shared" ca="1" si="131"/>
        <v>LOST</v>
      </c>
      <c r="I317" t="str">
        <f ca="1">IF(AND(RESULT!$G376&gt;I$1,RESULT!$C376+RESULT!$D376&gt;2),"WON",IF(AND(RESULT!$G376&lt;I$1,RESULT!$C376+RESULT!$D376&lt;3),"WON","LOST"))</f>
        <v>WON</v>
      </c>
      <c r="J317" t="str">
        <f ca="1">IF(AND(RESULT!$K376&gt;I$1,RESULT!$C376+RESULT!$D376&gt;2),"WON",IF(AND(RESULT!$K376&lt;I$1,RESULT!$C376+RESULT!$D376&lt;3),"WON","LOST"))</f>
        <v>LOST</v>
      </c>
      <c r="K317" t="str">
        <f t="shared" ca="1" si="132"/>
        <v>DP</v>
      </c>
      <c r="M317" t="str">
        <f ca="1">IF(AND(RESULT!$G376&gt;M$1,RESULT!$C376+RESULT!$D376&gt;2),"WON",IF(AND(RESULT!$G376&lt;M$1,RESULT!$C376+RESULT!$D376&lt;3),"WON","LOST"))</f>
        <v>WON</v>
      </c>
      <c r="N317" t="str">
        <f ca="1">IF(AND(RESULT!$K376&gt;M$1,RESULT!$C376+RESULT!$D376&gt;2),"WON",IF(AND(RESULT!$K376&lt;M$1,RESULT!$C376+RESULT!$D376&lt;3),"WON","LOST"))</f>
        <v>LOST</v>
      </c>
      <c r="O317" t="str">
        <f t="shared" ca="1" si="133"/>
        <v>DP</v>
      </c>
      <c r="Q317" t="str">
        <f ca="1">IF(AND(RESULT!$G376&gt;Q$1,RESULT!$C376+RESULT!$D376&gt;2),"WON",IF(AND(RESULT!$G376&lt;Q$1,RESULT!$C376+RESULT!$D376&lt;3),"WON","LOST"))</f>
        <v>WON</v>
      </c>
      <c r="R317" t="str">
        <f ca="1">IF(AND(RESULT!$K376&gt;Q$1,RESULT!$C376+RESULT!$D376&gt;2),"WON",IF(AND(RESULT!$K376&lt;Q$1,RESULT!$C376+RESULT!$D376&lt;3),"WON","LOST"))</f>
        <v>WON</v>
      </c>
      <c r="S317" t="str">
        <f t="shared" ca="1" si="134"/>
        <v>WON</v>
      </c>
    </row>
    <row r="318" spans="1:19">
      <c r="A318" t="str">
        <f ca="1">IF(AND(RESULT!$G377&gt;A$1,RESULT!$C377+RESULT!$D377&gt;2),"WON",IF(AND(RESULT!$G377&lt;A$1,RESULT!$C377+RESULT!$D377&lt;3),"WON","LOST"))</f>
        <v>LOST</v>
      </c>
      <c r="B318" t="str">
        <f ca="1">IF(AND(RESULT!$K377&gt;A$1,RESULT!$C377+RESULT!$D377&gt;2),"WON",IF(AND(RESULT!$K377&lt;A$1,RESULT!$C377+RESULT!$D377&lt;3),"WON","LOST"))</f>
        <v>WON</v>
      </c>
      <c r="C318" t="str">
        <f t="shared" ca="1" si="130"/>
        <v>DP</v>
      </c>
      <c r="E318" t="str">
        <f ca="1">IF(AND(RESULT!$G377&gt;E$1,RESULT!$C377+RESULT!$D377&gt;2),"WON",IF(AND(RESULT!$G377&lt;E$1,RESULT!$C377+RESULT!$D377&lt;3),"WON","LOST"))</f>
        <v>WON</v>
      </c>
      <c r="F318" t="str">
        <f ca="1">IF(AND(RESULT!$K377&gt;E$1,RESULT!$C377+RESULT!$D377&gt;2),"WON",IF(AND(RESULT!$K377&lt;E$1,RESULT!$C377+RESULT!$D377&lt;3),"WON","LOST"))</f>
        <v>WON</v>
      </c>
      <c r="G318" t="str">
        <f t="shared" ca="1" si="131"/>
        <v>WON</v>
      </c>
      <c r="I318" t="str">
        <f ca="1">IF(AND(RESULT!$G377&gt;I$1,RESULT!$C377+RESULT!$D377&gt;2),"WON",IF(AND(RESULT!$G377&lt;I$1,RESULT!$C377+RESULT!$D377&lt;3),"WON","LOST"))</f>
        <v>WON</v>
      </c>
      <c r="J318" t="str">
        <f ca="1">IF(AND(RESULT!$K377&gt;I$1,RESULT!$C377+RESULT!$D377&gt;2),"WON",IF(AND(RESULT!$K377&lt;I$1,RESULT!$C377+RESULT!$D377&lt;3),"WON","LOST"))</f>
        <v>WON</v>
      </c>
      <c r="K318" t="str">
        <f t="shared" ca="1" si="132"/>
        <v>WON</v>
      </c>
      <c r="M318" t="str">
        <f ca="1">IF(AND(RESULT!$G377&gt;M$1,RESULT!$C377+RESULT!$D377&gt;2),"WON",IF(AND(RESULT!$G377&lt;M$1,RESULT!$C377+RESULT!$D377&lt;3),"WON","LOST"))</f>
        <v>WON</v>
      </c>
      <c r="N318" t="str">
        <f ca="1">IF(AND(RESULT!$K377&gt;M$1,RESULT!$C377+RESULT!$D377&gt;2),"WON",IF(AND(RESULT!$K377&lt;M$1,RESULT!$C377+RESULT!$D377&lt;3),"WON","LOST"))</f>
        <v>WON</v>
      </c>
      <c r="O318" t="str">
        <f t="shared" ca="1" si="133"/>
        <v>WON</v>
      </c>
      <c r="Q318" t="str">
        <f ca="1">IF(AND(RESULT!$G377&gt;Q$1,RESULT!$C377+RESULT!$D377&gt;2),"WON",IF(AND(RESULT!$G377&lt;Q$1,RESULT!$C377+RESULT!$D377&lt;3),"WON","LOST"))</f>
        <v>WON</v>
      </c>
      <c r="R318" t="str">
        <f ca="1">IF(AND(RESULT!$K377&gt;Q$1,RESULT!$C377+RESULT!$D377&gt;2),"WON",IF(AND(RESULT!$K377&lt;Q$1,RESULT!$C377+RESULT!$D377&lt;3),"WON","LOST"))</f>
        <v>WON</v>
      </c>
      <c r="S318" t="str">
        <f t="shared" ca="1" si="134"/>
        <v>WON</v>
      </c>
    </row>
    <row r="319" spans="1:19">
      <c r="A319" t="str">
        <f ca="1">IF(AND(RESULT!$G378&gt;A$1,RESULT!$C378+RESULT!$D378&gt;2),"WON",IF(AND(RESULT!$G378&lt;A$1,RESULT!$C378+RESULT!$D378&lt;3),"WON","LOST"))</f>
        <v>LOST</v>
      </c>
      <c r="B319" t="str">
        <f ca="1">IF(AND(RESULT!$K378&gt;A$1,RESULT!$C378+RESULT!$D378&gt;2),"WON",IF(AND(RESULT!$K378&lt;A$1,RESULT!$C378+RESULT!$D378&lt;3),"WON","LOST"))</f>
        <v>WON</v>
      </c>
      <c r="C319" t="str">
        <f t="shared" ca="1" si="130"/>
        <v>DP</v>
      </c>
      <c r="E319" t="str">
        <f ca="1">IF(AND(RESULT!$G378&gt;E$1,RESULT!$C378+RESULT!$D378&gt;2),"WON",IF(AND(RESULT!$G378&lt;E$1,RESULT!$C378+RESULT!$D378&lt;3),"WON","LOST"))</f>
        <v>LOST</v>
      </c>
      <c r="F319" t="str">
        <f ca="1">IF(AND(RESULT!$K378&gt;E$1,RESULT!$C378+RESULT!$D378&gt;2),"WON",IF(AND(RESULT!$K378&lt;E$1,RESULT!$C378+RESULT!$D378&lt;3),"WON","LOST"))</f>
        <v>WON</v>
      </c>
      <c r="G319" t="str">
        <f t="shared" ca="1" si="131"/>
        <v>DP</v>
      </c>
      <c r="I319" t="str">
        <f ca="1">IF(AND(RESULT!$G378&gt;I$1,RESULT!$C378+RESULT!$D378&gt;2),"WON",IF(AND(RESULT!$G378&lt;I$1,RESULT!$C378+RESULT!$D378&lt;3),"WON","LOST"))</f>
        <v>WON</v>
      </c>
      <c r="J319" t="str">
        <f ca="1">IF(AND(RESULT!$K378&gt;I$1,RESULT!$C378+RESULT!$D378&gt;2),"WON",IF(AND(RESULT!$K378&lt;I$1,RESULT!$C378+RESULT!$D378&lt;3),"WON","LOST"))</f>
        <v>WON</v>
      </c>
      <c r="K319" t="str">
        <f t="shared" ca="1" si="132"/>
        <v>WON</v>
      </c>
      <c r="M319" t="str">
        <f ca="1">IF(AND(RESULT!$G378&gt;M$1,RESULT!$C378+RESULT!$D378&gt;2),"WON",IF(AND(RESULT!$G378&lt;M$1,RESULT!$C378+RESULT!$D378&lt;3),"WON","LOST"))</f>
        <v>WON</v>
      </c>
      <c r="N319" t="str">
        <f ca="1">IF(AND(RESULT!$K378&gt;M$1,RESULT!$C378+RESULT!$D378&gt;2),"WON",IF(AND(RESULT!$K378&lt;M$1,RESULT!$C378+RESULT!$D378&lt;3),"WON","LOST"))</f>
        <v>WON</v>
      </c>
      <c r="O319" t="str">
        <f t="shared" ca="1" si="133"/>
        <v>WON</v>
      </c>
      <c r="Q319" t="str">
        <f ca="1">IF(AND(RESULT!$G378&gt;Q$1,RESULT!$C378+RESULT!$D378&gt;2),"WON",IF(AND(RESULT!$G378&lt;Q$1,RESULT!$C378+RESULT!$D378&lt;3),"WON","LOST"))</f>
        <v>WON</v>
      </c>
      <c r="R319" t="str">
        <f ca="1">IF(AND(RESULT!$K378&gt;Q$1,RESULT!$C378+RESULT!$D378&gt;2),"WON",IF(AND(RESULT!$K378&lt;Q$1,RESULT!$C378+RESULT!$D378&lt;3),"WON","LOST"))</f>
        <v>WON</v>
      </c>
      <c r="S319" t="str">
        <f t="shared" ca="1" si="134"/>
        <v>WON</v>
      </c>
    </row>
    <row r="320" spans="1:19">
      <c r="A320" t="str">
        <f ca="1">IF(AND(RESULT!$G379&gt;A$1,RESULT!$C379+RESULT!$D379&gt;2),"WON",IF(AND(RESULT!$G379&lt;A$1,RESULT!$C379+RESULT!$D379&lt;3),"WON","LOST"))</f>
        <v>LOST</v>
      </c>
      <c r="B320" t="str">
        <f ca="1">IF(AND(RESULT!$K379&gt;A$1,RESULT!$C379+RESULT!$D379&gt;2),"WON",IF(AND(RESULT!$K379&lt;A$1,RESULT!$C379+RESULT!$D379&lt;3),"WON","LOST"))</f>
        <v>LOST</v>
      </c>
      <c r="C320" t="str">
        <f t="shared" ca="1" si="130"/>
        <v>LOST</v>
      </c>
      <c r="E320" t="str">
        <f ca="1">IF(AND(RESULT!$G379&gt;E$1,RESULT!$C379+RESULT!$D379&gt;2),"WON",IF(AND(RESULT!$G379&lt;E$1,RESULT!$C379+RESULT!$D379&lt;3),"WON","LOST"))</f>
        <v>LOST</v>
      </c>
      <c r="F320" t="str">
        <f ca="1">IF(AND(RESULT!$K379&gt;E$1,RESULT!$C379+RESULT!$D379&gt;2),"WON",IF(AND(RESULT!$K379&lt;E$1,RESULT!$C379+RESULT!$D379&lt;3),"WON","LOST"))</f>
        <v>LOST</v>
      </c>
      <c r="G320" t="str">
        <f t="shared" ca="1" si="131"/>
        <v>LOST</v>
      </c>
      <c r="I320" t="str">
        <f ca="1">IF(AND(RESULT!$G379&gt;I$1,RESULT!$C379+RESULT!$D379&gt;2),"WON",IF(AND(RESULT!$G379&lt;I$1,RESULT!$C379+RESULT!$D379&lt;3),"WON","LOST"))</f>
        <v>LOST</v>
      </c>
      <c r="J320" t="str">
        <f ca="1">IF(AND(RESULT!$K379&gt;I$1,RESULT!$C379+RESULT!$D379&gt;2),"WON",IF(AND(RESULT!$K379&lt;I$1,RESULT!$C379+RESULT!$D379&lt;3),"WON","LOST"))</f>
        <v>LOST</v>
      </c>
      <c r="K320" t="str">
        <f t="shared" ca="1" si="132"/>
        <v>LOST</v>
      </c>
      <c r="M320" t="str">
        <f ca="1">IF(AND(RESULT!$G379&gt;M$1,RESULT!$C379+RESULT!$D379&gt;2),"WON",IF(AND(RESULT!$G379&lt;M$1,RESULT!$C379+RESULT!$D379&lt;3),"WON","LOST"))</f>
        <v>WON</v>
      </c>
      <c r="N320" t="str">
        <f ca="1">IF(AND(RESULT!$K379&gt;M$1,RESULT!$C379+RESULT!$D379&gt;2),"WON",IF(AND(RESULT!$K379&lt;M$1,RESULT!$C379+RESULT!$D379&lt;3),"WON","LOST"))</f>
        <v>WON</v>
      </c>
      <c r="O320" t="str">
        <f t="shared" ca="1" si="133"/>
        <v>WON</v>
      </c>
      <c r="Q320" t="str">
        <f ca="1">IF(AND(RESULT!$G379&gt;Q$1,RESULT!$C379+RESULT!$D379&gt;2),"WON",IF(AND(RESULT!$G379&lt;Q$1,RESULT!$C379+RESULT!$D379&lt;3),"WON","LOST"))</f>
        <v>WON</v>
      </c>
      <c r="R320" t="str">
        <f ca="1">IF(AND(RESULT!$K379&gt;Q$1,RESULT!$C379+RESULT!$D379&gt;2),"WON",IF(AND(RESULT!$K379&lt;Q$1,RESULT!$C379+RESULT!$D379&lt;3),"WON","LOST"))</f>
        <v>WON</v>
      </c>
      <c r="S320" t="str">
        <f t="shared" ca="1" si="134"/>
        <v>WON</v>
      </c>
    </row>
    <row r="321" spans="1:19">
      <c r="A321" t="str">
        <f ca="1">IF(AND(RESULT!$G380&gt;A$1,RESULT!$C380+RESULT!$D380&gt;2),"WON",IF(AND(RESULT!$G380&lt;A$1,RESULT!$C380+RESULT!$D380&lt;3),"WON","LOST"))</f>
        <v>LOST</v>
      </c>
      <c r="B321" t="str">
        <f ca="1">IF(AND(RESULT!$K380&gt;A$1,RESULT!$C380+RESULT!$D380&gt;2),"WON",IF(AND(RESULT!$K380&lt;A$1,RESULT!$C380+RESULT!$D380&lt;3),"WON","LOST"))</f>
        <v>LOST</v>
      </c>
      <c r="C321" t="str">
        <f t="shared" ca="1" si="130"/>
        <v>LOST</v>
      </c>
      <c r="E321" t="str">
        <f ca="1">IF(AND(RESULT!$G380&gt;E$1,RESULT!$C380+RESULT!$D380&gt;2),"WON",IF(AND(RESULT!$G380&lt;E$1,RESULT!$C380+RESULT!$D380&lt;3),"WON","LOST"))</f>
        <v>LOST</v>
      </c>
      <c r="F321" t="str">
        <f ca="1">IF(AND(RESULT!$K380&gt;E$1,RESULT!$C380+RESULT!$D380&gt;2),"WON",IF(AND(RESULT!$K380&lt;E$1,RESULT!$C380+RESULT!$D380&lt;3),"WON","LOST"))</f>
        <v>LOST</v>
      </c>
      <c r="G321" t="str">
        <f t="shared" ca="1" si="131"/>
        <v>LOST</v>
      </c>
      <c r="I321" t="str">
        <f ca="1">IF(AND(RESULT!$G380&gt;I$1,RESULT!$C380+RESULT!$D380&gt;2),"WON",IF(AND(RESULT!$G380&lt;I$1,RESULT!$C380+RESULT!$D380&lt;3),"WON","LOST"))</f>
        <v>LOST</v>
      </c>
      <c r="J321" t="str">
        <f ca="1">IF(AND(RESULT!$K380&gt;I$1,RESULT!$C380+RESULT!$D380&gt;2),"WON",IF(AND(RESULT!$K380&lt;I$1,RESULT!$C380+RESULT!$D380&lt;3),"WON","LOST"))</f>
        <v>LOST</v>
      </c>
      <c r="K321" t="str">
        <f t="shared" ca="1" si="132"/>
        <v>LOST</v>
      </c>
      <c r="M321" t="str">
        <f ca="1">IF(AND(RESULT!$G380&gt;M$1,RESULT!$C380+RESULT!$D380&gt;2),"WON",IF(AND(RESULT!$G380&lt;M$1,RESULT!$C380+RESULT!$D380&lt;3),"WON","LOST"))</f>
        <v>LOST</v>
      </c>
      <c r="N321" t="str">
        <f ca="1">IF(AND(RESULT!$K380&gt;M$1,RESULT!$C380+RESULT!$D380&gt;2),"WON",IF(AND(RESULT!$K380&lt;M$1,RESULT!$C380+RESULT!$D380&lt;3),"WON","LOST"))</f>
        <v>LOST</v>
      </c>
      <c r="O321" t="str">
        <f t="shared" ca="1" si="133"/>
        <v>LOST</v>
      </c>
      <c r="Q321" t="str">
        <f ca="1">IF(AND(RESULT!$G380&gt;Q$1,RESULT!$C380+RESULT!$D380&gt;2),"WON",IF(AND(RESULT!$G380&lt;Q$1,RESULT!$C380+RESULT!$D380&lt;3),"WON","LOST"))</f>
        <v>WON</v>
      </c>
      <c r="R321" t="str">
        <f ca="1">IF(AND(RESULT!$K380&gt;Q$1,RESULT!$C380+RESULT!$D380&gt;2),"WON",IF(AND(RESULT!$K380&lt;Q$1,RESULT!$C380+RESULT!$D380&lt;3),"WON","LOST"))</f>
        <v>LOST</v>
      </c>
      <c r="S321" t="str">
        <f t="shared" ca="1" si="134"/>
        <v>DP</v>
      </c>
    </row>
    <row r="322" spans="1:19">
      <c r="A322" t="str">
        <f ca="1">IF(AND(RESULT!$G381&gt;A$1,RESULT!$C381+RESULT!$D381&gt;2),"WON",IF(AND(RESULT!$G381&lt;A$1,RESULT!$C381+RESULT!$D381&lt;3),"WON","LOST"))</f>
        <v>LOST</v>
      </c>
      <c r="B322" t="str">
        <f ca="1">IF(AND(RESULT!$K381&gt;A$1,RESULT!$C381+RESULT!$D381&gt;2),"WON",IF(AND(RESULT!$K381&lt;A$1,RESULT!$C381+RESULT!$D381&lt;3),"WON","LOST"))</f>
        <v>LOST</v>
      </c>
      <c r="C322" t="str">
        <f t="shared" ca="1" si="130"/>
        <v>LOST</v>
      </c>
      <c r="E322" t="str">
        <f ca="1">IF(AND(RESULT!$G381&gt;E$1,RESULT!$C381+RESULT!$D381&gt;2),"WON",IF(AND(RESULT!$G381&lt;E$1,RESULT!$C381+RESULT!$D381&lt;3),"WON","LOST"))</f>
        <v>LOST</v>
      </c>
      <c r="F322" t="str">
        <f ca="1">IF(AND(RESULT!$K381&gt;E$1,RESULT!$C381+RESULT!$D381&gt;2),"WON",IF(AND(RESULT!$K381&lt;E$1,RESULT!$C381+RESULT!$D381&lt;3),"WON","LOST"))</f>
        <v>LOST</v>
      </c>
      <c r="G322" t="str">
        <f t="shared" ca="1" si="131"/>
        <v>LOST</v>
      </c>
      <c r="I322" t="str">
        <f ca="1">IF(AND(RESULT!$G381&gt;I$1,RESULT!$C381+RESULT!$D381&gt;2),"WON",IF(AND(RESULT!$G381&lt;I$1,RESULT!$C381+RESULT!$D381&lt;3),"WON","LOST"))</f>
        <v>LOST</v>
      </c>
      <c r="J322" t="str">
        <f ca="1">IF(AND(RESULT!$K381&gt;I$1,RESULT!$C381+RESULT!$D381&gt;2),"WON",IF(AND(RESULT!$K381&lt;I$1,RESULT!$C381+RESULT!$D381&lt;3),"WON","LOST"))</f>
        <v>LOST</v>
      </c>
      <c r="K322" t="str">
        <f t="shared" ca="1" si="132"/>
        <v>LOST</v>
      </c>
      <c r="M322" t="str">
        <f ca="1">IF(AND(RESULT!$G381&gt;M$1,RESULT!$C381+RESULT!$D381&gt;2),"WON",IF(AND(RESULT!$G381&lt;M$1,RESULT!$C381+RESULT!$D381&lt;3),"WON","LOST"))</f>
        <v>LOST</v>
      </c>
      <c r="N322" t="str">
        <f ca="1">IF(AND(RESULT!$K381&gt;M$1,RESULT!$C381+RESULT!$D381&gt;2),"WON",IF(AND(RESULT!$K381&lt;M$1,RESULT!$C381+RESULT!$D381&lt;3),"WON","LOST"))</f>
        <v>LOST</v>
      </c>
      <c r="O322" t="str">
        <f t="shared" ca="1" si="133"/>
        <v>LOST</v>
      </c>
      <c r="Q322" t="str">
        <f ca="1">IF(AND(RESULT!$G381&gt;Q$1,RESULT!$C381+RESULT!$D381&gt;2),"WON",IF(AND(RESULT!$G381&lt;Q$1,RESULT!$C381+RESULT!$D381&lt;3),"WON","LOST"))</f>
        <v>LOST</v>
      </c>
      <c r="R322" t="str">
        <f ca="1">IF(AND(RESULT!$K381&gt;Q$1,RESULT!$C381+RESULT!$D381&gt;2),"WON",IF(AND(RESULT!$K381&lt;Q$1,RESULT!$C381+RESULT!$D381&lt;3),"WON","LOST"))</f>
        <v>LOST</v>
      </c>
      <c r="S322" t="str">
        <f t="shared" ca="1" si="134"/>
        <v>LOST</v>
      </c>
    </row>
    <row r="323" spans="1:19">
      <c r="A323" t="str">
        <f ca="1">IF(AND(RESULT!$G382&gt;A$1,RESULT!$C382+RESULT!$D382&gt;2),"WON",IF(AND(RESULT!$G382&lt;A$1,RESULT!$C382+RESULT!$D382&lt;3),"WON","LOST"))</f>
        <v>LOST</v>
      </c>
      <c r="B323" t="str">
        <f ca="1">IF(AND(RESULT!$K382&gt;A$1,RESULT!$C382+RESULT!$D382&gt;2),"WON",IF(AND(RESULT!$K382&lt;A$1,RESULT!$C382+RESULT!$D382&lt;3),"WON","LOST"))</f>
        <v>LOST</v>
      </c>
      <c r="C323" t="str">
        <f t="shared" ca="1" si="130"/>
        <v>LOST</v>
      </c>
      <c r="E323" t="str">
        <f ca="1">IF(AND(RESULT!$G382&gt;E$1,RESULT!$C382+RESULT!$D382&gt;2),"WON",IF(AND(RESULT!$G382&lt;E$1,RESULT!$C382+RESULT!$D382&lt;3),"WON","LOST"))</f>
        <v>LOST</v>
      </c>
      <c r="F323" t="str">
        <f ca="1">IF(AND(RESULT!$K382&gt;E$1,RESULT!$C382+RESULT!$D382&gt;2),"WON",IF(AND(RESULT!$K382&lt;E$1,RESULT!$C382+RESULT!$D382&lt;3),"WON","LOST"))</f>
        <v>LOST</v>
      </c>
      <c r="G323" t="str">
        <f t="shared" ca="1" si="131"/>
        <v>LOST</v>
      </c>
      <c r="I323" t="str">
        <f ca="1">IF(AND(RESULT!$G382&gt;I$1,RESULT!$C382+RESULT!$D382&gt;2),"WON",IF(AND(RESULT!$G382&lt;I$1,RESULT!$C382+RESULT!$D382&lt;3),"WON","LOST"))</f>
        <v>WON</v>
      </c>
      <c r="J323" t="str">
        <f ca="1">IF(AND(RESULT!$K382&gt;I$1,RESULT!$C382+RESULT!$D382&gt;2),"WON",IF(AND(RESULT!$K382&lt;I$1,RESULT!$C382+RESULT!$D382&lt;3),"WON","LOST"))</f>
        <v>LOST</v>
      </c>
      <c r="K323" t="str">
        <f t="shared" ca="1" si="132"/>
        <v>DP</v>
      </c>
      <c r="M323" t="str">
        <f ca="1">IF(AND(RESULT!$G382&gt;M$1,RESULT!$C382+RESULT!$D382&gt;2),"WON",IF(AND(RESULT!$G382&lt;M$1,RESULT!$C382+RESULT!$D382&lt;3),"WON","LOST"))</f>
        <v>WON</v>
      </c>
      <c r="N323" t="str">
        <f ca="1">IF(AND(RESULT!$K382&gt;M$1,RESULT!$C382+RESULT!$D382&gt;2),"WON",IF(AND(RESULT!$K382&lt;M$1,RESULT!$C382+RESULT!$D382&lt;3),"WON","LOST"))</f>
        <v>WON</v>
      </c>
      <c r="O323" t="str">
        <f t="shared" ca="1" si="133"/>
        <v>WON</v>
      </c>
      <c r="Q323" t="str">
        <f ca="1">IF(AND(RESULT!$G382&gt;Q$1,RESULT!$C382+RESULT!$D382&gt;2),"WON",IF(AND(RESULT!$G382&lt;Q$1,RESULT!$C382+RESULT!$D382&lt;3),"WON","LOST"))</f>
        <v>WON</v>
      </c>
      <c r="R323" t="str">
        <f ca="1">IF(AND(RESULT!$K382&gt;Q$1,RESULT!$C382+RESULT!$D382&gt;2),"WON",IF(AND(RESULT!$K382&lt;Q$1,RESULT!$C382+RESULT!$D382&lt;3),"WON","LOST"))</f>
        <v>WON</v>
      </c>
      <c r="S323" t="str">
        <f t="shared" ca="1" si="134"/>
        <v>WON</v>
      </c>
    </row>
    <row r="324" spans="1:19">
      <c r="A324" t="str">
        <f ca="1">IF(AND(RESULT!$G383&gt;A$1,RESULT!$C383+RESULT!$D383&gt;2),"WON",IF(AND(RESULT!$G383&lt;A$1,RESULT!$C383+RESULT!$D383&lt;3),"WON","LOST"))</f>
        <v>WON</v>
      </c>
      <c r="B324" t="str">
        <f ca="1">IF(AND(RESULT!$K383&gt;A$1,RESULT!$C383+RESULT!$D383&gt;2),"WON",IF(AND(RESULT!$K383&lt;A$1,RESULT!$C383+RESULT!$D383&lt;3),"WON","LOST"))</f>
        <v>LOST</v>
      </c>
      <c r="C324" t="str">
        <f t="shared" ca="1" si="130"/>
        <v>DP</v>
      </c>
      <c r="E324" t="str">
        <f ca="1">IF(AND(RESULT!$G383&gt;E$1,RESULT!$C383+RESULT!$D383&gt;2),"WON",IF(AND(RESULT!$G383&lt;E$1,RESULT!$C383+RESULT!$D383&lt;3),"WON","LOST"))</f>
        <v>WON</v>
      </c>
      <c r="F324" t="str">
        <f ca="1">IF(AND(RESULT!$K383&gt;E$1,RESULT!$C383+RESULT!$D383&gt;2),"WON",IF(AND(RESULT!$K383&lt;E$1,RESULT!$C383+RESULT!$D383&lt;3),"WON","LOST"))</f>
        <v>LOST</v>
      </c>
      <c r="G324" t="str">
        <f t="shared" ca="1" si="131"/>
        <v>DP</v>
      </c>
      <c r="I324" t="str">
        <f ca="1">IF(AND(RESULT!$G383&gt;I$1,RESULT!$C383+RESULT!$D383&gt;2),"WON",IF(AND(RESULT!$G383&lt;I$1,RESULT!$C383+RESULT!$D383&lt;3),"WON","LOST"))</f>
        <v>LOST</v>
      </c>
      <c r="J324" t="str">
        <f ca="1">IF(AND(RESULT!$K383&gt;I$1,RESULT!$C383+RESULT!$D383&gt;2),"WON",IF(AND(RESULT!$K383&lt;I$1,RESULT!$C383+RESULT!$D383&lt;3),"WON","LOST"))</f>
        <v>LOST</v>
      </c>
      <c r="K324" t="str">
        <f t="shared" ca="1" si="132"/>
        <v>LOST</v>
      </c>
      <c r="M324" t="str">
        <f ca="1">IF(AND(RESULT!$G383&gt;M$1,RESULT!$C383+RESULT!$D383&gt;2),"WON",IF(AND(RESULT!$G383&lt;M$1,RESULT!$C383+RESULT!$D383&lt;3),"WON","LOST"))</f>
        <v>LOST</v>
      </c>
      <c r="N324" t="str">
        <f ca="1">IF(AND(RESULT!$K383&gt;M$1,RESULT!$C383+RESULT!$D383&gt;2),"WON",IF(AND(RESULT!$K383&lt;M$1,RESULT!$C383+RESULT!$D383&lt;3),"WON","LOST"))</f>
        <v>LOST</v>
      </c>
      <c r="O324" t="str">
        <f t="shared" ca="1" si="133"/>
        <v>LOST</v>
      </c>
      <c r="Q324" t="str">
        <f ca="1">IF(AND(RESULT!$G383&gt;Q$1,RESULT!$C383+RESULT!$D383&gt;2),"WON",IF(AND(RESULT!$G383&lt;Q$1,RESULT!$C383+RESULT!$D383&lt;3),"WON","LOST"))</f>
        <v>LOST</v>
      </c>
      <c r="R324" t="str">
        <f ca="1">IF(AND(RESULT!$K383&gt;Q$1,RESULT!$C383+RESULT!$D383&gt;2),"WON",IF(AND(RESULT!$K383&lt;Q$1,RESULT!$C383+RESULT!$D383&lt;3),"WON","LOST"))</f>
        <v>LOST</v>
      </c>
      <c r="S324" t="str">
        <f t="shared" ca="1" si="134"/>
        <v>LOST</v>
      </c>
    </row>
    <row r="327" spans="1:19">
      <c r="A327" t="str">
        <f ca="1">IF(AND(RESULT!$G386&gt;A$1,RESULT!$C386+RESULT!$D386&gt;2),"WON",IF(AND(RESULT!$G386&lt;A$1,RESULT!$C386+RESULT!$D386&lt;3),"WON","LOST"))</f>
        <v>LOST</v>
      </c>
      <c r="B327" t="str">
        <f ca="1">IF(AND(RESULT!$K386&gt;A$1,RESULT!$C386+RESULT!$D386&gt;2),"WON",IF(AND(RESULT!$K386&lt;A$1,RESULT!$C386+RESULT!$D386&lt;3),"WON","LOST"))</f>
        <v>LOST</v>
      </c>
      <c r="C327" t="str">
        <f ca="1">IF(AND(A327="WON",B327="WON"),"WON",IF(AND(A327="LOST",B327="LOST"),"LOST","DP"))</f>
        <v>LOST</v>
      </c>
      <c r="E327" t="str">
        <f ca="1">IF(AND(RESULT!$G386&gt;E$1,RESULT!$C386+RESULT!$D386&gt;2),"WON",IF(AND(RESULT!$G386&lt;E$1,RESULT!$C386+RESULT!$D386&lt;3),"WON","LOST"))</f>
        <v>LOST</v>
      </c>
      <c r="F327" t="str">
        <f ca="1">IF(AND(RESULT!$K386&gt;E$1,RESULT!$C386+RESULT!$D386&gt;2),"WON",IF(AND(RESULT!$K386&lt;E$1,RESULT!$C386+RESULT!$D386&lt;3),"WON","LOST"))</f>
        <v>LOST</v>
      </c>
      <c r="G327" t="str">
        <f ca="1">IF(AND(E327="WON",F327="WON"),"WON",IF(AND(E327="LOST",F327="LOST"),"LOST","DP"))</f>
        <v>LOST</v>
      </c>
      <c r="I327" t="str">
        <f ca="1">IF(AND(RESULT!$G386&gt;I$1,RESULT!$C386+RESULT!$D386&gt;2),"WON",IF(AND(RESULT!$G386&lt;I$1,RESULT!$C386+RESULT!$D386&lt;3),"WON","LOST"))</f>
        <v>LOST</v>
      </c>
      <c r="J327" t="str">
        <f ca="1">IF(AND(RESULT!$K386&gt;I$1,RESULT!$C386+RESULT!$D386&gt;2),"WON",IF(AND(RESULT!$K386&lt;I$1,RESULT!$C386+RESULT!$D386&lt;3),"WON","LOST"))</f>
        <v>LOST</v>
      </c>
      <c r="K327" t="str">
        <f ca="1">IF(AND(I327="WON",J327="WON"),"WON",IF(AND(I327="LOST",J327="LOST"),"LOST","DP"))</f>
        <v>LOST</v>
      </c>
      <c r="M327" t="str">
        <f ca="1">IF(AND(RESULT!$G386&gt;M$1,RESULT!$C386+RESULT!$D386&gt;2),"WON",IF(AND(RESULT!$G386&lt;M$1,RESULT!$C386+RESULT!$D386&lt;3),"WON","LOST"))</f>
        <v>WON</v>
      </c>
      <c r="N327" t="str">
        <f ca="1">IF(AND(RESULT!$K386&gt;M$1,RESULT!$C386+RESULT!$D386&gt;2),"WON",IF(AND(RESULT!$K386&lt;M$1,RESULT!$C386+RESULT!$D386&lt;3),"WON","LOST"))</f>
        <v>LOST</v>
      </c>
      <c r="O327" t="str">
        <f ca="1">IF(AND(M327="WON",N327="WON"),"WON",IF(AND(M327="LOST",N327="LOST"),"LOST","DP"))</f>
        <v>DP</v>
      </c>
      <c r="Q327" t="str">
        <f ca="1">IF(AND(RESULT!$G386&gt;Q$1,RESULT!$C386+RESULT!$D386&gt;2),"WON",IF(AND(RESULT!$G386&lt;Q$1,RESULT!$C386+RESULT!$D386&lt;3),"WON","LOST"))</f>
        <v>WON</v>
      </c>
      <c r="R327" t="str">
        <f ca="1">IF(AND(RESULT!$K386&gt;Q$1,RESULT!$C386+RESULT!$D386&gt;2),"WON",IF(AND(RESULT!$K386&lt;Q$1,RESULT!$C386+RESULT!$D386&lt;3),"WON","LOST"))</f>
        <v>LOST</v>
      </c>
      <c r="S327" t="str">
        <f ca="1">IF(AND(Q327="WON",R327="WON"),"WON",IF(AND(Q327="LOST",R327="LOST"),"LOST","DP"))</f>
        <v>DP</v>
      </c>
    </row>
    <row r="328" spans="1:19">
      <c r="A328" t="str">
        <f ca="1">IF(AND(RESULT!$G387&gt;A$1,RESULT!$C387+RESULT!$D387&gt;2),"WON",IF(AND(RESULT!$G387&lt;A$1,RESULT!$C387+RESULT!$D387&lt;3),"WON","LOST"))</f>
        <v>WON</v>
      </c>
      <c r="B328" t="str">
        <f ca="1">IF(AND(RESULT!$K387&gt;A$1,RESULT!$C387+RESULT!$D387&gt;2),"WON",IF(AND(RESULT!$K387&lt;A$1,RESULT!$C387+RESULT!$D387&lt;3),"WON","LOST"))</f>
        <v>WON</v>
      </c>
      <c r="C328" t="str">
        <f t="shared" ref="C328:C336" ca="1" si="135">IF(AND(A328="WON",B328="WON"),"WON",IF(AND(A328="LOST",B328="LOST"),"LOST","DP"))</f>
        <v>WON</v>
      </c>
      <c r="E328" t="str">
        <f ca="1">IF(AND(RESULT!$G387&gt;E$1,RESULT!$C387+RESULT!$D387&gt;2),"WON",IF(AND(RESULT!$G387&lt;E$1,RESULT!$C387+RESULT!$D387&lt;3),"WON","LOST"))</f>
        <v>WON</v>
      </c>
      <c r="F328" t="str">
        <f ca="1">IF(AND(RESULT!$K387&gt;E$1,RESULT!$C387+RESULT!$D387&gt;2),"WON",IF(AND(RESULT!$K387&lt;E$1,RESULT!$C387+RESULT!$D387&lt;3),"WON","LOST"))</f>
        <v>WON</v>
      </c>
      <c r="G328" t="str">
        <f t="shared" ref="G328:G336" ca="1" si="136">IF(AND(E328="WON",F328="WON"),"WON",IF(AND(E328="LOST",F328="LOST"),"LOST","DP"))</f>
        <v>WON</v>
      </c>
      <c r="I328" t="str">
        <f ca="1">IF(AND(RESULT!$G387&gt;I$1,RESULT!$C387+RESULT!$D387&gt;2),"WON",IF(AND(RESULT!$G387&lt;I$1,RESULT!$C387+RESULT!$D387&lt;3),"WON","LOST"))</f>
        <v>WON</v>
      </c>
      <c r="J328" t="str">
        <f ca="1">IF(AND(RESULT!$K387&gt;I$1,RESULT!$C387+RESULT!$D387&gt;2),"WON",IF(AND(RESULT!$K387&lt;I$1,RESULT!$C387+RESULT!$D387&lt;3),"WON","LOST"))</f>
        <v>WON</v>
      </c>
      <c r="K328" t="str">
        <f t="shared" ref="K328:K336" ca="1" si="137">IF(AND(I328="WON",J328="WON"),"WON",IF(AND(I328="LOST",J328="LOST"),"LOST","DP"))</f>
        <v>WON</v>
      </c>
      <c r="M328" t="str">
        <f ca="1">IF(AND(RESULT!$G387&gt;M$1,RESULT!$C387+RESULT!$D387&gt;2),"WON",IF(AND(RESULT!$G387&lt;M$1,RESULT!$C387+RESULT!$D387&lt;3),"WON","LOST"))</f>
        <v>LOST</v>
      </c>
      <c r="N328" t="str">
        <f ca="1">IF(AND(RESULT!$K387&gt;M$1,RESULT!$C387+RESULT!$D387&gt;2),"WON",IF(AND(RESULT!$K387&lt;M$1,RESULT!$C387+RESULT!$D387&lt;3),"WON","LOST"))</f>
        <v>WON</v>
      </c>
      <c r="O328" t="str">
        <f t="shared" ref="O328:O336" ca="1" si="138">IF(AND(M328="WON",N328="WON"),"WON",IF(AND(M328="LOST",N328="LOST"),"LOST","DP"))</f>
        <v>DP</v>
      </c>
      <c r="Q328" t="str">
        <f ca="1">IF(AND(RESULT!$G387&gt;Q$1,RESULT!$C387+RESULT!$D387&gt;2),"WON",IF(AND(RESULT!$G387&lt;Q$1,RESULT!$C387+RESULT!$D387&lt;3),"WON","LOST"))</f>
        <v>LOST</v>
      </c>
      <c r="R328" t="str">
        <f ca="1">IF(AND(RESULT!$K387&gt;Q$1,RESULT!$C387+RESULT!$D387&gt;2),"WON",IF(AND(RESULT!$K387&lt;Q$1,RESULT!$C387+RESULT!$D387&lt;3),"WON","LOST"))</f>
        <v>WON</v>
      </c>
      <c r="S328" t="str">
        <f t="shared" ref="S328:S336" ca="1" si="139">IF(AND(Q328="WON",R328="WON"),"WON",IF(AND(Q328="LOST",R328="LOST"),"LOST","DP"))</f>
        <v>DP</v>
      </c>
    </row>
    <row r="329" spans="1:19">
      <c r="A329" t="str">
        <f ca="1">IF(AND(RESULT!$G388&gt;A$1,RESULT!$C388+RESULT!$D388&gt;2),"WON",IF(AND(RESULT!$G388&lt;A$1,RESULT!$C388+RESULT!$D388&lt;3),"WON","LOST"))</f>
        <v>WON</v>
      </c>
      <c r="B329" t="str">
        <f ca="1">IF(AND(RESULT!$K388&gt;A$1,RESULT!$C388+RESULT!$D388&gt;2),"WON",IF(AND(RESULT!$K388&lt;A$1,RESULT!$C388+RESULT!$D388&lt;3),"WON","LOST"))</f>
        <v>LOST</v>
      </c>
      <c r="C329" t="str">
        <f t="shared" ca="1" si="135"/>
        <v>DP</v>
      </c>
      <c r="E329" t="str">
        <f ca="1">IF(AND(RESULT!$G388&gt;E$1,RESULT!$C388+RESULT!$D388&gt;2),"WON",IF(AND(RESULT!$G388&lt;E$1,RESULT!$C388+RESULT!$D388&lt;3),"WON","LOST"))</f>
        <v>WON</v>
      </c>
      <c r="F329" t="str">
        <f ca="1">IF(AND(RESULT!$K388&gt;E$1,RESULT!$C388+RESULT!$D388&gt;2),"WON",IF(AND(RESULT!$K388&lt;E$1,RESULT!$C388+RESULT!$D388&lt;3),"WON","LOST"))</f>
        <v>LOST</v>
      </c>
      <c r="G329" t="str">
        <f t="shared" ca="1" si="136"/>
        <v>DP</v>
      </c>
      <c r="I329" t="str">
        <f ca="1">IF(AND(RESULT!$G388&gt;I$1,RESULT!$C388+RESULT!$D388&gt;2),"WON",IF(AND(RESULT!$G388&lt;I$1,RESULT!$C388+RESULT!$D388&lt;3),"WON","LOST"))</f>
        <v>WON</v>
      </c>
      <c r="J329" t="str">
        <f ca="1">IF(AND(RESULT!$K388&gt;I$1,RESULT!$C388+RESULT!$D388&gt;2),"WON",IF(AND(RESULT!$K388&lt;I$1,RESULT!$C388+RESULT!$D388&lt;3),"WON","LOST"))</f>
        <v>WON</v>
      </c>
      <c r="K329" t="str">
        <f t="shared" ca="1" si="137"/>
        <v>WON</v>
      </c>
      <c r="M329" t="str">
        <f ca="1">IF(AND(RESULT!$G388&gt;M$1,RESULT!$C388+RESULT!$D388&gt;2),"WON",IF(AND(RESULT!$G388&lt;M$1,RESULT!$C388+RESULT!$D388&lt;3),"WON","LOST"))</f>
        <v>WON</v>
      </c>
      <c r="N329" t="str">
        <f ca="1">IF(AND(RESULT!$K388&gt;M$1,RESULT!$C388+RESULT!$D388&gt;2),"WON",IF(AND(RESULT!$K388&lt;M$1,RESULT!$C388+RESULT!$D388&lt;3),"WON","LOST"))</f>
        <v>WON</v>
      </c>
      <c r="O329" t="str">
        <f t="shared" ca="1" si="138"/>
        <v>WON</v>
      </c>
      <c r="Q329" t="str">
        <f ca="1">IF(AND(RESULT!$G388&gt;Q$1,RESULT!$C388+RESULT!$D388&gt;2),"WON",IF(AND(RESULT!$G388&lt;Q$1,RESULT!$C388+RESULT!$D388&lt;3),"WON","LOST"))</f>
        <v>WON</v>
      </c>
      <c r="R329" t="str">
        <f ca="1">IF(AND(RESULT!$K388&gt;Q$1,RESULT!$C388+RESULT!$D388&gt;2),"WON",IF(AND(RESULT!$K388&lt;Q$1,RESULT!$C388+RESULT!$D388&lt;3),"WON","LOST"))</f>
        <v>WON</v>
      </c>
      <c r="S329" t="str">
        <f t="shared" ca="1" si="139"/>
        <v>WON</v>
      </c>
    </row>
    <row r="330" spans="1:19">
      <c r="A330" t="str">
        <f ca="1">IF(AND(RESULT!$G389&gt;A$1,RESULT!$C389+RESULT!$D389&gt;2),"WON",IF(AND(RESULT!$G389&lt;A$1,RESULT!$C389+RESULT!$D389&lt;3),"WON","LOST"))</f>
        <v>LOST</v>
      </c>
      <c r="B330" t="str">
        <f ca="1">IF(AND(RESULT!$K389&gt;A$1,RESULT!$C389+RESULT!$D389&gt;2),"WON",IF(AND(RESULT!$K389&lt;A$1,RESULT!$C389+RESULT!$D389&lt;3),"WON","LOST"))</f>
        <v>LOST</v>
      </c>
      <c r="C330" t="str">
        <f t="shared" ca="1" si="135"/>
        <v>LOST</v>
      </c>
      <c r="E330" t="str">
        <f ca="1">IF(AND(RESULT!$G389&gt;E$1,RESULT!$C389+RESULT!$D389&gt;2),"WON",IF(AND(RESULT!$G389&lt;E$1,RESULT!$C389+RESULT!$D389&lt;3),"WON","LOST"))</f>
        <v>LOST</v>
      </c>
      <c r="F330" t="str">
        <f ca="1">IF(AND(RESULT!$K389&gt;E$1,RESULT!$C389+RESULT!$D389&gt;2),"WON",IF(AND(RESULT!$K389&lt;E$1,RESULT!$C389+RESULT!$D389&lt;3),"WON","LOST"))</f>
        <v>LOST</v>
      </c>
      <c r="G330" t="str">
        <f t="shared" ca="1" si="136"/>
        <v>LOST</v>
      </c>
      <c r="I330" t="str">
        <f ca="1">IF(AND(RESULT!$G389&gt;I$1,RESULT!$C389+RESULT!$D389&gt;2),"WON",IF(AND(RESULT!$G389&lt;I$1,RESULT!$C389+RESULT!$D389&lt;3),"WON","LOST"))</f>
        <v>WON</v>
      </c>
      <c r="J330" t="str">
        <f ca="1">IF(AND(RESULT!$K389&gt;I$1,RESULT!$C389+RESULT!$D389&gt;2),"WON",IF(AND(RESULT!$K389&lt;I$1,RESULT!$C389+RESULT!$D389&lt;3),"WON","LOST"))</f>
        <v>LOST</v>
      </c>
      <c r="K330" t="str">
        <f t="shared" ca="1" si="137"/>
        <v>DP</v>
      </c>
      <c r="M330" t="str">
        <f ca="1">IF(AND(RESULT!$G389&gt;M$1,RESULT!$C389+RESULT!$D389&gt;2),"WON",IF(AND(RESULT!$G389&lt;M$1,RESULT!$C389+RESULT!$D389&lt;3),"WON","LOST"))</f>
        <v>WON</v>
      </c>
      <c r="N330" t="str">
        <f ca="1">IF(AND(RESULT!$K389&gt;M$1,RESULT!$C389+RESULT!$D389&gt;2),"WON",IF(AND(RESULT!$K389&lt;M$1,RESULT!$C389+RESULT!$D389&lt;3),"WON","LOST"))</f>
        <v>WON</v>
      </c>
      <c r="O330" t="str">
        <f t="shared" ca="1" si="138"/>
        <v>WON</v>
      </c>
      <c r="Q330" t="str">
        <f ca="1">IF(AND(RESULT!$G389&gt;Q$1,RESULT!$C389+RESULT!$D389&gt;2),"WON",IF(AND(RESULT!$G389&lt;Q$1,RESULT!$C389+RESULT!$D389&lt;3),"WON","LOST"))</f>
        <v>WON</v>
      </c>
      <c r="R330" t="str">
        <f ca="1">IF(AND(RESULT!$K389&gt;Q$1,RESULT!$C389+RESULT!$D389&gt;2),"WON",IF(AND(RESULT!$K389&lt;Q$1,RESULT!$C389+RESULT!$D389&lt;3),"WON","LOST"))</f>
        <v>WON</v>
      </c>
      <c r="S330" t="str">
        <f t="shared" ca="1" si="139"/>
        <v>WON</v>
      </c>
    </row>
    <row r="331" spans="1:19">
      <c r="A331" t="str">
        <f ca="1">IF(AND(RESULT!$G390&gt;A$1,RESULT!$C390+RESULT!$D390&gt;2),"WON",IF(AND(RESULT!$G390&lt;A$1,RESULT!$C390+RESULT!$D390&lt;3),"WON","LOST"))</f>
        <v>WON</v>
      </c>
      <c r="B331" t="str">
        <f ca="1">IF(AND(RESULT!$K390&gt;A$1,RESULT!$C390+RESULT!$D390&gt;2),"WON",IF(AND(RESULT!$K390&lt;A$1,RESULT!$C390+RESULT!$D390&lt;3),"WON","LOST"))</f>
        <v>WON</v>
      </c>
      <c r="C331" t="str">
        <f t="shared" ca="1" si="135"/>
        <v>WON</v>
      </c>
      <c r="E331" t="str">
        <f ca="1">IF(AND(RESULT!$G390&gt;E$1,RESULT!$C390+RESULT!$D390&gt;2),"WON",IF(AND(RESULT!$G390&lt;E$1,RESULT!$C390+RESULT!$D390&lt;3),"WON","LOST"))</f>
        <v>WON</v>
      </c>
      <c r="F331" t="str">
        <f ca="1">IF(AND(RESULT!$K390&gt;E$1,RESULT!$C390+RESULT!$D390&gt;2),"WON",IF(AND(RESULT!$K390&lt;E$1,RESULT!$C390+RESULT!$D390&lt;3),"WON","LOST"))</f>
        <v>WON</v>
      </c>
      <c r="G331" t="str">
        <f t="shared" ca="1" si="136"/>
        <v>WON</v>
      </c>
      <c r="I331" t="str">
        <f ca="1">IF(AND(RESULT!$G390&gt;I$1,RESULT!$C390+RESULT!$D390&gt;2),"WON",IF(AND(RESULT!$G390&lt;I$1,RESULT!$C390+RESULT!$D390&lt;3),"WON","LOST"))</f>
        <v>WON</v>
      </c>
      <c r="J331" t="str">
        <f ca="1">IF(AND(RESULT!$K390&gt;I$1,RESULT!$C390+RESULT!$D390&gt;2),"WON",IF(AND(RESULT!$K390&lt;I$1,RESULT!$C390+RESULT!$D390&lt;3),"WON","LOST"))</f>
        <v>WON</v>
      </c>
      <c r="K331" t="str">
        <f t="shared" ca="1" si="137"/>
        <v>WON</v>
      </c>
      <c r="M331" t="str">
        <f ca="1">IF(AND(RESULT!$G390&gt;M$1,RESULT!$C390+RESULT!$D390&gt;2),"WON",IF(AND(RESULT!$G390&lt;M$1,RESULT!$C390+RESULT!$D390&lt;3),"WON","LOST"))</f>
        <v>WON</v>
      </c>
      <c r="N331" t="str">
        <f ca="1">IF(AND(RESULT!$K390&gt;M$1,RESULT!$C390+RESULT!$D390&gt;2),"WON",IF(AND(RESULT!$K390&lt;M$1,RESULT!$C390+RESULT!$D390&lt;3),"WON","LOST"))</f>
        <v>WON</v>
      </c>
      <c r="O331" t="str">
        <f t="shared" ca="1" si="138"/>
        <v>WON</v>
      </c>
      <c r="Q331" t="str">
        <f ca="1">IF(AND(RESULT!$G390&gt;Q$1,RESULT!$C390+RESULT!$D390&gt;2),"WON",IF(AND(RESULT!$G390&lt;Q$1,RESULT!$C390+RESULT!$D390&lt;3),"WON","LOST"))</f>
        <v>LOST</v>
      </c>
      <c r="R331" t="str">
        <f ca="1">IF(AND(RESULT!$K390&gt;Q$1,RESULT!$C390+RESULT!$D390&gt;2),"WON",IF(AND(RESULT!$K390&lt;Q$1,RESULT!$C390+RESULT!$D390&lt;3),"WON","LOST"))</f>
        <v>WON</v>
      </c>
      <c r="S331" t="str">
        <f t="shared" ca="1" si="139"/>
        <v>DP</v>
      </c>
    </row>
    <row r="332" spans="1:19">
      <c r="A332" t="str">
        <f ca="1">IF(AND(RESULT!$G391&gt;A$1,RESULT!$C391+RESULT!$D391&gt;2),"WON",IF(AND(RESULT!$G391&lt;A$1,RESULT!$C391+RESULT!$D391&lt;3),"WON","LOST"))</f>
        <v>LOST</v>
      </c>
      <c r="B332" t="str">
        <f ca="1">IF(AND(RESULT!$K391&gt;A$1,RESULT!$C391+RESULT!$D391&gt;2),"WON",IF(AND(RESULT!$K391&lt;A$1,RESULT!$C391+RESULT!$D391&lt;3),"WON","LOST"))</f>
        <v>LOST</v>
      </c>
      <c r="C332" t="str">
        <f t="shared" ca="1" si="135"/>
        <v>LOST</v>
      </c>
      <c r="E332" t="str">
        <f ca="1">IF(AND(RESULT!$G391&gt;E$1,RESULT!$C391+RESULT!$D391&gt;2),"WON",IF(AND(RESULT!$G391&lt;E$1,RESULT!$C391+RESULT!$D391&lt;3),"WON","LOST"))</f>
        <v>LOST</v>
      </c>
      <c r="F332" t="str">
        <f ca="1">IF(AND(RESULT!$K391&gt;E$1,RESULT!$C391+RESULT!$D391&gt;2),"WON",IF(AND(RESULT!$K391&lt;E$1,RESULT!$C391+RESULT!$D391&lt;3),"WON","LOST"))</f>
        <v>LOST</v>
      </c>
      <c r="G332" t="str">
        <f t="shared" ca="1" si="136"/>
        <v>LOST</v>
      </c>
      <c r="I332" t="str">
        <f ca="1">IF(AND(RESULT!$G391&gt;I$1,RESULT!$C391+RESULT!$D391&gt;2),"WON",IF(AND(RESULT!$G391&lt;I$1,RESULT!$C391+RESULT!$D391&lt;3),"WON","LOST"))</f>
        <v>LOST</v>
      </c>
      <c r="J332" t="str">
        <f ca="1">IF(AND(RESULT!$K391&gt;I$1,RESULT!$C391+RESULT!$D391&gt;2),"WON",IF(AND(RESULT!$K391&lt;I$1,RESULT!$C391+RESULT!$D391&lt;3),"WON","LOST"))</f>
        <v>LOST</v>
      </c>
      <c r="K332" t="str">
        <f t="shared" ca="1" si="137"/>
        <v>LOST</v>
      </c>
      <c r="M332" t="str">
        <f ca="1">IF(AND(RESULT!$G391&gt;M$1,RESULT!$C391+RESULT!$D391&gt;2),"WON",IF(AND(RESULT!$G391&lt;M$1,RESULT!$C391+RESULT!$D391&lt;3),"WON","LOST"))</f>
        <v>LOST</v>
      </c>
      <c r="N332" t="str">
        <f ca="1">IF(AND(RESULT!$K391&gt;M$1,RESULT!$C391+RESULT!$D391&gt;2),"WON",IF(AND(RESULT!$K391&lt;M$1,RESULT!$C391+RESULT!$D391&lt;3),"WON","LOST"))</f>
        <v>WON</v>
      </c>
      <c r="O332" t="str">
        <f t="shared" ca="1" si="138"/>
        <v>DP</v>
      </c>
      <c r="Q332" t="str">
        <f ca="1">IF(AND(RESULT!$G391&gt;Q$1,RESULT!$C391+RESULT!$D391&gt;2),"WON",IF(AND(RESULT!$G391&lt;Q$1,RESULT!$C391+RESULT!$D391&lt;3),"WON","LOST"))</f>
        <v>LOST</v>
      </c>
      <c r="R332" t="str">
        <f ca="1">IF(AND(RESULT!$K391&gt;Q$1,RESULT!$C391+RESULT!$D391&gt;2),"WON",IF(AND(RESULT!$K391&lt;Q$1,RESULT!$C391+RESULT!$D391&lt;3),"WON","LOST"))</f>
        <v>WON</v>
      </c>
      <c r="S332" t="str">
        <f t="shared" ca="1" si="139"/>
        <v>DP</v>
      </c>
    </row>
    <row r="333" spans="1:19">
      <c r="A333" t="str">
        <f ca="1">IF(AND(RESULT!$G392&gt;A$1,RESULT!$C392+RESULT!$D392&gt;2),"WON",IF(AND(RESULT!$G392&lt;A$1,RESULT!$C392+RESULT!$D392&lt;3),"WON","LOST"))</f>
        <v>WON</v>
      </c>
      <c r="B333" t="str">
        <f ca="1">IF(AND(RESULT!$K392&gt;A$1,RESULT!$C392+RESULT!$D392&gt;2),"WON",IF(AND(RESULT!$K392&lt;A$1,RESULT!$C392+RESULT!$D392&lt;3),"WON","LOST"))</f>
        <v>WON</v>
      </c>
      <c r="C333" t="str">
        <f t="shared" ca="1" si="135"/>
        <v>WON</v>
      </c>
      <c r="E333" t="str">
        <f ca="1">IF(AND(RESULT!$G392&gt;E$1,RESULT!$C392+RESULT!$D392&gt;2),"WON",IF(AND(RESULT!$G392&lt;E$1,RESULT!$C392+RESULT!$D392&lt;3),"WON","LOST"))</f>
        <v>WON</v>
      </c>
      <c r="F333" t="str">
        <f ca="1">IF(AND(RESULT!$K392&gt;E$1,RESULT!$C392+RESULT!$D392&gt;2),"WON",IF(AND(RESULT!$K392&lt;E$1,RESULT!$C392+RESULT!$D392&lt;3),"WON","LOST"))</f>
        <v>LOST</v>
      </c>
      <c r="G333" t="str">
        <f t="shared" ca="1" si="136"/>
        <v>DP</v>
      </c>
      <c r="I333" t="str">
        <f ca="1">IF(AND(RESULT!$G392&gt;I$1,RESULT!$C392+RESULT!$D392&gt;2),"WON",IF(AND(RESULT!$G392&lt;I$1,RESULT!$C392+RESULT!$D392&lt;3),"WON","LOST"))</f>
        <v>WON</v>
      </c>
      <c r="J333" t="str">
        <f ca="1">IF(AND(RESULT!$K392&gt;I$1,RESULT!$C392+RESULT!$D392&gt;2),"WON",IF(AND(RESULT!$K392&lt;I$1,RESULT!$C392+RESULT!$D392&lt;3),"WON","LOST"))</f>
        <v>LOST</v>
      </c>
      <c r="K333" t="str">
        <f t="shared" ca="1" si="137"/>
        <v>DP</v>
      </c>
      <c r="M333" t="str">
        <f ca="1">IF(AND(RESULT!$G392&gt;M$1,RESULT!$C392+RESULT!$D392&gt;2),"WON",IF(AND(RESULT!$G392&lt;M$1,RESULT!$C392+RESULT!$D392&lt;3),"WON","LOST"))</f>
        <v>LOST</v>
      </c>
      <c r="N333" t="str">
        <f ca="1">IF(AND(RESULT!$K392&gt;M$1,RESULT!$C392+RESULT!$D392&gt;2),"WON",IF(AND(RESULT!$K392&lt;M$1,RESULT!$C392+RESULT!$D392&lt;3),"WON","LOST"))</f>
        <v>LOST</v>
      </c>
      <c r="O333" t="str">
        <f t="shared" ca="1" si="138"/>
        <v>LOST</v>
      </c>
      <c r="Q333" t="str">
        <f ca="1">IF(AND(RESULT!$G392&gt;Q$1,RESULT!$C392+RESULT!$D392&gt;2),"WON",IF(AND(RESULT!$G392&lt;Q$1,RESULT!$C392+RESULT!$D392&lt;3),"WON","LOST"))</f>
        <v>LOST</v>
      </c>
      <c r="R333" t="str">
        <f ca="1">IF(AND(RESULT!$K392&gt;Q$1,RESULT!$C392+RESULT!$D392&gt;2),"WON",IF(AND(RESULT!$K392&lt;Q$1,RESULT!$C392+RESULT!$D392&lt;3),"WON","LOST"))</f>
        <v>LOST</v>
      </c>
      <c r="S333" t="str">
        <f t="shared" ca="1" si="139"/>
        <v>LOST</v>
      </c>
    </row>
    <row r="334" spans="1:19">
      <c r="A334" t="str">
        <f ca="1">IF(AND(RESULT!$G393&gt;A$1,RESULT!$C393+RESULT!$D393&gt;2),"WON",IF(AND(RESULT!$G393&lt;A$1,RESULT!$C393+RESULT!$D393&lt;3),"WON","LOST"))</f>
        <v>WON</v>
      </c>
      <c r="B334" t="str">
        <f ca="1">IF(AND(RESULT!$K393&gt;A$1,RESULT!$C393+RESULT!$D393&gt;2),"WON",IF(AND(RESULT!$K393&lt;A$1,RESULT!$C393+RESULT!$D393&lt;3),"WON","LOST"))</f>
        <v>LOST</v>
      </c>
      <c r="C334" t="str">
        <f t="shared" ca="1" si="135"/>
        <v>DP</v>
      </c>
      <c r="E334" t="str">
        <f ca="1">IF(AND(RESULT!$G393&gt;E$1,RESULT!$C393+RESULT!$D393&gt;2),"WON",IF(AND(RESULT!$G393&lt;E$1,RESULT!$C393+RESULT!$D393&lt;3),"WON","LOST"))</f>
        <v>WON</v>
      </c>
      <c r="F334" t="str">
        <f ca="1">IF(AND(RESULT!$K393&gt;E$1,RESULT!$C393+RESULT!$D393&gt;2),"WON",IF(AND(RESULT!$K393&lt;E$1,RESULT!$C393+RESULT!$D393&lt;3),"WON","LOST"))</f>
        <v>LOST</v>
      </c>
      <c r="G334" t="str">
        <f t="shared" ca="1" si="136"/>
        <v>DP</v>
      </c>
      <c r="I334" t="str">
        <f ca="1">IF(AND(RESULT!$G393&gt;I$1,RESULT!$C393+RESULT!$D393&gt;2),"WON",IF(AND(RESULT!$G393&lt;I$1,RESULT!$C393+RESULT!$D393&lt;3),"WON","LOST"))</f>
        <v>WON</v>
      </c>
      <c r="J334" t="str">
        <f ca="1">IF(AND(RESULT!$K393&gt;I$1,RESULT!$C393+RESULT!$D393&gt;2),"WON",IF(AND(RESULT!$K393&lt;I$1,RESULT!$C393+RESULT!$D393&lt;3),"WON","LOST"))</f>
        <v>LOST</v>
      </c>
      <c r="K334" t="str">
        <f t="shared" ca="1" si="137"/>
        <v>DP</v>
      </c>
      <c r="M334" t="str">
        <f ca="1">IF(AND(RESULT!$G393&gt;M$1,RESULT!$C393+RESULT!$D393&gt;2),"WON",IF(AND(RESULT!$G393&lt;M$1,RESULT!$C393+RESULT!$D393&lt;3),"WON","LOST"))</f>
        <v>WON</v>
      </c>
      <c r="N334" t="str">
        <f ca="1">IF(AND(RESULT!$K393&gt;M$1,RESULT!$C393+RESULT!$D393&gt;2),"WON",IF(AND(RESULT!$K393&lt;M$1,RESULT!$C393+RESULT!$D393&lt;3),"WON","LOST"))</f>
        <v>LOST</v>
      </c>
      <c r="O334" t="str">
        <f t="shared" ca="1" si="138"/>
        <v>DP</v>
      </c>
      <c r="Q334" t="str">
        <f ca="1">IF(AND(RESULT!$G393&gt;Q$1,RESULT!$C393+RESULT!$D393&gt;2),"WON",IF(AND(RESULT!$G393&lt;Q$1,RESULT!$C393+RESULT!$D393&lt;3),"WON","LOST"))</f>
        <v>WON</v>
      </c>
      <c r="R334" t="str">
        <f ca="1">IF(AND(RESULT!$K393&gt;Q$1,RESULT!$C393+RESULT!$D393&gt;2),"WON",IF(AND(RESULT!$K393&lt;Q$1,RESULT!$C393+RESULT!$D393&lt;3),"WON","LOST"))</f>
        <v>WON</v>
      </c>
      <c r="S334" t="str">
        <f t="shared" ca="1" si="139"/>
        <v>WON</v>
      </c>
    </row>
    <row r="335" spans="1:19">
      <c r="A335" t="str">
        <f ca="1">IF(AND(RESULT!$G394&gt;A$1,RESULT!$C394+RESULT!$D394&gt;2),"WON",IF(AND(RESULT!$G394&lt;A$1,RESULT!$C394+RESULT!$D394&lt;3),"WON","LOST"))</f>
        <v>LOST</v>
      </c>
      <c r="B335" t="str">
        <f ca="1">IF(AND(RESULT!$K394&gt;A$1,RESULT!$C394+RESULT!$D394&gt;2),"WON",IF(AND(RESULT!$K394&lt;A$1,RESULT!$C394+RESULT!$D394&lt;3),"WON","LOST"))</f>
        <v>LOST</v>
      </c>
      <c r="C335" t="str">
        <f t="shared" ca="1" si="135"/>
        <v>LOST</v>
      </c>
      <c r="E335" t="str">
        <f ca="1">IF(AND(RESULT!$G394&gt;E$1,RESULT!$C394+RESULT!$D394&gt;2),"WON",IF(AND(RESULT!$G394&lt;E$1,RESULT!$C394+RESULT!$D394&lt;3),"WON","LOST"))</f>
        <v>LOST</v>
      </c>
      <c r="F335" t="str">
        <f ca="1">IF(AND(RESULT!$K394&gt;E$1,RESULT!$C394+RESULT!$D394&gt;2),"WON",IF(AND(RESULT!$K394&lt;E$1,RESULT!$C394+RESULT!$D394&lt;3),"WON","LOST"))</f>
        <v>LOST</v>
      </c>
      <c r="G335" t="str">
        <f t="shared" ca="1" si="136"/>
        <v>LOST</v>
      </c>
      <c r="I335" t="str">
        <f ca="1">IF(AND(RESULT!$G394&gt;I$1,RESULT!$C394+RESULT!$D394&gt;2),"WON",IF(AND(RESULT!$G394&lt;I$1,RESULT!$C394+RESULT!$D394&lt;3),"WON","LOST"))</f>
        <v>LOST</v>
      </c>
      <c r="J335" t="str">
        <f ca="1">IF(AND(RESULT!$K394&gt;I$1,RESULT!$C394+RESULT!$D394&gt;2),"WON",IF(AND(RESULT!$K394&lt;I$1,RESULT!$C394+RESULT!$D394&lt;3),"WON","LOST"))</f>
        <v>LOST</v>
      </c>
      <c r="K335" t="str">
        <f t="shared" ca="1" si="137"/>
        <v>LOST</v>
      </c>
      <c r="M335" t="str">
        <f ca="1">IF(AND(RESULT!$G394&gt;M$1,RESULT!$C394+RESULT!$D394&gt;2),"WON",IF(AND(RESULT!$G394&lt;M$1,RESULT!$C394+RESULT!$D394&lt;3),"WON","LOST"))</f>
        <v>LOST</v>
      </c>
      <c r="N335" t="str">
        <f ca="1">IF(AND(RESULT!$K394&gt;M$1,RESULT!$C394+RESULT!$D394&gt;2),"WON",IF(AND(RESULT!$K394&lt;M$1,RESULT!$C394+RESULT!$D394&lt;3),"WON","LOST"))</f>
        <v>LOST</v>
      </c>
      <c r="O335" t="str">
        <f t="shared" ca="1" si="138"/>
        <v>LOST</v>
      </c>
      <c r="Q335" t="str">
        <f ca="1">IF(AND(RESULT!$G394&gt;Q$1,RESULT!$C394+RESULT!$D394&gt;2),"WON",IF(AND(RESULT!$G394&lt;Q$1,RESULT!$C394+RESULT!$D394&lt;3),"WON","LOST"))</f>
        <v>LOST</v>
      </c>
      <c r="R335" t="str">
        <f ca="1">IF(AND(RESULT!$K394&gt;Q$1,RESULT!$C394+RESULT!$D394&gt;2),"WON",IF(AND(RESULT!$K394&lt;Q$1,RESULT!$C394+RESULT!$D394&lt;3),"WON","LOST"))</f>
        <v>LOST</v>
      </c>
      <c r="S335" t="str">
        <f t="shared" ca="1" si="139"/>
        <v>LOST</v>
      </c>
    </row>
    <row r="336" spans="1:19">
      <c r="A336" t="str">
        <f ca="1">IF(AND(RESULT!$G395&gt;A$1,RESULT!$C395+RESULT!$D395&gt;2),"WON",IF(AND(RESULT!$G395&lt;A$1,RESULT!$C395+RESULT!$D395&lt;3),"WON","LOST"))</f>
        <v>WON</v>
      </c>
      <c r="B336" t="str">
        <f ca="1">IF(AND(RESULT!$K395&gt;A$1,RESULT!$C395+RESULT!$D395&gt;2),"WON",IF(AND(RESULT!$K395&lt;A$1,RESULT!$C395+RESULT!$D395&lt;3),"WON","LOST"))</f>
        <v>WON</v>
      </c>
      <c r="C336" t="str">
        <f t="shared" ca="1" si="135"/>
        <v>WON</v>
      </c>
      <c r="E336" t="str">
        <f ca="1">IF(AND(RESULT!$G395&gt;E$1,RESULT!$C395+RESULT!$D395&gt;2),"WON",IF(AND(RESULT!$G395&lt;E$1,RESULT!$C395+RESULT!$D395&lt;3),"WON","LOST"))</f>
        <v>WON</v>
      </c>
      <c r="F336" t="str">
        <f ca="1">IF(AND(RESULT!$K395&gt;E$1,RESULT!$C395+RESULT!$D395&gt;2),"WON",IF(AND(RESULT!$K395&lt;E$1,RESULT!$C395+RESULT!$D395&lt;3),"WON","LOST"))</f>
        <v>WON</v>
      </c>
      <c r="G336" t="str">
        <f t="shared" ca="1" si="136"/>
        <v>WON</v>
      </c>
      <c r="I336" t="str">
        <f ca="1">IF(AND(RESULT!$G395&gt;I$1,RESULT!$C395+RESULT!$D395&gt;2),"WON",IF(AND(RESULT!$G395&lt;I$1,RESULT!$C395+RESULT!$D395&lt;3),"WON","LOST"))</f>
        <v>LOST</v>
      </c>
      <c r="J336" t="str">
        <f ca="1">IF(AND(RESULT!$K395&gt;I$1,RESULT!$C395+RESULT!$D395&gt;2),"WON",IF(AND(RESULT!$K395&lt;I$1,RESULT!$C395+RESULT!$D395&lt;3),"WON","LOST"))</f>
        <v>LOST</v>
      </c>
      <c r="K336" t="str">
        <f t="shared" ca="1" si="137"/>
        <v>LOST</v>
      </c>
      <c r="M336" t="str">
        <f ca="1">IF(AND(RESULT!$G395&gt;M$1,RESULT!$C395+RESULT!$D395&gt;2),"WON",IF(AND(RESULT!$G395&lt;M$1,RESULT!$C395+RESULT!$D395&lt;3),"WON","LOST"))</f>
        <v>LOST</v>
      </c>
      <c r="N336" t="str">
        <f ca="1">IF(AND(RESULT!$K395&gt;M$1,RESULT!$C395+RESULT!$D395&gt;2),"WON",IF(AND(RESULT!$K395&lt;M$1,RESULT!$C395+RESULT!$D395&lt;3),"WON","LOST"))</f>
        <v>LOST</v>
      </c>
      <c r="O336" t="str">
        <f t="shared" ca="1" si="138"/>
        <v>LOST</v>
      </c>
      <c r="Q336" t="str">
        <f ca="1">IF(AND(RESULT!$G395&gt;Q$1,RESULT!$C395+RESULT!$D395&gt;2),"WON",IF(AND(RESULT!$G395&lt;Q$1,RESULT!$C395+RESULT!$D395&lt;3),"WON","LOST"))</f>
        <v>LOST</v>
      </c>
      <c r="R336" t="str">
        <f ca="1">IF(AND(RESULT!$K395&gt;Q$1,RESULT!$C395+RESULT!$D395&gt;2),"WON",IF(AND(RESULT!$K395&lt;Q$1,RESULT!$C395+RESULT!$D395&lt;3),"WON","LOST"))</f>
        <v>LOST</v>
      </c>
      <c r="S336" t="str">
        <f t="shared" ca="1" si="139"/>
        <v>LOST</v>
      </c>
    </row>
    <row r="339" spans="1:19">
      <c r="A339" t="str">
        <f ca="1">IF(AND(RESULT!$G398&gt;A$1,RESULT!$C398+RESULT!$D398&gt;2),"WON",IF(AND(RESULT!$G398&lt;A$1,RESULT!$C398+RESULT!$D398&lt;3),"WON","LOST"))</f>
        <v>WON</v>
      </c>
      <c r="B339" t="str">
        <f ca="1">IF(AND(RESULT!$K398&gt;A$1,RESULT!$C398+RESULT!$D398&gt;2),"WON",IF(AND(RESULT!$K398&lt;A$1,RESULT!$C398+RESULT!$D398&lt;3),"WON","LOST"))</f>
        <v>WON</v>
      </c>
      <c r="C339" t="str">
        <f ca="1">IF(AND(A339="WON",B339="WON"),"WON",IF(AND(A339="LOST",B339="LOST"),"LOST","DP"))</f>
        <v>WON</v>
      </c>
      <c r="E339" t="str">
        <f ca="1">IF(AND(RESULT!$G398&gt;E$1,RESULT!$C398+RESULT!$D398&gt;2),"WON",IF(AND(RESULT!$G398&lt;E$1,RESULT!$C398+RESULT!$D398&lt;3),"WON","LOST"))</f>
        <v>WON</v>
      </c>
      <c r="F339" t="str">
        <f ca="1">IF(AND(RESULT!$K398&gt;E$1,RESULT!$C398+RESULT!$D398&gt;2),"WON",IF(AND(RESULT!$K398&lt;E$1,RESULT!$C398+RESULT!$D398&lt;3),"WON","LOST"))</f>
        <v>LOST</v>
      </c>
      <c r="G339" t="str">
        <f ca="1">IF(AND(E339="WON",F339="WON"),"WON",IF(AND(E339="LOST",F339="LOST"),"LOST","DP"))</f>
        <v>DP</v>
      </c>
      <c r="I339" t="str">
        <f ca="1">IF(AND(RESULT!$G398&gt;I$1,RESULT!$C398+RESULT!$D398&gt;2),"WON",IF(AND(RESULT!$G398&lt;I$1,RESULT!$C398+RESULT!$D398&lt;3),"WON","LOST"))</f>
        <v>LOST</v>
      </c>
      <c r="J339" t="str">
        <f ca="1">IF(AND(RESULT!$K398&gt;I$1,RESULT!$C398+RESULT!$D398&gt;2),"WON",IF(AND(RESULT!$K398&lt;I$1,RESULT!$C398+RESULT!$D398&lt;3),"WON","LOST"))</f>
        <v>LOST</v>
      </c>
      <c r="K339" t="str">
        <f ca="1">IF(AND(I339="WON",J339="WON"),"WON",IF(AND(I339="LOST",J339="LOST"),"LOST","DP"))</f>
        <v>LOST</v>
      </c>
      <c r="M339" t="str">
        <f ca="1">IF(AND(RESULT!$G398&gt;M$1,RESULT!$C398+RESULT!$D398&gt;2),"WON",IF(AND(RESULT!$G398&lt;M$1,RESULT!$C398+RESULT!$D398&lt;3),"WON","LOST"))</f>
        <v>LOST</v>
      </c>
      <c r="N339" t="str">
        <f ca="1">IF(AND(RESULT!$K398&gt;M$1,RESULT!$C398+RESULT!$D398&gt;2),"WON",IF(AND(RESULT!$K398&lt;M$1,RESULT!$C398+RESULT!$D398&lt;3),"WON","LOST"))</f>
        <v>LOST</v>
      </c>
      <c r="O339" t="str">
        <f ca="1">IF(AND(M339="WON",N339="WON"),"WON",IF(AND(M339="LOST",N339="LOST"),"LOST","DP"))</f>
        <v>LOST</v>
      </c>
      <c r="Q339" t="str">
        <f ca="1">IF(AND(RESULT!$G398&gt;Q$1,RESULT!$C398+RESULT!$D398&gt;2),"WON",IF(AND(RESULT!$G398&lt;Q$1,RESULT!$C398+RESULT!$D398&lt;3),"WON","LOST"))</f>
        <v>LOST</v>
      </c>
      <c r="R339" t="str">
        <f ca="1">IF(AND(RESULT!$K398&gt;Q$1,RESULT!$C398+RESULT!$D398&gt;2),"WON",IF(AND(RESULT!$K398&lt;Q$1,RESULT!$C398+RESULT!$D398&lt;3),"WON","LOST"))</f>
        <v>LOST</v>
      </c>
      <c r="S339" t="str">
        <f ca="1">IF(AND(Q339="WON",R339="WON"),"WON",IF(AND(Q339="LOST",R339="LOST"),"LOST","DP"))</f>
        <v>LOST</v>
      </c>
    </row>
    <row r="340" spans="1:19">
      <c r="A340" t="str">
        <f ca="1">IF(AND(RESULT!$G399&gt;A$1,RESULT!$C399+RESULT!$D399&gt;2),"WON",IF(AND(RESULT!$G399&lt;A$1,RESULT!$C399+RESULT!$D399&lt;3),"WON","LOST"))</f>
        <v>WON</v>
      </c>
      <c r="B340" t="str">
        <f ca="1">IF(AND(RESULT!$K399&gt;A$1,RESULT!$C399+RESULT!$D399&gt;2),"WON",IF(AND(RESULT!$K399&lt;A$1,RESULT!$C399+RESULT!$D399&lt;3),"WON","LOST"))</f>
        <v>WON</v>
      </c>
      <c r="C340" t="str">
        <f t="shared" ref="C340:C348" ca="1" si="140">IF(AND(A340="WON",B340="WON"),"WON",IF(AND(A340="LOST",B340="LOST"),"LOST","DP"))</f>
        <v>WON</v>
      </c>
      <c r="E340" t="str">
        <f ca="1">IF(AND(RESULT!$G399&gt;E$1,RESULT!$C399+RESULT!$D399&gt;2),"WON",IF(AND(RESULT!$G399&lt;E$1,RESULT!$C399+RESULT!$D399&lt;3),"WON","LOST"))</f>
        <v>WON</v>
      </c>
      <c r="F340" t="str">
        <f ca="1">IF(AND(RESULT!$K399&gt;E$1,RESULT!$C399+RESULT!$D399&gt;2),"WON",IF(AND(RESULT!$K399&lt;E$1,RESULT!$C399+RESULT!$D399&lt;3),"WON","LOST"))</f>
        <v>WON</v>
      </c>
      <c r="G340" t="str">
        <f t="shared" ref="G340:G348" ca="1" si="141">IF(AND(E340="WON",F340="WON"),"WON",IF(AND(E340="LOST",F340="LOST"),"LOST","DP"))</f>
        <v>WON</v>
      </c>
      <c r="I340" t="str">
        <f ca="1">IF(AND(RESULT!$G399&gt;I$1,RESULT!$C399+RESULT!$D399&gt;2),"WON",IF(AND(RESULT!$G399&lt;I$1,RESULT!$C399+RESULT!$D399&lt;3),"WON","LOST"))</f>
        <v>WON</v>
      </c>
      <c r="J340" t="str">
        <f ca="1">IF(AND(RESULT!$K399&gt;I$1,RESULT!$C399+RESULT!$D399&gt;2),"WON",IF(AND(RESULT!$K399&lt;I$1,RESULT!$C399+RESULT!$D399&lt;3),"WON","LOST"))</f>
        <v>WON</v>
      </c>
      <c r="K340" t="str">
        <f t="shared" ref="K340:K348" ca="1" si="142">IF(AND(I340="WON",J340="WON"),"WON",IF(AND(I340="LOST",J340="LOST"),"LOST","DP"))</f>
        <v>WON</v>
      </c>
      <c r="M340" t="str">
        <f ca="1">IF(AND(RESULT!$G399&gt;M$1,RESULT!$C399+RESULT!$D399&gt;2),"WON",IF(AND(RESULT!$G399&lt;M$1,RESULT!$C399+RESULT!$D399&lt;3),"WON","LOST"))</f>
        <v>WON</v>
      </c>
      <c r="N340" t="str">
        <f ca="1">IF(AND(RESULT!$K399&gt;M$1,RESULT!$C399+RESULT!$D399&gt;2),"WON",IF(AND(RESULT!$K399&lt;M$1,RESULT!$C399+RESULT!$D399&lt;3),"WON","LOST"))</f>
        <v>WON</v>
      </c>
      <c r="O340" t="str">
        <f t="shared" ref="O340:O348" ca="1" si="143">IF(AND(M340="WON",N340="WON"),"WON",IF(AND(M340="LOST",N340="LOST"),"LOST","DP"))</f>
        <v>WON</v>
      </c>
      <c r="Q340" t="str">
        <f ca="1">IF(AND(RESULT!$G399&gt;Q$1,RESULT!$C399+RESULT!$D399&gt;2),"WON",IF(AND(RESULT!$G399&lt;Q$1,RESULT!$C399+RESULT!$D399&lt;3),"WON","LOST"))</f>
        <v>WON</v>
      </c>
      <c r="R340" t="str">
        <f ca="1">IF(AND(RESULT!$K399&gt;Q$1,RESULT!$C399+RESULT!$D399&gt;2),"WON",IF(AND(RESULT!$K399&lt;Q$1,RESULT!$C399+RESULT!$D399&lt;3),"WON","LOST"))</f>
        <v>WON</v>
      </c>
      <c r="S340" t="str">
        <f t="shared" ref="S340:S348" ca="1" si="144">IF(AND(Q340="WON",R340="WON"),"WON",IF(AND(Q340="LOST",R340="LOST"),"LOST","DP"))</f>
        <v>WON</v>
      </c>
    </row>
    <row r="341" spans="1:19">
      <c r="A341" t="str">
        <f ca="1">IF(AND(RESULT!$G400&gt;A$1,RESULT!$C400+RESULT!$D400&gt;2),"WON",IF(AND(RESULT!$G400&lt;A$1,RESULT!$C400+RESULT!$D400&lt;3),"WON","LOST"))</f>
        <v>WON</v>
      </c>
      <c r="B341" t="str">
        <f ca="1">IF(AND(RESULT!$K400&gt;A$1,RESULT!$C400+RESULT!$D400&gt;2),"WON",IF(AND(RESULT!$K400&lt;A$1,RESULT!$C400+RESULT!$D400&lt;3),"WON","LOST"))</f>
        <v>WON</v>
      </c>
      <c r="C341" t="str">
        <f t="shared" ca="1" si="140"/>
        <v>WON</v>
      </c>
      <c r="E341" t="str">
        <f ca="1">IF(AND(RESULT!$G400&gt;E$1,RESULT!$C400+RESULT!$D400&gt;2),"WON",IF(AND(RESULT!$G400&lt;E$1,RESULT!$C400+RESULT!$D400&lt;3),"WON","LOST"))</f>
        <v>LOST</v>
      </c>
      <c r="F341" t="str">
        <f ca="1">IF(AND(RESULT!$K400&gt;E$1,RESULT!$C400+RESULT!$D400&gt;2),"WON",IF(AND(RESULT!$K400&lt;E$1,RESULT!$C400+RESULT!$D400&lt;3),"WON","LOST"))</f>
        <v>WON</v>
      </c>
      <c r="G341" t="str">
        <f t="shared" ca="1" si="141"/>
        <v>DP</v>
      </c>
      <c r="I341" t="str">
        <f ca="1">IF(AND(RESULT!$G400&gt;I$1,RESULT!$C400+RESULT!$D400&gt;2),"WON",IF(AND(RESULT!$G400&lt;I$1,RESULT!$C400+RESULT!$D400&lt;3),"WON","LOST"))</f>
        <v>LOST</v>
      </c>
      <c r="J341" t="str">
        <f ca="1">IF(AND(RESULT!$K400&gt;I$1,RESULT!$C400+RESULT!$D400&gt;2),"WON",IF(AND(RESULT!$K400&lt;I$1,RESULT!$C400+RESULT!$D400&lt;3),"WON","LOST"))</f>
        <v>LOST</v>
      </c>
      <c r="K341" t="str">
        <f t="shared" ca="1" si="142"/>
        <v>LOST</v>
      </c>
      <c r="M341" t="str">
        <f ca="1">IF(AND(RESULT!$G400&gt;M$1,RESULT!$C400+RESULT!$D400&gt;2),"WON",IF(AND(RESULT!$G400&lt;M$1,RESULT!$C400+RESULT!$D400&lt;3),"WON","LOST"))</f>
        <v>LOST</v>
      </c>
      <c r="N341" t="str">
        <f ca="1">IF(AND(RESULT!$K400&gt;M$1,RESULT!$C400+RESULT!$D400&gt;2),"WON",IF(AND(RESULT!$K400&lt;M$1,RESULT!$C400+RESULT!$D400&lt;3),"WON","LOST"))</f>
        <v>LOST</v>
      </c>
      <c r="O341" t="str">
        <f t="shared" ca="1" si="143"/>
        <v>LOST</v>
      </c>
      <c r="Q341" t="str">
        <f ca="1">IF(AND(RESULT!$G400&gt;Q$1,RESULT!$C400+RESULT!$D400&gt;2),"WON",IF(AND(RESULT!$G400&lt;Q$1,RESULT!$C400+RESULT!$D400&lt;3),"WON","LOST"))</f>
        <v>LOST</v>
      </c>
      <c r="R341" t="str">
        <f ca="1">IF(AND(RESULT!$K400&gt;Q$1,RESULT!$C400+RESULT!$D400&gt;2),"WON",IF(AND(RESULT!$K400&lt;Q$1,RESULT!$C400+RESULT!$D400&lt;3),"WON","LOST"))</f>
        <v>LOST</v>
      </c>
      <c r="S341" t="str">
        <f t="shared" ca="1" si="144"/>
        <v>LOST</v>
      </c>
    </row>
    <row r="342" spans="1:19">
      <c r="A342" t="str">
        <f ca="1">IF(AND(RESULT!$G401&gt;A$1,RESULT!$C401+RESULT!$D401&gt;2),"WON",IF(AND(RESULT!$G401&lt;A$1,RESULT!$C401+RESULT!$D401&lt;3),"WON","LOST"))</f>
        <v>WON</v>
      </c>
      <c r="B342" t="str">
        <f ca="1">IF(AND(RESULT!$K401&gt;A$1,RESULT!$C401+RESULT!$D401&gt;2),"WON",IF(AND(RESULT!$K401&lt;A$1,RESULT!$C401+RESULT!$D401&lt;3),"WON","LOST"))</f>
        <v>LOST</v>
      </c>
      <c r="C342" t="str">
        <f t="shared" ca="1" si="140"/>
        <v>DP</v>
      </c>
      <c r="E342" t="str">
        <f ca="1">IF(AND(RESULT!$G401&gt;E$1,RESULT!$C401+RESULT!$D401&gt;2),"WON",IF(AND(RESULT!$G401&lt;E$1,RESULT!$C401+RESULT!$D401&lt;3),"WON","LOST"))</f>
        <v>WON</v>
      </c>
      <c r="F342" t="str">
        <f ca="1">IF(AND(RESULT!$K401&gt;E$1,RESULT!$C401+RESULT!$D401&gt;2),"WON",IF(AND(RESULT!$K401&lt;E$1,RESULT!$C401+RESULT!$D401&lt;3),"WON","LOST"))</f>
        <v>LOST</v>
      </c>
      <c r="G342" t="str">
        <f t="shared" ca="1" si="141"/>
        <v>DP</v>
      </c>
      <c r="I342" t="str">
        <f ca="1">IF(AND(RESULT!$G401&gt;I$1,RESULT!$C401+RESULT!$D401&gt;2),"WON",IF(AND(RESULT!$G401&lt;I$1,RESULT!$C401+RESULT!$D401&lt;3),"WON","LOST"))</f>
        <v>WON</v>
      </c>
      <c r="J342" t="str">
        <f ca="1">IF(AND(RESULT!$K401&gt;I$1,RESULT!$C401+RESULT!$D401&gt;2),"WON",IF(AND(RESULT!$K401&lt;I$1,RESULT!$C401+RESULT!$D401&lt;3),"WON","LOST"))</f>
        <v>LOST</v>
      </c>
      <c r="K342" t="str">
        <f t="shared" ca="1" si="142"/>
        <v>DP</v>
      </c>
      <c r="M342" t="str">
        <f ca="1">IF(AND(RESULT!$G401&gt;M$1,RESULT!$C401+RESULT!$D401&gt;2),"WON",IF(AND(RESULT!$G401&lt;M$1,RESULT!$C401+RESULT!$D401&lt;3),"WON","LOST"))</f>
        <v>WON</v>
      </c>
      <c r="N342" t="str">
        <f ca="1">IF(AND(RESULT!$K401&gt;M$1,RESULT!$C401+RESULT!$D401&gt;2),"WON",IF(AND(RESULT!$K401&lt;M$1,RESULT!$C401+RESULT!$D401&lt;3),"WON","LOST"))</f>
        <v>LOST</v>
      </c>
      <c r="O342" t="str">
        <f t="shared" ca="1" si="143"/>
        <v>DP</v>
      </c>
      <c r="Q342" t="str">
        <f ca="1">IF(AND(RESULT!$G401&gt;Q$1,RESULT!$C401+RESULT!$D401&gt;2),"WON",IF(AND(RESULT!$G401&lt;Q$1,RESULT!$C401+RESULT!$D401&lt;3),"WON","LOST"))</f>
        <v>WON</v>
      </c>
      <c r="R342" t="str">
        <f ca="1">IF(AND(RESULT!$K401&gt;Q$1,RESULT!$C401+RESULT!$D401&gt;2),"WON",IF(AND(RESULT!$K401&lt;Q$1,RESULT!$C401+RESULT!$D401&lt;3),"WON","LOST"))</f>
        <v>LOST</v>
      </c>
      <c r="S342" t="str">
        <f t="shared" ca="1" si="144"/>
        <v>DP</v>
      </c>
    </row>
    <row r="343" spans="1:19">
      <c r="A343" t="str">
        <f ca="1">IF(AND(RESULT!$G402&gt;A$1,RESULT!$C402+RESULT!$D402&gt;2),"WON",IF(AND(RESULT!$G402&lt;A$1,RESULT!$C402+RESULT!$D402&lt;3),"WON","LOST"))</f>
        <v>LOST</v>
      </c>
      <c r="B343" t="str">
        <f ca="1">IF(AND(RESULT!$K402&gt;A$1,RESULT!$C402+RESULT!$D402&gt;2),"WON",IF(AND(RESULT!$K402&lt;A$1,RESULT!$C402+RESULT!$D402&lt;3),"WON","LOST"))</f>
        <v>WON</v>
      </c>
      <c r="C343" t="str">
        <f t="shared" ca="1" si="140"/>
        <v>DP</v>
      </c>
      <c r="E343" t="str">
        <f ca="1">IF(AND(RESULT!$G402&gt;E$1,RESULT!$C402+RESULT!$D402&gt;2),"WON",IF(AND(RESULT!$G402&lt;E$1,RESULT!$C402+RESULT!$D402&lt;3),"WON","LOST"))</f>
        <v>LOST</v>
      </c>
      <c r="F343" t="str">
        <f ca="1">IF(AND(RESULT!$K402&gt;E$1,RESULT!$C402+RESULT!$D402&gt;2),"WON",IF(AND(RESULT!$K402&lt;E$1,RESULT!$C402+RESULT!$D402&lt;3),"WON","LOST"))</f>
        <v>WON</v>
      </c>
      <c r="G343" t="str">
        <f t="shared" ca="1" si="141"/>
        <v>DP</v>
      </c>
      <c r="I343" t="str">
        <f ca="1">IF(AND(RESULT!$G402&gt;I$1,RESULT!$C402+RESULT!$D402&gt;2),"WON",IF(AND(RESULT!$G402&lt;I$1,RESULT!$C402+RESULT!$D402&lt;3),"WON","LOST"))</f>
        <v>WON</v>
      </c>
      <c r="J343" t="str">
        <f ca="1">IF(AND(RESULT!$K402&gt;I$1,RESULT!$C402+RESULT!$D402&gt;2),"WON",IF(AND(RESULT!$K402&lt;I$1,RESULT!$C402+RESULT!$D402&lt;3),"WON","LOST"))</f>
        <v>WON</v>
      </c>
      <c r="K343" t="str">
        <f t="shared" ca="1" si="142"/>
        <v>WON</v>
      </c>
      <c r="M343" t="str">
        <f ca="1">IF(AND(RESULT!$G402&gt;M$1,RESULT!$C402+RESULT!$D402&gt;2),"WON",IF(AND(RESULT!$G402&lt;M$1,RESULT!$C402+RESULT!$D402&lt;3),"WON","LOST"))</f>
        <v>WON</v>
      </c>
      <c r="N343" t="str">
        <f ca="1">IF(AND(RESULT!$K402&gt;M$1,RESULT!$C402+RESULT!$D402&gt;2),"WON",IF(AND(RESULT!$K402&lt;M$1,RESULT!$C402+RESULT!$D402&lt;3),"WON","LOST"))</f>
        <v>WON</v>
      </c>
      <c r="O343" t="str">
        <f t="shared" ca="1" si="143"/>
        <v>WON</v>
      </c>
      <c r="Q343" t="str">
        <f ca="1">IF(AND(RESULT!$G402&gt;Q$1,RESULT!$C402+RESULT!$D402&gt;2),"WON",IF(AND(RESULT!$G402&lt;Q$1,RESULT!$C402+RESULT!$D402&lt;3),"WON","LOST"))</f>
        <v>WON</v>
      </c>
      <c r="R343" t="str">
        <f ca="1">IF(AND(RESULT!$K402&gt;Q$1,RESULT!$C402+RESULT!$D402&gt;2),"WON",IF(AND(RESULT!$K402&lt;Q$1,RESULT!$C402+RESULT!$D402&lt;3),"WON","LOST"))</f>
        <v>WON</v>
      </c>
      <c r="S343" t="str">
        <f t="shared" ca="1" si="144"/>
        <v>WON</v>
      </c>
    </row>
    <row r="344" spans="1:19">
      <c r="A344" t="str">
        <f ca="1">IF(AND(RESULT!$G403&gt;A$1,RESULT!$C403+RESULT!$D403&gt;2),"WON",IF(AND(RESULT!$G403&lt;A$1,RESULT!$C403+RESULT!$D403&lt;3),"WON","LOST"))</f>
        <v>LOST</v>
      </c>
      <c r="B344" t="str">
        <f ca="1">IF(AND(RESULT!$K403&gt;A$1,RESULT!$C403+RESULT!$D403&gt;2),"WON",IF(AND(RESULT!$K403&lt;A$1,RESULT!$C403+RESULT!$D403&lt;3),"WON","LOST"))</f>
        <v>WON</v>
      </c>
      <c r="C344" t="str">
        <f t="shared" ca="1" si="140"/>
        <v>DP</v>
      </c>
      <c r="E344" t="str">
        <f ca="1">IF(AND(RESULT!$G403&gt;E$1,RESULT!$C403+RESULT!$D403&gt;2),"WON",IF(AND(RESULT!$G403&lt;E$1,RESULT!$C403+RESULT!$D403&lt;3),"WON","LOST"))</f>
        <v>LOST</v>
      </c>
      <c r="F344" t="str">
        <f ca="1">IF(AND(RESULT!$K403&gt;E$1,RESULT!$C403+RESULT!$D403&gt;2),"WON",IF(AND(RESULT!$K403&lt;E$1,RESULT!$C403+RESULT!$D403&lt;3),"WON","LOST"))</f>
        <v>WON</v>
      </c>
      <c r="G344" t="str">
        <f t="shared" ca="1" si="141"/>
        <v>DP</v>
      </c>
      <c r="I344" t="str">
        <f ca="1">IF(AND(RESULT!$G403&gt;I$1,RESULT!$C403+RESULT!$D403&gt;2),"WON",IF(AND(RESULT!$G403&lt;I$1,RESULT!$C403+RESULT!$D403&lt;3),"WON","LOST"))</f>
        <v>LOST</v>
      </c>
      <c r="J344" t="str">
        <f ca="1">IF(AND(RESULT!$K403&gt;I$1,RESULT!$C403+RESULT!$D403&gt;2),"WON",IF(AND(RESULT!$K403&lt;I$1,RESULT!$C403+RESULT!$D403&lt;3),"WON","LOST"))</f>
        <v>WON</v>
      </c>
      <c r="K344" t="str">
        <f t="shared" ca="1" si="142"/>
        <v>DP</v>
      </c>
      <c r="M344" t="str">
        <f ca="1">IF(AND(RESULT!$G403&gt;M$1,RESULT!$C403+RESULT!$D403&gt;2),"WON",IF(AND(RESULT!$G403&lt;M$1,RESULT!$C403+RESULT!$D403&lt;3),"WON","LOST"))</f>
        <v>LOST</v>
      </c>
      <c r="N344" t="str">
        <f ca="1">IF(AND(RESULT!$K403&gt;M$1,RESULT!$C403+RESULT!$D403&gt;2),"WON",IF(AND(RESULT!$K403&lt;M$1,RESULT!$C403+RESULT!$D403&lt;3),"WON","LOST"))</f>
        <v>WON</v>
      </c>
      <c r="O344" t="str">
        <f t="shared" ca="1" si="143"/>
        <v>DP</v>
      </c>
      <c r="Q344" t="str">
        <f ca="1">IF(AND(RESULT!$G403&gt;Q$1,RESULT!$C403+RESULT!$D403&gt;2),"WON",IF(AND(RESULT!$G403&lt;Q$1,RESULT!$C403+RESULT!$D403&lt;3),"WON","LOST"))</f>
        <v>WON</v>
      </c>
      <c r="R344" t="str">
        <f ca="1">IF(AND(RESULT!$K403&gt;Q$1,RESULT!$C403+RESULT!$D403&gt;2),"WON",IF(AND(RESULT!$K403&lt;Q$1,RESULT!$C403+RESULT!$D403&lt;3),"WON","LOST"))</f>
        <v>WON</v>
      </c>
      <c r="S344" t="str">
        <f t="shared" ca="1" si="144"/>
        <v>WON</v>
      </c>
    </row>
    <row r="345" spans="1:19">
      <c r="A345" t="str">
        <f ca="1">IF(AND(RESULT!$G404&gt;A$1,RESULT!$C404+RESULT!$D404&gt;2),"WON",IF(AND(RESULT!$G404&lt;A$1,RESULT!$C404+RESULT!$D404&lt;3),"WON","LOST"))</f>
        <v>WON</v>
      </c>
      <c r="B345" t="str">
        <f ca="1">IF(AND(RESULT!$K404&gt;A$1,RESULT!$C404+RESULT!$D404&gt;2),"WON",IF(AND(RESULT!$K404&lt;A$1,RESULT!$C404+RESULT!$D404&lt;3),"WON","LOST"))</f>
        <v>LOST</v>
      </c>
      <c r="C345" t="str">
        <f t="shared" ca="1" si="140"/>
        <v>DP</v>
      </c>
      <c r="E345" t="str">
        <f ca="1">IF(AND(RESULT!$G404&gt;E$1,RESULT!$C404+RESULT!$D404&gt;2),"WON",IF(AND(RESULT!$G404&lt;E$1,RESULT!$C404+RESULT!$D404&lt;3),"WON","LOST"))</f>
        <v>WON</v>
      </c>
      <c r="F345" t="str">
        <f ca="1">IF(AND(RESULT!$K404&gt;E$1,RESULT!$C404+RESULT!$D404&gt;2),"WON",IF(AND(RESULT!$K404&lt;E$1,RESULT!$C404+RESULT!$D404&lt;3),"WON","LOST"))</f>
        <v>LOST</v>
      </c>
      <c r="G345" t="str">
        <f t="shared" ca="1" si="141"/>
        <v>DP</v>
      </c>
      <c r="I345" t="str">
        <f ca="1">IF(AND(RESULT!$G404&gt;I$1,RESULT!$C404+RESULT!$D404&gt;2),"WON",IF(AND(RESULT!$G404&lt;I$1,RESULT!$C404+RESULT!$D404&lt;3),"WON","LOST"))</f>
        <v>LOST</v>
      </c>
      <c r="J345" t="str">
        <f ca="1">IF(AND(RESULT!$K404&gt;I$1,RESULT!$C404+RESULT!$D404&gt;2),"WON",IF(AND(RESULT!$K404&lt;I$1,RESULT!$C404+RESULT!$D404&lt;3),"WON","LOST"))</f>
        <v>LOST</v>
      </c>
      <c r="K345" t="str">
        <f t="shared" ca="1" si="142"/>
        <v>LOST</v>
      </c>
      <c r="M345" t="str">
        <f ca="1">IF(AND(RESULT!$G404&gt;M$1,RESULT!$C404+RESULT!$D404&gt;2),"WON",IF(AND(RESULT!$G404&lt;M$1,RESULT!$C404+RESULT!$D404&lt;3),"WON","LOST"))</f>
        <v>LOST</v>
      </c>
      <c r="N345" t="str">
        <f ca="1">IF(AND(RESULT!$K404&gt;M$1,RESULT!$C404+RESULT!$D404&gt;2),"WON",IF(AND(RESULT!$K404&lt;M$1,RESULT!$C404+RESULT!$D404&lt;3),"WON","LOST"))</f>
        <v>LOST</v>
      </c>
      <c r="O345" t="str">
        <f t="shared" ca="1" si="143"/>
        <v>LOST</v>
      </c>
      <c r="Q345" t="str">
        <f ca="1">IF(AND(RESULT!$G404&gt;Q$1,RESULT!$C404+RESULT!$D404&gt;2),"WON",IF(AND(RESULT!$G404&lt;Q$1,RESULT!$C404+RESULT!$D404&lt;3),"WON","LOST"))</f>
        <v>LOST</v>
      </c>
      <c r="R345" t="str">
        <f ca="1">IF(AND(RESULT!$K404&gt;Q$1,RESULT!$C404+RESULT!$D404&gt;2),"WON",IF(AND(RESULT!$K404&lt;Q$1,RESULT!$C404+RESULT!$D404&lt;3),"WON","LOST"))</f>
        <v>LOST</v>
      </c>
      <c r="S345" t="str">
        <f t="shared" ca="1" si="144"/>
        <v>LOST</v>
      </c>
    </row>
    <row r="346" spans="1:19">
      <c r="A346" t="str">
        <f ca="1">IF(AND(RESULT!$G405&gt;A$1,RESULT!$C405+RESULT!$D405&gt;2),"WON",IF(AND(RESULT!$G405&lt;A$1,RESULT!$C405+RESULT!$D405&lt;3),"WON","LOST"))</f>
        <v>LOST</v>
      </c>
      <c r="B346" t="str">
        <f ca="1">IF(AND(RESULT!$K405&gt;A$1,RESULT!$C405+RESULT!$D405&gt;2),"WON",IF(AND(RESULT!$K405&lt;A$1,RESULT!$C405+RESULT!$D405&lt;3),"WON","LOST"))</f>
        <v>LOST</v>
      </c>
      <c r="C346" t="str">
        <f t="shared" ca="1" si="140"/>
        <v>LOST</v>
      </c>
      <c r="E346" t="str">
        <f ca="1">IF(AND(RESULT!$G405&gt;E$1,RESULT!$C405+RESULT!$D405&gt;2),"WON",IF(AND(RESULT!$G405&lt;E$1,RESULT!$C405+RESULT!$D405&lt;3),"WON","LOST"))</f>
        <v>LOST</v>
      </c>
      <c r="F346" t="str">
        <f ca="1">IF(AND(RESULT!$K405&gt;E$1,RESULT!$C405+RESULT!$D405&gt;2),"WON",IF(AND(RESULT!$K405&lt;E$1,RESULT!$C405+RESULT!$D405&lt;3),"WON","LOST"))</f>
        <v>LOST</v>
      </c>
      <c r="G346" t="str">
        <f t="shared" ca="1" si="141"/>
        <v>LOST</v>
      </c>
      <c r="I346" t="str">
        <f ca="1">IF(AND(RESULT!$G405&gt;I$1,RESULT!$C405+RESULT!$D405&gt;2),"WON",IF(AND(RESULT!$G405&lt;I$1,RESULT!$C405+RESULT!$D405&lt;3),"WON","LOST"))</f>
        <v>WON</v>
      </c>
      <c r="J346" t="str">
        <f ca="1">IF(AND(RESULT!$K405&gt;I$1,RESULT!$C405+RESULT!$D405&gt;2),"WON",IF(AND(RESULT!$K405&lt;I$1,RESULT!$C405+RESULT!$D405&lt;3),"WON","LOST"))</f>
        <v>LOST</v>
      </c>
      <c r="K346" t="str">
        <f t="shared" ca="1" si="142"/>
        <v>DP</v>
      </c>
      <c r="M346" t="str">
        <f ca="1">IF(AND(RESULT!$G405&gt;M$1,RESULT!$C405+RESULT!$D405&gt;2),"WON",IF(AND(RESULT!$G405&lt;M$1,RESULT!$C405+RESULT!$D405&lt;3),"WON","LOST"))</f>
        <v>WON</v>
      </c>
      <c r="N346" t="str">
        <f ca="1">IF(AND(RESULT!$K405&gt;M$1,RESULT!$C405+RESULT!$D405&gt;2),"WON",IF(AND(RESULT!$K405&lt;M$1,RESULT!$C405+RESULT!$D405&lt;3),"WON","LOST"))</f>
        <v>LOST</v>
      </c>
      <c r="O346" t="str">
        <f t="shared" ca="1" si="143"/>
        <v>DP</v>
      </c>
      <c r="Q346" t="str">
        <f ca="1">IF(AND(RESULT!$G405&gt;Q$1,RESULT!$C405+RESULT!$D405&gt;2),"WON",IF(AND(RESULT!$G405&lt;Q$1,RESULT!$C405+RESULT!$D405&lt;3),"WON","LOST"))</f>
        <v>WON</v>
      </c>
      <c r="R346" t="str">
        <f ca="1">IF(AND(RESULT!$K405&gt;Q$1,RESULT!$C405+RESULT!$D405&gt;2),"WON",IF(AND(RESULT!$K405&lt;Q$1,RESULT!$C405+RESULT!$D405&lt;3),"WON","LOST"))</f>
        <v>WON</v>
      </c>
      <c r="S346" t="str">
        <f t="shared" ca="1" si="144"/>
        <v>WON</v>
      </c>
    </row>
    <row r="347" spans="1:19">
      <c r="A347" t="str">
        <f ca="1">IF(AND(RESULT!$G406&gt;A$1,RESULT!$C406+RESULT!$D406&gt;2),"WON",IF(AND(RESULT!$G406&lt;A$1,RESULT!$C406+RESULT!$D406&lt;3),"WON","LOST"))</f>
        <v>LOST</v>
      </c>
      <c r="B347" t="str">
        <f ca="1">IF(AND(RESULT!$K406&gt;A$1,RESULT!$C406+RESULT!$D406&gt;2),"WON",IF(AND(RESULT!$K406&lt;A$1,RESULT!$C406+RESULT!$D406&lt;3),"WON","LOST"))</f>
        <v>WON</v>
      </c>
      <c r="C347" t="str">
        <f t="shared" ca="1" si="140"/>
        <v>DP</v>
      </c>
      <c r="E347" t="str">
        <f ca="1">IF(AND(RESULT!$G406&gt;E$1,RESULT!$C406+RESULT!$D406&gt;2),"WON",IF(AND(RESULT!$G406&lt;E$1,RESULT!$C406+RESULT!$D406&lt;3),"WON","LOST"))</f>
        <v>LOST</v>
      </c>
      <c r="F347" t="str">
        <f ca="1">IF(AND(RESULT!$K406&gt;E$1,RESULT!$C406+RESULT!$D406&gt;2),"WON",IF(AND(RESULT!$K406&lt;E$1,RESULT!$C406+RESULT!$D406&lt;3),"WON","LOST"))</f>
        <v>WON</v>
      </c>
      <c r="G347" t="str">
        <f t="shared" ca="1" si="141"/>
        <v>DP</v>
      </c>
      <c r="I347" t="str">
        <f ca="1">IF(AND(RESULT!$G406&gt;I$1,RESULT!$C406+RESULT!$D406&gt;2),"WON",IF(AND(RESULT!$G406&lt;I$1,RESULT!$C406+RESULT!$D406&lt;3),"WON","LOST"))</f>
        <v>WON</v>
      </c>
      <c r="J347" t="str">
        <f ca="1">IF(AND(RESULT!$K406&gt;I$1,RESULT!$C406+RESULT!$D406&gt;2),"WON",IF(AND(RESULT!$K406&lt;I$1,RESULT!$C406+RESULT!$D406&lt;3),"WON","LOST"))</f>
        <v>WON</v>
      </c>
      <c r="K347" t="str">
        <f t="shared" ca="1" si="142"/>
        <v>WON</v>
      </c>
      <c r="M347" t="str">
        <f ca="1">IF(AND(RESULT!$G406&gt;M$1,RESULT!$C406+RESULT!$D406&gt;2),"WON",IF(AND(RESULT!$G406&lt;M$1,RESULT!$C406+RESULT!$D406&lt;3),"WON","LOST"))</f>
        <v>WON</v>
      </c>
      <c r="N347" t="str">
        <f ca="1">IF(AND(RESULT!$K406&gt;M$1,RESULT!$C406+RESULT!$D406&gt;2),"WON",IF(AND(RESULT!$K406&lt;M$1,RESULT!$C406+RESULT!$D406&lt;3),"WON","LOST"))</f>
        <v>WON</v>
      </c>
      <c r="O347" t="str">
        <f t="shared" ca="1" si="143"/>
        <v>WON</v>
      </c>
      <c r="Q347" t="str">
        <f ca="1">IF(AND(RESULT!$G406&gt;Q$1,RESULT!$C406+RESULT!$D406&gt;2),"WON",IF(AND(RESULT!$G406&lt;Q$1,RESULT!$C406+RESULT!$D406&lt;3),"WON","LOST"))</f>
        <v>WON</v>
      </c>
      <c r="R347" t="str">
        <f ca="1">IF(AND(RESULT!$K406&gt;Q$1,RESULT!$C406+RESULT!$D406&gt;2),"WON",IF(AND(RESULT!$K406&lt;Q$1,RESULT!$C406+RESULT!$D406&lt;3),"WON","LOST"))</f>
        <v>WON</v>
      </c>
      <c r="S347" t="str">
        <f t="shared" ca="1" si="144"/>
        <v>WON</v>
      </c>
    </row>
    <row r="348" spans="1:19">
      <c r="A348" t="str">
        <f ca="1">IF(AND(RESULT!$G407&gt;A$1,RESULT!$C407+RESULT!$D407&gt;2),"WON",IF(AND(RESULT!$G407&lt;A$1,RESULT!$C407+RESULT!$D407&lt;3),"WON","LOST"))</f>
        <v>WON</v>
      </c>
      <c r="B348" t="str">
        <f ca="1">IF(AND(RESULT!$K407&gt;A$1,RESULT!$C407+RESULT!$D407&gt;2),"WON",IF(AND(RESULT!$K407&lt;A$1,RESULT!$C407+RESULT!$D407&lt;3),"WON","LOST"))</f>
        <v>WON</v>
      </c>
      <c r="C348" t="str">
        <f t="shared" ca="1" si="140"/>
        <v>WON</v>
      </c>
      <c r="E348" t="str">
        <f ca="1">IF(AND(RESULT!$G407&gt;E$1,RESULT!$C407+RESULT!$D407&gt;2),"WON",IF(AND(RESULT!$G407&lt;E$1,RESULT!$C407+RESULT!$D407&lt;3),"WON","LOST"))</f>
        <v>LOST</v>
      </c>
      <c r="F348" t="str">
        <f ca="1">IF(AND(RESULT!$K407&gt;E$1,RESULT!$C407+RESULT!$D407&gt;2),"WON",IF(AND(RESULT!$K407&lt;E$1,RESULT!$C407+RESULT!$D407&lt;3),"WON","LOST"))</f>
        <v>LOST</v>
      </c>
      <c r="G348" t="str">
        <f t="shared" ca="1" si="141"/>
        <v>LOST</v>
      </c>
      <c r="I348" t="str">
        <f ca="1">IF(AND(RESULT!$G407&gt;I$1,RESULT!$C407+RESULT!$D407&gt;2),"WON",IF(AND(RESULT!$G407&lt;I$1,RESULT!$C407+RESULT!$D407&lt;3),"WON","LOST"))</f>
        <v>LOST</v>
      </c>
      <c r="J348" t="str">
        <f ca="1">IF(AND(RESULT!$K407&gt;I$1,RESULT!$C407+RESULT!$D407&gt;2),"WON",IF(AND(RESULT!$K407&lt;I$1,RESULT!$C407+RESULT!$D407&lt;3),"WON","LOST"))</f>
        <v>LOST</v>
      </c>
      <c r="K348" t="str">
        <f t="shared" ca="1" si="142"/>
        <v>LOST</v>
      </c>
      <c r="M348" t="str">
        <f ca="1">IF(AND(RESULT!$G407&gt;M$1,RESULT!$C407+RESULT!$D407&gt;2),"WON",IF(AND(RESULT!$G407&lt;M$1,RESULT!$C407+RESULT!$D407&lt;3),"WON","LOST"))</f>
        <v>LOST</v>
      </c>
      <c r="N348" t="str">
        <f ca="1">IF(AND(RESULT!$K407&gt;M$1,RESULT!$C407+RESULT!$D407&gt;2),"WON",IF(AND(RESULT!$K407&lt;M$1,RESULT!$C407+RESULT!$D407&lt;3),"WON","LOST"))</f>
        <v>LOST</v>
      </c>
      <c r="O348" t="str">
        <f t="shared" ca="1" si="143"/>
        <v>LOST</v>
      </c>
      <c r="Q348" t="str">
        <f ca="1">IF(AND(RESULT!$G407&gt;Q$1,RESULT!$C407+RESULT!$D407&gt;2),"WON",IF(AND(RESULT!$G407&lt;Q$1,RESULT!$C407+RESULT!$D407&lt;3),"WON","LOST"))</f>
        <v>LOST</v>
      </c>
      <c r="R348" t="str">
        <f ca="1">IF(AND(RESULT!$K407&gt;Q$1,RESULT!$C407+RESULT!$D407&gt;2),"WON",IF(AND(RESULT!$K407&lt;Q$1,RESULT!$C407+RESULT!$D407&lt;3),"WON","LOST"))</f>
        <v>LOST</v>
      </c>
      <c r="S348" t="str">
        <f t="shared" ca="1" si="144"/>
        <v>LOST</v>
      </c>
    </row>
    <row r="351" spans="1:19">
      <c r="A351" t="str">
        <f ca="1">IF(AND(RESULT!$G410&gt;A$1,RESULT!$C410+RESULT!$D410&gt;2),"WON",IF(AND(RESULT!$G410&lt;A$1,RESULT!$C410+RESULT!$D410&lt;3),"WON","LOST"))</f>
        <v>LOST</v>
      </c>
      <c r="B351" t="str">
        <f ca="1">IF(AND(RESULT!$K410&gt;A$1,RESULT!$C410+RESULT!$D410&gt;2),"WON",IF(AND(RESULT!$K410&lt;A$1,RESULT!$C410+RESULT!$D410&lt;3),"WON","LOST"))</f>
        <v>LOST</v>
      </c>
      <c r="C351" t="str">
        <f ca="1">IF(AND(A351="WON",B351="WON"),"WON",IF(AND(A351="LOST",B351="LOST"),"LOST","DP"))</f>
        <v>LOST</v>
      </c>
      <c r="E351" t="str">
        <f ca="1">IF(AND(RESULT!$G410&gt;E$1,RESULT!$C410+RESULT!$D410&gt;2),"WON",IF(AND(RESULT!$G410&lt;E$1,RESULT!$C410+RESULT!$D410&lt;3),"WON","LOST"))</f>
        <v>LOST</v>
      </c>
      <c r="F351" t="str">
        <f ca="1">IF(AND(RESULT!$K410&gt;E$1,RESULT!$C410+RESULT!$D410&gt;2),"WON",IF(AND(RESULT!$K410&lt;E$1,RESULT!$C410+RESULT!$D410&lt;3),"WON","LOST"))</f>
        <v>LOST</v>
      </c>
      <c r="G351" t="str">
        <f ca="1">IF(AND(E351="WON",F351="WON"),"WON",IF(AND(E351="LOST",F351="LOST"),"LOST","DP"))</f>
        <v>LOST</v>
      </c>
      <c r="I351" t="str">
        <f ca="1">IF(AND(RESULT!$G410&gt;I$1,RESULT!$C410+RESULT!$D410&gt;2),"WON",IF(AND(RESULT!$G410&lt;I$1,RESULT!$C410+RESULT!$D410&lt;3),"WON","LOST"))</f>
        <v>WON</v>
      </c>
      <c r="J351" t="str">
        <f ca="1">IF(AND(RESULT!$K410&gt;I$1,RESULT!$C410+RESULT!$D410&gt;2),"WON",IF(AND(RESULT!$K410&lt;I$1,RESULT!$C410+RESULT!$D410&lt;3),"WON","LOST"))</f>
        <v>LOST</v>
      </c>
      <c r="K351" t="str">
        <f ca="1">IF(AND(I351="WON",J351="WON"),"WON",IF(AND(I351="LOST",J351="LOST"),"LOST","DP"))</f>
        <v>DP</v>
      </c>
      <c r="M351" t="str">
        <f ca="1">IF(AND(RESULT!$G410&gt;M$1,RESULT!$C410+RESULT!$D410&gt;2),"WON",IF(AND(RESULT!$G410&lt;M$1,RESULT!$C410+RESULT!$D410&lt;3),"WON","LOST"))</f>
        <v>WON</v>
      </c>
      <c r="N351" t="str">
        <f ca="1">IF(AND(RESULT!$K410&gt;M$1,RESULT!$C410+RESULT!$D410&gt;2),"WON",IF(AND(RESULT!$K410&lt;M$1,RESULT!$C410+RESULT!$D410&lt;3),"WON","LOST"))</f>
        <v>LOST</v>
      </c>
      <c r="O351" t="str">
        <f ca="1">IF(AND(M351="WON",N351="WON"),"WON",IF(AND(M351="LOST",N351="LOST"),"LOST","DP"))</f>
        <v>DP</v>
      </c>
      <c r="Q351" t="str">
        <f ca="1">IF(AND(RESULT!$G410&gt;Q$1,RESULT!$C410+RESULT!$D410&gt;2),"WON",IF(AND(RESULT!$G410&lt;Q$1,RESULT!$C410+RESULT!$D410&lt;3),"WON","LOST"))</f>
        <v>WON</v>
      </c>
      <c r="R351" t="str">
        <f ca="1">IF(AND(RESULT!$K410&gt;Q$1,RESULT!$C410+RESULT!$D410&gt;2),"WON",IF(AND(RESULT!$K410&lt;Q$1,RESULT!$C410+RESULT!$D410&lt;3),"WON","LOST"))</f>
        <v>WON</v>
      </c>
      <c r="S351" t="str">
        <f ca="1">IF(AND(Q351="WON",R351="WON"),"WON",IF(AND(Q351="LOST",R351="LOST"),"LOST","DP"))</f>
        <v>WON</v>
      </c>
    </row>
    <row r="352" spans="1:19">
      <c r="A352" t="str">
        <f ca="1">IF(AND(RESULT!$G411&gt;A$1,RESULT!$C411+RESULT!$D411&gt;2),"WON",IF(AND(RESULT!$G411&lt;A$1,RESULT!$C411+RESULT!$D411&lt;3),"WON","LOST"))</f>
        <v>LOST</v>
      </c>
      <c r="B352" t="str">
        <f ca="1">IF(AND(RESULT!$K411&gt;A$1,RESULT!$C411+RESULT!$D411&gt;2),"WON",IF(AND(RESULT!$K411&lt;A$1,RESULT!$C411+RESULT!$D411&lt;3),"WON","LOST"))</f>
        <v>LOST</v>
      </c>
      <c r="C352" t="str">
        <f t="shared" ref="C352:C360" ca="1" si="145">IF(AND(A352="WON",B352="WON"),"WON",IF(AND(A352="LOST",B352="LOST"),"LOST","DP"))</f>
        <v>LOST</v>
      </c>
      <c r="E352" t="str">
        <f ca="1">IF(AND(RESULT!$G411&gt;E$1,RESULT!$C411+RESULT!$D411&gt;2),"WON",IF(AND(RESULT!$G411&lt;E$1,RESULT!$C411+RESULT!$D411&lt;3),"WON","LOST"))</f>
        <v>LOST</v>
      </c>
      <c r="F352" t="str">
        <f ca="1">IF(AND(RESULT!$K411&gt;E$1,RESULT!$C411+RESULT!$D411&gt;2),"WON",IF(AND(RESULT!$K411&lt;E$1,RESULT!$C411+RESULT!$D411&lt;3),"WON","LOST"))</f>
        <v>LOST</v>
      </c>
      <c r="G352" t="str">
        <f t="shared" ref="G352:G360" ca="1" si="146">IF(AND(E352="WON",F352="WON"),"WON",IF(AND(E352="LOST",F352="LOST"),"LOST","DP"))</f>
        <v>LOST</v>
      </c>
      <c r="I352" t="str">
        <f ca="1">IF(AND(RESULT!$G411&gt;I$1,RESULT!$C411+RESULT!$D411&gt;2),"WON",IF(AND(RESULT!$G411&lt;I$1,RESULT!$C411+RESULT!$D411&lt;3),"WON","LOST"))</f>
        <v>LOST</v>
      </c>
      <c r="J352" t="str">
        <f ca="1">IF(AND(RESULT!$K411&gt;I$1,RESULT!$C411+RESULT!$D411&gt;2),"WON",IF(AND(RESULT!$K411&lt;I$1,RESULT!$C411+RESULT!$D411&lt;3),"WON","LOST"))</f>
        <v>LOST</v>
      </c>
      <c r="K352" t="str">
        <f t="shared" ref="K352:K360" ca="1" si="147">IF(AND(I352="WON",J352="WON"),"WON",IF(AND(I352="LOST",J352="LOST"),"LOST","DP"))</f>
        <v>LOST</v>
      </c>
      <c r="M352" t="str">
        <f ca="1">IF(AND(RESULT!$G411&gt;M$1,RESULT!$C411+RESULT!$D411&gt;2),"WON",IF(AND(RESULT!$G411&lt;M$1,RESULT!$C411+RESULT!$D411&lt;3),"WON","LOST"))</f>
        <v>LOST</v>
      </c>
      <c r="N352" t="str">
        <f ca="1">IF(AND(RESULT!$K411&gt;M$1,RESULT!$C411+RESULT!$D411&gt;2),"WON",IF(AND(RESULT!$K411&lt;M$1,RESULT!$C411+RESULT!$D411&lt;3),"WON","LOST"))</f>
        <v>LOST</v>
      </c>
      <c r="O352" t="str">
        <f t="shared" ref="O352:O360" ca="1" si="148">IF(AND(M352="WON",N352="WON"),"WON",IF(AND(M352="LOST",N352="LOST"),"LOST","DP"))</f>
        <v>LOST</v>
      </c>
      <c r="Q352" t="str">
        <f ca="1">IF(AND(RESULT!$G411&gt;Q$1,RESULT!$C411+RESULT!$D411&gt;2),"WON",IF(AND(RESULT!$G411&lt;Q$1,RESULT!$C411+RESULT!$D411&lt;3),"WON","LOST"))</f>
        <v>LOST</v>
      </c>
      <c r="R352" t="str">
        <f ca="1">IF(AND(RESULT!$K411&gt;Q$1,RESULT!$C411+RESULT!$D411&gt;2),"WON",IF(AND(RESULT!$K411&lt;Q$1,RESULT!$C411+RESULT!$D411&lt;3),"WON","LOST"))</f>
        <v>LOST</v>
      </c>
      <c r="S352" t="str">
        <f t="shared" ref="S352:S360" ca="1" si="149">IF(AND(Q352="WON",R352="WON"),"WON",IF(AND(Q352="LOST",R352="LOST"),"LOST","DP"))</f>
        <v>LOST</v>
      </c>
    </row>
    <row r="353" spans="1:19">
      <c r="A353" t="str">
        <f ca="1">IF(AND(RESULT!$G412&gt;A$1,RESULT!$C412+RESULT!$D412&gt;2),"WON",IF(AND(RESULT!$G412&lt;A$1,RESULT!$C412+RESULT!$D412&lt;3),"WON","LOST"))</f>
        <v>LOST</v>
      </c>
      <c r="B353" t="str">
        <f ca="1">IF(AND(RESULT!$K412&gt;A$1,RESULT!$C412+RESULT!$D412&gt;2),"WON",IF(AND(RESULT!$K412&lt;A$1,RESULT!$C412+RESULT!$D412&lt;3),"WON","LOST"))</f>
        <v>LOST</v>
      </c>
      <c r="C353" t="str">
        <f t="shared" ca="1" si="145"/>
        <v>LOST</v>
      </c>
      <c r="E353" t="str">
        <f ca="1">IF(AND(RESULT!$G412&gt;E$1,RESULT!$C412+RESULT!$D412&gt;2),"WON",IF(AND(RESULT!$G412&lt;E$1,RESULT!$C412+RESULT!$D412&lt;3),"WON","LOST"))</f>
        <v>LOST</v>
      </c>
      <c r="F353" t="str">
        <f ca="1">IF(AND(RESULT!$K412&gt;E$1,RESULT!$C412+RESULT!$D412&gt;2),"WON",IF(AND(RESULT!$K412&lt;E$1,RESULT!$C412+RESULT!$D412&lt;3),"WON","LOST"))</f>
        <v>LOST</v>
      </c>
      <c r="G353" t="str">
        <f t="shared" ca="1" si="146"/>
        <v>LOST</v>
      </c>
      <c r="I353" t="str">
        <f ca="1">IF(AND(RESULT!$G412&gt;I$1,RESULT!$C412+RESULT!$D412&gt;2),"WON",IF(AND(RESULT!$G412&lt;I$1,RESULT!$C412+RESULT!$D412&lt;3),"WON","LOST"))</f>
        <v>LOST</v>
      </c>
      <c r="J353" t="str">
        <f ca="1">IF(AND(RESULT!$K412&gt;I$1,RESULT!$C412+RESULT!$D412&gt;2),"WON",IF(AND(RESULT!$K412&lt;I$1,RESULT!$C412+RESULT!$D412&lt;3),"WON","LOST"))</f>
        <v>LOST</v>
      </c>
      <c r="K353" t="str">
        <f t="shared" ca="1" si="147"/>
        <v>LOST</v>
      </c>
      <c r="M353" t="str">
        <f ca="1">IF(AND(RESULT!$G412&gt;M$1,RESULT!$C412+RESULT!$D412&gt;2),"WON",IF(AND(RESULT!$G412&lt;M$1,RESULT!$C412+RESULT!$D412&lt;3),"WON","LOST"))</f>
        <v>LOST</v>
      </c>
      <c r="N353" t="str">
        <f ca="1">IF(AND(RESULT!$K412&gt;M$1,RESULT!$C412+RESULT!$D412&gt;2),"WON",IF(AND(RESULT!$K412&lt;M$1,RESULT!$C412+RESULT!$D412&lt;3),"WON","LOST"))</f>
        <v>LOST</v>
      </c>
      <c r="O353" t="str">
        <f t="shared" ca="1" si="148"/>
        <v>LOST</v>
      </c>
      <c r="Q353" t="str">
        <f ca="1">IF(AND(RESULT!$G412&gt;Q$1,RESULT!$C412+RESULT!$D412&gt;2),"WON",IF(AND(RESULT!$G412&lt;Q$1,RESULT!$C412+RESULT!$D412&lt;3),"WON","LOST"))</f>
        <v>LOST</v>
      </c>
      <c r="R353" t="str">
        <f ca="1">IF(AND(RESULT!$K412&gt;Q$1,RESULT!$C412+RESULT!$D412&gt;2),"WON",IF(AND(RESULT!$K412&lt;Q$1,RESULT!$C412+RESULT!$D412&lt;3),"WON","LOST"))</f>
        <v>LOST</v>
      </c>
      <c r="S353" t="str">
        <f t="shared" ca="1" si="149"/>
        <v>LOST</v>
      </c>
    </row>
    <row r="354" spans="1:19">
      <c r="A354" t="str">
        <f ca="1">IF(AND(RESULT!$G413&gt;A$1,RESULT!$C413+RESULT!$D413&gt;2),"WON",IF(AND(RESULT!$G413&lt;A$1,RESULT!$C413+RESULT!$D413&lt;3),"WON","LOST"))</f>
        <v>LOST</v>
      </c>
      <c r="B354" t="str">
        <f ca="1">IF(AND(RESULT!$K413&gt;A$1,RESULT!$C413+RESULT!$D413&gt;2),"WON",IF(AND(RESULT!$K413&lt;A$1,RESULT!$C413+RESULT!$D413&lt;3),"WON","LOST"))</f>
        <v>LOST</v>
      </c>
      <c r="C354" t="str">
        <f t="shared" ca="1" si="145"/>
        <v>LOST</v>
      </c>
      <c r="E354" t="str">
        <f ca="1">IF(AND(RESULT!$G413&gt;E$1,RESULT!$C413+RESULT!$D413&gt;2),"WON",IF(AND(RESULT!$G413&lt;E$1,RESULT!$C413+RESULT!$D413&lt;3),"WON","LOST"))</f>
        <v>LOST</v>
      </c>
      <c r="F354" t="str">
        <f ca="1">IF(AND(RESULT!$K413&gt;E$1,RESULT!$C413+RESULT!$D413&gt;2),"WON",IF(AND(RESULT!$K413&lt;E$1,RESULT!$C413+RESULT!$D413&lt;3),"WON","LOST"))</f>
        <v>LOST</v>
      </c>
      <c r="G354" t="str">
        <f t="shared" ca="1" si="146"/>
        <v>LOST</v>
      </c>
      <c r="I354" t="str">
        <f ca="1">IF(AND(RESULT!$G413&gt;I$1,RESULT!$C413+RESULT!$D413&gt;2),"WON",IF(AND(RESULT!$G413&lt;I$1,RESULT!$C413+RESULT!$D413&lt;3),"WON","LOST"))</f>
        <v>LOST</v>
      </c>
      <c r="J354" t="str">
        <f ca="1">IF(AND(RESULT!$K413&gt;I$1,RESULT!$C413+RESULT!$D413&gt;2),"WON",IF(AND(RESULT!$K413&lt;I$1,RESULT!$C413+RESULT!$D413&lt;3),"WON","LOST"))</f>
        <v>LOST</v>
      </c>
      <c r="K354" t="str">
        <f t="shared" ca="1" si="147"/>
        <v>LOST</v>
      </c>
      <c r="M354" t="str">
        <f ca="1">IF(AND(RESULT!$G413&gt;M$1,RESULT!$C413+RESULT!$D413&gt;2),"WON",IF(AND(RESULT!$G413&lt;M$1,RESULT!$C413+RESULT!$D413&lt;3),"WON","LOST"))</f>
        <v>LOST</v>
      </c>
      <c r="N354" t="str">
        <f ca="1">IF(AND(RESULT!$K413&gt;M$1,RESULT!$C413+RESULT!$D413&gt;2),"WON",IF(AND(RESULT!$K413&lt;M$1,RESULT!$C413+RESULT!$D413&lt;3),"WON","LOST"))</f>
        <v>LOST</v>
      </c>
      <c r="O354" t="str">
        <f t="shared" ca="1" si="148"/>
        <v>LOST</v>
      </c>
      <c r="Q354" t="str">
        <f ca="1">IF(AND(RESULT!$G413&gt;Q$1,RESULT!$C413+RESULT!$D413&gt;2),"WON",IF(AND(RESULT!$G413&lt;Q$1,RESULT!$C413+RESULT!$D413&lt;3),"WON","LOST"))</f>
        <v>LOST</v>
      </c>
      <c r="R354" t="str">
        <f ca="1">IF(AND(RESULT!$K413&gt;Q$1,RESULT!$C413+RESULT!$D413&gt;2),"WON",IF(AND(RESULT!$K413&lt;Q$1,RESULT!$C413+RESULT!$D413&lt;3),"WON","LOST"))</f>
        <v>LOST</v>
      </c>
      <c r="S354" t="str">
        <f t="shared" ca="1" si="149"/>
        <v>LOST</v>
      </c>
    </row>
    <row r="355" spans="1:19">
      <c r="A355" t="str">
        <f ca="1">IF(AND(RESULT!$G414&gt;A$1,RESULT!$C414+RESULT!$D414&gt;2),"WON",IF(AND(RESULT!$G414&lt;A$1,RESULT!$C414+RESULT!$D414&lt;3),"WON","LOST"))</f>
        <v>WON</v>
      </c>
      <c r="B355" t="str">
        <f ca="1">IF(AND(RESULT!$K414&gt;A$1,RESULT!$C414+RESULT!$D414&gt;2),"WON",IF(AND(RESULT!$K414&lt;A$1,RESULT!$C414+RESULT!$D414&lt;3),"WON","LOST"))</f>
        <v>WON</v>
      </c>
      <c r="C355" t="str">
        <f t="shared" ca="1" si="145"/>
        <v>WON</v>
      </c>
      <c r="E355" t="str">
        <f ca="1">IF(AND(RESULT!$G414&gt;E$1,RESULT!$C414+RESULT!$D414&gt;2),"WON",IF(AND(RESULT!$G414&lt;E$1,RESULT!$C414+RESULT!$D414&lt;3),"WON","LOST"))</f>
        <v>WON</v>
      </c>
      <c r="F355" t="str">
        <f ca="1">IF(AND(RESULT!$K414&gt;E$1,RESULT!$C414+RESULT!$D414&gt;2),"WON",IF(AND(RESULT!$K414&lt;E$1,RESULT!$C414+RESULT!$D414&lt;3),"WON","LOST"))</f>
        <v>WON</v>
      </c>
      <c r="G355" t="str">
        <f t="shared" ca="1" si="146"/>
        <v>WON</v>
      </c>
      <c r="I355" t="str">
        <f ca="1">IF(AND(RESULT!$G414&gt;I$1,RESULT!$C414+RESULT!$D414&gt;2),"WON",IF(AND(RESULT!$G414&lt;I$1,RESULT!$C414+RESULT!$D414&lt;3),"WON","LOST"))</f>
        <v>LOST</v>
      </c>
      <c r="J355" t="str">
        <f ca="1">IF(AND(RESULT!$K414&gt;I$1,RESULT!$C414+RESULT!$D414&gt;2),"WON",IF(AND(RESULT!$K414&lt;I$1,RESULT!$C414+RESULT!$D414&lt;3),"WON","LOST"))</f>
        <v>WON</v>
      </c>
      <c r="K355" t="str">
        <f t="shared" ca="1" si="147"/>
        <v>DP</v>
      </c>
      <c r="M355" t="str">
        <f ca="1">IF(AND(RESULT!$G414&gt;M$1,RESULT!$C414+RESULT!$D414&gt;2),"WON",IF(AND(RESULT!$G414&lt;M$1,RESULT!$C414+RESULT!$D414&lt;3),"WON","LOST"))</f>
        <v>LOST</v>
      </c>
      <c r="N355" t="str">
        <f ca="1">IF(AND(RESULT!$K414&gt;M$1,RESULT!$C414+RESULT!$D414&gt;2),"WON",IF(AND(RESULT!$K414&lt;M$1,RESULT!$C414+RESULT!$D414&lt;3),"WON","LOST"))</f>
        <v>LOST</v>
      </c>
      <c r="O355" t="str">
        <f t="shared" ca="1" si="148"/>
        <v>LOST</v>
      </c>
      <c r="Q355" t="str">
        <f ca="1">IF(AND(RESULT!$G414&gt;Q$1,RESULT!$C414+RESULT!$D414&gt;2),"WON",IF(AND(RESULT!$G414&lt;Q$1,RESULT!$C414+RESULT!$D414&lt;3),"WON","LOST"))</f>
        <v>LOST</v>
      </c>
      <c r="R355" t="str">
        <f ca="1">IF(AND(RESULT!$K414&gt;Q$1,RESULT!$C414+RESULT!$D414&gt;2),"WON",IF(AND(RESULT!$K414&lt;Q$1,RESULT!$C414+RESULT!$D414&lt;3),"WON","LOST"))</f>
        <v>LOST</v>
      </c>
      <c r="S355" t="str">
        <f t="shared" ca="1" si="149"/>
        <v>LOST</v>
      </c>
    </row>
    <row r="356" spans="1:19">
      <c r="A356" t="str">
        <f ca="1">IF(AND(RESULT!$G415&gt;A$1,RESULT!$C415+RESULT!$D415&gt;2),"WON",IF(AND(RESULT!$G415&lt;A$1,RESULT!$C415+RESULT!$D415&lt;3),"WON","LOST"))</f>
        <v>LOST</v>
      </c>
      <c r="B356" t="str">
        <f ca="1">IF(AND(RESULT!$K415&gt;A$1,RESULT!$C415+RESULT!$D415&gt;2),"WON",IF(AND(RESULT!$K415&lt;A$1,RESULT!$C415+RESULT!$D415&lt;3),"WON","LOST"))</f>
        <v>LOST</v>
      </c>
      <c r="C356" t="str">
        <f t="shared" ca="1" si="145"/>
        <v>LOST</v>
      </c>
      <c r="E356" t="str">
        <f ca="1">IF(AND(RESULT!$G415&gt;E$1,RESULT!$C415+RESULT!$D415&gt;2),"WON",IF(AND(RESULT!$G415&lt;E$1,RESULT!$C415+RESULT!$D415&lt;3),"WON","LOST"))</f>
        <v>LOST</v>
      </c>
      <c r="F356" t="str">
        <f ca="1">IF(AND(RESULT!$K415&gt;E$1,RESULT!$C415+RESULT!$D415&gt;2),"WON",IF(AND(RESULT!$K415&lt;E$1,RESULT!$C415+RESULT!$D415&lt;3),"WON","LOST"))</f>
        <v>WON</v>
      </c>
      <c r="G356" t="str">
        <f t="shared" ca="1" si="146"/>
        <v>DP</v>
      </c>
      <c r="I356" t="str">
        <f ca="1">IF(AND(RESULT!$G415&gt;I$1,RESULT!$C415+RESULT!$D415&gt;2),"WON",IF(AND(RESULT!$G415&lt;I$1,RESULT!$C415+RESULT!$D415&lt;3),"WON","LOST"))</f>
        <v>WON</v>
      </c>
      <c r="J356" t="str">
        <f ca="1">IF(AND(RESULT!$K415&gt;I$1,RESULT!$C415+RESULT!$D415&gt;2),"WON",IF(AND(RESULT!$K415&lt;I$1,RESULT!$C415+RESULT!$D415&lt;3),"WON","LOST"))</f>
        <v>WON</v>
      </c>
      <c r="K356" t="str">
        <f t="shared" ca="1" si="147"/>
        <v>WON</v>
      </c>
      <c r="M356" t="str">
        <f ca="1">IF(AND(RESULT!$G415&gt;M$1,RESULT!$C415+RESULT!$D415&gt;2),"WON",IF(AND(RESULT!$G415&lt;M$1,RESULT!$C415+RESULT!$D415&lt;3),"WON","LOST"))</f>
        <v>WON</v>
      </c>
      <c r="N356" t="str">
        <f ca="1">IF(AND(RESULT!$K415&gt;M$1,RESULT!$C415+RESULT!$D415&gt;2),"WON",IF(AND(RESULT!$K415&lt;M$1,RESULT!$C415+RESULT!$D415&lt;3),"WON","LOST"))</f>
        <v>WON</v>
      </c>
      <c r="O356" t="str">
        <f t="shared" ca="1" si="148"/>
        <v>WON</v>
      </c>
      <c r="Q356" t="str">
        <f ca="1">IF(AND(RESULT!$G415&gt;Q$1,RESULT!$C415+RESULT!$D415&gt;2),"WON",IF(AND(RESULT!$G415&lt;Q$1,RESULT!$C415+RESULT!$D415&lt;3),"WON","LOST"))</f>
        <v>WON</v>
      </c>
      <c r="R356" t="str">
        <f ca="1">IF(AND(RESULT!$K415&gt;Q$1,RESULT!$C415+RESULT!$D415&gt;2),"WON",IF(AND(RESULT!$K415&lt;Q$1,RESULT!$C415+RESULT!$D415&lt;3),"WON","LOST"))</f>
        <v>WON</v>
      </c>
      <c r="S356" t="str">
        <f t="shared" ca="1" si="149"/>
        <v>WON</v>
      </c>
    </row>
    <row r="357" spans="1:19">
      <c r="A357" t="str">
        <f ca="1">IF(AND(RESULT!$G416&gt;A$1,RESULT!$C416+RESULT!$D416&gt;2),"WON",IF(AND(RESULT!$G416&lt;A$1,RESULT!$C416+RESULT!$D416&lt;3),"WON","LOST"))</f>
        <v>LOST</v>
      </c>
      <c r="B357" t="str">
        <f ca="1">IF(AND(RESULT!$K416&gt;A$1,RESULT!$C416+RESULT!$D416&gt;2),"WON",IF(AND(RESULT!$K416&lt;A$1,RESULT!$C416+RESULT!$D416&lt;3),"WON","LOST"))</f>
        <v>WON</v>
      </c>
      <c r="C357" t="str">
        <f t="shared" ca="1" si="145"/>
        <v>DP</v>
      </c>
      <c r="E357" t="str">
        <f ca="1">IF(AND(RESULT!$G416&gt;E$1,RESULT!$C416+RESULT!$D416&gt;2),"WON",IF(AND(RESULT!$G416&lt;E$1,RESULT!$C416+RESULT!$D416&lt;3),"WON","LOST"))</f>
        <v>WON</v>
      </c>
      <c r="F357" t="str">
        <f ca="1">IF(AND(RESULT!$K416&gt;E$1,RESULT!$C416+RESULT!$D416&gt;2),"WON",IF(AND(RESULT!$K416&lt;E$1,RESULT!$C416+RESULT!$D416&lt;3),"WON","LOST"))</f>
        <v>WON</v>
      </c>
      <c r="G357" t="str">
        <f t="shared" ca="1" si="146"/>
        <v>WON</v>
      </c>
      <c r="I357" t="str">
        <f ca="1">IF(AND(RESULT!$G416&gt;I$1,RESULT!$C416+RESULT!$D416&gt;2),"WON",IF(AND(RESULT!$G416&lt;I$1,RESULT!$C416+RESULT!$D416&lt;3),"WON","LOST"))</f>
        <v>WON</v>
      </c>
      <c r="J357" t="str">
        <f ca="1">IF(AND(RESULT!$K416&gt;I$1,RESULT!$C416+RESULT!$D416&gt;2),"WON",IF(AND(RESULT!$K416&lt;I$1,RESULT!$C416+RESULT!$D416&lt;3),"WON","LOST"))</f>
        <v>WON</v>
      </c>
      <c r="K357" t="str">
        <f t="shared" ca="1" si="147"/>
        <v>WON</v>
      </c>
      <c r="M357" t="str">
        <f ca="1">IF(AND(RESULT!$G416&gt;M$1,RESULT!$C416+RESULT!$D416&gt;2),"WON",IF(AND(RESULT!$G416&lt;M$1,RESULT!$C416+RESULT!$D416&lt;3),"WON","LOST"))</f>
        <v>WON</v>
      </c>
      <c r="N357" t="str">
        <f ca="1">IF(AND(RESULT!$K416&gt;M$1,RESULT!$C416+RESULT!$D416&gt;2),"WON",IF(AND(RESULT!$K416&lt;M$1,RESULT!$C416+RESULT!$D416&lt;3),"WON","LOST"))</f>
        <v>WON</v>
      </c>
      <c r="O357" t="str">
        <f t="shared" ca="1" si="148"/>
        <v>WON</v>
      </c>
      <c r="Q357" t="str">
        <f ca="1">IF(AND(RESULT!$G416&gt;Q$1,RESULT!$C416+RESULT!$D416&gt;2),"WON",IF(AND(RESULT!$G416&lt;Q$1,RESULT!$C416+RESULT!$D416&lt;3),"WON","LOST"))</f>
        <v>WON</v>
      </c>
      <c r="R357" t="str">
        <f ca="1">IF(AND(RESULT!$K416&gt;Q$1,RESULT!$C416+RESULT!$D416&gt;2),"WON",IF(AND(RESULT!$K416&lt;Q$1,RESULT!$C416+RESULT!$D416&lt;3),"WON","LOST"))</f>
        <v>WON</v>
      </c>
      <c r="S357" t="str">
        <f t="shared" ca="1" si="149"/>
        <v>WON</v>
      </c>
    </row>
    <row r="358" spans="1:19">
      <c r="A358" t="str">
        <f ca="1">IF(AND(RESULT!$G417&gt;A$1,RESULT!$C417+RESULT!$D417&gt;2),"WON",IF(AND(RESULT!$G417&lt;A$1,RESULT!$C417+RESULT!$D417&lt;3),"WON","LOST"))</f>
        <v>LOST</v>
      </c>
      <c r="B358" t="str">
        <f ca="1">IF(AND(RESULT!$K417&gt;A$1,RESULT!$C417+RESULT!$D417&gt;2),"WON",IF(AND(RESULT!$K417&lt;A$1,RESULT!$C417+RESULT!$D417&lt;3),"WON","LOST"))</f>
        <v>WON</v>
      </c>
      <c r="C358" t="str">
        <f t="shared" ca="1" si="145"/>
        <v>DP</v>
      </c>
      <c r="E358" t="str">
        <f ca="1">IF(AND(RESULT!$G417&gt;E$1,RESULT!$C417+RESULT!$D417&gt;2),"WON",IF(AND(RESULT!$G417&lt;E$1,RESULT!$C417+RESULT!$D417&lt;3),"WON","LOST"))</f>
        <v>WON</v>
      </c>
      <c r="F358" t="str">
        <f ca="1">IF(AND(RESULT!$K417&gt;E$1,RESULT!$C417+RESULT!$D417&gt;2),"WON",IF(AND(RESULT!$K417&lt;E$1,RESULT!$C417+RESULT!$D417&lt;3),"WON","LOST"))</f>
        <v>WON</v>
      </c>
      <c r="G358" t="str">
        <f t="shared" ca="1" si="146"/>
        <v>WON</v>
      </c>
      <c r="I358" t="str">
        <f ca="1">IF(AND(RESULT!$G417&gt;I$1,RESULT!$C417+RESULT!$D417&gt;2),"WON",IF(AND(RESULT!$G417&lt;I$1,RESULT!$C417+RESULT!$D417&lt;3),"WON","LOST"))</f>
        <v>WON</v>
      </c>
      <c r="J358" t="str">
        <f ca="1">IF(AND(RESULT!$K417&gt;I$1,RESULT!$C417+RESULT!$D417&gt;2),"WON",IF(AND(RESULT!$K417&lt;I$1,RESULT!$C417+RESULT!$D417&lt;3),"WON","LOST"))</f>
        <v>WON</v>
      </c>
      <c r="K358" t="str">
        <f t="shared" ca="1" si="147"/>
        <v>WON</v>
      </c>
      <c r="M358" t="str">
        <f ca="1">IF(AND(RESULT!$G417&gt;M$1,RESULT!$C417+RESULT!$D417&gt;2),"WON",IF(AND(RESULT!$G417&lt;M$1,RESULT!$C417+RESULT!$D417&lt;3),"WON","LOST"))</f>
        <v>WON</v>
      </c>
      <c r="N358" t="str">
        <f ca="1">IF(AND(RESULT!$K417&gt;M$1,RESULT!$C417+RESULT!$D417&gt;2),"WON",IF(AND(RESULT!$K417&lt;M$1,RESULT!$C417+RESULT!$D417&lt;3),"WON","LOST"))</f>
        <v>WON</v>
      </c>
      <c r="O358" t="str">
        <f t="shared" ca="1" si="148"/>
        <v>WON</v>
      </c>
      <c r="Q358" t="str">
        <f ca="1">IF(AND(RESULT!$G417&gt;Q$1,RESULT!$C417+RESULT!$D417&gt;2),"WON",IF(AND(RESULT!$G417&lt;Q$1,RESULT!$C417+RESULT!$D417&lt;3),"WON","LOST"))</f>
        <v>WON</v>
      </c>
      <c r="R358" t="str">
        <f ca="1">IF(AND(RESULT!$K417&gt;Q$1,RESULT!$C417+RESULT!$D417&gt;2),"WON",IF(AND(RESULT!$K417&lt;Q$1,RESULT!$C417+RESULT!$D417&lt;3),"WON","LOST"))</f>
        <v>WON</v>
      </c>
      <c r="S358" t="str">
        <f t="shared" ca="1" si="149"/>
        <v>WON</v>
      </c>
    </row>
    <row r="359" spans="1:19">
      <c r="A359" t="str">
        <f ca="1">IF(AND(RESULT!$G418&gt;A$1,RESULT!$C418+RESULT!$D418&gt;2),"WON",IF(AND(RESULT!$G418&lt;A$1,RESULT!$C418+RESULT!$D418&lt;3),"WON","LOST"))</f>
        <v>LOST</v>
      </c>
      <c r="B359" t="str">
        <f ca="1">IF(AND(RESULT!$K418&gt;A$1,RESULT!$C418+RESULT!$D418&gt;2),"WON",IF(AND(RESULT!$K418&lt;A$1,RESULT!$C418+RESULT!$D418&lt;3),"WON","LOST"))</f>
        <v>LOST</v>
      </c>
      <c r="C359" t="str">
        <f t="shared" ca="1" si="145"/>
        <v>LOST</v>
      </c>
      <c r="E359" t="str">
        <f ca="1">IF(AND(RESULT!$G418&gt;E$1,RESULT!$C418+RESULT!$D418&gt;2),"WON",IF(AND(RESULT!$G418&lt;E$1,RESULT!$C418+RESULT!$D418&lt;3),"WON","LOST"))</f>
        <v>LOST</v>
      </c>
      <c r="F359" t="str">
        <f ca="1">IF(AND(RESULT!$K418&gt;E$1,RESULT!$C418+RESULT!$D418&gt;2),"WON",IF(AND(RESULT!$K418&lt;E$1,RESULT!$C418+RESULT!$D418&lt;3),"WON","LOST"))</f>
        <v>LOST</v>
      </c>
      <c r="G359" t="str">
        <f t="shared" ca="1" si="146"/>
        <v>LOST</v>
      </c>
      <c r="I359" t="str">
        <f ca="1">IF(AND(RESULT!$G418&gt;I$1,RESULT!$C418+RESULT!$D418&gt;2),"WON",IF(AND(RESULT!$G418&lt;I$1,RESULT!$C418+RESULT!$D418&lt;3),"WON","LOST"))</f>
        <v>LOST</v>
      </c>
      <c r="J359" t="str">
        <f ca="1">IF(AND(RESULT!$K418&gt;I$1,RESULT!$C418+RESULT!$D418&gt;2),"WON",IF(AND(RESULT!$K418&lt;I$1,RESULT!$C418+RESULT!$D418&lt;3),"WON","LOST"))</f>
        <v>LOST</v>
      </c>
      <c r="K359" t="str">
        <f t="shared" ca="1" si="147"/>
        <v>LOST</v>
      </c>
      <c r="M359" t="str">
        <f ca="1">IF(AND(RESULT!$G418&gt;M$1,RESULT!$C418+RESULT!$D418&gt;2),"WON",IF(AND(RESULT!$G418&lt;M$1,RESULT!$C418+RESULT!$D418&lt;3),"WON","LOST"))</f>
        <v>LOST</v>
      </c>
      <c r="N359" t="str">
        <f ca="1">IF(AND(RESULT!$K418&gt;M$1,RESULT!$C418+RESULT!$D418&gt;2),"WON",IF(AND(RESULT!$K418&lt;M$1,RESULT!$C418+RESULT!$D418&lt;3),"WON","LOST"))</f>
        <v>WON</v>
      </c>
      <c r="O359" t="str">
        <f t="shared" ca="1" si="148"/>
        <v>DP</v>
      </c>
      <c r="Q359" t="str">
        <f ca="1">IF(AND(RESULT!$G418&gt;Q$1,RESULT!$C418+RESULT!$D418&gt;2),"WON",IF(AND(RESULT!$G418&lt;Q$1,RESULT!$C418+RESULT!$D418&lt;3),"WON","LOST"))</f>
        <v>WON</v>
      </c>
      <c r="R359" t="str">
        <f ca="1">IF(AND(RESULT!$K418&gt;Q$1,RESULT!$C418+RESULT!$D418&gt;2),"WON",IF(AND(RESULT!$K418&lt;Q$1,RESULT!$C418+RESULT!$D418&lt;3),"WON","LOST"))</f>
        <v>WON</v>
      </c>
      <c r="S359" t="str">
        <f t="shared" ca="1" si="149"/>
        <v>WON</v>
      </c>
    </row>
    <row r="360" spans="1:19">
      <c r="A360" t="str">
        <f ca="1">IF(AND(RESULT!$G419&gt;A$1,RESULT!$C419+RESULT!$D419&gt;2),"WON",IF(AND(RESULT!$G419&lt;A$1,RESULT!$C419+RESULT!$D419&lt;3),"WON","LOST"))</f>
        <v>LOST</v>
      </c>
      <c r="B360" t="str">
        <f ca="1">IF(AND(RESULT!$K419&gt;A$1,RESULT!$C419+RESULT!$D419&gt;2),"WON",IF(AND(RESULT!$K419&lt;A$1,RESULT!$C419+RESULT!$D419&lt;3),"WON","LOST"))</f>
        <v>LOST</v>
      </c>
      <c r="C360" t="str">
        <f t="shared" ca="1" si="145"/>
        <v>LOST</v>
      </c>
      <c r="E360" t="str">
        <f ca="1">IF(AND(RESULT!$G419&gt;E$1,RESULT!$C419+RESULT!$D419&gt;2),"WON",IF(AND(RESULT!$G419&lt;E$1,RESULT!$C419+RESULT!$D419&lt;3),"WON","LOST"))</f>
        <v>LOST</v>
      </c>
      <c r="F360" t="str">
        <f ca="1">IF(AND(RESULT!$K419&gt;E$1,RESULT!$C419+RESULT!$D419&gt;2),"WON",IF(AND(RESULT!$K419&lt;E$1,RESULT!$C419+RESULT!$D419&lt;3),"WON","LOST"))</f>
        <v>LOST</v>
      </c>
      <c r="G360" t="str">
        <f t="shared" ca="1" si="146"/>
        <v>LOST</v>
      </c>
      <c r="I360" t="str">
        <f ca="1">IF(AND(RESULT!$G419&gt;I$1,RESULT!$C419+RESULT!$D419&gt;2),"WON",IF(AND(RESULT!$G419&lt;I$1,RESULT!$C419+RESULT!$D419&lt;3),"WON","LOST"))</f>
        <v>LOST</v>
      </c>
      <c r="J360" t="str">
        <f ca="1">IF(AND(RESULT!$K419&gt;I$1,RESULT!$C419+RESULT!$D419&gt;2),"WON",IF(AND(RESULT!$K419&lt;I$1,RESULT!$C419+RESULT!$D419&lt;3),"WON","LOST"))</f>
        <v>LOST</v>
      </c>
      <c r="K360" t="str">
        <f t="shared" ca="1" si="147"/>
        <v>LOST</v>
      </c>
      <c r="M360" t="str">
        <f ca="1">IF(AND(RESULT!$G419&gt;M$1,RESULT!$C419+RESULT!$D419&gt;2),"WON",IF(AND(RESULT!$G419&lt;M$1,RESULT!$C419+RESULT!$D419&lt;3),"WON","LOST"))</f>
        <v>LOST</v>
      </c>
      <c r="N360" t="str">
        <f ca="1">IF(AND(RESULT!$K419&gt;M$1,RESULT!$C419+RESULT!$D419&gt;2),"WON",IF(AND(RESULT!$K419&lt;M$1,RESULT!$C419+RESULT!$D419&lt;3),"WON","LOST"))</f>
        <v>LOST</v>
      </c>
      <c r="O360" t="str">
        <f t="shared" ca="1" si="148"/>
        <v>LOST</v>
      </c>
      <c r="Q360" t="str">
        <f ca="1">IF(AND(RESULT!$G419&gt;Q$1,RESULT!$C419+RESULT!$D419&gt;2),"WON",IF(AND(RESULT!$G419&lt;Q$1,RESULT!$C419+RESULT!$D419&lt;3),"WON","LOST"))</f>
        <v>WON</v>
      </c>
      <c r="R360" t="str">
        <f ca="1">IF(AND(RESULT!$K419&gt;Q$1,RESULT!$C419+RESULT!$D419&gt;2),"WON",IF(AND(RESULT!$K419&lt;Q$1,RESULT!$C419+RESULT!$D419&lt;3),"WON","LOST"))</f>
        <v>WON</v>
      </c>
      <c r="S360" t="str">
        <f t="shared" ca="1" si="149"/>
        <v>WON</v>
      </c>
    </row>
    <row r="363" spans="1:19">
      <c r="A363" t="str">
        <f ca="1">IF(AND(RESULT!$G422&gt;A$1,RESULT!$C422+RESULT!$D422&gt;2),"WON",IF(AND(RESULT!$G422&lt;A$1,RESULT!$C422+RESULT!$D422&lt;3),"WON","LOST"))</f>
        <v>WON</v>
      </c>
      <c r="B363" t="str">
        <f ca="1">IF(AND(RESULT!$K422&gt;A$1,RESULT!$C422+RESULT!$D422&gt;2),"WON",IF(AND(RESULT!$K422&lt;A$1,RESULT!$C422+RESULT!$D422&lt;3),"WON","LOST"))</f>
        <v>WON</v>
      </c>
      <c r="C363" t="str">
        <f ca="1">IF(AND(A363="WON",B363="WON"),"WON",IF(AND(A363="LOST",B363="LOST"),"LOST","DP"))</f>
        <v>WON</v>
      </c>
      <c r="E363" t="str">
        <f ca="1">IF(AND(RESULT!$G422&gt;E$1,RESULT!$C422+RESULT!$D422&gt;2),"WON",IF(AND(RESULT!$G422&lt;E$1,RESULT!$C422+RESULT!$D422&lt;3),"WON","LOST"))</f>
        <v>WON</v>
      </c>
      <c r="F363" t="str">
        <f ca="1">IF(AND(RESULT!$K422&gt;E$1,RESULT!$C422+RESULT!$D422&gt;2),"WON",IF(AND(RESULT!$K422&lt;E$1,RESULT!$C422+RESULT!$D422&lt;3),"WON","LOST"))</f>
        <v>WON</v>
      </c>
      <c r="G363" t="str">
        <f ca="1">IF(AND(E363="WON",F363="WON"),"WON",IF(AND(E363="LOST",F363="LOST"),"LOST","DP"))</f>
        <v>WON</v>
      </c>
      <c r="I363" t="str">
        <f ca="1">IF(AND(RESULT!$G422&gt;I$1,RESULT!$C422+RESULT!$D422&gt;2),"WON",IF(AND(RESULT!$G422&lt;I$1,RESULT!$C422+RESULT!$D422&lt;3),"WON","LOST"))</f>
        <v>WON</v>
      </c>
      <c r="J363" t="str">
        <f ca="1">IF(AND(RESULT!$K422&gt;I$1,RESULT!$C422+RESULT!$D422&gt;2),"WON",IF(AND(RESULT!$K422&lt;I$1,RESULT!$C422+RESULT!$D422&lt;3),"WON","LOST"))</f>
        <v>WON</v>
      </c>
      <c r="K363" t="str">
        <f ca="1">IF(AND(I363="WON",J363="WON"),"WON",IF(AND(I363="LOST",J363="LOST"),"LOST","DP"))</f>
        <v>WON</v>
      </c>
      <c r="M363" t="str">
        <f ca="1">IF(AND(RESULT!$G422&gt;M$1,RESULT!$C422+RESULT!$D422&gt;2),"WON",IF(AND(RESULT!$G422&lt;M$1,RESULT!$C422+RESULT!$D422&lt;3),"WON","LOST"))</f>
        <v>WON</v>
      </c>
      <c r="N363" t="str">
        <f ca="1">IF(AND(RESULT!$K422&gt;M$1,RESULT!$C422+RESULT!$D422&gt;2),"WON",IF(AND(RESULT!$K422&lt;M$1,RESULT!$C422+RESULT!$D422&lt;3),"WON","LOST"))</f>
        <v>WON</v>
      </c>
      <c r="O363" t="str">
        <f ca="1">IF(AND(M363="WON",N363="WON"),"WON",IF(AND(M363="LOST",N363="LOST"),"LOST","DP"))</f>
        <v>WON</v>
      </c>
      <c r="Q363" t="str">
        <f ca="1">IF(AND(RESULT!$G422&gt;Q$1,RESULT!$C422+RESULT!$D422&gt;2),"WON",IF(AND(RESULT!$G422&lt;Q$1,RESULT!$C422+RESULT!$D422&lt;3),"WON","LOST"))</f>
        <v>LOST</v>
      </c>
      <c r="R363" t="str">
        <f ca="1">IF(AND(RESULT!$K422&gt;Q$1,RESULT!$C422+RESULT!$D422&gt;2),"WON",IF(AND(RESULT!$K422&lt;Q$1,RESULT!$C422+RESULT!$D422&lt;3),"WON","LOST"))</f>
        <v>WON</v>
      </c>
      <c r="S363" t="str">
        <f ca="1">IF(AND(Q363="WON",R363="WON"),"WON",IF(AND(Q363="LOST",R363="LOST"),"LOST","DP"))</f>
        <v>DP</v>
      </c>
    </row>
    <row r="364" spans="1:19">
      <c r="A364" t="str">
        <f ca="1">IF(AND(RESULT!$G423&gt;A$1,RESULT!$C423+RESULT!$D423&gt;2),"WON",IF(AND(RESULT!$G423&lt;A$1,RESULT!$C423+RESULT!$D423&lt;3),"WON","LOST"))</f>
        <v>WON</v>
      </c>
      <c r="B364" t="str">
        <f ca="1">IF(AND(RESULT!$K423&gt;A$1,RESULT!$C423+RESULT!$D423&gt;2),"WON",IF(AND(RESULT!$K423&lt;A$1,RESULT!$C423+RESULT!$D423&lt;3),"WON","LOST"))</f>
        <v>WON</v>
      </c>
      <c r="C364" t="str">
        <f t="shared" ref="C364:C372" ca="1" si="150">IF(AND(A364="WON",B364="WON"),"WON",IF(AND(A364="LOST",B364="LOST"),"LOST","DP"))</f>
        <v>WON</v>
      </c>
      <c r="E364" t="str">
        <f ca="1">IF(AND(RESULT!$G423&gt;E$1,RESULT!$C423+RESULT!$D423&gt;2),"WON",IF(AND(RESULT!$G423&lt;E$1,RESULT!$C423+RESULT!$D423&lt;3),"WON","LOST"))</f>
        <v>WON</v>
      </c>
      <c r="F364" t="str">
        <f ca="1">IF(AND(RESULT!$K423&gt;E$1,RESULT!$C423+RESULT!$D423&gt;2),"WON",IF(AND(RESULT!$K423&lt;E$1,RESULT!$C423+RESULT!$D423&lt;3),"WON","LOST"))</f>
        <v>WON</v>
      </c>
      <c r="G364" t="str">
        <f t="shared" ref="G364:G372" ca="1" si="151">IF(AND(E364="WON",F364="WON"),"WON",IF(AND(E364="LOST",F364="LOST"),"LOST","DP"))</f>
        <v>WON</v>
      </c>
      <c r="I364" t="str">
        <f ca="1">IF(AND(RESULT!$G423&gt;I$1,RESULT!$C423+RESULT!$D423&gt;2),"WON",IF(AND(RESULT!$G423&lt;I$1,RESULT!$C423+RESULT!$D423&lt;3),"WON","LOST"))</f>
        <v>WON</v>
      </c>
      <c r="J364" t="str">
        <f ca="1">IF(AND(RESULT!$K423&gt;I$1,RESULT!$C423+RESULT!$D423&gt;2),"WON",IF(AND(RESULT!$K423&lt;I$1,RESULT!$C423+RESULT!$D423&lt;3),"WON","LOST"))</f>
        <v>LOST</v>
      </c>
      <c r="K364" t="str">
        <f t="shared" ref="K364:K372" ca="1" si="152">IF(AND(I364="WON",J364="WON"),"WON",IF(AND(I364="LOST",J364="LOST"),"LOST","DP"))</f>
        <v>DP</v>
      </c>
      <c r="M364" t="str">
        <f ca="1">IF(AND(RESULT!$G423&gt;M$1,RESULT!$C423+RESULT!$D423&gt;2),"WON",IF(AND(RESULT!$G423&lt;M$1,RESULT!$C423+RESULT!$D423&lt;3),"WON","LOST"))</f>
        <v>LOST</v>
      </c>
      <c r="N364" t="str">
        <f ca="1">IF(AND(RESULT!$K423&gt;M$1,RESULT!$C423+RESULT!$D423&gt;2),"WON",IF(AND(RESULT!$K423&lt;M$1,RESULT!$C423+RESULT!$D423&lt;3),"WON","LOST"))</f>
        <v>LOST</v>
      </c>
      <c r="O364" t="str">
        <f t="shared" ref="O364:O372" ca="1" si="153">IF(AND(M364="WON",N364="WON"),"WON",IF(AND(M364="LOST",N364="LOST"),"LOST","DP"))</f>
        <v>LOST</v>
      </c>
      <c r="Q364" t="str">
        <f ca="1">IF(AND(RESULT!$G423&gt;Q$1,RESULT!$C423+RESULT!$D423&gt;2),"WON",IF(AND(RESULT!$G423&lt;Q$1,RESULT!$C423+RESULT!$D423&lt;3),"WON","LOST"))</f>
        <v>LOST</v>
      </c>
      <c r="R364" t="str">
        <f ca="1">IF(AND(RESULT!$K423&gt;Q$1,RESULT!$C423+RESULT!$D423&gt;2),"WON",IF(AND(RESULT!$K423&lt;Q$1,RESULT!$C423+RESULT!$D423&lt;3),"WON","LOST"))</f>
        <v>LOST</v>
      </c>
      <c r="S364" t="str">
        <f t="shared" ref="S364:S372" ca="1" si="154">IF(AND(Q364="WON",R364="WON"),"WON",IF(AND(Q364="LOST",R364="LOST"),"LOST","DP"))</f>
        <v>LOST</v>
      </c>
    </row>
    <row r="365" spans="1:19">
      <c r="A365" t="str">
        <f ca="1">IF(AND(RESULT!$G424&gt;A$1,RESULT!$C424+RESULT!$D424&gt;2),"WON",IF(AND(RESULT!$G424&lt;A$1,RESULT!$C424+RESULT!$D424&lt;3),"WON","LOST"))</f>
        <v>WON</v>
      </c>
      <c r="B365" t="str">
        <f ca="1">IF(AND(RESULT!$K424&gt;A$1,RESULT!$C424+RESULT!$D424&gt;2),"WON",IF(AND(RESULT!$K424&lt;A$1,RESULT!$C424+RESULT!$D424&lt;3),"WON","LOST"))</f>
        <v>LOST</v>
      </c>
      <c r="C365" t="str">
        <f t="shared" ca="1" si="150"/>
        <v>DP</v>
      </c>
      <c r="E365" t="str">
        <f ca="1">IF(AND(RESULT!$G424&gt;E$1,RESULT!$C424+RESULT!$D424&gt;2),"WON",IF(AND(RESULT!$G424&lt;E$1,RESULT!$C424+RESULT!$D424&lt;3),"WON","LOST"))</f>
        <v>WON</v>
      </c>
      <c r="F365" t="str">
        <f ca="1">IF(AND(RESULT!$K424&gt;E$1,RESULT!$C424+RESULT!$D424&gt;2),"WON",IF(AND(RESULT!$K424&lt;E$1,RESULT!$C424+RESULT!$D424&lt;3),"WON","LOST"))</f>
        <v>LOST</v>
      </c>
      <c r="G365" t="str">
        <f t="shared" ca="1" si="151"/>
        <v>DP</v>
      </c>
      <c r="I365" t="str">
        <f ca="1">IF(AND(RESULT!$G424&gt;I$1,RESULT!$C424+RESULT!$D424&gt;2),"WON",IF(AND(RESULT!$G424&lt;I$1,RESULT!$C424+RESULT!$D424&lt;3),"WON","LOST"))</f>
        <v>LOST</v>
      </c>
      <c r="J365" t="str">
        <f ca="1">IF(AND(RESULT!$K424&gt;I$1,RESULT!$C424+RESULT!$D424&gt;2),"WON",IF(AND(RESULT!$K424&lt;I$1,RESULT!$C424+RESULT!$D424&lt;3),"WON","LOST"))</f>
        <v>LOST</v>
      </c>
      <c r="K365" t="str">
        <f t="shared" ca="1" si="152"/>
        <v>LOST</v>
      </c>
      <c r="M365" t="str">
        <f ca="1">IF(AND(RESULT!$G424&gt;M$1,RESULT!$C424+RESULT!$D424&gt;2),"WON",IF(AND(RESULT!$G424&lt;M$1,RESULT!$C424+RESULT!$D424&lt;3),"WON","LOST"))</f>
        <v>LOST</v>
      </c>
      <c r="N365" t="str">
        <f ca="1">IF(AND(RESULT!$K424&gt;M$1,RESULT!$C424+RESULT!$D424&gt;2),"WON",IF(AND(RESULT!$K424&lt;M$1,RESULT!$C424+RESULT!$D424&lt;3),"WON","LOST"))</f>
        <v>LOST</v>
      </c>
      <c r="O365" t="str">
        <f t="shared" ca="1" si="153"/>
        <v>LOST</v>
      </c>
      <c r="Q365" t="str">
        <f ca="1">IF(AND(RESULT!$G424&gt;Q$1,RESULT!$C424+RESULT!$D424&gt;2),"WON",IF(AND(RESULT!$G424&lt;Q$1,RESULT!$C424+RESULT!$D424&lt;3),"WON","LOST"))</f>
        <v>LOST</v>
      </c>
      <c r="R365" t="str">
        <f ca="1">IF(AND(RESULT!$K424&gt;Q$1,RESULT!$C424+RESULT!$D424&gt;2),"WON",IF(AND(RESULT!$K424&lt;Q$1,RESULT!$C424+RESULT!$D424&lt;3),"WON","LOST"))</f>
        <v>LOST</v>
      </c>
      <c r="S365" t="str">
        <f t="shared" ca="1" si="154"/>
        <v>LOST</v>
      </c>
    </row>
    <row r="366" spans="1:19">
      <c r="A366" t="str">
        <f ca="1">IF(AND(RESULT!$G425&gt;A$1,RESULT!$C425+RESULT!$D425&gt;2),"WON",IF(AND(RESULT!$G425&lt;A$1,RESULT!$C425+RESULT!$D425&lt;3),"WON","LOST"))</f>
        <v>WON</v>
      </c>
      <c r="B366" t="str">
        <f ca="1">IF(AND(RESULT!$K425&gt;A$1,RESULT!$C425+RESULT!$D425&gt;2),"WON",IF(AND(RESULT!$K425&lt;A$1,RESULT!$C425+RESULT!$D425&lt;3),"WON","LOST"))</f>
        <v>WON</v>
      </c>
      <c r="C366" t="str">
        <f t="shared" ca="1" si="150"/>
        <v>WON</v>
      </c>
      <c r="E366" t="str">
        <f ca="1">IF(AND(RESULT!$G425&gt;E$1,RESULT!$C425+RESULT!$D425&gt;2),"WON",IF(AND(RESULT!$G425&lt;E$1,RESULT!$C425+RESULT!$D425&lt;3),"WON","LOST"))</f>
        <v>WON</v>
      </c>
      <c r="F366" t="str">
        <f ca="1">IF(AND(RESULT!$K425&gt;E$1,RESULT!$C425+RESULT!$D425&gt;2),"WON",IF(AND(RESULT!$K425&lt;E$1,RESULT!$C425+RESULT!$D425&lt;3),"WON","LOST"))</f>
        <v>WON</v>
      </c>
      <c r="G366" t="str">
        <f t="shared" ca="1" si="151"/>
        <v>WON</v>
      </c>
      <c r="I366" t="str">
        <f ca="1">IF(AND(RESULT!$G425&gt;I$1,RESULT!$C425+RESULT!$D425&gt;2),"WON",IF(AND(RESULT!$G425&lt;I$1,RESULT!$C425+RESULT!$D425&lt;3),"WON","LOST"))</f>
        <v>WON</v>
      </c>
      <c r="J366" t="str">
        <f ca="1">IF(AND(RESULT!$K425&gt;I$1,RESULT!$C425+RESULT!$D425&gt;2),"WON",IF(AND(RESULT!$K425&lt;I$1,RESULT!$C425+RESULT!$D425&lt;3),"WON","LOST"))</f>
        <v>WON</v>
      </c>
      <c r="K366" t="str">
        <f t="shared" ca="1" si="152"/>
        <v>WON</v>
      </c>
      <c r="M366" t="str">
        <f ca="1">IF(AND(RESULT!$G425&gt;M$1,RESULT!$C425+RESULT!$D425&gt;2),"WON",IF(AND(RESULT!$G425&lt;M$1,RESULT!$C425+RESULT!$D425&lt;3),"WON","LOST"))</f>
        <v>WON</v>
      </c>
      <c r="N366" t="str">
        <f ca="1">IF(AND(RESULT!$K425&gt;M$1,RESULT!$C425+RESULT!$D425&gt;2),"WON",IF(AND(RESULT!$K425&lt;M$1,RESULT!$C425+RESULT!$D425&lt;3),"WON","LOST"))</f>
        <v>WON</v>
      </c>
      <c r="O366" t="str">
        <f t="shared" ca="1" si="153"/>
        <v>WON</v>
      </c>
      <c r="Q366" t="str">
        <f ca="1">IF(AND(RESULT!$G425&gt;Q$1,RESULT!$C425+RESULT!$D425&gt;2),"WON",IF(AND(RESULT!$G425&lt;Q$1,RESULT!$C425+RESULT!$D425&lt;3),"WON","LOST"))</f>
        <v>LOST</v>
      </c>
      <c r="R366" t="str">
        <f ca="1">IF(AND(RESULT!$K425&gt;Q$1,RESULT!$C425+RESULT!$D425&gt;2),"WON",IF(AND(RESULT!$K425&lt;Q$1,RESULT!$C425+RESULT!$D425&lt;3),"WON","LOST"))</f>
        <v>WON</v>
      </c>
      <c r="S366" t="str">
        <f t="shared" ca="1" si="154"/>
        <v>DP</v>
      </c>
    </row>
    <row r="367" spans="1:19">
      <c r="A367" t="str">
        <f ca="1">IF(AND(RESULT!$G426&gt;A$1,RESULT!$C426+RESULT!$D426&gt;2),"WON",IF(AND(RESULT!$G426&lt;A$1,RESULT!$C426+RESULT!$D426&lt;3),"WON","LOST"))</f>
        <v>WON</v>
      </c>
      <c r="B367" t="str">
        <f ca="1">IF(AND(RESULT!$K426&gt;A$1,RESULT!$C426+RESULT!$D426&gt;2),"WON",IF(AND(RESULT!$K426&lt;A$1,RESULT!$C426+RESULT!$D426&lt;3),"WON","LOST"))</f>
        <v>LOST</v>
      </c>
      <c r="C367" t="str">
        <f t="shared" ca="1" si="150"/>
        <v>DP</v>
      </c>
      <c r="E367" t="str">
        <f ca="1">IF(AND(RESULT!$G426&gt;E$1,RESULT!$C426+RESULT!$D426&gt;2),"WON",IF(AND(RESULT!$G426&lt;E$1,RESULT!$C426+RESULT!$D426&lt;3),"WON","LOST"))</f>
        <v>WON</v>
      </c>
      <c r="F367" t="str">
        <f ca="1">IF(AND(RESULT!$K426&gt;E$1,RESULT!$C426+RESULT!$D426&gt;2),"WON",IF(AND(RESULT!$K426&lt;E$1,RESULT!$C426+RESULT!$D426&lt;3),"WON","LOST"))</f>
        <v>LOST</v>
      </c>
      <c r="G367" t="str">
        <f t="shared" ca="1" si="151"/>
        <v>DP</v>
      </c>
      <c r="I367" t="str">
        <f ca="1">IF(AND(RESULT!$G426&gt;I$1,RESULT!$C426+RESULT!$D426&gt;2),"WON",IF(AND(RESULT!$G426&lt;I$1,RESULT!$C426+RESULT!$D426&lt;3),"WON","LOST"))</f>
        <v>WON</v>
      </c>
      <c r="J367" t="str">
        <f ca="1">IF(AND(RESULT!$K426&gt;I$1,RESULT!$C426+RESULT!$D426&gt;2),"WON",IF(AND(RESULT!$K426&lt;I$1,RESULT!$C426+RESULT!$D426&lt;3),"WON","LOST"))</f>
        <v>LOST</v>
      </c>
      <c r="K367" t="str">
        <f t="shared" ca="1" si="152"/>
        <v>DP</v>
      </c>
      <c r="M367" t="str">
        <f ca="1">IF(AND(RESULT!$G426&gt;M$1,RESULT!$C426+RESULT!$D426&gt;2),"WON",IF(AND(RESULT!$G426&lt;M$1,RESULT!$C426+RESULT!$D426&lt;3),"WON","LOST"))</f>
        <v>LOST</v>
      </c>
      <c r="N367" t="str">
        <f ca="1">IF(AND(RESULT!$K426&gt;M$1,RESULT!$C426+RESULT!$D426&gt;2),"WON",IF(AND(RESULT!$K426&lt;M$1,RESULT!$C426+RESULT!$D426&lt;3),"WON","LOST"))</f>
        <v>LOST</v>
      </c>
      <c r="O367" t="str">
        <f t="shared" ca="1" si="153"/>
        <v>LOST</v>
      </c>
      <c r="Q367" t="str">
        <f ca="1">IF(AND(RESULT!$G426&gt;Q$1,RESULT!$C426+RESULT!$D426&gt;2),"WON",IF(AND(RESULT!$G426&lt;Q$1,RESULT!$C426+RESULT!$D426&lt;3),"WON","LOST"))</f>
        <v>LOST</v>
      </c>
      <c r="R367" t="str">
        <f ca="1">IF(AND(RESULT!$K426&gt;Q$1,RESULT!$C426+RESULT!$D426&gt;2),"WON",IF(AND(RESULT!$K426&lt;Q$1,RESULT!$C426+RESULT!$D426&lt;3),"WON","LOST"))</f>
        <v>LOST</v>
      </c>
      <c r="S367" t="str">
        <f t="shared" ca="1" si="154"/>
        <v>LOST</v>
      </c>
    </row>
    <row r="368" spans="1:19">
      <c r="A368" t="str">
        <f ca="1">IF(AND(RESULT!$G427&gt;A$1,RESULT!$C427+RESULT!$D427&gt;2),"WON",IF(AND(RESULT!$G427&lt;A$1,RESULT!$C427+RESULT!$D427&lt;3),"WON","LOST"))</f>
        <v>WON</v>
      </c>
      <c r="B368" t="str">
        <f ca="1">IF(AND(RESULT!$K427&gt;A$1,RESULT!$C427+RESULT!$D427&gt;2),"WON",IF(AND(RESULT!$K427&lt;A$1,RESULT!$C427+RESULT!$D427&lt;3),"WON","LOST"))</f>
        <v>LOST</v>
      </c>
      <c r="C368" t="str">
        <f t="shared" ca="1" si="150"/>
        <v>DP</v>
      </c>
      <c r="E368" t="str">
        <f ca="1">IF(AND(RESULT!$G427&gt;E$1,RESULT!$C427+RESULT!$D427&gt;2),"WON",IF(AND(RESULT!$G427&lt;E$1,RESULT!$C427+RESULT!$D427&lt;3),"WON","LOST"))</f>
        <v>LOST</v>
      </c>
      <c r="F368" t="str">
        <f ca="1">IF(AND(RESULT!$K427&gt;E$1,RESULT!$C427+RESULT!$D427&gt;2),"WON",IF(AND(RESULT!$K427&lt;E$1,RESULT!$C427+RESULT!$D427&lt;3),"WON","LOST"))</f>
        <v>LOST</v>
      </c>
      <c r="G368" t="str">
        <f t="shared" ca="1" si="151"/>
        <v>LOST</v>
      </c>
      <c r="I368" t="str">
        <f ca="1">IF(AND(RESULT!$G427&gt;I$1,RESULT!$C427+RESULT!$D427&gt;2),"WON",IF(AND(RESULT!$G427&lt;I$1,RESULT!$C427+RESULT!$D427&lt;3),"WON","LOST"))</f>
        <v>LOST</v>
      </c>
      <c r="J368" t="str">
        <f ca="1">IF(AND(RESULT!$K427&gt;I$1,RESULT!$C427+RESULT!$D427&gt;2),"WON",IF(AND(RESULT!$K427&lt;I$1,RESULT!$C427+RESULT!$D427&lt;3),"WON","LOST"))</f>
        <v>LOST</v>
      </c>
      <c r="K368" t="str">
        <f t="shared" ca="1" si="152"/>
        <v>LOST</v>
      </c>
      <c r="M368" t="str">
        <f ca="1">IF(AND(RESULT!$G427&gt;M$1,RESULT!$C427+RESULT!$D427&gt;2),"WON",IF(AND(RESULT!$G427&lt;M$1,RESULT!$C427+RESULT!$D427&lt;3),"WON","LOST"))</f>
        <v>LOST</v>
      </c>
      <c r="N368" t="str">
        <f ca="1">IF(AND(RESULT!$K427&gt;M$1,RESULT!$C427+RESULT!$D427&gt;2),"WON",IF(AND(RESULT!$K427&lt;M$1,RESULT!$C427+RESULT!$D427&lt;3),"WON","LOST"))</f>
        <v>LOST</v>
      </c>
      <c r="O368" t="str">
        <f t="shared" ca="1" si="153"/>
        <v>LOST</v>
      </c>
      <c r="Q368" t="str">
        <f ca="1">IF(AND(RESULT!$G427&gt;Q$1,RESULT!$C427+RESULT!$D427&gt;2),"WON",IF(AND(RESULT!$G427&lt;Q$1,RESULT!$C427+RESULT!$D427&lt;3),"WON","LOST"))</f>
        <v>LOST</v>
      </c>
      <c r="R368" t="str">
        <f ca="1">IF(AND(RESULT!$K427&gt;Q$1,RESULT!$C427+RESULT!$D427&gt;2),"WON",IF(AND(RESULT!$K427&lt;Q$1,RESULT!$C427+RESULT!$D427&lt;3),"WON","LOST"))</f>
        <v>LOST</v>
      </c>
      <c r="S368" t="str">
        <f t="shared" ca="1" si="154"/>
        <v>LOST</v>
      </c>
    </row>
    <row r="369" spans="1:19">
      <c r="A369" t="str">
        <f ca="1">IF(AND(RESULT!$G428&gt;A$1,RESULT!$C428+RESULT!$D428&gt;2),"WON",IF(AND(RESULT!$G428&lt;A$1,RESULT!$C428+RESULT!$D428&lt;3),"WON","LOST"))</f>
        <v>WON</v>
      </c>
      <c r="B369" t="str">
        <f ca="1">IF(AND(RESULT!$K428&gt;A$1,RESULT!$C428+RESULT!$D428&gt;2),"WON",IF(AND(RESULT!$K428&lt;A$1,RESULT!$C428+RESULT!$D428&lt;3),"WON","LOST"))</f>
        <v>WON</v>
      </c>
      <c r="C369" t="str">
        <f t="shared" ca="1" si="150"/>
        <v>WON</v>
      </c>
      <c r="E369" t="str">
        <f ca="1">IF(AND(RESULT!$G428&gt;E$1,RESULT!$C428+RESULT!$D428&gt;2),"WON",IF(AND(RESULT!$G428&lt;E$1,RESULT!$C428+RESULT!$D428&lt;3),"WON","LOST"))</f>
        <v>WON</v>
      </c>
      <c r="F369" t="str">
        <f ca="1">IF(AND(RESULT!$K428&gt;E$1,RESULT!$C428+RESULT!$D428&gt;2),"WON",IF(AND(RESULT!$K428&lt;E$1,RESULT!$C428+RESULT!$D428&lt;3),"WON","LOST"))</f>
        <v>WON</v>
      </c>
      <c r="G369" t="str">
        <f t="shared" ca="1" si="151"/>
        <v>WON</v>
      </c>
      <c r="I369" t="str">
        <f ca="1">IF(AND(RESULT!$G428&gt;I$1,RESULT!$C428+RESULT!$D428&gt;2),"WON",IF(AND(RESULT!$G428&lt;I$1,RESULT!$C428+RESULT!$D428&lt;3),"WON","LOST"))</f>
        <v>WON</v>
      </c>
      <c r="J369" t="str">
        <f ca="1">IF(AND(RESULT!$K428&gt;I$1,RESULT!$C428+RESULT!$D428&gt;2),"WON",IF(AND(RESULT!$K428&lt;I$1,RESULT!$C428+RESULT!$D428&lt;3),"WON","LOST"))</f>
        <v>WON</v>
      </c>
      <c r="K369" t="str">
        <f t="shared" ca="1" si="152"/>
        <v>WON</v>
      </c>
      <c r="M369" t="str">
        <f ca="1">IF(AND(RESULT!$G428&gt;M$1,RESULT!$C428+RESULT!$D428&gt;2),"WON",IF(AND(RESULT!$G428&lt;M$1,RESULT!$C428+RESULT!$D428&lt;3),"WON","LOST"))</f>
        <v>WON</v>
      </c>
      <c r="N369" t="str">
        <f ca="1">IF(AND(RESULT!$K428&gt;M$1,RESULT!$C428+RESULT!$D428&gt;2),"WON",IF(AND(RESULT!$K428&lt;M$1,RESULT!$C428+RESULT!$D428&lt;3),"WON","LOST"))</f>
        <v>WON</v>
      </c>
      <c r="O369" t="str">
        <f t="shared" ca="1" si="153"/>
        <v>WON</v>
      </c>
      <c r="Q369" t="str">
        <f ca="1">IF(AND(RESULT!$G428&gt;Q$1,RESULT!$C428+RESULT!$D428&gt;2),"WON",IF(AND(RESULT!$G428&lt;Q$1,RESULT!$C428+RESULT!$D428&lt;3),"WON","LOST"))</f>
        <v>WON</v>
      </c>
      <c r="R369" t="str">
        <f ca="1">IF(AND(RESULT!$K428&gt;Q$1,RESULT!$C428+RESULT!$D428&gt;2),"WON",IF(AND(RESULT!$K428&lt;Q$1,RESULT!$C428+RESULT!$D428&lt;3),"WON","LOST"))</f>
        <v>WON</v>
      </c>
      <c r="S369" t="str">
        <f t="shared" ca="1" si="154"/>
        <v>WON</v>
      </c>
    </row>
    <row r="370" spans="1:19">
      <c r="A370" t="str">
        <f ca="1">IF(AND(RESULT!$G429&gt;A$1,RESULT!$C429+RESULT!$D429&gt;2),"WON",IF(AND(RESULT!$G429&lt;A$1,RESULT!$C429+RESULT!$D429&lt;3),"WON","LOST"))</f>
        <v>LOST</v>
      </c>
      <c r="B370" t="str">
        <f ca="1">IF(AND(RESULT!$K429&gt;A$1,RESULT!$C429+RESULT!$D429&gt;2),"WON",IF(AND(RESULT!$K429&lt;A$1,RESULT!$C429+RESULT!$D429&lt;3),"WON","LOST"))</f>
        <v>LOST</v>
      </c>
      <c r="C370" t="str">
        <f t="shared" ca="1" si="150"/>
        <v>LOST</v>
      </c>
      <c r="E370" t="str">
        <f ca="1">IF(AND(RESULT!$G429&gt;E$1,RESULT!$C429+RESULT!$D429&gt;2),"WON",IF(AND(RESULT!$G429&lt;E$1,RESULT!$C429+RESULT!$D429&lt;3),"WON","LOST"))</f>
        <v>LOST</v>
      </c>
      <c r="F370" t="str">
        <f ca="1">IF(AND(RESULT!$K429&gt;E$1,RESULT!$C429+RESULT!$D429&gt;2),"WON",IF(AND(RESULT!$K429&lt;E$1,RESULT!$C429+RESULT!$D429&lt;3),"WON","LOST"))</f>
        <v>LOST</v>
      </c>
      <c r="G370" t="str">
        <f t="shared" ca="1" si="151"/>
        <v>LOST</v>
      </c>
      <c r="I370" t="str">
        <f ca="1">IF(AND(RESULT!$G429&gt;I$1,RESULT!$C429+RESULT!$D429&gt;2),"WON",IF(AND(RESULT!$G429&lt;I$1,RESULT!$C429+RESULT!$D429&lt;3),"WON","LOST"))</f>
        <v>WON</v>
      </c>
      <c r="J370" t="str">
        <f ca="1">IF(AND(RESULT!$K429&gt;I$1,RESULT!$C429+RESULT!$D429&gt;2),"WON",IF(AND(RESULT!$K429&lt;I$1,RESULT!$C429+RESULT!$D429&lt;3),"WON","LOST"))</f>
        <v>LOST</v>
      </c>
      <c r="K370" t="str">
        <f t="shared" ca="1" si="152"/>
        <v>DP</v>
      </c>
      <c r="M370" t="str">
        <f ca="1">IF(AND(RESULT!$G429&gt;M$1,RESULT!$C429+RESULT!$D429&gt;2),"WON",IF(AND(RESULT!$G429&lt;M$1,RESULT!$C429+RESULT!$D429&lt;3),"WON","LOST"))</f>
        <v>WON</v>
      </c>
      <c r="N370" t="str">
        <f ca="1">IF(AND(RESULT!$K429&gt;M$1,RESULT!$C429+RESULT!$D429&gt;2),"WON",IF(AND(RESULT!$K429&lt;M$1,RESULT!$C429+RESULT!$D429&lt;3),"WON","LOST"))</f>
        <v>LOST</v>
      </c>
      <c r="O370" t="str">
        <f t="shared" ca="1" si="153"/>
        <v>DP</v>
      </c>
      <c r="Q370" t="str">
        <f ca="1">IF(AND(RESULT!$G429&gt;Q$1,RESULT!$C429+RESULT!$D429&gt;2),"WON",IF(AND(RESULT!$G429&lt;Q$1,RESULT!$C429+RESULT!$D429&lt;3),"WON","LOST"))</f>
        <v>WON</v>
      </c>
      <c r="R370" t="str">
        <f ca="1">IF(AND(RESULT!$K429&gt;Q$1,RESULT!$C429+RESULT!$D429&gt;2),"WON",IF(AND(RESULT!$K429&lt;Q$1,RESULT!$C429+RESULT!$D429&lt;3),"WON","LOST"))</f>
        <v>WON</v>
      </c>
      <c r="S370" t="str">
        <f t="shared" ca="1" si="154"/>
        <v>WON</v>
      </c>
    </row>
    <row r="371" spans="1:19">
      <c r="A371" t="str">
        <f ca="1">IF(AND(RESULT!$G430&gt;A$1,RESULT!$C430+RESULT!$D430&gt;2),"WON",IF(AND(RESULT!$G430&lt;A$1,RESULT!$C430+RESULT!$D430&lt;3),"WON","LOST"))</f>
        <v>WON</v>
      </c>
      <c r="B371" t="str">
        <f ca="1">IF(AND(RESULT!$K430&gt;A$1,RESULT!$C430+RESULT!$D430&gt;2),"WON",IF(AND(RESULT!$K430&lt;A$1,RESULT!$C430+RESULT!$D430&lt;3),"WON","LOST"))</f>
        <v>WON</v>
      </c>
      <c r="C371" t="str">
        <f t="shared" ca="1" si="150"/>
        <v>WON</v>
      </c>
      <c r="E371" t="str">
        <f ca="1">IF(AND(RESULT!$G430&gt;E$1,RESULT!$C430+RESULT!$D430&gt;2),"WON",IF(AND(RESULT!$G430&lt;E$1,RESULT!$C430+RESULT!$D430&lt;3),"WON","LOST"))</f>
        <v>WON</v>
      </c>
      <c r="F371" t="str">
        <f ca="1">IF(AND(RESULT!$K430&gt;E$1,RESULT!$C430+RESULT!$D430&gt;2),"WON",IF(AND(RESULT!$K430&lt;E$1,RESULT!$C430+RESULT!$D430&lt;3),"WON","LOST"))</f>
        <v>WON</v>
      </c>
      <c r="G371" t="str">
        <f t="shared" ca="1" si="151"/>
        <v>WON</v>
      </c>
      <c r="I371" t="str">
        <f ca="1">IF(AND(RESULT!$G430&gt;I$1,RESULT!$C430+RESULT!$D430&gt;2),"WON",IF(AND(RESULT!$G430&lt;I$1,RESULT!$C430+RESULT!$D430&lt;3),"WON","LOST"))</f>
        <v>WON</v>
      </c>
      <c r="J371" t="str">
        <f ca="1">IF(AND(RESULT!$K430&gt;I$1,RESULT!$C430+RESULT!$D430&gt;2),"WON",IF(AND(RESULT!$K430&lt;I$1,RESULT!$C430+RESULT!$D430&lt;3),"WON","LOST"))</f>
        <v>WON</v>
      </c>
      <c r="K371" t="str">
        <f t="shared" ca="1" si="152"/>
        <v>WON</v>
      </c>
      <c r="M371" t="str">
        <f ca="1">IF(AND(RESULT!$G430&gt;M$1,RESULT!$C430+RESULT!$D430&gt;2),"WON",IF(AND(RESULT!$G430&lt;M$1,RESULT!$C430+RESULT!$D430&lt;3),"WON","LOST"))</f>
        <v>WON</v>
      </c>
      <c r="N371" t="str">
        <f ca="1">IF(AND(RESULT!$K430&gt;M$1,RESULT!$C430+RESULT!$D430&gt;2),"WON",IF(AND(RESULT!$K430&lt;M$1,RESULT!$C430+RESULT!$D430&lt;3),"WON","LOST"))</f>
        <v>WON</v>
      </c>
      <c r="O371" t="str">
        <f t="shared" ca="1" si="153"/>
        <v>WON</v>
      </c>
      <c r="Q371" t="str">
        <f ca="1">IF(AND(RESULT!$G430&gt;Q$1,RESULT!$C430+RESULT!$D430&gt;2),"WON",IF(AND(RESULT!$G430&lt;Q$1,RESULT!$C430+RESULT!$D430&lt;3),"WON","LOST"))</f>
        <v>WON</v>
      </c>
      <c r="R371" t="str">
        <f ca="1">IF(AND(RESULT!$K430&gt;Q$1,RESULT!$C430+RESULT!$D430&gt;2),"WON",IF(AND(RESULT!$K430&lt;Q$1,RESULT!$C430+RESULT!$D430&lt;3),"WON","LOST"))</f>
        <v>WON</v>
      </c>
      <c r="S371" t="str">
        <f t="shared" ca="1" si="154"/>
        <v>WON</v>
      </c>
    </row>
    <row r="372" spans="1:19">
      <c r="A372" t="str">
        <f ca="1">IF(AND(RESULT!$G431&gt;A$1,RESULT!$C431+RESULT!$D431&gt;2),"WON",IF(AND(RESULT!$G431&lt;A$1,RESULT!$C431+RESULT!$D431&lt;3),"WON","LOST"))</f>
        <v>WON</v>
      </c>
      <c r="B372" t="str">
        <f ca="1">IF(AND(RESULT!$K431&gt;A$1,RESULT!$C431+RESULT!$D431&gt;2),"WON",IF(AND(RESULT!$K431&lt;A$1,RESULT!$C431+RESULT!$D431&lt;3),"WON","LOST"))</f>
        <v>WON</v>
      </c>
      <c r="C372" t="str">
        <f t="shared" ca="1" si="150"/>
        <v>WON</v>
      </c>
      <c r="E372" t="str">
        <f ca="1">IF(AND(RESULT!$G431&gt;E$1,RESULT!$C431+RESULT!$D431&gt;2),"WON",IF(AND(RESULT!$G431&lt;E$1,RESULT!$C431+RESULT!$D431&lt;3),"WON","LOST"))</f>
        <v>WON</v>
      </c>
      <c r="F372" t="str">
        <f ca="1">IF(AND(RESULT!$K431&gt;E$1,RESULT!$C431+RESULT!$D431&gt;2),"WON",IF(AND(RESULT!$K431&lt;E$1,RESULT!$C431+RESULT!$D431&lt;3),"WON","LOST"))</f>
        <v>WON</v>
      </c>
      <c r="G372" t="str">
        <f t="shared" ca="1" si="151"/>
        <v>WON</v>
      </c>
      <c r="I372" t="str">
        <f ca="1">IF(AND(RESULT!$G431&gt;I$1,RESULT!$C431+RESULT!$D431&gt;2),"WON",IF(AND(RESULT!$G431&lt;I$1,RESULT!$C431+RESULT!$D431&lt;3),"WON","LOST"))</f>
        <v>WON</v>
      </c>
      <c r="J372" t="str">
        <f ca="1">IF(AND(RESULT!$K431&gt;I$1,RESULT!$C431+RESULT!$D431&gt;2),"WON",IF(AND(RESULT!$K431&lt;I$1,RESULT!$C431+RESULT!$D431&lt;3),"WON","LOST"))</f>
        <v>WON</v>
      </c>
      <c r="K372" t="str">
        <f t="shared" ca="1" si="152"/>
        <v>WON</v>
      </c>
      <c r="M372" t="str">
        <f ca="1">IF(AND(RESULT!$G431&gt;M$1,RESULT!$C431+RESULT!$D431&gt;2),"WON",IF(AND(RESULT!$G431&lt;M$1,RESULT!$C431+RESULT!$D431&lt;3),"WON","LOST"))</f>
        <v>LOST</v>
      </c>
      <c r="N372" t="str">
        <f ca="1">IF(AND(RESULT!$K431&gt;M$1,RESULT!$C431+RESULT!$D431&gt;2),"WON",IF(AND(RESULT!$K431&lt;M$1,RESULT!$C431+RESULT!$D431&lt;3),"WON","LOST"))</f>
        <v>LOST</v>
      </c>
      <c r="O372" t="str">
        <f t="shared" ca="1" si="153"/>
        <v>LOST</v>
      </c>
      <c r="Q372" t="str">
        <f ca="1">IF(AND(RESULT!$G431&gt;Q$1,RESULT!$C431+RESULT!$D431&gt;2),"WON",IF(AND(RESULT!$G431&lt;Q$1,RESULT!$C431+RESULT!$D431&lt;3),"WON","LOST"))</f>
        <v>LOST</v>
      </c>
      <c r="R372" t="str">
        <f ca="1">IF(AND(RESULT!$K431&gt;Q$1,RESULT!$C431+RESULT!$D431&gt;2),"WON",IF(AND(RESULT!$K431&lt;Q$1,RESULT!$C431+RESULT!$D431&lt;3),"WON","LOST"))</f>
        <v>LOST</v>
      </c>
      <c r="S372" t="str">
        <f t="shared" ca="1" si="154"/>
        <v>LOST</v>
      </c>
    </row>
    <row r="375" spans="1:19">
      <c r="A375" t="str">
        <f ca="1">IF(AND(RESULT!$G434&gt;A$1,RESULT!$C434+RESULT!$D434&gt;2),"WON",IF(AND(RESULT!$G434&lt;A$1,RESULT!$C434+RESULT!$D434&lt;3),"WON","LOST"))</f>
        <v>WON</v>
      </c>
      <c r="B375" t="str">
        <f ca="1">IF(AND(RESULT!$K434&gt;A$1,RESULT!$C434+RESULT!$D434&gt;2),"WON",IF(AND(RESULT!$K434&lt;A$1,RESULT!$C434+RESULT!$D434&lt;3),"WON","LOST"))</f>
        <v>LOST</v>
      </c>
      <c r="C375" t="str">
        <f ca="1">IF(AND(A375="WON",B375="WON"),"WON",IF(AND(A375="LOST",B375="LOST"),"LOST","DP"))</f>
        <v>DP</v>
      </c>
      <c r="E375" t="str">
        <f ca="1">IF(AND(RESULT!$G434&gt;E$1,RESULT!$C434+RESULT!$D434&gt;2),"WON",IF(AND(RESULT!$G434&lt;E$1,RESULT!$C434+RESULT!$D434&lt;3),"WON","LOST"))</f>
        <v>WON</v>
      </c>
      <c r="F375" t="str">
        <f ca="1">IF(AND(RESULT!$K434&gt;E$1,RESULT!$C434+RESULT!$D434&gt;2),"WON",IF(AND(RESULT!$K434&lt;E$1,RESULT!$C434+RESULT!$D434&lt;3),"WON","LOST"))</f>
        <v>LOST</v>
      </c>
      <c r="G375" t="str">
        <f ca="1">IF(AND(E375="WON",F375="WON"),"WON",IF(AND(E375="LOST",F375="LOST"),"LOST","DP"))</f>
        <v>DP</v>
      </c>
      <c r="I375" t="str">
        <f ca="1">IF(AND(RESULT!$G434&gt;I$1,RESULT!$C434+RESULT!$D434&gt;2),"WON",IF(AND(RESULT!$G434&lt;I$1,RESULT!$C434+RESULT!$D434&lt;3),"WON","LOST"))</f>
        <v>LOST</v>
      </c>
      <c r="J375" t="str">
        <f ca="1">IF(AND(RESULT!$K434&gt;I$1,RESULT!$C434+RESULT!$D434&gt;2),"WON",IF(AND(RESULT!$K434&lt;I$1,RESULT!$C434+RESULT!$D434&lt;3),"WON","LOST"))</f>
        <v>LOST</v>
      </c>
      <c r="K375" t="str">
        <f ca="1">IF(AND(I375="WON",J375="WON"),"WON",IF(AND(I375="LOST",J375="LOST"),"LOST","DP"))</f>
        <v>LOST</v>
      </c>
      <c r="M375" t="str">
        <f ca="1">IF(AND(RESULT!$G434&gt;M$1,RESULT!$C434+RESULT!$D434&gt;2),"WON",IF(AND(RESULT!$G434&lt;M$1,RESULT!$C434+RESULT!$D434&lt;3),"WON","LOST"))</f>
        <v>LOST</v>
      </c>
      <c r="N375" t="str">
        <f ca="1">IF(AND(RESULT!$K434&gt;M$1,RESULT!$C434+RESULT!$D434&gt;2),"WON",IF(AND(RESULT!$K434&lt;M$1,RESULT!$C434+RESULT!$D434&lt;3),"WON","LOST"))</f>
        <v>LOST</v>
      </c>
      <c r="O375" t="str">
        <f ca="1">IF(AND(M375="WON",N375="WON"),"WON",IF(AND(M375="LOST",N375="LOST"),"LOST","DP"))</f>
        <v>LOST</v>
      </c>
      <c r="Q375" t="str">
        <f ca="1">IF(AND(RESULT!$G434&gt;Q$1,RESULT!$C434+RESULT!$D434&gt;2),"WON",IF(AND(RESULT!$G434&lt;Q$1,RESULT!$C434+RESULT!$D434&lt;3),"WON","LOST"))</f>
        <v>LOST</v>
      </c>
      <c r="R375" t="str">
        <f ca="1">IF(AND(RESULT!$K434&gt;Q$1,RESULT!$C434+RESULT!$D434&gt;2),"WON",IF(AND(RESULT!$K434&lt;Q$1,RESULT!$C434+RESULT!$D434&lt;3),"WON","LOST"))</f>
        <v>LOST</v>
      </c>
      <c r="S375" t="str">
        <f ca="1">IF(AND(Q375="WON",R375="WON"),"WON",IF(AND(Q375="LOST",R375="LOST"),"LOST","DP"))</f>
        <v>LOST</v>
      </c>
    </row>
    <row r="376" spans="1:19">
      <c r="A376" t="str">
        <f ca="1">IF(AND(RESULT!$G435&gt;A$1,RESULT!$C435+RESULT!$D435&gt;2),"WON",IF(AND(RESULT!$G435&lt;A$1,RESULT!$C435+RESULT!$D435&lt;3),"WON","LOST"))</f>
        <v>LOST</v>
      </c>
      <c r="B376" t="str">
        <f ca="1">IF(AND(RESULT!$K435&gt;A$1,RESULT!$C435+RESULT!$D435&gt;2),"WON",IF(AND(RESULT!$K435&lt;A$1,RESULT!$C435+RESULT!$D435&lt;3),"WON","LOST"))</f>
        <v>LOST</v>
      </c>
      <c r="C376" t="str">
        <f t="shared" ref="C376:C384" ca="1" si="155">IF(AND(A376="WON",B376="WON"),"WON",IF(AND(A376="LOST",B376="LOST"),"LOST","DP"))</f>
        <v>LOST</v>
      </c>
      <c r="E376" t="str">
        <f ca="1">IF(AND(RESULT!$G435&gt;E$1,RESULT!$C435+RESULT!$D435&gt;2),"WON",IF(AND(RESULT!$G435&lt;E$1,RESULT!$C435+RESULT!$D435&lt;3),"WON","LOST"))</f>
        <v>LOST</v>
      </c>
      <c r="F376" t="str">
        <f ca="1">IF(AND(RESULT!$K435&gt;E$1,RESULT!$C435+RESULT!$D435&gt;2),"WON",IF(AND(RESULT!$K435&lt;E$1,RESULT!$C435+RESULT!$D435&lt;3),"WON","LOST"))</f>
        <v>WON</v>
      </c>
      <c r="G376" t="str">
        <f t="shared" ref="G376:G384" ca="1" si="156">IF(AND(E376="WON",F376="WON"),"WON",IF(AND(E376="LOST",F376="LOST"),"LOST","DP"))</f>
        <v>DP</v>
      </c>
      <c r="I376" t="str">
        <f ca="1">IF(AND(RESULT!$G435&gt;I$1,RESULT!$C435+RESULT!$D435&gt;2),"WON",IF(AND(RESULT!$G435&lt;I$1,RESULT!$C435+RESULT!$D435&lt;3),"WON","LOST"))</f>
        <v>WON</v>
      </c>
      <c r="J376" t="str">
        <f ca="1">IF(AND(RESULT!$K435&gt;I$1,RESULT!$C435+RESULT!$D435&gt;2),"WON",IF(AND(RESULT!$K435&lt;I$1,RESULT!$C435+RESULT!$D435&lt;3),"WON","LOST"))</f>
        <v>WON</v>
      </c>
      <c r="K376" t="str">
        <f t="shared" ref="K376:K384" ca="1" si="157">IF(AND(I376="WON",J376="WON"),"WON",IF(AND(I376="LOST",J376="LOST"),"LOST","DP"))</f>
        <v>WON</v>
      </c>
      <c r="M376" t="str">
        <f ca="1">IF(AND(RESULT!$G435&gt;M$1,RESULT!$C435+RESULT!$D435&gt;2),"WON",IF(AND(RESULT!$G435&lt;M$1,RESULT!$C435+RESULT!$D435&lt;3),"WON","LOST"))</f>
        <v>WON</v>
      </c>
      <c r="N376" t="str">
        <f ca="1">IF(AND(RESULT!$K435&gt;M$1,RESULT!$C435+RESULT!$D435&gt;2),"WON",IF(AND(RESULT!$K435&lt;M$1,RESULT!$C435+RESULT!$D435&lt;3),"WON","LOST"))</f>
        <v>WON</v>
      </c>
      <c r="O376" t="str">
        <f t="shared" ref="O376:O384" ca="1" si="158">IF(AND(M376="WON",N376="WON"),"WON",IF(AND(M376="LOST",N376="LOST"),"LOST","DP"))</f>
        <v>WON</v>
      </c>
      <c r="Q376" t="str">
        <f ca="1">IF(AND(RESULT!$G435&gt;Q$1,RESULT!$C435+RESULT!$D435&gt;2),"WON",IF(AND(RESULT!$G435&lt;Q$1,RESULT!$C435+RESULT!$D435&lt;3),"WON","LOST"))</f>
        <v>WON</v>
      </c>
      <c r="R376" t="str">
        <f ca="1">IF(AND(RESULT!$K435&gt;Q$1,RESULT!$C435+RESULT!$D435&gt;2),"WON",IF(AND(RESULT!$K435&lt;Q$1,RESULT!$C435+RESULT!$D435&lt;3),"WON","LOST"))</f>
        <v>WON</v>
      </c>
      <c r="S376" t="str">
        <f t="shared" ref="S376:S384" ca="1" si="159">IF(AND(Q376="WON",R376="WON"),"WON",IF(AND(Q376="LOST",R376="LOST"),"LOST","DP"))</f>
        <v>WON</v>
      </c>
    </row>
    <row r="377" spans="1:19">
      <c r="A377" t="str">
        <f ca="1">IF(AND(RESULT!$G436&gt;A$1,RESULT!$C436+RESULT!$D436&gt;2),"WON",IF(AND(RESULT!$G436&lt;A$1,RESULT!$C436+RESULT!$D436&lt;3),"WON","LOST"))</f>
        <v>WON</v>
      </c>
      <c r="B377" t="str">
        <f ca="1">IF(AND(RESULT!$K436&gt;A$1,RESULT!$C436+RESULT!$D436&gt;2),"WON",IF(AND(RESULT!$K436&lt;A$1,RESULT!$C436+RESULT!$D436&lt;3),"WON","LOST"))</f>
        <v>LOST</v>
      </c>
      <c r="C377" t="str">
        <f t="shared" ca="1" si="155"/>
        <v>DP</v>
      </c>
      <c r="E377" t="str">
        <f ca="1">IF(AND(RESULT!$G436&gt;E$1,RESULT!$C436+RESULT!$D436&gt;2),"WON",IF(AND(RESULT!$G436&lt;E$1,RESULT!$C436+RESULT!$D436&lt;3),"WON","LOST"))</f>
        <v>WON</v>
      </c>
      <c r="F377" t="str">
        <f ca="1">IF(AND(RESULT!$K436&gt;E$1,RESULT!$C436+RESULT!$D436&gt;2),"WON",IF(AND(RESULT!$K436&lt;E$1,RESULT!$C436+RESULT!$D436&lt;3),"WON","LOST"))</f>
        <v>LOST</v>
      </c>
      <c r="G377" t="str">
        <f t="shared" ca="1" si="156"/>
        <v>DP</v>
      </c>
      <c r="I377" t="str">
        <f ca="1">IF(AND(RESULT!$G436&gt;I$1,RESULT!$C436+RESULT!$D436&gt;2),"WON",IF(AND(RESULT!$G436&lt;I$1,RESULT!$C436+RESULT!$D436&lt;3),"WON","LOST"))</f>
        <v>WON</v>
      </c>
      <c r="J377" t="str">
        <f ca="1">IF(AND(RESULT!$K436&gt;I$1,RESULT!$C436+RESULT!$D436&gt;2),"WON",IF(AND(RESULT!$K436&lt;I$1,RESULT!$C436+RESULT!$D436&lt;3),"WON","LOST"))</f>
        <v>LOST</v>
      </c>
      <c r="K377" t="str">
        <f t="shared" ca="1" si="157"/>
        <v>DP</v>
      </c>
      <c r="M377" t="str">
        <f ca="1">IF(AND(RESULT!$G436&gt;M$1,RESULT!$C436+RESULT!$D436&gt;2),"WON",IF(AND(RESULT!$G436&lt;M$1,RESULT!$C436+RESULT!$D436&lt;3),"WON","LOST"))</f>
        <v>WON</v>
      </c>
      <c r="N377" t="str">
        <f ca="1">IF(AND(RESULT!$K436&gt;M$1,RESULT!$C436+RESULT!$D436&gt;2),"WON",IF(AND(RESULT!$K436&lt;M$1,RESULT!$C436+RESULT!$D436&lt;3),"WON","LOST"))</f>
        <v>LOST</v>
      </c>
      <c r="O377" t="str">
        <f t="shared" ca="1" si="158"/>
        <v>DP</v>
      </c>
      <c r="Q377" t="str">
        <f ca="1">IF(AND(RESULT!$G436&gt;Q$1,RESULT!$C436+RESULT!$D436&gt;2),"WON",IF(AND(RESULT!$G436&lt;Q$1,RESULT!$C436+RESULT!$D436&lt;3),"WON","LOST"))</f>
        <v>LOST</v>
      </c>
      <c r="R377" t="str">
        <f ca="1">IF(AND(RESULT!$K436&gt;Q$1,RESULT!$C436+RESULT!$D436&gt;2),"WON",IF(AND(RESULT!$K436&lt;Q$1,RESULT!$C436+RESULT!$D436&lt;3),"WON","LOST"))</f>
        <v>LOST</v>
      </c>
      <c r="S377" t="str">
        <f t="shared" ca="1" si="159"/>
        <v>LOST</v>
      </c>
    </row>
    <row r="378" spans="1:19">
      <c r="A378" t="str">
        <f ca="1">IF(AND(RESULT!$G437&gt;A$1,RESULT!$C437+RESULT!$D437&gt;2),"WON",IF(AND(RESULT!$G437&lt;A$1,RESULT!$C437+RESULT!$D437&lt;3),"WON","LOST"))</f>
        <v>WON</v>
      </c>
      <c r="B378" t="str">
        <f ca="1">IF(AND(RESULT!$K437&gt;A$1,RESULT!$C437+RESULT!$D437&gt;2),"WON",IF(AND(RESULT!$K437&lt;A$1,RESULT!$C437+RESULT!$D437&lt;3),"WON","LOST"))</f>
        <v>LOST</v>
      </c>
      <c r="C378" t="str">
        <f t="shared" ca="1" si="155"/>
        <v>DP</v>
      </c>
      <c r="E378" t="str">
        <f ca="1">IF(AND(RESULT!$G437&gt;E$1,RESULT!$C437+RESULT!$D437&gt;2),"WON",IF(AND(RESULT!$G437&lt;E$1,RESULT!$C437+RESULT!$D437&lt;3),"WON","LOST"))</f>
        <v>WON</v>
      </c>
      <c r="F378" t="str">
        <f ca="1">IF(AND(RESULT!$K437&gt;E$1,RESULT!$C437+RESULT!$D437&gt;2),"WON",IF(AND(RESULT!$K437&lt;E$1,RESULT!$C437+RESULT!$D437&lt;3),"WON","LOST"))</f>
        <v>LOST</v>
      </c>
      <c r="G378" t="str">
        <f t="shared" ca="1" si="156"/>
        <v>DP</v>
      </c>
      <c r="I378" t="str">
        <f ca="1">IF(AND(RESULT!$G437&gt;I$1,RESULT!$C437+RESULT!$D437&gt;2),"WON",IF(AND(RESULT!$G437&lt;I$1,RESULT!$C437+RESULT!$D437&lt;3),"WON","LOST"))</f>
        <v>WON</v>
      </c>
      <c r="J378" t="str">
        <f ca="1">IF(AND(RESULT!$K437&gt;I$1,RESULT!$C437+RESULT!$D437&gt;2),"WON",IF(AND(RESULT!$K437&lt;I$1,RESULT!$C437+RESULT!$D437&lt;3),"WON","LOST"))</f>
        <v>LOST</v>
      </c>
      <c r="K378" t="str">
        <f t="shared" ca="1" si="157"/>
        <v>DP</v>
      </c>
      <c r="M378" t="str">
        <f ca="1">IF(AND(RESULT!$G437&gt;M$1,RESULT!$C437+RESULT!$D437&gt;2),"WON",IF(AND(RESULT!$G437&lt;M$1,RESULT!$C437+RESULT!$D437&lt;3),"WON","LOST"))</f>
        <v>WON</v>
      </c>
      <c r="N378" t="str">
        <f ca="1">IF(AND(RESULT!$K437&gt;M$1,RESULT!$C437+RESULT!$D437&gt;2),"WON",IF(AND(RESULT!$K437&lt;M$1,RESULT!$C437+RESULT!$D437&lt;3),"WON","LOST"))</f>
        <v>LOST</v>
      </c>
      <c r="O378" t="str">
        <f t="shared" ca="1" si="158"/>
        <v>DP</v>
      </c>
      <c r="Q378" t="str">
        <f ca="1">IF(AND(RESULT!$G437&gt;Q$1,RESULT!$C437+RESULT!$D437&gt;2),"WON",IF(AND(RESULT!$G437&lt;Q$1,RESULT!$C437+RESULT!$D437&lt;3),"WON","LOST"))</f>
        <v>WON</v>
      </c>
      <c r="R378" t="str">
        <f ca="1">IF(AND(RESULT!$K437&gt;Q$1,RESULT!$C437+RESULT!$D437&gt;2),"WON",IF(AND(RESULT!$K437&lt;Q$1,RESULT!$C437+RESULT!$D437&lt;3),"WON","LOST"))</f>
        <v>WON</v>
      </c>
      <c r="S378" t="str">
        <f t="shared" ca="1" si="159"/>
        <v>WON</v>
      </c>
    </row>
    <row r="379" spans="1:19">
      <c r="A379" t="str">
        <f ca="1">IF(AND(RESULT!$G438&gt;A$1,RESULT!$C438+RESULT!$D438&gt;2),"WON",IF(AND(RESULT!$G438&lt;A$1,RESULT!$C438+RESULT!$D438&lt;3),"WON","LOST"))</f>
        <v>WON</v>
      </c>
      <c r="B379" t="str">
        <f ca="1">IF(AND(RESULT!$K438&gt;A$1,RESULT!$C438+RESULT!$D438&gt;2),"WON",IF(AND(RESULT!$K438&lt;A$1,RESULT!$C438+RESULT!$D438&lt;3),"WON","LOST"))</f>
        <v>WON</v>
      </c>
      <c r="C379" t="str">
        <f t="shared" ca="1" si="155"/>
        <v>WON</v>
      </c>
      <c r="E379" t="str">
        <f ca="1">IF(AND(RESULT!$G438&gt;E$1,RESULT!$C438+RESULT!$D438&gt;2),"WON",IF(AND(RESULT!$G438&lt;E$1,RESULT!$C438+RESULT!$D438&lt;3),"WON","LOST"))</f>
        <v>LOST</v>
      </c>
      <c r="F379" t="str">
        <f ca="1">IF(AND(RESULT!$K438&gt;E$1,RESULT!$C438+RESULT!$D438&gt;2),"WON",IF(AND(RESULT!$K438&lt;E$1,RESULT!$C438+RESULT!$D438&lt;3),"WON","LOST"))</f>
        <v>WON</v>
      </c>
      <c r="G379" t="str">
        <f t="shared" ca="1" si="156"/>
        <v>DP</v>
      </c>
      <c r="I379" t="str">
        <f ca="1">IF(AND(RESULT!$G438&gt;I$1,RESULT!$C438+RESULT!$D438&gt;2),"WON",IF(AND(RESULT!$G438&lt;I$1,RESULT!$C438+RESULT!$D438&lt;3),"WON","LOST"))</f>
        <v>LOST</v>
      </c>
      <c r="J379" t="str">
        <f ca="1">IF(AND(RESULT!$K438&gt;I$1,RESULT!$C438+RESULT!$D438&gt;2),"WON",IF(AND(RESULT!$K438&lt;I$1,RESULT!$C438+RESULT!$D438&lt;3),"WON","LOST"))</f>
        <v>WON</v>
      </c>
      <c r="K379" t="str">
        <f t="shared" ca="1" si="157"/>
        <v>DP</v>
      </c>
      <c r="M379" t="str">
        <f ca="1">IF(AND(RESULT!$G438&gt;M$1,RESULT!$C438+RESULT!$D438&gt;2),"WON",IF(AND(RESULT!$G438&lt;M$1,RESULT!$C438+RESULT!$D438&lt;3),"WON","LOST"))</f>
        <v>LOST</v>
      </c>
      <c r="N379" t="str">
        <f ca="1">IF(AND(RESULT!$K438&gt;M$1,RESULT!$C438+RESULT!$D438&gt;2),"WON",IF(AND(RESULT!$K438&lt;M$1,RESULT!$C438+RESULT!$D438&lt;3),"WON","LOST"))</f>
        <v>WON</v>
      </c>
      <c r="O379" t="str">
        <f t="shared" ca="1" si="158"/>
        <v>DP</v>
      </c>
      <c r="Q379" t="str">
        <f ca="1">IF(AND(RESULT!$G438&gt;Q$1,RESULT!$C438+RESULT!$D438&gt;2),"WON",IF(AND(RESULT!$G438&lt;Q$1,RESULT!$C438+RESULT!$D438&lt;3),"WON","LOST"))</f>
        <v>LOST</v>
      </c>
      <c r="R379" t="str">
        <f ca="1">IF(AND(RESULT!$K438&gt;Q$1,RESULT!$C438+RESULT!$D438&gt;2),"WON",IF(AND(RESULT!$K438&lt;Q$1,RESULT!$C438+RESULT!$D438&lt;3),"WON","LOST"))</f>
        <v>LOST</v>
      </c>
      <c r="S379" t="str">
        <f t="shared" ca="1" si="159"/>
        <v>LOST</v>
      </c>
    </row>
    <row r="380" spans="1:19">
      <c r="A380" t="str">
        <f ca="1">IF(AND(RESULT!$G439&gt;A$1,RESULT!$C439+RESULT!$D439&gt;2),"WON",IF(AND(RESULT!$G439&lt;A$1,RESULT!$C439+RESULT!$D439&lt;3),"WON","LOST"))</f>
        <v>LOST</v>
      </c>
      <c r="B380" t="str">
        <f ca="1">IF(AND(RESULT!$K439&gt;A$1,RESULT!$C439+RESULT!$D439&gt;2),"WON",IF(AND(RESULT!$K439&lt;A$1,RESULT!$C439+RESULT!$D439&lt;3),"WON","LOST"))</f>
        <v>LOST</v>
      </c>
      <c r="C380" t="str">
        <f t="shared" ca="1" si="155"/>
        <v>LOST</v>
      </c>
      <c r="E380" t="str">
        <f ca="1">IF(AND(RESULT!$G439&gt;E$1,RESULT!$C439+RESULT!$D439&gt;2),"WON",IF(AND(RESULT!$G439&lt;E$1,RESULT!$C439+RESULT!$D439&lt;3),"WON","LOST"))</f>
        <v>LOST</v>
      </c>
      <c r="F380" t="str">
        <f ca="1">IF(AND(RESULT!$K439&gt;E$1,RESULT!$C439+RESULT!$D439&gt;2),"WON",IF(AND(RESULT!$K439&lt;E$1,RESULT!$C439+RESULT!$D439&lt;3),"WON","LOST"))</f>
        <v>LOST</v>
      </c>
      <c r="G380" t="str">
        <f t="shared" ca="1" si="156"/>
        <v>LOST</v>
      </c>
      <c r="I380" t="str">
        <f ca="1">IF(AND(RESULT!$G439&gt;I$1,RESULT!$C439+RESULT!$D439&gt;2),"WON",IF(AND(RESULT!$G439&lt;I$1,RESULT!$C439+RESULT!$D439&lt;3),"WON","LOST"))</f>
        <v>LOST</v>
      </c>
      <c r="J380" t="str">
        <f ca="1">IF(AND(RESULT!$K439&gt;I$1,RESULT!$C439+RESULT!$D439&gt;2),"WON",IF(AND(RESULT!$K439&lt;I$1,RESULT!$C439+RESULT!$D439&lt;3),"WON","LOST"))</f>
        <v>LOST</v>
      </c>
      <c r="K380" t="str">
        <f t="shared" ca="1" si="157"/>
        <v>LOST</v>
      </c>
      <c r="M380" t="str">
        <f ca="1">IF(AND(RESULT!$G439&gt;M$1,RESULT!$C439+RESULT!$D439&gt;2),"WON",IF(AND(RESULT!$G439&lt;M$1,RESULT!$C439+RESULT!$D439&lt;3),"WON","LOST"))</f>
        <v>WON</v>
      </c>
      <c r="N380" t="str">
        <f ca="1">IF(AND(RESULT!$K439&gt;M$1,RESULT!$C439+RESULT!$D439&gt;2),"WON",IF(AND(RESULT!$K439&lt;M$1,RESULT!$C439+RESULT!$D439&lt;3),"WON","LOST"))</f>
        <v>LOST</v>
      </c>
      <c r="O380" t="str">
        <f t="shared" ca="1" si="158"/>
        <v>DP</v>
      </c>
      <c r="Q380" t="str">
        <f ca="1">IF(AND(RESULT!$G439&gt;Q$1,RESULT!$C439+RESULT!$D439&gt;2),"WON",IF(AND(RESULT!$G439&lt;Q$1,RESULT!$C439+RESULT!$D439&lt;3),"WON","LOST"))</f>
        <v>WON</v>
      </c>
      <c r="R380" t="str">
        <f ca="1">IF(AND(RESULT!$K439&gt;Q$1,RESULT!$C439+RESULT!$D439&gt;2),"WON",IF(AND(RESULT!$K439&lt;Q$1,RESULT!$C439+RESULT!$D439&lt;3),"WON","LOST"))</f>
        <v>LOST</v>
      </c>
      <c r="S380" t="str">
        <f t="shared" ca="1" si="159"/>
        <v>DP</v>
      </c>
    </row>
    <row r="381" spans="1:19">
      <c r="A381" t="str">
        <f ca="1">IF(AND(RESULT!$G440&gt;A$1,RESULT!$C440+RESULT!$D440&gt;2),"WON",IF(AND(RESULT!$G440&lt;A$1,RESULT!$C440+RESULT!$D440&lt;3),"WON","LOST"))</f>
        <v>WON</v>
      </c>
      <c r="B381" t="str">
        <f ca="1">IF(AND(RESULT!$K440&gt;A$1,RESULT!$C440+RESULT!$D440&gt;2),"WON",IF(AND(RESULT!$K440&lt;A$1,RESULT!$C440+RESULT!$D440&lt;3),"WON","LOST"))</f>
        <v>LOST</v>
      </c>
      <c r="C381" t="str">
        <f t="shared" ca="1" si="155"/>
        <v>DP</v>
      </c>
      <c r="E381" t="str">
        <f ca="1">IF(AND(RESULT!$G440&gt;E$1,RESULT!$C440+RESULT!$D440&gt;2),"WON",IF(AND(RESULT!$G440&lt;E$1,RESULT!$C440+RESULT!$D440&lt;3),"WON","LOST"))</f>
        <v>WON</v>
      </c>
      <c r="F381" t="str">
        <f ca="1">IF(AND(RESULT!$K440&gt;E$1,RESULT!$C440+RESULT!$D440&gt;2),"WON",IF(AND(RESULT!$K440&lt;E$1,RESULT!$C440+RESULT!$D440&lt;3),"WON","LOST"))</f>
        <v>LOST</v>
      </c>
      <c r="G381" t="str">
        <f t="shared" ca="1" si="156"/>
        <v>DP</v>
      </c>
      <c r="I381" t="str">
        <f ca="1">IF(AND(RESULT!$G440&gt;I$1,RESULT!$C440+RESULT!$D440&gt;2),"WON",IF(AND(RESULT!$G440&lt;I$1,RESULT!$C440+RESULT!$D440&lt;3),"WON","LOST"))</f>
        <v>WON</v>
      </c>
      <c r="J381" t="str">
        <f ca="1">IF(AND(RESULT!$K440&gt;I$1,RESULT!$C440+RESULT!$D440&gt;2),"WON",IF(AND(RESULT!$K440&lt;I$1,RESULT!$C440+RESULT!$D440&lt;3),"WON","LOST"))</f>
        <v>LOST</v>
      </c>
      <c r="K381" t="str">
        <f t="shared" ca="1" si="157"/>
        <v>DP</v>
      </c>
      <c r="M381" t="str">
        <f ca="1">IF(AND(RESULT!$G440&gt;M$1,RESULT!$C440+RESULT!$D440&gt;2),"WON",IF(AND(RESULT!$G440&lt;M$1,RESULT!$C440+RESULT!$D440&lt;3),"WON","LOST"))</f>
        <v>LOST</v>
      </c>
      <c r="N381" t="str">
        <f ca="1">IF(AND(RESULT!$K440&gt;M$1,RESULT!$C440+RESULT!$D440&gt;2),"WON",IF(AND(RESULT!$K440&lt;M$1,RESULT!$C440+RESULT!$D440&lt;3),"WON","LOST"))</f>
        <v>LOST</v>
      </c>
      <c r="O381" t="str">
        <f t="shared" ca="1" si="158"/>
        <v>LOST</v>
      </c>
      <c r="Q381" t="str">
        <f ca="1">IF(AND(RESULT!$G440&gt;Q$1,RESULT!$C440+RESULT!$D440&gt;2),"WON",IF(AND(RESULT!$G440&lt;Q$1,RESULT!$C440+RESULT!$D440&lt;3),"WON","LOST"))</f>
        <v>LOST</v>
      </c>
      <c r="R381" t="str">
        <f ca="1">IF(AND(RESULT!$K440&gt;Q$1,RESULT!$C440+RESULT!$D440&gt;2),"WON",IF(AND(RESULT!$K440&lt;Q$1,RESULT!$C440+RESULT!$D440&lt;3),"WON","LOST"))</f>
        <v>LOST</v>
      </c>
      <c r="S381" t="str">
        <f t="shared" ca="1" si="159"/>
        <v>LOST</v>
      </c>
    </row>
    <row r="382" spans="1:19">
      <c r="A382" t="str">
        <f ca="1">IF(AND(RESULT!$G441&gt;A$1,RESULT!$C441+RESULT!$D441&gt;2),"WON",IF(AND(RESULT!$G441&lt;A$1,RESULT!$C441+RESULT!$D441&lt;3),"WON","LOST"))</f>
        <v>WON</v>
      </c>
      <c r="B382" t="str">
        <f ca="1">IF(AND(RESULT!$K441&gt;A$1,RESULT!$C441+RESULT!$D441&gt;2),"WON",IF(AND(RESULT!$K441&lt;A$1,RESULT!$C441+RESULT!$D441&lt;3),"WON","LOST"))</f>
        <v>WON</v>
      </c>
      <c r="C382" t="str">
        <f t="shared" ca="1" si="155"/>
        <v>WON</v>
      </c>
      <c r="E382" t="str">
        <f ca="1">IF(AND(RESULT!$G441&gt;E$1,RESULT!$C441+RESULT!$D441&gt;2),"WON",IF(AND(RESULT!$G441&lt;E$1,RESULT!$C441+RESULT!$D441&lt;3),"WON","LOST"))</f>
        <v>WON</v>
      </c>
      <c r="F382" t="str">
        <f ca="1">IF(AND(RESULT!$K441&gt;E$1,RESULT!$C441+RESULT!$D441&gt;2),"WON",IF(AND(RESULT!$K441&lt;E$1,RESULT!$C441+RESULT!$D441&lt;3),"WON","LOST"))</f>
        <v>WON</v>
      </c>
      <c r="G382" t="str">
        <f t="shared" ca="1" si="156"/>
        <v>WON</v>
      </c>
      <c r="I382" t="str">
        <f ca="1">IF(AND(RESULT!$G441&gt;I$1,RESULT!$C441+RESULT!$D441&gt;2),"WON",IF(AND(RESULT!$G441&lt;I$1,RESULT!$C441+RESULT!$D441&lt;3),"WON","LOST"))</f>
        <v>WON</v>
      </c>
      <c r="J382" t="str">
        <f ca="1">IF(AND(RESULT!$K441&gt;I$1,RESULT!$C441+RESULT!$D441&gt;2),"WON",IF(AND(RESULT!$K441&lt;I$1,RESULT!$C441+RESULT!$D441&lt;3),"WON","LOST"))</f>
        <v>WON</v>
      </c>
      <c r="K382" t="str">
        <f t="shared" ca="1" si="157"/>
        <v>WON</v>
      </c>
      <c r="M382" t="str">
        <f ca="1">IF(AND(RESULT!$G441&gt;M$1,RESULT!$C441+RESULT!$D441&gt;2),"WON",IF(AND(RESULT!$G441&lt;M$1,RESULT!$C441+RESULT!$D441&lt;3),"WON","LOST"))</f>
        <v>LOST</v>
      </c>
      <c r="N382" t="str">
        <f ca="1">IF(AND(RESULT!$K441&gt;M$1,RESULT!$C441+RESULT!$D441&gt;2),"WON",IF(AND(RESULT!$K441&lt;M$1,RESULT!$C441+RESULT!$D441&lt;3),"WON","LOST"))</f>
        <v>WON</v>
      </c>
      <c r="O382" t="str">
        <f t="shared" ca="1" si="158"/>
        <v>DP</v>
      </c>
      <c r="Q382" t="str">
        <f ca="1">IF(AND(RESULT!$G441&gt;Q$1,RESULT!$C441+RESULT!$D441&gt;2),"WON",IF(AND(RESULT!$G441&lt;Q$1,RESULT!$C441+RESULT!$D441&lt;3),"WON","LOST"))</f>
        <v>LOST</v>
      </c>
      <c r="R382" t="str">
        <f ca="1">IF(AND(RESULT!$K441&gt;Q$1,RESULT!$C441+RESULT!$D441&gt;2),"WON",IF(AND(RESULT!$K441&lt;Q$1,RESULT!$C441+RESULT!$D441&lt;3),"WON","LOST"))</f>
        <v>LOST</v>
      </c>
      <c r="S382" t="str">
        <f t="shared" ca="1" si="159"/>
        <v>LOST</v>
      </c>
    </row>
    <row r="383" spans="1:19">
      <c r="A383" t="str">
        <f ca="1">IF(AND(RESULT!$G442&gt;A$1,RESULT!$C442+RESULT!$D442&gt;2),"WON",IF(AND(RESULT!$G442&lt;A$1,RESULT!$C442+RESULT!$D442&lt;3),"WON","LOST"))</f>
        <v>LOST</v>
      </c>
      <c r="B383" t="str">
        <f ca="1">IF(AND(RESULT!$K442&gt;A$1,RESULT!$C442+RESULT!$D442&gt;2),"WON",IF(AND(RESULT!$K442&lt;A$1,RESULT!$C442+RESULT!$D442&lt;3),"WON","LOST"))</f>
        <v>WON</v>
      </c>
      <c r="C383" t="str">
        <f t="shared" ca="1" si="155"/>
        <v>DP</v>
      </c>
      <c r="E383" t="str">
        <f ca="1">IF(AND(RESULT!$G442&gt;E$1,RESULT!$C442+RESULT!$D442&gt;2),"WON",IF(AND(RESULT!$G442&lt;E$1,RESULT!$C442+RESULT!$D442&lt;3),"WON","LOST"))</f>
        <v>WON</v>
      </c>
      <c r="F383" t="str">
        <f ca="1">IF(AND(RESULT!$K442&gt;E$1,RESULT!$C442+RESULT!$D442&gt;2),"WON",IF(AND(RESULT!$K442&lt;E$1,RESULT!$C442+RESULT!$D442&lt;3),"WON","LOST"))</f>
        <v>WON</v>
      </c>
      <c r="G383" t="str">
        <f t="shared" ca="1" si="156"/>
        <v>WON</v>
      </c>
      <c r="I383" t="str">
        <f ca="1">IF(AND(RESULT!$G442&gt;I$1,RESULT!$C442+RESULT!$D442&gt;2),"WON",IF(AND(RESULT!$G442&lt;I$1,RESULT!$C442+RESULT!$D442&lt;3),"WON","LOST"))</f>
        <v>WON</v>
      </c>
      <c r="J383" t="str">
        <f ca="1">IF(AND(RESULT!$K442&gt;I$1,RESULT!$C442+RESULT!$D442&gt;2),"WON",IF(AND(RESULT!$K442&lt;I$1,RESULT!$C442+RESULT!$D442&lt;3),"WON","LOST"))</f>
        <v>WON</v>
      </c>
      <c r="K383" t="str">
        <f t="shared" ca="1" si="157"/>
        <v>WON</v>
      </c>
      <c r="M383" t="str">
        <f ca="1">IF(AND(RESULT!$G442&gt;M$1,RESULT!$C442+RESULT!$D442&gt;2),"WON",IF(AND(RESULT!$G442&lt;M$1,RESULT!$C442+RESULT!$D442&lt;3),"WON","LOST"))</f>
        <v>WON</v>
      </c>
      <c r="N383" t="str">
        <f ca="1">IF(AND(RESULT!$K442&gt;M$1,RESULT!$C442+RESULT!$D442&gt;2),"WON",IF(AND(RESULT!$K442&lt;M$1,RESULT!$C442+RESULT!$D442&lt;3),"WON","LOST"))</f>
        <v>WON</v>
      </c>
      <c r="O383" t="str">
        <f t="shared" ca="1" si="158"/>
        <v>WON</v>
      </c>
      <c r="Q383" t="str">
        <f ca="1">IF(AND(RESULT!$G442&gt;Q$1,RESULT!$C442+RESULT!$D442&gt;2),"WON",IF(AND(RESULT!$G442&lt;Q$1,RESULT!$C442+RESULT!$D442&lt;3),"WON","LOST"))</f>
        <v>WON</v>
      </c>
      <c r="R383" t="str">
        <f ca="1">IF(AND(RESULT!$K442&gt;Q$1,RESULT!$C442+RESULT!$D442&gt;2),"WON",IF(AND(RESULT!$K442&lt;Q$1,RESULT!$C442+RESULT!$D442&lt;3),"WON","LOST"))</f>
        <v>WON</v>
      </c>
      <c r="S383" t="str">
        <f t="shared" ca="1" si="159"/>
        <v>WON</v>
      </c>
    </row>
    <row r="384" spans="1:19">
      <c r="A384" t="str">
        <f ca="1">IF(AND(RESULT!$G443&gt;A$1,RESULT!$C443+RESULT!$D443&gt;2),"WON",IF(AND(RESULT!$G443&lt;A$1,RESULT!$C443+RESULT!$D443&lt;3),"WON","LOST"))</f>
        <v>LOST</v>
      </c>
      <c r="B384" t="str">
        <f ca="1">IF(AND(RESULT!$K443&gt;A$1,RESULT!$C443+RESULT!$D443&gt;2),"WON",IF(AND(RESULT!$K443&lt;A$1,RESULT!$C443+RESULT!$D443&lt;3),"WON","LOST"))</f>
        <v>WON</v>
      </c>
      <c r="C384" t="str">
        <f t="shared" ca="1" si="155"/>
        <v>DP</v>
      </c>
      <c r="E384" t="str">
        <f ca="1">IF(AND(RESULT!$G443&gt;E$1,RESULT!$C443+RESULT!$D443&gt;2),"WON",IF(AND(RESULT!$G443&lt;E$1,RESULT!$C443+RESULT!$D443&lt;3),"WON","LOST"))</f>
        <v>LOST</v>
      </c>
      <c r="F384" t="str">
        <f ca="1">IF(AND(RESULT!$K443&gt;E$1,RESULT!$C443+RESULT!$D443&gt;2),"WON",IF(AND(RESULT!$K443&lt;E$1,RESULT!$C443+RESULT!$D443&lt;3),"WON","LOST"))</f>
        <v>WON</v>
      </c>
      <c r="G384" t="str">
        <f t="shared" ca="1" si="156"/>
        <v>DP</v>
      </c>
      <c r="I384" t="str">
        <f ca="1">IF(AND(RESULT!$G443&gt;I$1,RESULT!$C443+RESULT!$D443&gt;2),"WON",IF(AND(RESULT!$G443&lt;I$1,RESULT!$C443+RESULT!$D443&lt;3),"WON","LOST"))</f>
        <v>LOST</v>
      </c>
      <c r="J384" t="str">
        <f ca="1">IF(AND(RESULT!$K443&gt;I$1,RESULT!$C443+RESULT!$D443&gt;2),"WON",IF(AND(RESULT!$K443&lt;I$1,RESULT!$C443+RESULT!$D443&lt;3),"WON","LOST"))</f>
        <v>WON</v>
      </c>
      <c r="K384" t="str">
        <f t="shared" ca="1" si="157"/>
        <v>DP</v>
      </c>
      <c r="M384" t="str">
        <f ca="1">IF(AND(RESULT!$G443&gt;M$1,RESULT!$C443+RESULT!$D443&gt;2),"WON",IF(AND(RESULT!$G443&lt;M$1,RESULT!$C443+RESULT!$D443&lt;3),"WON","LOST"))</f>
        <v>LOST</v>
      </c>
      <c r="N384" t="str">
        <f ca="1">IF(AND(RESULT!$K443&gt;M$1,RESULT!$C443+RESULT!$D443&gt;2),"WON",IF(AND(RESULT!$K443&lt;M$1,RESULT!$C443+RESULT!$D443&lt;3),"WON","LOST"))</f>
        <v>WON</v>
      </c>
      <c r="O384" t="str">
        <f t="shared" ca="1" si="158"/>
        <v>DP</v>
      </c>
      <c r="Q384" t="str">
        <f ca="1">IF(AND(RESULT!$G443&gt;Q$1,RESULT!$C443+RESULT!$D443&gt;2),"WON",IF(AND(RESULT!$G443&lt;Q$1,RESULT!$C443+RESULT!$D443&lt;3),"WON","LOST"))</f>
        <v>WON</v>
      </c>
      <c r="R384" t="str">
        <f ca="1">IF(AND(RESULT!$K443&gt;Q$1,RESULT!$C443+RESULT!$D443&gt;2),"WON",IF(AND(RESULT!$K443&lt;Q$1,RESULT!$C443+RESULT!$D443&lt;3),"WON","LOST"))</f>
        <v>WON</v>
      </c>
      <c r="S384" t="str">
        <f t="shared" ca="1" si="159"/>
        <v>WON</v>
      </c>
    </row>
    <row r="387" spans="1:19">
      <c r="A387" t="str">
        <f ca="1">IF(AND(RESULT!$G446&gt;A$1,RESULT!$C446+RESULT!$D446&gt;2),"WON",IF(AND(RESULT!$G446&lt;A$1,RESULT!$C446+RESULT!$D446&lt;3),"WON","LOST"))</f>
        <v>LOST</v>
      </c>
      <c r="B387" t="str">
        <f ca="1">IF(AND(RESULT!$K446&gt;A$1,RESULT!$C446+RESULT!$D446&gt;2),"WON",IF(AND(RESULT!$K446&lt;A$1,RESULT!$C446+RESULT!$D446&lt;3),"WON","LOST"))</f>
        <v>WON</v>
      </c>
      <c r="C387" t="str">
        <f ca="1">IF(AND(A387="WON",B387="WON"),"WON",IF(AND(A387="LOST",B387="LOST"),"LOST","DP"))</f>
        <v>DP</v>
      </c>
      <c r="E387" t="str">
        <f ca="1">IF(AND(RESULT!$G446&gt;E$1,RESULT!$C446+RESULT!$D446&gt;2),"WON",IF(AND(RESULT!$G446&lt;E$1,RESULT!$C446+RESULT!$D446&lt;3),"WON","LOST"))</f>
        <v>LOST</v>
      </c>
      <c r="F387" t="str">
        <f ca="1">IF(AND(RESULT!$K446&gt;E$1,RESULT!$C446+RESULT!$D446&gt;2),"WON",IF(AND(RESULT!$K446&lt;E$1,RESULT!$C446+RESULT!$D446&lt;3),"WON","LOST"))</f>
        <v>WON</v>
      </c>
      <c r="G387" t="str">
        <f ca="1">IF(AND(E387="WON",F387="WON"),"WON",IF(AND(E387="LOST",F387="LOST"),"LOST","DP"))</f>
        <v>DP</v>
      </c>
      <c r="I387" t="str">
        <f ca="1">IF(AND(RESULT!$G446&gt;I$1,RESULT!$C446+RESULT!$D446&gt;2),"WON",IF(AND(RESULT!$G446&lt;I$1,RESULT!$C446+RESULT!$D446&lt;3),"WON","LOST"))</f>
        <v>LOST</v>
      </c>
      <c r="J387" t="str">
        <f ca="1">IF(AND(RESULT!$K446&gt;I$1,RESULT!$C446+RESULT!$D446&gt;2),"WON",IF(AND(RESULT!$K446&lt;I$1,RESULT!$C446+RESULT!$D446&lt;3),"WON","LOST"))</f>
        <v>WON</v>
      </c>
      <c r="K387" t="str">
        <f ca="1">IF(AND(I387="WON",J387="WON"),"WON",IF(AND(I387="LOST",J387="LOST"),"LOST","DP"))</f>
        <v>DP</v>
      </c>
      <c r="M387" t="str">
        <f ca="1">IF(AND(RESULT!$G446&gt;M$1,RESULT!$C446+RESULT!$D446&gt;2),"WON",IF(AND(RESULT!$G446&lt;M$1,RESULT!$C446+RESULT!$D446&lt;3),"WON","LOST"))</f>
        <v>WON</v>
      </c>
      <c r="N387" t="str">
        <f ca="1">IF(AND(RESULT!$K446&gt;M$1,RESULT!$C446+RESULT!$D446&gt;2),"WON",IF(AND(RESULT!$K446&lt;M$1,RESULT!$C446+RESULT!$D446&lt;3),"WON","LOST"))</f>
        <v>WON</v>
      </c>
      <c r="O387" t="str">
        <f ca="1">IF(AND(M387="WON",N387="WON"),"WON",IF(AND(M387="LOST",N387="LOST"),"LOST","DP"))</f>
        <v>WON</v>
      </c>
      <c r="Q387" t="str">
        <f ca="1">IF(AND(RESULT!$G446&gt;Q$1,RESULT!$C446+RESULT!$D446&gt;2),"WON",IF(AND(RESULT!$G446&lt;Q$1,RESULT!$C446+RESULT!$D446&lt;3),"WON","LOST"))</f>
        <v>WON</v>
      </c>
      <c r="R387" t="str">
        <f ca="1">IF(AND(RESULT!$K446&gt;Q$1,RESULT!$C446+RESULT!$D446&gt;2),"WON",IF(AND(RESULT!$K446&lt;Q$1,RESULT!$C446+RESULT!$D446&lt;3),"WON","LOST"))</f>
        <v>WON</v>
      </c>
      <c r="S387" t="str">
        <f ca="1">IF(AND(Q387="WON",R387="WON"),"WON",IF(AND(Q387="LOST",R387="LOST"),"LOST","DP"))</f>
        <v>WON</v>
      </c>
    </row>
    <row r="388" spans="1:19">
      <c r="A388" t="str">
        <f ca="1">IF(AND(RESULT!$G447&gt;A$1,RESULT!$C447+RESULT!$D447&gt;2),"WON",IF(AND(RESULT!$G447&lt;A$1,RESULT!$C447+RESULT!$D447&lt;3),"WON","LOST"))</f>
        <v>WON</v>
      </c>
      <c r="B388" t="str">
        <f ca="1">IF(AND(RESULT!$K447&gt;A$1,RESULT!$C447+RESULT!$D447&gt;2),"WON",IF(AND(RESULT!$K447&lt;A$1,RESULT!$C447+RESULT!$D447&lt;3),"WON","LOST"))</f>
        <v>LOST</v>
      </c>
      <c r="C388" t="str">
        <f t="shared" ref="C388:C396" ca="1" si="160">IF(AND(A388="WON",B388="WON"),"WON",IF(AND(A388="LOST",B388="LOST"),"LOST","DP"))</f>
        <v>DP</v>
      </c>
      <c r="E388" t="str">
        <f ca="1">IF(AND(RESULT!$G447&gt;E$1,RESULT!$C447+RESULT!$D447&gt;2),"WON",IF(AND(RESULT!$G447&lt;E$1,RESULT!$C447+RESULT!$D447&lt;3),"WON","LOST"))</f>
        <v>WON</v>
      </c>
      <c r="F388" t="str">
        <f ca="1">IF(AND(RESULT!$K447&gt;E$1,RESULT!$C447+RESULT!$D447&gt;2),"WON",IF(AND(RESULT!$K447&lt;E$1,RESULT!$C447+RESULT!$D447&lt;3),"WON","LOST"))</f>
        <v>LOST</v>
      </c>
      <c r="G388" t="str">
        <f t="shared" ref="G388:G396" ca="1" si="161">IF(AND(E388="WON",F388="WON"),"WON",IF(AND(E388="LOST",F388="LOST"),"LOST","DP"))</f>
        <v>DP</v>
      </c>
      <c r="I388" t="str">
        <f ca="1">IF(AND(RESULT!$G447&gt;I$1,RESULT!$C447+RESULT!$D447&gt;2),"WON",IF(AND(RESULT!$G447&lt;I$1,RESULT!$C447+RESULT!$D447&lt;3),"WON","LOST"))</f>
        <v>LOST</v>
      </c>
      <c r="J388" t="str">
        <f ca="1">IF(AND(RESULT!$K447&gt;I$1,RESULT!$C447+RESULT!$D447&gt;2),"WON",IF(AND(RESULT!$K447&lt;I$1,RESULT!$C447+RESULT!$D447&lt;3),"WON","LOST"))</f>
        <v>LOST</v>
      </c>
      <c r="K388" t="str">
        <f t="shared" ref="K388:K396" ca="1" si="162">IF(AND(I388="WON",J388="WON"),"WON",IF(AND(I388="LOST",J388="LOST"),"LOST","DP"))</f>
        <v>LOST</v>
      </c>
      <c r="M388" t="str">
        <f ca="1">IF(AND(RESULT!$G447&gt;M$1,RESULT!$C447+RESULT!$D447&gt;2),"WON",IF(AND(RESULT!$G447&lt;M$1,RESULT!$C447+RESULT!$D447&lt;3),"WON","LOST"))</f>
        <v>LOST</v>
      </c>
      <c r="N388" t="str">
        <f ca="1">IF(AND(RESULT!$K447&gt;M$1,RESULT!$C447+RESULT!$D447&gt;2),"WON",IF(AND(RESULT!$K447&lt;M$1,RESULT!$C447+RESULT!$D447&lt;3),"WON","LOST"))</f>
        <v>LOST</v>
      </c>
      <c r="O388" t="str">
        <f t="shared" ref="O388:O396" ca="1" si="163">IF(AND(M388="WON",N388="WON"),"WON",IF(AND(M388="LOST",N388="LOST"),"LOST","DP"))</f>
        <v>LOST</v>
      </c>
      <c r="Q388" t="str">
        <f ca="1">IF(AND(RESULT!$G447&gt;Q$1,RESULT!$C447+RESULT!$D447&gt;2),"WON",IF(AND(RESULT!$G447&lt;Q$1,RESULT!$C447+RESULT!$D447&lt;3),"WON","LOST"))</f>
        <v>LOST</v>
      </c>
      <c r="R388" t="str">
        <f ca="1">IF(AND(RESULT!$K447&gt;Q$1,RESULT!$C447+RESULT!$D447&gt;2),"WON",IF(AND(RESULT!$K447&lt;Q$1,RESULT!$C447+RESULT!$D447&lt;3),"WON","LOST"))</f>
        <v>LOST</v>
      </c>
      <c r="S388" t="str">
        <f t="shared" ref="S388:S396" ca="1" si="164">IF(AND(Q388="WON",R388="WON"),"WON",IF(AND(Q388="LOST",R388="LOST"),"LOST","DP"))</f>
        <v>LOST</v>
      </c>
    </row>
    <row r="389" spans="1:19">
      <c r="A389" t="str">
        <f ca="1">IF(AND(RESULT!$G448&gt;A$1,RESULT!$C448+RESULT!$D448&gt;2),"WON",IF(AND(RESULT!$G448&lt;A$1,RESULT!$C448+RESULT!$D448&lt;3),"WON","LOST"))</f>
        <v>LOST</v>
      </c>
      <c r="B389" t="str">
        <f ca="1">IF(AND(RESULT!$K448&gt;A$1,RESULT!$C448+RESULT!$D448&gt;2),"WON",IF(AND(RESULT!$K448&lt;A$1,RESULT!$C448+RESULT!$D448&lt;3),"WON","LOST"))</f>
        <v>WON</v>
      </c>
      <c r="C389" t="str">
        <f t="shared" ca="1" si="160"/>
        <v>DP</v>
      </c>
      <c r="E389" t="str">
        <f ca="1">IF(AND(RESULT!$G448&gt;E$1,RESULT!$C448+RESULT!$D448&gt;2),"WON",IF(AND(RESULT!$G448&lt;E$1,RESULT!$C448+RESULT!$D448&lt;3),"WON","LOST"))</f>
        <v>WON</v>
      </c>
      <c r="F389" t="str">
        <f ca="1">IF(AND(RESULT!$K448&gt;E$1,RESULT!$C448+RESULT!$D448&gt;2),"WON",IF(AND(RESULT!$K448&lt;E$1,RESULT!$C448+RESULT!$D448&lt;3),"WON","LOST"))</f>
        <v>WON</v>
      </c>
      <c r="G389" t="str">
        <f t="shared" ca="1" si="161"/>
        <v>WON</v>
      </c>
      <c r="I389" t="str">
        <f ca="1">IF(AND(RESULT!$G448&gt;I$1,RESULT!$C448+RESULT!$D448&gt;2),"WON",IF(AND(RESULT!$G448&lt;I$1,RESULT!$C448+RESULT!$D448&lt;3),"WON","LOST"))</f>
        <v>WON</v>
      </c>
      <c r="J389" t="str">
        <f ca="1">IF(AND(RESULT!$K448&gt;I$1,RESULT!$C448+RESULT!$D448&gt;2),"WON",IF(AND(RESULT!$K448&lt;I$1,RESULT!$C448+RESULT!$D448&lt;3),"WON","LOST"))</f>
        <v>WON</v>
      </c>
      <c r="K389" t="str">
        <f t="shared" ca="1" si="162"/>
        <v>WON</v>
      </c>
      <c r="M389" t="str">
        <f ca="1">IF(AND(RESULT!$G448&gt;M$1,RESULT!$C448+RESULT!$D448&gt;2),"WON",IF(AND(RESULT!$G448&lt;M$1,RESULT!$C448+RESULT!$D448&lt;3),"WON","LOST"))</f>
        <v>WON</v>
      </c>
      <c r="N389" t="str">
        <f ca="1">IF(AND(RESULT!$K448&gt;M$1,RESULT!$C448+RESULT!$D448&gt;2),"WON",IF(AND(RESULT!$K448&lt;M$1,RESULT!$C448+RESULT!$D448&lt;3),"WON","LOST"))</f>
        <v>WON</v>
      </c>
      <c r="O389" t="str">
        <f t="shared" ca="1" si="163"/>
        <v>WON</v>
      </c>
      <c r="Q389" t="str">
        <f ca="1">IF(AND(RESULT!$G448&gt;Q$1,RESULT!$C448+RESULT!$D448&gt;2),"WON",IF(AND(RESULT!$G448&lt;Q$1,RESULT!$C448+RESULT!$D448&lt;3),"WON","LOST"))</f>
        <v>WON</v>
      </c>
      <c r="R389" t="str">
        <f ca="1">IF(AND(RESULT!$K448&gt;Q$1,RESULT!$C448+RESULT!$D448&gt;2),"WON",IF(AND(RESULT!$K448&lt;Q$1,RESULT!$C448+RESULT!$D448&lt;3),"WON","LOST"))</f>
        <v>WON</v>
      </c>
      <c r="S389" t="str">
        <f t="shared" ca="1" si="164"/>
        <v>WON</v>
      </c>
    </row>
    <row r="390" spans="1:19">
      <c r="A390" t="str">
        <f ca="1">IF(AND(RESULT!$G449&gt;A$1,RESULT!$C449+RESULT!$D449&gt;2),"WON",IF(AND(RESULT!$G449&lt;A$1,RESULT!$C449+RESULT!$D449&lt;3),"WON","LOST"))</f>
        <v>WON</v>
      </c>
      <c r="B390" t="str">
        <f ca="1">IF(AND(RESULT!$K449&gt;A$1,RESULT!$C449+RESULT!$D449&gt;2),"WON",IF(AND(RESULT!$K449&lt;A$1,RESULT!$C449+RESULT!$D449&lt;3),"WON","LOST"))</f>
        <v>WON</v>
      </c>
      <c r="C390" t="str">
        <f t="shared" ca="1" si="160"/>
        <v>WON</v>
      </c>
      <c r="E390" t="str">
        <f ca="1">IF(AND(RESULT!$G449&gt;E$1,RESULT!$C449+RESULT!$D449&gt;2),"WON",IF(AND(RESULT!$G449&lt;E$1,RESULT!$C449+RESULT!$D449&lt;3),"WON","LOST"))</f>
        <v>WON</v>
      </c>
      <c r="F390" t="str">
        <f ca="1">IF(AND(RESULT!$K449&gt;E$1,RESULT!$C449+RESULT!$D449&gt;2),"WON",IF(AND(RESULT!$K449&lt;E$1,RESULT!$C449+RESULT!$D449&lt;3),"WON","LOST"))</f>
        <v>WON</v>
      </c>
      <c r="G390" t="str">
        <f t="shared" ca="1" si="161"/>
        <v>WON</v>
      </c>
      <c r="I390" t="str">
        <f ca="1">IF(AND(RESULT!$G449&gt;I$1,RESULT!$C449+RESULT!$D449&gt;2),"WON",IF(AND(RESULT!$G449&lt;I$1,RESULT!$C449+RESULT!$D449&lt;3),"WON","LOST"))</f>
        <v>WON</v>
      </c>
      <c r="J390" t="str">
        <f ca="1">IF(AND(RESULT!$K449&gt;I$1,RESULT!$C449+RESULT!$D449&gt;2),"WON",IF(AND(RESULT!$K449&lt;I$1,RESULT!$C449+RESULT!$D449&lt;3),"WON","LOST"))</f>
        <v>WON</v>
      </c>
      <c r="K390" t="str">
        <f t="shared" ca="1" si="162"/>
        <v>WON</v>
      </c>
      <c r="M390" t="str">
        <f ca="1">IF(AND(RESULT!$G449&gt;M$1,RESULT!$C449+RESULT!$D449&gt;2),"WON",IF(AND(RESULT!$G449&lt;M$1,RESULT!$C449+RESULT!$D449&lt;3),"WON","LOST"))</f>
        <v>WON</v>
      </c>
      <c r="N390" t="str">
        <f ca="1">IF(AND(RESULT!$K449&gt;M$1,RESULT!$C449+RESULT!$D449&gt;2),"WON",IF(AND(RESULT!$K449&lt;M$1,RESULT!$C449+RESULT!$D449&lt;3),"WON","LOST"))</f>
        <v>WON</v>
      </c>
      <c r="O390" t="str">
        <f t="shared" ca="1" si="163"/>
        <v>WON</v>
      </c>
      <c r="Q390" t="str">
        <f ca="1">IF(AND(RESULT!$G449&gt;Q$1,RESULT!$C449+RESULT!$D449&gt;2),"WON",IF(AND(RESULT!$G449&lt;Q$1,RESULT!$C449+RESULT!$D449&lt;3),"WON","LOST"))</f>
        <v>WON</v>
      </c>
      <c r="R390" t="str">
        <f ca="1">IF(AND(RESULT!$K449&gt;Q$1,RESULT!$C449+RESULT!$D449&gt;2),"WON",IF(AND(RESULT!$K449&lt;Q$1,RESULT!$C449+RESULT!$D449&lt;3),"WON","LOST"))</f>
        <v>WON</v>
      </c>
      <c r="S390" t="str">
        <f t="shared" ca="1" si="164"/>
        <v>WON</v>
      </c>
    </row>
    <row r="391" spans="1:19">
      <c r="A391" t="str">
        <f ca="1">IF(AND(RESULT!$G450&gt;A$1,RESULT!$C450+RESULT!$D450&gt;2),"WON",IF(AND(RESULT!$G450&lt;A$1,RESULT!$C450+RESULT!$D450&lt;3),"WON","LOST"))</f>
        <v>WON</v>
      </c>
      <c r="B391" t="str">
        <f ca="1">IF(AND(RESULT!$K450&gt;A$1,RESULT!$C450+RESULT!$D450&gt;2),"WON",IF(AND(RESULT!$K450&lt;A$1,RESULT!$C450+RESULT!$D450&lt;3),"WON","LOST"))</f>
        <v>WON</v>
      </c>
      <c r="C391" t="str">
        <f t="shared" ca="1" si="160"/>
        <v>WON</v>
      </c>
      <c r="E391" t="str">
        <f ca="1">IF(AND(RESULT!$G450&gt;E$1,RESULT!$C450+RESULT!$D450&gt;2),"WON",IF(AND(RESULT!$G450&lt;E$1,RESULT!$C450+RESULT!$D450&lt;3),"WON","LOST"))</f>
        <v>WON</v>
      </c>
      <c r="F391" t="str">
        <f ca="1">IF(AND(RESULT!$K450&gt;E$1,RESULT!$C450+RESULT!$D450&gt;2),"WON",IF(AND(RESULT!$K450&lt;E$1,RESULT!$C450+RESULT!$D450&lt;3),"WON","LOST"))</f>
        <v>WON</v>
      </c>
      <c r="G391" t="str">
        <f t="shared" ca="1" si="161"/>
        <v>WON</v>
      </c>
      <c r="I391" t="str">
        <f ca="1">IF(AND(RESULT!$G450&gt;I$1,RESULT!$C450+RESULT!$D450&gt;2),"WON",IF(AND(RESULT!$G450&lt;I$1,RESULT!$C450+RESULT!$D450&lt;3),"WON","LOST"))</f>
        <v>WON</v>
      </c>
      <c r="J391" t="str">
        <f ca="1">IF(AND(RESULT!$K450&gt;I$1,RESULT!$C450+RESULT!$D450&gt;2),"WON",IF(AND(RESULT!$K450&lt;I$1,RESULT!$C450+RESULT!$D450&lt;3),"WON","LOST"))</f>
        <v>WON</v>
      </c>
      <c r="K391" t="str">
        <f t="shared" ca="1" si="162"/>
        <v>WON</v>
      </c>
      <c r="M391" t="str">
        <f ca="1">IF(AND(RESULT!$G450&gt;M$1,RESULT!$C450+RESULT!$D450&gt;2),"WON",IF(AND(RESULT!$G450&lt;M$1,RESULT!$C450+RESULT!$D450&lt;3),"WON","LOST"))</f>
        <v>WON</v>
      </c>
      <c r="N391" t="str">
        <f ca="1">IF(AND(RESULT!$K450&gt;M$1,RESULT!$C450+RESULT!$D450&gt;2),"WON",IF(AND(RESULT!$K450&lt;M$1,RESULT!$C450+RESULT!$D450&lt;3),"WON","LOST"))</f>
        <v>WON</v>
      </c>
      <c r="O391" t="str">
        <f t="shared" ca="1" si="163"/>
        <v>WON</v>
      </c>
      <c r="Q391" t="str">
        <f ca="1">IF(AND(RESULT!$G450&gt;Q$1,RESULT!$C450+RESULT!$D450&gt;2),"WON",IF(AND(RESULT!$G450&lt;Q$1,RESULT!$C450+RESULT!$D450&lt;3),"WON","LOST"))</f>
        <v>LOST</v>
      </c>
      <c r="R391" t="str">
        <f ca="1">IF(AND(RESULT!$K450&gt;Q$1,RESULT!$C450+RESULT!$D450&gt;2),"WON",IF(AND(RESULT!$K450&lt;Q$1,RESULT!$C450+RESULT!$D450&lt;3),"WON","LOST"))</f>
        <v>WON</v>
      </c>
      <c r="S391" t="str">
        <f t="shared" ca="1" si="164"/>
        <v>DP</v>
      </c>
    </row>
    <row r="392" spans="1:19">
      <c r="A392" t="str">
        <f ca="1">IF(AND(RESULT!$G451&gt;A$1,RESULT!$C451+RESULT!$D451&gt;2),"WON",IF(AND(RESULT!$G451&lt;A$1,RESULT!$C451+RESULT!$D451&lt;3),"WON","LOST"))</f>
        <v>WON</v>
      </c>
      <c r="B392" t="str">
        <f ca="1">IF(AND(RESULT!$K451&gt;A$1,RESULT!$C451+RESULT!$D451&gt;2),"WON",IF(AND(RESULT!$K451&lt;A$1,RESULT!$C451+RESULT!$D451&lt;3),"WON","LOST"))</f>
        <v>WON</v>
      </c>
      <c r="C392" t="str">
        <f t="shared" ca="1" si="160"/>
        <v>WON</v>
      </c>
      <c r="E392" t="str">
        <f ca="1">IF(AND(RESULT!$G451&gt;E$1,RESULT!$C451+RESULT!$D451&gt;2),"WON",IF(AND(RESULT!$G451&lt;E$1,RESULT!$C451+RESULT!$D451&lt;3),"WON","LOST"))</f>
        <v>WON</v>
      </c>
      <c r="F392" t="str">
        <f ca="1">IF(AND(RESULT!$K451&gt;E$1,RESULT!$C451+RESULT!$D451&gt;2),"WON",IF(AND(RESULT!$K451&lt;E$1,RESULT!$C451+RESULT!$D451&lt;3),"WON","LOST"))</f>
        <v>WON</v>
      </c>
      <c r="G392" t="str">
        <f t="shared" ca="1" si="161"/>
        <v>WON</v>
      </c>
      <c r="I392" t="str">
        <f ca="1">IF(AND(RESULT!$G451&gt;I$1,RESULT!$C451+RESULT!$D451&gt;2),"WON",IF(AND(RESULT!$G451&lt;I$1,RESULT!$C451+RESULT!$D451&lt;3),"WON","LOST"))</f>
        <v>WON</v>
      </c>
      <c r="J392" t="str">
        <f ca="1">IF(AND(RESULT!$K451&gt;I$1,RESULT!$C451+RESULT!$D451&gt;2),"WON",IF(AND(RESULT!$K451&lt;I$1,RESULT!$C451+RESULT!$D451&lt;3),"WON","LOST"))</f>
        <v>WON</v>
      </c>
      <c r="K392" t="str">
        <f t="shared" ca="1" si="162"/>
        <v>WON</v>
      </c>
      <c r="M392" t="str">
        <f ca="1">IF(AND(RESULT!$G451&gt;M$1,RESULT!$C451+RESULT!$D451&gt;2),"WON",IF(AND(RESULT!$G451&lt;M$1,RESULT!$C451+RESULT!$D451&lt;3),"WON","LOST"))</f>
        <v>LOST</v>
      </c>
      <c r="N392" t="str">
        <f ca="1">IF(AND(RESULT!$K451&gt;M$1,RESULT!$C451+RESULT!$D451&gt;2),"WON",IF(AND(RESULT!$K451&lt;M$1,RESULT!$C451+RESULT!$D451&lt;3),"WON","LOST"))</f>
        <v>WON</v>
      </c>
      <c r="O392" t="str">
        <f t="shared" ca="1" si="163"/>
        <v>DP</v>
      </c>
      <c r="Q392" t="str">
        <f ca="1">IF(AND(RESULT!$G451&gt;Q$1,RESULT!$C451+RESULT!$D451&gt;2),"WON",IF(AND(RESULT!$G451&lt;Q$1,RESULT!$C451+RESULT!$D451&lt;3),"WON","LOST"))</f>
        <v>LOST</v>
      </c>
      <c r="R392" t="str">
        <f ca="1">IF(AND(RESULT!$K451&gt;Q$1,RESULT!$C451+RESULT!$D451&gt;2),"WON",IF(AND(RESULT!$K451&lt;Q$1,RESULT!$C451+RESULT!$D451&lt;3),"WON","LOST"))</f>
        <v>WON</v>
      </c>
      <c r="S392" t="str">
        <f t="shared" ca="1" si="164"/>
        <v>DP</v>
      </c>
    </row>
    <row r="393" spans="1:19">
      <c r="A393" t="str">
        <f ca="1">IF(AND(RESULT!$G452&gt;A$1,RESULT!$C452+RESULT!$D452&gt;2),"WON",IF(AND(RESULT!$G452&lt;A$1,RESULT!$C452+RESULT!$D452&lt;3),"WON","LOST"))</f>
        <v>WON</v>
      </c>
      <c r="B393" t="str">
        <f ca="1">IF(AND(RESULT!$K452&gt;A$1,RESULT!$C452+RESULT!$D452&gt;2),"WON",IF(AND(RESULT!$K452&lt;A$1,RESULT!$C452+RESULT!$D452&lt;3),"WON","LOST"))</f>
        <v>WON</v>
      </c>
      <c r="C393" t="str">
        <f t="shared" ca="1" si="160"/>
        <v>WON</v>
      </c>
      <c r="E393" t="str">
        <f ca="1">IF(AND(RESULT!$G452&gt;E$1,RESULT!$C452+RESULT!$D452&gt;2),"WON",IF(AND(RESULT!$G452&lt;E$1,RESULT!$C452+RESULT!$D452&lt;3),"WON","LOST"))</f>
        <v>WON</v>
      </c>
      <c r="F393" t="str">
        <f ca="1">IF(AND(RESULT!$K452&gt;E$1,RESULT!$C452+RESULT!$D452&gt;2),"WON",IF(AND(RESULT!$K452&lt;E$1,RESULT!$C452+RESULT!$D452&lt;3),"WON","LOST"))</f>
        <v>WON</v>
      </c>
      <c r="G393" t="str">
        <f t="shared" ca="1" si="161"/>
        <v>WON</v>
      </c>
      <c r="I393" t="str">
        <f ca="1">IF(AND(RESULT!$G452&gt;I$1,RESULT!$C452+RESULT!$D452&gt;2),"WON",IF(AND(RESULT!$G452&lt;I$1,RESULT!$C452+RESULT!$D452&lt;3),"WON","LOST"))</f>
        <v>LOST</v>
      </c>
      <c r="J393" t="str">
        <f ca="1">IF(AND(RESULT!$K452&gt;I$1,RESULT!$C452+RESULT!$D452&gt;2),"WON",IF(AND(RESULT!$K452&lt;I$1,RESULT!$C452+RESULT!$D452&lt;3),"WON","LOST"))</f>
        <v>WON</v>
      </c>
      <c r="K393" t="str">
        <f t="shared" ca="1" si="162"/>
        <v>DP</v>
      </c>
      <c r="M393" t="str">
        <f ca="1">IF(AND(RESULT!$G452&gt;M$1,RESULT!$C452+RESULT!$D452&gt;2),"WON",IF(AND(RESULT!$G452&lt;M$1,RESULT!$C452+RESULT!$D452&lt;3),"WON","LOST"))</f>
        <v>LOST</v>
      </c>
      <c r="N393" t="str">
        <f ca="1">IF(AND(RESULT!$K452&gt;M$1,RESULT!$C452+RESULT!$D452&gt;2),"WON",IF(AND(RESULT!$K452&lt;M$1,RESULT!$C452+RESULT!$D452&lt;3),"WON","LOST"))</f>
        <v>WON</v>
      </c>
      <c r="O393" t="str">
        <f t="shared" ca="1" si="163"/>
        <v>DP</v>
      </c>
      <c r="Q393" t="str">
        <f ca="1">IF(AND(RESULT!$G452&gt;Q$1,RESULT!$C452+RESULT!$D452&gt;2),"WON",IF(AND(RESULT!$G452&lt;Q$1,RESULT!$C452+RESULT!$D452&lt;3),"WON","LOST"))</f>
        <v>LOST</v>
      </c>
      <c r="R393" t="str">
        <f ca="1">IF(AND(RESULT!$K452&gt;Q$1,RESULT!$C452+RESULT!$D452&gt;2),"WON",IF(AND(RESULT!$K452&lt;Q$1,RESULT!$C452+RESULT!$D452&lt;3),"WON","LOST"))</f>
        <v>LOST</v>
      </c>
      <c r="S393" t="str">
        <f t="shared" ca="1" si="164"/>
        <v>LOST</v>
      </c>
    </row>
    <row r="394" spans="1:19">
      <c r="A394" t="str">
        <f ca="1">IF(AND(RESULT!$G453&gt;A$1,RESULT!$C453+RESULT!$D453&gt;2),"WON",IF(AND(RESULT!$G453&lt;A$1,RESULT!$C453+RESULT!$D453&lt;3),"WON","LOST"))</f>
        <v>WON</v>
      </c>
      <c r="B394" t="str">
        <f ca="1">IF(AND(RESULT!$K453&gt;A$1,RESULT!$C453+RESULT!$D453&gt;2),"WON",IF(AND(RESULT!$K453&lt;A$1,RESULT!$C453+RESULT!$D453&lt;3),"WON","LOST"))</f>
        <v>WON</v>
      </c>
      <c r="C394" t="str">
        <f t="shared" ca="1" si="160"/>
        <v>WON</v>
      </c>
      <c r="E394" t="str">
        <f ca="1">IF(AND(RESULT!$G453&gt;E$1,RESULT!$C453+RESULT!$D453&gt;2),"WON",IF(AND(RESULT!$G453&lt;E$1,RESULT!$C453+RESULT!$D453&lt;3),"WON","LOST"))</f>
        <v>WON</v>
      </c>
      <c r="F394" t="str">
        <f ca="1">IF(AND(RESULT!$K453&gt;E$1,RESULT!$C453+RESULT!$D453&gt;2),"WON",IF(AND(RESULT!$K453&lt;E$1,RESULT!$C453+RESULT!$D453&lt;3),"WON","LOST"))</f>
        <v>WON</v>
      </c>
      <c r="G394" t="str">
        <f t="shared" ca="1" si="161"/>
        <v>WON</v>
      </c>
      <c r="I394" t="str">
        <f ca="1">IF(AND(RESULT!$G453&gt;I$1,RESULT!$C453+RESULT!$D453&gt;2),"WON",IF(AND(RESULT!$G453&lt;I$1,RESULT!$C453+RESULT!$D453&lt;3),"WON","LOST"))</f>
        <v>WON</v>
      </c>
      <c r="J394" t="str">
        <f ca="1">IF(AND(RESULT!$K453&gt;I$1,RESULT!$C453+RESULT!$D453&gt;2),"WON",IF(AND(RESULT!$K453&lt;I$1,RESULT!$C453+RESULT!$D453&lt;3),"WON","LOST"))</f>
        <v>WON</v>
      </c>
      <c r="K394" t="str">
        <f t="shared" ca="1" si="162"/>
        <v>WON</v>
      </c>
      <c r="M394" t="str">
        <f ca="1">IF(AND(RESULT!$G453&gt;M$1,RESULT!$C453+RESULT!$D453&gt;2),"WON",IF(AND(RESULT!$G453&lt;M$1,RESULT!$C453+RESULT!$D453&lt;3),"WON","LOST"))</f>
        <v>WON</v>
      </c>
      <c r="N394" t="str">
        <f ca="1">IF(AND(RESULT!$K453&gt;M$1,RESULT!$C453+RESULT!$D453&gt;2),"WON",IF(AND(RESULT!$K453&lt;M$1,RESULT!$C453+RESULT!$D453&lt;3),"WON","LOST"))</f>
        <v>WON</v>
      </c>
      <c r="O394" t="str">
        <f t="shared" ca="1" si="163"/>
        <v>WON</v>
      </c>
      <c r="Q394" t="str">
        <f ca="1">IF(AND(RESULT!$G453&gt;Q$1,RESULT!$C453+RESULT!$D453&gt;2),"WON",IF(AND(RESULT!$G453&lt;Q$1,RESULT!$C453+RESULT!$D453&lt;3),"WON","LOST"))</f>
        <v>LOST</v>
      </c>
      <c r="R394" t="str">
        <f ca="1">IF(AND(RESULT!$K453&gt;Q$1,RESULT!$C453+RESULT!$D453&gt;2),"WON",IF(AND(RESULT!$K453&lt;Q$1,RESULT!$C453+RESULT!$D453&lt;3),"WON","LOST"))</f>
        <v>WON</v>
      </c>
      <c r="S394" t="str">
        <f t="shared" ca="1" si="164"/>
        <v>DP</v>
      </c>
    </row>
    <row r="395" spans="1:19">
      <c r="A395" t="str">
        <f ca="1">IF(AND(RESULT!$G454&gt;A$1,RESULT!$C454+RESULT!$D454&gt;2),"WON",IF(AND(RESULT!$G454&lt;A$1,RESULT!$C454+RESULT!$D454&lt;3),"WON","LOST"))</f>
        <v>WON</v>
      </c>
      <c r="B395" t="str">
        <f ca="1">IF(AND(RESULT!$K454&gt;A$1,RESULT!$C454+RESULT!$D454&gt;2),"WON",IF(AND(RESULT!$K454&lt;A$1,RESULT!$C454+RESULT!$D454&lt;3),"WON","LOST"))</f>
        <v>WON</v>
      </c>
      <c r="C395" t="str">
        <f t="shared" ca="1" si="160"/>
        <v>WON</v>
      </c>
      <c r="E395" t="str">
        <f ca="1">IF(AND(RESULT!$G454&gt;E$1,RESULT!$C454+RESULT!$D454&gt;2),"WON",IF(AND(RESULT!$G454&lt;E$1,RESULT!$C454+RESULT!$D454&lt;3),"WON","LOST"))</f>
        <v>WON</v>
      </c>
      <c r="F395" t="str">
        <f ca="1">IF(AND(RESULT!$K454&gt;E$1,RESULT!$C454+RESULT!$D454&gt;2),"WON",IF(AND(RESULT!$K454&lt;E$1,RESULT!$C454+RESULT!$D454&lt;3),"WON","LOST"))</f>
        <v>WON</v>
      </c>
      <c r="G395" t="str">
        <f t="shared" ca="1" si="161"/>
        <v>WON</v>
      </c>
      <c r="I395" t="str">
        <f ca="1">IF(AND(RESULT!$G454&gt;I$1,RESULT!$C454+RESULT!$D454&gt;2),"WON",IF(AND(RESULT!$G454&lt;I$1,RESULT!$C454+RESULT!$D454&lt;3),"WON","LOST"))</f>
        <v>WON</v>
      </c>
      <c r="J395" t="str">
        <f ca="1">IF(AND(RESULT!$K454&gt;I$1,RESULT!$C454+RESULT!$D454&gt;2),"WON",IF(AND(RESULT!$K454&lt;I$1,RESULT!$C454+RESULT!$D454&lt;3),"WON","LOST"))</f>
        <v>WON</v>
      </c>
      <c r="K395" t="str">
        <f t="shared" ca="1" si="162"/>
        <v>WON</v>
      </c>
      <c r="M395" t="str">
        <f ca="1">IF(AND(RESULT!$G454&gt;M$1,RESULT!$C454+RESULT!$D454&gt;2),"WON",IF(AND(RESULT!$G454&lt;M$1,RESULT!$C454+RESULT!$D454&lt;3),"WON","LOST"))</f>
        <v>WON</v>
      </c>
      <c r="N395" t="str">
        <f ca="1">IF(AND(RESULT!$K454&gt;M$1,RESULT!$C454+RESULT!$D454&gt;2),"WON",IF(AND(RESULT!$K454&lt;M$1,RESULT!$C454+RESULT!$D454&lt;3),"WON","LOST"))</f>
        <v>WON</v>
      </c>
      <c r="O395" t="str">
        <f t="shared" ca="1" si="163"/>
        <v>WON</v>
      </c>
      <c r="Q395" t="str">
        <f ca="1">IF(AND(RESULT!$G454&gt;Q$1,RESULT!$C454+RESULT!$D454&gt;2),"WON",IF(AND(RESULT!$G454&lt;Q$1,RESULT!$C454+RESULT!$D454&lt;3),"WON","LOST"))</f>
        <v>WON</v>
      </c>
      <c r="R395" t="str">
        <f ca="1">IF(AND(RESULT!$K454&gt;Q$1,RESULT!$C454+RESULT!$D454&gt;2),"WON",IF(AND(RESULT!$K454&lt;Q$1,RESULT!$C454+RESULT!$D454&lt;3),"WON","LOST"))</f>
        <v>WON</v>
      </c>
      <c r="S395" t="str">
        <f t="shared" ca="1" si="164"/>
        <v>WON</v>
      </c>
    </row>
    <row r="396" spans="1:19">
      <c r="A396" t="str">
        <f ca="1">IF(AND(RESULT!$G455&gt;A$1,RESULT!$C455+RESULT!$D455&gt;2),"WON",IF(AND(RESULT!$G455&lt;A$1,RESULT!$C455+RESULT!$D455&lt;3),"WON","LOST"))</f>
        <v>WON</v>
      </c>
      <c r="B396" t="str">
        <f ca="1">IF(AND(RESULT!$K455&gt;A$1,RESULT!$C455+RESULT!$D455&gt;2),"WON",IF(AND(RESULT!$K455&lt;A$1,RESULT!$C455+RESULT!$D455&lt;3),"WON","LOST"))</f>
        <v>LOST</v>
      </c>
      <c r="C396" t="str">
        <f t="shared" ca="1" si="160"/>
        <v>DP</v>
      </c>
      <c r="E396" t="str">
        <f ca="1">IF(AND(RESULT!$G455&gt;E$1,RESULT!$C455+RESULT!$D455&gt;2),"WON",IF(AND(RESULT!$G455&lt;E$1,RESULT!$C455+RESULT!$D455&lt;3),"WON","LOST"))</f>
        <v>WON</v>
      </c>
      <c r="F396" t="str">
        <f ca="1">IF(AND(RESULT!$K455&gt;E$1,RESULT!$C455+RESULT!$D455&gt;2),"WON",IF(AND(RESULT!$K455&lt;E$1,RESULT!$C455+RESULT!$D455&lt;3),"WON","LOST"))</f>
        <v>LOST</v>
      </c>
      <c r="G396" t="str">
        <f t="shared" ca="1" si="161"/>
        <v>DP</v>
      </c>
      <c r="I396" t="str">
        <f ca="1">IF(AND(RESULT!$G455&gt;I$1,RESULT!$C455+RESULT!$D455&gt;2),"WON",IF(AND(RESULT!$G455&lt;I$1,RESULT!$C455+RESULT!$D455&lt;3),"WON","LOST"))</f>
        <v>WON</v>
      </c>
      <c r="J396" t="str">
        <f ca="1">IF(AND(RESULT!$K455&gt;I$1,RESULT!$C455+RESULT!$D455&gt;2),"WON",IF(AND(RESULT!$K455&lt;I$1,RESULT!$C455+RESULT!$D455&lt;3),"WON","LOST"))</f>
        <v>LOST</v>
      </c>
      <c r="K396" t="str">
        <f t="shared" ca="1" si="162"/>
        <v>DP</v>
      </c>
      <c r="M396" t="str">
        <f ca="1">IF(AND(RESULT!$G455&gt;M$1,RESULT!$C455+RESULT!$D455&gt;2),"WON",IF(AND(RESULT!$G455&lt;M$1,RESULT!$C455+RESULT!$D455&lt;3),"WON","LOST"))</f>
        <v>WON</v>
      </c>
      <c r="N396" t="str">
        <f ca="1">IF(AND(RESULT!$K455&gt;M$1,RESULT!$C455+RESULT!$D455&gt;2),"WON",IF(AND(RESULT!$K455&lt;M$1,RESULT!$C455+RESULT!$D455&lt;3),"WON","LOST"))</f>
        <v>LOST</v>
      </c>
      <c r="O396" t="str">
        <f t="shared" ca="1" si="163"/>
        <v>DP</v>
      </c>
      <c r="Q396" t="str">
        <f ca="1">IF(AND(RESULT!$G455&gt;Q$1,RESULT!$C455+RESULT!$D455&gt;2),"WON",IF(AND(RESULT!$G455&lt;Q$1,RESULT!$C455+RESULT!$D455&lt;3),"WON","LOST"))</f>
        <v>LOST</v>
      </c>
      <c r="R396" t="str">
        <f ca="1">IF(AND(RESULT!$K455&gt;Q$1,RESULT!$C455+RESULT!$D455&gt;2),"WON",IF(AND(RESULT!$K455&lt;Q$1,RESULT!$C455+RESULT!$D455&lt;3),"WON","LOST"))</f>
        <v>LOST</v>
      </c>
      <c r="S396" t="str">
        <f t="shared" ca="1" si="164"/>
        <v>LOST</v>
      </c>
    </row>
    <row r="402" spans="1:19">
      <c r="A402" s="14">
        <f ca="1">COUNTIF(A3:A396,"WON")</f>
        <v>156</v>
      </c>
      <c r="B402" s="14">
        <f ca="1">COUNTIF(B3:B396,"WON")</f>
        <v>161</v>
      </c>
      <c r="C402" s="14">
        <f ca="1">COUNTIF(C3:C396,"WON")</f>
        <v>98</v>
      </c>
      <c r="E402" s="14">
        <f ca="1">COUNTIF(E3:E396,"WON")</f>
        <v>173</v>
      </c>
      <c r="F402" s="14">
        <f ca="1">COUNTIF(F3:F396,"WON")</f>
        <v>164</v>
      </c>
      <c r="G402" s="14">
        <f ca="1">COUNTIF(G3:G396,"WON")</f>
        <v>117</v>
      </c>
      <c r="I402" s="14">
        <f ca="1">COUNTIF(I3:I396,"WON")</f>
        <v>182</v>
      </c>
      <c r="J402" s="14">
        <f ca="1">COUNTIF(J3:J396,"WON")</f>
        <v>160</v>
      </c>
      <c r="K402" s="14">
        <f ca="1">COUNTIF(K3:K396,"WON")</f>
        <v>125</v>
      </c>
      <c r="M402" s="14">
        <f ca="1">COUNTIF(M3:M396,"WON")</f>
        <v>181</v>
      </c>
      <c r="N402" s="14">
        <f ca="1">COUNTIF(N3:N396,"WON")</f>
        <v>164</v>
      </c>
      <c r="O402" s="14">
        <f ca="1">COUNTIF(O3:O396,"WON")</f>
        <v>134</v>
      </c>
      <c r="Q402" s="14">
        <f ca="1">COUNTIF(Q3:Q396,"WON")</f>
        <v>177</v>
      </c>
      <c r="R402" s="14">
        <f ca="1">COUNTIF(R3:R396,"WON")</f>
        <v>170</v>
      </c>
      <c r="S402" s="14">
        <f ca="1">COUNTIF(S3:S396,"WON")</f>
        <v>148</v>
      </c>
    </row>
    <row r="403" spans="1:19">
      <c r="A403" s="14">
        <f ca="1">COUNTIF(A3:A396,"LOST")</f>
        <v>174</v>
      </c>
      <c r="B403" s="14">
        <f ca="1">COUNTIF(B3:B396,"LOST")</f>
        <v>169</v>
      </c>
      <c r="C403" s="14">
        <f ca="1">COUNTIF(C3:C396,"LOST")</f>
        <v>111</v>
      </c>
      <c r="E403" s="14">
        <f ca="1">COUNTIF(E3:E396,"LOST")</f>
        <v>157</v>
      </c>
      <c r="F403" s="14">
        <f ca="1">COUNTIF(F3:F396,"LOST")</f>
        <v>166</v>
      </c>
      <c r="G403" s="14">
        <f ca="1">COUNTIF(G3:G396,"LOST")</f>
        <v>110</v>
      </c>
      <c r="I403" s="14">
        <f ca="1">COUNTIF(I3:I396,"LOST")</f>
        <v>148</v>
      </c>
      <c r="J403" s="14">
        <f ca="1">COUNTIF(J3:J396,"LOST")</f>
        <v>170</v>
      </c>
      <c r="K403" s="14">
        <f ca="1">COUNTIF(K3:K396,"LOST")</f>
        <v>113</v>
      </c>
      <c r="M403" s="14">
        <f ca="1">COUNTIF(M3:M396,"LOST")</f>
        <v>149</v>
      </c>
      <c r="N403" s="14">
        <f ca="1">COUNTIF(N3:N396,"LOST")</f>
        <v>166</v>
      </c>
      <c r="O403" s="14">
        <f ca="1">COUNTIF(O3:O396,"LOST")</f>
        <v>119</v>
      </c>
      <c r="Q403" s="14">
        <f ca="1">COUNTIF(Q3:Q396,"LOST")</f>
        <v>153</v>
      </c>
      <c r="R403" s="14">
        <f ca="1">COUNTIF(R3:R396,"LOST")</f>
        <v>160</v>
      </c>
      <c r="S403" s="14">
        <f ca="1">COUNTIF(S3:S396,"LOST")</f>
        <v>131</v>
      </c>
    </row>
    <row r="404" spans="1:19">
      <c r="A404" s="14">
        <f ca="1">COUNTIF(A3:A396,"DP")</f>
        <v>0</v>
      </c>
      <c r="B404" s="14">
        <f ca="1">COUNTIF(B3:B396,"DP")</f>
        <v>0</v>
      </c>
      <c r="C404" s="14">
        <f ca="1">COUNTIF(C3:C396,"DP")</f>
        <v>121</v>
      </c>
      <c r="E404" s="14">
        <f ca="1">COUNTIF(E3:E396,"DP")</f>
        <v>0</v>
      </c>
      <c r="F404" s="14">
        <f ca="1">COUNTIF(F3:F396,"DP")</f>
        <v>0</v>
      </c>
      <c r="G404" s="14">
        <f ca="1">COUNTIF(G3:G396,"DP")</f>
        <v>103</v>
      </c>
      <c r="I404" s="14">
        <f ca="1">COUNTIF(I3:I396,"DP")</f>
        <v>0</v>
      </c>
      <c r="J404" s="14">
        <f ca="1">COUNTIF(J3:J396,"DP")</f>
        <v>0</v>
      </c>
      <c r="K404" s="14">
        <f ca="1">COUNTIF(K3:K396,"DP")</f>
        <v>92</v>
      </c>
      <c r="M404" s="14">
        <f ca="1">COUNTIF(M3:M396,"DP")</f>
        <v>0</v>
      </c>
      <c r="N404" s="14">
        <f ca="1">COUNTIF(N3:N396,"DP")</f>
        <v>0</v>
      </c>
      <c r="O404" s="14">
        <f ca="1">COUNTIF(O3:O396,"DP")</f>
        <v>77</v>
      </c>
      <c r="Q404" s="14">
        <f ca="1">COUNTIF(Q3:Q396,"DP")</f>
        <v>0</v>
      </c>
      <c r="R404" s="14">
        <f ca="1">COUNTIF(R3:R396,"DP")</f>
        <v>0</v>
      </c>
      <c r="S404" s="14">
        <f ca="1">COUNTIF(S3:S396,"DP")</f>
        <v>51</v>
      </c>
    </row>
  </sheetData>
  <mergeCells count="5">
    <mergeCell ref="A1:C1"/>
    <mergeCell ref="E1:G1"/>
    <mergeCell ref="I1:K1"/>
    <mergeCell ref="M1:O1"/>
    <mergeCell ref="Q1:S1"/>
  </mergeCells>
  <conditionalFormatting sqref="A404:C404">
    <cfRule type="cellIs" dxfId="358" priority="49" operator="equal">
      <formula>"LOST"</formula>
    </cfRule>
    <cfRule type="cellIs" dxfId="357" priority="50" operator="equal">
      <formula>"WON"</formula>
    </cfRule>
  </conditionalFormatting>
  <conditionalFormatting sqref="A402:C402">
    <cfRule type="cellIs" dxfId="356" priority="53" operator="equal">
      <formula>"LOST"</formula>
    </cfRule>
    <cfRule type="cellIs" dxfId="355" priority="54" operator="equal">
      <formula>"WON"</formula>
    </cfRule>
  </conditionalFormatting>
  <conditionalFormatting sqref="A403:C403">
    <cfRule type="cellIs" dxfId="354" priority="51" operator="equal">
      <formula>"LOST"</formula>
    </cfRule>
    <cfRule type="cellIs" dxfId="353" priority="52" operator="equal">
      <formula>"WON"</formula>
    </cfRule>
  </conditionalFormatting>
  <conditionalFormatting sqref="A3:C396">
    <cfRule type="cellIs" dxfId="352" priority="46" operator="equal">
      <formula>"DP"</formula>
    </cfRule>
    <cfRule type="cellIs" dxfId="351" priority="47" operator="equal">
      <formula>"LOST"</formula>
    </cfRule>
    <cfRule type="cellIs" dxfId="350" priority="48" operator="equal">
      <formula>"WON"</formula>
    </cfRule>
  </conditionalFormatting>
  <conditionalFormatting sqref="E404:G404">
    <cfRule type="cellIs" dxfId="349" priority="31" operator="equal">
      <formula>"LOST"</formula>
    </cfRule>
    <cfRule type="cellIs" dxfId="348" priority="32" operator="equal">
      <formula>"WON"</formula>
    </cfRule>
  </conditionalFormatting>
  <conditionalFormatting sqref="E402:G402">
    <cfRule type="cellIs" dxfId="347" priority="35" operator="equal">
      <formula>"LOST"</formula>
    </cfRule>
    <cfRule type="cellIs" dxfId="346" priority="36" operator="equal">
      <formula>"WON"</formula>
    </cfRule>
  </conditionalFormatting>
  <conditionalFormatting sqref="E403:G403">
    <cfRule type="cellIs" dxfId="345" priority="33" operator="equal">
      <formula>"LOST"</formula>
    </cfRule>
    <cfRule type="cellIs" dxfId="344" priority="34" operator="equal">
      <formula>"WON"</formula>
    </cfRule>
  </conditionalFormatting>
  <conditionalFormatting sqref="E3:G396">
    <cfRule type="cellIs" dxfId="343" priority="28" operator="equal">
      <formula>"DP"</formula>
    </cfRule>
    <cfRule type="cellIs" dxfId="342" priority="29" operator="equal">
      <formula>"LOST"</formula>
    </cfRule>
    <cfRule type="cellIs" dxfId="341" priority="30" operator="equal">
      <formula>"WON"</formula>
    </cfRule>
  </conditionalFormatting>
  <conditionalFormatting sqref="Q404:S404">
    <cfRule type="cellIs" dxfId="340" priority="4" operator="equal">
      <formula>"LOST"</formula>
    </cfRule>
    <cfRule type="cellIs" dxfId="339" priority="5" operator="equal">
      <formula>"WON"</formula>
    </cfRule>
  </conditionalFormatting>
  <conditionalFormatting sqref="Q402:S402">
    <cfRule type="cellIs" dxfId="338" priority="8" operator="equal">
      <formula>"LOST"</formula>
    </cfRule>
    <cfRule type="cellIs" dxfId="337" priority="9" operator="equal">
      <formula>"WON"</formula>
    </cfRule>
  </conditionalFormatting>
  <conditionalFormatting sqref="Q403:S403">
    <cfRule type="cellIs" dxfId="336" priority="6" operator="equal">
      <formula>"LOST"</formula>
    </cfRule>
    <cfRule type="cellIs" dxfId="335" priority="7" operator="equal">
      <formula>"WON"</formula>
    </cfRule>
  </conditionalFormatting>
  <conditionalFormatting sqref="Q3:S396">
    <cfRule type="cellIs" dxfId="334" priority="1" operator="equal">
      <formula>"DP"</formula>
    </cfRule>
    <cfRule type="cellIs" dxfId="333" priority="2" operator="equal">
      <formula>"LOST"</formula>
    </cfRule>
    <cfRule type="cellIs" dxfId="332" priority="3" operator="equal">
      <formula>"WON"</formula>
    </cfRule>
  </conditionalFormatting>
  <conditionalFormatting sqref="I404:K404">
    <cfRule type="cellIs" dxfId="331" priority="22" operator="equal">
      <formula>"LOST"</formula>
    </cfRule>
    <cfRule type="cellIs" dxfId="330" priority="23" operator="equal">
      <formula>"WON"</formula>
    </cfRule>
  </conditionalFormatting>
  <conditionalFormatting sqref="I402:K402">
    <cfRule type="cellIs" dxfId="329" priority="26" operator="equal">
      <formula>"LOST"</formula>
    </cfRule>
    <cfRule type="cellIs" dxfId="328" priority="27" operator="equal">
      <formula>"WON"</formula>
    </cfRule>
  </conditionalFormatting>
  <conditionalFormatting sqref="I403:K403">
    <cfRule type="cellIs" dxfId="327" priority="24" operator="equal">
      <formula>"LOST"</formula>
    </cfRule>
    <cfRule type="cellIs" dxfId="326" priority="25" operator="equal">
      <formula>"WON"</formula>
    </cfRule>
  </conditionalFormatting>
  <conditionalFormatting sqref="I3:K396">
    <cfRule type="cellIs" dxfId="325" priority="19" operator="equal">
      <formula>"DP"</formula>
    </cfRule>
    <cfRule type="cellIs" dxfId="324" priority="20" operator="equal">
      <formula>"LOST"</formula>
    </cfRule>
    <cfRule type="cellIs" dxfId="323" priority="21" operator="equal">
      <formula>"WON"</formula>
    </cfRule>
  </conditionalFormatting>
  <conditionalFormatting sqref="M404:O404">
    <cfRule type="cellIs" dxfId="322" priority="13" operator="equal">
      <formula>"LOST"</formula>
    </cfRule>
    <cfRule type="cellIs" dxfId="321" priority="14" operator="equal">
      <formula>"WON"</formula>
    </cfRule>
  </conditionalFormatting>
  <conditionalFormatting sqref="M402:O402">
    <cfRule type="cellIs" dxfId="320" priority="17" operator="equal">
      <formula>"LOST"</formula>
    </cfRule>
    <cfRule type="cellIs" dxfId="319" priority="18" operator="equal">
      <formula>"WON"</formula>
    </cfRule>
  </conditionalFormatting>
  <conditionalFormatting sqref="M403:O403">
    <cfRule type="cellIs" dxfId="318" priority="15" operator="equal">
      <formula>"LOST"</formula>
    </cfRule>
    <cfRule type="cellIs" dxfId="317" priority="16" operator="equal">
      <formula>"WON"</formula>
    </cfRule>
  </conditionalFormatting>
  <conditionalFormatting sqref="M3:O396">
    <cfRule type="cellIs" dxfId="316" priority="10" operator="equal">
      <formula>"DP"</formula>
    </cfRule>
    <cfRule type="cellIs" dxfId="315" priority="11" operator="equal">
      <formula>"LOST"</formula>
    </cfRule>
    <cfRule type="cellIs" dxfId="314" priority="12" operator="equal">
      <formula>"WON"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04"/>
  <sheetViews>
    <sheetView workbookViewId="0">
      <selection activeCell="R404" sqref="R404"/>
    </sheetView>
  </sheetViews>
  <sheetFormatPr baseColWidth="10" defaultRowHeight="14" x14ac:dyDescent="0"/>
  <sheetData>
    <row r="1" spans="1:31">
      <c r="A1" s="15">
        <v>1.19</v>
      </c>
      <c r="B1" s="15"/>
      <c r="C1" s="15"/>
      <c r="E1" s="15">
        <v>1.18</v>
      </c>
      <c r="F1" s="15"/>
      <c r="G1" s="15"/>
      <c r="I1" s="15">
        <v>1.21</v>
      </c>
      <c r="J1" s="15"/>
      <c r="K1" s="15"/>
      <c r="M1" s="15">
        <v>1.22</v>
      </c>
      <c r="N1" s="15"/>
      <c r="O1" s="15"/>
      <c r="Q1" s="15">
        <v>1.23</v>
      </c>
      <c r="R1" s="15"/>
      <c r="S1" s="15"/>
      <c r="U1" s="15">
        <v>1.24</v>
      </c>
      <c r="V1" s="15"/>
      <c r="W1" s="15"/>
      <c r="Y1" s="15">
        <v>1.17</v>
      </c>
      <c r="Z1" s="15"/>
      <c r="AA1" s="15"/>
      <c r="AC1" s="15">
        <v>1.1599999999999999</v>
      </c>
      <c r="AD1" s="15"/>
      <c r="AE1" s="15"/>
    </row>
    <row r="3" spans="1:31">
      <c r="A3" t="str">
        <f ca="1">IF(AND(RESULT!$G62&gt;A$1,RESULT!$C62+RESULT!$D62&gt;2),"WON",IF(AND(RESULT!$G62&lt;A$1,RESULT!$C62+RESULT!$D62&lt;3),"WON","LOST"))</f>
        <v>WON</v>
      </c>
      <c r="B3" t="str">
        <f ca="1">IF(AND(RESULT!$K62&gt;A$1,RESULT!$C62+RESULT!$D62&gt;2),"WON",IF(AND(RESULT!$K62&lt;A$1,RESULT!$C62+RESULT!$D62&lt;3),"WON","LOST"))</f>
        <v>WON</v>
      </c>
      <c r="C3" t="str">
        <f ca="1">IF(AND(A3="WON",B3="WON"),"WON",IF(AND(A3="LOST",B3="LOST"),"LOST","DP"))</f>
        <v>WON</v>
      </c>
      <c r="E3" t="str">
        <f ca="1">IF(AND(RESULT!$G62&gt;E$1,RESULT!$C62+RESULT!$D62&gt;2),"WON",IF(AND(RESULT!$G62&lt;E$1,RESULT!$C62+RESULT!$D62&lt;3),"WON","LOST"))</f>
        <v>WON</v>
      </c>
      <c r="F3" t="str">
        <f ca="1">IF(AND(RESULT!$K62&gt;E$1,RESULT!$C62+RESULT!$D62&gt;2),"WON",IF(AND(RESULT!$K62&lt;E$1,RESULT!$C62+RESULT!$D62&lt;3),"WON","LOST"))</f>
        <v>WON</v>
      </c>
      <c r="G3" t="str">
        <f ca="1">IF(AND(E3="WON",F3="WON"),"WON",IF(AND(E3="LOST",F3="LOST"),"LOST","DP"))</f>
        <v>WON</v>
      </c>
      <c r="I3" t="str">
        <f ca="1">IF(AND(RESULT!$G62&gt;I$1,RESULT!$C62+RESULT!$D62&gt;2),"WON",IF(AND(RESULT!$G62&lt;I$1,RESULT!$C62+RESULT!$D62&lt;3),"WON","LOST"))</f>
        <v>WON</v>
      </c>
      <c r="J3" t="str">
        <f ca="1">IF(AND(RESULT!$K62&gt;I$1,RESULT!$C62+RESULT!$D62&gt;2),"WON",IF(AND(RESULT!$K62&lt;I$1,RESULT!$C62+RESULT!$D62&lt;3),"WON","LOST"))</f>
        <v>WON</v>
      </c>
      <c r="K3" t="str">
        <f ca="1">IF(AND(I3="WON",J3="WON"),"WON",IF(AND(I3="LOST",J3="LOST"),"LOST","DP"))</f>
        <v>WON</v>
      </c>
      <c r="M3" t="str">
        <f ca="1">IF(AND(RESULT!$G62&gt;M$1,RESULT!$C62+RESULT!$D62&gt;2),"WON",IF(AND(RESULT!$G62&lt;M$1,RESULT!$C62+RESULT!$D62&lt;3),"WON","LOST"))</f>
        <v>WON</v>
      </c>
      <c r="N3" t="str">
        <f ca="1">IF(AND(RESULT!$K62&gt;M$1,RESULT!$C62+RESULT!$D62&gt;2),"WON",IF(AND(RESULT!$K62&lt;M$1,RESULT!$C62+RESULT!$D62&lt;3),"WON","LOST"))</f>
        <v>WON</v>
      </c>
      <c r="O3" t="str">
        <f ca="1">IF(AND(M3="WON",N3="WON"),"WON",IF(AND(M3="LOST",N3="LOST"),"LOST","DP"))</f>
        <v>WON</v>
      </c>
      <c r="Q3" t="str">
        <f ca="1">IF(AND(RESULT!$G62&gt;Q$1,RESULT!$C62+RESULT!$D62&gt;2),"WON",IF(AND(RESULT!$G62&lt;Q$1,RESULT!$C62+RESULT!$D62&lt;3),"WON","LOST"))</f>
        <v>WON</v>
      </c>
      <c r="R3" t="str">
        <f ca="1">IF(AND(RESULT!$K62&gt;Q$1,RESULT!$C62+RESULT!$D62&gt;2),"WON",IF(AND(RESULT!$K62&lt;Q$1,RESULT!$C62+RESULT!$D62&lt;3),"WON","LOST"))</f>
        <v>WON</v>
      </c>
      <c r="S3" t="str">
        <f ca="1">IF(AND(Q3="WON",R3="WON"),"WON",IF(AND(Q3="LOST",R3="LOST"),"LOST","DP"))</f>
        <v>WON</v>
      </c>
      <c r="U3" t="str">
        <f ca="1">IF(AND(RESULT!$G62&gt;U$1,RESULT!$C62+RESULT!$D62&gt;2),"WON",IF(AND(RESULT!$G62&lt;U$1,RESULT!$C62+RESULT!$D62&lt;3),"WON","LOST"))</f>
        <v>WON</v>
      </c>
      <c r="V3" t="str">
        <f ca="1">IF(AND(RESULT!$K62&gt;U$1,RESULT!$C62+RESULT!$D62&gt;2),"WON",IF(AND(RESULT!$K62&lt;U$1,RESULT!$C62+RESULT!$D62&lt;3),"WON","LOST"))</f>
        <v>WON</v>
      </c>
      <c r="W3" t="str">
        <f ca="1">IF(AND(U3="WON",V3="WON"),"WON",IF(AND(U3="LOST",V3="LOST"),"LOST","DP"))</f>
        <v>WON</v>
      </c>
      <c r="Y3" t="str">
        <f ca="1">IF(AND(RESULT!$G62&gt;Y$1,RESULT!$C62+RESULT!$D62&gt;2),"WON",IF(AND(RESULT!$G62&lt;Y$1,RESULT!$C62+RESULT!$D62&lt;3),"WON","LOST"))</f>
        <v>WON</v>
      </c>
      <c r="Z3" t="str">
        <f ca="1">IF(AND(RESULT!$K62&gt;Y$1,RESULT!$C62+RESULT!$D62&gt;2),"WON",IF(AND(RESULT!$K62&lt;Y$1,RESULT!$C62+RESULT!$D62&lt;3),"WON","LOST"))</f>
        <v>WON</v>
      </c>
      <c r="AA3" t="str">
        <f ca="1">IF(AND(Y3="WON",Z3="WON"),"WON",IF(AND(Y3="LOST",Z3="LOST"),"LOST","DP"))</f>
        <v>WON</v>
      </c>
      <c r="AC3" t="str">
        <f ca="1">IF(AND(RESULT!$G62&gt;AC$1,RESULT!$C62+RESULT!$D62&gt;2),"WON",IF(AND(RESULT!$G62&lt;AC$1,RESULT!$C62+RESULT!$D62&lt;3),"WON","LOST"))</f>
        <v>WON</v>
      </c>
      <c r="AD3" t="str">
        <f ca="1">IF(AND(RESULT!$K62&gt;AC$1,RESULT!$C62+RESULT!$D62&gt;2),"WON",IF(AND(RESULT!$K62&lt;AC$1,RESULT!$C62+RESULT!$D62&lt;3),"WON","LOST"))</f>
        <v>WON</v>
      </c>
      <c r="AE3" t="str">
        <f ca="1">IF(AND(AC3="WON",AD3="WON"),"WON",IF(AND(AC3="LOST",AD3="LOST"),"LOST","DP"))</f>
        <v>WON</v>
      </c>
    </row>
    <row r="4" spans="1:31">
      <c r="A4" t="str">
        <f ca="1">IF(AND(RESULT!$G63&gt;A$1,RESULT!$C63+RESULT!$D63&gt;2),"WON",IF(AND(RESULT!$G63&lt;A$1,RESULT!$C63+RESULT!$D63&lt;3),"WON","LOST"))</f>
        <v>LOST</v>
      </c>
      <c r="B4" t="str">
        <f ca="1">IF(AND(RESULT!$K63&gt;A$1,RESULT!$C63+RESULT!$D63&gt;2),"WON",IF(AND(RESULT!$K63&lt;A$1,RESULT!$C63+RESULT!$D63&lt;3),"WON","LOST"))</f>
        <v>LOST</v>
      </c>
      <c r="C4" t="str">
        <f t="shared" ref="C4:C12" ca="1" si="0">IF(AND(A4="WON",B4="WON"),"WON",IF(AND(A4="LOST",B4="LOST"),"LOST","DP"))</f>
        <v>LOST</v>
      </c>
      <c r="E4" t="str">
        <f ca="1">IF(AND(RESULT!$G63&gt;E$1,RESULT!$C63+RESULT!$D63&gt;2),"WON",IF(AND(RESULT!$G63&lt;E$1,RESULT!$C63+RESULT!$D63&lt;3),"WON","LOST"))</f>
        <v>LOST</v>
      </c>
      <c r="F4" t="str">
        <f ca="1">IF(AND(RESULT!$K63&gt;E$1,RESULT!$C63+RESULT!$D63&gt;2),"WON",IF(AND(RESULT!$K63&lt;E$1,RESULT!$C63+RESULT!$D63&lt;3),"WON","LOST"))</f>
        <v>LOST</v>
      </c>
      <c r="G4" t="str">
        <f t="shared" ref="G4:G12" ca="1" si="1">IF(AND(E4="WON",F4="WON"),"WON",IF(AND(E4="LOST",F4="LOST"),"LOST","DP"))</f>
        <v>LOST</v>
      </c>
      <c r="I4" t="str">
        <f ca="1">IF(AND(RESULT!$G63&gt;I$1,RESULT!$C63+RESULT!$D63&gt;2),"WON",IF(AND(RESULT!$G63&lt;I$1,RESULT!$C63+RESULT!$D63&lt;3),"WON","LOST"))</f>
        <v>LOST</v>
      </c>
      <c r="J4" t="str">
        <f ca="1">IF(AND(RESULT!$K63&gt;I$1,RESULT!$C63+RESULT!$D63&gt;2),"WON",IF(AND(RESULT!$K63&lt;I$1,RESULT!$C63+RESULT!$D63&lt;3),"WON","LOST"))</f>
        <v>LOST</v>
      </c>
      <c r="K4" t="str">
        <f t="shared" ref="K4:K12" ca="1" si="2">IF(AND(I4="WON",J4="WON"),"WON",IF(AND(I4="LOST",J4="LOST"),"LOST","DP"))</f>
        <v>LOST</v>
      </c>
      <c r="M4" t="str">
        <f ca="1">IF(AND(RESULT!$G63&gt;M$1,RESULT!$C63+RESULT!$D63&gt;2),"WON",IF(AND(RESULT!$G63&lt;M$1,RESULT!$C63+RESULT!$D63&lt;3),"WON","LOST"))</f>
        <v>LOST</v>
      </c>
      <c r="N4" t="str">
        <f ca="1">IF(AND(RESULT!$K63&gt;M$1,RESULT!$C63+RESULT!$D63&gt;2),"WON",IF(AND(RESULT!$K63&lt;M$1,RESULT!$C63+RESULT!$D63&lt;3),"WON","LOST"))</f>
        <v>LOST</v>
      </c>
      <c r="O4" t="str">
        <f t="shared" ref="O4:O12" ca="1" si="3">IF(AND(M4="WON",N4="WON"),"WON",IF(AND(M4="LOST",N4="LOST"),"LOST","DP"))</f>
        <v>LOST</v>
      </c>
      <c r="Q4" t="str">
        <f ca="1">IF(AND(RESULT!$G63&gt;Q$1,RESULT!$C63+RESULT!$D63&gt;2),"WON",IF(AND(RESULT!$G63&lt;Q$1,RESULT!$C63+RESULT!$D63&lt;3),"WON","LOST"))</f>
        <v>LOST</v>
      </c>
      <c r="R4" t="str">
        <f ca="1">IF(AND(RESULT!$K63&gt;Q$1,RESULT!$C63+RESULT!$D63&gt;2),"WON",IF(AND(RESULT!$K63&lt;Q$1,RESULT!$C63+RESULT!$D63&lt;3),"WON","LOST"))</f>
        <v>LOST</v>
      </c>
      <c r="S4" t="str">
        <f t="shared" ref="S4:S12" ca="1" si="4">IF(AND(Q4="WON",R4="WON"),"WON",IF(AND(Q4="LOST",R4="LOST"),"LOST","DP"))</f>
        <v>LOST</v>
      </c>
      <c r="U4" t="str">
        <f ca="1">IF(AND(RESULT!$G63&gt;U$1,RESULT!$C63+RESULT!$D63&gt;2),"WON",IF(AND(RESULT!$G63&lt;U$1,RESULT!$C63+RESULT!$D63&lt;3),"WON","LOST"))</f>
        <v>LOST</v>
      </c>
      <c r="V4" t="str">
        <f ca="1">IF(AND(RESULT!$K63&gt;U$1,RESULT!$C63+RESULT!$D63&gt;2),"WON",IF(AND(RESULT!$K63&lt;U$1,RESULT!$C63+RESULT!$D63&lt;3),"WON","LOST"))</f>
        <v>LOST</v>
      </c>
      <c r="W4" t="str">
        <f t="shared" ref="W4:W12" ca="1" si="5">IF(AND(U4="WON",V4="WON"),"WON",IF(AND(U4="LOST",V4="LOST"),"LOST","DP"))</f>
        <v>LOST</v>
      </c>
      <c r="Y4" t="str">
        <f ca="1">IF(AND(RESULT!$G63&gt;Y$1,RESULT!$C63+RESULT!$D63&gt;2),"WON",IF(AND(RESULT!$G63&lt;Y$1,RESULT!$C63+RESULT!$D63&lt;3),"WON","LOST"))</f>
        <v>LOST</v>
      </c>
      <c r="Z4" t="str">
        <f ca="1">IF(AND(RESULT!$K63&gt;Y$1,RESULT!$C63+RESULT!$D63&gt;2),"WON",IF(AND(RESULT!$K63&lt;Y$1,RESULT!$C63+RESULT!$D63&lt;3),"WON","LOST"))</f>
        <v>LOST</v>
      </c>
      <c r="AA4" t="str">
        <f t="shared" ref="AA4:AA12" ca="1" si="6">IF(AND(Y4="WON",Z4="WON"),"WON",IF(AND(Y4="LOST",Z4="LOST"),"LOST","DP"))</f>
        <v>LOST</v>
      </c>
      <c r="AC4" t="str">
        <f ca="1">IF(AND(RESULT!$G63&gt;AC$1,RESULT!$C63+RESULT!$D63&gt;2),"WON",IF(AND(RESULT!$G63&lt;AC$1,RESULT!$C63+RESULT!$D63&lt;3),"WON","LOST"))</f>
        <v>LOST</v>
      </c>
      <c r="AD4" t="str">
        <f ca="1">IF(AND(RESULT!$K63&gt;AC$1,RESULT!$C63+RESULT!$D63&gt;2),"WON",IF(AND(RESULT!$K63&lt;AC$1,RESULT!$C63+RESULT!$D63&lt;3),"WON","LOST"))</f>
        <v>LOST</v>
      </c>
      <c r="AE4" t="str">
        <f t="shared" ref="AE4:AE12" ca="1" si="7">IF(AND(AC4="WON",AD4="WON"),"WON",IF(AND(AC4="LOST",AD4="LOST"),"LOST","DP"))</f>
        <v>LOST</v>
      </c>
    </row>
    <row r="5" spans="1:31">
      <c r="A5" t="str">
        <f ca="1">IF(AND(RESULT!$G64&gt;A$1,RESULT!$C64+RESULT!$D64&gt;2),"WON",IF(AND(RESULT!$G64&lt;A$1,RESULT!$C64+RESULT!$D64&lt;3),"WON","LOST"))</f>
        <v>LOST</v>
      </c>
      <c r="B5" t="str">
        <f ca="1">IF(AND(RESULT!$K64&gt;A$1,RESULT!$C64+RESULT!$D64&gt;2),"WON",IF(AND(RESULT!$K64&lt;A$1,RESULT!$C64+RESULT!$D64&lt;3),"WON","LOST"))</f>
        <v>LOST</v>
      </c>
      <c r="C5" t="str">
        <f t="shared" ca="1" si="0"/>
        <v>LOST</v>
      </c>
      <c r="E5" t="str">
        <f ca="1">IF(AND(RESULT!$G64&gt;E$1,RESULT!$C64+RESULT!$D64&gt;2),"WON",IF(AND(RESULT!$G64&lt;E$1,RESULT!$C64+RESULT!$D64&lt;3),"WON","LOST"))</f>
        <v>LOST</v>
      </c>
      <c r="F5" t="str">
        <f ca="1">IF(AND(RESULT!$K64&gt;E$1,RESULT!$C64+RESULT!$D64&gt;2),"WON",IF(AND(RESULT!$K64&lt;E$1,RESULT!$C64+RESULT!$D64&lt;3),"WON","LOST"))</f>
        <v>LOST</v>
      </c>
      <c r="G5" t="str">
        <f t="shared" ca="1" si="1"/>
        <v>LOST</v>
      </c>
      <c r="I5" t="str">
        <f ca="1">IF(AND(RESULT!$G64&gt;I$1,RESULT!$C64+RESULT!$D64&gt;2),"WON",IF(AND(RESULT!$G64&lt;I$1,RESULT!$C64+RESULT!$D64&lt;3),"WON","LOST"))</f>
        <v>LOST</v>
      </c>
      <c r="J5" t="str">
        <f ca="1">IF(AND(RESULT!$K64&gt;I$1,RESULT!$C64+RESULT!$D64&gt;2),"WON",IF(AND(RESULT!$K64&lt;I$1,RESULT!$C64+RESULT!$D64&lt;3),"WON","LOST"))</f>
        <v>LOST</v>
      </c>
      <c r="K5" t="str">
        <f t="shared" ca="1" si="2"/>
        <v>LOST</v>
      </c>
      <c r="M5" t="str">
        <f ca="1">IF(AND(RESULT!$G64&gt;M$1,RESULT!$C64+RESULT!$D64&gt;2),"WON",IF(AND(RESULT!$G64&lt;M$1,RESULT!$C64+RESULT!$D64&lt;3),"WON","LOST"))</f>
        <v>LOST</v>
      </c>
      <c r="N5" t="str">
        <f ca="1">IF(AND(RESULT!$K64&gt;M$1,RESULT!$C64+RESULT!$D64&gt;2),"WON",IF(AND(RESULT!$K64&lt;M$1,RESULT!$C64+RESULT!$D64&lt;3),"WON","LOST"))</f>
        <v>LOST</v>
      </c>
      <c r="O5" t="str">
        <f t="shared" ca="1" si="3"/>
        <v>LOST</v>
      </c>
      <c r="Q5" t="str">
        <f ca="1">IF(AND(RESULT!$G64&gt;Q$1,RESULT!$C64+RESULT!$D64&gt;2),"WON",IF(AND(RESULT!$G64&lt;Q$1,RESULT!$C64+RESULT!$D64&lt;3),"WON","LOST"))</f>
        <v>LOST</v>
      </c>
      <c r="R5" t="str">
        <f ca="1">IF(AND(RESULT!$K64&gt;Q$1,RESULT!$C64+RESULT!$D64&gt;2),"WON",IF(AND(RESULT!$K64&lt;Q$1,RESULT!$C64+RESULT!$D64&lt;3),"WON","LOST"))</f>
        <v>LOST</v>
      </c>
      <c r="S5" t="str">
        <f t="shared" ca="1" si="4"/>
        <v>LOST</v>
      </c>
      <c r="U5" t="str">
        <f ca="1">IF(AND(RESULT!$G64&gt;U$1,RESULT!$C64+RESULT!$D64&gt;2),"WON",IF(AND(RESULT!$G64&lt;U$1,RESULT!$C64+RESULT!$D64&lt;3),"WON","LOST"))</f>
        <v>LOST</v>
      </c>
      <c r="V5" t="str">
        <f ca="1">IF(AND(RESULT!$K64&gt;U$1,RESULT!$C64+RESULT!$D64&gt;2),"WON",IF(AND(RESULT!$K64&lt;U$1,RESULT!$C64+RESULT!$D64&lt;3),"WON","LOST"))</f>
        <v>LOST</v>
      </c>
      <c r="W5" t="str">
        <f t="shared" ca="1" si="5"/>
        <v>LOST</v>
      </c>
      <c r="Y5" t="str">
        <f ca="1">IF(AND(RESULT!$G64&gt;Y$1,RESULT!$C64+RESULT!$D64&gt;2),"WON",IF(AND(RESULT!$G64&lt;Y$1,RESULT!$C64+RESULT!$D64&lt;3),"WON","LOST"))</f>
        <v>LOST</v>
      </c>
      <c r="Z5" t="str">
        <f ca="1">IF(AND(RESULT!$K64&gt;Y$1,RESULT!$C64+RESULT!$D64&gt;2),"WON",IF(AND(RESULT!$K64&lt;Y$1,RESULT!$C64+RESULT!$D64&lt;3),"WON","LOST"))</f>
        <v>LOST</v>
      </c>
      <c r="AA5" t="str">
        <f t="shared" ca="1" si="6"/>
        <v>LOST</v>
      </c>
      <c r="AC5" t="str">
        <f ca="1">IF(AND(RESULT!$G64&gt;AC$1,RESULT!$C64+RESULT!$D64&gt;2),"WON",IF(AND(RESULT!$G64&lt;AC$1,RESULT!$C64+RESULT!$D64&lt;3),"WON","LOST"))</f>
        <v>LOST</v>
      </c>
      <c r="AD5" t="str">
        <f ca="1">IF(AND(RESULT!$K64&gt;AC$1,RESULT!$C64+RESULT!$D64&gt;2),"WON",IF(AND(RESULT!$K64&lt;AC$1,RESULT!$C64+RESULT!$D64&lt;3),"WON","LOST"))</f>
        <v>LOST</v>
      </c>
      <c r="AE5" t="str">
        <f t="shared" ca="1" si="7"/>
        <v>LOST</v>
      </c>
    </row>
    <row r="6" spans="1:31">
      <c r="A6" t="str">
        <f ca="1">IF(AND(RESULT!$G65&gt;A$1,RESULT!$C65+RESULT!$D65&gt;2),"WON",IF(AND(RESULT!$G65&lt;A$1,RESULT!$C65+RESULT!$D65&lt;3),"WON","LOST"))</f>
        <v>LOST</v>
      </c>
      <c r="B6" t="str">
        <f ca="1">IF(AND(RESULT!$K65&gt;A$1,RESULT!$C65+RESULT!$D65&gt;2),"WON",IF(AND(RESULT!$K65&lt;A$1,RESULT!$C65+RESULT!$D65&lt;3),"WON","LOST"))</f>
        <v>LOST</v>
      </c>
      <c r="C6" t="str">
        <f t="shared" ca="1" si="0"/>
        <v>LOST</v>
      </c>
      <c r="E6" t="str">
        <f ca="1">IF(AND(RESULT!$G65&gt;E$1,RESULT!$C65+RESULT!$D65&gt;2),"WON",IF(AND(RESULT!$G65&lt;E$1,RESULT!$C65+RESULT!$D65&lt;3),"WON","LOST"))</f>
        <v>LOST</v>
      </c>
      <c r="F6" t="str">
        <f ca="1">IF(AND(RESULT!$K65&gt;E$1,RESULT!$C65+RESULT!$D65&gt;2),"WON",IF(AND(RESULT!$K65&lt;E$1,RESULT!$C65+RESULT!$D65&lt;3),"WON","LOST"))</f>
        <v>LOST</v>
      </c>
      <c r="G6" t="str">
        <f t="shared" ca="1" si="1"/>
        <v>LOST</v>
      </c>
      <c r="I6" t="str">
        <f ca="1">IF(AND(RESULT!$G65&gt;I$1,RESULT!$C65+RESULT!$D65&gt;2),"WON",IF(AND(RESULT!$G65&lt;I$1,RESULT!$C65+RESULT!$D65&lt;3),"WON","LOST"))</f>
        <v>LOST</v>
      </c>
      <c r="J6" t="str">
        <f ca="1">IF(AND(RESULT!$K65&gt;I$1,RESULT!$C65+RESULT!$D65&gt;2),"WON",IF(AND(RESULT!$K65&lt;I$1,RESULT!$C65+RESULT!$D65&lt;3),"WON","LOST"))</f>
        <v>LOST</v>
      </c>
      <c r="K6" t="str">
        <f t="shared" ca="1" si="2"/>
        <v>LOST</v>
      </c>
      <c r="M6" t="str">
        <f ca="1">IF(AND(RESULT!$G65&gt;M$1,RESULT!$C65+RESULT!$D65&gt;2),"WON",IF(AND(RESULT!$G65&lt;M$1,RESULT!$C65+RESULT!$D65&lt;3),"WON","LOST"))</f>
        <v>LOST</v>
      </c>
      <c r="N6" t="str">
        <f ca="1">IF(AND(RESULT!$K65&gt;M$1,RESULT!$C65+RESULT!$D65&gt;2),"WON",IF(AND(RESULT!$K65&lt;M$1,RESULT!$C65+RESULT!$D65&lt;3),"WON","LOST"))</f>
        <v>LOST</v>
      </c>
      <c r="O6" t="str">
        <f t="shared" ca="1" si="3"/>
        <v>LOST</v>
      </c>
      <c r="Q6" t="str">
        <f ca="1">IF(AND(RESULT!$G65&gt;Q$1,RESULT!$C65+RESULT!$D65&gt;2),"WON",IF(AND(RESULT!$G65&lt;Q$1,RESULT!$C65+RESULT!$D65&lt;3),"WON","LOST"))</f>
        <v>LOST</v>
      </c>
      <c r="R6" t="str">
        <f ca="1">IF(AND(RESULT!$K65&gt;Q$1,RESULT!$C65+RESULT!$D65&gt;2),"WON",IF(AND(RESULT!$K65&lt;Q$1,RESULT!$C65+RESULT!$D65&lt;3),"WON","LOST"))</f>
        <v>LOST</v>
      </c>
      <c r="S6" t="str">
        <f t="shared" ca="1" si="4"/>
        <v>LOST</v>
      </c>
      <c r="U6" t="str">
        <f ca="1">IF(AND(RESULT!$G65&gt;U$1,RESULT!$C65+RESULT!$D65&gt;2),"WON",IF(AND(RESULT!$G65&lt;U$1,RESULT!$C65+RESULT!$D65&lt;3),"WON","LOST"))</f>
        <v>LOST</v>
      </c>
      <c r="V6" t="str">
        <f ca="1">IF(AND(RESULT!$K65&gt;U$1,RESULT!$C65+RESULT!$D65&gt;2),"WON",IF(AND(RESULT!$K65&lt;U$1,RESULT!$C65+RESULT!$D65&lt;3),"WON","LOST"))</f>
        <v>LOST</v>
      </c>
      <c r="W6" t="str">
        <f t="shared" ca="1" si="5"/>
        <v>LOST</v>
      </c>
      <c r="Y6" t="str">
        <f ca="1">IF(AND(RESULT!$G65&gt;Y$1,RESULT!$C65+RESULT!$D65&gt;2),"WON",IF(AND(RESULT!$G65&lt;Y$1,RESULT!$C65+RESULT!$D65&lt;3),"WON","LOST"))</f>
        <v>LOST</v>
      </c>
      <c r="Z6" t="str">
        <f ca="1">IF(AND(RESULT!$K65&gt;Y$1,RESULT!$C65+RESULT!$D65&gt;2),"WON",IF(AND(RESULT!$K65&lt;Y$1,RESULT!$C65+RESULT!$D65&lt;3),"WON","LOST"))</f>
        <v>LOST</v>
      </c>
      <c r="AA6" t="str">
        <f t="shared" ca="1" si="6"/>
        <v>LOST</v>
      </c>
      <c r="AC6" t="str">
        <f ca="1">IF(AND(RESULT!$G65&gt;AC$1,RESULT!$C65+RESULT!$D65&gt;2),"WON",IF(AND(RESULT!$G65&lt;AC$1,RESULT!$C65+RESULT!$D65&lt;3),"WON","LOST"))</f>
        <v>LOST</v>
      </c>
      <c r="AD6" t="str">
        <f ca="1">IF(AND(RESULT!$K65&gt;AC$1,RESULT!$C65+RESULT!$D65&gt;2),"WON",IF(AND(RESULT!$K65&lt;AC$1,RESULT!$C65+RESULT!$D65&lt;3),"WON","LOST"))</f>
        <v>LOST</v>
      </c>
      <c r="AE6" t="str">
        <f t="shared" ca="1" si="7"/>
        <v>LOST</v>
      </c>
    </row>
    <row r="7" spans="1:31">
      <c r="A7" t="str">
        <f ca="1">IF(AND(RESULT!$G66&gt;A$1,RESULT!$C66+RESULT!$D66&gt;2),"WON",IF(AND(RESULT!$G66&lt;A$1,RESULT!$C66+RESULT!$D66&lt;3),"WON","LOST"))</f>
        <v>LOST</v>
      </c>
      <c r="B7" t="str">
        <f ca="1">IF(AND(RESULT!$K66&gt;A$1,RESULT!$C66+RESULT!$D66&gt;2),"WON",IF(AND(RESULT!$K66&lt;A$1,RESULT!$C66+RESULT!$D66&lt;3),"WON","LOST"))</f>
        <v>LOST</v>
      </c>
      <c r="C7" t="str">
        <f t="shared" ca="1" si="0"/>
        <v>LOST</v>
      </c>
      <c r="E7" t="str">
        <f ca="1">IF(AND(RESULT!$G66&gt;E$1,RESULT!$C66+RESULT!$D66&gt;2),"WON",IF(AND(RESULT!$G66&lt;E$1,RESULT!$C66+RESULT!$D66&lt;3),"WON","LOST"))</f>
        <v>LOST</v>
      </c>
      <c r="F7" t="str">
        <f ca="1">IF(AND(RESULT!$K66&gt;E$1,RESULT!$C66+RESULT!$D66&gt;2),"WON",IF(AND(RESULT!$K66&lt;E$1,RESULT!$C66+RESULT!$D66&lt;3),"WON","LOST"))</f>
        <v>LOST</v>
      </c>
      <c r="G7" t="str">
        <f t="shared" ca="1" si="1"/>
        <v>LOST</v>
      </c>
      <c r="I7" t="str">
        <f ca="1">IF(AND(RESULT!$G66&gt;I$1,RESULT!$C66+RESULT!$D66&gt;2),"WON",IF(AND(RESULT!$G66&lt;I$1,RESULT!$C66+RESULT!$D66&lt;3),"WON","LOST"))</f>
        <v>LOST</v>
      </c>
      <c r="J7" t="str">
        <f ca="1">IF(AND(RESULT!$K66&gt;I$1,RESULT!$C66+RESULT!$D66&gt;2),"WON",IF(AND(RESULT!$K66&lt;I$1,RESULT!$C66+RESULT!$D66&lt;3),"WON","LOST"))</f>
        <v>LOST</v>
      </c>
      <c r="K7" t="str">
        <f t="shared" ca="1" si="2"/>
        <v>LOST</v>
      </c>
      <c r="M7" t="str">
        <f ca="1">IF(AND(RESULT!$G66&gt;M$1,RESULT!$C66+RESULT!$D66&gt;2),"WON",IF(AND(RESULT!$G66&lt;M$1,RESULT!$C66+RESULT!$D66&lt;3),"WON","LOST"))</f>
        <v>LOST</v>
      </c>
      <c r="N7" t="str">
        <f ca="1">IF(AND(RESULT!$K66&gt;M$1,RESULT!$C66+RESULT!$D66&gt;2),"WON",IF(AND(RESULT!$K66&lt;M$1,RESULT!$C66+RESULT!$D66&lt;3),"WON","LOST"))</f>
        <v>LOST</v>
      </c>
      <c r="O7" t="str">
        <f t="shared" ca="1" si="3"/>
        <v>LOST</v>
      </c>
      <c r="Q7" t="str">
        <f ca="1">IF(AND(RESULT!$G66&gt;Q$1,RESULT!$C66+RESULT!$D66&gt;2),"WON",IF(AND(RESULT!$G66&lt;Q$1,RESULT!$C66+RESULT!$D66&lt;3),"WON","LOST"))</f>
        <v>LOST</v>
      </c>
      <c r="R7" t="str">
        <f ca="1">IF(AND(RESULT!$K66&gt;Q$1,RESULT!$C66+RESULT!$D66&gt;2),"WON",IF(AND(RESULT!$K66&lt;Q$1,RESULT!$C66+RESULT!$D66&lt;3),"WON","LOST"))</f>
        <v>LOST</v>
      </c>
      <c r="S7" t="str">
        <f t="shared" ca="1" si="4"/>
        <v>LOST</v>
      </c>
      <c r="U7" t="str">
        <f ca="1">IF(AND(RESULT!$G66&gt;U$1,RESULT!$C66+RESULT!$D66&gt;2),"WON",IF(AND(RESULT!$G66&lt;U$1,RESULT!$C66+RESULT!$D66&lt;3),"WON","LOST"))</f>
        <v>LOST</v>
      </c>
      <c r="V7" t="str">
        <f ca="1">IF(AND(RESULT!$K66&gt;U$1,RESULT!$C66+RESULT!$D66&gt;2),"WON",IF(AND(RESULT!$K66&lt;U$1,RESULT!$C66+RESULT!$D66&lt;3),"WON","LOST"))</f>
        <v>LOST</v>
      </c>
      <c r="W7" t="str">
        <f t="shared" ca="1" si="5"/>
        <v>LOST</v>
      </c>
      <c r="Y7" t="str">
        <f ca="1">IF(AND(RESULT!$G66&gt;Y$1,RESULT!$C66+RESULT!$D66&gt;2),"WON",IF(AND(RESULT!$G66&lt;Y$1,RESULT!$C66+RESULT!$D66&lt;3),"WON","LOST"))</f>
        <v>LOST</v>
      </c>
      <c r="Z7" t="str">
        <f ca="1">IF(AND(RESULT!$K66&gt;Y$1,RESULT!$C66+RESULT!$D66&gt;2),"WON",IF(AND(RESULT!$K66&lt;Y$1,RESULT!$C66+RESULT!$D66&lt;3),"WON","LOST"))</f>
        <v>LOST</v>
      </c>
      <c r="AA7" t="str">
        <f t="shared" ca="1" si="6"/>
        <v>LOST</v>
      </c>
      <c r="AC7" t="str">
        <f ca="1">IF(AND(RESULT!$G66&gt;AC$1,RESULT!$C66+RESULT!$D66&gt;2),"WON",IF(AND(RESULT!$G66&lt;AC$1,RESULT!$C66+RESULT!$D66&lt;3),"WON","LOST"))</f>
        <v>LOST</v>
      </c>
      <c r="AD7" t="str">
        <f ca="1">IF(AND(RESULT!$K66&gt;AC$1,RESULT!$C66+RESULT!$D66&gt;2),"WON",IF(AND(RESULT!$K66&lt;AC$1,RESULT!$C66+RESULT!$D66&lt;3),"WON","LOST"))</f>
        <v>LOST</v>
      </c>
      <c r="AE7" t="str">
        <f t="shared" ca="1" si="7"/>
        <v>LOST</v>
      </c>
    </row>
    <row r="8" spans="1:31">
      <c r="A8" t="str">
        <f ca="1">IF(AND(RESULT!$G67&gt;A$1,RESULT!$C67+RESULT!$D67&gt;2),"WON",IF(AND(RESULT!$G67&lt;A$1,RESULT!$C67+RESULT!$D67&lt;3),"WON","LOST"))</f>
        <v>LOST</v>
      </c>
      <c r="B8" t="str">
        <f ca="1">IF(AND(RESULT!$K67&gt;A$1,RESULT!$C67+RESULT!$D67&gt;2),"WON",IF(AND(RESULT!$K67&lt;A$1,RESULT!$C67+RESULT!$D67&lt;3),"WON","LOST"))</f>
        <v>LOST</v>
      </c>
      <c r="C8" t="str">
        <f t="shared" ca="1" si="0"/>
        <v>LOST</v>
      </c>
      <c r="E8" t="str">
        <f ca="1">IF(AND(RESULT!$G67&gt;E$1,RESULT!$C67+RESULT!$D67&gt;2),"WON",IF(AND(RESULT!$G67&lt;E$1,RESULT!$C67+RESULT!$D67&lt;3),"WON","LOST"))</f>
        <v>LOST</v>
      </c>
      <c r="F8" t="str">
        <f ca="1">IF(AND(RESULT!$K67&gt;E$1,RESULT!$C67+RESULT!$D67&gt;2),"WON",IF(AND(RESULT!$K67&lt;E$1,RESULT!$C67+RESULT!$D67&lt;3),"WON","LOST"))</f>
        <v>LOST</v>
      </c>
      <c r="G8" t="str">
        <f t="shared" ca="1" si="1"/>
        <v>LOST</v>
      </c>
      <c r="I8" t="str">
        <f ca="1">IF(AND(RESULT!$G67&gt;I$1,RESULT!$C67+RESULT!$D67&gt;2),"WON",IF(AND(RESULT!$G67&lt;I$1,RESULT!$C67+RESULT!$D67&lt;3),"WON","LOST"))</f>
        <v>LOST</v>
      </c>
      <c r="J8" t="str">
        <f ca="1">IF(AND(RESULT!$K67&gt;I$1,RESULT!$C67+RESULT!$D67&gt;2),"WON",IF(AND(RESULT!$K67&lt;I$1,RESULT!$C67+RESULT!$D67&lt;3),"WON","LOST"))</f>
        <v>LOST</v>
      </c>
      <c r="K8" t="str">
        <f t="shared" ca="1" si="2"/>
        <v>LOST</v>
      </c>
      <c r="M8" t="str">
        <f ca="1">IF(AND(RESULT!$G67&gt;M$1,RESULT!$C67+RESULT!$D67&gt;2),"WON",IF(AND(RESULT!$G67&lt;M$1,RESULT!$C67+RESULT!$D67&lt;3),"WON","LOST"))</f>
        <v>LOST</v>
      </c>
      <c r="N8" t="str">
        <f ca="1">IF(AND(RESULT!$K67&gt;M$1,RESULT!$C67+RESULT!$D67&gt;2),"WON",IF(AND(RESULT!$K67&lt;M$1,RESULT!$C67+RESULT!$D67&lt;3),"WON","LOST"))</f>
        <v>LOST</v>
      </c>
      <c r="O8" t="str">
        <f t="shared" ca="1" si="3"/>
        <v>LOST</v>
      </c>
      <c r="Q8" t="str">
        <f ca="1">IF(AND(RESULT!$G67&gt;Q$1,RESULT!$C67+RESULT!$D67&gt;2),"WON",IF(AND(RESULT!$G67&lt;Q$1,RESULT!$C67+RESULT!$D67&lt;3),"WON","LOST"))</f>
        <v>LOST</v>
      </c>
      <c r="R8" t="str">
        <f ca="1">IF(AND(RESULT!$K67&gt;Q$1,RESULT!$C67+RESULT!$D67&gt;2),"WON",IF(AND(RESULT!$K67&lt;Q$1,RESULT!$C67+RESULT!$D67&lt;3),"WON","LOST"))</f>
        <v>LOST</v>
      </c>
      <c r="S8" t="str">
        <f t="shared" ca="1" si="4"/>
        <v>LOST</v>
      </c>
      <c r="U8" t="str">
        <f ca="1">IF(AND(RESULT!$G67&gt;U$1,RESULT!$C67+RESULT!$D67&gt;2),"WON",IF(AND(RESULT!$G67&lt;U$1,RESULT!$C67+RESULT!$D67&lt;3),"WON","LOST"))</f>
        <v>LOST</v>
      </c>
      <c r="V8" t="str">
        <f ca="1">IF(AND(RESULT!$K67&gt;U$1,RESULT!$C67+RESULT!$D67&gt;2),"WON",IF(AND(RESULT!$K67&lt;U$1,RESULT!$C67+RESULT!$D67&lt;3),"WON","LOST"))</f>
        <v>LOST</v>
      </c>
      <c r="W8" t="str">
        <f t="shared" ca="1" si="5"/>
        <v>LOST</v>
      </c>
      <c r="Y8" t="str">
        <f ca="1">IF(AND(RESULT!$G67&gt;Y$1,RESULT!$C67+RESULT!$D67&gt;2),"WON",IF(AND(RESULT!$G67&lt;Y$1,RESULT!$C67+RESULT!$D67&lt;3),"WON","LOST"))</f>
        <v>LOST</v>
      </c>
      <c r="Z8" t="str">
        <f ca="1">IF(AND(RESULT!$K67&gt;Y$1,RESULT!$C67+RESULT!$D67&gt;2),"WON",IF(AND(RESULT!$K67&lt;Y$1,RESULT!$C67+RESULT!$D67&lt;3),"WON","LOST"))</f>
        <v>LOST</v>
      </c>
      <c r="AA8" t="str">
        <f t="shared" ca="1" si="6"/>
        <v>LOST</v>
      </c>
      <c r="AC8" t="str">
        <f ca="1">IF(AND(RESULT!$G67&gt;AC$1,RESULT!$C67+RESULT!$D67&gt;2),"WON",IF(AND(RESULT!$G67&lt;AC$1,RESULT!$C67+RESULT!$D67&lt;3),"WON","LOST"))</f>
        <v>LOST</v>
      </c>
      <c r="AD8" t="str">
        <f ca="1">IF(AND(RESULT!$K67&gt;AC$1,RESULT!$C67+RESULT!$D67&gt;2),"WON",IF(AND(RESULT!$K67&lt;AC$1,RESULT!$C67+RESULT!$D67&lt;3),"WON","LOST"))</f>
        <v>LOST</v>
      </c>
      <c r="AE8" t="str">
        <f t="shared" ca="1" si="7"/>
        <v>LOST</v>
      </c>
    </row>
    <row r="9" spans="1:31">
      <c r="A9" t="str">
        <f ca="1">IF(AND(RESULT!$G68&gt;A$1,RESULT!$C68+RESULT!$D68&gt;2),"WON",IF(AND(RESULT!$G68&lt;A$1,RESULT!$C68+RESULT!$D68&lt;3),"WON","LOST"))</f>
        <v>WON</v>
      </c>
      <c r="B9" t="str">
        <f ca="1">IF(AND(RESULT!$K68&gt;A$1,RESULT!$C68+RESULT!$D68&gt;2),"WON",IF(AND(RESULT!$K68&lt;A$1,RESULT!$C68+RESULT!$D68&lt;3),"WON","LOST"))</f>
        <v>WON</v>
      </c>
      <c r="C9" t="str">
        <f t="shared" ca="1" si="0"/>
        <v>WON</v>
      </c>
      <c r="E9" t="str">
        <f ca="1">IF(AND(RESULT!$G68&gt;E$1,RESULT!$C68+RESULT!$D68&gt;2),"WON",IF(AND(RESULT!$G68&lt;E$1,RESULT!$C68+RESULT!$D68&lt;3),"WON","LOST"))</f>
        <v>WON</v>
      </c>
      <c r="F9" t="str">
        <f ca="1">IF(AND(RESULT!$K68&gt;E$1,RESULT!$C68+RESULT!$D68&gt;2),"WON",IF(AND(RESULT!$K68&lt;E$1,RESULT!$C68+RESULT!$D68&lt;3),"WON","LOST"))</f>
        <v>WON</v>
      </c>
      <c r="G9" t="str">
        <f t="shared" ca="1" si="1"/>
        <v>WON</v>
      </c>
      <c r="I9" t="str">
        <f ca="1">IF(AND(RESULT!$G68&gt;I$1,RESULT!$C68+RESULT!$D68&gt;2),"WON",IF(AND(RESULT!$G68&lt;I$1,RESULT!$C68+RESULT!$D68&lt;3),"WON","LOST"))</f>
        <v>WON</v>
      </c>
      <c r="J9" t="str">
        <f ca="1">IF(AND(RESULT!$K68&gt;I$1,RESULT!$C68+RESULT!$D68&gt;2),"WON",IF(AND(RESULT!$K68&lt;I$1,RESULT!$C68+RESULT!$D68&lt;3),"WON","LOST"))</f>
        <v>WON</v>
      </c>
      <c r="K9" t="str">
        <f t="shared" ca="1" si="2"/>
        <v>WON</v>
      </c>
      <c r="M9" t="str">
        <f ca="1">IF(AND(RESULT!$G68&gt;M$1,RESULT!$C68+RESULT!$D68&gt;2),"WON",IF(AND(RESULT!$G68&lt;M$1,RESULT!$C68+RESULT!$D68&lt;3),"WON","LOST"))</f>
        <v>WON</v>
      </c>
      <c r="N9" t="str">
        <f ca="1">IF(AND(RESULT!$K68&gt;M$1,RESULT!$C68+RESULT!$D68&gt;2),"WON",IF(AND(RESULT!$K68&lt;M$1,RESULT!$C68+RESULT!$D68&lt;3),"WON","LOST"))</f>
        <v>WON</v>
      </c>
      <c r="O9" t="str">
        <f t="shared" ca="1" si="3"/>
        <v>WON</v>
      </c>
      <c r="Q9" t="str">
        <f ca="1">IF(AND(RESULT!$G68&gt;Q$1,RESULT!$C68+RESULT!$D68&gt;2),"WON",IF(AND(RESULT!$G68&lt;Q$1,RESULT!$C68+RESULT!$D68&lt;3),"WON","LOST"))</f>
        <v>WON</v>
      </c>
      <c r="R9" t="str">
        <f ca="1">IF(AND(RESULT!$K68&gt;Q$1,RESULT!$C68+RESULT!$D68&gt;2),"WON",IF(AND(RESULT!$K68&lt;Q$1,RESULT!$C68+RESULT!$D68&lt;3),"WON","LOST"))</f>
        <v>WON</v>
      </c>
      <c r="S9" t="str">
        <f t="shared" ca="1" si="4"/>
        <v>WON</v>
      </c>
      <c r="U9" t="str">
        <f ca="1">IF(AND(RESULT!$G68&gt;U$1,RESULT!$C68+RESULT!$D68&gt;2),"WON",IF(AND(RESULT!$G68&lt;U$1,RESULT!$C68+RESULT!$D68&lt;3),"WON","LOST"))</f>
        <v>WON</v>
      </c>
      <c r="V9" t="str">
        <f ca="1">IF(AND(RESULT!$K68&gt;U$1,RESULT!$C68+RESULT!$D68&gt;2),"WON",IF(AND(RESULT!$K68&lt;U$1,RESULT!$C68+RESULT!$D68&lt;3),"WON","LOST"))</f>
        <v>WON</v>
      </c>
      <c r="W9" t="str">
        <f t="shared" ca="1" si="5"/>
        <v>WON</v>
      </c>
      <c r="Y9" t="str">
        <f ca="1">IF(AND(RESULT!$G68&gt;Y$1,RESULT!$C68+RESULT!$D68&gt;2),"WON",IF(AND(RESULT!$G68&lt;Y$1,RESULT!$C68+RESULT!$D68&lt;3),"WON","LOST"))</f>
        <v>WON</v>
      </c>
      <c r="Z9" t="str">
        <f ca="1">IF(AND(RESULT!$K68&gt;Y$1,RESULT!$C68+RESULT!$D68&gt;2),"WON",IF(AND(RESULT!$K68&lt;Y$1,RESULT!$C68+RESULT!$D68&lt;3),"WON","LOST"))</f>
        <v>WON</v>
      </c>
      <c r="AA9" t="str">
        <f t="shared" ca="1" si="6"/>
        <v>WON</v>
      </c>
      <c r="AC9" t="str">
        <f ca="1">IF(AND(RESULT!$G68&gt;AC$1,RESULT!$C68+RESULT!$D68&gt;2),"WON",IF(AND(RESULT!$G68&lt;AC$1,RESULT!$C68+RESULT!$D68&lt;3),"WON","LOST"))</f>
        <v>WON</v>
      </c>
      <c r="AD9" t="str">
        <f ca="1">IF(AND(RESULT!$K68&gt;AC$1,RESULT!$C68+RESULT!$D68&gt;2),"WON",IF(AND(RESULT!$K68&lt;AC$1,RESULT!$C68+RESULT!$D68&lt;3),"WON","LOST"))</f>
        <v>WON</v>
      </c>
      <c r="AE9" t="str">
        <f t="shared" ca="1" si="7"/>
        <v>WON</v>
      </c>
    </row>
    <row r="10" spans="1:31">
      <c r="A10" t="str">
        <f ca="1">IF(AND(RESULT!$G69&gt;A$1,RESULT!$C69+RESULT!$D69&gt;2),"WON",IF(AND(RESULT!$G69&lt;A$1,RESULT!$C69+RESULT!$D69&lt;3),"WON","LOST"))</f>
        <v>WON</v>
      </c>
      <c r="B10" t="str">
        <f ca="1">IF(AND(RESULT!$K69&gt;A$1,RESULT!$C69+RESULT!$D69&gt;2),"WON",IF(AND(RESULT!$K69&lt;A$1,RESULT!$C69+RESULT!$D69&lt;3),"WON","LOST"))</f>
        <v>WON</v>
      </c>
      <c r="C10" t="str">
        <f t="shared" ca="1" si="0"/>
        <v>WON</v>
      </c>
      <c r="E10" t="str">
        <f ca="1">IF(AND(RESULT!$G69&gt;E$1,RESULT!$C69+RESULT!$D69&gt;2),"WON",IF(AND(RESULT!$G69&lt;E$1,RESULT!$C69+RESULT!$D69&lt;3),"WON","LOST"))</f>
        <v>WON</v>
      </c>
      <c r="F10" t="str">
        <f ca="1">IF(AND(RESULT!$K69&gt;E$1,RESULT!$C69+RESULT!$D69&gt;2),"WON",IF(AND(RESULT!$K69&lt;E$1,RESULT!$C69+RESULT!$D69&lt;3),"WON","LOST"))</f>
        <v>WON</v>
      </c>
      <c r="G10" t="str">
        <f t="shared" ca="1" si="1"/>
        <v>WON</v>
      </c>
      <c r="I10" t="str">
        <f ca="1">IF(AND(RESULT!$G69&gt;I$1,RESULT!$C69+RESULT!$D69&gt;2),"WON",IF(AND(RESULT!$G69&lt;I$1,RESULT!$C69+RESULT!$D69&lt;3),"WON","LOST"))</f>
        <v>WON</v>
      </c>
      <c r="J10" t="str">
        <f ca="1">IF(AND(RESULT!$K69&gt;I$1,RESULT!$C69+RESULT!$D69&gt;2),"WON",IF(AND(RESULT!$K69&lt;I$1,RESULT!$C69+RESULT!$D69&lt;3),"WON","LOST"))</f>
        <v>WON</v>
      </c>
      <c r="K10" t="str">
        <f t="shared" ca="1" si="2"/>
        <v>WON</v>
      </c>
      <c r="M10" t="str">
        <f ca="1">IF(AND(RESULT!$G69&gt;M$1,RESULT!$C69+RESULT!$D69&gt;2),"WON",IF(AND(RESULT!$G69&lt;M$1,RESULT!$C69+RESULT!$D69&lt;3),"WON","LOST"))</f>
        <v>WON</v>
      </c>
      <c r="N10" t="str">
        <f ca="1">IF(AND(RESULT!$K69&gt;M$1,RESULT!$C69+RESULT!$D69&gt;2),"WON",IF(AND(RESULT!$K69&lt;M$1,RESULT!$C69+RESULT!$D69&lt;3),"WON","LOST"))</f>
        <v>WON</v>
      </c>
      <c r="O10" t="str">
        <f t="shared" ca="1" si="3"/>
        <v>WON</v>
      </c>
      <c r="Q10" t="str">
        <f ca="1">IF(AND(RESULT!$G69&gt;Q$1,RESULT!$C69+RESULT!$D69&gt;2),"WON",IF(AND(RESULT!$G69&lt;Q$1,RESULT!$C69+RESULT!$D69&lt;3),"WON","LOST"))</f>
        <v>WON</v>
      </c>
      <c r="R10" t="str">
        <f ca="1">IF(AND(RESULT!$K69&gt;Q$1,RESULT!$C69+RESULT!$D69&gt;2),"WON",IF(AND(RESULT!$K69&lt;Q$1,RESULT!$C69+RESULT!$D69&lt;3),"WON","LOST"))</f>
        <v>WON</v>
      </c>
      <c r="S10" t="str">
        <f t="shared" ca="1" si="4"/>
        <v>WON</v>
      </c>
      <c r="U10" t="str">
        <f ca="1">IF(AND(RESULT!$G69&gt;U$1,RESULT!$C69+RESULT!$D69&gt;2),"WON",IF(AND(RESULT!$G69&lt;U$1,RESULT!$C69+RESULT!$D69&lt;3),"WON","LOST"))</f>
        <v>WON</v>
      </c>
      <c r="V10" t="str">
        <f ca="1">IF(AND(RESULT!$K69&gt;U$1,RESULT!$C69+RESULT!$D69&gt;2),"WON",IF(AND(RESULT!$K69&lt;U$1,RESULT!$C69+RESULT!$D69&lt;3),"WON","LOST"))</f>
        <v>WON</v>
      </c>
      <c r="W10" t="str">
        <f t="shared" ca="1" si="5"/>
        <v>WON</v>
      </c>
      <c r="Y10" t="str">
        <f ca="1">IF(AND(RESULT!$G69&gt;Y$1,RESULT!$C69+RESULT!$D69&gt;2),"WON",IF(AND(RESULT!$G69&lt;Y$1,RESULT!$C69+RESULT!$D69&lt;3),"WON","LOST"))</f>
        <v>WON</v>
      </c>
      <c r="Z10" t="str">
        <f ca="1">IF(AND(RESULT!$K69&gt;Y$1,RESULT!$C69+RESULT!$D69&gt;2),"WON",IF(AND(RESULT!$K69&lt;Y$1,RESULT!$C69+RESULT!$D69&lt;3),"WON","LOST"))</f>
        <v>WON</v>
      </c>
      <c r="AA10" t="str">
        <f t="shared" ca="1" si="6"/>
        <v>WON</v>
      </c>
      <c r="AC10" t="str">
        <f ca="1">IF(AND(RESULT!$G69&gt;AC$1,RESULT!$C69+RESULT!$D69&gt;2),"WON",IF(AND(RESULT!$G69&lt;AC$1,RESULT!$C69+RESULT!$D69&lt;3),"WON","LOST"))</f>
        <v>WON</v>
      </c>
      <c r="AD10" t="str">
        <f ca="1">IF(AND(RESULT!$K69&gt;AC$1,RESULT!$C69+RESULT!$D69&gt;2),"WON",IF(AND(RESULT!$K69&lt;AC$1,RESULT!$C69+RESULT!$D69&lt;3),"WON","LOST"))</f>
        <v>WON</v>
      </c>
      <c r="AE10" t="str">
        <f t="shared" ca="1" si="7"/>
        <v>WON</v>
      </c>
    </row>
    <row r="11" spans="1:31">
      <c r="A11" t="str">
        <f ca="1">IF(AND(RESULT!$G70&gt;A$1,RESULT!$C70+RESULT!$D70&gt;2),"WON",IF(AND(RESULT!$G70&lt;A$1,RESULT!$C70+RESULT!$D70&lt;3),"WON","LOST"))</f>
        <v>LOST</v>
      </c>
      <c r="B11" t="str">
        <f ca="1">IF(AND(RESULT!$K70&gt;A$1,RESULT!$C70+RESULT!$D70&gt;2),"WON",IF(AND(RESULT!$K70&lt;A$1,RESULT!$C70+RESULT!$D70&lt;3),"WON","LOST"))</f>
        <v>LOST</v>
      </c>
      <c r="C11" t="str">
        <f t="shared" ca="1" si="0"/>
        <v>LOST</v>
      </c>
      <c r="E11" t="str">
        <f ca="1">IF(AND(RESULT!$G70&gt;E$1,RESULT!$C70+RESULT!$D70&gt;2),"WON",IF(AND(RESULT!$G70&lt;E$1,RESULT!$C70+RESULT!$D70&lt;3),"WON","LOST"))</f>
        <v>LOST</v>
      </c>
      <c r="F11" t="str">
        <f ca="1">IF(AND(RESULT!$K70&gt;E$1,RESULT!$C70+RESULT!$D70&gt;2),"WON",IF(AND(RESULT!$K70&lt;E$1,RESULT!$C70+RESULT!$D70&lt;3),"WON","LOST"))</f>
        <v>LOST</v>
      </c>
      <c r="G11" t="str">
        <f t="shared" ca="1" si="1"/>
        <v>LOST</v>
      </c>
      <c r="I11" t="str">
        <f ca="1">IF(AND(RESULT!$G70&gt;I$1,RESULT!$C70+RESULT!$D70&gt;2),"WON",IF(AND(RESULT!$G70&lt;I$1,RESULT!$C70+RESULT!$D70&lt;3),"WON","LOST"))</f>
        <v>LOST</v>
      </c>
      <c r="J11" t="str">
        <f ca="1">IF(AND(RESULT!$K70&gt;I$1,RESULT!$C70+RESULT!$D70&gt;2),"WON",IF(AND(RESULT!$K70&lt;I$1,RESULT!$C70+RESULT!$D70&lt;3),"WON","LOST"))</f>
        <v>LOST</v>
      </c>
      <c r="K11" t="str">
        <f t="shared" ca="1" si="2"/>
        <v>LOST</v>
      </c>
      <c r="M11" t="str">
        <f ca="1">IF(AND(RESULT!$G70&gt;M$1,RESULT!$C70+RESULT!$D70&gt;2),"WON",IF(AND(RESULT!$G70&lt;M$1,RESULT!$C70+RESULT!$D70&lt;3),"WON","LOST"))</f>
        <v>LOST</v>
      </c>
      <c r="N11" t="str">
        <f ca="1">IF(AND(RESULT!$K70&gt;M$1,RESULT!$C70+RESULT!$D70&gt;2),"WON",IF(AND(RESULT!$K70&lt;M$1,RESULT!$C70+RESULT!$D70&lt;3),"WON","LOST"))</f>
        <v>LOST</v>
      </c>
      <c r="O11" t="str">
        <f t="shared" ca="1" si="3"/>
        <v>LOST</v>
      </c>
      <c r="Q11" t="str">
        <f ca="1">IF(AND(RESULT!$G70&gt;Q$1,RESULT!$C70+RESULT!$D70&gt;2),"WON",IF(AND(RESULT!$G70&lt;Q$1,RESULT!$C70+RESULT!$D70&lt;3),"WON","LOST"))</f>
        <v>LOST</v>
      </c>
      <c r="R11" t="str">
        <f ca="1">IF(AND(RESULT!$K70&gt;Q$1,RESULT!$C70+RESULT!$D70&gt;2),"WON",IF(AND(RESULT!$K70&lt;Q$1,RESULT!$C70+RESULT!$D70&lt;3),"WON","LOST"))</f>
        <v>LOST</v>
      </c>
      <c r="S11" t="str">
        <f t="shared" ca="1" si="4"/>
        <v>LOST</v>
      </c>
      <c r="U11" t="str">
        <f ca="1">IF(AND(RESULT!$G70&gt;U$1,RESULT!$C70+RESULT!$D70&gt;2),"WON",IF(AND(RESULT!$G70&lt;U$1,RESULT!$C70+RESULT!$D70&lt;3),"WON","LOST"))</f>
        <v>LOST</v>
      </c>
      <c r="V11" t="str">
        <f ca="1">IF(AND(RESULT!$K70&gt;U$1,RESULT!$C70+RESULT!$D70&gt;2),"WON",IF(AND(RESULT!$K70&lt;U$1,RESULT!$C70+RESULT!$D70&lt;3),"WON","LOST"))</f>
        <v>LOST</v>
      </c>
      <c r="W11" t="str">
        <f t="shared" ca="1" si="5"/>
        <v>LOST</v>
      </c>
      <c r="Y11" t="str">
        <f ca="1">IF(AND(RESULT!$G70&gt;Y$1,RESULT!$C70+RESULT!$D70&gt;2),"WON",IF(AND(RESULT!$G70&lt;Y$1,RESULT!$C70+RESULT!$D70&lt;3),"WON","LOST"))</f>
        <v>LOST</v>
      </c>
      <c r="Z11" t="str">
        <f ca="1">IF(AND(RESULT!$K70&gt;Y$1,RESULT!$C70+RESULT!$D70&gt;2),"WON",IF(AND(RESULT!$K70&lt;Y$1,RESULT!$C70+RESULT!$D70&lt;3),"WON","LOST"))</f>
        <v>LOST</v>
      </c>
      <c r="AA11" t="str">
        <f t="shared" ca="1" si="6"/>
        <v>LOST</v>
      </c>
      <c r="AC11" t="str">
        <f ca="1">IF(AND(RESULT!$G70&gt;AC$1,RESULT!$C70+RESULT!$D70&gt;2),"WON",IF(AND(RESULT!$G70&lt;AC$1,RESULT!$C70+RESULT!$D70&lt;3),"WON","LOST"))</f>
        <v>LOST</v>
      </c>
      <c r="AD11" t="str">
        <f ca="1">IF(AND(RESULT!$K70&gt;AC$1,RESULT!$C70+RESULT!$D70&gt;2),"WON",IF(AND(RESULT!$K70&lt;AC$1,RESULT!$C70+RESULT!$D70&lt;3),"WON","LOST"))</f>
        <v>LOST</v>
      </c>
      <c r="AE11" t="str">
        <f t="shared" ca="1" si="7"/>
        <v>LOST</v>
      </c>
    </row>
    <row r="12" spans="1:31">
      <c r="A12" t="str">
        <f ca="1">IF(AND(RESULT!$G71&gt;A$1,RESULT!$C71+RESULT!$D71&gt;2),"WON",IF(AND(RESULT!$G71&lt;A$1,RESULT!$C71+RESULT!$D71&lt;3),"WON","LOST"))</f>
        <v>LOST</v>
      </c>
      <c r="B12" t="str">
        <f ca="1">IF(AND(RESULT!$K71&gt;A$1,RESULT!$C71+RESULT!$D71&gt;2),"WON",IF(AND(RESULT!$K71&lt;A$1,RESULT!$C71+RESULT!$D71&lt;3),"WON","LOST"))</f>
        <v>LOST</v>
      </c>
      <c r="C12" t="str">
        <f t="shared" ca="1" si="0"/>
        <v>LOST</v>
      </c>
      <c r="E12" t="str">
        <f ca="1">IF(AND(RESULT!$G71&gt;E$1,RESULT!$C71+RESULT!$D71&gt;2),"WON",IF(AND(RESULT!$G71&lt;E$1,RESULT!$C71+RESULT!$D71&lt;3),"WON","LOST"))</f>
        <v>LOST</v>
      </c>
      <c r="F12" t="str">
        <f ca="1">IF(AND(RESULT!$K71&gt;E$1,RESULT!$C71+RESULT!$D71&gt;2),"WON",IF(AND(RESULT!$K71&lt;E$1,RESULT!$C71+RESULT!$D71&lt;3),"WON","LOST"))</f>
        <v>LOST</v>
      </c>
      <c r="G12" t="str">
        <f t="shared" ca="1" si="1"/>
        <v>LOST</v>
      </c>
      <c r="I12" t="str">
        <f ca="1">IF(AND(RESULT!$G71&gt;I$1,RESULT!$C71+RESULT!$D71&gt;2),"WON",IF(AND(RESULT!$G71&lt;I$1,RESULT!$C71+RESULT!$D71&lt;3),"WON","LOST"))</f>
        <v>LOST</v>
      </c>
      <c r="J12" t="str">
        <f ca="1">IF(AND(RESULT!$K71&gt;I$1,RESULT!$C71+RESULT!$D71&gt;2),"WON",IF(AND(RESULT!$K71&lt;I$1,RESULT!$C71+RESULT!$D71&lt;3),"WON","LOST"))</f>
        <v>LOST</v>
      </c>
      <c r="K12" t="str">
        <f t="shared" ca="1" si="2"/>
        <v>LOST</v>
      </c>
      <c r="M12" t="str">
        <f ca="1">IF(AND(RESULT!$G71&gt;M$1,RESULT!$C71+RESULT!$D71&gt;2),"WON",IF(AND(RESULT!$G71&lt;M$1,RESULT!$C71+RESULT!$D71&lt;3),"WON","LOST"))</f>
        <v>LOST</v>
      </c>
      <c r="N12" t="str">
        <f ca="1">IF(AND(RESULT!$K71&gt;M$1,RESULT!$C71+RESULT!$D71&gt;2),"WON",IF(AND(RESULT!$K71&lt;M$1,RESULT!$C71+RESULT!$D71&lt;3),"WON","LOST"))</f>
        <v>LOST</v>
      </c>
      <c r="O12" t="str">
        <f t="shared" ca="1" si="3"/>
        <v>LOST</v>
      </c>
      <c r="Q12" t="str">
        <f ca="1">IF(AND(RESULT!$G71&gt;Q$1,RESULT!$C71+RESULT!$D71&gt;2),"WON",IF(AND(RESULT!$G71&lt;Q$1,RESULT!$C71+RESULT!$D71&lt;3),"WON","LOST"))</f>
        <v>LOST</v>
      </c>
      <c r="R12" t="str">
        <f ca="1">IF(AND(RESULT!$K71&gt;Q$1,RESULT!$C71+RESULT!$D71&gt;2),"WON",IF(AND(RESULT!$K71&lt;Q$1,RESULT!$C71+RESULT!$D71&lt;3),"WON","LOST"))</f>
        <v>LOST</v>
      </c>
      <c r="S12" t="str">
        <f t="shared" ca="1" si="4"/>
        <v>LOST</v>
      </c>
      <c r="U12" t="str">
        <f ca="1">IF(AND(RESULT!$G71&gt;U$1,RESULT!$C71+RESULT!$D71&gt;2),"WON",IF(AND(RESULT!$G71&lt;U$1,RESULT!$C71+RESULT!$D71&lt;3),"WON","LOST"))</f>
        <v>LOST</v>
      </c>
      <c r="V12" t="str">
        <f ca="1">IF(AND(RESULT!$K71&gt;U$1,RESULT!$C71+RESULT!$D71&gt;2),"WON",IF(AND(RESULT!$K71&lt;U$1,RESULT!$C71+RESULT!$D71&lt;3),"WON","LOST"))</f>
        <v>LOST</v>
      </c>
      <c r="W12" t="str">
        <f t="shared" ca="1" si="5"/>
        <v>LOST</v>
      </c>
      <c r="Y12" t="str">
        <f ca="1">IF(AND(RESULT!$G71&gt;Y$1,RESULT!$C71+RESULT!$D71&gt;2),"WON",IF(AND(RESULT!$G71&lt;Y$1,RESULT!$C71+RESULT!$D71&lt;3),"WON","LOST"))</f>
        <v>LOST</v>
      </c>
      <c r="Z12" t="str">
        <f ca="1">IF(AND(RESULT!$K71&gt;Y$1,RESULT!$C71+RESULT!$D71&gt;2),"WON",IF(AND(RESULT!$K71&lt;Y$1,RESULT!$C71+RESULT!$D71&lt;3),"WON","LOST"))</f>
        <v>LOST</v>
      </c>
      <c r="AA12" t="str">
        <f t="shared" ca="1" si="6"/>
        <v>LOST</v>
      </c>
      <c r="AC12" t="str">
        <f ca="1">IF(AND(RESULT!$G71&gt;AC$1,RESULT!$C71+RESULT!$D71&gt;2),"WON",IF(AND(RESULT!$G71&lt;AC$1,RESULT!$C71+RESULT!$D71&lt;3),"WON","LOST"))</f>
        <v>LOST</v>
      </c>
      <c r="AD12" t="str">
        <f ca="1">IF(AND(RESULT!$K71&gt;AC$1,RESULT!$C71+RESULT!$D71&gt;2),"WON",IF(AND(RESULT!$K71&lt;AC$1,RESULT!$C71+RESULT!$D71&lt;3),"WON","LOST"))</f>
        <v>LOST</v>
      </c>
      <c r="AE12" t="str">
        <f t="shared" ca="1" si="7"/>
        <v>LOST</v>
      </c>
    </row>
    <row r="15" spans="1:31">
      <c r="A15" t="str">
        <f ca="1">IF(AND(RESULT!$G74&gt;A$1,RESULT!$C74+RESULT!$D74&gt;2),"WON",IF(AND(RESULT!$G74&lt;A$1,RESULT!$C74+RESULT!$D74&lt;3),"WON","LOST"))</f>
        <v>WON</v>
      </c>
      <c r="B15" t="str">
        <f ca="1">IF(AND(RESULT!$K74&gt;A$1,RESULT!$C74+RESULT!$D74&gt;2),"WON",IF(AND(RESULT!$K74&lt;A$1,RESULT!$C74+RESULT!$D74&lt;3),"WON","LOST"))</f>
        <v>LOST</v>
      </c>
      <c r="C15" t="str">
        <f ca="1">IF(AND(A15="WON",B15="WON"),"WON",IF(AND(A15="LOST",B15="LOST"),"LOST","DP"))</f>
        <v>DP</v>
      </c>
      <c r="E15" t="str">
        <f ca="1">IF(AND(RESULT!$G74&gt;E$1,RESULT!$C74+RESULT!$D74&gt;2),"WON",IF(AND(RESULT!$G74&lt;E$1,RESULT!$C74+RESULT!$D74&lt;3),"WON","LOST"))</f>
        <v>WON</v>
      </c>
      <c r="F15" t="str">
        <f ca="1">IF(AND(RESULT!$K74&gt;E$1,RESULT!$C74+RESULT!$D74&gt;2),"WON",IF(AND(RESULT!$K74&lt;E$1,RESULT!$C74+RESULT!$D74&lt;3),"WON","LOST"))</f>
        <v>LOST</v>
      </c>
      <c r="G15" t="str">
        <f ca="1">IF(AND(E15="WON",F15="WON"),"WON",IF(AND(E15="LOST",F15="LOST"),"LOST","DP"))</f>
        <v>DP</v>
      </c>
      <c r="I15" t="str">
        <f ca="1">IF(AND(RESULT!$G74&gt;I$1,RESULT!$C74+RESULT!$D74&gt;2),"WON",IF(AND(RESULT!$G74&lt;I$1,RESULT!$C74+RESULT!$D74&lt;3),"WON","LOST"))</f>
        <v>WON</v>
      </c>
      <c r="J15" t="str">
        <f ca="1">IF(AND(RESULT!$K74&gt;I$1,RESULT!$C74+RESULT!$D74&gt;2),"WON",IF(AND(RESULT!$K74&lt;I$1,RESULT!$C74+RESULT!$D74&lt;3),"WON","LOST"))</f>
        <v>LOST</v>
      </c>
      <c r="K15" t="str">
        <f ca="1">IF(AND(I15="WON",J15="WON"),"WON",IF(AND(I15="LOST",J15="LOST"),"LOST","DP"))</f>
        <v>DP</v>
      </c>
      <c r="M15" t="str">
        <f ca="1">IF(AND(RESULT!$G74&gt;M$1,RESULT!$C74+RESULT!$D74&gt;2),"WON",IF(AND(RESULT!$G74&lt;M$1,RESULT!$C74+RESULT!$D74&lt;3),"WON","LOST"))</f>
        <v>WON</v>
      </c>
      <c r="N15" t="str">
        <f ca="1">IF(AND(RESULT!$K74&gt;M$1,RESULT!$C74+RESULT!$D74&gt;2),"WON",IF(AND(RESULT!$K74&lt;M$1,RESULT!$C74+RESULT!$D74&lt;3),"WON","LOST"))</f>
        <v>LOST</v>
      </c>
      <c r="O15" t="str">
        <f ca="1">IF(AND(M15="WON",N15="WON"),"WON",IF(AND(M15="LOST",N15="LOST"),"LOST","DP"))</f>
        <v>DP</v>
      </c>
      <c r="Q15" t="str">
        <f ca="1">IF(AND(RESULT!$G74&gt;Q$1,RESULT!$C74+RESULT!$D74&gt;2),"WON",IF(AND(RESULT!$G74&lt;Q$1,RESULT!$C74+RESULT!$D74&lt;3),"WON","LOST"))</f>
        <v>WON</v>
      </c>
      <c r="R15" t="str">
        <f ca="1">IF(AND(RESULT!$K74&gt;Q$1,RESULT!$C74+RESULT!$D74&gt;2),"WON",IF(AND(RESULT!$K74&lt;Q$1,RESULT!$C74+RESULT!$D74&lt;3),"WON","LOST"))</f>
        <v>LOST</v>
      </c>
      <c r="S15" t="str">
        <f ca="1">IF(AND(Q15="WON",R15="WON"),"WON",IF(AND(Q15="LOST",R15="LOST"),"LOST","DP"))</f>
        <v>DP</v>
      </c>
      <c r="U15" t="str">
        <f ca="1">IF(AND(RESULT!$G74&gt;U$1,RESULT!$C74+RESULT!$D74&gt;2),"WON",IF(AND(RESULT!$G74&lt;U$1,RESULT!$C74+RESULT!$D74&lt;3),"WON","LOST"))</f>
        <v>WON</v>
      </c>
      <c r="V15" t="str">
        <f ca="1">IF(AND(RESULT!$K74&gt;U$1,RESULT!$C74+RESULT!$D74&gt;2),"WON",IF(AND(RESULT!$K74&lt;U$1,RESULT!$C74+RESULT!$D74&lt;3),"WON","LOST"))</f>
        <v>LOST</v>
      </c>
      <c r="W15" t="str">
        <f ca="1">IF(AND(U15="WON",V15="WON"),"WON",IF(AND(U15="LOST",V15="LOST"),"LOST","DP"))</f>
        <v>DP</v>
      </c>
      <c r="Y15" t="str">
        <f ca="1">IF(AND(RESULT!$G74&gt;Y$1,RESULT!$C74+RESULT!$D74&gt;2),"WON",IF(AND(RESULT!$G74&lt;Y$1,RESULT!$C74+RESULT!$D74&lt;3),"WON","LOST"))</f>
        <v>WON</v>
      </c>
      <c r="Z15" t="str">
        <f ca="1">IF(AND(RESULT!$K74&gt;Y$1,RESULT!$C74+RESULT!$D74&gt;2),"WON",IF(AND(RESULT!$K74&lt;Y$1,RESULT!$C74+RESULT!$D74&lt;3),"WON","LOST"))</f>
        <v>LOST</v>
      </c>
      <c r="AA15" t="str">
        <f ca="1">IF(AND(Y15="WON",Z15="WON"),"WON",IF(AND(Y15="LOST",Z15="LOST"),"LOST","DP"))</f>
        <v>DP</v>
      </c>
      <c r="AC15" t="str">
        <f ca="1">IF(AND(RESULT!$G74&gt;AC$1,RESULT!$C74+RESULT!$D74&gt;2),"WON",IF(AND(RESULT!$G74&lt;AC$1,RESULT!$C74+RESULT!$D74&lt;3),"WON","LOST"))</f>
        <v>WON</v>
      </c>
      <c r="AD15" t="str">
        <f ca="1">IF(AND(RESULT!$K74&gt;AC$1,RESULT!$C74+RESULT!$D74&gt;2),"WON",IF(AND(RESULT!$K74&lt;AC$1,RESULT!$C74+RESULT!$D74&lt;3),"WON","LOST"))</f>
        <v>LOST</v>
      </c>
      <c r="AE15" t="str">
        <f ca="1">IF(AND(AC15="WON",AD15="WON"),"WON",IF(AND(AC15="LOST",AD15="LOST"),"LOST","DP"))</f>
        <v>DP</v>
      </c>
    </row>
    <row r="16" spans="1:31">
      <c r="A16" t="str">
        <f ca="1">IF(AND(RESULT!$G75&gt;A$1,RESULT!$C75+RESULT!$D75&gt;2),"WON",IF(AND(RESULT!$G75&lt;A$1,RESULT!$C75+RESULT!$D75&lt;3),"WON","LOST"))</f>
        <v>WON</v>
      </c>
      <c r="B16" t="str">
        <f ca="1">IF(AND(RESULT!$K75&gt;A$1,RESULT!$C75+RESULT!$D75&gt;2),"WON",IF(AND(RESULT!$K75&lt;A$1,RESULT!$C75+RESULT!$D75&lt;3),"WON","LOST"))</f>
        <v>WON</v>
      </c>
      <c r="C16" t="str">
        <f t="shared" ref="C16:C24" ca="1" si="8">IF(AND(A16="WON",B16="WON"),"WON",IF(AND(A16="LOST",B16="LOST"),"LOST","DP"))</f>
        <v>WON</v>
      </c>
      <c r="E16" t="str">
        <f ca="1">IF(AND(RESULT!$G75&gt;E$1,RESULT!$C75+RESULT!$D75&gt;2),"WON",IF(AND(RESULT!$G75&lt;E$1,RESULT!$C75+RESULT!$D75&lt;3),"WON","LOST"))</f>
        <v>WON</v>
      </c>
      <c r="F16" t="str">
        <f ca="1">IF(AND(RESULT!$K75&gt;E$1,RESULT!$C75+RESULT!$D75&gt;2),"WON",IF(AND(RESULT!$K75&lt;E$1,RESULT!$C75+RESULT!$D75&lt;3),"WON","LOST"))</f>
        <v>WON</v>
      </c>
      <c r="G16" t="str">
        <f t="shared" ref="G16:G24" ca="1" si="9">IF(AND(E16="WON",F16="WON"),"WON",IF(AND(E16="LOST",F16="LOST"),"LOST","DP"))</f>
        <v>WON</v>
      </c>
      <c r="I16" t="str">
        <f ca="1">IF(AND(RESULT!$G75&gt;I$1,RESULT!$C75+RESULT!$D75&gt;2),"WON",IF(AND(RESULT!$G75&lt;I$1,RESULT!$C75+RESULT!$D75&lt;3),"WON","LOST"))</f>
        <v>WON</v>
      </c>
      <c r="J16" t="str">
        <f ca="1">IF(AND(RESULT!$K75&gt;I$1,RESULT!$C75+RESULT!$D75&gt;2),"WON",IF(AND(RESULT!$K75&lt;I$1,RESULT!$C75+RESULT!$D75&lt;3),"WON","LOST"))</f>
        <v>WON</v>
      </c>
      <c r="K16" t="str">
        <f t="shared" ref="K16:K24" ca="1" si="10">IF(AND(I16="WON",J16="WON"),"WON",IF(AND(I16="LOST",J16="LOST"),"LOST","DP"))</f>
        <v>WON</v>
      </c>
      <c r="M16" t="str">
        <f ca="1">IF(AND(RESULT!$G75&gt;M$1,RESULT!$C75+RESULT!$D75&gt;2),"WON",IF(AND(RESULT!$G75&lt;M$1,RESULT!$C75+RESULT!$D75&lt;3),"WON","LOST"))</f>
        <v>WON</v>
      </c>
      <c r="N16" t="str">
        <f ca="1">IF(AND(RESULT!$K75&gt;M$1,RESULT!$C75+RESULT!$D75&gt;2),"WON",IF(AND(RESULT!$K75&lt;M$1,RESULT!$C75+RESULT!$D75&lt;3),"WON","LOST"))</f>
        <v>WON</v>
      </c>
      <c r="O16" t="str">
        <f t="shared" ref="O16:O24" ca="1" si="11">IF(AND(M16="WON",N16="WON"),"WON",IF(AND(M16="LOST",N16="LOST"),"LOST","DP"))</f>
        <v>WON</v>
      </c>
      <c r="Q16" t="str">
        <f ca="1">IF(AND(RESULT!$G75&gt;Q$1,RESULT!$C75+RESULT!$D75&gt;2),"WON",IF(AND(RESULT!$G75&lt;Q$1,RESULT!$C75+RESULT!$D75&lt;3),"WON","LOST"))</f>
        <v>WON</v>
      </c>
      <c r="R16" t="str">
        <f ca="1">IF(AND(RESULT!$K75&gt;Q$1,RESULT!$C75+RESULT!$D75&gt;2),"WON",IF(AND(RESULT!$K75&lt;Q$1,RESULT!$C75+RESULT!$D75&lt;3),"WON","LOST"))</f>
        <v>WON</v>
      </c>
      <c r="S16" t="str">
        <f t="shared" ref="S16:S24" ca="1" si="12">IF(AND(Q16="WON",R16="WON"),"WON",IF(AND(Q16="LOST",R16="LOST"),"LOST","DP"))</f>
        <v>WON</v>
      </c>
      <c r="U16" t="str">
        <f ca="1">IF(AND(RESULT!$G75&gt;U$1,RESULT!$C75+RESULT!$D75&gt;2),"WON",IF(AND(RESULT!$G75&lt;U$1,RESULT!$C75+RESULT!$D75&lt;3),"WON","LOST"))</f>
        <v>WON</v>
      </c>
      <c r="V16" t="str">
        <f ca="1">IF(AND(RESULT!$K75&gt;U$1,RESULT!$C75+RESULT!$D75&gt;2),"WON",IF(AND(RESULT!$K75&lt;U$1,RESULT!$C75+RESULT!$D75&lt;3),"WON","LOST"))</f>
        <v>WON</v>
      </c>
      <c r="W16" t="str">
        <f t="shared" ref="W16:W24" ca="1" si="13">IF(AND(U16="WON",V16="WON"),"WON",IF(AND(U16="LOST",V16="LOST"),"LOST","DP"))</f>
        <v>WON</v>
      </c>
      <c r="Y16" t="str">
        <f ca="1">IF(AND(RESULT!$G75&gt;Y$1,RESULT!$C75+RESULT!$D75&gt;2),"WON",IF(AND(RESULT!$G75&lt;Y$1,RESULT!$C75+RESULT!$D75&lt;3),"WON","LOST"))</f>
        <v>WON</v>
      </c>
      <c r="Z16" t="str">
        <f ca="1">IF(AND(RESULT!$K75&gt;Y$1,RESULT!$C75+RESULT!$D75&gt;2),"WON",IF(AND(RESULT!$K75&lt;Y$1,RESULT!$C75+RESULT!$D75&lt;3),"WON","LOST"))</f>
        <v>WON</v>
      </c>
      <c r="AA16" t="str">
        <f t="shared" ref="AA16:AA24" ca="1" si="14">IF(AND(Y16="WON",Z16="WON"),"WON",IF(AND(Y16="LOST",Z16="LOST"),"LOST","DP"))</f>
        <v>WON</v>
      </c>
      <c r="AC16" t="str">
        <f ca="1">IF(AND(RESULT!$G75&gt;AC$1,RESULT!$C75+RESULT!$D75&gt;2),"WON",IF(AND(RESULT!$G75&lt;AC$1,RESULT!$C75+RESULT!$D75&lt;3),"WON","LOST"))</f>
        <v>WON</v>
      </c>
      <c r="AD16" t="str">
        <f ca="1">IF(AND(RESULT!$K75&gt;AC$1,RESULT!$C75+RESULT!$D75&gt;2),"WON",IF(AND(RESULT!$K75&lt;AC$1,RESULT!$C75+RESULT!$D75&lt;3),"WON","LOST"))</f>
        <v>WON</v>
      </c>
      <c r="AE16" t="str">
        <f t="shared" ref="AE16:AE24" ca="1" si="15">IF(AND(AC16="WON",AD16="WON"),"WON",IF(AND(AC16="LOST",AD16="LOST"),"LOST","DP"))</f>
        <v>WON</v>
      </c>
    </row>
    <row r="17" spans="1:31">
      <c r="A17" t="str">
        <f ca="1">IF(AND(RESULT!$G76&gt;A$1,RESULT!$C76+RESULT!$D76&gt;2),"WON",IF(AND(RESULT!$G76&lt;A$1,RESULT!$C76+RESULT!$D76&lt;3),"WON","LOST"))</f>
        <v>WON</v>
      </c>
      <c r="B17" t="str">
        <f ca="1">IF(AND(RESULT!$K76&gt;A$1,RESULT!$C76+RESULT!$D76&gt;2),"WON",IF(AND(RESULT!$K76&lt;A$1,RESULT!$C76+RESULT!$D76&lt;3),"WON","LOST"))</f>
        <v>LOST</v>
      </c>
      <c r="C17" t="str">
        <f t="shared" ca="1" si="8"/>
        <v>DP</v>
      </c>
      <c r="E17" t="str">
        <f ca="1">IF(AND(RESULT!$G76&gt;E$1,RESULT!$C76+RESULT!$D76&gt;2),"WON",IF(AND(RESULT!$G76&lt;E$1,RESULT!$C76+RESULT!$D76&lt;3),"WON","LOST"))</f>
        <v>WON</v>
      </c>
      <c r="F17" t="str">
        <f ca="1">IF(AND(RESULT!$K76&gt;E$1,RESULT!$C76+RESULT!$D76&gt;2),"WON",IF(AND(RESULT!$K76&lt;E$1,RESULT!$C76+RESULT!$D76&lt;3),"WON","LOST"))</f>
        <v>LOST</v>
      </c>
      <c r="G17" t="str">
        <f t="shared" ca="1" si="9"/>
        <v>DP</v>
      </c>
      <c r="I17" t="str">
        <f ca="1">IF(AND(RESULT!$G76&gt;I$1,RESULT!$C76+RESULT!$D76&gt;2),"WON",IF(AND(RESULT!$G76&lt;I$1,RESULT!$C76+RESULT!$D76&lt;3),"WON","LOST"))</f>
        <v>WON</v>
      </c>
      <c r="J17" t="str">
        <f ca="1">IF(AND(RESULT!$K76&gt;I$1,RESULT!$C76+RESULT!$D76&gt;2),"WON",IF(AND(RESULT!$K76&lt;I$1,RESULT!$C76+RESULT!$D76&lt;3),"WON","LOST"))</f>
        <v>LOST</v>
      </c>
      <c r="K17" t="str">
        <f t="shared" ca="1" si="10"/>
        <v>DP</v>
      </c>
      <c r="M17" t="str">
        <f ca="1">IF(AND(RESULT!$G76&gt;M$1,RESULT!$C76+RESULT!$D76&gt;2),"WON",IF(AND(RESULT!$G76&lt;M$1,RESULT!$C76+RESULT!$D76&lt;3),"WON","LOST"))</f>
        <v>WON</v>
      </c>
      <c r="N17" t="str">
        <f ca="1">IF(AND(RESULT!$K76&gt;M$1,RESULT!$C76+RESULT!$D76&gt;2),"WON",IF(AND(RESULT!$K76&lt;M$1,RESULT!$C76+RESULT!$D76&lt;3),"WON","LOST"))</f>
        <v>LOST</v>
      </c>
      <c r="O17" t="str">
        <f t="shared" ca="1" si="11"/>
        <v>DP</v>
      </c>
      <c r="Q17" t="str">
        <f ca="1">IF(AND(RESULT!$G76&gt;Q$1,RESULT!$C76+RESULT!$D76&gt;2),"WON",IF(AND(RESULT!$G76&lt;Q$1,RESULT!$C76+RESULT!$D76&lt;3),"WON","LOST"))</f>
        <v>WON</v>
      </c>
      <c r="R17" t="str">
        <f ca="1">IF(AND(RESULT!$K76&gt;Q$1,RESULT!$C76+RESULT!$D76&gt;2),"WON",IF(AND(RESULT!$K76&lt;Q$1,RESULT!$C76+RESULT!$D76&lt;3),"WON","LOST"))</f>
        <v>LOST</v>
      </c>
      <c r="S17" t="str">
        <f t="shared" ca="1" si="12"/>
        <v>DP</v>
      </c>
      <c r="U17" t="str">
        <f ca="1">IF(AND(RESULT!$G76&gt;U$1,RESULT!$C76+RESULT!$D76&gt;2),"WON",IF(AND(RESULT!$G76&lt;U$1,RESULT!$C76+RESULT!$D76&lt;3),"WON","LOST"))</f>
        <v>WON</v>
      </c>
      <c r="V17" t="str">
        <f ca="1">IF(AND(RESULT!$K76&gt;U$1,RESULT!$C76+RESULT!$D76&gt;2),"WON",IF(AND(RESULT!$K76&lt;U$1,RESULT!$C76+RESULT!$D76&lt;3),"WON","LOST"))</f>
        <v>LOST</v>
      </c>
      <c r="W17" t="str">
        <f t="shared" ca="1" si="13"/>
        <v>DP</v>
      </c>
      <c r="Y17" t="str">
        <f ca="1">IF(AND(RESULT!$G76&gt;Y$1,RESULT!$C76+RESULT!$D76&gt;2),"WON",IF(AND(RESULT!$G76&lt;Y$1,RESULT!$C76+RESULT!$D76&lt;3),"WON","LOST"))</f>
        <v>WON</v>
      </c>
      <c r="Z17" t="str">
        <f ca="1">IF(AND(RESULT!$K76&gt;Y$1,RESULT!$C76+RESULT!$D76&gt;2),"WON",IF(AND(RESULT!$K76&lt;Y$1,RESULT!$C76+RESULT!$D76&lt;3),"WON","LOST"))</f>
        <v>LOST</v>
      </c>
      <c r="AA17" t="str">
        <f t="shared" ca="1" si="14"/>
        <v>DP</v>
      </c>
      <c r="AC17" t="str">
        <f ca="1">IF(AND(RESULT!$G76&gt;AC$1,RESULT!$C76+RESULT!$D76&gt;2),"WON",IF(AND(RESULT!$G76&lt;AC$1,RESULT!$C76+RESULT!$D76&lt;3),"WON","LOST"))</f>
        <v>LOST</v>
      </c>
      <c r="AD17" t="str">
        <f ca="1">IF(AND(RESULT!$K76&gt;AC$1,RESULT!$C76+RESULT!$D76&gt;2),"WON",IF(AND(RESULT!$K76&lt;AC$1,RESULT!$C76+RESULT!$D76&lt;3),"WON","LOST"))</f>
        <v>LOST</v>
      </c>
      <c r="AE17" t="str">
        <f t="shared" ca="1" si="15"/>
        <v>LOST</v>
      </c>
    </row>
    <row r="18" spans="1:31">
      <c r="A18" t="str">
        <f ca="1">IF(AND(RESULT!$G77&gt;A$1,RESULT!$C77+RESULT!$D77&gt;2),"WON",IF(AND(RESULT!$G77&lt;A$1,RESULT!$C77+RESULT!$D77&lt;3),"WON","LOST"))</f>
        <v>LOST</v>
      </c>
      <c r="B18" t="str">
        <f ca="1">IF(AND(RESULT!$K77&gt;A$1,RESULT!$C77+RESULT!$D77&gt;2),"WON",IF(AND(RESULT!$K77&lt;A$1,RESULT!$C77+RESULT!$D77&lt;3),"WON","LOST"))</f>
        <v>LOST</v>
      </c>
      <c r="C18" t="str">
        <f t="shared" ca="1" si="8"/>
        <v>LOST</v>
      </c>
      <c r="E18" t="str">
        <f ca="1">IF(AND(RESULT!$G77&gt;E$1,RESULT!$C77+RESULT!$D77&gt;2),"WON",IF(AND(RESULT!$G77&lt;E$1,RESULT!$C77+RESULT!$D77&lt;3),"WON","LOST"))</f>
        <v>LOST</v>
      </c>
      <c r="F18" t="str">
        <f ca="1">IF(AND(RESULT!$K77&gt;E$1,RESULT!$C77+RESULT!$D77&gt;2),"WON",IF(AND(RESULT!$K77&lt;E$1,RESULT!$C77+RESULT!$D77&lt;3),"WON","LOST"))</f>
        <v>LOST</v>
      </c>
      <c r="G18" t="str">
        <f t="shared" ca="1" si="9"/>
        <v>LOST</v>
      </c>
      <c r="I18" t="str">
        <f ca="1">IF(AND(RESULT!$G77&gt;I$1,RESULT!$C77+RESULT!$D77&gt;2),"WON",IF(AND(RESULT!$G77&lt;I$1,RESULT!$C77+RESULT!$D77&lt;3),"WON","LOST"))</f>
        <v>LOST</v>
      </c>
      <c r="J18" t="str">
        <f ca="1">IF(AND(RESULT!$K77&gt;I$1,RESULT!$C77+RESULT!$D77&gt;2),"WON",IF(AND(RESULT!$K77&lt;I$1,RESULT!$C77+RESULT!$D77&lt;3),"WON","LOST"))</f>
        <v>LOST</v>
      </c>
      <c r="K18" t="str">
        <f t="shared" ca="1" si="10"/>
        <v>LOST</v>
      </c>
      <c r="M18" t="str">
        <f ca="1">IF(AND(RESULT!$G77&gt;M$1,RESULT!$C77+RESULT!$D77&gt;2),"WON",IF(AND(RESULT!$G77&lt;M$1,RESULT!$C77+RESULT!$D77&lt;3),"WON","LOST"))</f>
        <v>LOST</v>
      </c>
      <c r="N18" t="str">
        <f ca="1">IF(AND(RESULT!$K77&gt;M$1,RESULT!$C77+RESULT!$D77&gt;2),"WON",IF(AND(RESULT!$K77&lt;M$1,RESULT!$C77+RESULT!$D77&lt;3),"WON","LOST"))</f>
        <v>LOST</v>
      </c>
      <c r="O18" t="str">
        <f t="shared" ca="1" si="11"/>
        <v>LOST</v>
      </c>
      <c r="Q18" t="str">
        <f ca="1">IF(AND(RESULT!$G77&gt;Q$1,RESULT!$C77+RESULT!$D77&gt;2),"WON",IF(AND(RESULT!$G77&lt;Q$1,RESULT!$C77+RESULT!$D77&lt;3),"WON","LOST"))</f>
        <v>LOST</v>
      </c>
      <c r="R18" t="str">
        <f ca="1">IF(AND(RESULT!$K77&gt;Q$1,RESULT!$C77+RESULT!$D77&gt;2),"WON",IF(AND(RESULT!$K77&lt;Q$1,RESULT!$C77+RESULT!$D77&lt;3),"WON","LOST"))</f>
        <v>LOST</v>
      </c>
      <c r="S18" t="str">
        <f t="shared" ca="1" si="12"/>
        <v>LOST</v>
      </c>
      <c r="U18" t="str">
        <f ca="1">IF(AND(RESULT!$G77&gt;U$1,RESULT!$C77+RESULT!$D77&gt;2),"WON",IF(AND(RESULT!$G77&lt;U$1,RESULT!$C77+RESULT!$D77&lt;3),"WON","LOST"))</f>
        <v>LOST</v>
      </c>
      <c r="V18" t="str">
        <f ca="1">IF(AND(RESULT!$K77&gt;U$1,RESULT!$C77+RESULT!$D77&gt;2),"WON",IF(AND(RESULT!$K77&lt;U$1,RESULT!$C77+RESULT!$D77&lt;3),"WON","LOST"))</f>
        <v>LOST</v>
      </c>
      <c r="W18" t="str">
        <f t="shared" ca="1" si="13"/>
        <v>LOST</v>
      </c>
      <c r="Y18" t="str">
        <f ca="1">IF(AND(RESULT!$G77&gt;Y$1,RESULT!$C77+RESULT!$D77&gt;2),"WON",IF(AND(RESULT!$G77&lt;Y$1,RESULT!$C77+RESULT!$D77&lt;3),"WON","LOST"))</f>
        <v>LOST</v>
      </c>
      <c r="Z18" t="str">
        <f ca="1">IF(AND(RESULT!$K77&gt;Y$1,RESULT!$C77+RESULT!$D77&gt;2),"WON",IF(AND(RESULT!$K77&lt;Y$1,RESULT!$C77+RESULT!$D77&lt;3),"WON","LOST"))</f>
        <v>LOST</v>
      </c>
      <c r="AA18" t="str">
        <f t="shared" ca="1" si="14"/>
        <v>LOST</v>
      </c>
      <c r="AC18" t="str">
        <f ca="1">IF(AND(RESULT!$G77&gt;AC$1,RESULT!$C77+RESULT!$D77&gt;2),"WON",IF(AND(RESULT!$G77&lt;AC$1,RESULT!$C77+RESULT!$D77&lt;3),"WON","LOST"))</f>
        <v>LOST</v>
      </c>
      <c r="AD18" t="str">
        <f ca="1">IF(AND(RESULT!$K77&gt;AC$1,RESULT!$C77+RESULT!$D77&gt;2),"WON",IF(AND(RESULT!$K77&lt;AC$1,RESULT!$C77+RESULT!$D77&lt;3),"WON","LOST"))</f>
        <v>LOST</v>
      </c>
      <c r="AE18" t="str">
        <f t="shared" ca="1" si="15"/>
        <v>LOST</v>
      </c>
    </row>
    <row r="19" spans="1:31">
      <c r="A19" t="str">
        <f ca="1">IF(AND(RESULT!$G78&gt;A$1,RESULT!$C78+RESULT!$D78&gt;2),"WON",IF(AND(RESULT!$G78&lt;A$1,RESULT!$C78+RESULT!$D78&lt;3),"WON","LOST"))</f>
        <v>WON</v>
      </c>
      <c r="B19" t="str">
        <f ca="1">IF(AND(RESULT!$K78&gt;A$1,RESULT!$C78+RESULT!$D78&gt;2),"WON",IF(AND(RESULT!$K78&lt;A$1,RESULT!$C78+RESULT!$D78&lt;3),"WON","LOST"))</f>
        <v>WON</v>
      </c>
      <c r="C19" t="str">
        <f t="shared" ca="1" si="8"/>
        <v>WON</v>
      </c>
      <c r="E19" t="str">
        <f ca="1">IF(AND(RESULT!$G78&gt;E$1,RESULT!$C78+RESULT!$D78&gt;2),"WON",IF(AND(RESULT!$G78&lt;E$1,RESULT!$C78+RESULT!$D78&lt;3),"WON","LOST"))</f>
        <v>WON</v>
      </c>
      <c r="F19" t="str">
        <f ca="1">IF(AND(RESULT!$K78&gt;E$1,RESULT!$C78+RESULT!$D78&gt;2),"WON",IF(AND(RESULT!$K78&lt;E$1,RESULT!$C78+RESULT!$D78&lt;3),"WON","LOST"))</f>
        <v>WON</v>
      </c>
      <c r="G19" t="str">
        <f t="shared" ca="1" si="9"/>
        <v>WON</v>
      </c>
      <c r="I19" t="str">
        <f ca="1">IF(AND(RESULT!$G78&gt;I$1,RESULT!$C78+RESULT!$D78&gt;2),"WON",IF(AND(RESULT!$G78&lt;I$1,RESULT!$C78+RESULT!$D78&lt;3),"WON","LOST"))</f>
        <v>WON</v>
      </c>
      <c r="J19" t="str">
        <f ca="1">IF(AND(RESULT!$K78&gt;I$1,RESULT!$C78+RESULT!$D78&gt;2),"WON",IF(AND(RESULT!$K78&lt;I$1,RESULT!$C78+RESULT!$D78&lt;3),"WON","LOST"))</f>
        <v>WON</v>
      </c>
      <c r="K19" t="str">
        <f t="shared" ca="1" si="10"/>
        <v>WON</v>
      </c>
      <c r="M19" t="str">
        <f ca="1">IF(AND(RESULT!$G78&gt;M$1,RESULT!$C78+RESULT!$D78&gt;2),"WON",IF(AND(RESULT!$G78&lt;M$1,RESULT!$C78+RESULT!$D78&lt;3),"WON","LOST"))</f>
        <v>WON</v>
      </c>
      <c r="N19" t="str">
        <f ca="1">IF(AND(RESULT!$K78&gt;M$1,RESULT!$C78+RESULT!$D78&gt;2),"WON",IF(AND(RESULT!$K78&lt;M$1,RESULT!$C78+RESULT!$D78&lt;3),"WON","LOST"))</f>
        <v>WON</v>
      </c>
      <c r="O19" t="str">
        <f t="shared" ca="1" si="11"/>
        <v>WON</v>
      </c>
      <c r="Q19" t="str">
        <f ca="1">IF(AND(RESULT!$G78&gt;Q$1,RESULT!$C78+RESULT!$D78&gt;2),"WON",IF(AND(RESULT!$G78&lt;Q$1,RESULT!$C78+RESULT!$D78&lt;3),"WON","LOST"))</f>
        <v>WON</v>
      </c>
      <c r="R19" t="str">
        <f ca="1">IF(AND(RESULT!$K78&gt;Q$1,RESULT!$C78+RESULT!$D78&gt;2),"WON",IF(AND(RESULT!$K78&lt;Q$1,RESULT!$C78+RESULT!$D78&lt;3),"WON","LOST"))</f>
        <v>WON</v>
      </c>
      <c r="S19" t="str">
        <f t="shared" ca="1" si="12"/>
        <v>WON</v>
      </c>
      <c r="U19" t="str">
        <f ca="1">IF(AND(RESULT!$G78&gt;U$1,RESULT!$C78+RESULT!$D78&gt;2),"WON",IF(AND(RESULT!$G78&lt;U$1,RESULT!$C78+RESULT!$D78&lt;3),"WON","LOST"))</f>
        <v>WON</v>
      </c>
      <c r="V19" t="str">
        <f ca="1">IF(AND(RESULT!$K78&gt;U$1,RESULT!$C78+RESULT!$D78&gt;2),"WON",IF(AND(RESULT!$K78&lt;U$1,RESULT!$C78+RESULT!$D78&lt;3),"WON","LOST"))</f>
        <v>WON</v>
      </c>
      <c r="W19" t="str">
        <f t="shared" ca="1" si="13"/>
        <v>WON</v>
      </c>
      <c r="Y19" t="str">
        <f ca="1">IF(AND(RESULT!$G78&gt;Y$1,RESULT!$C78+RESULT!$D78&gt;2),"WON",IF(AND(RESULT!$G78&lt;Y$1,RESULT!$C78+RESULT!$D78&lt;3),"WON","LOST"))</f>
        <v>WON</v>
      </c>
      <c r="Z19" t="str">
        <f ca="1">IF(AND(RESULT!$K78&gt;Y$1,RESULT!$C78+RESULT!$D78&gt;2),"WON",IF(AND(RESULT!$K78&lt;Y$1,RESULT!$C78+RESULT!$D78&lt;3),"WON","LOST"))</f>
        <v>WON</v>
      </c>
      <c r="AA19" t="str">
        <f t="shared" ca="1" si="14"/>
        <v>WON</v>
      </c>
      <c r="AC19" t="str">
        <f ca="1">IF(AND(RESULT!$G78&gt;AC$1,RESULT!$C78+RESULT!$D78&gt;2),"WON",IF(AND(RESULT!$G78&lt;AC$1,RESULT!$C78+RESULT!$D78&lt;3),"WON","LOST"))</f>
        <v>WON</v>
      </c>
      <c r="AD19" t="str">
        <f ca="1">IF(AND(RESULT!$K78&gt;AC$1,RESULT!$C78+RESULT!$D78&gt;2),"WON",IF(AND(RESULT!$K78&lt;AC$1,RESULT!$C78+RESULT!$D78&lt;3),"WON","LOST"))</f>
        <v>WON</v>
      </c>
      <c r="AE19" t="str">
        <f t="shared" ca="1" si="15"/>
        <v>WON</v>
      </c>
    </row>
    <row r="20" spans="1:31">
      <c r="A20" t="str">
        <f ca="1">IF(AND(RESULT!$G79&gt;A$1,RESULT!$C79+RESULT!$D79&gt;2),"WON",IF(AND(RESULT!$G79&lt;A$1,RESULT!$C79+RESULT!$D79&lt;3),"WON","LOST"))</f>
        <v>WON</v>
      </c>
      <c r="B20" t="str">
        <f ca="1">IF(AND(RESULT!$K79&gt;A$1,RESULT!$C79+RESULT!$D79&gt;2),"WON",IF(AND(RESULT!$K79&lt;A$1,RESULT!$C79+RESULT!$D79&lt;3),"WON","LOST"))</f>
        <v>WON</v>
      </c>
      <c r="C20" t="str">
        <f t="shared" ca="1" si="8"/>
        <v>WON</v>
      </c>
      <c r="E20" t="str">
        <f ca="1">IF(AND(RESULT!$G79&gt;E$1,RESULT!$C79+RESULT!$D79&gt;2),"WON",IF(AND(RESULT!$G79&lt;E$1,RESULT!$C79+RESULT!$D79&lt;3),"WON","LOST"))</f>
        <v>WON</v>
      </c>
      <c r="F20" t="str">
        <f ca="1">IF(AND(RESULT!$K79&gt;E$1,RESULT!$C79+RESULT!$D79&gt;2),"WON",IF(AND(RESULT!$K79&lt;E$1,RESULT!$C79+RESULT!$D79&lt;3),"WON","LOST"))</f>
        <v>WON</v>
      </c>
      <c r="G20" t="str">
        <f t="shared" ca="1" si="9"/>
        <v>WON</v>
      </c>
      <c r="I20" t="str">
        <f ca="1">IF(AND(RESULT!$G79&gt;I$1,RESULT!$C79+RESULT!$D79&gt;2),"WON",IF(AND(RESULT!$G79&lt;I$1,RESULT!$C79+RESULT!$D79&lt;3),"WON","LOST"))</f>
        <v>WON</v>
      </c>
      <c r="J20" t="str">
        <f ca="1">IF(AND(RESULT!$K79&gt;I$1,RESULT!$C79+RESULT!$D79&gt;2),"WON",IF(AND(RESULT!$K79&lt;I$1,RESULT!$C79+RESULT!$D79&lt;3),"WON","LOST"))</f>
        <v>WON</v>
      </c>
      <c r="K20" t="str">
        <f t="shared" ca="1" si="10"/>
        <v>WON</v>
      </c>
      <c r="M20" t="str">
        <f ca="1">IF(AND(RESULT!$G79&gt;M$1,RESULT!$C79+RESULT!$D79&gt;2),"WON",IF(AND(RESULT!$G79&lt;M$1,RESULT!$C79+RESULT!$D79&lt;3),"WON","LOST"))</f>
        <v>WON</v>
      </c>
      <c r="N20" t="str">
        <f ca="1">IF(AND(RESULT!$K79&gt;M$1,RESULT!$C79+RESULT!$D79&gt;2),"WON",IF(AND(RESULT!$K79&lt;M$1,RESULT!$C79+RESULT!$D79&lt;3),"WON","LOST"))</f>
        <v>WON</v>
      </c>
      <c r="O20" t="str">
        <f t="shared" ca="1" si="11"/>
        <v>WON</v>
      </c>
      <c r="Q20" t="str">
        <f ca="1">IF(AND(RESULT!$G79&gt;Q$1,RESULT!$C79+RESULT!$D79&gt;2),"WON",IF(AND(RESULT!$G79&lt;Q$1,RESULT!$C79+RESULT!$D79&lt;3),"WON","LOST"))</f>
        <v>WON</v>
      </c>
      <c r="R20" t="str">
        <f ca="1">IF(AND(RESULT!$K79&gt;Q$1,RESULT!$C79+RESULT!$D79&gt;2),"WON",IF(AND(RESULT!$K79&lt;Q$1,RESULT!$C79+RESULT!$D79&lt;3),"WON","LOST"))</f>
        <v>WON</v>
      </c>
      <c r="S20" t="str">
        <f t="shared" ca="1" si="12"/>
        <v>WON</v>
      </c>
      <c r="U20" t="str">
        <f ca="1">IF(AND(RESULT!$G79&gt;U$1,RESULT!$C79+RESULT!$D79&gt;2),"WON",IF(AND(RESULT!$G79&lt;U$1,RESULT!$C79+RESULT!$D79&lt;3),"WON","LOST"))</f>
        <v>WON</v>
      </c>
      <c r="V20" t="str">
        <f ca="1">IF(AND(RESULT!$K79&gt;U$1,RESULT!$C79+RESULT!$D79&gt;2),"WON",IF(AND(RESULT!$K79&lt;U$1,RESULT!$C79+RESULT!$D79&lt;3),"WON","LOST"))</f>
        <v>WON</v>
      </c>
      <c r="W20" t="str">
        <f t="shared" ca="1" si="13"/>
        <v>WON</v>
      </c>
      <c r="Y20" t="str">
        <f ca="1">IF(AND(RESULT!$G79&gt;Y$1,RESULT!$C79+RESULT!$D79&gt;2),"WON",IF(AND(RESULT!$G79&lt;Y$1,RESULT!$C79+RESULT!$D79&lt;3),"WON","LOST"))</f>
        <v>WON</v>
      </c>
      <c r="Z20" t="str">
        <f ca="1">IF(AND(RESULT!$K79&gt;Y$1,RESULT!$C79+RESULT!$D79&gt;2),"WON",IF(AND(RESULT!$K79&lt;Y$1,RESULT!$C79+RESULT!$D79&lt;3),"WON","LOST"))</f>
        <v>WON</v>
      </c>
      <c r="AA20" t="str">
        <f t="shared" ca="1" si="14"/>
        <v>WON</v>
      </c>
      <c r="AC20" t="str">
        <f ca="1">IF(AND(RESULT!$G79&gt;AC$1,RESULT!$C79+RESULT!$D79&gt;2),"WON",IF(AND(RESULT!$G79&lt;AC$1,RESULT!$C79+RESULT!$D79&lt;3),"WON","LOST"))</f>
        <v>WON</v>
      </c>
      <c r="AD20" t="str">
        <f ca="1">IF(AND(RESULT!$K79&gt;AC$1,RESULT!$C79+RESULT!$D79&gt;2),"WON",IF(AND(RESULT!$K79&lt;AC$1,RESULT!$C79+RESULT!$D79&lt;3),"WON","LOST"))</f>
        <v>WON</v>
      </c>
      <c r="AE20" t="str">
        <f t="shared" ca="1" si="15"/>
        <v>WON</v>
      </c>
    </row>
    <row r="21" spans="1:31">
      <c r="A21" t="str">
        <f ca="1">IF(AND(RESULT!$G80&gt;A$1,RESULT!$C80+RESULT!$D80&gt;2),"WON",IF(AND(RESULT!$G80&lt;A$1,RESULT!$C80+RESULT!$D80&lt;3),"WON","LOST"))</f>
        <v>LOST</v>
      </c>
      <c r="B21" t="str">
        <f ca="1">IF(AND(RESULT!$K80&gt;A$1,RESULT!$C80+RESULT!$D80&gt;2),"WON",IF(AND(RESULT!$K80&lt;A$1,RESULT!$C80+RESULT!$D80&lt;3),"WON","LOST"))</f>
        <v>LOST</v>
      </c>
      <c r="C21" t="str">
        <f t="shared" ca="1" si="8"/>
        <v>LOST</v>
      </c>
      <c r="E21" t="str">
        <f ca="1">IF(AND(RESULT!$G80&gt;E$1,RESULT!$C80+RESULT!$D80&gt;2),"WON",IF(AND(RESULT!$G80&lt;E$1,RESULT!$C80+RESULT!$D80&lt;3),"WON","LOST"))</f>
        <v>LOST</v>
      </c>
      <c r="F21" t="str">
        <f ca="1">IF(AND(RESULT!$K80&gt;E$1,RESULT!$C80+RESULT!$D80&gt;2),"WON",IF(AND(RESULT!$K80&lt;E$1,RESULT!$C80+RESULT!$D80&lt;3),"WON","LOST"))</f>
        <v>LOST</v>
      </c>
      <c r="G21" t="str">
        <f t="shared" ca="1" si="9"/>
        <v>LOST</v>
      </c>
      <c r="I21" t="str">
        <f ca="1">IF(AND(RESULT!$G80&gt;I$1,RESULT!$C80+RESULT!$D80&gt;2),"WON",IF(AND(RESULT!$G80&lt;I$1,RESULT!$C80+RESULT!$D80&lt;3),"WON","LOST"))</f>
        <v>LOST</v>
      </c>
      <c r="J21" t="str">
        <f ca="1">IF(AND(RESULT!$K80&gt;I$1,RESULT!$C80+RESULT!$D80&gt;2),"WON",IF(AND(RESULT!$K80&lt;I$1,RESULT!$C80+RESULT!$D80&lt;3),"WON","LOST"))</f>
        <v>LOST</v>
      </c>
      <c r="K21" t="str">
        <f t="shared" ca="1" si="10"/>
        <v>LOST</v>
      </c>
      <c r="M21" t="str">
        <f ca="1">IF(AND(RESULT!$G80&gt;M$1,RESULT!$C80+RESULT!$D80&gt;2),"WON",IF(AND(RESULT!$G80&lt;M$1,RESULT!$C80+RESULT!$D80&lt;3),"WON","LOST"))</f>
        <v>LOST</v>
      </c>
      <c r="N21" t="str">
        <f ca="1">IF(AND(RESULT!$K80&gt;M$1,RESULT!$C80+RESULT!$D80&gt;2),"WON",IF(AND(RESULT!$K80&lt;M$1,RESULT!$C80+RESULT!$D80&lt;3),"WON","LOST"))</f>
        <v>LOST</v>
      </c>
      <c r="O21" t="str">
        <f t="shared" ca="1" si="11"/>
        <v>LOST</v>
      </c>
      <c r="Q21" t="str">
        <f ca="1">IF(AND(RESULT!$G80&gt;Q$1,RESULT!$C80+RESULT!$D80&gt;2),"WON",IF(AND(RESULT!$G80&lt;Q$1,RESULT!$C80+RESULT!$D80&lt;3),"WON","LOST"))</f>
        <v>LOST</v>
      </c>
      <c r="R21" t="str">
        <f ca="1">IF(AND(RESULT!$K80&gt;Q$1,RESULT!$C80+RESULT!$D80&gt;2),"WON",IF(AND(RESULT!$K80&lt;Q$1,RESULT!$C80+RESULT!$D80&lt;3),"WON","LOST"))</f>
        <v>LOST</v>
      </c>
      <c r="S21" t="str">
        <f t="shared" ca="1" si="12"/>
        <v>LOST</v>
      </c>
      <c r="U21" t="str">
        <f ca="1">IF(AND(RESULT!$G80&gt;U$1,RESULT!$C80+RESULT!$D80&gt;2),"WON",IF(AND(RESULT!$G80&lt;U$1,RESULT!$C80+RESULT!$D80&lt;3),"WON","LOST"))</f>
        <v>LOST</v>
      </c>
      <c r="V21" t="str">
        <f ca="1">IF(AND(RESULT!$K80&gt;U$1,RESULT!$C80+RESULT!$D80&gt;2),"WON",IF(AND(RESULT!$K80&lt;U$1,RESULT!$C80+RESULT!$D80&lt;3),"WON","LOST"))</f>
        <v>LOST</v>
      </c>
      <c r="W21" t="str">
        <f t="shared" ca="1" si="13"/>
        <v>LOST</v>
      </c>
      <c r="Y21" t="str">
        <f ca="1">IF(AND(RESULT!$G80&gt;Y$1,RESULT!$C80+RESULT!$D80&gt;2),"WON",IF(AND(RESULT!$G80&lt;Y$1,RESULT!$C80+RESULT!$D80&lt;3),"WON","LOST"))</f>
        <v>LOST</v>
      </c>
      <c r="Z21" t="str">
        <f ca="1">IF(AND(RESULT!$K80&gt;Y$1,RESULT!$C80+RESULT!$D80&gt;2),"WON",IF(AND(RESULT!$K80&lt;Y$1,RESULT!$C80+RESULT!$D80&lt;3),"WON","LOST"))</f>
        <v>LOST</v>
      </c>
      <c r="AA21" t="str">
        <f t="shared" ca="1" si="14"/>
        <v>LOST</v>
      </c>
      <c r="AC21" t="str">
        <f ca="1">IF(AND(RESULT!$G80&gt;AC$1,RESULT!$C80+RESULT!$D80&gt;2),"WON",IF(AND(RESULT!$G80&lt;AC$1,RESULT!$C80+RESULT!$D80&lt;3),"WON","LOST"))</f>
        <v>LOST</v>
      </c>
      <c r="AD21" t="str">
        <f ca="1">IF(AND(RESULT!$K80&gt;AC$1,RESULT!$C80+RESULT!$D80&gt;2),"WON",IF(AND(RESULT!$K80&lt;AC$1,RESULT!$C80+RESULT!$D80&lt;3),"WON","LOST"))</f>
        <v>LOST</v>
      </c>
      <c r="AE21" t="str">
        <f t="shared" ca="1" si="15"/>
        <v>LOST</v>
      </c>
    </row>
    <row r="22" spans="1:31">
      <c r="A22" t="str">
        <f ca="1">IF(AND(RESULT!$G81&gt;A$1,RESULT!$C81+RESULT!$D81&gt;2),"WON",IF(AND(RESULT!$G81&lt;A$1,RESULT!$C81+RESULT!$D81&lt;3),"WON","LOST"))</f>
        <v>WON</v>
      </c>
      <c r="B22" t="str">
        <f ca="1">IF(AND(RESULT!$K81&gt;A$1,RESULT!$C81+RESULT!$D81&gt;2),"WON",IF(AND(RESULT!$K81&lt;A$1,RESULT!$C81+RESULT!$D81&lt;3),"WON","LOST"))</f>
        <v>WON</v>
      </c>
      <c r="C22" t="str">
        <f t="shared" ca="1" si="8"/>
        <v>WON</v>
      </c>
      <c r="E22" t="str">
        <f ca="1">IF(AND(RESULT!$G81&gt;E$1,RESULT!$C81+RESULT!$D81&gt;2),"WON",IF(AND(RESULT!$G81&lt;E$1,RESULT!$C81+RESULT!$D81&lt;3),"WON","LOST"))</f>
        <v>WON</v>
      </c>
      <c r="F22" t="str">
        <f ca="1">IF(AND(RESULT!$K81&gt;E$1,RESULT!$C81+RESULT!$D81&gt;2),"WON",IF(AND(RESULT!$K81&lt;E$1,RESULT!$C81+RESULT!$D81&lt;3),"WON","LOST"))</f>
        <v>WON</v>
      </c>
      <c r="G22" t="str">
        <f t="shared" ca="1" si="9"/>
        <v>WON</v>
      </c>
      <c r="I22" t="str">
        <f ca="1">IF(AND(RESULT!$G81&gt;I$1,RESULT!$C81+RESULT!$D81&gt;2),"WON",IF(AND(RESULT!$G81&lt;I$1,RESULT!$C81+RESULT!$D81&lt;3),"WON","LOST"))</f>
        <v>WON</v>
      </c>
      <c r="J22" t="str">
        <f ca="1">IF(AND(RESULT!$K81&gt;I$1,RESULT!$C81+RESULT!$D81&gt;2),"WON",IF(AND(RESULT!$K81&lt;I$1,RESULT!$C81+RESULT!$D81&lt;3),"WON","LOST"))</f>
        <v>WON</v>
      </c>
      <c r="K22" t="str">
        <f t="shared" ca="1" si="10"/>
        <v>WON</v>
      </c>
      <c r="M22" t="str">
        <f ca="1">IF(AND(RESULT!$G81&gt;M$1,RESULT!$C81+RESULT!$D81&gt;2),"WON",IF(AND(RESULT!$G81&lt;M$1,RESULT!$C81+RESULT!$D81&lt;3),"WON","LOST"))</f>
        <v>WON</v>
      </c>
      <c r="N22" t="str">
        <f ca="1">IF(AND(RESULT!$K81&gt;M$1,RESULT!$C81+RESULT!$D81&gt;2),"WON",IF(AND(RESULT!$K81&lt;M$1,RESULT!$C81+RESULT!$D81&lt;3),"WON","LOST"))</f>
        <v>WON</v>
      </c>
      <c r="O22" t="str">
        <f t="shared" ca="1" si="11"/>
        <v>WON</v>
      </c>
      <c r="Q22" t="str">
        <f ca="1">IF(AND(RESULT!$G81&gt;Q$1,RESULT!$C81+RESULT!$D81&gt;2),"WON",IF(AND(RESULT!$G81&lt;Q$1,RESULT!$C81+RESULT!$D81&lt;3),"WON","LOST"))</f>
        <v>WON</v>
      </c>
      <c r="R22" t="str">
        <f ca="1">IF(AND(RESULT!$K81&gt;Q$1,RESULT!$C81+RESULT!$D81&gt;2),"WON",IF(AND(RESULT!$K81&lt;Q$1,RESULT!$C81+RESULT!$D81&lt;3),"WON","LOST"))</f>
        <v>WON</v>
      </c>
      <c r="S22" t="str">
        <f t="shared" ca="1" si="12"/>
        <v>WON</v>
      </c>
      <c r="U22" t="str">
        <f ca="1">IF(AND(RESULT!$G81&gt;U$1,RESULT!$C81+RESULT!$D81&gt;2),"WON",IF(AND(RESULT!$G81&lt;U$1,RESULT!$C81+RESULT!$D81&lt;3),"WON","LOST"))</f>
        <v>WON</v>
      </c>
      <c r="V22" t="str">
        <f ca="1">IF(AND(RESULT!$K81&gt;U$1,RESULT!$C81+RESULT!$D81&gt;2),"WON",IF(AND(RESULT!$K81&lt;U$1,RESULT!$C81+RESULT!$D81&lt;3),"WON","LOST"))</f>
        <v>WON</v>
      </c>
      <c r="W22" t="str">
        <f t="shared" ca="1" si="13"/>
        <v>WON</v>
      </c>
      <c r="Y22" t="str">
        <f ca="1">IF(AND(RESULT!$G81&gt;Y$1,RESULT!$C81+RESULT!$D81&gt;2),"WON",IF(AND(RESULT!$G81&lt;Y$1,RESULT!$C81+RESULT!$D81&lt;3),"WON","LOST"))</f>
        <v>WON</v>
      </c>
      <c r="Z22" t="str">
        <f ca="1">IF(AND(RESULT!$K81&gt;Y$1,RESULT!$C81+RESULT!$D81&gt;2),"WON",IF(AND(RESULT!$K81&lt;Y$1,RESULT!$C81+RESULT!$D81&lt;3),"WON","LOST"))</f>
        <v>WON</v>
      </c>
      <c r="AA22" t="str">
        <f t="shared" ca="1" si="14"/>
        <v>WON</v>
      </c>
      <c r="AC22" t="str">
        <f ca="1">IF(AND(RESULT!$G81&gt;AC$1,RESULT!$C81+RESULT!$D81&gt;2),"WON",IF(AND(RESULT!$G81&lt;AC$1,RESULT!$C81+RESULT!$D81&lt;3),"WON","LOST"))</f>
        <v>WON</v>
      </c>
      <c r="AD22" t="str">
        <f ca="1">IF(AND(RESULT!$K81&gt;AC$1,RESULT!$C81+RESULT!$D81&gt;2),"WON",IF(AND(RESULT!$K81&lt;AC$1,RESULT!$C81+RESULT!$D81&lt;3),"WON","LOST"))</f>
        <v>WON</v>
      </c>
      <c r="AE22" t="str">
        <f t="shared" ca="1" si="15"/>
        <v>WON</v>
      </c>
    </row>
    <row r="23" spans="1:31">
      <c r="A23" t="str">
        <f ca="1">IF(AND(RESULT!$G82&gt;A$1,RESULT!$C82+RESULT!$D82&gt;2),"WON",IF(AND(RESULT!$G82&lt;A$1,RESULT!$C82+RESULT!$D82&lt;3),"WON","LOST"))</f>
        <v>WON</v>
      </c>
      <c r="B23" t="str">
        <f ca="1">IF(AND(RESULT!$K82&gt;A$1,RESULT!$C82+RESULT!$D82&gt;2),"WON",IF(AND(RESULT!$K82&lt;A$1,RESULT!$C82+RESULT!$D82&lt;3),"WON","LOST"))</f>
        <v>WON</v>
      </c>
      <c r="C23" t="str">
        <f t="shared" ca="1" si="8"/>
        <v>WON</v>
      </c>
      <c r="E23" t="str">
        <f ca="1">IF(AND(RESULT!$G82&gt;E$1,RESULT!$C82+RESULT!$D82&gt;2),"WON",IF(AND(RESULT!$G82&lt;E$1,RESULT!$C82+RESULT!$D82&lt;3),"WON","LOST"))</f>
        <v>WON</v>
      </c>
      <c r="F23" t="str">
        <f ca="1">IF(AND(RESULT!$K82&gt;E$1,RESULT!$C82+RESULT!$D82&gt;2),"WON",IF(AND(RESULT!$K82&lt;E$1,RESULT!$C82+RESULT!$D82&lt;3),"WON","LOST"))</f>
        <v>WON</v>
      </c>
      <c r="G23" t="str">
        <f t="shared" ca="1" si="9"/>
        <v>WON</v>
      </c>
      <c r="I23" t="str">
        <f ca="1">IF(AND(RESULT!$G82&gt;I$1,RESULT!$C82+RESULT!$D82&gt;2),"WON",IF(AND(RESULT!$G82&lt;I$1,RESULT!$C82+RESULT!$D82&lt;3),"WON","LOST"))</f>
        <v>WON</v>
      </c>
      <c r="J23" t="str">
        <f ca="1">IF(AND(RESULT!$K82&gt;I$1,RESULT!$C82+RESULT!$D82&gt;2),"WON",IF(AND(RESULT!$K82&lt;I$1,RESULT!$C82+RESULT!$D82&lt;3),"WON","LOST"))</f>
        <v>WON</v>
      </c>
      <c r="K23" t="str">
        <f t="shared" ca="1" si="10"/>
        <v>WON</v>
      </c>
      <c r="M23" t="str">
        <f ca="1">IF(AND(RESULT!$G82&gt;M$1,RESULT!$C82+RESULT!$D82&gt;2),"WON",IF(AND(RESULT!$G82&lt;M$1,RESULT!$C82+RESULT!$D82&lt;3),"WON","LOST"))</f>
        <v>WON</v>
      </c>
      <c r="N23" t="str">
        <f ca="1">IF(AND(RESULT!$K82&gt;M$1,RESULT!$C82+RESULT!$D82&gt;2),"WON",IF(AND(RESULT!$K82&lt;M$1,RESULT!$C82+RESULT!$D82&lt;3),"WON","LOST"))</f>
        <v>WON</v>
      </c>
      <c r="O23" t="str">
        <f t="shared" ca="1" si="11"/>
        <v>WON</v>
      </c>
      <c r="Q23" t="str">
        <f ca="1">IF(AND(RESULT!$G82&gt;Q$1,RESULT!$C82+RESULT!$D82&gt;2),"WON",IF(AND(RESULT!$G82&lt;Q$1,RESULT!$C82+RESULT!$D82&lt;3),"WON","LOST"))</f>
        <v>WON</v>
      </c>
      <c r="R23" t="str">
        <f ca="1">IF(AND(RESULT!$K82&gt;Q$1,RESULT!$C82+RESULT!$D82&gt;2),"WON",IF(AND(RESULT!$K82&lt;Q$1,RESULT!$C82+RESULT!$D82&lt;3),"WON","LOST"))</f>
        <v>WON</v>
      </c>
      <c r="S23" t="str">
        <f t="shared" ca="1" si="12"/>
        <v>WON</v>
      </c>
      <c r="U23" t="str">
        <f ca="1">IF(AND(RESULT!$G82&gt;U$1,RESULT!$C82+RESULT!$D82&gt;2),"WON",IF(AND(RESULT!$G82&lt;U$1,RESULT!$C82+RESULT!$D82&lt;3),"WON","LOST"))</f>
        <v>WON</v>
      </c>
      <c r="V23" t="str">
        <f ca="1">IF(AND(RESULT!$K82&gt;U$1,RESULT!$C82+RESULT!$D82&gt;2),"WON",IF(AND(RESULT!$K82&lt;U$1,RESULT!$C82+RESULT!$D82&lt;3),"WON","LOST"))</f>
        <v>WON</v>
      </c>
      <c r="W23" t="str">
        <f t="shared" ca="1" si="13"/>
        <v>WON</v>
      </c>
      <c r="Y23" t="str">
        <f ca="1">IF(AND(RESULT!$G82&gt;Y$1,RESULT!$C82+RESULT!$D82&gt;2),"WON",IF(AND(RESULT!$G82&lt;Y$1,RESULT!$C82+RESULT!$D82&lt;3),"WON","LOST"))</f>
        <v>WON</v>
      </c>
      <c r="Z23" t="str">
        <f ca="1">IF(AND(RESULT!$K82&gt;Y$1,RESULT!$C82+RESULT!$D82&gt;2),"WON",IF(AND(RESULT!$K82&lt;Y$1,RESULT!$C82+RESULT!$D82&lt;3),"WON","LOST"))</f>
        <v>WON</v>
      </c>
      <c r="AA23" t="str">
        <f t="shared" ca="1" si="14"/>
        <v>WON</v>
      </c>
      <c r="AC23" t="str">
        <f ca="1">IF(AND(RESULT!$G82&gt;AC$1,RESULT!$C82+RESULT!$D82&gt;2),"WON",IF(AND(RESULT!$G82&lt;AC$1,RESULT!$C82+RESULT!$D82&lt;3),"WON","LOST"))</f>
        <v>WON</v>
      </c>
      <c r="AD23" t="str">
        <f ca="1">IF(AND(RESULT!$K82&gt;AC$1,RESULT!$C82+RESULT!$D82&gt;2),"WON",IF(AND(RESULT!$K82&lt;AC$1,RESULT!$C82+RESULT!$D82&lt;3),"WON","LOST"))</f>
        <v>WON</v>
      </c>
      <c r="AE23" t="str">
        <f t="shared" ca="1" si="15"/>
        <v>WON</v>
      </c>
    </row>
    <row r="24" spans="1:31">
      <c r="A24" t="str">
        <f ca="1">IF(AND(RESULT!$G83&gt;A$1,RESULT!$C83+RESULT!$D83&gt;2),"WON",IF(AND(RESULT!$G83&lt;A$1,RESULT!$C83+RESULT!$D83&lt;3),"WON","LOST"))</f>
        <v>WON</v>
      </c>
      <c r="B24" t="str">
        <f ca="1">IF(AND(RESULT!$K83&gt;A$1,RESULT!$C83+RESULT!$D83&gt;2),"WON",IF(AND(RESULT!$K83&lt;A$1,RESULT!$C83+RESULT!$D83&lt;3),"WON","LOST"))</f>
        <v>LOST</v>
      </c>
      <c r="C24" t="str">
        <f t="shared" ca="1" si="8"/>
        <v>DP</v>
      </c>
      <c r="E24" t="str">
        <f ca="1">IF(AND(RESULT!$G83&gt;E$1,RESULT!$C83+RESULT!$D83&gt;2),"WON",IF(AND(RESULT!$G83&lt;E$1,RESULT!$C83+RESULT!$D83&lt;3),"WON","LOST"))</f>
        <v>WON</v>
      </c>
      <c r="F24" t="str">
        <f ca="1">IF(AND(RESULT!$K83&gt;E$1,RESULT!$C83+RESULT!$D83&gt;2),"WON",IF(AND(RESULT!$K83&lt;E$1,RESULT!$C83+RESULT!$D83&lt;3),"WON","LOST"))</f>
        <v>LOST</v>
      </c>
      <c r="G24" t="str">
        <f t="shared" ca="1" si="9"/>
        <v>DP</v>
      </c>
      <c r="I24" t="str">
        <f ca="1">IF(AND(RESULT!$G83&gt;I$1,RESULT!$C83+RESULT!$D83&gt;2),"WON",IF(AND(RESULT!$G83&lt;I$1,RESULT!$C83+RESULT!$D83&lt;3),"WON","LOST"))</f>
        <v>WON</v>
      </c>
      <c r="J24" t="str">
        <f ca="1">IF(AND(RESULT!$K83&gt;I$1,RESULT!$C83+RESULT!$D83&gt;2),"WON",IF(AND(RESULT!$K83&lt;I$1,RESULT!$C83+RESULT!$D83&lt;3),"WON","LOST"))</f>
        <v>WON</v>
      </c>
      <c r="K24" t="str">
        <f t="shared" ca="1" si="10"/>
        <v>WON</v>
      </c>
      <c r="M24" t="str">
        <f ca="1">IF(AND(RESULT!$G83&gt;M$1,RESULT!$C83+RESULT!$D83&gt;2),"WON",IF(AND(RESULT!$G83&lt;M$1,RESULT!$C83+RESULT!$D83&lt;3),"WON","LOST"))</f>
        <v>WON</v>
      </c>
      <c r="N24" t="str">
        <f ca="1">IF(AND(RESULT!$K83&gt;M$1,RESULT!$C83+RESULT!$D83&gt;2),"WON",IF(AND(RESULT!$K83&lt;M$1,RESULT!$C83+RESULT!$D83&lt;3),"WON","LOST"))</f>
        <v>WON</v>
      </c>
      <c r="O24" t="str">
        <f t="shared" ca="1" si="11"/>
        <v>WON</v>
      </c>
      <c r="Q24" t="str">
        <f ca="1">IF(AND(RESULT!$G83&gt;Q$1,RESULT!$C83+RESULT!$D83&gt;2),"WON",IF(AND(RESULT!$G83&lt;Q$1,RESULT!$C83+RESULT!$D83&lt;3),"WON","LOST"))</f>
        <v>WON</v>
      </c>
      <c r="R24" t="str">
        <f ca="1">IF(AND(RESULT!$K83&gt;Q$1,RESULT!$C83+RESULT!$D83&gt;2),"WON",IF(AND(RESULT!$K83&lt;Q$1,RESULT!$C83+RESULT!$D83&lt;3),"WON","LOST"))</f>
        <v>WON</v>
      </c>
      <c r="S24" t="str">
        <f t="shared" ca="1" si="12"/>
        <v>WON</v>
      </c>
      <c r="U24" t="str">
        <f ca="1">IF(AND(RESULT!$G83&gt;U$1,RESULT!$C83+RESULT!$D83&gt;2),"WON",IF(AND(RESULT!$G83&lt;U$1,RESULT!$C83+RESULT!$D83&lt;3),"WON","LOST"))</f>
        <v>WON</v>
      </c>
      <c r="V24" t="str">
        <f ca="1">IF(AND(RESULT!$K83&gt;U$1,RESULT!$C83+RESULT!$D83&gt;2),"WON",IF(AND(RESULT!$K83&lt;U$1,RESULT!$C83+RESULT!$D83&lt;3),"WON","LOST"))</f>
        <v>WON</v>
      </c>
      <c r="W24" t="str">
        <f t="shared" ca="1" si="13"/>
        <v>WON</v>
      </c>
      <c r="Y24" t="str">
        <f ca="1">IF(AND(RESULT!$G83&gt;Y$1,RESULT!$C83+RESULT!$D83&gt;2),"WON",IF(AND(RESULT!$G83&lt;Y$1,RESULT!$C83+RESULT!$D83&lt;3),"WON","LOST"))</f>
        <v>WON</v>
      </c>
      <c r="Z24" t="str">
        <f ca="1">IF(AND(RESULT!$K83&gt;Y$1,RESULT!$C83+RESULT!$D83&gt;2),"WON",IF(AND(RESULT!$K83&lt;Y$1,RESULT!$C83+RESULT!$D83&lt;3),"WON","LOST"))</f>
        <v>LOST</v>
      </c>
      <c r="AA24" t="str">
        <f t="shared" ca="1" si="14"/>
        <v>DP</v>
      </c>
      <c r="AC24" t="str">
        <f ca="1">IF(AND(RESULT!$G83&gt;AC$1,RESULT!$C83+RESULT!$D83&gt;2),"WON",IF(AND(RESULT!$G83&lt;AC$1,RESULT!$C83+RESULT!$D83&lt;3),"WON","LOST"))</f>
        <v>WON</v>
      </c>
      <c r="AD24" t="str">
        <f ca="1">IF(AND(RESULT!$K83&gt;AC$1,RESULT!$C83+RESULT!$D83&gt;2),"WON",IF(AND(RESULT!$K83&lt;AC$1,RESULT!$C83+RESULT!$D83&lt;3),"WON","LOST"))</f>
        <v>LOST</v>
      </c>
      <c r="AE24" t="str">
        <f t="shared" ca="1" si="15"/>
        <v>DP</v>
      </c>
    </row>
    <row r="27" spans="1:31">
      <c r="A27" t="str">
        <f ca="1">IF(AND(RESULT!$G86&gt;A$1,RESULT!$C86+RESULT!$D86&gt;2),"WON",IF(AND(RESULT!$G86&lt;A$1,RESULT!$C86+RESULT!$D86&lt;3),"WON","LOST"))</f>
        <v>WON</v>
      </c>
      <c r="B27" t="str">
        <f ca="1">IF(AND(RESULT!$K86&gt;A$1,RESULT!$C86+RESULT!$D86&gt;2),"WON",IF(AND(RESULT!$K86&lt;A$1,RESULT!$C86+RESULT!$D86&lt;3),"WON","LOST"))</f>
        <v>WON</v>
      </c>
      <c r="C27" t="str">
        <f ca="1">IF(AND(A27="WON",B27="WON"),"WON",IF(AND(A27="LOST",B27="LOST"),"LOST","DP"))</f>
        <v>WON</v>
      </c>
      <c r="E27" t="str">
        <f ca="1">IF(AND(RESULT!$G86&gt;E$1,RESULT!$C86+RESULT!$D86&gt;2),"WON",IF(AND(RESULT!$G86&lt;E$1,RESULT!$C86+RESULT!$D86&lt;3),"WON","LOST"))</f>
        <v>WON</v>
      </c>
      <c r="F27" t="str">
        <f ca="1">IF(AND(RESULT!$K86&gt;E$1,RESULT!$C86+RESULT!$D86&gt;2),"WON",IF(AND(RESULT!$K86&lt;E$1,RESULT!$C86+RESULT!$D86&lt;3),"WON","LOST"))</f>
        <v>WON</v>
      </c>
      <c r="G27" t="str">
        <f ca="1">IF(AND(E27="WON",F27="WON"),"WON",IF(AND(E27="LOST",F27="LOST"),"LOST","DP"))</f>
        <v>WON</v>
      </c>
      <c r="I27" t="str">
        <f ca="1">IF(AND(RESULT!$G86&gt;I$1,RESULT!$C86+RESULT!$D86&gt;2),"WON",IF(AND(RESULT!$G86&lt;I$1,RESULT!$C86+RESULT!$D86&lt;3),"WON","LOST"))</f>
        <v>WON</v>
      </c>
      <c r="J27" t="str">
        <f ca="1">IF(AND(RESULT!$K86&gt;I$1,RESULT!$C86+RESULT!$D86&gt;2),"WON",IF(AND(RESULT!$K86&lt;I$1,RESULT!$C86+RESULT!$D86&lt;3),"WON","LOST"))</f>
        <v>WON</v>
      </c>
      <c r="K27" t="str">
        <f ca="1">IF(AND(I27="WON",J27="WON"),"WON",IF(AND(I27="LOST",J27="LOST"),"LOST","DP"))</f>
        <v>WON</v>
      </c>
      <c r="M27" t="str">
        <f ca="1">IF(AND(RESULT!$G86&gt;M$1,RESULT!$C86+RESULT!$D86&gt;2),"WON",IF(AND(RESULT!$G86&lt;M$1,RESULT!$C86+RESULT!$D86&lt;3),"WON","LOST"))</f>
        <v>WON</v>
      </c>
      <c r="N27" t="str">
        <f ca="1">IF(AND(RESULT!$K86&gt;M$1,RESULT!$C86+RESULT!$D86&gt;2),"WON",IF(AND(RESULT!$K86&lt;M$1,RESULT!$C86+RESULT!$D86&lt;3),"WON","LOST"))</f>
        <v>WON</v>
      </c>
      <c r="O27" t="str">
        <f ca="1">IF(AND(M27="WON",N27="WON"),"WON",IF(AND(M27="LOST",N27="LOST"),"LOST","DP"))</f>
        <v>WON</v>
      </c>
      <c r="Q27" t="str">
        <f ca="1">IF(AND(RESULT!$G86&gt;Q$1,RESULT!$C86+RESULT!$D86&gt;2),"WON",IF(AND(RESULT!$G86&lt;Q$1,RESULT!$C86+RESULT!$D86&lt;3),"WON","LOST"))</f>
        <v>WON</v>
      </c>
      <c r="R27" t="str">
        <f ca="1">IF(AND(RESULT!$K86&gt;Q$1,RESULT!$C86+RESULT!$D86&gt;2),"WON",IF(AND(RESULT!$K86&lt;Q$1,RESULT!$C86+RESULT!$D86&lt;3),"WON","LOST"))</f>
        <v>WON</v>
      </c>
      <c r="S27" t="str">
        <f ca="1">IF(AND(Q27="WON",R27="WON"),"WON",IF(AND(Q27="LOST",R27="LOST"),"LOST","DP"))</f>
        <v>WON</v>
      </c>
      <c r="U27" t="str">
        <f ca="1">IF(AND(RESULT!$G86&gt;U$1,RESULT!$C86+RESULT!$D86&gt;2),"WON",IF(AND(RESULT!$G86&lt;U$1,RESULT!$C86+RESULT!$D86&lt;3),"WON","LOST"))</f>
        <v>WON</v>
      </c>
      <c r="V27" t="str">
        <f ca="1">IF(AND(RESULT!$K86&gt;U$1,RESULT!$C86+RESULT!$D86&gt;2),"WON",IF(AND(RESULT!$K86&lt;U$1,RESULT!$C86+RESULT!$D86&lt;3),"WON","LOST"))</f>
        <v>WON</v>
      </c>
      <c r="W27" t="str">
        <f ca="1">IF(AND(U27="WON",V27="WON"),"WON",IF(AND(U27="LOST",V27="LOST"),"LOST","DP"))</f>
        <v>WON</v>
      </c>
      <c r="Y27" t="str">
        <f ca="1">IF(AND(RESULT!$G86&gt;Y$1,RESULT!$C86+RESULT!$D86&gt;2),"WON",IF(AND(RESULT!$G86&lt;Y$1,RESULT!$C86+RESULT!$D86&lt;3),"WON","LOST"))</f>
        <v>WON</v>
      </c>
      <c r="Z27" t="str">
        <f ca="1">IF(AND(RESULT!$K86&gt;Y$1,RESULT!$C86+RESULT!$D86&gt;2),"WON",IF(AND(RESULT!$K86&lt;Y$1,RESULT!$C86+RESULT!$D86&lt;3),"WON","LOST"))</f>
        <v>WON</v>
      </c>
      <c r="AA27" t="str">
        <f ca="1">IF(AND(Y27="WON",Z27="WON"),"WON",IF(AND(Y27="LOST",Z27="LOST"),"LOST","DP"))</f>
        <v>WON</v>
      </c>
      <c r="AC27" t="str">
        <f ca="1">IF(AND(RESULT!$G86&gt;AC$1,RESULT!$C86+RESULT!$D86&gt;2),"WON",IF(AND(RESULT!$G86&lt;AC$1,RESULT!$C86+RESULT!$D86&lt;3),"WON","LOST"))</f>
        <v>WON</v>
      </c>
      <c r="AD27" t="str">
        <f ca="1">IF(AND(RESULT!$K86&gt;AC$1,RESULT!$C86+RESULT!$D86&gt;2),"WON",IF(AND(RESULT!$K86&lt;AC$1,RESULT!$C86+RESULT!$D86&lt;3),"WON","LOST"))</f>
        <v>WON</v>
      </c>
      <c r="AE27" t="str">
        <f ca="1">IF(AND(AC27="WON",AD27="WON"),"WON",IF(AND(AC27="LOST",AD27="LOST"),"LOST","DP"))</f>
        <v>WON</v>
      </c>
    </row>
    <row r="28" spans="1:31">
      <c r="A28" t="str">
        <f ca="1">IF(AND(RESULT!$G87&gt;A$1,RESULT!$C87+RESULT!$D87&gt;2),"WON",IF(AND(RESULT!$G87&lt;A$1,RESULT!$C87+RESULT!$D87&lt;3),"WON","LOST"))</f>
        <v>LOST</v>
      </c>
      <c r="B28" t="str">
        <f ca="1">IF(AND(RESULT!$K87&gt;A$1,RESULT!$C87+RESULT!$D87&gt;2),"WON",IF(AND(RESULT!$K87&lt;A$1,RESULT!$C87+RESULT!$D87&lt;3),"WON","LOST"))</f>
        <v>WON</v>
      </c>
      <c r="C28" t="str">
        <f t="shared" ref="C28:C36" ca="1" si="16">IF(AND(A28="WON",B28="WON"),"WON",IF(AND(A28="LOST",B28="LOST"),"LOST","DP"))</f>
        <v>DP</v>
      </c>
      <c r="E28" t="str">
        <f ca="1">IF(AND(RESULT!$G87&gt;E$1,RESULT!$C87+RESULT!$D87&gt;2),"WON",IF(AND(RESULT!$G87&lt;E$1,RESULT!$C87+RESULT!$D87&lt;3),"WON","LOST"))</f>
        <v>LOST</v>
      </c>
      <c r="F28" t="str">
        <f ca="1">IF(AND(RESULT!$K87&gt;E$1,RESULT!$C87+RESULT!$D87&gt;2),"WON",IF(AND(RESULT!$K87&lt;E$1,RESULT!$C87+RESULT!$D87&lt;3),"WON","LOST"))</f>
        <v>WON</v>
      </c>
      <c r="G28" t="str">
        <f t="shared" ref="G28:G36" ca="1" si="17">IF(AND(E28="WON",F28="WON"),"WON",IF(AND(E28="LOST",F28="LOST"),"LOST","DP"))</f>
        <v>DP</v>
      </c>
      <c r="I28" t="str">
        <f ca="1">IF(AND(RESULT!$G87&gt;I$1,RESULT!$C87+RESULT!$D87&gt;2),"WON",IF(AND(RESULT!$G87&lt;I$1,RESULT!$C87+RESULT!$D87&lt;3),"WON","LOST"))</f>
        <v>LOST</v>
      </c>
      <c r="J28" t="str">
        <f ca="1">IF(AND(RESULT!$K87&gt;I$1,RESULT!$C87+RESULT!$D87&gt;2),"WON",IF(AND(RESULT!$K87&lt;I$1,RESULT!$C87+RESULT!$D87&lt;3),"WON","LOST"))</f>
        <v>WON</v>
      </c>
      <c r="K28" t="str">
        <f t="shared" ref="K28:K36" ca="1" si="18">IF(AND(I28="WON",J28="WON"),"WON",IF(AND(I28="LOST",J28="LOST"),"LOST","DP"))</f>
        <v>DP</v>
      </c>
      <c r="M28" t="str">
        <f ca="1">IF(AND(RESULT!$G87&gt;M$1,RESULT!$C87+RESULT!$D87&gt;2),"WON",IF(AND(RESULT!$G87&lt;M$1,RESULT!$C87+RESULT!$D87&lt;3),"WON","LOST"))</f>
        <v>LOST</v>
      </c>
      <c r="N28" t="str">
        <f ca="1">IF(AND(RESULT!$K87&gt;M$1,RESULT!$C87+RESULT!$D87&gt;2),"WON",IF(AND(RESULT!$K87&lt;M$1,RESULT!$C87+RESULT!$D87&lt;3),"WON","LOST"))</f>
        <v>WON</v>
      </c>
      <c r="O28" t="str">
        <f t="shared" ref="O28:O36" ca="1" si="19">IF(AND(M28="WON",N28="WON"),"WON",IF(AND(M28="LOST",N28="LOST"),"LOST","DP"))</f>
        <v>DP</v>
      </c>
      <c r="Q28" t="str">
        <f ca="1">IF(AND(RESULT!$G87&gt;Q$1,RESULT!$C87+RESULT!$D87&gt;2),"WON",IF(AND(RESULT!$G87&lt;Q$1,RESULT!$C87+RESULT!$D87&lt;3),"WON","LOST"))</f>
        <v>LOST</v>
      </c>
      <c r="R28" t="str">
        <f ca="1">IF(AND(RESULT!$K87&gt;Q$1,RESULT!$C87+RESULT!$D87&gt;2),"WON",IF(AND(RESULT!$K87&lt;Q$1,RESULT!$C87+RESULT!$D87&lt;3),"WON","LOST"))</f>
        <v>WON</v>
      </c>
      <c r="S28" t="str">
        <f t="shared" ref="S28:S36" ca="1" si="20">IF(AND(Q28="WON",R28="WON"),"WON",IF(AND(Q28="LOST",R28="LOST"),"LOST","DP"))</f>
        <v>DP</v>
      </c>
      <c r="U28" t="str">
        <f ca="1">IF(AND(RESULT!$G87&gt;U$1,RESULT!$C87+RESULT!$D87&gt;2),"WON",IF(AND(RESULT!$G87&lt;U$1,RESULT!$C87+RESULT!$D87&lt;3),"WON","LOST"))</f>
        <v>LOST</v>
      </c>
      <c r="V28" t="str">
        <f ca="1">IF(AND(RESULT!$K87&gt;U$1,RESULT!$C87+RESULT!$D87&gt;2),"WON",IF(AND(RESULT!$K87&lt;U$1,RESULT!$C87+RESULT!$D87&lt;3),"WON","LOST"))</f>
        <v>WON</v>
      </c>
      <c r="W28" t="str">
        <f t="shared" ref="W28:W36" ca="1" si="21">IF(AND(U28="WON",V28="WON"),"WON",IF(AND(U28="LOST",V28="LOST"),"LOST","DP"))</f>
        <v>DP</v>
      </c>
      <c r="Y28" t="str">
        <f ca="1">IF(AND(RESULT!$G87&gt;Y$1,RESULT!$C87+RESULT!$D87&gt;2),"WON",IF(AND(RESULT!$G87&lt;Y$1,RESULT!$C87+RESULT!$D87&lt;3),"WON","LOST"))</f>
        <v>LOST</v>
      </c>
      <c r="Z28" t="str">
        <f ca="1">IF(AND(RESULT!$K87&gt;Y$1,RESULT!$C87+RESULT!$D87&gt;2),"WON",IF(AND(RESULT!$K87&lt;Y$1,RESULT!$C87+RESULT!$D87&lt;3),"WON","LOST"))</f>
        <v>WON</v>
      </c>
      <c r="AA28" t="str">
        <f t="shared" ref="AA28:AA36" ca="1" si="22">IF(AND(Y28="WON",Z28="WON"),"WON",IF(AND(Y28="LOST",Z28="LOST"),"LOST","DP"))</f>
        <v>DP</v>
      </c>
      <c r="AC28" t="str">
        <f ca="1">IF(AND(RESULT!$G87&gt;AC$1,RESULT!$C87+RESULT!$D87&gt;2),"WON",IF(AND(RESULT!$G87&lt;AC$1,RESULT!$C87+RESULT!$D87&lt;3),"WON","LOST"))</f>
        <v>LOST</v>
      </c>
      <c r="AD28" t="str">
        <f ca="1">IF(AND(RESULT!$K87&gt;AC$1,RESULT!$C87+RESULT!$D87&gt;2),"WON",IF(AND(RESULT!$K87&lt;AC$1,RESULT!$C87+RESULT!$D87&lt;3),"WON","LOST"))</f>
        <v>WON</v>
      </c>
      <c r="AE28" t="str">
        <f t="shared" ref="AE28:AE36" ca="1" si="23">IF(AND(AC28="WON",AD28="WON"),"WON",IF(AND(AC28="LOST",AD28="LOST"),"LOST","DP"))</f>
        <v>DP</v>
      </c>
    </row>
    <row r="29" spans="1:31">
      <c r="A29" t="str">
        <f ca="1">IF(AND(RESULT!$G88&gt;A$1,RESULT!$C88+RESULT!$D88&gt;2),"WON",IF(AND(RESULT!$G88&lt;A$1,RESULT!$C88+RESULT!$D88&lt;3),"WON","LOST"))</f>
        <v>WON</v>
      </c>
      <c r="B29" t="str">
        <f ca="1">IF(AND(RESULT!$K88&gt;A$1,RESULT!$C88+RESULT!$D88&gt;2),"WON",IF(AND(RESULT!$K88&lt;A$1,RESULT!$C88+RESULT!$D88&lt;3),"WON","LOST"))</f>
        <v>WON</v>
      </c>
      <c r="C29" t="str">
        <f t="shared" ca="1" si="16"/>
        <v>WON</v>
      </c>
      <c r="E29" t="str">
        <f ca="1">IF(AND(RESULT!$G88&gt;E$1,RESULT!$C88+RESULT!$D88&gt;2),"WON",IF(AND(RESULT!$G88&lt;E$1,RESULT!$C88+RESULT!$D88&lt;3),"WON","LOST"))</f>
        <v>WON</v>
      </c>
      <c r="F29" t="str">
        <f ca="1">IF(AND(RESULT!$K88&gt;E$1,RESULT!$C88+RESULT!$D88&gt;2),"WON",IF(AND(RESULT!$K88&lt;E$1,RESULT!$C88+RESULT!$D88&lt;3),"WON","LOST"))</f>
        <v>WON</v>
      </c>
      <c r="G29" t="str">
        <f t="shared" ca="1" si="17"/>
        <v>WON</v>
      </c>
      <c r="I29" t="str">
        <f ca="1">IF(AND(RESULT!$G88&gt;I$1,RESULT!$C88+RESULT!$D88&gt;2),"WON",IF(AND(RESULT!$G88&lt;I$1,RESULT!$C88+RESULT!$D88&lt;3),"WON","LOST"))</f>
        <v>WON</v>
      </c>
      <c r="J29" t="str">
        <f ca="1">IF(AND(RESULT!$K88&gt;I$1,RESULT!$C88+RESULT!$D88&gt;2),"WON",IF(AND(RESULT!$K88&lt;I$1,RESULT!$C88+RESULT!$D88&lt;3),"WON","LOST"))</f>
        <v>WON</v>
      </c>
      <c r="K29" t="str">
        <f t="shared" ca="1" si="18"/>
        <v>WON</v>
      </c>
      <c r="M29" t="str">
        <f ca="1">IF(AND(RESULT!$G88&gt;M$1,RESULT!$C88+RESULT!$D88&gt;2),"WON",IF(AND(RESULT!$G88&lt;M$1,RESULT!$C88+RESULT!$D88&lt;3),"WON","LOST"))</f>
        <v>WON</v>
      </c>
      <c r="N29" t="str">
        <f ca="1">IF(AND(RESULT!$K88&gt;M$1,RESULT!$C88+RESULT!$D88&gt;2),"WON",IF(AND(RESULT!$K88&lt;M$1,RESULT!$C88+RESULT!$D88&lt;3),"WON","LOST"))</f>
        <v>WON</v>
      </c>
      <c r="O29" t="str">
        <f t="shared" ca="1" si="19"/>
        <v>WON</v>
      </c>
      <c r="Q29" t="str">
        <f ca="1">IF(AND(RESULT!$G88&gt;Q$1,RESULT!$C88+RESULT!$D88&gt;2),"WON",IF(AND(RESULT!$G88&lt;Q$1,RESULT!$C88+RESULT!$D88&lt;3),"WON","LOST"))</f>
        <v>WON</v>
      </c>
      <c r="R29" t="str">
        <f ca="1">IF(AND(RESULT!$K88&gt;Q$1,RESULT!$C88+RESULT!$D88&gt;2),"WON",IF(AND(RESULT!$K88&lt;Q$1,RESULT!$C88+RESULT!$D88&lt;3),"WON","LOST"))</f>
        <v>WON</v>
      </c>
      <c r="S29" t="str">
        <f t="shared" ca="1" si="20"/>
        <v>WON</v>
      </c>
      <c r="U29" t="str">
        <f ca="1">IF(AND(RESULT!$G88&gt;U$1,RESULT!$C88+RESULT!$D88&gt;2),"WON",IF(AND(RESULT!$G88&lt;U$1,RESULT!$C88+RESULT!$D88&lt;3),"WON","LOST"))</f>
        <v>WON</v>
      </c>
      <c r="V29" t="str">
        <f ca="1">IF(AND(RESULT!$K88&gt;U$1,RESULT!$C88+RESULT!$D88&gt;2),"WON",IF(AND(RESULT!$K88&lt;U$1,RESULT!$C88+RESULT!$D88&lt;3),"WON","LOST"))</f>
        <v>WON</v>
      </c>
      <c r="W29" t="str">
        <f t="shared" ca="1" si="21"/>
        <v>WON</v>
      </c>
      <c r="Y29" t="str">
        <f ca="1">IF(AND(RESULT!$G88&gt;Y$1,RESULT!$C88+RESULT!$D88&gt;2),"WON",IF(AND(RESULT!$G88&lt;Y$1,RESULT!$C88+RESULT!$D88&lt;3),"WON","LOST"))</f>
        <v>WON</v>
      </c>
      <c r="Z29" t="str">
        <f ca="1">IF(AND(RESULT!$K88&gt;Y$1,RESULT!$C88+RESULT!$D88&gt;2),"WON",IF(AND(RESULT!$K88&lt;Y$1,RESULT!$C88+RESULT!$D88&lt;3),"WON","LOST"))</f>
        <v>WON</v>
      </c>
      <c r="AA29" t="str">
        <f t="shared" ca="1" si="22"/>
        <v>WON</v>
      </c>
      <c r="AC29" t="str">
        <f ca="1">IF(AND(RESULT!$G88&gt;AC$1,RESULT!$C88+RESULT!$D88&gt;2),"WON",IF(AND(RESULT!$G88&lt;AC$1,RESULT!$C88+RESULT!$D88&lt;3),"WON","LOST"))</f>
        <v>WON</v>
      </c>
      <c r="AD29" t="str">
        <f ca="1">IF(AND(RESULT!$K88&gt;AC$1,RESULT!$C88+RESULT!$D88&gt;2),"WON",IF(AND(RESULT!$K88&lt;AC$1,RESULT!$C88+RESULT!$D88&lt;3),"WON","LOST"))</f>
        <v>WON</v>
      </c>
      <c r="AE29" t="str">
        <f t="shared" ca="1" si="23"/>
        <v>WON</v>
      </c>
    </row>
    <row r="30" spans="1:31">
      <c r="A30" t="str">
        <f ca="1">IF(AND(RESULT!$G89&gt;A$1,RESULT!$C89+RESULT!$D89&gt;2),"WON",IF(AND(RESULT!$G89&lt;A$1,RESULT!$C89+RESULT!$D89&lt;3),"WON","LOST"))</f>
        <v>LOST</v>
      </c>
      <c r="B30" t="str">
        <f ca="1">IF(AND(RESULT!$K89&gt;A$1,RESULT!$C89+RESULT!$D89&gt;2),"WON",IF(AND(RESULT!$K89&lt;A$1,RESULT!$C89+RESULT!$D89&lt;3),"WON","LOST"))</f>
        <v>LOST</v>
      </c>
      <c r="C30" t="str">
        <f t="shared" ca="1" si="16"/>
        <v>LOST</v>
      </c>
      <c r="E30" t="str">
        <f ca="1">IF(AND(RESULT!$G89&gt;E$1,RESULT!$C89+RESULT!$D89&gt;2),"WON",IF(AND(RESULT!$G89&lt;E$1,RESULT!$C89+RESULT!$D89&lt;3),"WON","LOST"))</f>
        <v>LOST</v>
      </c>
      <c r="F30" t="str">
        <f ca="1">IF(AND(RESULT!$K89&gt;E$1,RESULT!$C89+RESULT!$D89&gt;2),"WON",IF(AND(RESULT!$K89&lt;E$1,RESULT!$C89+RESULT!$D89&lt;3),"WON","LOST"))</f>
        <v>LOST</v>
      </c>
      <c r="G30" t="str">
        <f t="shared" ca="1" si="17"/>
        <v>LOST</v>
      </c>
      <c r="I30" t="str">
        <f ca="1">IF(AND(RESULT!$G89&gt;I$1,RESULT!$C89+RESULT!$D89&gt;2),"WON",IF(AND(RESULT!$G89&lt;I$1,RESULT!$C89+RESULT!$D89&lt;3),"WON","LOST"))</f>
        <v>LOST</v>
      </c>
      <c r="J30" t="str">
        <f ca="1">IF(AND(RESULT!$K89&gt;I$1,RESULT!$C89+RESULT!$D89&gt;2),"WON",IF(AND(RESULT!$K89&lt;I$1,RESULT!$C89+RESULT!$D89&lt;3),"WON","LOST"))</f>
        <v>LOST</v>
      </c>
      <c r="K30" t="str">
        <f t="shared" ca="1" si="18"/>
        <v>LOST</v>
      </c>
      <c r="M30" t="str">
        <f ca="1">IF(AND(RESULT!$G89&gt;M$1,RESULT!$C89+RESULT!$D89&gt;2),"WON",IF(AND(RESULT!$G89&lt;M$1,RESULT!$C89+RESULT!$D89&lt;3),"WON","LOST"))</f>
        <v>LOST</v>
      </c>
      <c r="N30" t="str">
        <f ca="1">IF(AND(RESULT!$K89&gt;M$1,RESULT!$C89+RESULT!$D89&gt;2),"WON",IF(AND(RESULT!$K89&lt;M$1,RESULT!$C89+RESULT!$D89&lt;3),"WON","LOST"))</f>
        <v>LOST</v>
      </c>
      <c r="O30" t="str">
        <f t="shared" ca="1" si="19"/>
        <v>LOST</v>
      </c>
      <c r="Q30" t="str">
        <f ca="1">IF(AND(RESULT!$G89&gt;Q$1,RESULT!$C89+RESULT!$D89&gt;2),"WON",IF(AND(RESULT!$G89&lt;Q$1,RESULT!$C89+RESULT!$D89&lt;3),"WON","LOST"))</f>
        <v>LOST</v>
      </c>
      <c r="R30" t="str">
        <f ca="1">IF(AND(RESULT!$K89&gt;Q$1,RESULT!$C89+RESULT!$D89&gt;2),"WON",IF(AND(RESULT!$K89&lt;Q$1,RESULT!$C89+RESULT!$D89&lt;3),"WON","LOST"))</f>
        <v>LOST</v>
      </c>
      <c r="S30" t="str">
        <f t="shared" ca="1" si="20"/>
        <v>LOST</v>
      </c>
      <c r="U30" t="str">
        <f ca="1">IF(AND(RESULT!$G89&gt;U$1,RESULT!$C89+RESULT!$D89&gt;2),"WON",IF(AND(RESULT!$G89&lt;U$1,RESULT!$C89+RESULT!$D89&lt;3),"WON","LOST"))</f>
        <v>LOST</v>
      </c>
      <c r="V30" t="str">
        <f ca="1">IF(AND(RESULT!$K89&gt;U$1,RESULT!$C89+RESULT!$D89&gt;2),"WON",IF(AND(RESULT!$K89&lt;U$1,RESULT!$C89+RESULT!$D89&lt;3),"WON","LOST"))</f>
        <v>LOST</v>
      </c>
      <c r="W30" t="str">
        <f t="shared" ca="1" si="21"/>
        <v>LOST</v>
      </c>
      <c r="Y30" t="str">
        <f ca="1">IF(AND(RESULT!$G89&gt;Y$1,RESULT!$C89+RESULT!$D89&gt;2),"WON",IF(AND(RESULT!$G89&lt;Y$1,RESULT!$C89+RESULT!$D89&lt;3),"WON","LOST"))</f>
        <v>LOST</v>
      </c>
      <c r="Z30" t="str">
        <f ca="1">IF(AND(RESULT!$K89&gt;Y$1,RESULT!$C89+RESULT!$D89&gt;2),"WON",IF(AND(RESULT!$K89&lt;Y$1,RESULT!$C89+RESULT!$D89&lt;3),"WON","LOST"))</f>
        <v>LOST</v>
      </c>
      <c r="AA30" t="str">
        <f t="shared" ca="1" si="22"/>
        <v>LOST</v>
      </c>
      <c r="AC30" t="str">
        <f ca="1">IF(AND(RESULT!$G89&gt;AC$1,RESULT!$C89+RESULT!$D89&gt;2),"WON",IF(AND(RESULT!$G89&lt;AC$1,RESULT!$C89+RESULT!$D89&lt;3),"WON","LOST"))</f>
        <v>LOST</v>
      </c>
      <c r="AD30" t="str">
        <f ca="1">IF(AND(RESULT!$K89&gt;AC$1,RESULT!$C89+RESULT!$D89&gt;2),"WON",IF(AND(RESULT!$K89&lt;AC$1,RESULT!$C89+RESULT!$D89&lt;3),"WON","LOST"))</f>
        <v>LOST</v>
      </c>
      <c r="AE30" t="str">
        <f t="shared" ca="1" si="23"/>
        <v>LOST</v>
      </c>
    </row>
    <row r="31" spans="1:31">
      <c r="A31" t="str">
        <f ca="1">IF(AND(RESULT!$G90&gt;A$1,RESULT!$C90+RESULT!$D90&gt;2),"WON",IF(AND(RESULT!$G90&lt;A$1,RESULT!$C90+RESULT!$D90&lt;3),"WON","LOST"))</f>
        <v>LOST</v>
      </c>
      <c r="B31" t="str">
        <f ca="1">IF(AND(RESULT!$K90&gt;A$1,RESULT!$C90+RESULT!$D90&gt;2),"WON",IF(AND(RESULT!$K90&lt;A$1,RESULT!$C90+RESULT!$D90&lt;3),"WON","LOST"))</f>
        <v>WON</v>
      </c>
      <c r="C31" t="str">
        <f t="shared" ca="1" si="16"/>
        <v>DP</v>
      </c>
      <c r="E31" t="str">
        <f ca="1">IF(AND(RESULT!$G90&gt;E$1,RESULT!$C90+RESULT!$D90&gt;2),"WON",IF(AND(RESULT!$G90&lt;E$1,RESULT!$C90+RESULT!$D90&lt;3),"WON","LOST"))</f>
        <v>LOST</v>
      </c>
      <c r="F31" t="str">
        <f ca="1">IF(AND(RESULT!$K90&gt;E$1,RESULT!$C90+RESULT!$D90&gt;2),"WON",IF(AND(RESULT!$K90&lt;E$1,RESULT!$C90+RESULT!$D90&lt;3),"WON","LOST"))</f>
        <v>WON</v>
      </c>
      <c r="G31" t="str">
        <f t="shared" ca="1" si="17"/>
        <v>DP</v>
      </c>
      <c r="I31" t="str">
        <f ca="1">IF(AND(RESULT!$G90&gt;I$1,RESULT!$C90+RESULT!$D90&gt;2),"WON",IF(AND(RESULT!$G90&lt;I$1,RESULT!$C90+RESULT!$D90&lt;3),"WON","LOST"))</f>
        <v>LOST</v>
      </c>
      <c r="J31" t="str">
        <f ca="1">IF(AND(RESULT!$K90&gt;I$1,RESULT!$C90+RESULT!$D90&gt;2),"WON",IF(AND(RESULT!$K90&lt;I$1,RESULT!$C90+RESULT!$D90&lt;3),"WON","LOST"))</f>
        <v>WON</v>
      </c>
      <c r="K31" t="str">
        <f t="shared" ca="1" si="18"/>
        <v>DP</v>
      </c>
      <c r="M31" t="str">
        <f ca="1">IF(AND(RESULT!$G90&gt;M$1,RESULT!$C90+RESULT!$D90&gt;2),"WON",IF(AND(RESULT!$G90&lt;M$1,RESULT!$C90+RESULT!$D90&lt;3),"WON","LOST"))</f>
        <v>WON</v>
      </c>
      <c r="N31" t="str">
        <f ca="1">IF(AND(RESULT!$K90&gt;M$1,RESULT!$C90+RESULT!$D90&gt;2),"WON",IF(AND(RESULT!$K90&lt;M$1,RESULT!$C90+RESULT!$D90&lt;3),"WON","LOST"))</f>
        <v>WON</v>
      </c>
      <c r="O31" t="str">
        <f t="shared" ca="1" si="19"/>
        <v>WON</v>
      </c>
      <c r="Q31" t="str">
        <f ca="1">IF(AND(RESULT!$G90&gt;Q$1,RESULT!$C90+RESULT!$D90&gt;2),"WON",IF(AND(RESULT!$G90&lt;Q$1,RESULT!$C90+RESULT!$D90&lt;3),"WON","LOST"))</f>
        <v>WON</v>
      </c>
      <c r="R31" t="str">
        <f ca="1">IF(AND(RESULT!$K90&gt;Q$1,RESULT!$C90+RESULT!$D90&gt;2),"WON",IF(AND(RESULT!$K90&lt;Q$1,RESULT!$C90+RESULT!$D90&lt;3),"WON","LOST"))</f>
        <v>WON</v>
      </c>
      <c r="S31" t="str">
        <f t="shared" ca="1" si="20"/>
        <v>WON</v>
      </c>
      <c r="U31" t="str">
        <f ca="1">IF(AND(RESULT!$G90&gt;U$1,RESULT!$C90+RESULT!$D90&gt;2),"WON",IF(AND(RESULT!$G90&lt;U$1,RESULT!$C90+RESULT!$D90&lt;3),"WON","LOST"))</f>
        <v>WON</v>
      </c>
      <c r="V31" t="str">
        <f ca="1">IF(AND(RESULT!$K90&gt;U$1,RESULT!$C90+RESULT!$D90&gt;2),"WON",IF(AND(RESULT!$K90&lt;U$1,RESULT!$C90+RESULT!$D90&lt;3),"WON","LOST"))</f>
        <v>WON</v>
      </c>
      <c r="W31" t="str">
        <f t="shared" ca="1" si="21"/>
        <v>WON</v>
      </c>
      <c r="Y31" t="str">
        <f ca="1">IF(AND(RESULT!$G90&gt;Y$1,RESULT!$C90+RESULT!$D90&gt;2),"WON",IF(AND(RESULT!$G90&lt;Y$1,RESULT!$C90+RESULT!$D90&lt;3),"WON","LOST"))</f>
        <v>LOST</v>
      </c>
      <c r="Z31" t="str">
        <f ca="1">IF(AND(RESULT!$K90&gt;Y$1,RESULT!$C90+RESULT!$D90&gt;2),"WON",IF(AND(RESULT!$K90&lt;Y$1,RESULT!$C90+RESULT!$D90&lt;3),"WON","LOST"))</f>
        <v>WON</v>
      </c>
      <c r="AA31" t="str">
        <f t="shared" ca="1" si="22"/>
        <v>DP</v>
      </c>
      <c r="AC31" t="str">
        <f ca="1">IF(AND(RESULT!$G90&gt;AC$1,RESULT!$C90+RESULT!$D90&gt;2),"WON",IF(AND(RESULT!$G90&lt;AC$1,RESULT!$C90+RESULT!$D90&lt;3),"WON","LOST"))</f>
        <v>LOST</v>
      </c>
      <c r="AD31" t="str">
        <f ca="1">IF(AND(RESULT!$K90&gt;AC$1,RESULT!$C90+RESULT!$D90&gt;2),"WON",IF(AND(RESULT!$K90&lt;AC$1,RESULT!$C90+RESULT!$D90&lt;3),"WON","LOST"))</f>
        <v>WON</v>
      </c>
      <c r="AE31" t="str">
        <f t="shared" ca="1" si="23"/>
        <v>DP</v>
      </c>
    </row>
    <row r="32" spans="1:31">
      <c r="A32" t="str">
        <f ca="1">IF(AND(RESULT!$G91&gt;A$1,RESULT!$C91+RESULT!$D91&gt;2),"WON",IF(AND(RESULT!$G91&lt;A$1,RESULT!$C91+RESULT!$D91&lt;3),"WON","LOST"))</f>
        <v>WON</v>
      </c>
      <c r="B32" t="str">
        <f ca="1">IF(AND(RESULT!$K91&gt;A$1,RESULT!$C91+RESULT!$D91&gt;2),"WON",IF(AND(RESULT!$K91&lt;A$1,RESULT!$C91+RESULT!$D91&lt;3),"WON","LOST"))</f>
        <v>WON</v>
      </c>
      <c r="C32" t="str">
        <f t="shared" ca="1" si="16"/>
        <v>WON</v>
      </c>
      <c r="E32" t="str">
        <f ca="1">IF(AND(RESULT!$G91&gt;E$1,RESULT!$C91+RESULT!$D91&gt;2),"WON",IF(AND(RESULT!$G91&lt;E$1,RESULT!$C91+RESULT!$D91&lt;3),"WON","LOST"))</f>
        <v>WON</v>
      </c>
      <c r="F32" t="str">
        <f ca="1">IF(AND(RESULT!$K91&gt;E$1,RESULT!$C91+RESULT!$D91&gt;2),"WON",IF(AND(RESULT!$K91&lt;E$1,RESULT!$C91+RESULT!$D91&lt;3),"WON","LOST"))</f>
        <v>WON</v>
      </c>
      <c r="G32" t="str">
        <f t="shared" ca="1" si="17"/>
        <v>WON</v>
      </c>
      <c r="I32" t="str">
        <f ca="1">IF(AND(RESULT!$G91&gt;I$1,RESULT!$C91+RESULT!$D91&gt;2),"WON",IF(AND(RESULT!$G91&lt;I$1,RESULT!$C91+RESULT!$D91&lt;3),"WON","LOST"))</f>
        <v>WON</v>
      </c>
      <c r="J32" t="str">
        <f ca="1">IF(AND(RESULT!$K91&gt;I$1,RESULT!$C91+RESULT!$D91&gt;2),"WON",IF(AND(RESULT!$K91&lt;I$1,RESULT!$C91+RESULT!$D91&lt;3),"WON","LOST"))</f>
        <v>WON</v>
      </c>
      <c r="K32" t="str">
        <f t="shared" ca="1" si="18"/>
        <v>WON</v>
      </c>
      <c r="M32" t="str">
        <f ca="1">IF(AND(RESULT!$G91&gt;M$1,RESULT!$C91+RESULT!$D91&gt;2),"WON",IF(AND(RESULT!$G91&lt;M$1,RESULT!$C91+RESULT!$D91&lt;3),"WON","LOST"))</f>
        <v>WON</v>
      </c>
      <c r="N32" t="str">
        <f ca="1">IF(AND(RESULT!$K91&gt;M$1,RESULT!$C91+RESULT!$D91&gt;2),"WON",IF(AND(RESULT!$K91&lt;M$1,RESULT!$C91+RESULT!$D91&lt;3),"WON","LOST"))</f>
        <v>WON</v>
      </c>
      <c r="O32" t="str">
        <f t="shared" ca="1" si="19"/>
        <v>WON</v>
      </c>
      <c r="Q32" t="str">
        <f ca="1">IF(AND(RESULT!$G91&gt;Q$1,RESULT!$C91+RESULT!$D91&gt;2),"WON",IF(AND(RESULT!$G91&lt;Q$1,RESULT!$C91+RESULT!$D91&lt;3),"WON","LOST"))</f>
        <v>WON</v>
      </c>
      <c r="R32" t="str">
        <f ca="1">IF(AND(RESULT!$K91&gt;Q$1,RESULT!$C91+RESULT!$D91&gt;2),"WON",IF(AND(RESULT!$K91&lt;Q$1,RESULT!$C91+RESULT!$D91&lt;3),"WON","LOST"))</f>
        <v>WON</v>
      </c>
      <c r="S32" t="str">
        <f t="shared" ca="1" si="20"/>
        <v>WON</v>
      </c>
      <c r="U32" t="str">
        <f ca="1">IF(AND(RESULT!$G91&gt;U$1,RESULT!$C91+RESULT!$D91&gt;2),"WON",IF(AND(RESULT!$G91&lt;U$1,RESULT!$C91+RESULT!$D91&lt;3),"WON","LOST"))</f>
        <v>WON</v>
      </c>
      <c r="V32" t="str">
        <f ca="1">IF(AND(RESULT!$K91&gt;U$1,RESULT!$C91+RESULT!$D91&gt;2),"WON",IF(AND(RESULT!$K91&lt;U$1,RESULT!$C91+RESULT!$D91&lt;3),"WON","LOST"))</f>
        <v>WON</v>
      </c>
      <c r="W32" t="str">
        <f t="shared" ca="1" si="21"/>
        <v>WON</v>
      </c>
      <c r="Y32" t="str">
        <f ca="1">IF(AND(RESULT!$G91&gt;Y$1,RESULT!$C91+RESULT!$D91&gt;2),"WON",IF(AND(RESULT!$G91&lt;Y$1,RESULT!$C91+RESULT!$D91&lt;3),"WON","LOST"))</f>
        <v>WON</v>
      </c>
      <c r="Z32" t="str">
        <f ca="1">IF(AND(RESULT!$K91&gt;Y$1,RESULT!$C91+RESULT!$D91&gt;2),"WON",IF(AND(RESULT!$K91&lt;Y$1,RESULT!$C91+RESULT!$D91&lt;3),"WON","LOST"))</f>
        <v>WON</v>
      </c>
      <c r="AA32" t="str">
        <f t="shared" ca="1" si="22"/>
        <v>WON</v>
      </c>
      <c r="AC32" t="str">
        <f ca="1">IF(AND(RESULT!$G91&gt;AC$1,RESULT!$C91+RESULT!$D91&gt;2),"WON",IF(AND(RESULT!$G91&lt;AC$1,RESULT!$C91+RESULT!$D91&lt;3),"WON","LOST"))</f>
        <v>WON</v>
      </c>
      <c r="AD32" t="str">
        <f ca="1">IF(AND(RESULT!$K91&gt;AC$1,RESULT!$C91+RESULT!$D91&gt;2),"WON",IF(AND(RESULT!$K91&lt;AC$1,RESULT!$C91+RESULT!$D91&lt;3),"WON","LOST"))</f>
        <v>WON</v>
      </c>
      <c r="AE32" t="str">
        <f t="shared" ca="1" si="23"/>
        <v>WON</v>
      </c>
    </row>
    <row r="33" spans="1:31">
      <c r="A33" t="str">
        <f ca="1">IF(AND(RESULT!$G92&gt;A$1,RESULT!$C92+RESULT!$D92&gt;2),"WON",IF(AND(RESULT!$G92&lt;A$1,RESULT!$C92+RESULT!$D92&lt;3),"WON","LOST"))</f>
        <v>LOST</v>
      </c>
      <c r="B33" t="str">
        <f ca="1">IF(AND(RESULT!$K92&gt;A$1,RESULT!$C92+RESULT!$D92&gt;2),"WON",IF(AND(RESULT!$K92&lt;A$1,RESULT!$C92+RESULT!$D92&lt;3),"WON","LOST"))</f>
        <v>LOST</v>
      </c>
      <c r="C33" t="str">
        <f t="shared" ca="1" si="16"/>
        <v>LOST</v>
      </c>
      <c r="E33" t="str">
        <f ca="1">IF(AND(RESULT!$G92&gt;E$1,RESULT!$C92+RESULT!$D92&gt;2),"WON",IF(AND(RESULT!$G92&lt;E$1,RESULT!$C92+RESULT!$D92&lt;3),"WON","LOST"))</f>
        <v>LOST</v>
      </c>
      <c r="F33" t="str">
        <f ca="1">IF(AND(RESULT!$K92&gt;E$1,RESULT!$C92+RESULT!$D92&gt;2),"WON",IF(AND(RESULT!$K92&lt;E$1,RESULT!$C92+RESULT!$D92&lt;3),"WON","LOST"))</f>
        <v>LOST</v>
      </c>
      <c r="G33" t="str">
        <f t="shared" ca="1" si="17"/>
        <v>LOST</v>
      </c>
      <c r="I33" t="str">
        <f ca="1">IF(AND(RESULT!$G92&gt;I$1,RESULT!$C92+RESULT!$D92&gt;2),"WON",IF(AND(RESULT!$G92&lt;I$1,RESULT!$C92+RESULT!$D92&lt;3),"WON","LOST"))</f>
        <v>LOST</v>
      </c>
      <c r="J33" t="str">
        <f ca="1">IF(AND(RESULT!$K92&gt;I$1,RESULT!$C92+RESULT!$D92&gt;2),"WON",IF(AND(RESULT!$K92&lt;I$1,RESULT!$C92+RESULT!$D92&lt;3),"WON","LOST"))</f>
        <v>LOST</v>
      </c>
      <c r="K33" t="str">
        <f t="shared" ca="1" si="18"/>
        <v>LOST</v>
      </c>
      <c r="M33" t="str">
        <f ca="1">IF(AND(RESULT!$G92&gt;M$1,RESULT!$C92+RESULT!$D92&gt;2),"WON",IF(AND(RESULT!$G92&lt;M$1,RESULT!$C92+RESULT!$D92&lt;3),"WON","LOST"))</f>
        <v>LOST</v>
      </c>
      <c r="N33" t="str">
        <f ca="1">IF(AND(RESULT!$K92&gt;M$1,RESULT!$C92+RESULT!$D92&gt;2),"WON",IF(AND(RESULT!$K92&lt;M$1,RESULT!$C92+RESULT!$D92&lt;3),"WON","LOST"))</f>
        <v>LOST</v>
      </c>
      <c r="O33" t="str">
        <f t="shared" ca="1" si="19"/>
        <v>LOST</v>
      </c>
      <c r="Q33" t="str">
        <f ca="1">IF(AND(RESULT!$G92&gt;Q$1,RESULT!$C92+RESULT!$D92&gt;2),"WON",IF(AND(RESULT!$G92&lt;Q$1,RESULT!$C92+RESULT!$D92&lt;3),"WON","LOST"))</f>
        <v>LOST</v>
      </c>
      <c r="R33" t="str">
        <f ca="1">IF(AND(RESULT!$K92&gt;Q$1,RESULT!$C92+RESULT!$D92&gt;2),"WON",IF(AND(RESULT!$K92&lt;Q$1,RESULT!$C92+RESULT!$D92&lt;3),"WON","LOST"))</f>
        <v>LOST</v>
      </c>
      <c r="S33" t="str">
        <f t="shared" ca="1" si="20"/>
        <v>LOST</v>
      </c>
      <c r="U33" t="str">
        <f ca="1">IF(AND(RESULT!$G92&gt;U$1,RESULT!$C92+RESULT!$D92&gt;2),"WON",IF(AND(RESULT!$G92&lt;U$1,RESULT!$C92+RESULT!$D92&lt;3),"WON","LOST"))</f>
        <v>LOST</v>
      </c>
      <c r="V33" t="str">
        <f ca="1">IF(AND(RESULT!$K92&gt;U$1,RESULT!$C92+RESULT!$D92&gt;2),"WON",IF(AND(RESULT!$K92&lt;U$1,RESULT!$C92+RESULT!$D92&lt;3),"WON","LOST"))</f>
        <v>LOST</v>
      </c>
      <c r="W33" t="str">
        <f t="shared" ca="1" si="21"/>
        <v>LOST</v>
      </c>
      <c r="Y33" t="str">
        <f ca="1">IF(AND(RESULT!$G92&gt;Y$1,RESULT!$C92+RESULT!$D92&gt;2),"WON",IF(AND(RESULT!$G92&lt;Y$1,RESULT!$C92+RESULT!$D92&lt;3),"WON","LOST"))</f>
        <v>LOST</v>
      </c>
      <c r="Z33" t="str">
        <f ca="1">IF(AND(RESULT!$K92&gt;Y$1,RESULT!$C92+RESULT!$D92&gt;2),"WON",IF(AND(RESULT!$K92&lt;Y$1,RESULT!$C92+RESULT!$D92&lt;3),"WON","LOST"))</f>
        <v>LOST</v>
      </c>
      <c r="AA33" t="str">
        <f t="shared" ca="1" si="22"/>
        <v>LOST</v>
      </c>
      <c r="AC33" t="str">
        <f ca="1">IF(AND(RESULT!$G92&gt;AC$1,RESULT!$C92+RESULT!$D92&gt;2),"WON",IF(AND(RESULT!$G92&lt;AC$1,RESULT!$C92+RESULT!$D92&lt;3),"WON","LOST"))</f>
        <v>LOST</v>
      </c>
      <c r="AD33" t="str">
        <f ca="1">IF(AND(RESULT!$K92&gt;AC$1,RESULT!$C92+RESULT!$D92&gt;2),"WON",IF(AND(RESULT!$K92&lt;AC$1,RESULT!$C92+RESULT!$D92&lt;3),"WON","LOST"))</f>
        <v>LOST</v>
      </c>
      <c r="AE33" t="str">
        <f t="shared" ca="1" si="23"/>
        <v>LOST</v>
      </c>
    </row>
    <row r="34" spans="1:31">
      <c r="A34" t="str">
        <f ca="1">IF(AND(RESULT!$G93&gt;A$1,RESULT!$C93+RESULT!$D93&gt;2),"WON",IF(AND(RESULT!$G93&lt;A$1,RESULT!$C93+RESULT!$D93&lt;3),"WON","LOST"))</f>
        <v>WON</v>
      </c>
      <c r="B34" t="str">
        <f ca="1">IF(AND(RESULT!$K93&gt;A$1,RESULT!$C93+RESULT!$D93&gt;2),"WON",IF(AND(RESULT!$K93&lt;A$1,RESULT!$C93+RESULT!$D93&lt;3),"WON","LOST"))</f>
        <v>WON</v>
      </c>
      <c r="C34" t="str">
        <f t="shared" ca="1" si="16"/>
        <v>WON</v>
      </c>
      <c r="E34" t="str">
        <f ca="1">IF(AND(RESULT!$G93&gt;E$1,RESULT!$C93+RESULT!$D93&gt;2),"WON",IF(AND(RESULT!$G93&lt;E$1,RESULT!$C93+RESULT!$D93&lt;3),"WON","LOST"))</f>
        <v>WON</v>
      </c>
      <c r="F34" t="str">
        <f ca="1">IF(AND(RESULT!$K93&gt;E$1,RESULT!$C93+RESULT!$D93&gt;2),"WON",IF(AND(RESULT!$K93&lt;E$1,RESULT!$C93+RESULT!$D93&lt;3),"WON","LOST"))</f>
        <v>WON</v>
      </c>
      <c r="G34" t="str">
        <f t="shared" ca="1" si="17"/>
        <v>WON</v>
      </c>
      <c r="I34" t="str">
        <f ca="1">IF(AND(RESULT!$G93&gt;I$1,RESULT!$C93+RESULT!$D93&gt;2),"WON",IF(AND(RESULT!$G93&lt;I$1,RESULT!$C93+RESULT!$D93&lt;3),"WON","LOST"))</f>
        <v>WON</v>
      </c>
      <c r="J34" t="str">
        <f ca="1">IF(AND(RESULT!$K93&gt;I$1,RESULT!$C93+RESULT!$D93&gt;2),"WON",IF(AND(RESULT!$K93&lt;I$1,RESULT!$C93+RESULT!$D93&lt;3),"WON","LOST"))</f>
        <v>WON</v>
      </c>
      <c r="K34" t="str">
        <f t="shared" ca="1" si="18"/>
        <v>WON</v>
      </c>
      <c r="M34" t="str">
        <f ca="1">IF(AND(RESULT!$G93&gt;M$1,RESULT!$C93+RESULT!$D93&gt;2),"WON",IF(AND(RESULT!$G93&lt;M$1,RESULT!$C93+RESULT!$D93&lt;3),"WON","LOST"))</f>
        <v>WON</v>
      </c>
      <c r="N34" t="str">
        <f ca="1">IF(AND(RESULT!$K93&gt;M$1,RESULT!$C93+RESULT!$D93&gt;2),"WON",IF(AND(RESULT!$K93&lt;M$1,RESULT!$C93+RESULT!$D93&lt;3),"WON","LOST"))</f>
        <v>WON</v>
      </c>
      <c r="O34" t="str">
        <f t="shared" ca="1" si="19"/>
        <v>WON</v>
      </c>
      <c r="Q34" t="str">
        <f ca="1">IF(AND(RESULT!$G93&gt;Q$1,RESULT!$C93+RESULT!$D93&gt;2),"WON",IF(AND(RESULT!$G93&lt;Q$1,RESULT!$C93+RESULT!$D93&lt;3),"WON","LOST"))</f>
        <v>WON</v>
      </c>
      <c r="R34" t="str">
        <f ca="1">IF(AND(RESULT!$K93&gt;Q$1,RESULT!$C93+RESULT!$D93&gt;2),"WON",IF(AND(RESULT!$K93&lt;Q$1,RESULT!$C93+RESULT!$D93&lt;3),"WON","LOST"))</f>
        <v>WON</v>
      </c>
      <c r="S34" t="str">
        <f t="shared" ca="1" si="20"/>
        <v>WON</v>
      </c>
      <c r="U34" t="str">
        <f ca="1">IF(AND(RESULT!$G93&gt;U$1,RESULT!$C93+RESULT!$D93&gt;2),"WON",IF(AND(RESULT!$G93&lt;U$1,RESULT!$C93+RESULT!$D93&lt;3),"WON","LOST"))</f>
        <v>WON</v>
      </c>
      <c r="V34" t="str">
        <f ca="1">IF(AND(RESULT!$K93&gt;U$1,RESULT!$C93+RESULT!$D93&gt;2),"WON",IF(AND(RESULT!$K93&lt;U$1,RESULT!$C93+RESULT!$D93&lt;3),"WON","LOST"))</f>
        <v>WON</v>
      </c>
      <c r="W34" t="str">
        <f t="shared" ca="1" si="21"/>
        <v>WON</v>
      </c>
      <c r="Y34" t="str">
        <f ca="1">IF(AND(RESULT!$G93&gt;Y$1,RESULT!$C93+RESULT!$D93&gt;2),"WON",IF(AND(RESULT!$G93&lt;Y$1,RESULT!$C93+RESULT!$D93&lt;3),"WON","LOST"))</f>
        <v>WON</v>
      </c>
      <c r="Z34" t="str">
        <f ca="1">IF(AND(RESULT!$K93&gt;Y$1,RESULT!$C93+RESULT!$D93&gt;2),"WON",IF(AND(RESULT!$K93&lt;Y$1,RESULT!$C93+RESULT!$D93&lt;3),"WON","LOST"))</f>
        <v>WON</v>
      </c>
      <c r="AA34" t="str">
        <f t="shared" ca="1" si="22"/>
        <v>WON</v>
      </c>
      <c r="AC34" t="str">
        <f ca="1">IF(AND(RESULT!$G93&gt;AC$1,RESULT!$C93+RESULT!$D93&gt;2),"WON",IF(AND(RESULT!$G93&lt;AC$1,RESULT!$C93+RESULT!$D93&lt;3),"WON","LOST"))</f>
        <v>WON</v>
      </c>
      <c r="AD34" t="str">
        <f ca="1">IF(AND(RESULT!$K93&gt;AC$1,RESULT!$C93+RESULT!$D93&gt;2),"WON",IF(AND(RESULT!$K93&lt;AC$1,RESULT!$C93+RESULT!$D93&lt;3),"WON","LOST"))</f>
        <v>WON</v>
      </c>
      <c r="AE34" t="str">
        <f t="shared" ca="1" si="23"/>
        <v>WON</v>
      </c>
    </row>
    <row r="35" spans="1:31">
      <c r="A35" t="str">
        <f ca="1">IF(AND(RESULT!$G94&gt;A$1,RESULT!$C94+RESULT!$D94&gt;2),"WON",IF(AND(RESULT!$G94&lt;A$1,RESULT!$C94+RESULT!$D94&lt;3),"WON","LOST"))</f>
        <v>LOST</v>
      </c>
      <c r="B35" t="str">
        <f ca="1">IF(AND(RESULT!$K94&gt;A$1,RESULT!$C94+RESULT!$D94&gt;2),"WON",IF(AND(RESULT!$K94&lt;A$1,RESULT!$C94+RESULT!$D94&lt;3),"WON","LOST"))</f>
        <v>LOST</v>
      </c>
      <c r="C35" t="str">
        <f t="shared" ca="1" si="16"/>
        <v>LOST</v>
      </c>
      <c r="E35" t="str">
        <f ca="1">IF(AND(RESULT!$G94&gt;E$1,RESULT!$C94+RESULT!$D94&gt;2),"WON",IF(AND(RESULT!$G94&lt;E$1,RESULT!$C94+RESULT!$D94&lt;3),"WON","LOST"))</f>
        <v>LOST</v>
      </c>
      <c r="F35" t="str">
        <f ca="1">IF(AND(RESULT!$K94&gt;E$1,RESULT!$C94+RESULT!$D94&gt;2),"WON",IF(AND(RESULT!$K94&lt;E$1,RESULT!$C94+RESULT!$D94&lt;3),"WON","LOST"))</f>
        <v>LOST</v>
      </c>
      <c r="G35" t="str">
        <f t="shared" ca="1" si="17"/>
        <v>LOST</v>
      </c>
      <c r="I35" t="str">
        <f ca="1">IF(AND(RESULT!$G94&gt;I$1,RESULT!$C94+RESULT!$D94&gt;2),"WON",IF(AND(RESULT!$G94&lt;I$1,RESULT!$C94+RESULT!$D94&lt;3),"WON","LOST"))</f>
        <v>LOST</v>
      </c>
      <c r="J35" t="str">
        <f ca="1">IF(AND(RESULT!$K94&gt;I$1,RESULT!$C94+RESULT!$D94&gt;2),"WON",IF(AND(RESULT!$K94&lt;I$1,RESULT!$C94+RESULT!$D94&lt;3),"WON","LOST"))</f>
        <v>LOST</v>
      </c>
      <c r="K35" t="str">
        <f t="shared" ca="1" si="18"/>
        <v>LOST</v>
      </c>
      <c r="M35" t="str">
        <f ca="1">IF(AND(RESULT!$G94&gt;M$1,RESULT!$C94+RESULT!$D94&gt;2),"WON",IF(AND(RESULT!$G94&lt;M$1,RESULT!$C94+RESULT!$D94&lt;3),"WON","LOST"))</f>
        <v>LOST</v>
      </c>
      <c r="N35" t="str">
        <f ca="1">IF(AND(RESULT!$K94&gt;M$1,RESULT!$C94+RESULT!$D94&gt;2),"WON",IF(AND(RESULT!$K94&lt;M$1,RESULT!$C94+RESULT!$D94&lt;3),"WON","LOST"))</f>
        <v>LOST</v>
      </c>
      <c r="O35" t="str">
        <f t="shared" ca="1" si="19"/>
        <v>LOST</v>
      </c>
      <c r="Q35" t="str">
        <f ca="1">IF(AND(RESULT!$G94&gt;Q$1,RESULT!$C94+RESULT!$D94&gt;2),"WON",IF(AND(RESULT!$G94&lt;Q$1,RESULT!$C94+RESULT!$D94&lt;3),"WON","LOST"))</f>
        <v>LOST</v>
      </c>
      <c r="R35" t="str">
        <f ca="1">IF(AND(RESULT!$K94&gt;Q$1,RESULT!$C94+RESULT!$D94&gt;2),"WON",IF(AND(RESULT!$K94&lt;Q$1,RESULT!$C94+RESULT!$D94&lt;3),"WON","LOST"))</f>
        <v>LOST</v>
      </c>
      <c r="S35" t="str">
        <f t="shared" ca="1" si="20"/>
        <v>LOST</v>
      </c>
      <c r="U35" t="str">
        <f ca="1">IF(AND(RESULT!$G94&gt;U$1,RESULT!$C94+RESULT!$D94&gt;2),"WON",IF(AND(RESULT!$G94&lt;U$1,RESULT!$C94+RESULT!$D94&lt;3),"WON","LOST"))</f>
        <v>LOST</v>
      </c>
      <c r="V35" t="str">
        <f ca="1">IF(AND(RESULT!$K94&gt;U$1,RESULT!$C94+RESULT!$D94&gt;2),"WON",IF(AND(RESULT!$K94&lt;U$1,RESULT!$C94+RESULT!$D94&lt;3),"WON","LOST"))</f>
        <v>LOST</v>
      </c>
      <c r="W35" t="str">
        <f t="shared" ca="1" si="21"/>
        <v>LOST</v>
      </c>
      <c r="Y35" t="str">
        <f ca="1">IF(AND(RESULT!$G94&gt;Y$1,RESULT!$C94+RESULT!$D94&gt;2),"WON",IF(AND(RESULT!$G94&lt;Y$1,RESULT!$C94+RESULT!$D94&lt;3),"WON","LOST"))</f>
        <v>LOST</v>
      </c>
      <c r="Z35" t="str">
        <f ca="1">IF(AND(RESULT!$K94&gt;Y$1,RESULT!$C94+RESULT!$D94&gt;2),"WON",IF(AND(RESULT!$K94&lt;Y$1,RESULT!$C94+RESULT!$D94&lt;3),"WON","LOST"))</f>
        <v>LOST</v>
      </c>
      <c r="AA35" t="str">
        <f t="shared" ca="1" si="22"/>
        <v>LOST</v>
      </c>
      <c r="AC35" t="str">
        <f ca="1">IF(AND(RESULT!$G94&gt;AC$1,RESULT!$C94+RESULT!$D94&gt;2),"WON",IF(AND(RESULT!$G94&lt;AC$1,RESULT!$C94+RESULT!$D94&lt;3),"WON","LOST"))</f>
        <v>LOST</v>
      </c>
      <c r="AD35" t="str">
        <f ca="1">IF(AND(RESULT!$K94&gt;AC$1,RESULT!$C94+RESULT!$D94&gt;2),"WON",IF(AND(RESULT!$K94&lt;AC$1,RESULT!$C94+RESULT!$D94&lt;3),"WON","LOST"))</f>
        <v>LOST</v>
      </c>
      <c r="AE35" t="str">
        <f t="shared" ca="1" si="23"/>
        <v>LOST</v>
      </c>
    </row>
    <row r="36" spans="1:31">
      <c r="A36" t="str">
        <f ca="1">IF(AND(RESULT!$G95&gt;A$1,RESULT!$C95+RESULT!$D95&gt;2),"WON",IF(AND(RESULT!$G95&lt;A$1,RESULT!$C95+RESULT!$D95&lt;3),"WON","LOST"))</f>
        <v>WON</v>
      </c>
      <c r="B36" t="str">
        <f ca="1">IF(AND(RESULT!$K95&gt;A$1,RESULT!$C95+RESULT!$D95&gt;2),"WON",IF(AND(RESULT!$K95&lt;A$1,RESULT!$C95+RESULT!$D95&lt;3),"WON","LOST"))</f>
        <v>WON</v>
      </c>
      <c r="C36" t="str">
        <f t="shared" ca="1" si="16"/>
        <v>WON</v>
      </c>
      <c r="E36" t="str">
        <f ca="1">IF(AND(RESULT!$G95&gt;E$1,RESULT!$C95+RESULT!$D95&gt;2),"WON",IF(AND(RESULT!$G95&lt;E$1,RESULT!$C95+RESULT!$D95&lt;3),"WON","LOST"))</f>
        <v>WON</v>
      </c>
      <c r="F36" t="str">
        <f ca="1">IF(AND(RESULT!$K95&gt;E$1,RESULT!$C95+RESULT!$D95&gt;2),"WON",IF(AND(RESULT!$K95&lt;E$1,RESULT!$C95+RESULT!$D95&lt;3),"WON","LOST"))</f>
        <v>WON</v>
      </c>
      <c r="G36" t="str">
        <f t="shared" ca="1" si="17"/>
        <v>WON</v>
      </c>
      <c r="I36" t="str">
        <f ca="1">IF(AND(RESULT!$G95&gt;I$1,RESULT!$C95+RESULT!$D95&gt;2),"WON",IF(AND(RESULT!$G95&lt;I$1,RESULT!$C95+RESULT!$D95&lt;3),"WON","LOST"))</f>
        <v>WON</v>
      </c>
      <c r="J36" t="str">
        <f ca="1">IF(AND(RESULT!$K95&gt;I$1,RESULT!$C95+RESULT!$D95&gt;2),"WON",IF(AND(RESULT!$K95&lt;I$1,RESULT!$C95+RESULT!$D95&lt;3),"WON","LOST"))</f>
        <v>WON</v>
      </c>
      <c r="K36" t="str">
        <f t="shared" ca="1" si="18"/>
        <v>WON</v>
      </c>
      <c r="M36" t="str">
        <f ca="1">IF(AND(RESULT!$G95&gt;M$1,RESULT!$C95+RESULT!$D95&gt;2),"WON",IF(AND(RESULT!$G95&lt;M$1,RESULT!$C95+RESULT!$D95&lt;3),"WON","LOST"))</f>
        <v>LOST</v>
      </c>
      <c r="N36" t="str">
        <f ca="1">IF(AND(RESULT!$K95&gt;M$1,RESULT!$C95+RESULT!$D95&gt;2),"WON",IF(AND(RESULT!$K95&lt;M$1,RESULT!$C95+RESULT!$D95&lt;3),"WON","LOST"))</f>
        <v>WON</v>
      </c>
      <c r="O36" t="str">
        <f t="shared" ca="1" si="19"/>
        <v>DP</v>
      </c>
      <c r="Q36" t="str">
        <f ca="1">IF(AND(RESULT!$G95&gt;Q$1,RESULT!$C95+RESULT!$D95&gt;2),"WON",IF(AND(RESULT!$G95&lt;Q$1,RESULT!$C95+RESULT!$D95&lt;3),"WON","LOST"))</f>
        <v>LOST</v>
      </c>
      <c r="R36" t="str">
        <f ca="1">IF(AND(RESULT!$K95&gt;Q$1,RESULT!$C95+RESULT!$D95&gt;2),"WON",IF(AND(RESULT!$K95&lt;Q$1,RESULT!$C95+RESULT!$D95&lt;3),"WON","LOST"))</f>
        <v>WON</v>
      </c>
      <c r="S36" t="str">
        <f t="shared" ca="1" si="20"/>
        <v>DP</v>
      </c>
      <c r="U36" t="str">
        <f ca="1">IF(AND(RESULT!$G95&gt;U$1,RESULT!$C95+RESULT!$D95&gt;2),"WON",IF(AND(RESULT!$G95&lt;U$1,RESULT!$C95+RESULT!$D95&lt;3),"WON","LOST"))</f>
        <v>LOST</v>
      </c>
      <c r="V36" t="str">
        <f ca="1">IF(AND(RESULT!$K95&gt;U$1,RESULT!$C95+RESULT!$D95&gt;2),"WON",IF(AND(RESULT!$K95&lt;U$1,RESULT!$C95+RESULT!$D95&lt;3),"WON","LOST"))</f>
        <v>WON</v>
      </c>
      <c r="W36" t="str">
        <f t="shared" ca="1" si="21"/>
        <v>DP</v>
      </c>
      <c r="Y36" t="str">
        <f ca="1">IF(AND(RESULT!$G95&gt;Y$1,RESULT!$C95+RESULT!$D95&gt;2),"WON",IF(AND(RESULT!$G95&lt;Y$1,RESULT!$C95+RESULT!$D95&lt;3),"WON","LOST"))</f>
        <v>WON</v>
      </c>
      <c r="Z36" t="str">
        <f ca="1">IF(AND(RESULT!$K95&gt;Y$1,RESULT!$C95+RESULT!$D95&gt;2),"WON",IF(AND(RESULT!$K95&lt;Y$1,RESULT!$C95+RESULT!$D95&lt;3),"WON","LOST"))</f>
        <v>WON</v>
      </c>
      <c r="AA36" t="str">
        <f t="shared" ca="1" si="22"/>
        <v>WON</v>
      </c>
      <c r="AC36" t="str">
        <f ca="1">IF(AND(RESULT!$G95&gt;AC$1,RESULT!$C95+RESULT!$D95&gt;2),"WON",IF(AND(RESULT!$G95&lt;AC$1,RESULT!$C95+RESULT!$D95&lt;3),"WON","LOST"))</f>
        <v>WON</v>
      </c>
      <c r="AD36" t="str">
        <f ca="1">IF(AND(RESULT!$K95&gt;AC$1,RESULT!$C95+RESULT!$D95&gt;2),"WON",IF(AND(RESULT!$K95&lt;AC$1,RESULT!$C95+RESULT!$D95&lt;3),"WON","LOST"))</f>
        <v>WON</v>
      </c>
      <c r="AE36" t="str">
        <f t="shared" ca="1" si="23"/>
        <v>WON</v>
      </c>
    </row>
    <row r="39" spans="1:31">
      <c r="A39" t="str">
        <f ca="1">IF(AND(RESULT!$G98&gt;A$1,RESULT!$C98+RESULT!$D98&gt;2),"WON",IF(AND(RESULT!$G98&lt;A$1,RESULT!$C98+RESULT!$D98&lt;3),"WON","LOST"))</f>
        <v>LOST</v>
      </c>
      <c r="B39" t="str">
        <f ca="1">IF(AND(RESULT!$K98&gt;A$1,RESULT!$C98+RESULT!$D98&gt;2),"WON",IF(AND(RESULT!$K98&lt;A$1,RESULT!$C98+RESULT!$D98&lt;3),"WON","LOST"))</f>
        <v>LOST</v>
      </c>
      <c r="C39" t="str">
        <f ca="1">IF(AND(A39="WON",B39="WON"),"WON",IF(AND(A39="LOST",B39="LOST"),"LOST","DP"))</f>
        <v>LOST</v>
      </c>
      <c r="E39" t="str">
        <f ca="1">IF(AND(RESULT!$G98&gt;E$1,RESULT!$C98+RESULT!$D98&gt;2),"WON",IF(AND(RESULT!$G98&lt;E$1,RESULT!$C98+RESULT!$D98&lt;3),"WON","LOST"))</f>
        <v>LOST</v>
      </c>
      <c r="F39" t="str">
        <f ca="1">IF(AND(RESULT!$K98&gt;E$1,RESULT!$C98+RESULT!$D98&gt;2),"WON",IF(AND(RESULT!$K98&lt;E$1,RESULT!$C98+RESULT!$D98&lt;3),"WON","LOST"))</f>
        <v>LOST</v>
      </c>
      <c r="G39" t="str">
        <f ca="1">IF(AND(E39="WON",F39="WON"),"WON",IF(AND(E39="LOST",F39="LOST"),"LOST","DP"))</f>
        <v>LOST</v>
      </c>
      <c r="I39" t="str">
        <f ca="1">IF(AND(RESULT!$G98&gt;I$1,RESULT!$C98+RESULT!$D98&gt;2),"WON",IF(AND(RESULT!$G98&lt;I$1,RESULT!$C98+RESULT!$D98&lt;3),"WON","LOST"))</f>
        <v>LOST</v>
      </c>
      <c r="J39" t="str">
        <f ca="1">IF(AND(RESULT!$K98&gt;I$1,RESULT!$C98+RESULT!$D98&gt;2),"WON",IF(AND(RESULT!$K98&lt;I$1,RESULT!$C98+RESULT!$D98&lt;3),"WON","LOST"))</f>
        <v>WON</v>
      </c>
      <c r="K39" t="str">
        <f ca="1">IF(AND(I39="WON",J39="WON"),"WON",IF(AND(I39="LOST",J39="LOST"),"LOST","DP"))</f>
        <v>DP</v>
      </c>
      <c r="M39" t="str">
        <f ca="1">IF(AND(RESULT!$G98&gt;M$1,RESULT!$C98+RESULT!$D98&gt;2),"WON",IF(AND(RESULT!$G98&lt;M$1,RESULT!$C98+RESULT!$D98&lt;3),"WON","LOST"))</f>
        <v>LOST</v>
      </c>
      <c r="N39" t="str">
        <f ca="1">IF(AND(RESULT!$K98&gt;M$1,RESULT!$C98+RESULT!$D98&gt;2),"WON",IF(AND(RESULT!$K98&lt;M$1,RESULT!$C98+RESULT!$D98&lt;3),"WON","LOST"))</f>
        <v>WON</v>
      </c>
      <c r="O39" t="str">
        <f ca="1">IF(AND(M39="WON",N39="WON"),"WON",IF(AND(M39="LOST",N39="LOST"),"LOST","DP"))</f>
        <v>DP</v>
      </c>
      <c r="Q39" t="str">
        <f ca="1">IF(AND(RESULT!$G98&gt;Q$1,RESULT!$C98+RESULT!$D98&gt;2),"WON",IF(AND(RESULT!$G98&lt;Q$1,RESULT!$C98+RESULT!$D98&lt;3),"WON","LOST"))</f>
        <v>LOST</v>
      </c>
      <c r="R39" t="str">
        <f ca="1">IF(AND(RESULT!$K98&gt;Q$1,RESULT!$C98+RESULT!$D98&gt;2),"WON",IF(AND(RESULT!$K98&lt;Q$1,RESULT!$C98+RESULT!$D98&lt;3),"WON","LOST"))</f>
        <v>WON</v>
      </c>
      <c r="S39" t="str">
        <f ca="1">IF(AND(Q39="WON",R39="WON"),"WON",IF(AND(Q39="LOST",R39="LOST"),"LOST","DP"))</f>
        <v>DP</v>
      </c>
      <c r="U39" t="str">
        <f ca="1">IF(AND(RESULT!$G98&gt;U$1,RESULT!$C98+RESULT!$D98&gt;2),"WON",IF(AND(RESULT!$G98&lt;U$1,RESULT!$C98+RESULT!$D98&lt;3),"WON","LOST"))</f>
        <v>LOST</v>
      </c>
      <c r="V39" t="str">
        <f ca="1">IF(AND(RESULT!$K98&gt;U$1,RESULT!$C98+RESULT!$D98&gt;2),"WON",IF(AND(RESULT!$K98&lt;U$1,RESULT!$C98+RESULT!$D98&lt;3),"WON","LOST"))</f>
        <v>WON</v>
      </c>
      <c r="W39" t="str">
        <f ca="1">IF(AND(U39="WON",V39="WON"),"WON",IF(AND(U39="LOST",V39="LOST"),"LOST","DP"))</f>
        <v>DP</v>
      </c>
      <c r="Y39" t="str">
        <f ca="1">IF(AND(RESULT!$G98&gt;Y$1,RESULT!$C98+RESULT!$D98&gt;2),"WON",IF(AND(RESULT!$G98&lt;Y$1,RESULT!$C98+RESULT!$D98&lt;3),"WON","LOST"))</f>
        <v>LOST</v>
      </c>
      <c r="Z39" t="str">
        <f ca="1">IF(AND(RESULT!$K98&gt;Y$1,RESULT!$C98+RESULT!$D98&gt;2),"WON",IF(AND(RESULT!$K98&lt;Y$1,RESULT!$C98+RESULT!$D98&lt;3),"WON","LOST"))</f>
        <v>LOST</v>
      </c>
      <c r="AA39" t="str">
        <f ca="1">IF(AND(Y39="WON",Z39="WON"),"WON",IF(AND(Y39="LOST",Z39="LOST"),"LOST","DP"))</f>
        <v>LOST</v>
      </c>
      <c r="AC39" t="str">
        <f ca="1">IF(AND(RESULT!$G98&gt;AC$1,RESULT!$C98+RESULT!$D98&gt;2),"WON",IF(AND(RESULT!$G98&lt;AC$1,RESULT!$C98+RESULT!$D98&lt;3),"WON","LOST"))</f>
        <v>LOST</v>
      </c>
      <c r="AD39" t="str">
        <f ca="1">IF(AND(RESULT!$K98&gt;AC$1,RESULT!$C98+RESULT!$D98&gt;2),"WON",IF(AND(RESULT!$K98&lt;AC$1,RESULT!$C98+RESULT!$D98&lt;3),"WON","LOST"))</f>
        <v>LOST</v>
      </c>
      <c r="AE39" t="str">
        <f ca="1">IF(AND(AC39="WON",AD39="WON"),"WON",IF(AND(AC39="LOST",AD39="LOST"),"LOST","DP"))</f>
        <v>LOST</v>
      </c>
    </row>
    <row r="40" spans="1:31">
      <c r="A40" t="str">
        <f ca="1">IF(AND(RESULT!$G99&gt;A$1,RESULT!$C99+RESULT!$D99&gt;2),"WON",IF(AND(RESULT!$G99&lt;A$1,RESULT!$C99+RESULT!$D99&lt;3),"WON","LOST"))</f>
        <v>WON</v>
      </c>
      <c r="B40" t="str">
        <f ca="1">IF(AND(RESULT!$K99&gt;A$1,RESULT!$C99+RESULT!$D99&gt;2),"WON",IF(AND(RESULT!$K99&lt;A$1,RESULT!$C99+RESULT!$D99&lt;3),"WON","LOST"))</f>
        <v>WON</v>
      </c>
      <c r="C40" t="str">
        <f t="shared" ref="C40:C48" ca="1" si="24">IF(AND(A40="WON",B40="WON"),"WON",IF(AND(A40="LOST",B40="LOST"),"LOST","DP"))</f>
        <v>WON</v>
      </c>
      <c r="E40" t="str">
        <f ca="1">IF(AND(RESULT!$G99&gt;E$1,RESULT!$C99+RESULT!$D99&gt;2),"WON",IF(AND(RESULT!$G99&lt;E$1,RESULT!$C99+RESULT!$D99&lt;3),"WON","LOST"))</f>
        <v>WON</v>
      </c>
      <c r="F40" t="str">
        <f ca="1">IF(AND(RESULT!$K99&gt;E$1,RESULT!$C99+RESULT!$D99&gt;2),"WON",IF(AND(RESULT!$K99&lt;E$1,RESULT!$C99+RESULT!$D99&lt;3),"WON","LOST"))</f>
        <v>WON</v>
      </c>
      <c r="G40" t="str">
        <f t="shared" ref="G40:G48" ca="1" si="25">IF(AND(E40="WON",F40="WON"),"WON",IF(AND(E40="LOST",F40="LOST"),"LOST","DP"))</f>
        <v>WON</v>
      </c>
      <c r="I40" t="str">
        <f ca="1">IF(AND(RESULT!$G99&gt;I$1,RESULT!$C99+RESULT!$D99&gt;2),"WON",IF(AND(RESULT!$G99&lt;I$1,RESULT!$C99+RESULT!$D99&lt;3),"WON","LOST"))</f>
        <v>WON</v>
      </c>
      <c r="J40" t="str">
        <f ca="1">IF(AND(RESULT!$K99&gt;I$1,RESULT!$C99+RESULT!$D99&gt;2),"WON",IF(AND(RESULT!$K99&lt;I$1,RESULT!$C99+RESULT!$D99&lt;3),"WON","LOST"))</f>
        <v>LOST</v>
      </c>
      <c r="K40" t="str">
        <f t="shared" ref="K40:K48" ca="1" si="26">IF(AND(I40="WON",J40="WON"),"WON",IF(AND(I40="LOST",J40="LOST"),"LOST","DP"))</f>
        <v>DP</v>
      </c>
      <c r="M40" t="str">
        <f ca="1">IF(AND(RESULT!$G99&gt;M$1,RESULT!$C99+RESULT!$D99&gt;2),"WON",IF(AND(RESULT!$G99&lt;M$1,RESULT!$C99+RESULT!$D99&lt;3),"WON","LOST"))</f>
        <v>WON</v>
      </c>
      <c r="N40" t="str">
        <f ca="1">IF(AND(RESULT!$K99&gt;M$1,RESULT!$C99+RESULT!$D99&gt;2),"WON",IF(AND(RESULT!$K99&lt;M$1,RESULT!$C99+RESULT!$D99&lt;3),"WON","LOST"))</f>
        <v>LOST</v>
      </c>
      <c r="O40" t="str">
        <f t="shared" ref="O40:O48" ca="1" si="27">IF(AND(M40="WON",N40="WON"),"WON",IF(AND(M40="LOST",N40="LOST"),"LOST","DP"))</f>
        <v>DP</v>
      </c>
      <c r="Q40" t="str">
        <f ca="1">IF(AND(RESULT!$G99&gt;Q$1,RESULT!$C99+RESULT!$D99&gt;2),"WON",IF(AND(RESULT!$G99&lt;Q$1,RESULT!$C99+RESULT!$D99&lt;3),"WON","LOST"))</f>
        <v>WON</v>
      </c>
      <c r="R40" t="str">
        <f ca="1">IF(AND(RESULT!$K99&gt;Q$1,RESULT!$C99+RESULT!$D99&gt;2),"WON",IF(AND(RESULT!$K99&lt;Q$1,RESULT!$C99+RESULT!$D99&lt;3),"WON","LOST"))</f>
        <v>LOST</v>
      </c>
      <c r="S40" t="str">
        <f t="shared" ref="S40:S48" ca="1" si="28">IF(AND(Q40="WON",R40="WON"),"WON",IF(AND(Q40="LOST",R40="LOST"),"LOST","DP"))</f>
        <v>DP</v>
      </c>
      <c r="U40" t="str">
        <f ca="1">IF(AND(RESULT!$G99&gt;U$1,RESULT!$C99+RESULT!$D99&gt;2),"WON",IF(AND(RESULT!$G99&lt;U$1,RESULT!$C99+RESULT!$D99&lt;3),"WON","LOST"))</f>
        <v>WON</v>
      </c>
      <c r="V40" t="str">
        <f ca="1">IF(AND(RESULT!$K99&gt;U$1,RESULT!$C99+RESULT!$D99&gt;2),"WON",IF(AND(RESULT!$K99&lt;U$1,RESULT!$C99+RESULT!$D99&lt;3),"WON","LOST"))</f>
        <v>LOST</v>
      </c>
      <c r="W40" t="str">
        <f t="shared" ref="W40:W48" ca="1" si="29">IF(AND(U40="WON",V40="WON"),"WON",IF(AND(U40="LOST",V40="LOST"),"LOST","DP"))</f>
        <v>DP</v>
      </c>
      <c r="Y40" t="str">
        <f ca="1">IF(AND(RESULT!$G99&gt;Y$1,RESULT!$C99+RESULT!$D99&gt;2),"WON",IF(AND(RESULT!$G99&lt;Y$1,RESULT!$C99+RESULT!$D99&lt;3),"WON","LOST"))</f>
        <v>WON</v>
      </c>
      <c r="Z40" t="str">
        <f ca="1">IF(AND(RESULT!$K99&gt;Y$1,RESULT!$C99+RESULT!$D99&gt;2),"WON",IF(AND(RESULT!$K99&lt;Y$1,RESULT!$C99+RESULT!$D99&lt;3),"WON","LOST"))</f>
        <v>WON</v>
      </c>
      <c r="AA40" t="str">
        <f t="shared" ref="AA40:AA48" ca="1" si="30">IF(AND(Y40="WON",Z40="WON"),"WON",IF(AND(Y40="LOST",Z40="LOST"),"LOST","DP"))</f>
        <v>WON</v>
      </c>
      <c r="AC40" t="str">
        <f ca="1">IF(AND(RESULT!$G99&gt;AC$1,RESULT!$C99+RESULT!$D99&gt;2),"WON",IF(AND(RESULT!$G99&lt;AC$1,RESULT!$C99+RESULT!$D99&lt;3),"WON","LOST"))</f>
        <v>WON</v>
      </c>
      <c r="AD40" t="str">
        <f ca="1">IF(AND(RESULT!$K99&gt;AC$1,RESULT!$C99+RESULT!$D99&gt;2),"WON",IF(AND(RESULT!$K99&lt;AC$1,RESULT!$C99+RESULT!$D99&lt;3),"WON","LOST"))</f>
        <v>WON</v>
      </c>
      <c r="AE40" t="str">
        <f t="shared" ref="AE40:AE48" ca="1" si="31">IF(AND(AC40="WON",AD40="WON"),"WON",IF(AND(AC40="LOST",AD40="LOST"),"LOST","DP"))</f>
        <v>WON</v>
      </c>
    </row>
    <row r="41" spans="1:31">
      <c r="A41" t="str">
        <f ca="1">IF(AND(RESULT!$G100&gt;A$1,RESULT!$C100+RESULT!$D100&gt;2),"WON",IF(AND(RESULT!$G100&lt;A$1,RESULT!$C100+RESULT!$D100&lt;3),"WON","LOST"))</f>
        <v>WON</v>
      </c>
      <c r="B41" t="str">
        <f ca="1">IF(AND(RESULT!$K100&gt;A$1,RESULT!$C100+RESULT!$D100&gt;2),"WON",IF(AND(RESULT!$K100&lt;A$1,RESULT!$C100+RESULT!$D100&lt;3),"WON","LOST"))</f>
        <v>WON</v>
      </c>
      <c r="C41" t="str">
        <f t="shared" ca="1" si="24"/>
        <v>WON</v>
      </c>
      <c r="E41" t="str">
        <f ca="1">IF(AND(RESULT!$G100&gt;E$1,RESULT!$C100+RESULT!$D100&gt;2),"WON",IF(AND(RESULT!$G100&lt;E$1,RESULT!$C100+RESULT!$D100&lt;3),"WON","LOST"))</f>
        <v>WON</v>
      </c>
      <c r="F41" t="str">
        <f ca="1">IF(AND(RESULT!$K100&gt;E$1,RESULT!$C100+RESULT!$D100&gt;2),"WON",IF(AND(RESULT!$K100&lt;E$1,RESULT!$C100+RESULT!$D100&lt;3),"WON","LOST"))</f>
        <v>WON</v>
      </c>
      <c r="G41" t="str">
        <f t="shared" ca="1" si="25"/>
        <v>WON</v>
      </c>
      <c r="I41" t="str">
        <f ca="1">IF(AND(RESULT!$G100&gt;I$1,RESULT!$C100+RESULT!$D100&gt;2),"WON",IF(AND(RESULT!$G100&lt;I$1,RESULT!$C100+RESULT!$D100&lt;3),"WON","LOST"))</f>
        <v>WON</v>
      </c>
      <c r="J41" t="str">
        <f ca="1">IF(AND(RESULT!$K100&gt;I$1,RESULT!$C100+RESULT!$D100&gt;2),"WON",IF(AND(RESULT!$K100&lt;I$1,RESULT!$C100+RESULT!$D100&lt;3),"WON","LOST"))</f>
        <v>WON</v>
      </c>
      <c r="K41" t="str">
        <f t="shared" ca="1" si="26"/>
        <v>WON</v>
      </c>
      <c r="M41" t="str">
        <f ca="1">IF(AND(RESULT!$G100&gt;M$1,RESULT!$C100+RESULT!$D100&gt;2),"WON",IF(AND(RESULT!$G100&lt;M$1,RESULT!$C100+RESULT!$D100&lt;3),"WON","LOST"))</f>
        <v>WON</v>
      </c>
      <c r="N41" t="str">
        <f ca="1">IF(AND(RESULT!$K100&gt;M$1,RESULT!$C100+RESULT!$D100&gt;2),"WON",IF(AND(RESULT!$K100&lt;M$1,RESULT!$C100+RESULT!$D100&lt;3),"WON","LOST"))</f>
        <v>WON</v>
      </c>
      <c r="O41" t="str">
        <f t="shared" ca="1" si="27"/>
        <v>WON</v>
      </c>
      <c r="Q41" t="str">
        <f ca="1">IF(AND(RESULT!$G100&gt;Q$1,RESULT!$C100+RESULT!$D100&gt;2),"WON",IF(AND(RESULT!$G100&lt;Q$1,RESULT!$C100+RESULT!$D100&lt;3),"WON","LOST"))</f>
        <v>WON</v>
      </c>
      <c r="R41" t="str">
        <f ca="1">IF(AND(RESULT!$K100&gt;Q$1,RESULT!$C100+RESULT!$D100&gt;2),"WON",IF(AND(RESULT!$K100&lt;Q$1,RESULT!$C100+RESULT!$D100&lt;3),"WON","LOST"))</f>
        <v>WON</v>
      </c>
      <c r="S41" t="str">
        <f t="shared" ca="1" si="28"/>
        <v>WON</v>
      </c>
      <c r="U41" t="str">
        <f ca="1">IF(AND(RESULT!$G100&gt;U$1,RESULT!$C100+RESULT!$D100&gt;2),"WON",IF(AND(RESULT!$G100&lt;U$1,RESULT!$C100+RESULT!$D100&lt;3),"WON","LOST"))</f>
        <v>WON</v>
      </c>
      <c r="V41" t="str">
        <f ca="1">IF(AND(RESULT!$K100&gt;U$1,RESULT!$C100+RESULT!$D100&gt;2),"WON",IF(AND(RESULT!$K100&lt;U$1,RESULT!$C100+RESULT!$D100&lt;3),"WON","LOST"))</f>
        <v>WON</v>
      </c>
      <c r="W41" t="str">
        <f t="shared" ca="1" si="29"/>
        <v>WON</v>
      </c>
      <c r="Y41" t="str">
        <f ca="1">IF(AND(RESULT!$G100&gt;Y$1,RESULT!$C100+RESULT!$D100&gt;2),"WON",IF(AND(RESULT!$G100&lt;Y$1,RESULT!$C100+RESULT!$D100&lt;3),"WON","LOST"))</f>
        <v>WON</v>
      </c>
      <c r="Z41" t="str">
        <f ca="1">IF(AND(RESULT!$K100&gt;Y$1,RESULT!$C100+RESULT!$D100&gt;2),"WON",IF(AND(RESULT!$K100&lt;Y$1,RESULT!$C100+RESULT!$D100&lt;3),"WON","LOST"))</f>
        <v>WON</v>
      </c>
      <c r="AA41" t="str">
        <f t="shared" ca="1" si="30"/>
        <v>WON</v>
      </c>
      <c r="AC41" t="str">
        <f ca="1">IF(AND(RESULT!$G100&gt;AC$1,RESULT!$C100+RESULT!$D100&gt;2),"WON",IF(AND(RESULT!$G100&lt;AC$1,RESULT!$C100+RESULT!$D100&lt;3),"WON","LOST"))</f>
        <v>WON</v>
      </c>
      <c r="AD41" t="str">
        <f ca="1">IF(AND(RESULT!$K100&gt;AC$1,RESULT!$C100+RESULT!$D100&gt;2),"WON",IF(AND(RESULT!$K100&lt;AC$1,RESULT!$C100+RESULT!$D100&lt;3),"WON","LOST"))</f>
        <v>WON</v>
      </c>
      <c r="AE41" t="str">
        <f t="shared" ca="1" si="31"/>
        <v>WON</v>
      </c>
    </row>
    <row r="42" spans="1:31">
      <c r="A42" t="str">
        <f ca="1">IF(AND(RESULT!$G101&gt;A$1,RESULT!$C101+RESULT!$D101&gt;2),"WON",IF(AND(RESULT!$G101&lt;A$1,RESULT!$C101+RESULT!$D101&lt;3),"WON","LOST"))</f>
        <v>LOST</v>
      </c>
      <c r="B42" t="str">
        <f ca="1">IF(AND(RESULT!$K101&gt;A$1,RESULT!$C101+RESULT!$D101&gt;2),"WON",IF(AND(RESULT!$K101&lt;A$1,RESULT!$C101+RESULT!$D101&lt;3),"WON","LOST"))</f>
        <v>WON</v>
      </c>
      <c r="C42" t="str">
        <f t="shared" ca="1" si="24"/>
        <v>DP</v>
      </c>
      <c r="E42" t="str">
        <f ca="1">IF(AND(RESULT!$G101&gt;E$1,RESULT!$C101+RESULT!$D101&gt;2),"WON",IF(AND(RESULT!$G101&lt;E$1,RESULT!$C101+RESULT!$D101&lt;3),"WON","LOST"))</f>
        <v>LOST</v>
      </c>
      <c r="F42" t="str">
        <f ca="1">IF(AND(RESULT!$K101&gt;E$1,RESULT!$C101+RESULT!$D101&gt;2),"WON",IF(AND(RESULT!$K101&lt;E$1,RESULT!$C101+RESULT!$D101&lt;3),"WON","LOST"))</f>
        <v>WON</v>
      </c>
      <c r="G42" t="str">
        <f t="shared" ca="1" si="25"/>
        <v>DP</v>
      </c>
      <c r="I42" t="str">
        <f ca="1">IF(AND(RESULT!$G101&gt;I$1,RESULT!$C101+RESULT!$D101&gt;2),"WON",IF(AND(RESULT!$G101&lt;I$1,RESULT!$C101+RESULT!$D101&lt;3),"WON","LOST"))</f>
        <v>LOST</v>
      </c>
      <c r="J42" t="str">
        <f ca="1">IF(AND(RESULT!$K101&gt;I$1,RESULT!$C101+RESULT!$D101&gt;2),"WON",IF(AND(RESULT!$K101&lt;I$1,RESULT!$C101+RESULT!$D101&lt;3),"WON","LOST"))</f>
        <v>WON</v>
      </c>
      <c r="K42" t="str">
        <f t="shared" ca="1" si="26"/>
        <v>DP</v>
      </c>
      <c r="M42" t="str">
        <f ca="1">IF(AND(RESULT!$G101&gt;M$1,RESULT!$C101+RESULT!$D101&gt;2),"WON",IF(AND(RESULT!$G101&lt;M$1,RESULT!$C101+RESULT!$D101&lt;3),"WON","LOST"))</f>
        <v>LOST</v>
      </c>
      <c r="N42" t="str">
        <f ca="1">IF(AND(RESULT!$K101&gt;M$1,RESULT!$C101+RESULT!$D101&gt;2),"WON",IF(AND(RESULT!$K101&lt;M$1,RESULT!$C101+RESULT!$D101&lt;3),"WON","LOST"))</f>
        <v>WON</v>
      </c>
      <c r="O42" t="str">
        <f t="shared" ca="1" si="27"/>
        <v>DP</v>
      </c>
      <c r="Q42" t="str">
        <f ca="1">IF(AND(RESULT!$G101&gt;Q$1,RESULT!$C101+RESULT!$D101&gt;2),"WON",IF(AND(RESULT!$G101&lt;Q$1,RESULT!$C101+RESULT!$D101&lt;3),"WON","LOST"))</f>
        <v>LOST</v>
      </c>
      <c r="R42" t="str">
        <f ca="1">IF(AND(RESULT!$K101&gt;Q$1,RESULT!$C101+RESULT!$D101&gt;2),"WON",IF(AND(RESULT!$K101&lt;Q$1,RESULT!$C101+RESULT!$D101&lt;3),"WON","LOST"))</f>
        <v>WON</v>
      </c>
      <c r="S42" t="str">
        <f t="shared" ca="1" si="28"/>
        <v>DP</v>
      </c>
      <c r="U42" t="str">
        <f ca="1">IF(AND(RESULT!$G101&gt;U$1,RESULT!$C101+RESULT!$D101&gt;2),"WON",IF(AND(RESULT!$G101&lt;U$1,RESULT!$C101+RESULT!$D101&lt;3),"WON","LOST"))</f>
        <v>LOST</v>
      </c>
      <c r="V42" t="str">
        <f ca="1">IF(AND(RESULT!$K101&gt;U$1,RESULT!$C101+RESULT!$D101&gt;2),"WON",IF(AND(RESULT!$K101&lt;U$1,RESULT!$C101+RESULT!$D101&lt;3),"WON","LOST"))</f>
        <v>WON</v>
      </c>
      <c r="W42" t="str">
        <f t="shared" ca="1" si="29"/>
        <v>DP</v>
      </c>
      <c r="Y42" t="str">
        <f ca="1">IF(AND(RESULT!$G101&gt;Y$1,RESULT!$C101+RESULT!$D101&gt;2),"WON",IF(AND(RESULT!$G101&lt;Y$1,RESULT!$C101+RESULT!$D101&lt;3),"WON","LOST"))</f>
        <v>LOST</v>
      </c>
      <c r="Z42" t="str">
        <f ca="1">IF(AND(RESULT!$K101&gt;Y$1,RESULT!$C101+RESULT!$D101&gt;2),"WON",IF(AND(RESULT!$K101&lt;Y$1,RESULT!$C101+RESULT!$D101&lt;3),"WON","LOST"))</f>
        <v>WON</v>
      </c>
      <c r="AA42" t="str">
        <f t="shared" ca="1" si="30"/>
        <v>DP</v>
      </c>
      <c r="AC42" t="str">
        <f ca="1">IF(AND(RESULT!$G101&gt;AC$1,RESULT!$C101+RESULT!$D101&gt;2),"WON",IF(AND(RESULT!$G101&lt;AC$1,RESULT!$C101+RESULT!$D101&lt;3),"WON","LOST"))</f>
        <v>LOST</v>
      </c>
      <c r="AD42" t="str">
        <f ca="1">IF(AND(RESULT!$K101&gt;AC$1,RESULT!$C101+RESULT!$D101&gt;2),"WON",IF(AND(RESULT!$K101&lt;AC$1,RESULT!$C101+RESULT!$D101&lt;3),"WON","LOST"))</f>
        <v>WON</v>
      </c>
      <c r="AE42" t="str">
        <f t="shared" ca="1" si="31"/>
        <v>DP</v>
      </c>
    </row>
    <row r="43" spans="1:31">
      <c r="A43" t="str">
        <f ca="1">IF(AND(RESULT!$G102&gt;A$1,RESULT!$C102+RESULT!$D102&gt;2),"WON",IF(AND(RESULT!$G102&lt;A$1,RESULT!$C102+RESULT!$D102&lt;3),"WON","LOST"))</f>
        <v>LOST</v>
      </c>
      <c r="B43" t="str">
        <f ca="1">IF(AND(RESULT!$K102&gt;A$1,RESULT!$C102+RESULT!$D102&gt;2),"WON",IF(AND(RESULT!$K102&lt;A$1,RESULT!$C102+RESULT!$D102&lt;3),"WON","LOST"))</f>
        <v>LOST</v>
      </c>
      <c r="C43" t="str">
        <f t="shared" ca="1" si="24"/>
        <v>LOST</v>
      </c>
      <c r="E43" t="str">
        <f ca="1">IF(AND(RESULT!$G102&gt;E$1,RESULT!$C102+RESULT!$D102&gt;2),"WON",IF(AND(RESULT!$G102&lt;E$1,RESULT!$C102+RESULT!$D102&lt;3),"WON","LOST"))</f>
        <v>LOST</v>
      </c>
      <c r="F43" t="str">
        <f ca="1">IF(AND(RESULT!$K102&gt;E$1,RESULT!$C102+RESULT!$D102&gt;2),"WON",IF(AND(RESULT!$K102&lt;E$1,RESULT!$C102+RESULT!$D102&lt;3),"WON","LOST"))</f>
        <v>LOST</v>
      </c>
      <c r="G43" t="str">
        <f t="shared" ca="1" si="25"/>
        <v>LOST</v>
      </c>
      <c r="I43" t="str">
        <f ca="1">IF(AND(RESULT!$G102&gt;I$1,RESULT!$C102+RESULT!$D102&gt;2),"WON",IF(AND(RESULT!$G102&lt;I$1,RESULT!$C102+RESULT!$D102&lt;3),"WON","LOST"))</f>
        <v>LOST</v>
      </c>
      <c r="J43" t="str">
        <f ca="1">IF(AND(RESULT!$K102&gt;I$1,RESULT!$C102+RESULT!$D102&gt;2),"WON",IF(AND(RESULT!$K102&lt;I$1,RESULT!$C102+RESULT!$D102&lt;3),"WON","LOST"))</f>
        <v>LOST</v>
      </c>
      <c r="K43" t="str">
        <f t="shared" ca="1" si="26"/>
        <v>LOST</v>
      </c>
      <c r="M43" t="str">
        <f ca="1">IF(AND(RESULT!$G102&gt;M$1,RESULT!$C102+RESULT!$D102&gt;2),"WON",IF(AND(RESULT!$G102&lt;M$1,RESULT!$C102+RESULT!$D102&lt;3),"WON","LOST"))</f>
        <v>LOST</v>
      </c>
      <c r="N43" t="str">
        <f ca="1">IF(AND(RESULT!$K102&gt;M$1,RESULT!$C102+RESULT!$D102&gt;2),"WON",IF(AND(RESULT!$K102&lt;M$1,RESULT!$C102+RESULT!$D102&lt;3),"WON","LOST"))</f>
        <v>LOST</v>
      </c>
      <c r="O43" t="str">
        <f t="shared" ca="1" si="27"/>
        <v>LOST</v>
      </c>
      <c r="Q43" t="str">
        <f ca="1">IF(AND(RESULT!$G102&gt;Q$1,RESULT!$C102+RESULT!$D102&gt;2),"WON",IF(AND(RESULT!$G102&lt;Q$1,RESULT!$C102+RESULT!$D102&lt;3),"WON","LOST"))</f>
        <v>LOST</v>
      </c>
      <c r="R43" t="str">
        <f ca="1">IF(AND(RESULT!$K102&gt;Q$1,RESULT!$C102+RESULT!$D102&gt;2),"WON",IF(AND(RESULT!$K102&lt;Q$1,RESULT!$C102+RESULT!$D102&lt;3),"WON","LOST"))</f>
        <v>LOST</v>
      </c>
      <c r="S43" t="str">
        <f t="shared" ca="1" si="28"/>
        <v>LOST</v>
      </c>
      <c r="U43" t="str">
        <f ca="1">IF(AND(RESULT!$G102&gt;U$1,RESULT!$C102+RESULT!$D102&gt;2),"WON",IF(AND(RESULT!$G102&lt;U$1,RESULT!$C102+RESULT!$D102&lt;3),"WON","LOST"))</f>
        <v>LOST</v>
      </c>
      <c r="V43" t="str">
        <f ca="1">IF(AND(RESULT!$K102&gt;U$1,RESULT!$C102+RESULT!$D102&gt;2),"WON",IF(AND(RESULT!$K102&lt;U$1,RESULT!$C102+RESULT!$D102&lt;3),"WON","LOST"))</f>
        <v>LOST</v>
      </c>
      <c r="W43" t="str">
        <f t="shared" ca="1" si="29"/>
        <v>LOST</v>
      </c>
      <c r="Y43" t="str">
        <f ca="1">IF(AND(RESULT!$G102&gt;Y$1,RESULT!$C102+RESULT!$D102&gt;2),"WON",IF(AND(RESULT!$G102&lt;Y$1,RESULT!$C102+RESULT!$D102&lt;3),"WON","LOST"))</f>
        <v>LOST</v>
      </c>
      <c r="Z43" t="str">
        <f ca="1">IF(AND(RESULT!$K102&gt;Y$1,RESULT!$C102+RESULT!$D102&gt;2),"WON",IF(AND(RESULT!$K102&lt;Y$1,RESULT!$C102+RESULT!$D102&lt;3),"WON","LOST"))</f>
        <v>LOST</v>
      </c>
      <c r="AA43" t="str">
        <f t="shared" ca="1" si="30"/>
        <v>LOST</v>
      </c>
      <c r="AC43" t="str">
        <f ca="1">IF(AND(RESULT!$G102&gt;AC$1,RESULT!$C102+RESULT!$D102&gt;2),"WON",IF(AND(RESULT!$G102&lt;AC$1,RESULT!$C102+RESULT!$D102&lt;3),"WON","LOST"))</f>
        <v>LOST</v>
      </c>
      <c r="AD43" t="str">
        <f ca="1">IF(AND(RESULT!$K102&gt;AC$1,RESULT!$C102+RESULT!$D102&gt;2),"WON",IF(AND(RESULT!$K102&lt;AC$1,RESULT!$C102+RESULT!$D102&lt;3),"WON","LOST"))</f>
        <v>LOST</v>
      </c>
      <c r="AE43" t="str">
        <f t="shared" ca="1" si="31"/>
        <v>LOST</v>
      </c>
    </row>
    <row r="44" spans="1:31">
      <c r="A44" t="str">
        <f ca="1">IF(AND(RESULT!$G103&gt;A$1,RESULT!$C103+RESULT!$D103&gt;2),"WON",IF(AND(RESULT!$G103&lt;A$1,RESULT!$C103+RESULT!$D103&lt;3),"WON","LOST"))</f>
        <v>WON</v>
      </c>
      <c r="B44" t="str">
        <f ca="1">IF(AND(RESULT!$K103&gt;A$1,RESULT!$C103+RESULT!$D103&gt;2),"WON",IF(AND(RESULT!$K103&lt;A$1,RESULT!$C103+RESULT!$D103&lt;3),"WON","LOST"))</f>
        <v>WON</v>
      </c>
      <c r="C44" t="str">
        <f t="shared" ca="1" si="24"/>
        <v>WON</v>
      </c>
      <c r="E44" t="str">
        <f ca="1">IF(AND(RESULT!$G103&gt;E$1,RESULT!$C103+RESULT!$D103&gt;2),"WON",IF(AND(RESULT!$G103&lt;E$1,RESULT!$C103+RESULT!$D103&lt;3),"WON","LOST"))</f>
        <v>LOST</v>
      </c>
      <c r="F44" t="str">
        <f ca="1">IF(AND(RESULT!$K103&gt;E$1,RESULT!$C103+RESULT!$D103&gt;2),"WON",IF(AND(RESULT!$K103&lt;E$1,RESULT!$C103+RESULT!$D103&lt;3),"WON","LOST"))</f>
        <v>WON</v>
      </c>
      <c r="G44" t="str">
        <f t="shared" ca="1" si="25"/>
        <v>DP</v>
      </c>
      <c r="I44" t="str">
        <f ca="1">IF(AND(RESULT!$G103&gt;I$1,RESULT!$C103+RESULT!$D103&gt;2),"WON",IF(AND(RESULT!$G103&lt;I$1,RESULT!$C103+RESULT!$D103&lt;3),"WON","LOST"))</f>
        <v>WON</v>
      </c>
      <c r="J44" t="str">
        <f ca="1">IF(AND(RESULT!$K103&gt;I$1,RESULT!$C103+RESULT!$D103&gt;2),"WON",IF(AND(RESULT!$K103&lt;I$1,RESULT!$C103+RESULT!$D103&lt;3),"WON","LOST"))</f>
        <v>WON</v>
      </c>
      <c r="K44" t="str">
        <f t="shared" ca="1" si="26"/>
        <v>WON</v>
      </c>
      <c r="M44" t="str">
        <f ca="1">IF(AND(RESULT!$G103&gt;M$1,RESULT!$C103+RESULT!$D103&gt;2),"WON",IF(AND(RESULT!$G103&lt;M$1,RESULT!$C103+RESULT!$D103&lt;3),"WON","LOST"))</f>
        <v>WON</v>
      </c>
      <c r="N44" t="str">
        <f ca="1">IF(AND(RESULT!$K103&gt;M$1,RESULT!$C103+RESULT!$D103&gt;2),"WON",IF(AND(RESULT!$K103&lt;M$1,RESULT!$C103+RESULT!$D103&lt;3),"WON","LOST"))</f>
        <v>WON</v>
      </c>
      <c r="O44" t="str">
        <f t="shared" ca="1" si="27"/>
        <v>WON</v>
      </c>
      <c r="Q44" t="str">
        <f ca="1">IF(AND(RESULT!$G103&gt;Q$1,RESULT!$C103+RESULT!$D103&gt;2),"WON",IF(AND(RESULT!$G103&lt;Q$1,RESULT!$C103+RESULT!$D103&lt;3),"WON","LOST"))</f>
        <v>WON</v>
      </c>
      <c r="R44" t="str">
        <f ca="1">IF(AND(RESULT!$K103&gt;Q$1,RESULT!$C103+RESULT!$D103&gt;2),"WON",IF(AND(RESULT!$K103&lt;Q$1,RESULT!$C103+RESULT!$D103&lt;3),"WON","LOST"))</f>
        <v>WON</v>
      </c>
      <c r="S44" t="str">
        <f t="shared" ca="1" si="28"/>
        <v>WON</v>
      </c>
      <c r="U44" t="str">
        <f ca="1">IF(AND(RESULT!$G103&gt;U$1,RESULT!$C103+RESULT!$D103&gt;2),"WON",IF(AND(RESULT!$G103&lt;U$1,RESULT!$C103+RESULT!$D103&lt;3),"WON","LOST"))</f>
        <v>WON</v>
      </c>
      <c r="V44" t="str">
        <f ca="1">IF(AND(RESULT!$K103&gt;U$1,RESULT!$C103+RESULT!$D103&gt;2),"WON",IF(AND(RESULT!$K103&lt;U$1,RESULT!$C103+RESULT!$D103&lt;3),"WON","LOST"))</f>
        <v>WON</v>
      </c>
      <c r="W44" t="str">
        <f t="shared" ca="1" si="29"/>
        <v>WON</v>
      </c>
      <c r="Y44" t="str">
        <f ca="1">IF(AND(RESULT!$G103&gt;Y$1,RESULT!$C103+RESULT!$D103&gt;2),"WON",IF(AND(RESULT!$G103&lt;Y$1,RESULT!$C103+RESULT!$D103&lt;3),"WON","LOST"))</f>
        <v>LOST</v>
      </c>
      <c r="Z44" t="str">
        <f ca="1">IF(AND(RESULT!$K103&gt;Y$1,RESULT!$C103+RESULT!$D103&gt;2),"WON",IF(AND(RESULT!$K103&lt;Y$1,RESULT!$C103+RESULT!$D103&lt;3),"WON","LOST"))</f>
        <v>WON</v>
      </c>
      <c r="AA44" t="str">
        <f t="shared" ca="1" si="30"/>
        <v>DP</v>
      </c>
      <c r="AC44" t="str">
        <f ca="1">IF(AND(RESULT!$G103&gt;AC$1,RESULT!$C103+RESULT!$D103&gt;2),"WON",IF(AND(RESULT!$G103&lt;AC$1,RESULT!$C103+RESULT!$D103&lt;3),"WON","LOST"))</f>
        <v>LOST</v>
      </c>
      <c r="AD44" t="str">
        <f ca="1">IF(AND(RESULT!$K103&gt;AC$1,RESULT!$C103+RESULT!$D103&gt;2),"WON",IF(AND(RESULT!$K103&lt;AC$1,RESULT!$C103+RESULT!$D103&lt;3),"WON","LOST"))</f>
        <v>WON</v>
      </c>
      <c r="AE44" t="str">
        <f t="shared" ca="1" si="31"/>
        <v>DP</v>
      </c>
    </row>
    <row r="45" spans="1:31">
      <c r="A45" t="str">
        <f ca="1">IF(AND(RESULT!$G104&gt;A$1,RESULT!$C104+RESULT!$D104&gt;2),"WON",IF(AND(RESULT!$G104&lt;A$1,RESULT!$C104+RESULT!$D104&lt;3),"WON","LOST"))</f>
        <v>WON</v>
      </c>
      <c r="B45" t="str">
        <f ca="1">IF(AND(RESULT!$K104&gt;A$1,RESULT!$C104+RESULT!$D104&gt;2),"WON",IF(AND(RESULT!$K104&lt;A$1,RESULT!$C104+RESULT!$D104&lt;3),"WON","LOST"))</f>
        <v>WON</v>
      </c>
      <c r="C45" t="str">
        <f t="shared" ca="1" si="24"/>
        <v>WON</v>
      </c>
      <c r="E45" t="str">
        <f ca="1">IF(AND(RESULT!$G104&gt;E$1,RESULT!$C104+RESULT!$D104&gt;2),"WON",IF(AND(RESULT!$G104&lt;E$1,RESULT!$C104+RESULT!$D104&lt;3),"WON","LOST"))</f>
        <v>WON</v>
      </c>
      <c r="F45" t="str">
        <f ca="1">IF(AND(RESULT!$K104&gt;E$1,RESULT!$C104+RESULT!$D104&gt;2),"WON",IF(AND(RESULT!$K104&lt;E$1,RESULT!$C104+RESULT!$D104&lt;3),"WON","LOST"))</f>
        <v>WON</v>
      </c>
      <c r="G45" t="str">
        <f t="shared" ca="1" si="25"/>
        <v>WON</v>
      </c>
      <c r="I45" t="str">
        <f ca="1">IF(AND(RESULT!$G104&gt;I$1,RESULT!$C104+RESULT!$D104&gt;2),"WON",IF(AND(RESULT!$G104&lt;I$1,RESULT!$C104+RESULT!$D104&lt;3),"WON","LOST"))</f>
        <v>WON</v>
      </c>
      <c r="J45" t="str">
        <f ca="1">IF(AND(RESULT!$K104&gt;I$1,RESULT!$C104+RESULT!$D104&gt;2),"WON",IF(AND(RESULT!$K104&lt;I$1,RESULT!$C104+RESULT!$D104&lt;3),"WON","LOST"))</f>
        <v>WON</v>
      </c>
      <c r="K45" t="str">
        <f t="shared" ca="1" si="26"/>
        <v>WON</v>
      </c>
      <c r="M45" t="str">
        <f ca="1">IF(AND(RESULT!$G104&gt;M$1,RESULT!$C104+RESULT!$D104&gt;2),"WON",IF(AND(RESULT!$G104&lt;M$1,RESULT!$C104+RESULT!$D104&lt;3),"WON","LOST"))</f>
        <v>WON</v>
      </c>
      <c r="N45" t="str">
        <f ca="1">IF(AND(RESULT!$K104&gt;M$1,RESULT!$C104+RESULT!$D104&gt;2),"WON",IF(AND(RESULT!$K104&lt;M$1,RESULT!$C104+RESULT!$D104&lt;3),"WON","LOST"))</f>
        <v>WON</v>
      </c>
      <c r="O45" t="str">
        <f t="shared" ca="1" si="27"/>
        <v>WON</v>
      </c>
      <c r="Q45" t="str">
        <f ca="1">IF(AND(RESULT!$G104&gt;Q$1,RESULT!$C104+RESULT!$D104&gt;2),"WON",IF(AND(RESULT!$G104&lt;Q$1,RESULT!$C104+RESULT!$D104&lt;3),"WON","LOST"))</f>
        <v>WON</v>
      </c>
      <c r="R45" t="str">
        <f ca="1">IF(AND(RESULT!$K104&gt;Q$1,RESULT!$C104+RESULT!$D104&gt;2),"WON",IF(AND(RESULT!$K104&lt;Q$1,RESULT!$C104+RESULT!$D104&lt;3),"WON","LOST"))</f>
        <v>WON</v>
      </c>
      <c r="S45" t="str">
        <f t="shared" ca="1" si="28"/>
        <v>WON</v>
      </c>
      <c r="U45" t="str">
        <f ca="1">IF(AND(RESULT!$G104&gt;U$1,RESULT!$C104+RESULT!$D104&gt;2),"WON",IF(AND(RESULT!$G104&lt;U$1,RESULT!$C104+RESULT!$D104&lt;3),"WON","LOST"))</f>
        <v>WON</v>
      </c>
      <c r="V45" t="str">
        <f ca="1">IF(AND(RESULT!$K104&gt;U$1,RESULT!$C104+RESULT!$D104&gt;2),"WON",IF(AND(RESULT!$K104&lt;U$1,RESULT!$C104+RESULT!$D104&lt;3),"WON","LOST"))</f>
        <v>WON</v>
      </c>
      <c r="W45" t="str">
        <f t="shared" ca="1" si="29"/>
        <v>WON</v>
      </c>
      <c r="Y45" t="str">
        <f ca="1">IF(AND(RESULT!$G104&gt;Y$1,RESULT!$C104+RESULT!$D104&gt;2),"WON",IF(AND(RESULT!$G104&lt;Y$1,RESULT!$C104+RESULT!$D104&lt;3),"WON","LOST"))</f>
        <v>WON</v>
      </c>
      <c r="Z45" t="str">
        <f ca="1">IF(AND(RESULT!$K104&gt;Y$1,RESULT!$C104+RESULT!$D104&gt;2),"WON",IF(AND(RESULT!$K104&lt;Y$1,RESULT!$C104+RESULT!$D104&lt;3),"WON","LOST"))</f>
        <v>WON</v>
      </c>
      <c r="AA45" t="str">
        <f t="shared" ca="1" si="30"/>
        <v>WON</v>
      </c>
      <c r="AC45" t="str">
        <f ca="1">IF(AND(RESULT!$G104&gt;AC$1,RESULT!$C104+RESULT!$D104&gt;2),"WON",IF(AND(RESULT!$G104&lt;AC$1,RESULT!$C104+RESULT!$D104&lt;3),"WON","LOST"))</f>
        <v>WON</v>
      </c>
      <c r="AD45" t="str">
        <f ca="1">IF(AND(RESULT!$K104&gt;AC$1,RESULT!$C104+RESULT!$D104&gt;2),"WON",IF(AND(RESULT!$K104&lt;AC$1,RESULT!$C104+RESULT!$D104&lt;3),"WON","LOST"))</f>
        <v>WON</v>
      </c>
      <c r="AE45" t="str">
        <f t="shared" ca="1" si="31"/>
        <v>WON</v>
      </c>
    </row>
    <row r="46" spans="1:31">
      <c r="A46" t="str">
        <f ca="1">IF(AND(RESULT!$G105&gt;A$1,RESULT!$C105+RESULT!$D105&gt;2),"WON",IF(AND(RESULT!$G105&lt;A$1,RESULT!$C105+RESULT!$D105&lt;3),"WON","LOST"))</f>
        <v>LOST</v>
      </c>
      <c r="B46" t="str">
        <f ca="1">IF(AND(RESULT!$K105&gt;A$1,RESULT!$C105+RESULT!$D105&gt;2),"WON",IF(AND(RESULT!$K105&lt;A$1,RESULT!$C105+RESULT!$D105&lt;3),"WON","LOST"))</f>
        <v>LOST</v>
      </c>
      <c r="C46" t="str">
        <f t="shared" ca="1" si="24"/>
        <v>LOST</v>
      </c>
      <c r="E46" t="str">
        <f ca="1">IF(AND(RESULT!$G105&gt;E$1,RESULT!$C105+RESULT!$D105&gt;2),"WON",IF(AND(RESULT!$G105&lt;E$1,RESULT!$C105+RESULT!$D105&lt;3),"WON","LOST"))</f>
        <v>LOST</v>
      </c>
      <c r="F46" t="str">
        <f ca="1">IF(AND(RESULT!$K105&gt;E$1,RESULT!$C105+RESULT!$D105&gt;2),"WON",IF(AND(RESULT!$K105&lt;E$1,RESULT!$C105+RESULT!$D105&lt;3),"WON","LOST"))</f>
        <v>LOST</v>
      </c>
      <c r="G46" t="str">
        <f t="shared" ca="1" si="25"/>
        <v>LOST</v>
      </c>
      <c r="I46" t="str">
        <f ca="1">IF(AND(RESULT!$G105&gt;I$1,RESULT!$C105+RESULT!$D105&gt;2),"WON",IF(AND(RESULT!$G105&lt;I$1,RESULT!$C105+RESULT!$D105&lt;3),"WON","LOST"))</f>
        <v>LOST</v>
      </c>
      <c r="J46" t="str">
        <f ca="1">IF(AND(RESULT!$K105&gt;I$1,RESULT!$C105+RESULT!$D105&gt;2),"WON",IF(AND(RESULT!$K105&lt;I$1,RESULT!$C105+RESULT!$D105&lt;3),"WON","LOST"))</f>
        <v>LOST</v>
      </c>
      <c r="K46" t="str">
        <f t="shared" ca="1" si="26"/>
        <v>LOST</v>
      </c>
      <c r="M46" t="str">
        <f ca="1">IF(AND(RESULT!$G105&gt;M$1,RESULT!$C105+RESULT!$D105&gt;2),"WON",IF(AND(RESULT!$G105&lt;M$1,RESULT!$C105+RESULT!$D105&lt;3),"WON","LOST"))</f>
        <v>LOST</v>
      </c>
      <c r="N46" t="str">
        <f ca="1">IF(AND(RESULT!$K105&gt;M$1,RESULT!$C105+RESULT!$D105&gt;2),"WON",IF(AND(RESULT!$K105&lt;M$1,RESULT!$C105+RESULT!$D105&lt;3),"WON","LOST"))</f>
        <v>LOST</v>
      </c>
      <c r="O46" t="str">
        <f t="shared" ca="1" si="27"/>
        <v>LOST</v>
      </c>
      <c r="Q46" t="str">
        <f ca="1">IF(AND(RESULT!$G105&gt;Q$1,RESULT!$C105+RESULT!$D105&gt;2),"WON",IF(AND(RESULT!$G105&lt;Q$1,RESULT!$C105+RESULT!$D105&lt;3),"WON","LOST"))</f>
        <v>LOST</v>
      </c>
      <c r="R46" t="str">
        <f ca="1">IF(AND(RESULT!$K105&gt;Q$1,RESULT!$C105+RESULT!$D105&gt;2),"WON",IF(AND(RESULT!$K105&lt;Q$1,RESULT!$C105+RESULT!$D105&lt;3),"WON","LOST"))</f>
        <v>LOST</v>
      </c>
      <c r="S46" t="str">
        <f t="shared" ca="1" si="28"/>
        <v>LOST</v>
      </c>
      <c r="U46" t="str">
        <f ca="1">IF(AND(RESULT!$G105&gt;U$1,RESULT!$C105+RESULT!$D105&gt;2),"WON",IF(AND(RESULT!$G105&lt;U$1,RESULT!$C105+RESULT!$D105&lt;3),"WON","LOST"))</f>
        <v>LOST</v>
      </c>
      <c r="V46" t="str">
        <f ca="1">IF(AND(RESULT!$K105&gt;U$1,RESULT!$C105+RESULT!$D105&gt;2),"WON",IF(AND(RESULT!$K105&lt;U$1,RESULT!$C105+RESULT!$D105&lt;3),"WON","LOST"))</f>
        <v>LOST</v>
      </c>
      <c r="W46" t="str">
        <f t="shared" ca="1" si="29"/>
        <v>LOST</v>
      </c>
      <c r="Y46" t="str">
        <f ca="1">IF(AND(RESULT!$G105&gt;Y$1,RESULT!$C105+RESULT!$D105&gt;2),"WON",IF(AND(RESULT!$G105&lt;Y$1,RESULT!$C105+RESULT!$D105&lt;3),"WON","LOST"))</f>
        <v>LOST</v>
      </c>
      <c r="Z46" t="str">
        <f ca="1">IF(AND(RESULT!$K105&gt;Y$1,RESULT!$C105+RESULT!$D105&gt;2),"WON",IF(AND(RESULT!$K105&lt;Y$1,RESULT!$C105+RESULT!$D105&lt;3),"WON","LOST"))</f>
        <v>LOST</v>
      </c>
      <c r="AA46" t="str">
        <f t="shared" ca="1" si="30"/>
        <v>LOST</v>
      </c>
      <c r="AC46" t="str">
        <f ca="1">IF(AND(RESULT!$G105&gt;AC$1,RESULT!$C105+RESULT!$D105&gt;2),"WON",IF(AND(RESULT!$G105&lt;AC$1,RESULT!$C105+RESULT!$D105&lt;3),"WON","LOST"))</f>
        <v>LOST</v>
      </c>
      <c r="AD46" t="str">
        <f ca="1">IF(AND(RESULT!$K105&gt;AC$1,RESULT!$C105+RESULT!$D105&gt;2),"WON",IF(AND(RESULT!$K105&lt;AC$1,RESULT!$C105+RESULT!$D105&lt;3),"WON","LOST"))</f>
        <v>LOST</v>
      </c>
      <c r="AE46" t="str">
        <f t="shared" ca="1" si="31"/>
        <v>LOST</v>
      </c>
    </row>
    <row r="47" spans="1:31">
      <c r="A47" t="str">
        <f ca="1">IF(AND(RESULT!$G106&gt;A$1,RESULT!$C106+RESULT!$D106&gt;2),"WON",IF(AND(RESULT!$G106&lt;A$1,RESULT!$C106+RESULT!$D106&lt;3),"WON","LOST"))</f>
        <v>WON</v>
      </c>
      <c r="B47" t="str">
        <f ca="1">IF(AND(RESULT!$K106&gt;A$1,RESULT!$C106+RESULT!$D106&gt;2),"WON",IF(AND(RESULT!$K106&lt;A$1,RESULT!$C106+RESULT!$D106&lt;3),"WON","LOST"))</f>
        <v>WON</v>
      </c>
      <c r="C47" t="str">
        <f t="shared" ca="1" si="24"/>
        <v>WON</v>
      </c>
      <c r="E47" t="str">
        <f ca="1">IF(AND(RESULT!$G106&gt;E$1,RESULT!$C106+RESULT!$D106&gt;2),"WON",IF(AND(RESULT!$G106&lt;E$1,RESULT!$C106+RESULT!$D106&lt;3),"WON","LOST"))</f>
        <v>WON</v>
      </c>
      <c r="F47" t="str">
        <f ca="1">IF(AND(RESULT!$K106&gt;E$1,RESULT!$C106+RESULT!$D106&gt;2),"WON",IF(AND(RESULT!$K106&lt;E$1,RESULT!$C106+RESULT!$D106&lt;3),"WON","LOST"))</f>
        <v>WON</v>
      </c>
      <c r="G47" t="str">
        <f t="shared" ca="1" si="25"/>
        <v>WON</v>
      </c>
      <c r="I47" t="str">
        <f ca="1">IF(AND(RESULT!$G106&gt;I$1,RESULT!$C106+RESULT!$D106&gt;2),"WON",IF(AND(RESULT!$G106&lt;I$1,RESULT!$C106+RESULT!$D106&lt;3),"WON","LOST"))</f>
        <v>WON</v>
      </c>
      <c r="J47" t="str">
        <f ca="1">IF(AND(RESULT!$K106&gt;I$1,RESULT!$C106+RESULT!$D106&gt;2),"WON",IF(AND(RESULT!$K106&lt;I$1,RESULT!$C106+RESULT!$D106&lt;3),"WON","LOST"))</f>
        <v>WON</v>
      </c>
      <c r="K47" t="str">
        <f t="shared" ca="1" si="26"/>
        <v>WON</v>
      </c>
      <c r="M47" t="str">
        <f ca="1">IF(AND(RESULT!$G106&gt;M$1,RESULT!$C106+RESULT!$D106&gt;2),"WON",IF(AND(RESULT!$G106&lt;M$1,RESULT!$C106+RESULT!$D106&lt;3),"WON","LOST"))</f>
        <v>WON</v>
      </c>
      <c r="N47" t="str">
        <f ca="1">IF(AND(RESULT!$K106&gt;M$1,RESULT!$C106+RESULT!$D106&gt;2),"WON",IF(AND(RESULT!$K106&lt;M$1,RESULT!$C106+RESULT!$D106&lt;3),"WON","LOST"))</f>
        <v>WON</v>
      </c>
      <c r="O47" t="str">
        <f t="shared" ca="1" si="27"/>
        <v>WON</v>
      </c>
      <c r="Q47" t="str">
        <f ca="1">IF(AND(RESULT!$G106&gt;Q$1,RESULT!$C106+RESULT!$D106&gt;2),"WON",IF(AND(RESULT!$G106&lt;Q$1,RESULT!$C106+RESULT!$D106&lt;3),"WON","LOST"))</f>
        <v>WON</v>
      </c>
      <c r="R47" t="str">
        <f ca="1">IF(AND(RESULT!$K106&gt;Q$1,RESULT!$C106+RESULT!$D106&gt;2),"WON",IF(AND(RESULT!$K106&lt;Q$1,RESULT!$C106+RESULT!$D106&lt;3),"WON","LOST"))</f>
        <v>WON</v>
      </c>
      <c r="S47" t="str">
        <f t="shared" ca="1" si="28"/>
        <v>WON</v>
      </c>
      <c r="U47" t="str">
        <f ca="1">IF(AND(RESULT!$G106&gt;U$1,RESULT!$C106+RESULT!$D106&gt;2),"WON",IF(AND(RESULT!$G106&lt;U$1,RESULT!$C106+RESULT!$D106&lt;3),"WON","LOST"))</f>
        <v>WON</v>
      </c>
      <c r="V47" t="str">
        <f ca="1">IF(AND(RESULT!$K106&gt;U$1,RESULT!$C106+RESULT!$D106&gt;2),"WON",IF(AND(RESULT!$K106&lt;U$1,RESULT!$C106+RESULT!$D106&lt;3),"WON","LOST"))</f>
        <v>WON</v>
      </c>
      <c r="W47" t="str">
        <f t="shared" ca="1" si="29"/>
        <v>WON</v>
      </c>
      <c r="Y47" t="str">
        <f ca="1">IF(AND(RESULT!$G106&gt;Y$1,RESULT!$C106+RESULT!$D106&gt;2),"WON",IF(AND(RESULT!$G106&lt;Y$1,RESULT!$C106+RESULT!$D106&lt;3),"WON","LOST"))</f>
        <v>WON</v>
      </c>
      <c r="Z47" t="str">
        <f ca="1">IF(AND(RESULT!$K106&gt;Y$1,RESULT!$C106+RESULT!$D106&gt;2),"WON",IF(AND(RESULT!$K106&lt;Y$1,RESULT!$C106+RESULT!$D106&lt;3),"WON","LOST"))</f>
        <v>WON</v>
      </c>
      <c r="AA47" t="str">
        <f t="shared" ca="1" si="30"/>
        <v>WON</v>
      </c>
      <c r="AC47" t="str">
        <f ca="1">IF(AND(RESULT!$G106&gt;AC$1,RESULT!$C106+RESULT!$D106&gt;2),"WON",IF(AND(RESULT!$G106&lt;AC$1,RESULT!$C106+RESULT!$D106&lt;3),"WON","LOST"))</f>
        <v>WON</v>
      </c>
      <c r="AD47" t="str">
        <f ca="1">IF(AND(RESULT!$K106&gt;AC$1,RESULT!$C106+RESULT!$D106&gt;2),"WON",IF(AND(RESULT!$K106&lt;AC$1,RESULT!$C106+RESULT!$D106&lt;3),"WON","LOST"))</f>
        <v>WON</v>
      </c>
      <c r="AE47" t="str">
        <f t="shared" ca="1" si="31"/>
        <v>WON</v>
      </c>
    </row>
    <row r="48" spans="1:31">
      <c r="A48" t="str">
        <f ca="1">IF(AND(RESULT!$G107&gt;A$1,RESULT!$C107+RESULT!$D107&gt;2),"WON",IF(AND(RESULT!$G107&lt;A$1,RESULT!$C107+RESULT!$D107&lt;3),"WON","LOST"))</f>
        <v>LOST</v>
      </c>
      <c r="B48" t="str">
        <f ca="1">IF(AND(RESULT!$K107&gt;A$1,RESULT!$C107+RESULT!$D107&gt;2),"WON",IF(AND(RESULT!$K107&lt;A$1,RESULT!$C107+RESULT!$D107&lt;3),"WON","LOST"))</f>
        <v>LOST</v>
      </c>
      <c r="C48" t="str">
        <f t="shared" ca="1" si="24"/>
        <v>LOST</v>
      </c>
      <c r="E48" t="str">
        <f ca="1">IF(AND(RESULT!$G107&gt;E$1,RESULT!$C107+RESULT!$D107&gt;2),"WON",IF(AND(RESULT!$G107&lt;E$1,RESULT!$C107+RESULT!$D107&lt;3),"WON","LOST"))</f>
        <v>LOST</v>
      </c>
      <c r="F48" t="str">
        <f ca="1">IF(AND(RESULT!$K107&gt;E$1,RESULT!$C107+RESULT!$D107&gt;2),"WON",IF(AND(RESULT!$K107&lt;E$1,RESULT!$C107+RESULT!$D107&lt;3),"WON","LOST"))</f>
        <v>LOST</v>
      </c>
      <c r="G48" t="str">
        <f t="shared" ca="1" si="25"/>
        <v>LOST</v>
      </c>
      <c r="I48" t="str">
        <f ca="1">IF(AND(RESULT!$G107&gt;I$1,RESULT!$C107+RESULT!$D107&gt;2),"WON",IF(AND(RESULT!$G107&lt;I$1,RESULT!$C107+RESULT!$D107&lt;3),"WON","LOST"))</f>
        <v>LOST</v>
      </c>
      <c r="J48" t="str">
        <f ca="1">IF(AND(RESULT!$K107&gt;I$1,RESULT!$C107+RESULT!$D107&gt;2),"WON",IF(AND(RESULT!$K107&lt;I$1,RESULT!$C107+RESULT!$D107&lt;3),"WON","LOST"))</f>
        <v>WON</v>
      </c>
      <c r="K48" t="str">
        <f t="shared" ca="1" si="26"/>
        <v>DP</v>
      </c>
      <c r="M48" t="str">
        <f ca="1">IF(AND(RESULT!$G107&gt;M$1,RESULT!$C107+RESULT!$D107&gt;2),"WON",IF(AND(RESULT!$G107&lt;M$1,RESULT!$C107+RESULT!$D107&lt;3),"WON","LOST"))</f>
        <v>LOST</v>
      </c>
      <c r="N48" t="str">
        <f ca="1">IF(AND(RESULT!$K107&gt;M$1,RESULT!$C107+RESULT!$D107&gt;2),"WON",IF(AND(RESULT!$K107&lt;M$1,RESULT!$C107+RESULT!$D107&lt;3),"WON","LOST"))</f>
        <v>WON</v>
      </c>
      <c r="O48" t="str">
        <f t="shared" ca="1" si="27"/>
        <v>DP</v>
      </c>
      <c r="Q48" t="str">
        <f ca="1">IF(AND(RESULT!$G107&gt;Q$1,RESULT!$C107+RESULT!$D107&gt;2),"WON",IF(AND(RESULT!$G107&lt;Q$1,RESULT!$C107+RESULT!$D107&lt;3),"WON","LOST"))</f>
        <v>LOST</v>
      </c>
      <c r="R48" t="str">
        <f ca="1">IF(AND(RESULT!$K107&gt;Q$1,RESULT!$C107+RESULT!$D107&gt;2),"WON",IF(AND(RESULT!$K107&lt;Q$1,RESULT!$C107+RESULT!$D107&lt;3),"WON","LOST"))</f>
        <v>WON</v>
      </c>
      <c r="S48" t="str">
        <f t="shared" ca="1" si="28"/>
        <v>DP</v>
      </c>
      <c r="U48" t="str">
        <f ca="1">IF(AND(RESULT!$G107&gt;U$1,RESULT!$C107+RESULT!$D107&gt;2),"WON",IF(AND(RESULT!$G107&lt;U$1,RESULT!$C107+RESULT!$D107&lt;3),"WON","LOST"))</f>
        <v>LOST</v>
      </c>
      <c r="V48" t="str">
        <f ca="1">IF(AND(RESULT!$K107&gt;U$1,RESULT!$C107+RESULT!$D107&gt;2),"WON",IF(AND(RESULT!$K107&lt;U$1,RESULT!$C107+RESULT!$D107&lt;3),"WON","LOST"))</f>
        <v>WON</v>
      </c>
      <c r="W48" t="str">
        <f t="shared" ca="1" si="29"/>
        <v>DP</v>
      </c>
      <c r="Y48" t="str">
        <f ca="1">IF(AND(RESULT!$G107&gt;Y$1,RESULT!$C107+RESULT!$D107&gt;2),"WON",IF(AND(RESULT!$G107&lt;Y$1,RESULT!$C107+RESULT!$D107&lt;3),"WON","LOST"))</f>
        <v>LOST</v>
      </c>
      <c r="Z48" t="str">
        <f ca="1">IF(AND(RESULT!$K107&gt;Y$1,RESULT!$C107+RESULT!$D107&gt;2),"WON",IF(AND(RESULT!$K107&lt;Y$1,RESULT!$C107+RESULT!$D107&lt;3),"WON","LOST"))</f>
        <v>LOST</v>
      </c>
      <c r="AA48" t="str">
        <f t="shared" ca="1" si="30"/>
        <v>LOST</v>
      </c>
      <c r="AC48" t="str">
        <f ca="1">IF(AND(RESULT!$G107&gt;AC$1,RESULT!$C107+RESULT!$D107&gt;2),"WON",IF(AND(RESULT!$G107&lt;AC$1,RESULT!$C107+RESULT!$D107&lt;3),"WON","LOST"))</f>
        <v>LOST</v>
      </c>
      <c r="AD48" t="str">
        <f ca="1">IF(AND(RESULT!$K107&gt;AC$1,RESULT!$C107+RESULT!$D107&gt;2),"WON",IF(AND(RESULT!$K107&lt;AC$1,RESULT!$C107+RESULT!$D107&lt;3),"WON","LOST"))</f>
        <v>LOST</v>
      </c>
      <c r="AE48" t="str">
        <f t="shared" ca="1" si="31"/>
        <v>LOST</v>
      </c>
    </row>
    <row r="51" spans="1:31">
      <c r="A51" t="str">
        <f ca="1">IF(AND(RESULT!$G110&gt;A$1,RESULT!$C110+RESULT!$D110&gt;2),"WON",IF(AND(RESULT!$G110&lt;A$1,RESULT!$C110+RESULT!$D110&lt;3),"WON","LOST"))</f>
        <v>LOST</v>
      </c>
      <c r="B51" t="str">
        <f ca="1">IF(AND(RESULT!$K110&gt;A$1,RESULT!$C110+RESULT!$D110&gt;2),"WON",IF(AND(RESULT!$K110&lt;A$1,RESULT!$C110+RESULT!$D110&lt;3),"WON","LOST"))</f>
        <v>LOST</v>
      </c>
      <c r="C51" t="str">
        <f ca="1">IF(AND(A51="WON",B51="WON"),"WON",IF(AND(A51="LOST",B51="LOST"),"LOST","DP"))</f>
        <v>LOST</v>
      </c>
      <c r="E51" t="str">
        <f ca="1">IF(AND(RESULT!$G110&gt;E$1,RESULT!$C110+RESULT!$D110&gt;2),"WON",IF(AND(RESULT!$G110&lt;E$1,RESULT!$C110+RESULT!$D110&lt;3),"WON","LOST"))</f>
        <v>LOST</v>
      </c>
      <c r="F51" t="str">
        <f ca="1">IF(AND(RESULT!$K110&gt;E$1,RESULT!$C110+RESULT!$D110&gt;2),"WON",IF(AND(RESULT!$K110&lt;E$1,RESULT!$C110+RESULT!$D110&lt;3),"WON","LOST"))</f>
        <v>LOST</v>
      </c>
      <c r="G51" t="str">
        <f ca="1">IF(AND(E51="WON",F51="WON"),"WON",IF(AND(E51="LOST",F51="LOST"),"LOST","DP"))</f>
        <v>LOST</v>
      </c>
      <c r="I51" t="str">
        <f ca="1">IF(AND(RESULT!$G110&gt;I$1,RESULT!$C110+RESULT!$D110&gt;2),"WON",IF(AND(RESULT!$G110&lt;I$1,RESULT!$C110+RESULT!$D110&lt;3),"WON","LOST"))</f>
        <v>LOST</v>
      </c>
      <c r="J51" t="str">
        <f ca="1">IF(AND(RESULT!$K110&gt;I$1,RESULT!$C110+RESULT!$D110&gt;2),"WON",IF(AND(RESULT!$K110&lt;I$1,RESULT!$C110+RESULT!$D110&lt;3),"WON","LOST"))</f>
        <v>LOST</v>
      </c>
      <c r="K51" t="str">
        <f ca="1">IF(AND(I51="WON",J51="WON"),"WON",IF(AND(I51="LOST",J51="LOST"),"LOST","DP"))</f>
        <v>LOST</v>
      </c>
      <c r="M51" t="str">
        <f ca="1">IF(AND(RESULT!$G110&gt;M$1,RESULT!$C110+RESULT!$D110&gt;2),"WON",IF(AND(RESULT!$G110&lt;M$1,RESULT!$C110+RESULT!$D110&lt;3),"WON","LOST"))</f>
        <v>LOST</v>
      </c>
      <c r="N51" t="str">
        <f ca="1">IF(AND(RESULT!$K110&gt;M$1,RESULT!$C110+RESULT!$D110&gt;2),"WON",IF(AND(RESULT!$K110&lt;M$1,RESULT!$C110+RESULT!$D110&lt;3),"WON","LOST"))</f>
        <v>LOST</v>
      </c>
      <c r="O51" t="str">
        <f ca="1">IF(AND(M51="WON",N51="WON"),"WON",IF(AND(M51="LOST",N51="LOST"),"LOST","DP"))</f>
        <v>LOST</v>
      </c>
      <c r="Q51" t="str">
        <f ca="1">IF(AND(RESULT!$G110&gt;Q$1,RESULT!$C110+RESULT!$D110&gt;2),"WON",IF(AND(RESULT!$G110&lt;Q$1,RESULT!$C110+RESULT!$D110&lt;3),"WON","LOST"))</f>
        <v>LOST</v>
      </c>
      <c r="R51" t="str">
        <f ca="1">IF(AND(RESULT!$K110&gt;Q$1,RESULT!$C110+RESULT!$D110&gt;2),"WON",IF(AND(RESULT!$K110&lt;Q$1,RESULT!$C110+RESULT!$D110&lt;3),"WON","LOST"))</f>
        <v>LOST</v>
      </c>
      <c r="S51" t="str">
        <f ca="1">IF(AND(Q51="WON",R51="WON"),"WON",IF(AND(Q51="LOST",R51="LOST"),"LOST","DP"))</f>
        <v>LOST</v>
      </c>
      <c r="U51" t="str">
        <f ca="1">IF(AND(RESULT!$G110&gt;U$1,RESULT!$C110+RESULT!$D110&gt;2),"WON",IF(AND(RESULT!$G110&lt;U$1,RESULT!$C110+RESULT!$D110&lt;3),"WON","LOST"))</f>
        <v>LOST</v>
      </c>
      <c r="V51" t="str">
        <f ca="1">IF(AND(RESULT!$K110&gt;U$1,RESULT!$C110+RESULT!$D110&gt;2),"WON",IF(AND(RESULT!$K110&lt;U$1,RESULT!$C110+RESULT!$D110&lt;3),"WON","LOST"))</f>
        <v>LOST</v>
      </c>
      <c r="W51" t="str">
        <f ca="1">IF(AND(U51="WON",V51="WON"),"WON",IF(AND(U51="LOST",V51="LOST"),"LOST","DP"))</f>
        <v>LOST</v>
      </c>
      <c r="Y51" t="str">
        <f ca="1">IF(AND(RESULT!$G110&gt;Y$1,RESULT!$C110+RESULT!$D110&gt;2),"WON",IF(AND(RESULT!$G110&lt;Y$1,RESULT!$C110+RESULT!$D110&lt;3),"WON","LOST"))</f>
        <v>LOST</v>
      </c>
      <c r="Z51" t="str">
        <f ca="1">IF(AND(RESULT!$K110&gt;Y$1,RESULT!$C110+RESULT!$D110&gt;2),"WON",IF(AND(RESULT!$K110&lt;Y$1,RESULT!$C110+RESULT!$D110&lt;3),"WON","LOST"))</f>
        <v>LOST</v>
      </c>
      <c r="AA51" t="str">
        <f ca="1">IF(AND(Y51="WON",Z51="WON"),"WON",IF(AND(Y51="LOST",Z51="LOST"),"LOST","DP"))</f>
        <v>LOST</v>
      </c>
      <c r="AC51" t="str">
        <f ca="1">IF(AND(RESULT!$G110&gt;AC$1,RESULT!$C110+RESULT!$D110&gt;2),"WON",IF(AND(RESULT!$G110&lt;AC$1,RESULT!$C110+RESULT!$D110&lt;3),"WON","LOST"))</f>
        <v>LOST</v>
      </c>
      <c r="AD51" t="str">
        <f ca="1">IF(AND(RESULT!$K110&gt;AC$1,RESULT!$C110+RESULT!$D110&gt;2),"WON",IF(AND(RESULT!$K110&lt;AC$1,RESULT!$C110+RESULT!$D110&lt;3),"WON","LOST"))</f>
        <v>LOST</v>
      </c>
      <c r="AE51" t="str">
        <f ca="1">IF(AND(AC51="WON",AD51="WON"),"WON",IF(AND(AC51="LOST",AD51="LOST"),"LOST","DP"))</f>
        <v>LOST</v>
      </c>
    </row>
    <row r="52" spans="1:31">
      <c r="A52" t="str">
        <f ca="1">IF(AND(RESULT!$G111&gt;A$1,RESULT!$C111+RESULT!$D111&gt;2),"WON",IF(AND(RESULT!$G111&lt;A$1,RESULT!$C111+RESULT!$D111&lt;3),"WON","LOST"))</f>
        <v>WON</v>
      </c>
      <c r="B52" t="str">
        <f ca="1">IF(AND(RESULT!$K111&gt;A$1,RESULT!$C111+RESULT!$D111&gt;2),"WON",IF(AND(RESULT!$K111&lt;A$1,RESULT!$C111+RESULT!$D111&lt;3),"WON","LOST"))</f>
        <v>WON</v>
      </c>
      <c r="C52" t="str">
        <f t="shared" ref="C52:C60" ca="1" si="32">IF(AND(A52="WON",B52="WON"),"WON",IF(AND(A52="LOST",B52="LOST"),"LOST","DP"))</f>
        <v>WON</v>
      </c>
      <c r="E52" t="str">
        <f ca="1">IF(AND(RESULT!$G111&gt;E$1,RESULT!$C111+RESULT!$D111&gt;2),"WON",IF(AND(RESULT!$G111&lt;E$1,RESULT!$C111+RESULT!$D111&lt;3),"WON","LOST"))</f>
        <v>WON</v>
      </c>
      <c r="F52" t="str">
        <f ca="1">IF(AND(RESULT!$K111&gt;E$1,RESULT!$C111+RESULT!$D111&gt;2),"WON",IF(AND(RESULT!$K111&lt;E$1,RESULT!$C111+RESULT!$D111&lt;3),"WON","LOST"))</f>
        <v>WON</v>
      </c>
      <c r="G52" t="str">
        <f t="shared" ref="G52:G60" ca="1" si="33">IF(AND(E52="WON",F52="WON"),"WON",IF(AND(E52="LOST",F52="LOST"),"LOST","DP"))</f>
        <v>WON</v>
      </c>
      <c r="I52" t="str">
        <f ca="1">IF(AND(RESULT!$G111&gt;I$1,RESULT!$C111+RESULT!$D111&gt;2),"WON",IF(AND(RESULT!$G111&lt;I$1,RESULT!$C111+RESULT!$D111&lt;3),"WON","LOST"))</f>
        <v>WON</v>
      </c>
      <c r="J52" t="str">
        <f ca="1">IF(AND(RESULT!$K111&gt;I$1,RESULT!$C111+RESULT!$D111&gt;2),"WON",IF(AND(RESULT!$K111&lt;I$1,RESULT!$C111+RESULT!$D111&lt;3),"WON","LOST"))</f>
        <v>WON</v>
      </c>
      <c r="K52" t="str">
        <f t="shared" ref="K52:K60" ca="1" si="34">IF(AND(I52="WON",J52="WON"),"WON",IF(AND(I52="LOST",J52="LOST"),"LOST","DP"))</f>
        <v>WON</v>
      </c>
      <c r="M52" t="str">
        <f ca="1">IF(AND(RESULT!$G111&gt;M$1,RESULT!$C111+RESULT!$D111&gt;2),"WON",IF(AND(RESULT!$G111&lt;M$1,RESULT!$C111+RESULT!$D111&lt;3),"WON","LOST"))</f>
        <v>WON</v>
      </c>
      <c r="N52" t="str">
        <f ca="1">IF(AND(RESULT!$K111&gt;M$1,RESULT!$C111+RESULT!$D111&gt;2),"WON",IF(AND(RESULT!$K111&lt;M$1,RESULT!$C111+RESULT!$D111&lt;3),"WON","LOST"))</f>
        <v>WON</v>
      </c>
      <c r="O52" t="str">
        <f t="shared" ref="O52:O60" ca="1" si="35">IF(AND(M52="WON",N52="WON"),"WON",IF(AND(M52="LOST",N52="LOST"),"LOST","DP"))</f>
        <v>WON</v>
      </c>
      <c r="Q52" t="str">
        <f ca="1">IF(AND(RESULT!$G111&gt;Q$1,RESULT!$C111+RESULT!$D111&gt;2),"WON",IF(AND(RESULT!$G111&lt;Q$1,RESULT!$C111+RESULT!$D111&lt;3),"WON","LOST"))</f>
        <v>WON</v>
      </c>
      <c r="R52" t="str">
        <f ca="1">IF(AND(RESULT!$K111&gt;Q$1,RESULT!$C111+RESULT!$D111&gt;2),"WON",IF(AND(RESULT!$K111&lt;Q$1,RESULT!$C111+RESULT!$D111&lt;3),"WON","LOST"))</f>
        <v>WON</v>
      </c>
      <c r="S52" t="str">
        <f t="shared" ref="S52:S60" ca="1" si="36">IF(AND(Q52="WON",R52="WON"),"WON",IF(AND(Q52="LOST",R52="LOST"),"LOST","DP"))</f>
        <v>WON</v>
      </c>
      <c r="U52" t="str">
        <f ca="1">IF(AND(RESULT!$G111&gt;U$1,RESULT!$C111+RESULT!$D111&gt;2),"WON",IF(AND(RESULT!$G111&lt;U$1,RESULT!$C111+RESULT!$D111&lt;3),"WON","LOST"))</f>
        <v>WON</v>
      </c>
      <c r="V52" t="str">
        <f ca="1">IF(AND(RESULT!$K111&gt;U$1,RESULT!$C111+RESULT!$D111&gt;2),"WON",IF(AND(RESULT!$K111&lt;U$1,RESULT!$C111+RESULT!$D111&lt;3),"WON","LOST"))</f>
        <v>WON</v>
      </c>
      <c r="W52" t="str">
        <f t="shared" ref="W52:W60" ca="1" si="37">IF(AND(U52="WON",V52="WON"),"WON",IF(AND(U52="LOST",V52="LOST"),"LOST","DP"))</f>
        <v>WON</v>
      </c>
      <c r="Y52" t="str">
        <f ca="1">IF(AND(RESULT!$G111&gt;Y$1,RESULT!$C111+RESULT!$D111&gt;2),"WON",IF(AND(RESULT!$G111&lt;Y$1,RESULT!$C111+RESULT!$D111&lt;3),"WON","LOST"))</f>
        <v>WON</v>
      </c>
      <c r="Z52" t="str">
        <f ca="1">IF(AND(RESULT!$K111&gt;Y$1,RESULT!$C111+RESULT!$D111&gt;2),"WON",IF(AND(RESULT!$K111&lt;Y$1,RESULT!$C111+RESULT!$D111&lt;3),"WON","LOST"))</f>
        <v>WON</v>
      </c>
      <c r="AA52" t="str">
        <f t="shared" ref="AA52:AA60" ca="1" si="38">IF(AND(Y52="WON",Z52="WON"),"WON",IF(AND(Y52="LOST",Z52="LOST"),"LOST","DP"))</f>
        <v>WON</v>
      </c>
      <c r="AC52" t="str">
        <f ca="1">IF(AND(RESULT!$G111&gt;AC$1,RESULT!$C111+RESULT!$D111&gt;2),"WON",IF(AND(RESULT!$G111&lt;AC$1,RESULT!$C111+RESULT!$D111&lt;3),"WON","LOST"))</f>
        <v>WON</v>
      </c>
      <c r="AD52" t="str">
        <f ca="1">IF(AND(RESULT!$K111&gt;AC$1,RESULT!$C111+RESULT!$D111&gt;2),"WON",IF(AND(RESULT!$K111&lt;AC$1,RESULT!$C111+RESULT!$D111&lt;3),"WON","LOST"))</f>
        <v>WON</v>
      </c>
      <c r="AE52" t="str">
        <f t="shared" ref="AE52:AE60" ca="1" si="39">IF(AND(AC52="WON",AD52="WON"),"WON",IF(AND(AC52="LOST",AD52="LOST"),"LOST","DP"))</f>
        <v>WON</v>
      </c>
    </row>
    <row r="53" spans="1:31">
      <c r="A53" t="str">
        <f ca="1">IF(AND(RESULT!$G112&gt;A$1,RESULT!$C112+RESULT!$D112&gt;2),"WON",IF(AND(RESULT!$G112&lt;A$1,RESULT!$C112+RESULT!$D112&lt;3),"WON","LOST"))</f>
        <v>WON</v>
      </c>
      <c r="B53" t="str">
        <f ca="1">IF(AND(RESULT!$K112&gt;A$1,RESULT!$C112+RESULT!$D112&gt;2),"WON",IF(AND(RESULT!$K112&lt;A$1,RESULT!$C112+RESULT!$D112&lt;3),"WON","LOST"))</f>
        <v>WON</v>
      </c>
      <c r="C53" t="str">
        <f t="shared" ca="1" si="32"/>
        <v>WON</v>
      </c>
      <c r="E53" t="str">
        <f ca="1">IF(AND(RESULT!$G112&gt;E$1,RESULT!$C112+RESULT!$D112&gt;2),"WON",IF(AND(RESULT!$G112&lt;E$1,RESULT!$C112+RESULT!$D112&lt;3),"WON","LOST"))</f>
        <v>WON</v>
      </c>
      <c r="F53" t="str">
        <f ca="1">IF(AND(RESULT!$K112&gt;E$1,RESULT!$C112+RESULT!$D112&gt;2),"WON",IF(AND(RESULT!$K112&lt;E$1,RESULT!$C112+RESULT!$D112&lt;3),"WON","LOST"))</f>
        <v>WON</v>
      </c>
      <c r="G53" t="str">
        <f t="shared" ca="1" si="33"/>
        <v>WON</v>
      </c>
      <c r="I53" t="str">
        <f ca="1">IF(AND(RESULT!$G112&gt;I$1,RESULT!$C112+RESULT!$D112&gt;2),"WON",IF(AND(RESULT!$G112&lt;I$1,RESULT!$C112+RESULT!$D112&lt;3),"WON","LOST"))</f>
        <v>WON</v>
      </c>
      <c r="J53" t="str">
        <f ca="1">IF(AND(RESULT!$K112&gt;I$1,RESULT!$C112+RESULT!$D112&gt;2),"WON",IF(AND(RESULT!$K112&lt;I$1,RESULT!$C112+RESULT!$D112&lt;3),"WON","LOST"))</f>
        <v>WON</v>
      </c>
      <c r="K53" t="str">
        <f t="shared" ca="1" si="34"/>
        <v>WON</v>
      </c>
      <c r="M53" t="str">
        <f ca="1">IF(AND(RESULT!$G112&gt;M$1,RESULT!$C112+RESULT!$D112&gt;2),"WON",IF(AND(RESULT!$G112&lt;M$1,RESULT!$C112+RESULT!$D112&lt;3),"WON","LOST"))</f>
        <v>WON</v>
      </c>
      <c r="N53" t="str">
        <f ca="1">IF(AND(RESULT!$K112&gt;M$1,RESULT!$C112+RESULT!$D112&gt;2),"WON",IF(AND(RESULT!$K112&lt;M$1,RESULT!$C112+RESULT!$D112&lt;3),"WON","LOST"))</f>
        <v>WON</v>
      </c>
      <c r="O53" t="str">
        <f t="shared" ca="1" si="35"/>
        <v>WON</v>
      </c>
      <c r="Q53" t="str">
        <f ca="1">IF(AND(RESULT!$G112&gt;Q$1,RESULT!$C112+RESULT!$D112&gt;2),"WON",IF(AND(RESULT!$G112&lt;Q$1,RESULT!$C112+RESULT!$D112&lt;3),"WON","LOST"))</f>
        <v>WON</v>
      </c>
      <c r="R53" t="str">
        <f ca="1">IF(AND(RESULT!$K112&gt;Q$1,RESULT!$C112+RESULT!$D112&gt;2),"WON",IF(AND(RESULT!$K112&lt;Q$1,RESULT!$C112+RESULT!$D112&lt;3),"WON","LOST"))</f>
        <v>WON</v>
      </c>
      <c r="S53" t="str">
        <f t="shared" ca="1" si="36"/>
        <v>WON</v>
      </c>
      <c r="U53" t="str">
        <f ca="1">IF(AND(RESULT!$G112&gt;U$1,RESULT!$C112+RESULT!$D112&gt;2),"WON",IF(AND(RESULT!$G112&lt;U$1,RESULT!$C112+RESULT!$D112&lt;3),"WON","LOST"))</f>
        <v>WON</v>
      </c>
      <c r="V53" t="str">
        <f ca="1">IF(AND(RESULT!$K112&gt;U$1,RESULT!$C112+RESULT!$D112&gt;2),"WON",IF(AND(RESULT!$K112&lt;U$1,RESULT!$C112+RESULT!$D112&lt;3),"WON","LOST"))</f>
        <v>WON</v>
      </c>
      <c r="W53" t="str">
        <f t="shared" ca="1" si="37"/>
        <v>WON</v>
      </c>
      <c r="Y53" t="str">
        <f ca="1">IF(AND(RESULT!$G112&gt;Y$1,RESULT!$C112+RESULT!$D112&gt;2),"WON",IF(AND(RESULT!$G112&lt;Y$1,RESULT!$C112+RESULT!$D112&lt;3),"WON","LOST"))</f>
        <v>WON</v>
      </c>
      <c r="Z53" t="str">
        <f ca="1">IF(AND(RESULT!$K112&gt;Y$1,RESULT!$C112+RESULT!$D112&gt;2),"WON",IF(AND(RESULT!$K112&lt;Y$1,RESULT!$C112+RESULT!$D112&lt;3),"WON","LOST"))</f>
        <v>WON</v>
      </c>
      <c r="AA53" t="str">
        <f t="shared" ca="1" si="38"/>
        <v>WON</v>
      </c>
      <c r="AC53" t="str">
        <f ca="1">IF(AND(RESULT!$G112&gt;AC$1,RESULT!$C112+RESULT!$D112&gt;2),"WON",IF(AND(RESULT!$G112&lt;AC$1,RESULT!$C112+RESULT!$D112&lt;3),"WON","LOST"))</f>
        <v>LOST</v>
      </c>
      <c r="AD53" t="str">
        <f ca="1">IF(AND(RESULT!$K112&gt;AC$1,RESULT!$C112+RESULT!$D112&gt;2),"WON",IF(AND(RESULT!$K112&lt;AC$1,RESULT!$C112+RESULT!$D112&lt;3),"WON","LOST"))</f>
        <v>WON</v>
      </c>
      <c r="AE53" t="str">
        <f t="shared" ca="1" si="39"/>
        <v>DP</v>
      </c>
    </row>
    <row r="54" spans="1:31">
      <c r="A54" t="str">
        <f ca="1">IF(AND(RESULT!$G113&gt;A$1,RESULT!$C113+RESULT!$D113&gt;2),"WON",IF(AND(RESULT!$G113&lt;A$1,RESULT!$C113+RESULT!$D113&lt;3),"WON","LOST"))</f>
        <v>LOST</v>
      </c>
      <c r="B54" t="str">
        <f ca="1">IF(AND(RESULT!$K113&gt;A$1,RESULT!$C113+RESULT!$D113&gt;2),"WON",IF(AND(RESULT!$K113&lt;A$1,RESULT!$C113+RESULT!$D113&lt;3),"WON","LOST"))</f>
        <v>LOST</v>
      </c>
      <c r="C54" t="str">
        <f t="shared" ca="1" si="32"/>
        <v>LOST</v>
      </c>
      <c r="E54" t="str">
        <f ca="1">IF(AND(RESULT!$G113&gt;E$1,RESULT!$C113+RESULT!$D113&gt;2),"WON",IF(AND(RESULT!$G113&lt;E$1,RESULT!$C113+RESULT!$D113&lt;3),"WON","LOST"))</f>
        <v>LOST</v>
      </c>
      <c r="F54" t="str">
        <f ca="1">IF(AND(RESULT!$K113&gt;E$1,RESULT!$C113+RESULT!$D113&gt;2),"WON",IF(AND(RESULT!$K113&lt;E$1,RESULT!$C113+RESULT!$D113&lt;3),"WON","LOST"))</f>
        <v>LOST</v>
      </c>
      <c r="G54" t="str">
        <f t="shared" ca="1" si="33"/>
        <v>LOST</v>
      </c>
      <c r="I54" t="str">
        <f ca="1">IF(AND(RESULT!$G113&gt;I$1,RESULT!$C113+RESULT!$D113&gt;2),"WON",IF(AND(RESULT!$G113&lt;I$1,RESULT!$C113+RESULT!$D113&lt;3),"WON","LOST"))</f>
        <v>LOST</v>
      </c>
      <c r="J54" t="str">
        <f ca="1">IF(AND(RESULT!$K113&gt;I$1,RESULT!$C113+RESULT!$D113&gt;2),"WON",IF(AND(RESULT!$K113&lt;I$1,RESULT!$C113+RESULT!$D113&lt;3),"WON","LOST"))</f>
        <v>LOST</v>
      </c>
      <c r="K54" t="str">
        <f t="shared" ca="1" si="34"/>
        <v>LOST</v>
      </c>
      <c r="M54" t="str">
        <f ca="1">IF(AND(RESULT!$G113&gt;M$1,RESULT!$C113+RESULT!$D113&gt;2),"WON",IF(AND(RESULT!$G113&lt;M$1,RESULT!$C113+RESULT!$D113&lt;3),"WON","LOST"))</f>
        <v>LOST</v>
      </c>
      <c r="N54" t="str">
        <f ca="1">IF(AND(RESULT!$K113&gt;M$1,RESULT!$C113+RESULT!$D113&gt;2),"WON",IF(AND(RESULT!$K113&lt;M$1,RESULT!$C113+RESULT!$D113&lt;3),"WON","LOST"))</f>
        <v>LOST</v>
      </c>
      <c r="O54" t="str">
        <f t="shared" ca="1" si="35"/>
        <v>LOST</v>
      </c>
      <c r="Q54" t="str">
        <f ca="1">IF(AND(RESULT!$G113&gt;Q$1,RESULT!$C113+RESULT!$D113&gt;2),"WON",IF(AND(RESULT!$G113&lt;Q$1,RESULT!$C113+RESULT!$D113&lt;3),"WON","LOST"))</f>
        <v>LOST</v>
      </c>
      <c r="R54" t="str">
        <f ca="1">IF(AND(RESULT!$K113&gt;Q$1,RESULT!$C113+RESULT!$D113&gt;2),"WON",IF(AND(RESULT!$K113&lt;Q$1,RESULT!$C113+RESULT!$D113&lt;3),"WON","LOST"))</f>
        <v>LOST</v>
      </c>
      <c r="S54" t="str">
        <f t="shared" ca="1" si="36"/>
        <v>LOST</v>
      </c>
      <c r="U54" t="str">
        <f ca="1">IF(AND(RESULT!$G113&gt;U$1,RESULT!$C113+RESULT!$D113&gt;2),"WON",IF(AND(RESULT!$G113&lt;U$1,RESULT!$C113+RESULT!$D113&lt;3),"WON","LOST"))</f>
        <v>LOST</v>
      </c>
      <c r="V54" t="str">
        <f ca="1">IF(AND(RESULT!$K113&gt;U$1,RESULT!$C113+RESULT!$D113&gt;2),"WON",IF(AND(RESULT!$K113&lt;U$1,RESULT!$C113+RESULT!$D113&lt;3),"WON","LOST"))</f>
        <v>LOST</v>
      </c>
      <c r="W54" t="str">
        <f t="shared" ca="1" si="37"/>
        <v>LOST</v>
      </c>
      <c r="Y54" t="str">
        <f ca="1">IF(AND(RESULT!$G113&gt;Y$1,RESULT!$C113+RESULT!$D113&gt;2),"WON",IF(AND(RESULT!$G113&lt;Y$1,RESULT!$C113+RESULT!$D113&lt;3),"WON","LOST"))</f>
        <v>LOST</v>
      </c>
      <c r="Z54" t="str">
        <f ca="1">IF(AND(RESULT!$K113&gt;Y$1,RESULT!$C113+RESULT!$D113&gt;2),"WON",IF(AND(RESULT!$K113&lt;Y$1,RESULT!$C113+RESULT!$D113&lt;3),"WON","LOST"))</f>
        <v>LOST</v>
      </c>
      <c r="AA54" t="str">
        <f t="shared" ca="1" si="38"/>
        <v>LOST</v>
      </c>
      <c r="AC54" t="str">
        <f ca="1">IF(AND(RESULT!$G113&gt;AC$1,RESULT!$C113+RESULT!$D113&gt;2),"WON",IF(AND(RESULT!$G113&lt;AC$1,RESULT!$C113+RESULT!$D113&lt;3),"WON","LOST"))</f>
        <v>LOST</v>
      </c>
      <c r="AD54" t="str">
        <f ca="1">IF(AND(RESULT!$K113&gt;AC$1,RESULT!$C113+RESULT!$D113&gt;2),"WON",IF(AND(RESULT!$K113&lt;AC$1,RESULT!$C113+RESULT!$D113&lt;3),"WON","LOST"))</f>
        <v>LOST</v>
      </c>
      <c r="AE54" t="str">
        <f t="shared" ca="1" si="39"/>
        <v>LOST</v>
      </c>
    </row>
    <row r="55" spans="1:31">
      <c r="A55" t="str">
        <f ca="1">IF(AND(RESULT!$G114&gt;A$1,RESULT!$C114+RESULT!$D114&gt;2),"WON",IF(AND(RESULT!$G114&lt;A$1,RESULT!$C114+RESULT!$D114&lt;3),"WON","LOST"))</f>
        <v>WON</v>
      </c>
      <c r="B55" t="str">
        <f ca="1">IF(AND(RESULT!$K114&gt;A$1,RESULT!$C114+RESULT!$D114&gt;2),"WON",IF(AND(RESULT!$K114&lt;A$1,RESULT!$C114+RESULT!$D114&lt;3),"WON","LOST"))</f>
        <v>LOST</v>
      </c>
      <c r="C55" t="str">
        <f t="shared" ca="1" si="32"/>
        <v>DP</v>
      </c>
      <c r="E55" t="str">
        <f ca="1">IF(AND(RESULT!$G114&gt;E$1,RESULT!$C114+RESULT!$D114&gt;2),"WON",IF(AND(RESULT!$G114&lt;E$1,RESULT!$C114+RESULT!$D114&lt;3),"WON","LOST"))</f>
        <v>WON</v>
      </c>
      <c r="F55" t="str">
        <f ca="1">IF(AND(RESULT!$K114&gt;E$1,RESULT!$C114+RESULT!$D114&gt;2),"WON",IF(AND(RESULT!$K114&lt;E$1,RESULT!$C114+RESULT!$D114&lt;3),"WON","LOST"))</f>
        <v>LOST</v>
      </c>
      <c r="G55" t="str">
        <f t="shared" ca="1" si="33"/>
        <v>DP</v>
      </c>
      <c r="I55" t="str">
        <f ca="1">IF(AND(RESULT!$G114&gt;I$1,RESULT!$C114+RESULT!$D114&gt;2),"WON",IF(AND(RESULT!$G114&lt;I$1,RESULT!$C114+RESULT!$D114&lt;3),"WON","LOST"))</f>
        <v>WON</v>
      </c>
      <c r="J55" t="str">
        <f ca="1">IF(AND(RESULT!$K114&gt;I$1,RESULT!$C114+RESULT!$D114&gt;2),"WON",IF(AND(RESULT!$K114&lt;I$1,RESULT!$C114+RESULT!$D114&lt;3),"WON","LOST"))</f>
        <v>LOST</v>
      </c>
      <c r="K55" t="str">
        <f t="shared" ca="1" si="34"/>
        <v>DP</v>
      </c>
      <c r="M55" t="str">
        <f ca="1">IF(AND(RESULT!$G114&gt;M$1,RESULT!$C114+RESULT!$D114&gt;2),"WON",IF(AND(RESULT!$G114&lt;M$1,RESULT!$C114+RESULT!$D114&lt;3),"WON","LOST"))</f>
        <v>WON</v>
      </c>
      <c r="N55" t="str">
        <f ca="1">IF(AND(RESULT!$K114&gt;M$1,RESULT!$C114+RESULT!$D114&gt;2),"WON",IF(AND(RESULT!$K114&lt;M$1,RESULT!$C114+RESULT!$D114&lt;3),"WON","LOST"))</f>
        <v>LOST</v>
      </c>
      <c r="O55" t="str">
        <f t="shared" ca="1" si="35"/>
        <v>DP</v>
      </c>
      <c r="Q55" t="str">
        <f ca="1">IF(AND(RESULT!$G114&gt;Q$1,RESULT!$C114+RESULT!$D114&gt;2),"WON",IF(AND(RESULT!$G114&lt;Q$1,RESULT!$C114+RESULT!$D114&lt;3),"WON","LOST"))</f>
        <v>WON</v>
      </c>
      <c r="R55" t="str">
        <f ca="1">IF(AND(RESULT!$K114&gt;Q$1,RESULT!$C114+RESULT!$D114&gt;2),"WON",IF(AND(RESULT!$K114&lt;Q$1,RESULT!$C114+RESULT!$D114&lt;3),"WON","LOST"))</f>
        <v>LOST</v>
      </c>
      <c r="S55" t="str">
        <f t="shared" ca="1" si="36"/>
        <v>DP</v>
      </c>
      <c r="U55" t="str">
        <f ca="1">IF(AND(RESULT!$G114&gt;U$1,RESULT!$C114+RESULT!$D114&gt;2),"WON",IF(AND(RESULT!$G114&lt;U$1,RESULT!$C114+RESULT!$D114&lt;3),"WON","LOST"))</f>
        <v>WON</v>
      </c>
      <c r="V55" t="str">
        <f ca="1">IF(AND(RESULT!$K114&gt;U$1,RESULT!$C114+RESULT!$D114&gt;2),"WON",IF(AND(RESULT!$K114&lt;U$1,RESULT!$C114+RESULT!$D114&lt;3),"WON","LOST"))</f>
        <v>LOST</v>
      </c>
      <c r="W55" t="str">
        <f t="shared" ca="1" si="37"/>
        <v>DP</v>
      </c>
      <c r="Y55" t="str">
        <f ca="1">IF(AND(RESULT!$G114&gt;Y$1,RESULT!$C114+RESULT!$D114&gt;2),"WON",IF(AND(RESULT!$G114&lt;Y$1,RESULT!$C114+RESULT!$D114&lt;3),"WON","LOST"))</f>
        <v>WON</v>
      </c>
      <c r="Z55" t="str">
        <f ca="1">IF(AND(RESULT!$K114&gt;Y$1,RESULT!$C114+RESULT!$D114&gt;2),"WON",IF(AND(RESULT!$K114&lt;Y$1,RESULT!$C114+RESULT!$D114&lt;3),"WON","LOST"))</f>
        <v>LOST</v>
      </c>
      <c r="AA55" t="str">
        <f t="shared" ca="1" si="38"/>
        <v>DP</v>
      </c>
      <c r="AC55" t="str">
        <f ca="1">IF(AND(RESULT!$G114&gt;AC$1,RESULT!$C114+RESULT!$D114&gt;2),"WON",IF(AND(RESULT!$G114&lt;AC$1,RESULT!$C114+RESULT!$D114&lt;3),"WON","LOST"))</f>
        <v>LOST</v>
      </c>
      <c r="AD55" t="str">
        <f ca="1">IF(AND(RESULT!$K114&gt;AC$1,RESULT!$C114+RESULT!$D114&gt;2),"WON",IF(AND(RESULT!$K114&lt;AC$1,RESULT!$C114+RESULT!$D114&lt;3),"WON","LOST"))</f>
        <v>LOST</v>
      </c>
      <c r="AE55" t="str">
        <f t="shared" ca="1" si="39"/>
        <v>LOST</v>
      </c>
    </row>
    <row r="56" spans="1:31">
      <c r="A56" t="str">
        <f ca="1">IF(AND(RESULT!$G115&gt;A$1,RESULT!$C115+RESULT!$D115&gt;2),"WON",IF(AND(RESULT!$G115&lt;A$1,RESULT!$C115+RESULT!$D115&lt;3),"WON","LOST"))</f>
        <v>LOST</v>
      </c>
      <c r="B56" t="str">
        <f ca="1">IF(AND(RESULT!$K115&gt;A$1,RESULT!$C115+RESULT!$D115&gt;2),"WON",IF(AND(RESULT!$K115&lt;A$1,RESULT!$C115+RESULT!$D115&lt;3),"WON","LOST"))</f>
        <v>WON</v>
      </c>
      <c r="C56" t="str">
        <f t="shared" ca="1" si="32"/>
        <v>DP</v>
      </c>
      <c r="E56" t="str">
        <f ca="1">IF(AND(RESULT!$G115&gt;E$1,RESULT!$C115+RESULT!$D115&gt;2),"WON",IF(AND(RESULT!$G115&lt;E$1,RESULT!$C115+RESULT!$D115&lt;3),"WON","LOST"))</f>
        <v>LOST</v>
      </c>
      <c r="F56" t="str">
        <f ca="1">IF(AND(RESULT!$K115&gt;E$1,RESULT!$C115+RESULT!$D115&gt;2),"WON",IF(AND(RESULT!$K115&lt;E$1,RESULT!$C115+RESULT!$D115&lt;3),"WON","LOST"))</f>
        <v>WON</v>
      </c>
      <c r="G56" t="str">
        <f t="shared" ca="1" si="33"/>
        <v>DP</v>
      </c>
      <c r="I56" t="str">
        <f ca="1">IF(AND(RESULT!$G115&gt;I$1,RESULT!$C115+RESULT!$D115&gt;2),"WON",IF(AND(RESULT!$G115&lt;I$1,RESULT!$C115+RESULT!$D115&lt;3),"WON","LOST"))</f>
        <v>LOST</v>
      </c>
      <c r="J56" t="str">
        <f ca="1">IF(AND(RESULT!$K115&gt;I$1,RESULT!$C115+RESULT!$D115&gt;2),"WON",IF(AND(RESULT!$K115&lt;I$1,RESULT!$C115+RESULT!$D115&lt;3),"WON","LOST"))</f>
        <v>WON</v>
      </c>
      <c r="K56" t="str">
        <f t="shared" ca="1" si="34"/>
        <v>DP</v>
      </c>
      <c r="M56" t="str">
        <f ca="1">IF(AND(RESULT!$G115&gt;M$1,RESULT!$C115+RESULT!$D115&gt;2),"WON",IF(AND(RESULT!$G115&lt;M$1,RESULT!$C115+RESULT!$D115&lt;3),"WON","LOST"))</f>
        <v>LOST</v>
      </c>
      <c r="N56" t="str">
        <f ca="1">IF(AND(RESULT!$K115&gt;M$1,RESULT!$C115+RESULT!$D115&gt;2),"WON",IF(AND(RESULT!$K115&lt;M$1,RESULT!$C115+RESULT!$D115&lt;3),"WON","LOST"))</f>
        <v>WON</v>
      </c>
      <c r="O56" t="str">
        <f t="shared" ca="1" si="35"/>
        <v>DP</v>
      </c>
      <c r="Q56" t="str">
        <f ca="1">IF(AND(RESULT!$G115&gt;Q$1,RESULT!$C115+RESULT!$D115&gt;2),"WON",IF(AND(RESULT!$G115&lt;Q$1,RESULT!$C115+RESULT!$D115&lt;3),"WON","LOST"))</f>
        <v>WON</v>
      </c>
      <c r="R56" t="str">
        <f ca="1">IF(AND(RESULT!$K115&gt;Q$1,RESULT!$C115+RESULT!$D115&gt;2),"WON",IF(AND(RESULT!$K115&lt;Q$1,RESULT!$C115+RESULT!$D115&lt;3),"WON","LOST"))</f>
        <v>WON</v>
      </c>
      <c r="S56" t="str">
        <f t="shared" ca="1" si="36"/>
        <v>WON</v>
      </c>
      <c r="U56" t="str">
        <f ca="1">IF(AND(RESULT!$G115&gt;U$1,RESULT!$C115+RESULT!$D115&gt;2),"WON",IF(AND(RESULT!$G115&lt;U$1,RESULT!$C115+RESULT!$D115&lt;3),"WON","LOST"))</f>
        <v>WON</v>
      </c>
      <c r="V56" t="str">
        <f ca="1">IF(AND(RESULT!$K115&gt;U$1,RESULT!$C115+RESULT!$D115&gt;2),"WON",IF(AND(RESULT!$K115&lt;U$1,RESULT!$C115+RESULT!$D115&lt;3),"WON","LOST"))</f>
        <v>WON</v>
      </c>
      <c r="W56" t="str">
        <f t="shared" ca="1" si="37"/>
        <v>WON</v>
      </c>
      <c r="Y56" t="str">
        <f ca="1">IF(AND(RESULT!$G115&gt;Y$1,RESULT!$C115+RESULT!$D115&gt;2),"WON",IF(AND(RESULT!$G115&lt;Y$1,RESULT!$C115+RESULT!$D115&lt;3),"WON","LOST"))</f>
        <v>LOST</v>
      </c>
      <c r="Z56" t="str">
        <f ca="1">IF(AND(RESULT!$K115&gt;Y$1,RESULT!$C115+RESULT!$D115&gt;2),"WON",IF(AND(RESULT!$K115&lt;Y$1,RESULT!$C115+RESULT!$D115&lt;3),"WON","LOST"))</f>
        <v>WON</v>
      </c>
      <c r="AA56" t="str">
        <f t="shared" ca="1" si="38"/>
        <v>DP</v>
      </c>
      <c r="AC56" t="str">
        <f ca="1">IF(AND(RESULT!$G115&gt;AC$1,RESULT!$C115+RESULT!$D115&gt;2),"WON",IF(AND(RESULT!$G115&lt;AC$1,RESULT!$C115+RESULT!$D115&lt;3),"WON","LOST"))</f>
        <v>LOST</v>
      </c>
      <c r="AD56" t="str">
        <f ca="1">IF(AND(RESULT!$K115&gt;AC$1,RESULT!$C115+RESULT!$D115&gt;2),"WON",IF(AND(RESULT!$K115&lt;AC$1,RESULT!$C115+RESULT!$D115&lt;3),"WON","LOST"))</f>
        <v>WON</v>
      </c>
      <c r="AE56" t="str">
        <f t="shared" ca="1" si="39"/>
        <v>DP</v>
      </c>
    </row>
    <row r="57" spans="1:31">
      <c r="A57" t="str">
        <f ca="1">IF(AND(RESULT!$G116&gt;A$1,RESULT!$C116+RESULT!$D116&gt;2),"WON",IF(AND(RESULT!$G116&lt;A$1,RESULT!$C116+RESULT!$D116&lt;3),"WON","LOST"))</f>
        <v>LOST</v>
      </c>
      <c r="B57" t="str">
        <f ca="1">IF(AND(RESULT!$K116&gt;A$1,RESULT!$C116+RESULT!$D116&gt;2),"WON",IF(AND(RESULT!$K116&lt;A$1,RESULT!$C116+RESULT!$D116&lt;3),"WON","LOST"))</f>
        <v>WON</v>
      </c>
      <c r="C57" t="str">
        <f t="shared" ca="1" si="32"/>
        <v>DP</v>
      </c>
      <c r="E57" t="str">
        <f ca="1">IF(AND(RESULT!$G116&gt;E$1,RESULT!$C116+RESULT!$D116&gt;2),"WON",IF(AND(RESULT!$G116&lt;E$1,RESULT!$C116+RESULT!$D116&lt;3),"WON","LOST"))</f>
        <v>LOST</v>
      </c>
      <c r="F57" t="str">
        <f ca="1">IF(AND(RESULT!$K116&gt;E$1,RESULT!$C116+RESULT!$D116&gt;2),"WON",IF(AND(RESULT!$K116&lt;E$1,RESULT!$C116+RESULT!$D116&lt;3),"WON","LOST"))</f>
        <v>WON</v>
      </c>
      <c r="G57" t="str">
        <f t="shared" ca="1" si="33"/>
        <v>DP</v>
      </c>
      <c r="I57" t="str">
        <f ca="1">IF(AND(RESULT!$G116&gt;I$1,RESULT!$C116+RESULT!$D116&gt;2),"WON",IF(AND(RESULT!$G116&lt;I$1,RESULT!$C116+RESULT!$D116&lt;3),"WON","LOST"))</f>
        <v>LOST</v>
      </c>
      <c r="J57" t="str">
        <f ca="1">IF(AND(RESULT!$K116&gt;I$1,RESULT!$C116+RESULT!$D116&gt;2),"WON",IF(AND(RESULT!$K116&lt;I$1,RESULT!$C116+RESULT!$D116&lt;3),"WON","LOST"))</f>
        <v>WON</v>
      </c>
      <c r="K57" t="str">
        <f t="shared" ca="1" si="34"/>
        <v>DP</v>
      </c>
      <c r="M57" t="str">
        <f ca="1">IF(AND(RESULT!$G116&gt;M$1,RESULT!$C116+RESULT!$D116&gt;2),"WON",IF(AND(RESULT!$G116&lt;M$1,RESULT!$C116+RESULT!$D116&lt;3),"WON","LOST"))</f>
        <v>LOST</v>
      </c>
      <c r="N57" t="str">
        <f ca="1">IF(AND(RESULT!$K116&gt;M$1,RESULT!$C116+RESULT!$D116&gt;2),"WON",IF(AND(RESULT!$K116&lt;M$1,RESULT!$C116+RESULT!$D116&lt;3),"WON","LOST"))</f>
        <v>WON</v>
      </c>
      <c r="O57" t="str">
        <f t="shared" ca="1" si="35"/>
        <v>DP</v>
      </c>
      <c r="Q57" t="str">
        <f ca="1">IF(AND(RESULT!$G116&gt;Q$1,RESULT!$C116+RESULT!$D116&gt;2),"WON",IF(AND(RESULT!$G116&lt;Q$1,RESULT!$C116+RESULT!$D116&lt;3),"WON","LOST"))</f>
        <v>WON</v>
      </c>
      <c r="R57" t="str">
        <f ca="1">IF(AND(RESULT!$K116&gt;Q$1,RESULT!$C116+RESULT!$D116&gt;2),"WON",IF(AND(RESULT!$K116&lt;Q$1,RESULT!$C116+RESULT!$D116&lt;3),"WON","LOST"))</f>
        <v>WON</v>
      </c>
      <c r="S57" t="str">
        <f t="shared" ca="1" si="36"/>
        <v>WON</v>
      </c>
      <c r="U57" t="str">
        <f ca="1">IF(AND(RESULT!$G116&gt;U$1,RESULT!$C116+RESULT!$D116&gt;2),"WON",IF(AND(RESULT!$G116&lt;U$1,RESULT!$C116+RESULT!$D116&lt;3),"WON","LOST"))</f>
        <v>WON</v>
      </c>
      <c r="V57" t="str">
        <f ca="1">IF(AND(RESULT!$K116&gt;U$1,RESULT!$C116+RESULT!$D116&gt;2),"WON",IF(AND(RESULT!$K116&lt;U$1,RESULT!$C116+RESULT!$D116&lt;3),"WON","LOST"))</f>
        <v>WON</v>
      </c>
      <c r="W57" t="str">
        <f t="shared" ca="1" si="37"/>
        <v>WON</v>
      </c>
      <c r="Y57" t="str">
        <f ca="1">IF(AND(RESULT!$G116&gt;Y$1,RESULT!$C116+RESULT!$D116&gt;2),"WON",IF(AND(RESULT!$G116&lt;Y$1,RESULT!$C116+RESULT!$D116&lt;3),"WON","LOST"))</f>
        <v>LOST</v>
      </c>
      <c r="Z57" t="str">
        <f ca="1">IF(AND(RESULT!$K116&gt;Y$1,RESULT!$C116+RESULT!$D116&gt;2),"WON",IF(AND(RESULT!$K116&lt;Y$1,RESULT!$C116+RESULT!$D116&lt;3),"WON","LOST"))</f>
        <v>WON</v>
      </c>
      <c r="AA57" t="str">
        <f t="shared" ca="1" si="38"/>
        <v>DP</v>
      </c>
      <c r="AC57" t="str">
        <f ca="1">IF(AND(RESULT!$G116&gt;AC$1,RESULT!$C116+RESULT!$D116&gt;2),"WON",IF(AND(RESULT!$G116&lt;AC$1,RESULT!$C116+RESULT!$D116&lt;3),"WON","LOST"))</f>
        <v>LOST</v>
      </c>
      <c r="AD57" t="str">
        <f ca="1">IF(AND(RESULT!$K116&gt;AC$1,RESULT!$C116+RESULT!$D116&gt;2),"WON",IF(AND(RESULT!$K116&lt;AC$1,RESULT!$C116+RESULT!$D116&lt;3),"WON","LOST"))</f>
        <v>WON</v>
      </c>
      <c r="AE57" t="str">
        <f t="shared" ca="1" si="39"/>
        <v>DP</v>
      </c>
    </row>
    <row r="58" spans="1:31">
      <c r="A58" t="str">
        <f ca="1">IF(AND(RESULT!$G117&gt;A$1,RESULT!$C117+RESULT!$D117&gt;2),"WON",IF(AND(RESULT!$G117&lt;A$1,RESULT!$C117+RESULT!$D117&lt;3),"WON","LOST"))</f>
        <v>LOST</v>
      </c>
      <c r="B58" t="str">
        <f ca="1">IF(AND(RESULT!$K117&gt;A$1,RESULT!$C117+RESULT!$D117&gt;2),"WON",IF(AND(RESULT!$K117&lt;A$1,RESULT!$C117+RESULT!$D117&lt;3),"WON","LOST"))</f>
        <v>LOST</v>
      </c>
      <c r="C58" t="str">
        <f t="shared" ca="1" si="32"/>
        <v>LOST</v>
      </c>
      <c r="E58" t="str">
        <f ca="1">IF(AND(RESULT!$G117&gt;E$1,RESULT!$C117+RESULT!$D117&gt;2),"WON",IF(AND(RESULT!$G117&lt;E$1,RESULT!$C117+RESULT!$D117&lt;3),"WON","LOST"))</f>
        <v>LOST</v>
      </c>
      <c r="F58" t="str">
        <f ca="1">IF(AND(RESULT!$K117&gt;E$1,RESULT!$C117+RESULT!$D117&gt;2),"WON",IF(AND(RESULT!$K117&lt;E$1,RESULT!$C117+RESULT!$D117&lt;3),"WON","LOST"))</f>
        <v>LOST</v>
      </c>
      <c r="G58" t="str">
        <f t="shared" ca="1" si="33"/>
        <v>LOST</v>
      </c>
      <c r="I58" t="str">
        <f ca="1">IF(AND(RESULT!$G117&gt;I$1,RESULT!$C117+RESULT!$D117&gt;2),"WON",IF(AND(RESULT!$G117&lt;I$1,RESULT!$C117+RESULT!$D117&lt;3),"WON","LOST"))</f>
        <v>LOST</v>
      </c>
      <c r="J58" t="str">
        <f ca="1">IF(AND(RESULT!$K117&gt;I$1,RESULT!$C117+RESULT!$D117&gt;2),"WON",IF(AND(RESULT!$K117&lt;I$1,RESULT!$C117+RESULT!$D117&lt;3),"WON","LOST"))</f>
        <v>WON</v>
      </c>
      <c r="K58" t="str">
        <f t="shared" ca="1" si="34"/>
        <v>DP</v>
      </c>
      <c r="M58" t="str">
        <f ca="1">IF(AND(RESULT!$G117&gt;M$1,RESULT!$C117+RESULT!$D117&gt;2),"WON",IF(AND(RESULT!$G117&lt;M$1,RESULT!$C117+RESULT!$D117&lt;3),"WON","LOST"))</f>
        <v>LOST</v>
      </c>
      <c r="N58" t="str">
        <f ca="1">IF(AND(RESULT!$K117&gt;M$1,RESULT!$C117+RESULT!$D117&gt;2),"WON",IF(AND(RESULT!$K117&lt;M$1,RESULT!$C117+RESULT!$D117&lt;3),"WON","LOST"))</f>
        <v>WON</v>
      </c>
      <c r="O58" t="str">
        <f t="shared" ca="1" si="35"/>
        <v>DP</v>
      </c>
      <c r="Q58" t="str">
        <f ca="1">IF(AND(RESULT!$G117&gt;Q$1,RESULT!$C117+RESULT!$D117&gt;2),"WON",IF(AND(RESULT!$G117&lt;Q$1,RESULT!$C117+RESULT!$D117&lt;3),"WON","LOST"))</f>
        <v>LOST</v>
      </c>
      <c r="R58" t="str">
        <f ca="1">IF(AND(RESULT!$K117&gt;Q$1,RESULT!$C117+RESULT!$D117&gt;2),"WON",IF(AND(RESULT!$K117&lt;Q$1,RESULT!$C117+RESULT!$D117&lt;3),"WON","LOST"))</f>
        <v>WON</v>
      </c>
      <c r="S58" t="str">
        <f t="shared" ca="1" si="36"/>
        <v>DP</v>
      </c>
      <c r="U58" t="str">
        <f ca="1">IF(AND(RESULT!$G117&gt;U$1,RESULT!$C117+RESULT!$D117&gt;2),"WON",IF(AND(RESULT!$G117&lt;U$1,RESULT!$C117+RESULT!$D117&lt;3),"WON","LOST"))</f>
        <v>LOST</v>
      </c>
      <c r="V58" t="str">
        <f ca="1">IF(AND(RESULT!$K117&gt;U$1,RESULT!$C117+RESULT!$D117&gt;2),"WON",IF(AND(RESULT!$K117&lt;U$1,RESULT!$C117+RESULT!$D117&lt;3),"WON","LOST"))</f>
        <v>WON</v>
      </c>
      <c r="W58" t="str">
        <f t="shared" ca="1" si="37"/>
        <v>DP</v>
      </c>
      <c r="Y58" t="str">
        <f ca="1">IF(AND(RESULT!$G117&gt;Y$1,RESULT!$C117+RESULT!$D117&gt;2),"WON",IF(AND(RESULT!$G117&lt;Y$1,RESULT!$C117+RESULT!$D117&lt;3),"WON","LOST"))</f>
        <v>LOST</v>
      </c>
      <c r="Z58" t="str">
        <f ca="1">IF(AND(RESULT!$K117&gt;Y$1,RESULT!$C117+RESULT!$D117&gt;2),"WON",IF(AND(RESULT!$K117&lt;Y$1,RESULT!$C117+RESULT!$D117&lt;3),"WON","LOST"))</f>
        <v>LOST</v>
      </c>
      <c r="AA58" t="str">
        <f t="shared" ca="1" si="38"/>
        <v>LOST</v>
      </c>
      <c r="AC58" t="str">
        <f ca="1">IF(AND(RESULT!$G117&gt;AC$1,RESULT!$C117+RESULT!$D117&gt;2),"WON",IF(AND(RESULT!$G117&lt;AC$1,RESULT!$C117+RESULT!$D117&lt;3),"WON","LOST"))</f>
        <v>LOST</v>
      </c>
      <c r="AD58" t="str">
        <f ca="1">IF(AND(RESULT!$K117&gt;AC$1,RESULT!$C117+RESULT!$D117&gt;2),"WON",IF(AND(RESULT!$K117&lt;AC$1,RESULT!$C117+RESULT!$D117&lt;3),"WON","LOST"))</f>
        <v>LOST</v>
      </c>
      <c r="AE58" t="str">
        <f t="shared" ca="1" si="39"/>
        <v>LOST</v>
      </c>
    </row>
    <row r="59" spans="1:31">
      <c r="A59" t="str">
        <f ca="1">IF(AND(RESULT!$G118&gt;A$1,RESULT!$C118+RESULT!$D118&gt;2),"WON",IF(AND(RESULT!$G118&lt;A$1,RESULT!$C118+RESULT!$D118&lt;3),"WON","LOST"))</f>
        <v>LOST</v>
      </c>
      <c r="B59" t="str">
        <f ca="1">IF(AND(RESULT!$K118&gt;A$1,RESULT!$C118+RESULT!$D118&gt;2),"WON",IF(AND(RESULT!$K118&lt;A$1,RESULT!$C118+RESULT!$D118&lt;3),"WON","LOST"))</f>
        <v>LOST</v>
      </c>
      <c r="C59" t="str">
        <f t="shared" ca="1" si="32"/>
        <v>LOST</v>
      </c>
      <c r="E59" t="str">
        <f ca="1">IF(AND(RESULT!$G118&gt;E$1,RESULT!$C118+RESULT!$D118&gt;2),"WON",IF(AND(RESULT!$G118&lt;E$1,RESULT!$C118+RESULT!$D118&lt;3),"WON","LOST"))</f>
        <v>LOST</v>
      </c>
      <c r="F59" t="str">
        <f ca="1">IF(AND(RESULT!$K118&gt;E$1,RESULT!$C118+RESULT!$D118&gt;2),"WON",IF(AND(RESULT!$K118&lt;E$1,RESULT!$C118+RESULT!$D118&lt;3),"WON","LOST"))</f>
        <v>LOST</v>
      </c>
      <c r="G59" t="str">
        <f t="shared" ca="1" si="33"/>
        <v>LOST</v>
      </c>
      <c r="I59" t="str">
        <f ca="1">IF(AND(RESULT!$G118&gt;I$1,RESULT!$C118+RESULT!$D118&gt;2),"WON",IF(AND(RESULT!$G118&lt;I$1,RESULT!$C118+RESULT!$D118&lt;3),"WON","LOST"))</f>
        <v>LOST</v>
      </c>
      <c r="J59" t="str">
        <f ca="1">IF(AND(RESULT!$K118&gt;I$1,RESULT!$C118+RESULT!$D118&gt;2),"WON",IF(AND(RESULT!$K118&lt;I$1,RESULT!$C118+RESULT!$D118&lt;3),"WON","LOST"))</f>
        <v>LOST</v>
      </c>
      <c r="K59" t="str">
        <f t="shared" ca="1" si="34"/>
        <v>LOST</v>
      </c>
      <c r="M59" t="str">
        <f ca="1">IF(AND(RESULT!$G118&gt;M$1,RESULT!$C118+RESULT!$D118&gt;2),"WON",IF(AND(RESULT!$G118&lt;M$1,RESULT!$C118+RESULT!$D118&lt;3),"WON","LOST"))</f>
        <v>LOST</v>
      </c>
      <c r="N59" t="str">
        <f ca="1">IF(AND(RESULT!$K118&gt;M$1,RESULT!$C118+RESULT!$D118&gt;2),"WON",IF(AND(RESULT!$K118&lt;M$1,RESULT!$C118+RESULT!$D118&lt;3),"WON","LOST"))</f>
        <v>LOST</v>
      </c>
      <c r="O59" t="str">
        <f t="shared" ca="1" si="35"/>
        <v>LOST</v>
      </c>
      <c r="Q59" t="str">
        <f ca="1">IF(AND(RESULT!$G118&gt;Q$1,RESULT!$C118+RESULT!$D118&gt;2),"WON",IF(AND(RESULT!$G118&lt;Q$1,RESULT!$C118+RESULT!$D118&lt;3),"WON","LOST"))</f>
        <v>LOST</v>
      </c>
      <c r="R59" t="str">
        <f ca="1">IF(AND(RESULT!$K118&gt;Q$1,RESULT!$C118+RESULT!$D118&gt;2),"WON",IF(AND(RESULT!$K118&lt;Q$1,RESULT!$C118+RESULT!$D118&lt;3),"WON","LOST"))</f>
        <v>LOST</v>
      </c>
      <c r="S59" t="str">
        <f t="shared" ca="1" si="36"/>
        <v>LOST</v>
      </c>
      <c r="U59" t="str">
        <f ca="1">IF(AND(RESULT!$G118&gt;U$1,RESULT!$C118+RESULT!$D118&gt;2),"WON",IF(AND(RESULT!$G118&lt;U$1,RESULT!$C118+RESULT!$D118&lt;3),"WON","LOST"))</f>
        <v>LOST</v>
      </c>
      <c r="V59" t="str">
        <f ca="1">IF(AND(RESULT!$K118&gt;U$1,RESULT!$C118+RESULT!$D118&gt;2),"WON",IF(AND(RESULT!$K118&lt;U$1,RESULT!$C118+RESULT!$D118&lt;3),"WON","LOST"))</f>
        <v>LOST</v>
      </c>
      <c r="W59" t="str">
        <f t="shared" ca="1" si="37"/>
        <v>LOST</v>
      </c>
      <c r="Y59" t="str">
        <f ca="1">IF(AND(RESULT!$G118&gt;Y$1,RESULT!$C118+RESULT!$D118&gt;2),"WON",IF(AND(RESULT!$G118&lt;Y$1,RESULT!$C118+RESULT!$D118&lt;3),"WON","LOST"))</f>
        <v>LOST</v>
      </c>
      <c r="Z59" t="str">
        <f ca="1">IF(AND(RESULT!$K118&gt;Y$1,RESULT!$C118+RESULT!$D118&gt;2),"WON",IF(AND(RESULT!$K118&lt;Y$1,RESULT!$C118+RESULT!$D118&lt;3),"WON","LOST"))</f>
        <v>LOST</v>
      </c>
      <c r="AA59" t="str">
        <f t="shared" ca="1" si="38"/>
        <v>LOST</v>
      </c>
      <c r="AC59" t="str">
        <f ca="1">IF(AND(RESULT!$G118&gt;AC$1,RESULT!$C118+RESULT!$D118&gt;2),"WON",IF(AND(RESULT!$G118&lt;AC$1,RESULT!$C118+RESULT!$D118&lt;3),"WON","LOST"))</f>
        <v>LOST</v>
      </c>
      <c r="AD59" t="str">
        <f ca="1">IF(AND(RESULT!$K118&gt;AC$1,RESULT!$C118+RESULT!$D118&gt;2),"WON",IF(AND(RESULT!$K118&lt;AC$1,RESULT!$C118+RESULT!$D118&lt;3),"WON","LOST"))</f>
        <v>LOST</v>
      </c>
      <c r="AE59" t="str">
        <f t="shared" ca="1" si="39"/>
        <v>LOST</v>
      </c>
    </row>
    <row r="60" spans="1:31">
      <c r="A60" t="str">
        <f ca="1">IF(AND(RESULT!$G119&gt;A$1,RESULT!$C119+RESULT!$D119&gt;2),"WON",IF(AND(RESULT!$G119&lt;A$1,RESULT!$C119+RESULT!$D119&lt;3),"WON","LOST"))</f>
        <v>LOST</v>
      </c>
      <c r="B60" t="str">
        <f ca="1">IF(AND(RESULT!$K119&gt;A$1,RESULT!$C119+RESULT!$D119&gt;2),"WON",IF(AND(RESULT!$K119&lt;A$1,RESULT!$C119+RESULT!$D119&lt;3),"WON","LOST"))</f>
        <v>WON</v>
      </c>
      <c r="C60" t="str">
        <f t="shared" ca="1" si="32"/>
        <v>DP</v>
      </c>
      <c r="E60" t="str">
        <f ca="1">IF(AND(RESULT!$G119&gt;E$1,RESULT!$C119+RESULT!$D119&gt;2),"WON",IF(AND(RESULT!$G119&lt;E$1,RESULT!$C119+RESULT!$D119&lt;3),"WON","LOST"))</f>
        <v>LOST</v>
      </c>
      <c r="F60" t="str">
        <f ca="1">IF(AND(RESULT!$K119&gt;E$1,RESULT!$C119+RESULT!$D119&gt;2),"WON",IF(AND(RESULT!$K119&lt;E$1,RESULT!$C119+RESULT!$D119&lt;3),"WON","LOST"))</f>
        <v>WON</v>
      </c>
      <c r="G60" t="str">
        <f t="shared" ca="1" si="33"/>
        <v>DP</v>
      </c>
      <c r="I60" t="str">
        <f ca="1">IF(AND(RESULT!$G119&gt;I$1,RESULT!$C119+RESULT!$D119&gt;2),"WON",IF(AND(RESULT!$G119&lt;I$1,RESULT!$C119+RESULT!$D119&lt;3),"WON","LOST"))</f>
        <v>LOST</v>
      </c>
      <c r="J60" t="str">
        <f ca="1">IF(AND(RESULT!$K119&gt;I$1,RESULT!$C119+RESULT!$D119&gt;2),"WON",IF(AND(RESULT!$K119&lt;I$1,RESULT!$C119+RESULT!$D119&lt;3),"WON","LOST"))</f>
        <v>WON</v>
      </c>
      <c r="K60" t="str">
        <f t="shared" ca="1" si="34"/>
        <v>DP</v>
      </c>
      <c r="M60" t="str">
        <f ca="1">IF(AND(RESULT!$G119&gt;M$1,RESULT!$C119+RESULT!$D119&gt;2),"WON",IF(AND(RESULT!$G119&lt;M$1,RESULT!$C119+RESULT!$D119&lt;3),"WON","LOST"))</f>
        <v>LOST</v>
      </c>
      <c r="N60" t="str">
        <f ca="1">IF(AND(RESULT!$K119&gt;M$1,RESULT!$C119+RESULT!$D119&gt;2),"WON",IF(AND(RESULT!$K119&lt;M$1,RESULT!$C119+RESULT!$D119&lt;3),"WON","LOST"))</f>
        <v>WON</v>
      </c>
      <c r="O60" t="str">
        <f t="shared" ca="1" si="35"/>
        <v>DP</v>
      </c>
      <c r="Q60" t="str">
        <f ca="1">IF(AND(RESULT!$G119&gt;Q$1,RESULT!$C119+RESULT!$D119&gt;2),"WON",IF(AND(RESULT!$G119&lt;Q$1,RESULT!$C119+RESULT!$D119&lt;3),"WON","LOST"))</f>
        <v>LOST</v>
      </c>
      <c r="R60" t="str">
        <f ca="1">IF(AND(RESULT!$K119&gt;Q$1,RESULT!$C119+RESULT!$D119&gt;2),"WON",IF(AND(RESULT!$K119&lt;Q$1,RESULT!$C119+RESULT!$D119&lt;3),"WON","LOST"))</f>
        <v>WON</v>
      </c>
      <c r="S60" t="str">
        <f t="shared" ca="1" si="36"/>
        <v>DP</v>
      </c>
      <c r="U60" t="str">
        <f ca="1">IF(AND(RESULT!$G119&gt;U$1,RESULT!$C119+RESULT!$D119&gt;2),"WON",IF(AND(RESULT!$G119&lt;U$1,RESULT!$C119+RESULT!$D119&lt;3),"WON","LOST"))</f>
        <v>LOST</v>
      </c>
      <c r="V60" t="str">
        <f ca="1">IF(AND(RESULT!$K119&gt;U$1,RESULT!$C119+RESULT!$D119&gt;2),"WON",IF(AND(RESULT!$K119&lt;U$1,RESULT!$C119+RESULT!$D119&lt;3),"WON","LOST"))</f>
        <v>WON</v>
      </c>
      <c r="W60" t="str">
        <f t="shared" ca="1" si="37"/>
        <v>DP</v>
      </c>
      <c r="Y60" t="str">
        <f ca="1">IF(AND(RESULT!$G119&gt;Y$1,RESULT!$C119+RESULT!$D119&gt;2),"WON",IF(AND(RESULT!$G119&lt;Y$1,RESULT!$C119+RESULT!$D119&lt;3),"WON","LOST"))</f>
        <v>LOST</v>
      </c>
      <c r="Z60" t="str">
        <f ca="1">IF(AND(RESULT!$K119&gt;Y$1,RESULT!$C119+RESULT!$D119&gt;2),"WON",IF(AND(RESULT!$K119&lt;Y$1,RESULT!$C119+RESULT!$D119&lt;3),"WON","LOST"))</f>
        <v>WON</v>
      </c>
      <c r="AA60" t="str">
        <f t="shared" ca="1" si="38"/>
        <v>DP</v>
      </c>
      <c r="AC60" t="str">
        <f ca="1">IF(AND(RESULT!$G119&gt;AC$1,RESULT!$C119+RESULT!$D119&gt;2),"WON",IF(AND(RESULT!$G119&lt;AC$1,RESULT!$C119+RESULT!$D119&lt;3),"WON","LOST"))</f>
        <v>LOST</v>
      </c>
      <c r="AD60" t="str">
        <f ca="1">IF(AND(RESULT!$K119&gt;AC$1,RESULT!$C119+RESULT!$D119&gt;2),"WON",IF(AND(RESULT!$K119&lt;AC$1,RESULT!$C119+RESULT!$D119&lt;3),"WON","LOST"))</f>
        <v>WON</v>
      </c>
      <c r="AE60" t="str">
        <f t="shared" ca="1" si="39"/>
        <v>DP</v>
      </c>
    </row>
    <row r="63" spans="1:31">
      <c r="A63" t="str">
        <f ca="1">IF(AND(RESULT!$G122&gt;A$1,RESULT!$C122+RESULT!$D122&gt;2),"WON",IF(AND(RESULT!$G122&lt;A$1,RESULT!$C122+RESULT!$D122&lt;3),"WON","LOST"))</f>
        <v>WON</v>
      </c>
      <c r="B63" t="str">
        <f ca="1">IF(AND(RESULT!$K122&gt;A$1,RESULT!$C122+RESULT!$D122&gt;2),"WON",IF(AND(RESULT!$K122&lt;A$1,RESULT!$C122+RESULT!$D122&lt;3),"WON","LOST"))</f>
        <v>LOST</v>
      </c>
      <c r="C63" t="str">
        <f ca="1">IF(AND(A63="WON",B63="WON"),"WON",IF(AND(A63="LOST",B63="LOST"),"LOST","DP"))</f>
        <v>DP</v>
      </c>
      <c r="E63" t="str">
        <f ca="1">IF(AND(RESULT!$G122&gt;E$1,RESULT!$C122+RESULT!$D122&gt;2),"WON",IF(AND(RESULT!$G122&lt;E$1,RESULT!$C122+RESULT!$D122&lt;3),"WON","LOST"))</f>
        <v>WON</v>
      </c>
      <c r="F63" t="str">
        <f ca="1">IF(AND(RESULT!$K122&gt;E$1,RESULT!$C122+RESULT!$D122&gt;2),"WON",IF(AND(RESULT!$K122&lt;E$1,RESULT!$C122+RESULT!$D122&lt;3),"WON","LOST"))</f>
        <v>LOST</v>
      </c>
      <c r="G63" t="str">
        <f ca="1">IF(AND(E63="WON",F63="WON"),"WON",IF(AND(E63="LOST",F63="LOST"),"LOST","DP"))</f>
        <v>DP</v>
      </c>
      <c r="I63" t="str">
        <f ca="1">IF(AND(RESULT!$G122&gt;I$1,RESULT!$C122+RESULT!$D122&gt;2),"WON",IF(AND(RESULT!$G122&lt;I$1,RESULT!$C122+RESULT!$D122&lt;3),"WON","LOST"))</f>
        <v>WON</v>
      </c>
      <c r="J63" t="str">
        <f ca="1">IF(AND(RESULT!$K122&gt;I$1,RESULT!$C122+RESULT!$D122&gt;2),"WON",IF(AND(RESULT!$K122&lt;I$1,RESULT!$C122+RESULT!$D122&lt;3),"WON","LOST"))</f>
        <v>LOST</v>
      </c>
      <c r="K63" t="str">
        <f ca="1">IF(AND(I63="WON",J63="WON"),"WON",IF(AND(I63="LOST",J63="LOST"),"LOST","DP"))</f>
        <v>DP</v>
      </c>
      <c r="M63" t="str">
        <f ca="1">IF(AND(RESULT!$G122&gt;M$1,RESULT!$C122+RESULT!$D122&gt;2),"WON",IF(AND(RESULT!$G122&lt;M$1,RESULT!$C122+RESULT!$D122&lt;3),"WON","LOST"))</f>
        <v>WON</v>
      </c>
      <c r="N63" t="str">
        <f ca="1">IF(AND(RESULT!$K122&gt;M$1,RESULT!$C122+RESULT!$D122&gt;2),"WON",IF(AND(RESULT!$K122&lt;M$1,RESULT!$C122+RESULT!$D122&lt;3),"WON","LOST"))</f>
        <v>LOST</v>
      </c>
      <c r="O63" t="str">
        <f ca="1">IF(AND(M63="WON",N63="WON"),"WON",IF(AND(M63="LOST",N63="LOST"),"LOST","DP"))</f>
        <v>DP</v>
      </c>
      <c r="Q63" t="str">
        <f ca="1">IF(AND(RESULT!$G122&gt;Q$1,RESULT!$C122+RESULT!$D122&gt;2),"WON",IF(AND(RESULT!$G122&lt;Q$1,RESULT!$C122+RESULT!$D122&lt;3),"WON","LOST"))</f>
        <v>WON</v>
      </c>
      <c r="R63" t="str">
        <f ca="1">IF(AND(RESULT!$K122&gt;Q$1,RESULT!$C122+RESULT!$D122&gt;2),"WON",IF(AND(RESULT!$K122&lt;Q$1,RESULT!$C122+RESULT!$D122&lt;3),"WON","LOST"))</f>
        <v>LOST</v>
      </c>
      <c r="S63" t="str">
        <f ca="1">IF(AND(Q63="WON",R63="WON"),"WON",IF(AND(Q63="LOST",R63="LOST"),"LOST","DP"))</f>
        <v>DP</v>
      </c>
      <c r="U63" t="str">
        <f ca="1">IF(AND(RESULT!$G122&gt;U$1,RESULT!$C122+RESULT!$D122&gt;2),"WON",IF(AND(RESULT!$G122&lt;U$1,RESULT!$C122+RESULT!$D122&lt;3),"WON","LOST"))</f>
        <v>WON</v>
      </c>
      <c r="V63" t="str">
        <f ca="1">IF(AND(RESULT!$K122&gt;U$1,RESULT!$C122+RESULT!$D122&gt;2),"WON",IF(AND(RESULT!$K122&lt;U$1,RESULT!$C122+RESULT!$D122&lt;3),"WON","LOST"))</f>
        <v>LOST</v>
      </c>
      <c r="W63" t="str">
        <f ca="1">IF(AND(U63="WON",V63="WON"),"WON",IF(AND(U63="LOST",V63="LOST"),"LOST","DP"))</f>
        <v>DP</v>
      </c>
      <c r="Y63" t="str">
        <f ca="1">IF(AND(RESULT!$G122&gt;Y$1,RESULT!$C122+RESULT!$D122&gt;2),"WON",IF(AND(RESULT!$G122&lt;Y$1,RESULT!$C122+RESULT!$D122&lt;3),"WON","LOST"))</f>
        <v>WON</v>
      </c>
      <c r="Z63" t="str">
        <f ca="1">IF(AND(RESULT!$K122&gt;Y$1,RESULT!$C122+RESULT!$D122&gt;2),"WON",IF(AND(RESULT!$K122&lt;Y$1,RESULT!$C122+RESULT!$D122&lt;3),"WON","LOST"))</f>
        <v>LOST</v>
      </c>
      <c r="AA63" t="str">
        <f ca="1">IF(AND(Y63="WON",Z63="WON"),"WON",IF(AND(Y63="LOST",Z63="LOST"),"LOST","DP"))</f>
        <v>DP</v>
      </c>
      <c r="AC63" t="str">
        <f ca="1">IF(AND(RESULT!$G122&gt;AC$1,RESULT!$C122+RESULT!$D122&gt;2),"WON",IF(AND(RESULT!$G122&lt;AC$1,RESULT!$C122+RESULT!$D122&lt;3),"WON","LOST"))</f>
        <v>WON</v>
      </c>
      <c r="AD63" t="str">
        <f ca="1">IF(AND(RESULT!$K122&gt;AC$1,RESULT!$C122+RESULT!$D122&gt;2),"WON",IF(AND(RESULT!$K122&lt;AC$1,RESULT!$C122+RESULT!$D122&lt;3),"WON","LOST"))</f>
        <v>LOST</v>
      </c>
      <c r="AE63" t="str">
        <f ca="1">IF(AND(AC63="WON",AD63="WON"),"WON",IF(AND(AC63="LOST",AD63="LOST"),"LOST","DP"))</f>
        <v>DP</v>
      </c>
    </row>
    <row r="64" spans="1:31">
      <c r="A64" t="str">
        <f ca="1">IF(AND(RESULT!$G123&gt;A$1,RESULT!$C123+RESULT!$D123&gt;2),"WON",IF(AND(RESULT!$G123&lt;A$1,RESULT!$C123+RESULT!$D123&lt;3),"WON","LOST"))</f>
        <v>LOST</v>
      </c>
      <c r="B64" t="str">
        <f ca="1">IF(AND(RESULT!$K123&gt;A$1,RESULT!$C123+RESULT!$D123&gt;2),"WON",IF(AND(RESULT!$K123&lt;A$1,RESULT!$C123+RESULT!$D123&lt;3),"WON","LOST"))</f>
        <v>LOST</v>
      </c>
      <c r="C64" t="str">
        <f t="shared" ref="C64:C72" ca="1" si="40">IF(AND(A64="WON",B64="WON"),"WON",IF(AND(A64="LOST",B64="LOST"),"LOST","DP"))</f>
        <v>LOST</v>
      </c>
      <c r="E64" t="str">
        <f ca="1">IF(AND(RESULT!$G123&gt;E$1,RESULT!$C123+RESULT!$D123&gt;2),"WON",IF(AND(RESULT!$G123&lt;E$1,RESULT!$C123+RESULT!$D123&lt;3),"WON","LOST"))</f>
        <v>LOST</v>
      </c>
      <c r="F64" t="str">
        <f ca="1">IF(AND(RESULT!$K123&gt;E$1,RESULT!$C123+RESULT!$D123&gt;2),"WON",IF(AND(RESULT!$K123&lt;E$1,RESULT!$C123+RESULT!$D123&lt;3),"WON","LOST"))</f>
        <v>LOST</v>
      </c>
      <c r="G64" t="str">
        <f t="shared" ref="G64:G72" ca="1" si="41">IF(AND(E64="WON",F64="WON"),"WON",IF(AND(E64="LOST",F64="LOST"),"LOST","DP"))</f>
        <v>LOST</v>
      </c>
      <c r="I64" t="str">
        <f ca="1">IF(AND(RESULT!$G123&gt;I$1,RESULT!$C123+RESULT!$D123&gt;2),"WON",IF(AND(RESULT!$G123&lt;I$1,RESULT!$C123+RESULT!$D123&lt;3),"WON","LOST"))</f>
        <v>LOST</v>
      </c>
      <c r="J64" t="str">
        <f ca="1">IF(AND(RESULT!$K123&gt;I$1,RESULT!$C123+RESULT!$D123&gt;2),"WON",IF(AND(RESULT!$K123&lt;I$1,RESULT!$C123+RESULT!$D123&lt;3),"WON","LOST"))</f>
        <v>LOST</v>
      </c>
      <c r="K64" t="str">
        <f t="shared" ref="K64:K72" ca="1" si="42">IF(AND(I64="WON",J64="WON"),"WON",IF(AND(I64="LOST",J64="LOST"),"LOST","DP"))</f>
        <v>LOST</v>
      </c>
      <c r="M64" t="str">
        <f ca="1">IF(AND(RESULT!$G123&gt;M$1,RESULT!$C123+RESULT!$D123&gt;2),"WON",IF(AND(RESULT!$G123&lt;M$1,RESULT!$C123+RESULT!$D123&lt;3),"WON","LOST"))</f>
        <v>LOST</v>
      </c>
      <c r="N64" t="str">
        <f ca="1">IF(AND(RESULT!$K123&gt;M$1,RESULT!$C123+RESULT!$D123&gt;2),"WON",IF(AND(RESULT!$K123&lt;M$1,RESULT!$C123+RESULT!$D123&lt;3),"WON","LOST"))</f>
        <v>LOST</v>
      </c>
      <c r="O64" t="str">
        <f t="shared" ref="O64:O72" ca="1" si="43">IF(AND(M64="WON",N64="WON"),"WON",IF(AND(M64="LOST",N64="LOST"),"LOST","DP"))</f>
        <v>LOST</v>
      </c>
      <c r="Q64" t="str">
        <f ca="1">IF(AND(RESULT!$G123&gt;Q$1,RESULT!$C123+RESULT!$D123&gt;2),"WON",IF(AND(RESULT!$G123&lt;Q$1,RESULT!$C123+RESULT!$D123&lt;3),"WON","LOST"))</f>
        <v>LOST</v>
      </c>
      <c r="R64" t="str">
        <f ca="1">IF(AND(RESULT!$K123&gt;Q$1,RESULT!$C123+RESULT!$D123&gt;2),"WON",IF(AND(RESULT!$K123&lt;Q$1,RESULT!$C123+RESULT!$D123&lt;3),"WON","LOST"))</f>
        <v>LOST</v>
      </c>
      <c r="S64" t="str">
        <f t="shared" ref="S64:S72" ca="1" si="44">IF(AND(Q64="WON",R64="WON"),"WON",IF(AND(Q64="LOST",R64="LOST"),"LOST","DP"))</f>
        <v>LOST</v>
      </c>
      <c r="U64" t="str">
        <f ca="1">IF(AND(RESULT!$G123&gt;U$1,RESULT!$C123+RESULT!$D123&gt;2),"WON",IF(AND(RESULT!$G123&lt;U$1,RESULT!$C123+RESULT!$D123&lt;3),"WON","LOST"))</f>
        <v>LOST</v>
      </c>
      <c r="V64" t="str">
        <f ca="1">IF(AND(RESULT!$K123&gt;U$1,RESULT!$C123+RESULT!$D123&gt;2),"WON",IF(AND(RESULT!$K123&lt;U$1,RESULT!$C123+RESULT!$D123&lt;3),"WON","LOST"))</f>
        <v>LOST</v>
      </c>
      <c r="W64" t="str">
        <f t="shared" ref="W64:W72" ca="1" si="45">IF(AND(U64="WON",V64="WON"),"WON",IF(AND(U64="LOST",V64="LOST"),"LOST","DP"))</f>
        <v>LOST</v>
      </c>
      <c r="Y64" t="str">
        <f ca="1">IF(AND(RESULT!$G123&gt;Y$1,RESULT!$C123+RESULT!$D123&gt;2),"WON",IF(AND(RESULT!$G123&lt;Y$1,RESULT!$C123+RESULT!$D123&lt;3),"WON","LOST"))</f>
        <v>LOST</v>
      </c>
      <c r="Z64" t="str">
        <f ca="1">IF(AND(RESULT!$K123&gt;Y$1,RESULT!$C123+RESULT!$D123&gt;2),"WON",IF(AND(RESULT!$K123&lt;Y$1,RESULT!$C123+RESULT!$D123&lt;3),"WON","LOST"))</f>
        <v>LOST</v>
      </c>
      <c r="AA64" t="str">
        <f t="shared" ref="AA64:AA72" ca="1" si="46">IF(AND(Y64="WON",Z64="WON"),"WON",IF(AND(Y64="LOST",Z64="LOST"),"LOST","DP"))</f>
        <v>LOST</v>
      </c>
      <c r="AC64" t="str">
        <f ca="1">IF(AND(RESULT!$G123&gt;AC$1,RESULT!$C123+RESULT!$D123&gt;2),"WON",IF(AND(RESULT!$G123&lt;AC$1,RESULT!$C123+RESULT!$D123&lt;3),"WON","LOST"))</f>
        <v>LOST</v>
      </c>
      <c r="AD64" t="str">
        <f ca="1">IF(AND(RESULT!$K123&gt;AC$1,RESULT!$C123+RESULT!$D123&gt;2),"WON",IF(AND(RESULT!$K123&lt;AC$1,RESULT!$C123+RESULT!$D123&lt;3),"WON","LOST"))</f>
        <v>LOST</v>
      </c>
      <c r="AE64" t="str">
        <f t="shared" ref="AE64:AE72" ca="1" si="47">IF(AND(AC64="WON",AD64="WON"),"WON",IF(AND(AC64="LOST",AD64="LOST"),"LOST","DP"))</f>
        <v>LOST</v>
      </c>
    </row>
    <row r="65" spans="1:31">
      <c r="A65" t="str">
        <f ca="1">IF(AND(RESULT!$G124&gt;A$1,RESULT!$C124+RESULT!$D124&gt;2),"WON",IF(AND(RESULT!$G124&lt;A$1,RESULT!$C124+RESULT!$D124&lt;3),"WON","LOST"))</f>
        <v>WON</v>
      </c>
      <c r="B65" t="str">
        <f ca="1">IF(AND(RESULT!$K124&gt;A$1,RESULT!$C124+RESULT!$D124&gt;2),"WON",IF(AND(RESULT!$K124&lt;A$1,RESULT!$C124+RESULT!$D124&lt;3),"WON","LOST"))</f>
        <v>LOST</v>
      </c>
      <c r="C65" t="str">
        <f t="shared" ca="1" si="40"/>
        <v>DP</v>
      </c>
      <c r="E65" t="str">
        <f ca="1">IF(AND(RESULT!$G124&gt;E$1,RESULT!$C124+RESULT!$D124&gt;2),"WON",IF(AND(RESULT!$G124&lt;E$1,RESULT!$C124+RESULT!$D124&lt;3),"WON","LOST"))</f>
        <v>WON</v>
      </c>
      <c r="F65" t="str">
        <f ca="1">IF(AND(RESULT!$K124&gt;E$1,RESULT!$C124+RESULT!$D124&gt;2),"WON",IF(AND(RESULT!$K124&lt;E$1,RESULT!$C124+RESULT!$D124&lt;3),"WON","LOST"))</f>
        <v>LOST</v>
      </c>
      <c r="G65" t="str">
        <f t="shared" ca="1" si="41"/>
        <v>DP</v>
      </c>
      <c r="I65" t="str">
        <f ca="1">IF(AND(RESULT!$G124&gt;I$1,RESULT!$C124+RESULT!$D124&gt;2),"WON",IF(AND(RESULT!$G124&lt;I$1,RESULT!$C124+RESULT!$D124&lt;3),"WON","LOST"))</f>
        <v>LOST</v>
      </c>
      <c r="J65" t="str">
        <f ca="1">IF(AND(RESULT!$K124&gt;I$1,RESULT!$C124+RESULT!$D124&gt;2),"WON",IF(AND(RESULT!$K124&lt;I$1,RESULT!$C124+RESULT!$D124&lt;3),"WON","LOST"))</f>
        <v>LOST</v>
      </c>
      <c r="K65" t="str">
        <f t="shared" ca="1" si="42"/>
        <v>LOST</v>
      </c>
      <c r="M65" t="str">
        <f ca="1">IF(AND(RESULT!$G124&gt;M$1,RESULT!$C124+RESULT!$D124&gt;2),"WON",IF(AND(RESULT!$G124&lt;M$1,RESULT!$C124+RESULT!$D124&lt;3),"WON","LOST"))</f>
        <v>LOST</v>
      </c>
      <c r="N65" t="str">
        <f ca="1">IF(AND(RESULT!$K124&gt;M$1,RESULT!$C124+RESULT!$D124&gt;2),"WON",IF(AND(RESULT!$K124&lt;M$1,RESULT!$C124+RESULT!$D124&lt;3),"WON","LOST"))</f>
        <v>LOST</v>
      </c>
      <c r="O65" t="str">
        <f t="shared" ca="1" si="43"/>
        <v>LOST</v>
      </c>
      <c r="Q65" t="str">
        <f ca="1">IF(AND(RESULT!$G124&gt;Q$1,RESULT!$C124+RESULT!$D124&gt;2),"WON",IF(AND(RESULT!$G124&lt;Q$1,RESULT!$C124+RESULT!$D124&lt;3),"WON","LOST"))</f>
        <v>LOST</v>
      </c>
      <c r="R65" t="str">
        <f ca="1">IF(AND(RESULT!$K124&gt;Q$1,RESULT!$C124+RESULT!$D124&gt;2),"WON",IF(AND(RESULT!$K124&lt;Q$1,RESULT!$C124+RESULT!$D124&lt;3),"WON","LOST"))</f>
        <v>LOST</v>
      </c>
      <c r="S65" t="str">
        <f t="shared" ca="1" si="44"/>
        <v>LOST</v>
      </c>
      <c r="U65" t="str">
        <f ca="1">IF(AND(RESULT!$G124&gt;U$1,RESULT!$C124+RESULT!$D124&gt;2),"WON",IF(AND(RESULT!$G124&lt;U$1,RESULT!$C124+RESULT!$D124&lt;3),"WON","LOST"))</f>
        <v>LOST</v>
      </c>
      <c r="V65" t="str">
        <f ca="1">IF(AND(RESULT!$K124&gt;U$1,RESULT!$C124+RESULT!$D124&gt;2),"WON",IF(AND(RESULT!$K124&lt;U$1,RESULT!$C124+RESULT!$D124&lt;3),"WON","LOST"))</f>
        <v>LOST</v>
      </c>
      <c r="W65" t="str">
        <f t="shared" ca="1" si="45"/>
        <v>LOST</v>
      </c>
      <c r="Y65" t="str">
        <f ca="1">IF(AND(RESULT!$G124&gt;Y$1,RESULT!$C124+RESULT!$D124&gt;2),"WON",IF(AND(RESULT!$G124&lt;Y$1,RESULT!$C124+RESULT!$D124&lt;3),"WON","LOST"))</f>
        <v>WON</v>
      </c>
      <c r="Z65" t="str">
        <f ca="1">IF(AND(RESULT!$K124&gt;Y$1,RESULT!$C124+RESULT!$D124&gt;2),"WON",IF(AND(RESULT!$K124&lt;Y$1,RESULT!$C124+RESULT!$D124&lt;3),"WON","LOST"))</f>
        <v>LOST</v>
      </c>
      <c r="AA65" t="str">
        <f t="shared" ca="1" si="46"/>
        <v>DP</v>
      </c>
      <c r="AC65" t="str">
        <f ca="1">IF(AND(RESULT!$G124&gt;AC$1,RESULT!$C124+RESULT!$D124&gt;2),"WON",IF(AND(RESULT!$G124&lt;AC$1,RESULT!$C124+RESULT!$D124&lt;3),"WON","LOST"))</f>
        <v>WON</v>
      </c>
      <c r="AD65" t="str">
        <f ca="1">IF(AND(RESULT!$K124&gt;AC$1,RESULT!$C124+RESULT!$D124&gt;2),"WON",IF(AND(RESULT!$K124&lt;AC$1,RESULT!$C124+RESULT!$D124&lt;3),"WON","LOST"))</f>
        <v>LOST</v>
      </c>
      <c r="AE65" t="str">
        <f t="shared" ca="1" si="47"/>
        <v>DP</v>
      </c>
    </row>
    <row r="66" spans="1:31">
      <c r="A66" t="str">
        <f ca="1">IF(AND(RESULT!$G125&gt;A$1,RESULT!$C125+RESULT!$D125&gt;2),"WON",IF(AND(RESULT!$G125&lt;A$1,RESULT!$C125+RESULT!$D125&lt;3),"WON","LOST"))</f>
        <v>WON</v>
      </c>
      <c r="B66" t="str">
        <f ca="1">IF(AND(RESULT!$K125&gt;A$1,RESULT!$C125+RESULT!$D125&gt;2),"WON",IF(AND(RESULT!$K125&lt;A$1,RESULT!$C125+RESULT!$D125&lt;3),"WON","LOST"))</f>
        <v>WON</v>
      </c>
      <c r="C66" t="str">
        <f t="shared" ca="1" si="40"/>
        <v>WON</v>
      </c>
      <c r="E66" t="str">
        <f ca="1">IF(AND(RESULT!$G125&gt;E$1,RESULT!$C125+RESULT!$D125&gt;2),"WON",IF(AND(RESULT!$G125&lt;E$1,RESULT!$C125+RESULT!$D125&lt;3),"WON","LOST"))</f>
        <v>WON</v>
      </c>
      <c r="F66" t="str">
        <f ca="1">IF(AND(RESULT!$K125&gt;E$1,RESULT!$C125+RESULT!$D125&gt;2),"WON",IF(AND(RESULT!$K125&lt;E$1,RESULT!$C125+RESULT!$D125&lt;3),"WON","LOST"))</f>
        <v>WON</v>
      </c>
      <c r="G66" t="str">
        <f t="shared" ca="1" si="41"/>
        <v>WON</v>
      </c>
      <c r="I66" t="str">
        <f ca="1">IF(AND(RESULT!$G125&gt;I$1,RESULT!$C125+RESULT!$D125&gt;2),"WON",IF(AND(RESULT!$G125&lt;I$1,RESULT!$C125+RESULT!$D125&lt;3),"WON","LOST"))</f>
        <v>WON</v>
      </c>
      <c r="J66" t="str">
        <f ca="1">IF(AND(RESULT!$K125&gt;I$1,RESULT!$C125+RESULT!$D125&gt;2),"WON",IF(AND(RESULT!$K125&lt;I$1,RESULT!$C125+RESULT!$D125&lt;3),"WON","LOST"))</f>
        <v>WON</v>
      </c>
      <c r="K66" t="str">
        <f t="shared" ca="1" si="42"/>
        <v>WON</v>
      </c>
      <c r="M66" t="str">
        <f ca="1">IF(AND(RESULT!$G125&gt;M$1,RESULT!$C125+RESULT!$D125&gt;2),"WON",IF(AND(RESULT!$G125&lt;M$1,RESULT!$C125+RESULT!$D125&lt;3),"WON","LOST"))</f>
        <v>WON</v>
      </c>
      <c r="N66" t="str">
        <f ca="1">IF(AND(RESULT!$K125&gt;M$1,RESULT!$C125+RESULT!$D125&gt;2),"WON",IF(AND(RESULT!$K125&lt;M$1,RESULT!$C125+RESULT!$D125&lt;3),"WON","LOST"))</f>
        <v>WON</v>
      </c>
      <c r="O66" t="str">
        <f t="shared" ca="1" si="43"/>
        <v>WON</v>
      </c>
      <c r="Q66" t="str">
        <f ca="1">IF(AND(RESULT!$G125&gt;Q$1,RESULT!$C125+RESULT!$D125&gt;2),"WON",IF(AND(RESULT!$G125&lt;Q$1,RESULT!$C125+RESULT!$D125&lt;3),"WON","LOST"))</f>
        <v>WON</v>
      </c>
      <c r="R66" t="str">
        <f ca="1">IF(AND(RESULT!$K125&gt;Q$1,RESULT!$C125+RESULT!$D125&gt;2),"WON",IF(AND(RESULT!$K125&lt;Q$1,RESULT!$C125+RESULT!$D125&lt;3),"WON","LOST"))</f>
        <v>WON</v>
      </c>
      <c r="S66" t="str">
        <f t="shared" ca="1" si="44"/>
        <v>WON</v>
      </c>
      <c r="U66" t="str">
        <f ca="1">IF(AND(RESULT!$G125&gt;U$1,RESULT!$C125+RESULT!$D125&gt;2),"WON",IF(AND(RESULT!$G125&lt;U$1,RESULT!$C125+RESULT!$D125&lt;3),"WON","LOST"))</f>
        <v>WON</v>
      </c>
      <c r="V66" t="str">
        <f ca="1">IF(AND(RESULT!$K125&gt;U$1,RESULT!$C125+RESULT!$D125&gt;2),"WON",IF(AND(RESULT!$K125&lt;U$1,RESULT!$C125+RESULT!$D125&lt;3),"WON","LOST"))</f>
        <v>WON</v>
      </c>
      <c r="W66" t="str">
        <f t="shared" ca="1" si="45"/>
        <v>WON</v>
      </c>
      <c r="Y66" t="str">
        <f ca="1">IF(AND(RESULT!$G125&gt;Y$1,RESULT!$C125+RESULT!$D125&gt;2),"WON",IF(AND(RESULT!$G125&lt;Y$1,RESULT!$C125+RESULT!$D125&lt;3),"WON","LOST"))</f>
        <v>WON</v>
      </c>
      <c r="Z66" t="str">
        <f ca="1">IF(AND(RESULT!$K125&gt;Y$1,RESULT!$C125+RESULT!$D125&gt;2),"WON",IF(AND(RESULT!$K125&lt;Y$1,RESULT!$C125+RESULT!$D125&lt;3),"WON","LOST"))</f>
        <v>WON</v>
      </c>
      <c r="AA66" t="str">
        <f t="shared" ca="1" si="46"/>
        <v>WON</v>
      </c>
      <c r="AC66" t="str">
        <f ca="1">IF(AND(RESULT!$G125&gt;AC$1,RESULT!$C125+RESULT!$D125&gt;2),"WON",IF(AND(RESULT!$G125&lt;AC$1,RESULT!$C125+RESULT!$D125&lt;3),"WON","LOST"))</f>
        <v>WON</v>
      </c>
      <c r="AD66" t="str">
        <f ca="1">IF(AND(RESULT!$K125&gt;AC$1,RESULT!$C125+RESULT!$D125&gt;2),"WON",IF(AND(RESULT!$K125&lt;AC$1,RESULT!$C125+RESULT!$D125&lt;3),"WON","LOST"))</f>
        <v>WON</v>
      </c>
      <c r="AE66" t="str">
        <f t="shared" ca="1" si="47"/>
        <v>WON</v>
      </c>
    </row>
    <row r="67" spans="1:31">
      <c r="A67" t="str">
        <f ca="1">IF(AND(RESULT!$G126&gt;A$1,RESULT!$C126+RESULT!$D126&gt;2),"WON",IF(AND(RESULT!$G126&lt;A$1,RESULT!$C126+RESULT!$D126&lt;3),"WON","LOST"))</f>
        <v>LOST</v>
      </c>
      <c r="B67" t="str">
        <f ca="1">IF(AND(RESULT!$K126&gt;A$1,RESULT!$C126+RESULT!$D126&gt;2),"WON",IF(AND(RESULT!$K126&lt;A$1,RESULT!$C126+RESULT!$D126&lt;3),"WON","LOST"))</f>
        <v>LOST</v>
      </c>
      <c r="C67" t="str">
        <f t="shared" ca="1" si="40"/>
        <v>LOST</v>
      </c>
      <c r="E67" t="str">
        <f ca="1">IF(AND(RESULT!$G126&gt;E$1,RESULT!$C126+RESULT!$D126&gt;2),"WON",IF(AND(RESULT!$G126&lt;E$1,RESULT!$C126+RESULT!$D126&lt;3),"WON","LOST"))</f>
        <v>LOST</v>
      </c>
      <c r="F67" t="str">
        <f ca="1">IF(AND(RESULT!$K126&gt;E$1,RESULT!$C126+RESULT!$D126&gt;2),"WON",IF(AND(RESULT!$K126&lt;E$1,RESULT!$C126+RESULT!$D126&lt;3),"WON","LOST"))</f>
        <v>LOST</v>
      </c>
      <c r="G67" t="str">
        <f t="shared" ca="1" si="41"/>
        <v>LOST</v>
      </c>
      <c r="I67" t="str">
        <f ca="1">IF(AND(RESULT!$G126&gt;I$1,RESULT!$C126+RESULT!$D126&gt;2),"WON",IF(AND(RESULT!$G126&lt;I$1,RESULT!$C126+RESULT!$D126&lt;3),"WON","LOST"))</f>
        <v>LOST</v>
      </c>
      <c r="J67" t="str">
        <f ca="1">IF(AND(RESULT!$K126&gt;I$1,RESULT!$C126+RESULT!$D126&gt;2),"WON",IF(AND(RESULT!$K126&lt;I$1,RESULT!$C126+RESULT!$D126&lt;3),"WON","LOST"))</f>
        <v>LOST</v>
      </c>
      <c r="K67" t="str">
        <f t="shared" ca="1" si="42"/>
        <v>LOST</v>
      </c>
      <c r="M67" t="str">
        <f ca="1">IF(AND(RESULT!$G126&gt;M$1,RESULT!$C126+RESULT!$D126&gt;2),"WON",IF(AND(RESULT!$G126&lt;M$1,RESULT!$C126+RESULT!$D126&lt;3),"WON","LOST"))</f>
        <v>LOST</v>
      </c>
      <c r="N67" t="str">
        <f ca="1">IF(AND(RESULT!$K126&gt;M$1,RESULT!$C126+RESULT!$D126&gt;2),"WON",IF(AND(RESULT!$K126&lt;M$1,RESULT!$C126+RESULT!$D126&lt;3),"WON","LOST"))</f>
        <v>LOST</v>
      </c>
      <c r="O67" t="str">
        <f t="shared" ca="1" si="43"/>
        <v>LOST</v>
      </c>
      <c r="Q67" t="str">
        <f ca="1">IF(AND(RESULT!$G126&gt;Q$1,RESULT!$C126+RESULT!$D126&gt;2),"WON",IF(AND(RESULT!$G126&lt;Q$1,RESULT!$C126+RESULT!$D126&lt;3),"WON","LOST"))</f>
        <v>LOST</v>
      </c>
      <c r="R67" t="str">
        <f ca="1">IF(AND(RESULT!$K126&gt;Q$1,RESULT!$C126+RESULT!$D126&gt;2),"WON",IF(AND(RESULT!$K126&lt;Q$1,RESULT!$C126+RESULT!$D126&lt;3),"WON","LOST"))</f>
        <v>LOST</v>
      </c>
      <c r="S67" t="str">
        <f t="shared" ca="1" si="44"/>
        <v>LOST</v>
      </c>
      <c r="U67" t="str">
        <f ca="1">IF(AND(RESULT!$G126&gt;U$1,RESULT!$C126+RESULT!$D126&gt;2),"WON",IF(AND(RESULT!$G126&lt;U$1,RESULT!$C126+RESULT!$D126&lt;3),"WON","LOST"))</f>
        <v>LOST</v>
      </c>
      <c r="V67" t="str">
        <f ca="1">IF(AND(RESULT!$K126&gt;U$1,RESULT!$C126+RESULT!$D126&gt;2),"WON",IF(AND(RESULT!$K126&lt;U$1,RESULT!$C126+RESULT!$D126&lt;3),"WON","LOST"))</f>
        <v>LOST</v>
      </c>
      <c r="W67" t="str">
        <f t="shared" ca="1" si="45"/>
        <v>LOST</v>
      </c>
      <c r="Y67" t="str">
        <f ca="1">IF(AND(RESULT!$G126&gt;Y$1,RESULT!$C126+RESULT!$D126&gt;2),"WON",IF(AND(RESULT!$G126&lt;Y$1,RESULT!$C126+RESULT!$D126&lt;3),"WON","LOST"))</f>
        <v>LOST</v>
      </c>
      <c r="Z67" t="str">
        <f ca="1">IF(AND(RESULT!$K126&gt;Y$1,RESULT!$C126+RESULT!$D126&gt;2),"WON",IF(AND(RESULT!$K126&lt;Y$1,RESULT!$C126+RESULT!$D126&lt;3),"WON","LOST"))</f>
        <v>LOST</v>
      </c>
      <c r="AA67" t="str">
        <f t="shared" ca="1" si="46"/>
        <v>LOST</v>
      </c>
      <c r="AC67" t="str">
        <f ca="1">IF(AND(RESULT!$G126&gt;AC$1,RESULT!$C126+RESULT!$D126&gt;2),"WON",IF(AND(RESULT!$G126&lt;AC$1,RESULT!$C126+RESULT!$D126&lt;3),"WON","LOST"))</f>
        <v>LOST</v>
      </c>
      <c r="AD67" t="str">
        <f ca="1">IF(AND(RESULT!$K126&gt;AC$1,RESULT!$C126+RESULT!$D126&gt;2),"WON",IF(AND(RESULT!$K126&lt;AC$1,RESULT!$C126+RESULT!$D126&lt;3),"WON","LOST"))</f>
        <v>LOST</v>
      </c>
      <c r="AE67" t="str">
        <f t="shared" ca="1" si="47"/>
        <v>LOST</v>
      </c>
    </row>
    <row r="68" spans="1:31">
      <c r="A68" t="str">
        <f ca="1">IF(AND(RESULT!$G127&gt;A$1,RESULT!$C127+RESULT!$D127&gt;2),"WON",IF(AND(RESULT!$G127&lt;A$1,RESULT!$C127+RESULT!$D127&lt;3),"WON","LOST"))</f>
        <v>LOST</v>
      </c>
      <c r="B68" t="str">
        <f ca="1">IF(AND(RESULT!$K127&gt;A$1,RESULT!$C127+RESULT!$D127&gt;2),"WON",IF(AND(RESULT!$K127&lt;A$1,RESULT!$C127+RESULT!$D127&lt;3),"WON","LOST"))</f>
        <v>LOST</v>
      </c>
      <c r="C68" t="str">
        <f t="shared" ca="1" si="40"/>
        <v>LOST</v>
      </c>
      <c r="E68" t="str">
        <f ca="1">IF(AND(RESULT!$G127&gt;E$1,RESULT!$C127+RESULT!$D127&gt;2),"WON",IF(AND(RESULT!$G127&lt;E$1,RESULT!$C127+RESULT!$D127&lt;3),"WON","LOST"))</f>
        <v>LOST</v>
      </c>
      <c r="F68" t="str">
        <f ca="1">IF(AND(RESULT!$K127&gt;E$1,RESULT!$C127+RESULT!$D127&gt;2),"WON",IF(AND(RESULT!$K127&lt;E$1,RESULT!$C127+RESULT!$D127&lt;3),"WON","LOST"))</f>
        <v>LOST</v>
      </c>
      <c r="G68" t="str">
        <f t="shared" ca="1" si="41"/>
        <v>LOST</v>
      </c>
      <c r="I68" t="str">
        <f ca="1">IF(AND(RESULT!$G127&gt;I$1,RESULT!$C127+RESULT!$D127&gt;2),"WON",IF(AND(RESULT!$G127&lt;I$1,RESULT!$C127+RESULT!$D127&lt;3),"WON","LOST"))</f>
        <v>LOST</v>
      </c>
      <c r="J68" t="str">
        <f ca="1">IF(AND(RESULT!$K127&gt;I$1,RESULT!$C127+RESULT!$D127&gt;2),"WON",IF(AND(RESULT!$K127&lt;I$1,RESULT!$C127+RESULT!$D127&lt;3),"WON","LOST"))</f>
        <v>LOST</v>
      </c>
      <c r="K68" t="str">
        <f t="shared" ca="1" si="42"/>
        <v>LOST</v>
      </c>
      <c r="M68" t="str">
        <f ca="1">IF(AND(RESULT!$G127&gt;M$1,RESULT!$C127+RESULT!$D127&gt;2),"WON",IF(AND(RESULT!$G127&lt;M$1,RESULT!$C127+RESULT!$D127&lt;3),"WON","LOST"))</f>
        <v>LOST</v>
      </c>
      <c r="N68" t="str">
        <f ca="1">IF(AND(RESULT!$K127&gt;M$1,RESULT!$C127+RESULT!$D127&gt;2),"WON",IF(AND(RESULT!$K127&lt;M$1,RESULT!$C127+RESULT!$D127&lt;3),"WON","LOST"))</f>
        <v>LOST</v>
      </c>
      <c r="O68" t="str">
        <f t="shared" ca="1" si="43"/>
        <v>LOST</v>
      </c>
      <c r="Q68" t="str">
        <f ca="1">IF(AND(RESULT!$G127&gt;Q$1,RESULT!$C127+RESULT!$D127&gt;2),"WON",IF(AND(RESULT!$G127&lt;Q$1,RESULT!$C127+RESULT!$D127&lt;3),"WON","LOST"))</f>
        <v>LOST</v>
      </c>
      <c r="R68" t="str">
        <f ca="1">IF(AND(RESULT!$K127&gt;Q$1,RESULT!$C127+RESULT!$D127&gt;2),"WON",IF(AND(RESULT!$K127&lt;Q$1,RESULT!$C127+RESULT!$D127&lt;3),"WON","LOST"))</f>
        <v>LOST</v>
      </c>
      <c r="S68" t="str">
        <f t="shared" ca="1" si="44"/>
        <v>LOST</v>
      </c>
      <c r="U68" t="str">
        <f ca="1">IF(AND(RESULT!$G127&gt;U$1,RESULT!$C127+RESULT!$D127&gt;2),"WON",IF(AND(RESULT!$G127&lt;U$1,RESULT!$C127+RESULT!$D127&lt;3),"WON","LOST"))</f>
        <v>LOST</v>
      </c>
      <c r="V68" t="str">
        <f ca="1">IF(AND(RESULT!$K127&gt;U$1,RESULT!$C127+RESULT!$D127&gt;2),"WON",IF(AND(RESULT!$K127&lt;U$1,RESULT!$C127+RESULT!$D127&lt;3),"WON","LOST"))</f>
        <v>LOST</v>
      </c>
      <c r="W68" t="str">
        <f t="shared" ca="1" si="45"/>
        <v>LOST</v>
      </c>
      <c r="Y68" t="str">
        <f ca="1">IF(AND(RESULT!$G127&gt;Y$1,RESULT!$C127+RESULT!$D127&gt;2),"WON",IF(AND(RESULT!$G127&lt;Y$1,RESULT!$C127+RESULT!$D127&lt;3),"WON","LOST"))</f>
        <v>LOST</v>
      </c>
      <c r="Z68" t="str">
        <f ca="1">IF(AND(RESULT!$K127&gt;Y$1,RESULT!$C127+RESULT!$D127&gt;2),"WON",IF(AND(RESULT!$K127&lt;Y$1,RESULT!$C127+RESULT!$D127&lt;3),"WON","LOST"))</f>
        <v>LOST</v>
      </c>
      <c r="AA68" t="str">
        <f t="shared" ca="1" si="46"/>
        <v>LOST</v>
      </c>
      <c r="AC68" t="str">
        <f ca="1">IF(AND(RESULT!$G127&gt;AC$1,RESULT!$C127+RESULT!$D127&gt;2),"WON",IF(AND(RESULT!$G127&lt;AC$1,RESULT!$C127+RESULT!$D127&lt;3),"WON","LOST"))</f>
        <v>LOST</v>
      </c>
      <c r="AD68" t="str">
        <f ca="1">IF(AND(RESULT!$K127&gt;AC$1,RESULT!$C127+RESULT!$D127&gt;2),"WON",IF(AND(RESULT!$K127&lt;AC$1,RESULT!$C127+RESULT!$D127&lt;3),"WON","LOST"))</f>
        <v>LOST</v>
      </c>
      <c r="AE68" t="str">
        <f t="shared" ca="1" si="47"/>
        <v>LOST</v>
      </c>
    </row>
    <row r="69" spans="1:31">
      <c r="A69" t="str">
        <f ca="1">IF(AND(RESULT!$G128&gt;A$1,RESULT!$C128+RESULT!$D128&gt;2),"WON",IF(AND(RESULT!$G128&lt;A$1,RESULT!$C128+RESULT!$D128&lt;3),"WON","LOST"))</f>
        <v>WON</v>
      </c>
      <c r="B69" t="str">
        <f ca="1">IF(AND(RESULT!$K128&gt;A$1,RESULT!$C128+RESULT!$D128&gt;2),"WON",IF(AND(RESULT!$K128&lt;A$1,RESULT!$C128+RESULT!$D128&lt;3),"WON","LOST"))</f>
        <v>WON</v>
      </c>
      <c r="C69" t="str">
        <f t="shared" ca="1" si="40"/>
        <v>WON</v>
      </c>
      <c r="E69" t="str">
        <f ca="1">IF(AND(RESULT!$G128&gt;E$1,RESULT!$C128+RESULT!$D128&gt;2),"WON",IF(AND(RESULT!$G128&lt;E$1,RESULT!$C128+RESULT!$D128&lt;3),"WON","LOST"))</f>
        <v>WON</v>
      </c>
      <c r="F69" t="str">
        <f ca="1">IF(AND(RESULT!$K128&gt;E$1,RESULT!$C128+RESULT!$D128&gt;2),"WON",IF(AND(RESULT!$K128&lt;E$1,RESULT!$C128+RESULT!$D128&lt;3),"WON","LOST"))</f>
        <v>WON</v>
      </c>
      <c r="G69" t="str">
        <f t="shared" ca="1" si="41"/>
        <v>WON</v>
      </c>
      <c r="I69" t="str">
        <f ca="1">IF(AND(RESULT!$G128&gt;I$1,RESULT!$C128+RESULT!$D128&gt;2),"WON",IF(AND(RESULT!$G128&lt;I$1,RESULT!$C128+RESULT!$D128&lt;3),"WON","LOST"))</f>
        <v>WON</v>
      </c>
      <c r="J69" t="str">
        <f ca="1">IF(AND(RESULT!$K128&gt;I$1,RESULT!$C128+RESULT!$D128&gt;2),"WON",IF(AND(RESULT!$K128&lt;I$1,RESULT!$C128+RESULT!$D128&lt;3),"WON","LOST"))</f>
        <v>WON</v>
      </c>
      <c r="K69" t="str">
        <f t="shared" ca="1" si="42"/>
        <v>WON</v>
      </c>
      <c r="M69" t="str">
        <f ca="1">IF(AND(RESULT!$G128&gt;M$1,RESULT!$C128+RESULT!$D128&gt;2),"WON",IF(AND(RESULT!$G128&lt;M$1,RESULT!$C128+RESULT!$D128&lt;3),"WON","LOST"))</f>
        <v>WON</v>
      </c>
      <c r="N69" t="str">
        <f ca="1">IF(AND(RESULT!$K128&gt;M$1,RESULT!$C128+RESULT!$D128&gt;2),"WON",IF(AND(RESULT!$K128&lt;M$1,RESULT!$C128+RESULT!$D128&lt;3),"WON","LOST"))</f>
        <v>WON</v>
      </c>
      <c r="O69" t="str">
        <f t="shared" ca="1" si="43"/>
        <v>WON</v>
      </c>
      <c r="Q69" t="str">
        <f ca="1">IF(AND(RESULT!$G128&gt;Q$1,RESULT!$C128+RESULT!$D128&gt;2),"WON",IF(AND(RESULT!$G128&lt;Q$1,RESULT!$C128+RESULT!$D128&lt;3),"WON","LOST"))</f>
        <v>WON</v>
      </c>
      <c r="R69" t="str">
        <f ca="1">IF(AND(RESULT!$K128&gt;Q$1,RESULT!$C128+RESULT!$D128&gt;2),"WON",IF(AND(RESULT!$K128&lt;Q$1,RESULT!$C128+RESULT!$D128&lt;3),"WON","LOST"))</f>
        <v>WON</v>
      </c>
      <c r="S69" t="str">
        <f t="shared" ca="1" si="44"/>
        <v>WON</v>
      </c>
      <c r="U69" t="str">
        <f ca="1">IF(AND(RESULT!$G128&gt;U$1,RESULT!$C128+RESULT!$D128&gt;2),"WON",IF(AND(RESULT!$G128&lt;U$1,RESULT!$C128+RESULT!$D128&lt;3),"WON","LOST"))</f>
        <v>WON</v>
      </c>
      <c r="V69" t="str">
        <f ca="1">IF(AND(RESULT!$K128&gt;U$1,RESULT!$C128+RESULT!$D128&gt;2),"WON",IF(AND(RESULT!$K128&lt;U$1,RESULT!$C128+RESULT!$D128&lt;3),"WON","LOST"))</f>
        <v>WON</v>
      </c>
      <c r="W69" t="str">
        <f t="shared" ca="1" si="45"/>
        <v>WON</v>
      </c>
      <c r="Y69" t="str">
        <f ca="1">IF(AND(RESULT!$G128&gt;Y$1,RESULT!$C128+RESULT!$D128&gt;2),"WON",IF(AND(RESULT!$G128&lt;Y$1,RESULT!$C128+RESULT!$D128&lt;3),"WON","LOST"))</f>
        <v>WON</v>
      </c>
      <c r="Z69" t="str">
        <f ca="1">IF(AND(RESULT!$K128&gt;Y$1,RESULT!$C128+RESULT!$D128&gt;2),"WON",IF(AND(RESULT!$K128&lt;Y$1,RESULT!$C128+RESULT!$D128&lt;3),"WON","LOST"))</f>
        <v>WON</v>
      </c>
      <c r="AA69" t="str">
        <f t="shared" ca="1" si="46"/>
        <v>WON</v>
      </c>
      <c r="AC69" t="str">
        <f ca="1">IF(AND(RESULT!$G128&gt;AC$1,RESULT!$C128+RESULT!$D128&gt;2),"WON",IF(AND(RESULT!$G128&lt;AC$1,RESULT!$C128+RESULT!$D128&lt;3),"WON","LOST"))</f>
        <v>WON</v>
      </c>
      <c r="AD69" t="str">
        <f ca="1">IF(AND(RESULT!$K128&gt;AC$1,RESULT!$C128+RESULT!$D128&gt;2),"WON",IF(AND(RESULT!$K128&lt;AC$1,RESULT!$C128+RESULT!$D128&lt;3),"WON","LOST"))</f>
        <v>WON</v>
      </c>
      <c r="AE69" t="str">
        <f t="shared" ca="1" si="47"/>
        <v>WON</v>
      </c>
    </row>
    <row r="70" spans="1:31">
      <c r="A70" t="str">
        <f ca="1">IF(AND(RESULT!$G129&gt;A$1,RESULT!$C129+RESULT!$D129&gt;2),"WON",IF(AND(RESULT!$G129&lt;A$1,RESULT!$C129+RESULT!$D129&lt;3),"WON","LOST"))</f>
        <v>WON</v>
      </c>
      <c r="B70" t="str">
        <f ca="1">IF(AND(RESULT!$K129&gt;A$1,RESULT!$C129+RESULT!$D129&gt;2),"WON",IF(AND(RESULT!$K129&lt;A$1,RESULT!$C129+RESULT!$D129&lt;3),"WON","LOST"))</f>
        <v>WON</v>
      </c>
      <c r="C70" t="str">
        <f t="shared" ca="1" si="40"/>
        <v>WON</v>
      </c>
      <c r="E70" t="str">
        <f ca="1">IF(AND(RESULT!$G129&gt;E$1,RESULT!$C129+RESULT!$D129&gt;2),"WON",IF(AND(RESULT!$G129&lt;E$1,RESULT!$C129+RESULT!$D129&lt;3),"WON","LOST"))</f>
        <v>WON</v>
      </c>
      <c r="F70" t="str">
        <f ca="1">IF(AND(RESULT!$K129&gt;E$1,RESULT!$C129+RESULT!$D129&gt;2),"WON",IF(AND(RESULT!$K129&lt;E$1,RESULT!$C129+RESULT!$D129&lt;3),"WON","LOST"))</f>
        <v>WON</v>
      </c>
      <c r="G70" t="str">
        <f t="shared" ca="1" si="41"/>
        <v>WON</v>
      </c>
      <c r="I70" t="str">
        <f ca="1">IF(AND(RESULT!$G129&gt;I$1,RESULT!$C129+RESULT!$D129&gt;2),"WON",IF(AND(RESULT!$G129&lt;I$1,RESULT!$C129+RESULT!$D129&lt;3),"WON","LOST"))</f>
        <v>WON</v>
      </c>
      <c r="J70" t="str">
        <f ca="1">IF(AND(RESULT!$K129&gt;I$1,RESULT!$C129+RESULT!$D129&gt;2),"WON",IF(AND(RESULT!$K129&lt;I$1,RESULT!$C129+RESULT!$D129&lt;3),"WON","LOST"))</f>
        <v>WON</v>
      </c>
      <c r="K70" t="str">
        <f t="shared" ca="1" si="42"/>
        <v>WON</v>
      </c>
      <c r="M70" t="str">
        <f ca="1">IF(AND(RESULT!$G129&gt;M$1,RESULT!$C129+RESULT!$D129&gt;2),"WON",IF(AND(RESULT!$G129&lt;M$1,RESULT!$C129+RESULT!$D129&lt;3),"WON","LOST"))</f>
        <v>WON</v>
      </c>
      <c r="N70" t="str">
        <f ca="1">IF(AND(RESULT!$K129&gt;M$1,RESULT!$C129+RESULT!$D129&gt;2),"WON",IF(AND(RESULT!$K129&lt;M$1,RESULT!$C129+RESULT!$D129&lt;3),"WON","LOST"))</f>
        <v>WON</v>
      </c>
      <c r="O70" t="str">
        <f t="shared" ca="1" si="43"/>
        <v>WON</v>
      </c>
      <c r="Q70" t="str">
        <f ca="1">IF(AND(RESULT!$G129&gt;Q$1,RESULT!$C129+RESULT!$D129&gt;2),"WON",IF(AND(RESULT!$G129&lt;Q$1,RESULT!$C129+RESULT!$D129&lt;3),"WON","LOST"))</f>
        <v>WON</v>
      </c>
      <c r="R70" t="str">
        <f ca="1">IF(AND(RESULT!$K129&gt;Q$1,RESULT!$C129+RESULT!$D129&gt;2),"WON",IF(AND(RESULT!$K129&lt;Q$1,RESULT!$C129+RESULT!$D129&lt;3),"WON","LOST"))</f>
        <v>WON</v>
      </c>
      <c r="S70" t="str">
        <f t="shared" ca="1" si="44"/>
        <v>WON</v>
      </c>
      <c r="U70" t="str">
        <f ca="1">IF(AND(RESULT!$G129&gt;U$1,RESULT!$C129+RESULT!$D129&gt;2),"WON",IF(AND(RESULT!$G129&lt;U$1,RESULT!$C129+RESULT!$D129&lt;3),"WON","LOST"))</f>
        <v>WON</v>
      </c>
      <c r="V70" t="str">
        <f ca="1">IF(AND(RESULT!$K129&gt;U$1,RESULT!$C129+RESULT!$D129&gt;2),"WON",IF(AND(RESULT!$K129&lt;U$1,RESULT!$C129+RESULT!$D129&lt;3),"WON","LOST"))</f>
        <v>WON</v>
      </c>
      <c r="W70" t="str">
        <f t="shared" ca="1" si="45"/>
        <v>WON</v>
      </c>
      <c r="Y70" t="str">
        <f ca="1">IF(AND(RESULT!$G129&gt;Y$1,RESULT!$C129+RESULT!$D129&gt;2),"WON",IF(AND(RESULT!$G129&lt;Y$1,RESULT!$C129+RESULT!$D129&lt;3),"WON","LOST"))</f>
        <v>WON</v>
      </c>
      <c r="Z70" t="str">
        <f ca="1">IF(AND(RESULT!$K129&gt;Y$1,RESULT!$C129+RESULT!$D129&gt;2),"WON",IF(AND(RESULT!$K129&lt;Y$1,RESULT!$C129+RESULT!$D129&lt;3),"WON","LOST"))</f>
        <v>WON</v>
      </c>
      <c r="AA70" t="str">
        <f t="shared" ca="1" si="46"/>
        <v>WON</v>
      </c>
      <c r="AC70" t="str">
        <f ca="1">IF(AND(RESULT!$G129&gt;AC$1,RESULT!$C129+RESULT!$D129&gt;2),"WON",IF(AND(RESULT!$G129&lt;AC$1,RESULT!$C129+RESULT!$D129&lt;3),"WON","LOST"))</f>
        <v>WON</v>
      </c>
      <c r="AD70" t="str">
        <f ca="1">IF(AND(RESULT!$K129&gt;AC$1,RESULT!$C129+RESULT!$D129&gt;2),"WON",IF(AND(RESULT!$K129&lt;AC$1,RESULT!$C129+RESULT!$D129&lt;3),"WON","LOST"))</f>
        <v>WON</v>
      </c>
      <c r="AE70" t="str">
        <f t="shared" ca="1" si="47"/>
        <v>WON</v>
      </c>
    </row>
    <row r="71" spans="1:31">
      <c r="A71" t="str">
        <f ca="1">IF(AND(RESULT!$G130&gt;A$1,RESULT!$C130+RESULT!$D130&gt;2),"WON",IF(AND(RESULT!$G130&lt;A$1,RESULT!$C130+RESULT!$D130&lt;3),"WON","LOST"))</f>
        <v>LOST</v>
      </c>
      <c r="B71" t="str">
        <f ca="1">IF(AND(RESULT!$K130&gt;A$1,RESULT!$C130+RESULT!$D130&gt;2),"WON",IF(AND(RESULT!$K130&lt;A$1,RESULT!$C130+RESULT!$D130&lt;3),"WON","LOST"))</f>
        <v>LOST</v>
      </c>
      <c r="C71" t="str">
        <f t="shared" ca="1" si="40"/>
        <v>LOST</v>
      </c>
      <c r="E71" t="str">
        <f ca="1">IF(AND(RESULT!$G130&gt;E$1,RESULT!$C130+RESULT!$D130&gt;2),"WON",IF(AND(RESULT!$G130&lt;E$1,RESULT!$C130+RESULT!$D130&lt;3),"WON","LOST"))</f>
        <v>LOST</v>
      </c>
      <c r="F71" t="str">
        <f ca="1">IF(AND(RESULT!$K130&gt;E$1,RESULT!$C130+RESULT!$D130&gt;2),"WON",IF(AND(RESULT!$K130&lt;E$1,RESULT!$C130+RESULT!$D130&lt;3),"WON","LOST"))</f>
        <v>LOST</v>
      </c>
      <c r="G71" t="str">
        <f t="shared" ca="1" si="41"/>
        <v>LOST</v>
      </c>
      <c r="I71" t="str">
        <f ca="1">IF(AND(RESULT!$G130&gt;I$1,RESULT!$C130+RESULT!$D130&gt;2),"WON",IF(AND(RESULT!$G130&lt;I$1,RESULT!$C130+RESULT!$D130&lt;3),"WON","LOST"))</f>
        <v>LOST</v>
      </c>
      <c r="J71" t="str">
        <f ca="1">IF(AND(RESULT!$K130&gt;I$1,RESULT!$C130+RESULT!$D130&gt;2),"WON",IF(AND(RESULT!$K130&lt;I$1,RESULT!$C130+RESULT!$D130&lt;3),"WON","LOST"))</f>
        <v>LOST</v>
      </c>
      <c r="K71" t="str">
        <f t="shared" ca="1" si="42"/>
        <v>LOST</v>
      </c>
      <c r="M71" t="str">
        <f ca="1">IF(AND(RESULT!$G130&gt;M$1,RESULT!$C130+RESULT!$D130&gt;2),"WON",IF(AND(RESULT!$G130&lt;M$1,RESULT!$C130+RESULT!$D130&lt;3),"WON","LOST"))</f>
        <v>LOST</v>
      </c>
      <c r="N71" t="str">
        <f ca="1">IF(AND(RESULT!$K130&gt;M$1,RESULT!$C130+RESULT!$D130&gt;2),"WON",IF(AND(RESULT!$K130&lt;M$1,RESULT!$C130+RESULT!$D130&lt;3),"WON","LOST"))</f>
        <v>LOST</v>
      </c>
      <c r="O71" t="str">
        <f t="shared" ca="1" si="43"/>
        <v>LOST</v>
      </c>
      <c r="Q71" t="str">
        <f ca="1">IF(AND(RESULT!$G130&gt;Q$1,RESULT!$C130+RESULT!$D130&gt;2),"WON",IF(AND(RESULT!$G130&lt;Q$1,RESULT!$C130+RESULT!$D130&lt;3),"WON","LOST"))</f>
        <v>LOST</v>
      </c>
      <c r="R71" t="str">
        <f ca="1">IF(AND(RESULT!$K130&gt;Q$1,RESULT!$C130+RESULT!$D130&gt;2),"WON",IF(AND(RESULT!$K130&lt;Q$1,RESULT!$C130+RESULT!$D130&lt;3),"WON","LOST"))</f>
        <v>LOST</v>
      </c>
      <c r="S71" t="str">
        <f t="shared" ca="1" si="44"/>
        <v>LOST</v>
      </c>
      <c r="U71" t="str">
        <f ca="1">IF(AND(RESULT!$G130&gt;U$1,RESULT!$C130+RESULT!$D130&gt;2),"WON",IF(AND(RESULT!$G130&lt;U$1,RESULT!$C130+RESULT!$D130&lt;3),"WON","LOST"))</f>
        <v>LOST</v>
      </c>
      <c r="V71" t="str">
        <f ca="1">IF(AND(RESULT!$K130&gt;U$1,RESULT!$C130+RESULT!$D130&gt;2),"WON",IF(AND(RESULT!$K130&lt;U$1,RESULT!$C130+RESULT!$D130&lt;3),"WON","LOST"))</f>
        <v>LOST</v>
      </c>
      <c r="W71" t="str">
        <f t="shared" ca="1" si="45"/>
        <v>LOST</v>
      </c>
      <c r="Y71" t="str">
        <f ca="1">IF(AND(RESULT!$G130&gt;Y$1,RESULT!$C130+RESULT!$D130&gt;2),"WON",IF(AND(RESULT!$G130&lt;Y$1,RESULT!$C130+RESULT!$D130&lt;3),"WON","LOST"))</f>
        <v>LOST</v>
      </c>
      <c r="Z71" t="str">
        <f ca="1">IF(AND(RESULT!$K130&gt;Y$1,RESULT!$C130+RESULT!$D130&gt;2),"WON",IF(AND(RESULT!$K130&lt;Y$1,RESULT!$C130+RESULT!$D130&lt;3),"WON","LOST"))</f>
        <v>LOST</v>
      </c>
      <c r="AA71" t="str">
        <f t="shared" ca="1" si="46"/>
        <v>LOST</v>
      </c>
      <c r="AC71" t="str">
        <f ca="1">IF(AND(RESULT!$G130&gt;AC$1,RESULT!$C130+RESULT!$D130&gt;2),"WON",IF(AND(RESULT!$G130&lt;AC$1,RESULT!$C130+RESULT!$D130&lt;3),"WON","LOST"))</f>
        <v>LOST</v>
      </c>
      <c r="AD71" t="str">
        <f ca="1">IF(AND(RESULT!$K130&gt;AC$1,RESULT!$C130+RESULT!$D130&gt;2),"WON",IF(AND(RESULT!$K130&lt;AC$1,RESULT!$C130+RESULT!$D130&lt;3),"WON","LOST"))</f>
        <v>LOST</v>
      </c>
      <c r="AE71" t="str">
        <f t="shared" ca="1" si="47"/>
        <v>LOST</v>
      </c>
    </row>
    <row r="72" spans="1:31">
      <c r="A72" t="str">
        <f ca="1">IF(AND(RESULT!$G131&gt;A$1,RESULT!$C131+RESULT!$D131&gt;2),"WON",IF(AND(RESULT!$G131&lt;A$1,RESULT!$C131+RESULT!$D131&lt;3),"WON","LOST"))</f>
        <v>LOST</v>
      </c>
      <c r="B72" t="str">
        <f ca="1">IF(AND(RESULT!$K131&gt;A$1,RESULT!$C131+RESULT!$D131&gt;2),"WON",IF(AND(RESULT!$K131&lt;A$1,RESULT!$C131+RESULT!$D131&lt;3),"WON","LOST"))</f>
        <v>LOST</v>
      </c>
      <c r="C72" t="str">
        <f t="shared" ca="1" si="40"/>
        <v>LOST</v>
      </c>
      <c r="E72" t="str">
        <f ca="1">IF(AND(RESULT!$G131&gt;E$1,RESULT!$C131+RESULT!$D131&gt;2),"WON",IF(AND(RESULT!$G131&lt;E$1,RESULT!$C131+RESULT!$D131&lt;3),"WON","LOST"))</f>
        <v>LOST</v>
      </c>
      <c r="F72" t="str">
        <f ca="1">IF(AND(RESULT!$K131&gt;E$1,RESULT!$C131+RESULT!$D131&gt;2),"WON",IF(AND(RESULT!$K131&lt;E$1,RESULT!$C131+RESULT!$D131&lt;3),"WON","LOST"))</f>
        <v>LOST</v>
      </c>
      <c r="G72" t="str">
        <f t="shared" ca="1" si="41"/>
        <v>LOST</v>
      </c>
      <c r="I72" t="str">
        <f ca="1">IF(AND(RESULT!$G131&gt;I$1,RESULT!$C131+RESULT!$D131&gt;2),"WON",IF(AND(RESULT!$G131&lt;I$1,RESULT!$C131+RESULT!$D131&lt;3),"WON","LOST"))</f>
        <v>LOST</v>
      </c>
      <c r="J72" t="str">
        <f ca="1">IF(AND(RESULT!$K131&gt;I$1,RESULT!$C131+RESULT!$D131&gt;2),"WON",IF(AND(RESULT!$K131&lt;I$1,RESULT!$C131+RESULT!$D131&lt;3),"WON","LOST"))</f>
        <v>LOST</v>
      </c>
      <c r="K72" t="str">
        <f t="shared" ca="1" si="42"/>
        <v>LOST</v>
      </c>
      <c r="M72" t="str">
        <f ca="1">IF(AND(RESULT!$G131&gt;M$1,RESULT!$C131+RESULT!$D131&gt;2),"WON",IF(AND(RESULT!$G131&lt;M$1,RESULT!$C131+RESULT!$D131&lt;3),"WON","LOST"))</f>
        <v>LOST</v>
      </c>
      <c r="N72" t="str">
        <f ca="1">IF(AND(RESULT!$K131&gt;M$1,RESULT!$C131+RESULT!$D131&gt;2),"WON",IF(AND(RESULT!$K131&lt;M$1,RESULT!$C131+RESULT!$D131&lt;3),"WON","LOST"))</f>
        <v>LOST</v>
      </c>
      <c r="O72" t="str">
        <f t="shared" ca="1" si="43"/>
        <v>LOST</v>
      </c>
      <c r="Q72" t="str">
        <f ca="1">IF(AND(RESULT!$G131&gt;Q$1,RESULT!$C131+RESULT!$D131&gt;2),"WON",IF(AND(RESULT!$G131&lt;Q$1,RESULT!$C131+RESULT!$D131&lt;3),"WON","LOST"))</f>
        <v>LOST</v>
      </c>
      <c r="R72" t="str">
        <f ca="1">IF(AND(RESULT!$K131&gt;Q$1,RESULT!$C131+RESULT!$D131&gt;2),"WON",IF(AND(RESULT!$K131&lt;Q$1,RESULT!$C131+RESULT!$D131&lt;3),"WON","LOST"))</f>
        <v>LOST</v>
      </c>
      <c r="S72" t="str">
        <f t="shared" ca="1" si="44"/>
        <v>LOST</v>
      </c>
      <c r="U72" t="str">
        <f ca="1">IF(AND(RESULT!$G131&gt;U$1,RESULT!$C131+RESULT!$D131&gt;2),"WON",IF(AND(RESULT!$G131&lt;U$1,RESULT!$C131+RESULT!$D131&lt;3),"WON","LOST"))</f>
        <v>LOST</v>
      </c>
      <c r="V72" t="str">
        <f ca="1">IF(AND(RESULT!$K131&gt;U$1,RESULT!$C131+RESULT!$D131&gt;2),"WON",IF(AND(RESULT!$K131&lt;U$1,RESULT!$C131+RESULT!$D131&lt;3),"WON","LOST"))</f>
        <v>LOST</v>
      </c>
      <c r="W72" t="str">
        <f t="shared" ca="1" si="45"/>
        <v>LOST</v>
      </c>
      <c r="Y72" t="str">
        <f ca="1">IF(AND(RESULT!$G131&gt;Y$1,RESULT!$C131+RESULT!$D131&gt;2),"WON",IF(AND(RESULT!$G131&lt;Y$1,RESULT!$C131+RESULT!$D131&lt;3),"WON","LOST"))</f>
        <v>LOST</v>
      </c>
      <c r="Z72" t="str">
        <f ca="1">IF(AND(RESULT!$K131&gt;Y$1,RESULT!$C131+RESULT!$D131&gt;2),"WON",IF(AND(RESULT!$K131&lt;Y$1,RESULT!$C131+RESULT!$D131&lt;3),"WON","LOST"))</f>
        <v>LOST</v>
      </c>
      <c r="AA72" t="str">
        <f t="shared" ca="1" si="46"/>
        <v>LOST</v>
      </c>
      <c r="AC72" t="str">
        <f ca="1">IF(AND(RESULT!$G131&gt;AC$1,RESULT!$C131+RESULT!$D131&gt;2),"WON",IF(AND(RESULT!$G131&lt;AC$1,RESULT!$C131+RESULT!$D131&lt;3),"WON","LOST"))</f>
        <v>LOST</v>
      </c>
      <c r="AD72" t="str">
        <f ca="1">IF(AND(RESULT!$K131&gt;AC$1,RESULT!$C131+RESULT!$D131&gt;2),"WON",IF(AND(RESULT!$K131&lt;AC$1,RESULT!$C131+RESULT!$D131&lt;3),"WON","LOST"))</f>
        <v>LOST</v>
      </c>
      <c r="AE72" t="str">
        <f t="shared" ca="1" si="47"/>
        <v>LOST</v>
      </c>
    </row>
    <row r="75" spans="1:31">
      <c r="A75" t="str">
        <f ca="1">IF(AND(RESULT!$G134&gt;A$1,RESULT!$C134+RESULT!$D134&gt;2),"WON",IF(AND(RESULT!$G134&lt;A$1,RESULT!$C134+RESULT!$D134&lt;3),"WON","LOST"))</f>
        <v>WON</v>
      </c>
      <c r="B75" t="str">
        <f ca="1">IF(AND(RESULT!$K134&gt;A$1,RESULT!$C134+RESULT!$D134&gt;2),"WON",IF(AND(RESULT!$K134&lt;A$1,RESULT!$C134+RESULT!$D134&lt;3),"WON","LOST"))</f>
        <v>WON</v>
      </c>
      <c r="C75" t="str">
        <f ca="1">IF(AND(A75="WON",B75="WON"),"WON",IF(AND(A75="LOST",B75="LOST"),"LOST","DP"))</f>
        <v>WON</v>
      </c>
      <c r="E75" t="str">
        <f ca="1">IF(AND(RESULT!$G134&gt;E$1,RESULT!$C134+RESULT!$D134&gt;2),"WON",IF(AND(RESULT!$G134&lt;E$1,RESULT!$C134+RESULT!$D134&lt;3),"WON","LOST"))</f>
        <v>WON</v>
      </c>
      <c r="F75" t="str">
        <f ca="1">IF(AND(RESULT!$K134&gt;E$1,RESULT!$C134+RESULT!$D134&gt;2),"WON",IF(AND(RESULT!$K134&lt;E$1,RESULT!$C134+RESULT!$D134&lt;3),"WON","LOST"))</f>
        <v>WON</v>
      </c>
      <c r="G75" t="str">
        <f ca="1">IF(AND(E75="WON",F75="WON"),"WON",IF(AND(E75="LOST",F75="LOST"),"LOST","DP"))</f>
        <v>WON</v>
      </c>
      <c r="I75" t="str">
        <f ca="1">IF(AND(RESULT!$G134&gt;I$1,RESULT!$C134+RESULT!$D134&gt;2),"WON",IF(AND(RESULT!$G134&lt;I$1,RESULT!$C134+RESULT!$D134&lt;3),"WON","LOST"))</f>
        <v>WON</v>
      </c>
      <c r="J75" t="str">
        <f ca="1">IF(AND(RESULT!$K134&gt;I$1,RESULT!$C134+RESULT!$D134&gt;2),"WON",IF(AND(RESULT!$K134&lt;I$1,RESULT!$C134+RESULT!$D134&lt;3),"WON","LOST"))</f>
        <v>WON</v>
      </c>
      <c r="K75" t="str">
        <f ca="1">IF(AND(I75="WON",J75="WON"),"WON",IF(AND(I75="LOST",J75="LOST"),"LOST","DP"))</f>
        <v>WON</v>
      </c>
      <c r="M75" t="str">
        <f ca="1">IF(AND(RESULT!$G134&gt;M$1,RESULT!$C134+RESULT!$D134&gt;2),"WON",IF(AND(RESULT!$G134&lt;M$1,RESULT!$C134+RESULT!$D134&lt;3),"WON","LOST"))</f>
        <v>WON</v>
      </c>
      <c r="N75" t="str">
        <f ca="1">IF(AND(RESULT!$K134&gt;M$1,RESULT!$C134+RESULT!$D134&gt;2),"WON",IF(AND(RESULT!$K134&lt;M$1,RESULT!$C134+RESULT!$D134&lt;3),"WON","LOST"))</f>
        <v>WON</v>
      </c>
      <c r="O75" t="str">
        <f ca="1">IF(AND(M75="WON",N75="WON"),"WON",IF(AND(M75="LOST",N75="LOST"),"LOST","DP"))</f>
        <v>WON</v>
      </c>
      <c r="Q75" t="str">
        <f ca="1">IF(AND(RESULT!$G134&gt;Q$1,RESULT!$C134+RESULT!$D134&gt;2),"WON",IF(AND(RESULT!$G134&lt;Q$1,RESULT!$C134+RESULT!$D134&lt;3),"WON","LOST"))</f>
        <v>WON</v>
      </c>
      <c r="R75" t="str">
        <f ca="1">IF(AND(RESULT!$K134&gt;Q$1,RESULT!$C134+RESULT!$D134&gt;2),"WON",IF(AND(RESULT!$K134&lt;Q$1,RESULT!$C134+RESULT!$D134&lt;3),"WON","LOST"))</f>
        <v>WON</v>
      </c>
      <c r="S75" t="str">
        <f ca="1">IF(AND(Q75="WON",R75="WON"),"WON",IF(AND(Q75="LOST",R75="LOST"),"LOST","DP"))</f>
        <v>WON</v>
      </c>
      <c r="U75" t="str">
        <f ca="1">IF(AND(RESULT!$G134&gt;U$1,RESULT!$C134+RESULT!$D134&gt;2),"WON",IF(AND(RESULT!$G134&lt;U$1,RESULT!$C134+RESULT!$D134&lt;3),"WON","LOST"))</f>
        <v>WON</v>
      </c>
      <c r="V75" t="str">
        <f ca="1">IF(AND(RESULT!$K134&gt;U$1,RESULT!$C134+RESULT!$D134&gt;2),"WON",IF(AND(RESULT!$K134&lt;U$1,RESULT!$C134+RESULT!$D134&lt;3),"WON","LOST"))</f>
        <v>WON</v>
      </c>
      <c r="W75" t="str">
        <f ca="1">IF(AND(U75="WON",V75="WON"),"WON",IF(AND(U75="LOST",V75="LOST"),"LOST","DP"))</f>
        <v>WON</v>
      </c>
      <c r="Y75" t="str">
        <f ca="1">IF(AND(RESULT!$G134&gt;Y$1,RESULT!$C134+RESULT!$D134&gt;2),"WON",IF(AND(RESULT!$G134&lt;Y$1,RESULT!$C134+RESULT!$D134&lt;3),"WON","LOST"))</f>
        <v>WON</v>
      </c>
      <c r="Z75" t="str">
        <f ca="1">IF(AND(RESULT!$K134&gt;Y$1,RESULT!$C134+RESULT!$D134&gt;2),"WON",IF(AND(RESULT!$K134&lt;Y$1,RESULT!$C134+RESULT!$D134&lt;3),"WON","LOST"))</f>
        <v>WON</v>
      </c>
      <c r="AA75" t="str">
        <f ca="1">IF(AND(Y75="WON",Z75="WON"),"WON",IF(AND(Y75="LOST",Z75="LOST"),"LOST","DP"))</f>
        <v>WON</v>
      </c>
      <c r="AC75" t="str">
        <f ca="1">IF(AND(RESULT!$G134&gt;AC$1,RESULT!$C134+RESULT!$D134&gt;2),"WON",IF(AND(RESULT!$G134&lt;AC$1,RESULT!$C134+RESULT!$D134&lt;3),"WON","LOST"))</f>
        <v>WON</v>
      </c>
      <c r="AD75" t="str">
        <f ca="1">IF(AND(RESULT!$K134&gt;AC$1,RESULT!$C134+RESULT!$D134&gt;2),"WON",IF(AND(RESULT!$K134&lt;AC$1,RESULT!$C134+RESULT!$D134&lt;3),"WON","LOST"))</f>
        <v>WON</v>
      </c>
      <c r="AE75" t="str">
        <f ca="1">IF(AND(AC75="WON",AD75="WON"),"WON",IF(AND(AC75="LOST",AD75="LOST"),"LOST","DP"))</f>
        <v>WON</v>
      </c>
    </row>
    <row r="76" spans="1:31">
      <c r="A76" t="str">
        <f ca="1">IF(AND(RESULT!$G135&gt;A$1,RESULT!$C135+RESULT!$D135&gt;2),"WON",IF(AND(RESULT!$G135&lt;A$1,RESULT!$C135+RESULT!$D135&lt;3),"WON","LOST"))</f>
        <v>LOST</v>
      </c>
      <c r="B76" t="str">
        <f ca="1">IF(AND(RESULT!$K135&gt;A$1,RESULT!$C135+RESULT!$D135&gt;2),"WON",IF(AND(RESULT!$K135&lt;A$1,RESULT!$C135+RESULT!$D135&lt;3),"WON","LOST"))</f>
        <v>LOST</v>
      </c>
      <c r="C76" t="str">
        <f t="shared" ref="C76:C84" ca="1" si="48">IF(AND(A76="WON",B76="WON"),"WON",IF(AND(A76="LOST",B76="LOST"),"LOST","DP"))</f>
        <v>LOST</v>
      </c>
      <c r="E76" t="str">
        <f ca="1">IF(AND(RESULT!$G135&gt;E$1,RESULT!$C135+RESULT!$D135&gt;2),"WON",IF(AND(RESULT!$G135&lt;E$1,RESULT!$C135+RESULT!$D135&lt;3),"WON","LOST"))</f>
        <v>LOST</v>
      </c>
      <c r="F76" t="str">
        <f ca="1">IF(AND(RESULT!$K135&gt;E$1,RESULT!$C135+RESULT!$D135&gt;2),"WON",IF(AND(RESULT!$K135&lt;E$1,RESULT!$C135+RESULT!$D135&lt;3),"WON","LOST"))</f>
        <v>LOST</v>
      </c>
      <c r="G76" t="str">
        <f t="shared" ref="G76:G84" ca="1" si="49">IF(AND(E76="WON",F76="WON"),"WON",IF(AND(E76="LOST",F76="LOST"),"LOST","DP"))</f>
        <v>LOST</v>
      </c>
      <c r="I76" t="str">
        <f ca="1">IF(AND(RESULT!$G135&gt;I$1,RESULT!$C135+RESULT!$D135&gt;2),"WON",IF(AND(RESULT!$G135&lt;I$1,RESULT!$C135+RESULT!$D135&lt;3),"WON","LOST"))</f>
        <v>LOST</v>
      </c>
      <c r="J76" t="str">
        <f ca="1">IF(AND(RESULT!$K135&gt;I$1,RESULT!$C135+RESULT!$D135&gt;2),"WON",IF(AND(RESULT!$K135&lt;I$1,RESULT!$C135+RESULT!$D135&lt;3),"WON","LOST"))</f>
        <v>LOST</v>
      </c>
      <c r="K76" t="str">
        <f t="shared" ref="K76:K84" ca="1" si="50">IF(AND(I76="WON",J76="WON"),"WON",IF(AND(I76="LOST",J76="LOST"),"LOST","DP"))</f>
        <v>LOST</v>
      </c>
      <c r="M76" t="str">
        <f ca="1">IF(AND(RESULT!$G135&gt;M$1,RESULT!$C135+RESULT!$D135&gt;2),"WON",IF(AND(RESULT!$G135&lt;M$1,RESULT!$C135+RESULT!$D135&lt;3),"WON","LOST"))</f>
        <v>LOST</v>
      </c>
      <c r="N76" t="str">
        <f ca="1">IF(AND(RESULT!$K135&gt;M$1,RESULT!$C135+RESULT!$D135&gt;2),"WON",IF(AND(RESULT!$K135&lt;M$1,RESULT!$C135+RESULT!$D135&lt;3),"WON","LOST"))</f>
        <v>LOST</v>
      </c>
      <c r="O76" t="str">
        <f t="shared" ref="O76:O84" ca="1" si="51">IF(AND(M76="WON",N76="WON"),"WON",IF(AND(M76="LOST",N76="LOST"),"LOST","DP"))</f>
        <v>LOST</v>
      </c>
      <c r="Q76" t="str">
        <f ca="1">IF(AND(RESULT!$G135&gt;Q$1,RESULT!$C135+RESULT!$D135&gt;2),"WON",IF(AND(RESULT!$G135&lt;Q$1,RESULT!$C135+RESULT!$D135&lt;3),"WON","LOST"))</f>
        <v>LOST</v>
      </c>
      <c r="R76" t="str">
        <f ca="1">IF(AND(RESULT!$K135&gt;Q$1,RESULT!$C135+RESULT!$D135&gt;2),"WON",IF(AND(RESULT!$K135&lt;Q$1,RESULT!$C135+RESULT!$D135&lt;3),"WON","LOST"))</f>
        <v>LOST</v>
      </c>
      <c r="S76" t="str">
        <f t="shared" ref="S76:S84" ca="1" si="52">IF(AND(Q76="WON",R76="WON"),"WON",IF(AND(Q76="LOST",R76="LOST"),"LOST","DP"))</f>
        <v>LOST</v>
      </c>
      <c r="U76" t="str">
        <f ca="1">IF(AND(RESULT!$G135&gt;U$1,RESULT!$C135+RESULT!$D135&gt;2),"WON",IF(AND(RESULT!$G135&lt;U$1,RESULT!$C135+RESULT!$D135&lt;3),"WON","LOST"))</f>
        <v>LOST</v>
      </c>
      <c r="V76" t="str">
        <f ca="1">IF(AND(RESULT!$K135&gt;U$1,RESULT!$C135+RESULT!$D135&gt;2),"WON",IF(AND(RESULT!$K135&lt;U$1,RESULT!$C135+RESULT!$D135&lt;3),"WON","LOST"))</f>
        <v>LOST</v>
      </c>
      <c r="W76" t="str">
        <f t="shared" ref="W76:W84" ca="1" si="53">IF(AND(U76="WON",V76="WON"),"WON",IF(AND(U76="LOST",V76="LOST"),"LOST","DP"))</f>
        <v>LOST</v>
      </c>
      <c r="Y76" t="str">
        <f ca="1">IF(AND(RESULT!$G135&gt;Y$1,RESULT!$C135+RESULT!$D135&gt;2),"WON",IF(AND(RESULT!$G135&lt;Y$1,RESULT!$C135+RESULT!$D135&lt;3),"WON","LOST"))</f>
        <v>LOST</v>
      </c>
      <c r="Z76" t="str">
        <f ca="1">IF(AND(RESULT!$K135&gt;Y$1,RESULT!$C135+RESULT!$D135&gt;2),"WON",IF(AND(RESULT!$K135&lt;Y$1,RESULT!$C135+RESULT!$D135&lt;3),"WON","LOST"))</f>
        <v>LOST</v>
      </c>
      <c r="AA76" t="str">
        <f t="shared" ref="AA76:AA84" ca="1" si="54">IF(AND(Y76="WON",Z76="WON"),"WON",IF(AND(Y76="LOST",Z76="LOST"),"LOST","DP"))</f>
        <v>LOST</v>
      </c>
      <c r="AC76" t="str">
        <f ca="1">IF(AND(RESULT!$G135&gt;AC$1,RESULT!$C135+RESULT!$D135&gt;2),"WON",IF(AND(RESULT!$G135&lt;AC$1,RESULT!$C135+RESULT!$D135&lt;3),"WON","LOST"))</f>
        <v>LOST</v>
      </c>
      <c r="AD76" t="str">
        <f ca="1">IF(AND(RESULT!$K135&gt;AC$1,RESULT!$C135+RESULT!$D135&gt;2),"WON",IF(AND(RESULT!$K135&lt;AC$1,RESULT!$C135+RESULT!$D135&lt;3),"WON","LOST"))</f>
        <v>LOST</v>
      </c>
      <c r="AE76" t="str">
        <f t="shared" ref="AE76:AE84" ca="1" si="55">IF(AND(AC76="WON",AD76="WON"),"WON",IF(AND(AC76="LOST",AD76="LOST"),"LOST","DP"))</f>
        <v>LOST</v>
      </c>
    </row>
    <row r="77" spans="1:31">
      <c r="A77" t="str">
        <f ca="1">IF(AND(RESULT!$G136&gt;A$1,RESULT!$C136+RESULT!$D136&gt;2),"WON",IF(AND(RESULT!$G136&lt;A$1,RESULT!$C136+RESULT!$D136&lt;3),"WON","LOST"))</f>
        <v>WON</v>
      </c>
      <c r="B77" t="str">
        <f ca="1">IF(AND(RESULT!$K136&gt;A$1,RESULT!$C136+RESULT!$D136&gt;2),"WON",IF(AND(RESULT!$K136&lt;A$1,RESULT!$C136+RESULT!$D136&lt;3),"WON","LOST"))</f>
        <v>WON</v>
      </c>
      <c r="C77" t="str">
        <f t="shared" ca="1" si="48"/>
        <v>WON</v>
      </c>
      <c r="E77" t="str">
        <f ca="1">IF(AND(RESULT!$G136&gt;E$1,RESULT!$C136+RESULT!$D136&gt;2),"WON",IF(AND(RESULT!$G136&lt;E$1,RESULT!$C136+RESULT!$D136&lt;3),"WON","LOST"))</f>
        <v>WON</v>
      </c>
      <c r="F77" t="str">
        <f ca="1">IF(AND(RESULT!$K136&gt;E$1,RESULT!$C136+RESULT!$D136&gt;2),"WON",IF(AND(RESULT!$K136&lt;E$1,RESULT!$C136+RESULT!$D136&lt;3),"WON","LOST"))</f>
        <v>WON</v>
      </c>
      <c r="G77" t="str">
        <f t="shared" ca="1" si="49"/>
        <v>WON</v>
      </c>
      <c r="I77" t="str">
        <f ca="1">IF(AND(RESULT!$G136&gt;I$1,RESULT!$C136+RESULT!$D136&gt;2),"WON",IF(AND(RESULT!$G136&lt;I$1,RESULT!$C136+RESULT!$D136&lt;3),"WON","LOST"))</f>
        <v>WON</v>
      </c>
      <c r="J77" t="str">
        <f ca="1">IF(AND(RESULT!$K136&gt;I$1,RESULT!$C136+RESULT!$D136&gt;2),"WON",IF(AND(RESULT!$K136&lt;I$1,RESULT!$C136+RESULT!$D136&lt;3),"WON","LOST"))</f>
        <v>WON</v>
      </c>
      <c r="K77" t="str">
        <f t="shared" ca="1" si="50"/>
        <v>WON</v>
      </c>
      <c r="M77" t="str">
        <f ca="1">IF(AND(RESULT!$G136&gt;M$1,RESULT!$C136+RESULT!$D136&gt;2),"WON",IF(AND(RESULT!$G136&lt;M$1,RESULT!$C136+RESULT!$D136&lt;3),"WON","LOST"))</f>
        <v>WON</v>
      </c>
      <c r="N77" t="str">
        <f ca="1">IF(AND(RESULT!$K136&gt;M$1,RESULT!$C136+RESULT!$D136&gt;2),"WON",IF(AND(RESULT!$K136&lt;M$1,RESULT!$C136+RESULT!$D136&lt;3),"WON","LOST"))</f>
        <v>WON</v>
      </c>
      <c r="O77" t="str">
        <f t="shared" ca="1" si="51"/>
        <v>WON</v>
      </c>
      <c r="Q77" t="str">
        <f ca="1">IF(AND(RESULT!$G136&gt;Q$1,RESULT!$C136+RESULT!$D136&gt;2),"WON",IF(AND(RESULT!$G136&lt;Q$1,RESULT!$C136+RESULT!$D136&lt;3),"WON","LOST"))</f>
        <v>WON</v>
      </c>
      <c r="R77" t="str">
        <f ca="1">IF(AND(RESULT!$K136&gt;Q$1,RESULT!$C136+RESULT!$D136&gt;2),"WON",IF(AND(RESULT!$K136&lt;Q$1,RESULT!$C136+RESULT!$D136&lt;3),"WON","LOST"))</f>
        <v>WON</v>
      </c>
      <c r="S77" t="str">
        <f t="shared" ca="1" si="52"/>
        <v>WON</v>
      </c>
      <c r="U77" t="str">
        <f ca="1">IF(AND(RESULT!$G136&gt;U$1,RESULT!$C136+RESULT!$D136&gt;2),"WON",IF(AND(RESULT!$G136&lt;U$1,RESULT!$C136+RESULT!$D136&lt;3),"WON","LOST"))</f>
        <v>WON</v>
      </c>
      <c r="V77" t="str">
        <f ca="1">IF(AND(RESULT!$K136&gt;U$1,RESULT!$C136+RESULT!$D136&gt;2),"WON",IF(AND(RESULT!$K136&lt;U$1,RESULT!$C136+RESULT!$D136&lt;3),"WON","LOST"))</f>
        <v>WON</v>
      </c>
      <c r="W77" t="str">
        <f t="shared" ca="1" si="53"/>
        <v>WON</v>
      </c>
      <c r="Y77" t="str">
        <f ca="1">IF(AND(RESULT!$G136&gt;Y$1,RESULT!$C136+RESULT!$D136&gt;2),"WON",IF(AND(RESULT!$G136&lt;Y$1,RESULT!$C136+RESULT!$D136&lt;3),"WON","LOST"))</f>
        <v>WON</v>
      </c>
      <c r="Z77" t="str">
        <f ca="1">IF(AND(RESULT!$K136&gt;Y$1,RESULT!$C136+RESULT!$D136&gt;2),"WON",IF(AND(RESULT!$K136&lt;Y$1,RESULT!$C136+RESULT!$D136&lt;3),"WON","LOST"))</f>
        <v>WON</v>
      </c>
      <c r="AA77" t="str">
        <f t="shared" ca="1" si="54"/>
        <v>WON</v>
      </c>
      <c r="AC77" t="str">
        <f ca="1">IF(AND(RESULT!$G136&gt;AC$1,RESULT!$C136+RESULT!$D136&gt;2),"WON",IF(AND(RESULT!$G136&lt;AC$1,RESULT!$C136+RESULT!$D136&lt;3),"WON","LOST"))</f>
        <v>WON</v>
      </c>
      <c r="AD77" t="str">
        <f ca="1">IF(AND(RESULT!$K136&gt;AC$1,RESULT!$C136+RESULT!$D136&gt;2),"WON",IF(AND(RESULT!$K136&lt;AC$1,RESULT!$C136+RESULT!$D136&lt;3),"WON","LOST"))</f>
        <v>WON</v>
      </c>
      <c r="AE77" t="str">
        <f t="shared" ca="1" si="55"/>
        <v>WON</v>
      </c>
    </row>
    <row r="78" spans="1:31">
      <c r="A78" t="str">
        <f ca="1">IF(AND(RESULT!$G137&gt;A$1,RESULT!$C137+RESULT!$D137&gt;2),"WON",IF(AND(RESULT!$G137&lt;A$1,RESULT!$C137+RESULT!$D137&lt;3),"WON","LOST"))</f>
        <v>LOST</v>
      </c>
      <c r="B78" t="str">
        <f ca="1">IF(AND(RESULT!$K137&gt;A$1,RESULT!$C137+RESULT!$D137&gt;2),"WON",IF(AND(RESULT!$K137&lt;A$1,RESULT!$C137+RESULT!$D137&lt;3),"WON","LOST"))</f>
        <v>LOST</v>
      </c>
      <c r="C78" t="str">
        <f t="shared" ca="1" si="48"/>
        <v>LOST</v>
      </c>
      <c r="E78" t="str">
        <f ca="1">IF(AND(RESULT!$G137&gt;E$1,RESULT!$C137+RESULT!$D137&gt;2),"WON",IF(AND(RESULT!$G137&lt;E$1,RESULT!$C137+RESULT!$D137&lt;3),"WON","LOST"))</f>
        <v>LOST</v>
      </c>
      <c r="F78" t="str">
        <f ca="1">IF(AND(RESULT!$K137&gt;E$1,RESULT!$C137+RESULT!$D137&gt;2),"WON",IF(AND(RESULT!$K137&lt;E$1,RESULT!$C137+RESULT!$D137&lt;3),"WON","LOST"))</f>
        <v>LOST</v>
      </c>
      <c r="G78" t="str">
        <f t="shared" ca="1" si="49"/>
        <v>LOST</v>
      </c>
      <c r="I78" t="str">
        <f ca="1">IF(AND(RESULT!$G137&gt;I$1,RESULT!$C137+RESULT!$D137&gt;2),"WON",IF(AND(RESULT!$G137&lt;I$1,RESULT!$C137+RESULT!$D137&lt;3),"WON","LOST"))</f>
        <v>LOST</v>
      </c>
      <c r="J78" t="str">
        <f ca="1">IF(AND(RESULT!$K137&gt;I$1,RESULT!$C137+RESULT!$D137&gt;2),"WON",IF(AND(RESULT!$K137&lt;I$1,RESULT!$C137+RESULT!$D137&lt;3),"WON","LOST"))</f>
        <v>LOST</v>
      </c>
      <c r="K78" t="str">
        <f t="shared" ca="1" si="50"/>
        <v>LOST</v>
      </c>
      <c r="M78" t="str">
        <f ca="1">IF(AND(RESULT!$G137&gt;M$1,RESULT!$C137+RESULT!$D137&gt;2),"WON",IF(AND(RESULT!$G137&lt;M$1,RESULT!$C137+RESULT!$D137&lt;3),"WON","LOST"))</f>
        <v>LOST</v>
      </c>
      <c r="N78" t="str">
        <f ca="1">IF(AND(RESULT!$K137&gt;M$1,RESULT!$C137+RESULT!$D137&gt;2),"WON",IF(AND(RESULT!$K137&lt;M$1,RESULT!$C137+RESULT!$D137&lt;3),"WON","LOST"))</f>
        <v>LOST</v>
      </c>
      <c r="O78" t="str">
        <f t="shared" ca="1" si="51"/>
        <v>LOST</v>
      </c>
      <c r="Q78" t="str">
        <f ca="1">IF(AND(RESULT!$G137&gt;Q$1,RESULT!$C137+RESULT!$D137&gt;2),"WON",IF(AND(RESULT!$G137&lt;Q$1,RESULT!$C137+RESULT!$D137&lt;3),"WON","LOST"))</f>
        <v>LOST</v>
      </c>
      <c r="R78" t="str">
        <f ca="1">IF(AND(RESULT!$K137&gt;Q$1,RESULT!$C137+RESULT!$D137&gt;2),"WON",IF(AND(RESULT!$K137&lt;Q$1,RESULT!$C137+RESULT!$D137&lt;3),"WON","LOST"))</f>
        <v>LOST</v>
      </c>
      <c r="S78" t="str">
        <f t="shared" ca="1" si="52"/>
        <v>LOST</v>
      </c>
      <c r="U78" t="str">
        <f ca="1">IF(AND(RESULT!$G137&gt;U$1,RESULT!$C137+RESULT!$D137&gt;2),"WON",IF(AND(RESULT!$G137&lt;U$1,RESULT!$C137+RESULT!$D137&lt;3),"WON","LOST"))</f>
        <v>LOST</v>
      </c>
      <c r="V78" t="str">
        <f ca="1">IF(AND(RESULT!$K137&gt;U$1,RESULT!$C137+RESULT!$D137&gt;2),"WON",IF(AND(RESULT!$K137&lt;U$1,RESULT!$C137+RESULT!$D137&lt;3),"WON","LOST"))</f>
        <v>LOST</v>
      </c>
      <c r="W78" t="str">
        <f t="shared" ca="1" si="53"/>
        <v>LOST</v>
      </c>
      <c r="Y78" t="str">
        <f ca="1">IF(AND(RESULT!$G137&gt;Y$1,RESULT!$C137+RESULT!$D137&gt;2),"WON",IF(AND(RESULT!$G137&lt;Y$1,RESULT!$C137+RESULT!$D137&lt;3),"WON","LOST"))</f>
        <v>LOST</v>
      </c>
      <c r="Z78" t="str">
        <f ca="1">IF(AND(RESULT!$K137&gt;Y$1,RESULT!$C137+RESULT!$D137&gt;2),"WON",IF(AND(RESULT!$K137&lt;Y$1,RESULT!$C137+RESULT!$D137&lt;3),"WON","LOST"))</f>
        <v>LOST</v>
      </c>
      <c r="AA78" t="str">
        <f t="shared" ca="1" si="54"/>
        <v>LOST</v>
      </c>
      <c r="AC78" t="str">
        <f ca="1">IF(AND(RESULT!$G137&gt;AC$1,RESULT!$C137+RESULT!$D137&gt;2),"WON",IF(AND(RESULT!$G137&lt;AC$1,RESULT!$C137+RESULT!$D137&lt;3),"WON","LOST"))</f>
        <v>LOST</v>
      </c>
      <c r="AD78" t="str">
        <f ca="1">IF(AND(RESULT!$K137&gt;AC$1,RESULT!$C137+RESULT!$D137&gt;2),"WON",IF(AND(RESULT!$K137&lt;AC$1,RESULT!$C137+RESULT!$D137&lt;3),"WON","LOST"))</f>
        <v>LOST</v>
      </c>
      <c r="AE78" t="str">
        <f t="shared" ca="1" si="55"/>
        <v>LOST</v>
      </c>
    </row>
    <row r="79" spans="1:31">
      <c r="A79" t="str">
        <f ca="1">IF(AND(RESULT!$G138&gt;A$1,RESULT!$C138+RESULT!$D138&gt;2),"WON",IF(AND(RESULT!$G138&lt;A$1,RESULT!$C138+RESULT!$D138&lt;3),"WON","LOST"))</f>
        <v>WON</v>
      </c>
      <c r="B79" t="str">
        <f ca="1">IF(AND(RESULT!$K138&gt;A$1,RESULT!$C138+RESULT!$D138&gt;2),"WON",IF(AND(RESULT!$K138&lt;A$1,RESULT!$C138+RESULT!$D138&lt;3),"WON","LOST"))</f>
        <v>WON</v>
      </c>
      <c r="C79" t="str">
        <f t="shared" ca="1" si="48"/>
        <v>WON</v>
      </c>
      <c r="E79" t="str">
        <f ca="1">IF(AND(RESULT!$G138&gt;E$1,RESULT!$C138+RESULT!$D138&gt;2),"WON",IF(AND(RESULT!$G138&lt;E$1,RESULT!$C138+RESULT!$D138&lt;3),"WON","LOST"))</f>
        <v>WON</v>
      </c>
      <c r="F79" t="str">
        <f ca="1">IF(AND(RESULT!$K138&gt;E$1,RESULT!$C138+RESULT!$D138&gt;2),"WON",IF(AND(RESULT!$K138&lt;E$1,RESULT!$C138+RESULT!$D138&lt;3),"WON","LOST"))</f>
        <v>WON</v>
      </c>
      <c r="G79" t="str">
        <f t="shared" ca="1" si="49"/>
        <v>WON</v>
      </c>
      <c r="I79" t="str">
        <f ca="1">IF(AND(RESULT!$G138&gt;I$1,RESULT!$C138+RESULT!$D138&gt;2),"WON",IF(AND(RESULT!$G138&lt;I$1,RESULT!$C138+RESULT!$D138&lt;3),"WON","LOST"))</f>
        <v>WON</v>
      </c>
      <c r="J79" t="str">
        <f ca="1">IF(AND(RESULT!$K138&gt;I$1,RESULT!$C138+RESULT!$D138&gt;2),"WON",IF(AND(RESULT!$K138&lt;I$1,RESULT!$C138+RESULT!$D138&lt;3),"WON","LOST"))</f>
        <v>WON</v>
      </c>
      <c r="K79" t="str">
        <f t="shared" ca="1" si="50"/>
        <v>WON</v>
      </c>
      <c r="M79" t="str">
        <f ca="1">IF(AND(RESULT!$G138&gt;M$1,RESULT!$C138+RESULT!$D138&gt;2),"WON",IF(AND(RESULT!$G138&lt;M$1,RESULT!$C138+RESULT!$D138&lt;3),"WON","LOST"))</f>
        <v>WON</v>
      </c>
      <c r="N79" t="str">
        <f ca="1">IF(AND(RESULT!$K138&gt;M$1,RESULT!$C138+RESULT!$D138&gt;2),"WON",IF(AND(RESULT!$K138&lt;M$1,RESULT!$C138+RESULT!$D138&lt;3),"WON","LOST"))</f>
        <v>WON</v>
      </c>
      <c r="O79" t="str">
        <f t="shared" ca="1" si="51"/>
        <v>WON</v>
      </c>
      <c r="Q79" t="str">
        <f ca="1">IF(AND(RESULT!$G138&gt;Q$1,RESULT!$C138+RESULT!$D138&gt;2),"WON",IF(AND(RESULT!$G138&lt;Q$1,RESULT!$C138+RESULT!$D138&lt;3),"WON","LOST"))</f>
        <v>WON</v>
      </c>
      <c r="R79" t="str">
        <f ca="1">IF(AND(RESULT!$K138&gt;Q$1,RESULT!$C138+RESULT!$D138&gt;2),"WON",IF(AND(RESULT!$K138&lt;Q$1,RESULT!$C138+RESULT!$D138&lt;3),"WON","LOST"))</f>
        <v>WON</v>
      </c>
      <c r="S79" t="str">
        <f t="shared" ca="1" si="52"/>
        <v>WON</v>
      </c>
      <c r="U79" t="str">
        <f ca="1">IF(AND(RESULT!$G138&gt;U$1,RESULT!$C138+RESULT!$D138&gt;2),"WON",IF(AND(RESULT!$G138&lt;U$1,RESULT!$C138+RESULT!$D138&lt;3),"WON","LOST"))</f>
        <v>WON</v>
      </c>
      <c r="V79" t="str">
        <f ca="1">IF(AND(RESULT!$K138&gt;U$1,RESULT!$C138+RESULT!$D138&gt;2),"WON",IF(AND(RESULT!$K138&lt;U$1,RESULT!$C138+RESULT!$D138&lt;3),"WON","LOST"))</f>
        <v>WON</v>
      </c>
      <c r="W79" t="str">
        <f t="shared" ca="1" si="53"/>
        <v>WON</v>
      </c>
      <c r="Y79" t="str">
        <f ca="1">IF(AND(RESULT!$G138&gt;Y$1,RESULT!$C138+RESULT!$D138&gt;2),"WON",IF(AND(RESULT!$G138&lt;Y$1,RESULT!$C138+RESULT!$D138&lt;3),"WON","LOST"))</f>
        <v>WON</v>
      </c>
      <c r="Z79" t="str">
        <f ca="1">IF(AND(RESULT!$K138&gt;Y$1,RESULT!$C138+RESULT!$D138&gt;2),"WON",IF(AND(RESULT!$K138&lt;Y$1,RESULT!$C138+RESULT!$D138&lt;3),"WON","LOST"))</f>
        <v>WON</v>
      </c>
      <c r="AA79" t="str">
        <f t="shared" ca="1" si="54"/>
        <v>WON</v>
      </c>
      <c r="AC79" t="str">
        <f ca="1">IF(AND(RESULT!$G138&gt;AC$1,RESULT!$C138+RESULT!$D138&gt;2),"WON",IF(AND(RESULT!$G138&lt;AC$1,RESULT!$C138+RESULT!$D138&lt;3),"WON","LOST"))</f>
        <v>WON</v>
      </c>
      <c r="AD79" t="str">
        <f ca="1">IF(AND(RESULT!$K138&gt;AC$1,RESULT!$C138+RESULT!$D138&gt;2),"WON",IF(AND(RESULT!$K138&lt;AC$1,RESULT!$C138+RESULT!$D138&lt;3),"WON","LOST"))</f>
        <v>WON</v>
      </c>
      <c r="AE79" t="str">
        <f t="shared" ca="1" si="55"/>
        <v>WON</v>
      </c>
    </row>
    <row r="80" spans="1:31">
      <c r="A80" t="str">
        <f ca="1">IF(AND(RESULT!$G139&gt;A$1,RESULT!$C139+RESULT!$D139&gt;2),"WON",IF(AND(RESULT!$G139&lt;A$1,RESULT!$C139+RESULT!$D139&lt;3),"WON","LOST"))</f>
        <v>LOST</v>
      </c>
      <c r="B80" t="str">
        <f ca="1">IF(AND(RESULT!$K139&gt;A$1,RESULT!$C139+RESULT!$D139&gt;2),"WON",IF(AND(RESULT!$K139&lt;A$1,RESULT!$C139+RESULT!$D139&lt;3),"WON","LOST"))</f>
        <v>LOST</v>
      </c>
      <c r="C80" t="str">
        <f t="shared" ca="1" si="48"/>
        <v>LOST</v>
      </c>
      <c r="E80" t="str">
        <f ca="1">IF(AND(RESULT!$G139&gt;E$1,RESULT!$C139+RESULT!$D139&gt;2),"WON",IF(AND(RESULT!$G139&lt;E$1,RESULT!$C139+RESULT!$D139&lt;3),"WON","LOST"))</f>
        <v>WON</v>
      </c>
      <c r="F80" t="str">
        <f ca="1">IF(AND(RESULT!$K139&gt;E$1,RESULT!$C139+RESULT!$D139&gt;2),"WON",IF(AND(RESULT!$K139&lt;E$1,RESULT!$C139+RESULT!$D139&lt;3),"WON","LOST"))</f>
        <v>LOST</v>
      </c>
      <c r="G80" t="str">
        <f t="shared" ca="1" si="49"/>
        <v>DP</v>
      </c>
      <c r="I80" t="str">
        <f ca="1">IF(AND(RESULT!$G139&gt;I$1,RESULT!$C139+RESULT!$D139&gt;2),"WON",IF(AND(RESULT!$G139&lt;I$1,RESULT!$C139+RESULT!$D139&lt;3),"WON","LOST"))</f>
        <v>LOST</v>
      </c>
      <c r="J80" t="str">
        <f ca="1">IF(AND(RESULT!$K139&gt;I$1,RESULT!$C139+RESULT!$D139&gt;2),"WON",IF(AND(RESULT!$K139&lt;I$1,RESULT!$C139+RESULT!$D139&lt;3),"WON","LOST"))</f>
        <v>LOST</v>
      </c>
      <c r="K80" t="str">
        <f t="shared" ca="1" si="50"/>
        <v>LOST</v>
      </c>
      <c r="M80" t="str">
        <f ca="1">IF(AND(RESULT!$G139&gt;M$1,RESULT!$C139+RESULT!$D139&gt;2),"WON",IF(AND(RESULT!$G139&lt;M$1,RESULT!$C139+RESULT!$D139&lt;3),"WON","LOST"))</f>
        <v>LOST</v>
      </c>
      <c r="N80" t="str">
        <f ca="1">IF(AND(RESULT!$K139&gt;M$1,RESULT!$C139+RESULT!$D139&gt;2),"WON",IF(AND(RESULT!$K139&lt;M$1,RESULT!$C139+RESULT!$D139&lt;3),"WON","LOST"))</f>
        <v>LOST</v>
      </c>
      <c r="O80" t="str">
        <f t="shared" ca="1" si="51"/>
        <v>LOST</v>
      </c>
      <c r="Q80" t="str">
        <f ca="1">IF(AND(RESULT!$G139&gt;Q$1,RESULT!$C139+RESULT!$D139&gt;2),"WON",IF(AND(RESULT!$G139&lt;Q$1,RESULT!$C139+RESULT!$D139&lt;3),"WON","LOST"))</f>
        <v>LOST</v>
      </c>
      <c r="R80" t="str">
        <f ca="1">IF(AND(RESULT!$K139&gt;Q$1,RESULT!$C139+RESULT!$D139&gt;2),"WON",IF(AND(RESULT!$K139&lt;Q$1,RESULT!$C139+RESULT!$D139&lt;3),"WON","LOST"))</f>
        <v>LOST</v>
      </c>
      <c r="S80" t="str">
        <f t="shared" ca="1" si="52"/>
        <v>LOST</v>
      </c>
      <c r="U80" t="str">
        <f ca="1">IF(AND(RESULT!$G139&gt;U$1,RESULT!$C139+RESULT!$D139&gt;2),"WON",IF(AND(RESULT!$G139&lt;U$1,RESULT!$C139+RESULT!$D139&lt;3),"WON","LOST"))</f>
        <v>LOST</v>
      </c>
      <c r="V80" t="str">
        <f ca="1">IF(AND(RESULT!$K139&gt;U$1,RESULT!$C139+RESULT!$D139&gt;2),"WON",IF(AND(RESULT!$K139&lt;U$1,RESULT!$C139+RESULT!$D139&lt;3),"WON","LOST"))</f>
        <v>LOST</v>
      </c>
      <c r="W80" t="str">
        <f t="shared" ca="1" si="53"/>
        <v>LOST</v>
      </c>
      <c r="Y80" t="str">
        <f ca="1">IF(AND(RESULT!$G139&gt;Y$1,RESULT!$C139+RESULT!$D139&gt;2),"WON",IF(AND(RESULT!$G139&lt;Y$1,RESULT!$C139+RESULT!$D139&lt;3),"WON","LOST"))</f>
        <v>WON</v>
      </c>
      <c r="Z80" t="str">
        <f ca="1">IF(AND(RESULT!$K139&gt;Y$1,RESULT!$C139+RESULT!$D139&gt;2),"WON",IF(AND(RESULT!$K139&lt;Y$1,RESULT!$C139+RESULT!$D139&lt;3),"WON","LOST"))</f>
        <v>LOST</v>
      </c>
      <c r="AA80" t="str">
        <f t="shared" ca="1" si="54"/>
        <v>DP</v>
      </c>
      <c r="AC80" t="str">
        <f ca="1">IF(AND(RESULT!$G139&gt;AC$1,RESULT!$C139+RESULT!$D139&gt;2),"WON",IF(AND(RESULT!$G139&lt;AC$1,RESULT!$C139+RESULT!$D139&lt;3),"WON","LOST"))</f>
        <v>WON</v>
      </c>
      <c r="AD80" t="str">
        <f ca="1">IF(AND(RESULT!$K139&gt;AC$1,RESULT!$C139+RESULT!$D139&gt;2),"WON",IF(AND(RESULT!$K139&lt;AC$1,RESULT!$C139+RESULT!$D139&lt;3),"WON","LOST"))</f>
        <v>LOST</v>
      </c>
      <c r="AE80" t="str">
        <f t="shared" ca="1" si="55"/>
        <v>DP</v>
      </c>
    </row>
    <row r="81" spans="1:31">
      <c r="A81" t="str">
        <f ca="1">IF(AND(RESULT!$G140&gt;A$1,RESULT!$C140+RESULT!$D140&gt;2),"WON",IF(AND(RESULT!$G140&lt;A$1,RESULT!$C140+RESULT!$D140&lt;3),"WON","LOST"))</f>
        <v>LOST</v>
      </c>
      <c r="B81" t="str">
        <f ca="1">IF(AND(RESULT!$K140&gt;A$1,RESULT!$C140+RESULT!$D140&gt;2),"WON",IF(AND(RESULT!$K140&lt;A$1,RESULT!$C140+RESULT!$D140&lt;3),"WON","LOST"))</f>
        <v>LOST</v>
      </c>
      <c r="C81" t="str">
        <f t="shared" ca="1" si="48"/>
        <v>LOST</v>
      </c>
      <c r="E81" t="str">
        <f ca="1">IF(AND(RESULT!$G140&gt;E$1,RESULT!$C140+RESULT!$D140&gt;2),"WON",IF(AND(RESULT!$G140&lt;E$1,RESULT!$C140+RESULT!$D140&lt;3),"WON","LOST"))</f>
        <v>LOST</v>
      </c>
      <c r="F81" t="str">
        <f ca="1">IF(AND(RESULT!$K140&gt;E$1,RESULT!$C140+RESULT!$D140&gt;2),"WON",IF(AND(RESULT!$K140&lt;E$1,RESULT!$C140+RESULT!$D140&lt;3),"WON","LOST"))</f>
        <v>LOST</v>
      </c>
      <c r="G81" t="str">
        <f t="shared" ca="1" si="49"/>
        <v>LOST</v>
      </c>
      <c r="I81" t="str">
        <f ca="1">IF(AND(RESULT!$G140&gt;I$1,RESULT!$C140+RESULT!$D140&gt;2),"WON",IF(AND(RESULT!$G140&lt;I$1,RESULT!$C140+RESULT!$D140&lt;3),"WON","LOST"))</f>
        <v>LOST</v>
      </c>
      <c r="J81" t="str">
        <f ca="1">IF(AND(RESULT!$K140&gt;I$1,RESULT!$C140+RESULT!$D140&gt;2),"WON",IF(AND(RESULT!$K140&lt;I$1,RESULT!$C140+RESULT!$D140&lt;3),"WON","LOST"))</f>
        <v>LOST</v>
      </c>
      <c r="K81" t="str">
        <f t="shared" ca="1" si="50"/>
        <v>LOST</v>
      </c>
      <c r="M81" t="str">
        <f ca="1">IF(AND(RESULT!$G140&gt;M$1,RESULT!$C140+RESULT!$D140&gt;2),"WON",IF(AND(RESULT!$G140&lt;M$1,RESULT!$C140+RESULT!$D140&lt;3),"WON","LOST"))</f>
        <v>LOST</v>
      </c>
      <c r="N81" t="str">
        <f ca="1">IF(AND(RESULT!$K140&gt;M$1,RESULT!$C140+RESULT!$D140&gt;2),"WON",IF(AND(RESULT!$K140&lt;M$1,RESULT!$C140+RESULT!$D140&lt;3),"WON","LOST"))</f>
        <v>LOST</v>
      </c>
      <c r="O81" t="str">
        <f t="shared" ca="1" si="51"/>
        <v>LOST</v>
      </c>
      <c r="Q81" t="str">
        <f ca="1">IF(AND(RESULT!$G140&gt;Q$1,RESULT!$C140+RESULT!$D140&gt;2),"WON",IF(AND(RESULT!$G140&lt;Q$1,RESULT!$C140+RESULT!$D140&lt;3),"WON","LOST"))</f>
        <v>WON</v>
      </c>
      <c r="R81" t="str">
        <f ca="1">IF(AND(RESULT!$K140&gt;Q$1,RESULT!$C140+RESULT!$D140&gt;2),"WON",IF(AND(RESULT!$K140&lt;Q$1,RESULT!$C140+RESULT!$D140&lt;3),"WON","LOST"))</f>
        <v>LOST</v>
      </c>
      <c r="S81" t="str">
        <f t="shared" ca="1" si="52"/>
        <v>DP</v>
      </c>
      <c r="U81" t="str">
        <f ca="1">IF(AND(RESULT!$G140&gt;U$1,RESULT!$C140+RESULT!$D140&gt;2),"WON",IF(AND(RESULT!$G140&lt;U$1,RESULT!$C140+RESULT!$D140&lt;3),"WON","LOST"))</f>
        <v>WON</v>
      </c>
      <c r="V81" t="str">
        <f ca="1">IF(AND(RESULT!$K140&gt;U$1,RESULT!$C140+RESULT!$D140&gt;2),"WON",IF(AND(RESULT!$K140&lt;U$1,RESULT!$C140+RESULT!$D140&lt;3),"WON","LOST"))</f>
        <v>LOST</v>
      </c>
      <c r="W81" t="str">
        <f t="shared" ca="1" si="53"/>
        <v>DP</v>
      </c>
      <c r="Y81" t="str">
        <f ca="1">IF(AND(RESULT!$G140&gt;Y$1,RESULT!$C140+RESULT!$D140&gt;2),"WON",IF(AND(RESULT!$G140&lt;Y$1,RESULT!$C140+RESULT!$D140&lt;3),"WON","LOST"))</f>
        <v>LOST</v>
      </c>
      <c r="Z81" t="str">
        <f ca="1">IF(AND(RESULT!$K140&gt;Y$1,RESULT!$C140+RESULT!$D140&gt;2),"WON",IF(AND(RESULT!$K140&lt;Y$1,RESULT!$C140+RESULT!$D140&lt;3),"WON","LOST"))</f>
        <v>LOST</v>
      </c>
      <c r="AA81" t="str">
        <f t="shared" ca="1" si="54"/>
        <v>LOST</v>
      </c>
      <c r="AC81" t="str">
        <f ca="1">IF(AND(RESULT!$G140&gt;AC$1,RESULT!$C140+RESULT!$D140&gt;2),"WON",IF(AND(RESULT!$G140&lt;AC$1,RESULT!$C140+RESULT!$D140&lt;3),"WON","LOST"))</f>
        <v>LOST</v>
      </c>
      <c r="AD81" t="str">
        <f ca="1">IF(AND(RESULT!$K140&gt;AC$1,RESULT!$C140+RESULT!$D140&gt;2),"WON",IF(AND(RESULT!$K140&lt;AC$1,RESULT!$C140+RESULT!$D140&lt;3),"WON","LOST"))</f>
        <v>LOST</v>
      </c>
      <c r="AE81" t="str">
        <f t="shared" ca="1" si="55"/>
        <v>LOST</v>
      </c>
    </row>
    <row r="82" spans="1:31">
      <c r="A82" t="str">
        <f ca="1">IF(AND(RESULT!$G141&gt;A$1,RESULT!$C141+RESULT!$D141&gt;2),"WON",IF(AND(RESULT!$G141&lt;A$1,RESULT!$C141+RESULT!$D141&lt;3),"WON","LOST"))</f>
        <v>WON</v>
      </c>
      <c r="B82" t="str">
        <f ca="1">IF(AND(RESULT!$K141&gt;A$1,RESULT!$C141+RESULT!$D141&gt;2),"WON",IF(AND(RESULT!$K141&lt;A$1,RESULT!$C141+RESULT!$D141&lt;3),"WON","LOST"))</f>
        <v>WON</v>
      </c>
      <c r="C82" t="str">
        <f t="shared" ca="1" si="48"/>
        <v>WON</v>
      </c>
      <c r="E82" t="str">
        <f ca="1">IF(AND(RESULT!$G141&gt;E$1,RESULT!$C141+RESULT!$D141&gt;2),"WON",IF(AND(RESULT!$G141&lt;E$1,RESULT!$C141+RESULT!$D141&lt;3),"WON","LOST"))</f>
        <v>WON</v>
      </c>
      <c r="F82" t="str">
        <f ca="1">IF(AND(RESULT!$K141&gt;E$1,RESULT!$C141+RESULT!$D141&gt;2),"WON",IF(AND(RESULT!$K141&lt;E$1,RESULT!$C141+RESULT!$D141&lt;3),"WON","LOST"))</f>
        <v>WON</v>
      </c>
      <c r="G82" t="str">
        <f t="shared" ca="1" si="49"/>
        <v>WON</v>
      </c>
      <c r="I82" t="str">
        <f ca="1">IF(AND(RESULT!$G141&gt;I$1,RESULT!$C141+RESULT!$D141&gt;2),"WON",IF(AND(RESULT!$G141&lt;I$1,RESULT!$C141+RESULT!$D141&lt;3),"WON","LOST"))</f>
        <v>WON</v>
      </c>
      <c r="J82" t="str">
        <f ca="1">IF(AND(RESULT!$K141&gt;I$1,RESULT!$C141+RESULT!$D141&gt;2),"WON",IF(AND(RESULT!$K141&lt;I$1,RESULT!$C141+RESULT!$D141&lt;3),"WON","LOST"))</f>
        <v>WON</v>
      </c>
      <c r="K82" t="str">
        <f t="shared" ca="1" si="50"/>
        <v>WON</v>
      </c>
      <c r="M82" t="str">
        <f ca="1">IF(AND(RESULT!$G141&gt;M$1,RESULT!$C141+RESULT!$D141&gt;2),"WON",IF(AND(RESULT!$G141&lt;M$1,RESULT!$C141+RESULT!$D141&lt;3),"WON","LOST"))</f>
        <v>WON</v>
      </c>
      <c r="N82" t="str">
        <f ca="1">IF(AND(RESULT!$K141&gt;M$1,RESULT!$C141+RESULT!$D141&gt;2),"WON",IF(AND(RESULT!$K141&lt;M$1,RESULT!$C141+RESULT!$D141&lt;3),"WON","LOST"))</f>
        <v>WON</v>
      </c>
      <c r="O82" t="str">
        <f t="shared" ca="1" si="51"/>
        <v>WON</v>
      </c>
      <c r="Q82" t="str">
        <f ca="1">IF(AND(RESULT!$G141&gt;Q$1,RESULT!$C141+RESULT!$D141&gt;2),"WON",IF(AND(RESULT!$G141&lt;Q$1,RESULT!$C141+RESULT!$D141&lt;3),"WON","LOST"))</f>
        <v>WON</v>
      </c>
      <c r="R82" t="str">
        <f ca="1">IF(AND(RESULT!$K141&gt;Q$1,RESULT!$C141+RESULT!$D141&gt;2),"WON",IF(AND(RESULT!$K141&lt;Q$1,RESULT!$C141+RESULT!$D141&lt;3),"WON","LOST"))</f>
        <v>WON</v>
      </c>
      <c r="S82" t="str">
        <f t="shared" ca="1" si="52"/>
        <v>WON</v>
      </c>
      <c r="U82" t="str">
        <f ca="1">IF(AND(RESULT!$G141&gt;U$1,RESULT!$C141+RESULT!$D141&gt;2),"WON",IF(AND(RESULT!$G141&lt;U$1,RESULT!$C141+RESULT!$D141&lt;3),"WON","LOST"))</f>
        <v>WON</v>
      </c>
      <c r="V82" t="str">
        <f ca="1">IF(AND(RESULT!$K141&gt;U$1,RESULT!$C141+RESULT!$D141&gt;2),"WON",IF(AND(RESULT!$K141&lt;U$1,RESULT!$C141+RESULT!$D141&lt;3),"WON","LOST"))</f>
        <v>WON</v>
      </c>
      <c r="W82" t="str">
        <f t="shared" ca="1" si="53"/>
        <v>WON</v>
      </c>
      <c r="Y82" t="str">
        <f ca="1">IF(AND(RESULT!$G141&gt;Y$1,RESULT!$C141+RESULT!$D141&gt;2),"WON",IF(AND(RESULT!$G141&lt;Y$1,RESULT!$C141+RESULT!$D141&lt;3),"WON","LOST"))</f>
        <v>WON</v>
      </c>
      <c r="Z82" t="str">
        <f ca="1">IF(AND(RESULT!$K141&gt;Y$1,RESULT!$C141+RESULT!$D141&gt;2),"WON",IF(AND(RESULT!$K141&lt;Y$1,RESULT!$C141+RESULT!$D141&lt;3),"WON","LOST"))</f>
        <v>WON</v>
      </c>
      <c r="AA82" t="str">
        <f t="shared" ca="1" si="54"/>
        <v>WON</v>
      </c>
      <c r="AC82" t="str">
        <f ca="1">IF(AND(RESULT!$G141&gt;AC$1,RESULT!$C141+RESULT!$D141&gt;2),"WON",IF(AND(RESULT!$G141&lt;AC$1,RESULT!$C141+RESULT!$D141&lt;3),"WON","LOST"))</f>
        <v>WON</v>
      </c>
      <c r="AD82" t="str">
        <f ca="1">IF(AND(RESULT!$K141&gt;AC$1,RESULT!$C141+RESULT!$D141&gt;2),"WON",IF(AND(RESULT!$K141&lt;AC$1,RESULT!$C141+RESULT!$D141&lt;3),"WON","LOST"))</f>
        <v>WON</v>
      </c>
      <c r="AE82" t="str">
        <f t="shared" ca="1" si="55"/>
        <v>WON</v>
      </c>
    </row>
    <row r="83" spans="1:31">
      <c r="A83" t="str">
        <f ca="1">IF(AND(RESULT!$G142&gt;A$1,RESULT!$C142+RESULT!$D142&gt;2),"WON",IF(AND(RESULT!$G142&lt;A$1,RESULT!$C142+RESULT!$D142&lt;3),"WON","LOST"))</f>
        <v>WON</v>
      </c>
      <c r="B83" t="str">
        <f ca="1">IF(AND(RESULT!$K142&gt;A$1,RESULT!$C142+RESULT!$D142&gt;2),"WON",IF(AND(RESULT!$K142&lt;A$1,RESULT!$C142+RESULT!$D142&lt;3),"WON","LOST"))</f>
        <v>LOST</v>
      </c>
      <c r="C83" t="str">
        <f t="shared" ca="1" si="48"/>
        <v>DP</v>
      </c>
      <c r="E83" t="str">
        <f ca="1">IF(AND(RESULT!$G142&gt;E$1,RESULT!$C142+RESULT!$D142&gt;2),"WON",IF(AND(RESULT!$G142&lt;E$1,RESULT!$C142+RESULT!$D142&lt;3),"WON","LOST"))</f>
        <v>WON</v>
      </c>
      <c r="F83" t="str">
        <f ca="1">IF(AND(RESULT!$K142&gt;E$1,RESULT!$C142+RESULT!$D142&gt;2),"WON",IF(AND(RESULT!$K142&lt;E$1,RESULT!$C142+RESULT!$D142&lt;3),"WON","LOST"))</f>
        <v>LOST</v>
      </c>
      <c r="G83" t="str">
        <f t="shared" ca="1" si="49"/>
        <v>DP</v>
      </c>
      <c r="I83" t="str">
        <f ca="1">IF(AND(RESULT!$G142&gt;I$1,RESULT!$C142+RESULT!$D142&gt;2),"WON",IF(AND(RESULT!$G142&lt;I$1,RESULT!$C142+RESULT!$D142&lt;3),"WON","LOST"))</f>
        <v>WON</v>
      </c>
      <c r="J83" t="str">
        <f ca="1">IF(AND(RESULT!$K142&gt;I$1,RESULT!$C142+RESULT!$D142&gt;2),"WON",IF(AND(RESULT!$K142&lt;I$1,RESULT!$C142+RESULT!$D142&lt;3),"WON","LOST"))</f>
        <v>LOST</v>
      </c>
      <c r="K83" t="str">
        <f t="shared" ca="1" si="50"/>
        <v>DP</v>
      </c>
      <c r="M83" t="str">
        <f ca="1">IF(AND(RESULT!$G142&gt;M$1,RESULT!$C142+RESULT!$D142&gt;2),"WON",IF(AND(RESULT!$G142&lt;M$1,RESULT!$C142+RESULT!$D142&lt;3),"WON","LOST"))</f>
        <v>WON</v>
      </c>
      <c r="N83" t="str">
        <f ca="1">IF(AND(RESULT!$K142&gt;M$1,RESULT!$C142+RESULT!$D142&gt;2),"WON",IF(AND(RESULT!$K142&lt;M$1,RESULT!$C142+RESULT!$D142&lt;3),"WON","LOST"))</f>
        <v>LOST</v>
      </c>
      <c r="O83" t="str">
        <f t="shared" ca="1" si="51"/>
        <v>DP</v>
      </c>
      <c r="Q83" t="str">
        <f ca="1">IF(AND(RESULT!$G142&gt;Q$1,RESULT!$C142+RESULT!$D142&gt;2),"WON",IF(AND(RESULT!$G142&lt;Q$1,RESULT!$C142+RESULT!$D142&lt;3),"WON","LOST"))</f>
        <v>WON</v>
      </c>
      <c r="R83" t="str">
        <f ca="1">IF(AND(RESULT!$K142&gt;Q$1,RESULT!$C142+RESULT!$D142&gt;2),"WON",IF(AND(RESULT!$K142&lt;Q$1,RESULT!$C142+RESULT!$D142&lt;3),"WON","LOST"))</f>
        <v>LOST</v>
      </c>
      <c r="S83" t="str">
        <f t="shared" ca="1" si="52"/>
        <v>DP</v>
      </c>
      <c r="U83" t="str">
        <f ca="1">IF(AND(RESULT!$G142&gt;U$1,RESULT!$C142+RESULT!$D142&gt;2),"WON",IF(AND(RESULT!$G142&lt;U$1,RESULT!$C142+RESULT!$D142&lt;3),"WON","LOST"))</f>
        <v>WON</v>
      </c>
      <c r="V83" t="str">
        <f ca="1">IF(AND(RESULT!$K142&gt;U$1,RESULT!$C142+RESULT!$D142&gt;2),"WON",IF(AND(RESULT!$K142&lt;U$1,RESULT!$C142+RESULT!$D142&lt;3),"WON","LOST"))</f>
        <v>LOST</v>
      </c>
      <c r="W83" t="str">
        <f t="shared" ca="1" si="53"/>
        <v>DP</v>
      </c>
      <c r="Y83" t="str">
        <f ca="1">IF(AND(RESULT!$G142&gt;Y$1,RESULT!$C142+RESULT!$D142&gt;2),"WON",IF(AND(RESULT!$G142&lt;Y$1,RESULT!$C142+RESULT!$D142&lt;3),"WON","LOST"))</f>
        <v>WON</v>
      </c>
      <c r="Z83" t="str">
        <f ca="1">IF(AND(RESULT!$K142&gt;Y$1,RESULT!$C142+RESULT!$D142&gt;2),"WON",IF(AND(RESULT!$K142&lt;Y$1,RESULT!$C142+RESULT!$D142&lt;3),"WON","LOST"))</f>
        <v>LOST</v>
      </c>
      <c r="AA83" t="str">
        <f t="shared" ca="1" si="54"/>
        <v>DP</v>
      </c>
      <c r="AC83" t="str">
        <f ca="1">IF(AND(RESULT!$G142&gt;AC$1,RESULT!$C142+RESULT!$D142&gt;2),"WON",IF(AND(RESULT!$G142&lt;AC$1,RESULT!$C142+RESULT!$D142&lt;3),"WON","LOST"))</f>
        <v>WON</v>
      </c>
      <c r="AD83" t="str">
        <f ca="1">IF(AND(RESULT!$K142&gt;AC$1,RESULT!$C142+RESULT!$D142&gt;2),"WON",IF(AND(RESULT!$K142&lt;AC$1,RESULT!$C142+RESULT!$D142&lt;3),"WON","LOST"))</f>
        <v>LOST</v>
      </c>
      <c r="AE83" t="str">
        <f t="shared" ca="1" si="55"/>
        <v>DP</v>
      </c>
    </row>
    <row r="84" spans="1:31">
      <c r="A84" t="str">
        <f ca="1">IF(AND(RESULT!$G143&gt;A$1,RESULT!$C143+RESULT!$D143&gt;2),"WON",IF(AND(RESULT!$G143&lt;A$1,RESULT!$C143+RESULT!$D143&lt;3),"WON","LOST"))</f>
        <v>LOST</v>
      </c>
      <c r="B84" t="str">
        <f ca="1">IF(AND(RESULT!$K143&gt;A$1,RESULT!$C143+RESULT!$D143&gt;2),"WON",IF(AND(RESULT!$K143&lt;A$1,RESULT!$C143+RESULT!$D143&lt;3),"WON","LOST"))</f>
        <v>WON</v>
      </c>
      <c r="C84" t="str">
        <f t="shared" ca="1" si="48"/>
        <v>DP</v>
      </c>
      <c r="E84" t="str">
        <f ca="1">IF(AND(RESULT!$G143&gt;E$1,RESULT!$C143+RESULT!$D143&gt;2),"WON",IF(AND(RESULT!$G143&lt;E$1,RESULT!$C143+RESULT!$D143&lt;3),"WON","LOST"))</f>
        <v>LOST</v>
      </c>
      <c r="F84" t="str">
        <f ca="1">IF(AND(RESULT!$K143&gt;E$1,RESULT!$C143+RESULT!$D143&gt;2),"WON",IF(AND(RESULT!$K143&lt;E$1,RESULT!$C143+RESULT!$D143&lt;3),"WON","LOST"))</f>
        <v>WON</v>
      </c>
      <c r="G84" t="str">
        <f t="shared" ca="1" si="49"/>
        <v>DP</v>
      </c>
      <c r="I84" t="str">
        <f ca="1">IF(AND(RESULT!$G143&gt;I$1,RESULT!$C143+RESULT!$D143&gt;2),"WON",IF(AND(RESULT!$G143&lt;I$1,RESULT!$C143+RESULT!$D143&lt;3),"WON","LOST"))</f>
        <v>LOST</v>
      </c>
      <c r="J84" t="str">
        <f ca="1">IF(AND(RESULT!$K143&gt;I$1,RESULT!$C143+RESULT!$D143&gt;2),"WON",IF(AND(RESULT!$K143&lt;I$1,RESULT!$C143+RESULT!$D143&lt;3),"WON","LOST"))</f>
        <v>LOST</v>
      </c>
      <c r="K84" t="str">
        <f t="shared" ca="1" si="50"/>
        <v>LOST</v>
      </c>
      <c r="M84" t="str">
        <f ca="1">IF(AND(RESULT!$G143&gt;M$1,RESULT!$C143+RESULT!$D143&gt;2),"WON",IF(AND(RESULT!$G143&lt;M$1,RESULT!$C143+RESULT!$D143&lt;3),"WON","LOST"))</f>
        <v>LOST</v>
      </c>
      <c r="N84" t="str">
        <f ca="1">IF(AND(RESULT!$K143&gt;M$1,RESULT!$C143+RESULT!$D143&gt;2),"WON",IF(AND(RESULT!$K143&lt;M$1,RESULT!$C143+RESULT!$D143&lt;3),"WON","LOST"))</f>
        <v>LOST</v>
      </c>
      <c r="O84" t="str">
        <f t="shared" ca="1" si="51"/>
        <v>LOST</v>
      </c>
      <c r="Q84" t="str">
        <f ca="1">IF(AND(RESULT!$G143&gt;Q$1,RESULT!$C143+RESULT!$D143&gt;2),"WON",IF(AND(RESULT!$G143&lt;Q$1,RESULT!$C143+RESULT!$D143&lt;3),"WON","LOST"))</f>
        <v>LOST</v>
      </c>
      <c r="R84" t="str">
        <f ca="1">IF(AND(RESULT!$K143&gt;Q$1,RESULT!$C143+RESULT!$D143&gt;2),"WON",IF(AND(RESULT!$K143&lt;Q$1,RESULT!$C143+RESULT!$D143&lt;3),"WON","LOST"))</f>
        <v>LOST</v>
      </c>
      <c r="S84" t="str">
        <f t="shared" ca="1" si="52"/>
        <v>LOST</v>
      </c>
      <c r="U84" t="str">
        <f ca="1">IF(AND(RESULT!$G143&gt;U$1,RESULT!$C143+RESULT!$D143&gt;2),"WON",IF(AND(RESULT!$G143&lt;U$1,RESULT!$C143+RESULT!$D143&lt;3),"WON","LOST"))</f>
        <v>LOST</v>
      </c>
      <c r="V84" t="str">
        <f ca="1">IF(AND(RESULT!$K143&gt;U$1,RESULT!$C143+RESULT!$D143&gt;2),"WON",IF(AND(RESULT!$K143&lt;U$1,RESULT!$C143+RESULT!$D143&lt;3),"WON","LOST"))</f>
        <v>LOST</v>
      </c>
      <c r="W84" t="str">
        <f t="shared" ca="1" si="53"/>
        <v>LOST</v>
      </c>
      <c r="Y84" t="str">
        <f ca="1">IF(AND(RESULT!$G143&gt;Y$1,RESULT!$C143+RESULT!$D143&gt;2),"WON",IF(AND(RESULT!$G143&lt;Y$1,RESULT!$C143+RESULT!$D143&lt;3),"WON","LOST"))</f>
        <v>LOST</v>
      </c>
      <c r="Z84" t="str">
        <f ca="1">IF(AND(RESULT!$K143&gt;Y$1,RESULT!$C143+RESULT!$D143&gt;2),"WON",IF(AND(RESULT!$K143&lt;Y$1,RESULT!$C143+RESULT!$D143&lt;3),"WON","LOST"))</f>
        <v>WON</v>
      </c>
      <c r="AA84" t="str">
        <f t="shared" ca="1" si="54"/>
        <v>DP</v>
      </c>
      <c r="AC84" t="str">
        <f ca="1">IF(AND(RESULT!$G143&gt;AC$1,RESULT!$C143+RESULT!$D143&gt;2),"WON",IF(AND(RESULT!$G143&lt;AC$1,RESULT!$C143+RESULT!$D143&lt;3),"WON","LOST"))</f>
        <v>LOST</v>
      </c>
      <c r="AD84" t="str">
        <f ca="1">IF(AND(RESULT!$K143&gt;AC$1,RESULT!$C143+RESULT!$D143&gt;2),"WON",IF(AND(RESULT!$K143&lt;AC$1,RESULT!$C143+RESULT!$D143&lt;3),"WON","LOST"))</f>
        <v>WON</v>
      </c>
      <c r="AE84" t="str">
        <f t="shared" ca="1" si="55"/>
        <v>DP</v>
      </c>
    </row>
    <row r="87" spans="1:31">
      <c r="A87" t="str">
        <f ca="1">IF(AND(RESULT!$G146&gt;A$1,RESULT!$C146+RESULT!$D146&gt;2),"WON",IF(AND(RESULT!$G146&lt;A$1,RESULT!$C146+RESULT!$D146&lt;3),"WON","LOST"))</f>
        <v>LOST</v>
      </c>
      <c r="B87" t="str">
        <f ca="1">IF(AND(RESULT!$K146&gt;A$1,RESULT!$C146+RESULT!$D146&gt;2),"WON",IF(AND(RESULT!$K146&lt;A$1,RESULT!$C146+RESULT!$D146&lt;3),"WON","LOST"))</f>
        <v>WON</v>
      </c>
      <c r="C87" t="str">
        <f ca="1">IF(AND(A87="WON",B87="WON"),"WON",IF(AND(A87="LOST",B87="LOST"),"LOST","DP"))</f>
        <v>DP</v>
      </c>
      <c r="E87" t="str">
        <f ca="1">IF(AND(RESULT!$G146&gt;E$1,RESULT!$C146+RESULT!$D146&gt;2),"WON",IF(AND(RESULT!$G146&lt;E$1,RESULT!$C146+RESULT!$D146&lt;3),"WON","LOST"))</f>
        <v>LOST</v>
      </c>
      <c r="F87" t="str">
        <f ca="1">IF(AND(RESULT!$K146&gt;E$1,RESULT!$C146+RESULT!$D146&gt;2),"WON",IF(AND(RESULT!$K146&lt;E$1,RESULT!$C146+RESULT!$D146&lt;3),"WON","LOST"))</f>
        <v>WON</v>
      </c>
      <c r="G87" t="str">
        <f ca="1">IF(AND(E87="WON",F87="WON"),"WON",IF(AND(E87="LOST",F87="LOST"),"LOST","DP"))</f>
        <v>DP</v>
      </c>
      <c r="I87" t="str">
        <f ca="1">IF(AND(RESULT!$G146&gt;I$1,RESULT!$C146+RESULT!$D146&gt;2),"WON",IF(AND(RESULT!$G146&lt;I$1,RESULT!$C146+RESULT!$D146&lt;3),"WON","LOST"))</f>
        <v>LOST</v>
      </c>
      <c r="J87" t="str">
        <f ca="1">IF(AND(RESULT!$K146&gt;I$1,RESULT!$C146+RESULT!$D146&gt;2),"WON",IF(AND(RESULT!$K146&lt;I$1,RESULT!$C146+RESULT!$D146&lt;3),"WON","LOST"))</f>
        <v>WON</v>
      </c>
      <c r="K87" t="str">
        <f ca="1">IF(AND(I87="WON",J87="WON"),"WON",IF(AND(I87="LOST",J87="LOST"),"LOST","DP"))</f>
        <v>DP</v>
      </c>
      <c r="M87" t="str">
        <f ca="1">IF(AND(RESULT!$G146&gt;M$1,RESULT!$C146+RESULT!$D146&gt;2),"WON",IF(AND(RESULT!$G146&lt;M$1,RESULT!$C146+RESULT!$D146&lt;3),"WON","LOST"))</f>
        <v>LOST</v>
      </c>
      <c r="N87" t="str">
        <f ca="1">IF(AND(RESULT!$K146&gt;M$1,RESULT!$C146+RESULT!$D146&gt;2),"WON",IF(AND(RESULT!$K146&lt;M$1,RESULT!$C146+RESULT!$D146&lt;3),"WON","LOST"))</f>
        <v>WON</v>
      </c>
      <c r="O87" t="str">
        <f ca="1">IF(AND(M87="WON",N87="WON"),"WON",IF(AND(M87="LOST",N87="LOST"),"LOST","DP"))</f>
        <v>DP</v>
      </c>
      <c r="Q87" t="str">
        <f ca="1">IF(AND(RESULT!$G146&gt;Q$1,RESULT!$C146+RESULT!$D146&gt;2),"WON",IF(AND(RESULT!$G146&lt;Q$1,RESULT!$C146+RESULT!$D146&lt;3),"WON","LOST"))</f>
        <v>LOST</v>
      </c>
      <c r="R87" t="str">
        <f ca="1">IF(AND(RESULT!$K146&gt;Q$1,RESULT!$C146+RESULT!$D146&gt;2),"WON",IF(AND(RESULT!$K146&lt;Q$1,RESULT!$C146+RESULT!$D146&lt;3),"WON","LOST"))</f>
        <v>WON</v>
      </c>
      <c r="S87" t="str">
        <f ca="1">IF(AND(Q87="WON",R87="WON"),"WON",IF(AND(Q87="LOST",R87="LOST"),"LOST","DP"))</f>
        <v>DP</v>
      </c>
      <c r="U87" t="str">
        <f ca="1">IF(AND(RESULT!$G146&gt;U$1,RESULT!$C146+RESULT!$D146&gt;2),"WON",IF(AND(RESULT!$G146&lt;U$1,RESULT!$C146+RESULT!$D146&lt;3),"WON","LOST"))</f>
        <v>LOST</v>
      </c>
      <c r="V87" t="str">
        <f ca="1">IF(AND(RESULT!$K146&gt;U$1,RESULT!$C146+RESULT!$D146&gt;2),"WON",IF(AND(RESULT!$K146&lt;U$1,RESULT!$C146+RESULT!$D146&lt;3),"WON","LOST"))</f>
        <v>WON</v>
      </c>
      <c r="W87" t="str">
        <f ca="1">IF(AND(U87="WON",V87="WON"),"WON",IF(AND(U87="LOST",V87="LOST"),"LOST","DP"))</f>
        <v>DP</v>
      </c>
      <c r="Y87" t="str">
        <f ca="1">IF(AND(RESULT!$G146&gt;Y$1,RESULT!$C146+RESULT!$D146&gt;2),"WON",IF(AND(RESULT!$G146&lt;Y$1,RESULT!$C146+RESULT!$D146&lt;3),"WON","LOST"))</f>
        <v>LOST</v>
      </c>
      <c r="Z87" t="str">
        <f ca="1">IF(AND(RESULT!$K146&gt;Y$1,RESULT!$C146+RESULT!$D146&gt;2),"WON",IF(AND(RESULT!$K146&lt;Y$1,RESULT!$C146+RESULT!$D146&lt;3),"WON","LOST"))</f>
        <v>WON</v>
      </c>
      <c r="AA87" t="str">
        <f ca="1">IF(AND(Y87="WON",Z87="WON"),"WON",IF(AND(Y87="LOST",Z87="LOST"),"LOST","DP"))</f>
        <v>DP</v>
      </c>
      <c r="AC87" t="str">
        <f ca="1">IF(AND(RESULT!$G146&gt;AC$1,RESULT!$C146+RESULT!$D146&gt;2),"WON",IF(AND(RESULT!$G146&lt;AC$1,RESULT!$C146+RESULT!$D146&lt;3),"WON","LOST"))</f>
        <v>LOST</v>
      </c>
      <c r="AD87" t="str">
        <f ca="1">IF(AND(RESULT!$K146&gt;AC$1,RESULT!$C146+RESULT!$D146&gt;2),"WON",IF(AND(RESULT!$K146&lt;AC$1,RESULT!$C146+RESULT!$D146&lt;3),"WON","LOST"))</f>
        <v>WON</v>
      </c>
      <c r="AE87" t="str">
        <f ca="1">IF(AND(AC87="WON",AD87="WON"),"WON",IF(AND(AC87="LOST",AD87="LOST"),"LOST","DP"))</f>
        <v>DP</v>
      </c>
    </row>
    <row r="88" spans="1:31">
      <c r="A88" t="str">
        <f ca="1">IF(AND(RESULT!$G147&gt;A$1,RESULT!$C147+RESULT!$D147&gt;2),"WON",IF(AND(RESULT!$G147&lt;A$1,RESULT!$C147+RESULT!$D147&lt;3),"WON","LOST"))</f>
        <v>LOST</v>
      </c>
      <c r="B88" t="str">
        <f ca="1">IF(AND(RESULT!$K147&gt;A$1,RESULT!$C147+RESULT!$D147&gt;2),"WON",IF(AND(RESULT!$K147&lt;A$1,RESULT!$C147+RESULT!$D147&lt;3),"WON","LOST"))</f>
        <v>LOST</v>
      </c>
      <c r="C88" t="str">
        <f t="shared" ref="C88:C96" ca="1" si="56">IF(AND(A88="WON",B88="WON"),"WON",IF(AND(A88="LOST",B88="LOST"),"LOST","DP"))</f>
        <v>LOST</v>
      </c>
      <c r="E88" t="str">
        <f ca="1">IF(AND(RESULT!$G147&gt;E$1,RESULT!$C147+RESULT!$D147&gt;2),"WON",IF(AND(RESULT!$G147&lt;E$1,RESULT!$C147+RESULT!$D147&lt;3),"WON","LOST"))</f>
        <v>LOST</v>
      </c>
      <c r="F88" t="str">
        <f ca="1">IF(AND(RESULT!$K147&gt;E$1,RESULT!$C147+RESULT!$D147&gt;2),"WON",IF(AND(RESULT!$K147&lt;E$1,RESULT!$C147+RESULT!$D147&lt;3),"WON","LOST"))</f>
        <v>LOST</v>
      </c>
      <c r="G88" t="str">
        <f t="shared" ref="G88:G96" ca="1" si="57">IF(AND(E88="WON",F88="WON"),"WON",IF(AND(E88="LOST",F88="LOST"),"LOST","DP"))</f>
        <v>LOST</v>
      </c>
      <c r="I88" t="str">
        <f ca="1">IF(AND(RESULT!$G147&gt;I$1,RESULT!$C147+RESULT!$D147&gt;2),"WON",IF(AND(RESULT!$G147&lt;I$1,RESULT!$C147+RESULT!$D147&lt;3),"WON","LOST"))</f>
        <v>LOST</v>
      </c>
      <c r="J88" t="str">
        <f ca="1">IF(AND(RESULT!$K147&gt;I$1,RESULT!$C147+RESULT!$D147&gt;2),"WON",IF(AND(RESULT!$K147&lt;I$1,RESULT!$C147+RESULT!$D147&lt;3),"WON","LOST"))</f>
        <v>LOST</v>
      </c>
      <c r="K88" t="str">
        <f t="shared" ref="K88:K96" ca="1" si="58">IF(AND(I88="WON",J88="WON"),"WON",IF(AND(I88="LOST",J88="LOST"),"LOST","DP"))</f>
        <v>LOST</v>
      </c>
      <c r="M88" t="str">
        <f ca="1">IF(AND(RESULT!$G147&gt;M$1,RESULT!$C147+RESULT!$D147&gt;2),"WON",IF(AND(RESULT!$G147&lt;M$1,RESULT!$C147+RESULT!$D147&lt;3),"WON","LOST"))</f>
        <v>LOST</v>
      </c>
      <c r="N88" t="str">
        <f ca="1">IF(AND(RESULT!$K147&gt;M$1,RESULT!$C147+RESULT!$D147&gt;2),"WON",IF(AND(RESULT!$K147&lt;M$1,RESULT!$C147+RESULT!$D147&lt;3),"WON","LOST"))</f>
        <v>LOST</v>
      </c>
      <c r="O88" t="str">
        <f t="shared" ref="O88:O96" ca="1" si="59">IF(AND(M88="WON",N88="WON"),"WON",IF(AND(M88="LOST",N88="LOST"),"LOST","DP"))</f>
        <v>LOST</v>
      </c>
      <c r="Q88" t="str">
        <f ca="1">IF(AND(RESULT!$G147&gt;Q$1,RESULT!$C147+RESULT!$D147&gt;2),"WON",IF(AND(RESULT!$G147&lt;Q$1,RESULT!$C147+RESULT!$D147&lt;3),"WON","LOST"))</f>
        <v>LOST</v>
      </c>
      <c r="R88" t="str">
        <f ca="1">IF(AND(RESULT!$K147&gt;Q$1,RESULT!$C147+RESULT!$D147&gt;2),"WON",IF(AND(RESULT!$K147&lt;Q$1,RESULT!$C147+RESULT!$D147&lt;3),"WON","LOST"))</f>
        <v>LOST</v>
      </c>
      <c r="S88" t="str">
        <f t="shared" ref="S88:S96" ca="1" si="60">IF(AND(Q88="WON",R88="WON"),"WON",IF(AND(Q88="LOST",R88="LOST"),"LOST","DP"))</f>
        <v>LOST</v>
      </c>
      <c r="U88" t="str">
        <f ca="1">IF(AND(RESULT!$G147&gt;U$1,RESULT!$C147+RESULT!$D147&gt;2),"WON",IF(AND(RESULT!$G147&lt;U$1,RESULT!$C147+RESULT!$D147&lt;3),"WON","LOST"))</f>
        <v>LOST</v>
      </c>
      <c r="V88" t="str">
        <f ca="1">IF(AND(RESULT!$K147&gt;U$1,RESULT!$C147+RESULT!$D147&gt;2),"WON",IF(AND(RESULT!$K147&lt;U$1,RESULT!$C147+RESULT!$D147&lt;3),"WON","LOST"))</f>
        <v>LOST</v>
      </c>
      <c r="W88" t="str">
        <f t="shared" ref="W88:W96" ca="1" si="61">IF(AND(U88="WON",V88="WON"),"WON",IF(AND(U88="LOST",V88="LOST"),"LOST","DP"))</f>
        <v>LOST</v>
      </c>
      <c r="Y88" t="str">
        <f ca="1">IF(AND(RESULT!$G147&gt;Y$1,RESULT!$C147+RESULT!$D147&gt;2),"WON",IF(AND(RESULT!$G147&lt;Y$1,RESULT!$C147+RESULT!$D147&lt;3),"WON","LOST"))</f>
        <v>LOST</v>
      </c>
      <c r="Z88" t="str">
        <f ca="1">IF(AND(RESULT!$K147&gt;Y$1,RESULT!$C147+RESULT!$D147&gt;2),"WON",IF(AND(RESULT!$K147&lt;Y$1,RESULT!$C147+RESULT!$D147&lt;3),"WON","LOST"))</f>
        <v>LOST</v>
      </c>
      <c r="AA88" t="str">
        <f t="shared" ref="AA88:AA96" ca="1" si="62">IF(AND(Y88="WON",Z88="WON"),"WON",IF(AND(Y88="LOST",Z88="LOST"),"LOST","DP"))</f>
        <v>LOST</v>
      </c>
      <c r="AC88" t="str">
        <f ca="1">IF(AND(RESULT!$G147&gt;AC$1,RESULT!$C147+RESULT!$D147&gt;2),"WON",IF(AND(RESULT!$G147&lt;AC$1,RESULT!$C147+RESULT!$D147&lt;3),"WON","LOST"))</f>
        <v>LOST</v>
      </c>
      <c r="AD88" t="str">
        <f ca="1">IF(AND(RESULT!$K147&gt;AC$1,RESULT!$C147+RESULT!$D147&gt;2),"WON",IF(AND(RESULT!$K147&lt;AC$1,RESULT!$C147+RESULT!$D147&lt;3),"WON","LOST"))</f>
        <v>LOST</v>
      </c>
      <c r="AE88" t="str">
        <f t="shared" ref="AE88:AE96" ca="1" si="63">IF(AND(AC88="WON",AD88="WON"),"WON",IF(AND(AC88="LOST",AD88="LOST"),"LOST","DP"))</f>
        <v>LOST</v>
      </c>
    </row>
    <row r="89" spans="1:31">
      <c r="A89" t="str">
        <f ca="1">IF(AND(RESULT!$G148&gt;A$1,RESULT!$C148+RESULT!$D148&gt;2),"WON",IF(AND(RESULT!$G148&lt;A$1,RESULT!$C148+RESULT!$D148&lt;3),"WON","LOST"))</f>
        <v>LOST</v>
      </c>
      <c r="B89" t="str">
        <f ca="1">IF(AND(RESULT!$K148&gt;A$1,RESULT!$C148+RESULT!$D148&gt;2),"WON",IF(AND(RESULT!$K148&lt;A$1,RESULT!$C148+RESULT!$D148&lt;3),"WON","LOST"))</f>
        <v>LOST</v>
      </c>
      <c r="C89" t="str">
        <f t="shared" ca="1" si="56"/>
        <v>LOST</v>
      </c>
      <c r="E89" t="str">
        <f ca="1">IF(AND(RESULT!$G148&gt;E$1,RESULT!$C148+RESULT!$D148&gt;2),"WON",IF(AND(RESULT!$G148&lt;E$1,RESULT!$C148+RESULT!$D148&lt;3),"WON","LOST"))</f>
        <v>LOST</v>
      </c>
      <c r="F89" t="str">
        <f ca="1">IF(AND(RESULT!$K148&gt;E$1,RESULT!$C148+RESULT!$D148&gt;2),"WON",IF(AND(RESULT!$K148&lt;E$1,RESULT!$C148+RESULT!$D148&lt;3),"WON","LOST"))</f>
        <v>LOST</v>
      </c>
      <c r="G89" t="str">
        <f t="shared" ca="1" si="57"/>
        <v>LOST</v>
      </c>
      <c r="I89" t="str">
        <f ca="1">IF(AND(RESULT!$G148&gt;I$1,RESULT!$C148+RESULT!$D148&gt;2),"WON",IF(AND(RESULT!$G148&lt;I$1,RESULT!$C148+RESULT!$D148&lt;3),"WON","LOST"))</f>
        <v>LOST</v>
      </c>
      <c r="J89" t="str">
        <f ca="1">IF(AND(RESULT!$K148&gt;I$1,RESULT!$C148+RESULT!$D148&gt;2),"WON",IF(AND(RESULT!$K148&lt;I$1,RESULT!$C148+RESULT!$D148&lt;3),"WON","LOST"))</f>
        <v>LOST</v>
      </c>
      <c r="K89" t="str">
        <f t="shared" ca="1" si="58"/>
        <v>LOST</v>
      </c>
      <c r="M89" t="str">
        <f ca="1">IF(AND(RESULT!$G148&gt;M$1,RESULT!$C148+RESULT!$D148&gt;2),"WON",IF(AND(RESULT!$G148&lt;M$1,RESULT!$C148+RESULT!$D148&lt;3),"WON","LOST"))</f>
        <v>LOST</v>
      </c>
      <c r="N89" t="str">
        <f ca="1">IF(AND(RESULT!$K148&gt;M$1,RESULT!$C148+RESULT!$D148&gt;2),"WON",IF(AND(RESULT!$K148&lt;M$1,RESULT!$C148+RESULT!$D148&lt;3),"WON","LOST"))</f>
        <v>LOST</v>
      </c>
      <c r="O89" t="str">
        <f t="shared" ca="1" si="59"/>
        <v>LOST</v>
      </c>
      <c r="Q89" t="str">
        <f ca="1">IF(AND(RESULT!$G148&gt;Q$1,RESULT!$C148+RESULT!$D148&gt;2),"WON",IF(AND(RESULT!$G148&lt;Q$1,RESULT!$C148+RESULT!$D148&lt;3),"WON","LOST"))</f>
        <v>LOST</v>
      </c>
      <c r="R89" t="str">
        <f ca="1">IF(AND(RESULT!$K148&gt;Q$1,RESULT!$C148+RESULT!$D148&gt;2),"WON",IF(AND(RESULT!$K148&lt;Q$1,RESULT!$C148+RESULT!$D148&lt;3),"WON","LOST"))</f>
        <v>LOST</v>
      </c>
      <c r="S89" t="str">
        <f t="shared" ca="1" si="60"/>
        <v>LOST</v>
      </c>
      <c r="U89" t="str">
        <f ca="1">IF(AND(RESULT!$G148&gt;U$1,RESULT!$C148+RESULT!$D148&gt;2),"WON",IF(AND(RESULT!$G148&lt;U$1,RESULT!$C148+RESULT!$D148&lt;3),"WON","LOST"))</f>
        <v>LOST</v>
      </c>
      <c r="V89" t="str">
        <f ca="1">IF(AND(RESULT!$K148&gt;U$1,RESULT!$C148+RESULT!$D148&gt;2),"WON",IF(AND(RESULT!$K148&lt;U$1,RESULT!$C148+RESULT!$D148&lt;3),"WON","LOST"))</f>
        <v>LOST</v>
      </c>
      <c r="W89" t="str">
        <f t="shared" ca="1" si="61"/>
        <v>LOST</v>
      </c>
      <c r="Y89" t="str">
        <f ca="1">IF(AND(RESULT!$G148&gt;Y$1,RESULT!$C148+RESULT!$D148&gt;2),"WON",IF(AND(RESULT!$G148&lt;Y$1,RESULT!$C148+RESULT!$D148&lt;3),"WON","LOST"))</f>
        <v>LOST</v>
      </c>
      <c r="Z89" t="str">
        <f ca="1">IF(AND(RESULT!$K148&gt;Y$1,RESULT!$C148+RESULT!$D148&gt;2),"WON",IF(AND(RESULT!$K148&lt;Y$1,RESULT!$C148+RESULT!$D148&lt;3),"WON","LOST"))</f>
        <v>LOST</v>
      </c>
      <c r="AA89" t="str">
        <f t="shared" ca="1" si="62"/>
        <v>LOST</v>
      </c>
      <c r="AC89" t="str">
        <f ca="1">IF(AND(RESULT!$G148&gt;AC$1,RESULT!$C148+RESULT!$D148&gt;2),"WON",IF(AND(RESULT!$G148&lt;AC$1,RESULT!$C148+RESULT!$D148&lt;3),"WON","LOST"))</f>
        <v>LOST</v>
      </c>
      <c r="AD89" t="str">
        <f ca="1">IF(AND(RESULT!$K148&gt;AC$1,RESULT!$C148+RESULT!$D148&gt;2),"WON",IF(AND(RESULT!$K148&lt;AC$1,RESULT!$C148+RESULT!$D148&lt;3),"WON","LOST"))</f>
        <v>LOST</v>
      </c>
      <c r="AE89" t="str">
        <f t="shared" ca="1" si="63"/>
        <v>LOST</v>
      </c>
    </row>
    <row r="90" spans="1:31">
      <c r="A90" t="str">
        <f ca="1">IF(AND(RESULT!$G149&gt;A$1,RESULT!$C149+RESULT!$D149&gt;2),"WON",IF(AND(RESULT!$G149&lt;A$1,RESULT!$C149+RESULT!$D149&lt;3),"WON","LOST"))</f>
        <v>LOST</v>
      </c>
      <c r="B90" t="str">
        <f ca="1">IF(AND(RESULT!$K149&gt;A$1,RESULT!$C149+RESULT!$D149&gt;2),"WON",IF(AND(RESULT!$K149&lt;A$1,RESULT!$C149+RESULT!$D149&lt;3),"WON","LOST"))</f>
        <v>LOST</v>
      </c>
      <c r="C90" t="str">
        <f t="shared" ca="1" si="56"/>
        <v>LOST</v>
      </c>
      <c r="E90" t="str">
        <f ca="1">IF(AND(RESULT!$G149&gt;E$1,RESULT!$C149+RESULT!$D149&gt;2),"WON",IF(AND(RESULT!$G149&lt;E$1,RESULT!$C149+RESULT!$D149&lt;3),"WON","LOST"))</f>
        <v>LOST</v>
      </c>
      <c r="F90" t="str">
        <f ca="1">IF(AND(RESULT!$K149&gt;E$1,RESULT!$C149+RESULT!$D149&gt;2),"WON",IF(AND(RESULT!$K149&lt;E$1,RESULT!$C149+RESULT!$D149&lt;3),"WON","LOST"))</f>
        <v>LOST</v>
      </c>
      <c r="G90" t="str">
        <f t="shared" ca="1" si="57"/>
        <v>LOST</v>
      </c>
      <c r="I90" t="str">
        <f ca="1">IF(AND(RESULT!$G149&gt;I$1,RESULT!$C149+RESULT!$D149&gt;2),"WON",IF(AND(RESULT!$G149&lt;I$1,RESULT!$C149+RESULT!$D149&lt;3),"WON","LOST"))</f>
        <v>LOST</v>
      </c>
      <c r="J90" t="str">
        <f ca="1">IF(AND(RESULT!$K149&gt;I$1,RESULT!$C149+RESULT!$D149&gt;2),"WON",IF(AND(RESULT!$K149&lt;I$1,RESULT!$C149+RESULT!$D149&lt;3),"WON","LOST"))</f>
        <v>LOST</v>
      </c>
      <c r="K90" t="str">
        <f t="shared" ca="1" si="58"/>
        <v>LOST</v>
      </c>
      <c r="M90" t="str">
        <f ca="1">IF(AND(RESULT!$G149&gt;M$1,RESULT!$C149+RESULT!$D149&gt;2),"WON",IF(AND(RESULT!$G149&lt;M$1,RESULT!$C149+RESULT!$D149&lt;3),"WON","LOST"))</f>
        <v>LOST</v>
      </c>
      <c r="N90" t="str">
        <f ca="1">IF(AND(RESULT!$K149&gt;M$1,RESULT!$C149+RESULT!$D149&gt;2),"WON",IF(AND(RESULT!$K149&lt;M$1,RESULT!$C149+RESULT!$D149&lt;3),"WON","LOST"))</f>
        <v>LOST</v>
      </c>
      <c r="O90" t="str">
        <f t="shared" ca="1" si="59"/>
        <v>LOST</v>
      </c>
      <c r="Q90" t="str">
        <f ca="1">IF(AND(RESULT!$G149&gt;Q$1,RESULT!$C149+RESULT!$D149&gt;2),"WON",IF(AND(RESULT!$G149&lt;Q$1,RESULT!$C149+RESULT!$D149&lt;3),"WON","LOST"))</f>
        <v>LOST</v>
      </c>
      <c r="R90" t="str">
        <f ca="1">IF(AND(RESULT!$K149&gt;Q$1,RESULT!$C149+RESULT!$D149&gt;2),"WON",IF(AND(RESULT!$K149&lt;Q$1,RESULT!$C149+RESULT!$D149&lt;3),"WON","LOST"))</f>
        <v>LOST</v>
      </c>
      <c r="S90" t="str">
        <f t="shared" ca="1" si="60"/>
        <v>LOST</v>
      </c>
      <c r="U90" t="str">
        <f ca="1">IF(AND(RESULT!$G149&gt;U$1,RESULT!$C149+RESULT!$D149&gt;2),"WON",IF(AND(RESULT!$G149&lt;U$1,RESULT!$C149+RESULT!$D149&lt;3),"WON","LOST"))</f>
        <v>LOST</v>
      </c>
      <c r="V90" t="str">
        <f ca="1">IF(AND(RESULT!$K149&gt;U$1,RESULT!$C149+RESULT!$D149&gt;2),"WON",IF(AND(RESULT!$K149&lt;U$1,RESULT!$C149+RESULT!$D149&lt;3),"WON","LOST"))</f>
        <v>LOST</v>
      </c>
      <c r="W90" t="str">
        <f t="shared" ca="1" si="61"/>
        <v>LOST</v>
      </c>
      <c r="Y90" t="str">
        <f ca="1">IF(AND(RESULT!$G149&gt;Y$1,RESULT!$C149+RESULT!$D149&gt;2),"WON",IF(AND(RESULT!$G149&lt;Y$1,RESULT!$C149+RESULT!$D149&lt;3),"WON","LOST"))</f>
        <v>LOST</v>
      </c>
      <c r="Z90" t="str">
        <f ca="1">IF(AND(RESULT!$K149&gt;Y$1,RESULT!$C149+RESULT!$D149&gt;2),"WON",IF(AND(RESULT!$K149&lt;Y$1,RESULT!$C149+RESULT!$D149&lt;3),"WON","LOST"))</f>
        <v>LOST</v>
      </c>
      <c r="AA90" t="str">
        <f t="shared" ca="1" si="62"/>
        <v>LOST</v>
      </c>
      <c r="AC90" t="str">
        <f ca="1">IF(AND(RESULT!$G149&gt;AC$1,RESULT!$C149+RESULT!$D149&gt;2),"WON",IF(AND(RESULT!$G149&lt;AC$1,RESULT!$C149+RESULT!$D149&lt;3),"WON","LOST"))</f>
        <v>LOST</v>
      </c>
      <c r="AD90" t="str">
        <f ca="1">IF(AND(RESULT!$K149&gt;AC$1,RESULT!$C149+RESULT!$D149&gt;2),"WON",IF(AND(RESULT!$K149&lt;AC$1,RESULT!$C149+RESULT!$D149&lt;3),"WON","LOST"))</f>
        <v>LOST</v>
      </c>
      <c r="AE90" t="str">
        <f t="shared" ca="1" si="63"/>
        <v>LOST</v>
      </c>
    </row>
    <row r="91" spans="1:31">
      <c r="A91" t="str">
        <f ca="1">IF(AND(RESULT!$G150&gt;A$1,RESULT!$C150+RESULT!$D150&gt;2),"WON",IF(AND(RESULT!$G150&lt;A$1,RESULT!$C150+RESULT!$D150&lt;3),"WON","LOST"))</f>
        <v>WON</v>
      </c>
      <c r="B91" t="str">
        <f ca="1">IF(AND(RESULT!$K150&gt;A$1,RESULT!$C150+RESULT!$D150&gt;2),"WON",IF(AND(RESULT!$K150&lt;A$1,RESULT!$C150+RESULT!$D150&lt;3),"WON","LOST"))</f>
        <v>LOST</v>
      </c>
      <c r="C91" t="str">
        <f t="shared" ca="1" si="56"/>
        <v>DP</v>
      </c>
      <c r="E91" t="str">
        <f ca="1">IF(AND(RESULT!$G150&gt;E$1,RESULT!$C150+RESULT!$D150&gt;2),"WON",IF(AND(RESULT!$G150&lt;E$1,RESULT!$C150+RESULT!$D150&lt;3),"WON","LOST"))</f>
        <v>WON</v>
      </c>
      <c r="F91" t="str">
        <f ca="1">IF(AND(RESULT!$K150&gt;E$1,RESULT!$C150+RESULT!$D150&gt;2),"WON",IF(AND(RESULT!$K150&lt;E$1,RESULT!$C150+RESULT!$D150&lt;3),"WON","LOST"))</f>
        <v>LOST</v>
      </c>
      <c r="G91" t="str">
        <f t="shared" ca="1" si="57"/>
        <v>DP</v>
      </c>
      <c r="I91" t="str">
        <f ca="1">IF(AND(RESULT!$G150&gt;I$1,RESULT!$C150+RESULT!$D150&gt;2),"WON",IF(AND(RESULT!$G150&lt;I$1,RESULT!$C150+RESULT!$D150&lt;3),"WON","LOST"))</f>
        <v>WON</v>
      </c>
      <c r="J91" t="str">
        <f ca="1">IF(AND(RESULT!$K150&gt;I$1,RESULT!$C150+RESULT!$D150&gt;2),"WON",IF(AND(RESULT!$K150&lt;I$1,RESULT!$C150+RESULT!$D150&lt;3),"WON","LOST"))</f>
        <v>LOST</v>
      </c>
      <c r="K91" t="str">
        <f t="shared" ca="1" si="58"/>
        <v>DP</v>
      </c>
      <c r="M91" t="str">
        <f ca="1">IF(AND(RESULT!$G150&gt;M$1,RESULT!$C150+RESULT!$D150&gt;2),"WON",IF(AND(RESULT!$G150&lt;M$1,RESULT!$C150+RESULT!$D150&lt;3),"WON","LOST"))</f>
        <v>WON</v>
      </c>
      <c r="N91" t="str">
        <f ca="1">IF(AND(RESULT!$K150&gt;M$1,RESULT!$C150+RESULT!$D150&gt;2),"WON",IF(AND(RESULT!$K150&lt;M$1,RESULT!$C150+RESULT!$D150&lt;3),"WON","LOST"))</f>
        <v>LOST</v>
      </c>
      <c r="O91" t="str">
        <f t="shared" ca="1" si="59"/>
        <v>DP</v>
      </c>
      <c r="Q91" t="str">
        <f ca="1">IF(AND(RESULT!$G150&gt;Q$1,RESULT!$C150+RESULT!$D150&gt;2),"WON",IF(AND(RESULT!$G150&lt;Q$1,RESULT!$C150+RESULT!$D150&lt;3),"WON","LOST"))</f>
        <v>WON</v>
      </c>
      <c r="R91" t="str">
        <f ca="1">IF(AND(RESULT!$K150&gt;Q$1,RESULT!$C150+RESULT!$D150&gt;2),"WON",IF(AND(RESULT!$K150&lt;Q$1,RESULT!$C150+RESULT!$D150&lt;3),"WON","LOST"))</f>
        <v>LOST</v>
      </c>
      <c r="S91" t="str">
        <f t="shared" ca="1" si="60"/>
        <v>DP</v>
      </c>
      <c r="U91" t="str">
        <f ca="1">IF(AND(RESULT!$G150&gt;U$1,RESULT!$C150+RESULT!$D150&gt;2),"WON",IF(AND(RESULT!$G150&lt;U$1,RESULT!$C150+RESULT!$D150&lt;3),"WON","LOST"))</f>
        <v>WON</v>
      </c>
      <c r="V91" t="str">
        <f ca="1">IF(AND(RESULT!$K150&gt;U$1,RESULT!$C150+RESULT!$D150&gt;2),"WON",IF(AND(RESULT!$K150&lt;U$1,RESULT!$C150+RESULT!$D150&lt;3),"WON","LOST"))</f>
        <v>LOST</v>
      </c>
      <c r="W91" t="str">
        <f t="shared" ca="1" si="61"/>
        <v>DP</v>
      </c>
      <c r="Y91" t="str">
        <f ca="1">IF(AND(RESULT!$G150&gt;Y$1,RESULT!$C150+RESULT!$D150&gt;2),"WON",IF(AND(RESULT!$G150&lt;Y$1,RESULT!$C150+RESULT!$D150&lt;3),"WON","LOST"))</f>
        <v>WON</v>
      </c>
      <c r="Z91" t="str">
        <f ca="1">IF(AND(RESULT!$K150&gt;Y$1,RESULT!$C150+RESULT!$D150&gt;2),"WON",IF(AND(RESULT!$K150&lt;Y$1,RESULT!$C150+RESULT!$D150&lt;3),"WON","LOST"))</f>
        <v>LOST</v>
      </c>
      <c r="AA91" t="str">
        <f t="shared" ca="1" si="62"/>
        <v>DP</v>
      </c>
      <c r="AC91" t="str">
        <f ca="1">IF(AND(RESULT!$G150&gt;AC$1,RESULT!$C150+RESULT!$D150&gt;2),"WON",IF(AND(RESULT!$G150&lt;AC$1,RESULT!$C150+RESULT!$D150&lt;3),"WON","LOST"))</f>
        <v>WON</v>
      </c>
      <c r="AD91" t="str">
        <f ca="1">IF(AND(RESULT!$K150&gt;AC$1,RESULT!$C150+RESULT!$D150&gt;2),"WON",IF(AND(RESULT!$K150&lt;AC$1,RESULT!$C150+RESULT!$D150&lt;3),"WON","LOST"))</f>
        <v>LOST</v>
      </c>
      <c r="AE91" t="str">
        <f t="shared" ca="1" si="63"/>
        <v>DP</v>
      </c>
    </row>
    <row r="92" spans="1:31">
      <c r="A92" t="str">
        <f ca="1">IF(AND(RESULT!$G151&gt;A$1,RESULT!$C151+RESULT!$D151&gt;2),"WON",IF(AND(RESULT!$G151&lt;A$1,RESULT!$C151+RESULT!$D151&lt;3),"WON","LOST"))</f>
        <v>LOST</v>
      </c>
      <c r="B92" t="str">
        <f ca="1">IF(AND(RESULT!$K151&gt;A$1,RESULT!$C151+RESULT!$D151&gt;2),"WON",IF(AND(RESULT!$K151&lt;A$1,RESULT!$C151+RESULT!$D151&lt;3),"WON","LOST"))</f>
        <v>LOST</v>
      </c>
      <c r="C92" t="str">
        <f t="shared" ca="1" si="56"/>
        <v>LOST</v>
      </c>
      <c r="E92" t="str">
        <f ca="1">IF(AND(RESULT!$G151&gt;E$1,RESULT!$C151+RESULT!$D151&gt;2),"WON",IF(AND(RESULT!$G151&lt;E$1,RESULT!$C151+RESULT!$D151&lt;3),"WON","LOST"))</f>
        <v>LOST</v>
      </c>
      <c r="F92" t="str">
        <f ca="1">IF(AND(RESULT!$K151&gt;E$1,RESULT!$C151+RESULT!$D151&gt;2),"WON",IF(AND(RESULT!$K151&lt;E$1,RESULT!$C151+RESULT!$D151&lt;3),"WON","LOST"))</f>
        <v>LOST</v>
      </c>
      <c r="G92" t="str">
        <f t="shared" ca="1" si="57"/>
        <v>LOST</v>
      </c>
      <c r="I92" t="str">
        <f ca="1">IF(AND(RESULT!$G151&gt;I$1,RESULT!$C151+RESULT!$D151&gt;2),"WON",IF(AND(RESULT!$G151&lt;I$1,RESULT!$C151+RESULT!$D151&lt;3),"WON","LOST"))</f>
        <v>LOST</v>
      </c>
      <c r="J92" t="str">
        <f ca="1">IF(AND(RESULT!$K151&gt;I$1,RESULT!$C151+RESULT!$D151&gt;2),"WON",IF(AND(RESULT!$K151&lt;I$1,RESULT!$C151+RESULT!$D151&lt;3),"WON","LOST"))</f>
        <v>LOST</v>
      </c>
      <c r="K92" t="str">
        <f t="shared" ca="1" si="58"/>
        <v>LOST</v>
      </c>
      <c r="M92" t="str">
        <f ca="1">IF(AND(RESULT!$G151&gt;M$1,RESULT!$C151+RESULT!$D151&gt;2),"WON",IF(AND(RESULT!$G151&lt;M$1,RESULT!$C151+RESULT!$D151&lt;3),"WON","LOST"))</f>
        <v>LOST</v>
      </c>
      <c r="N92" t="str">
        <f ca="1">IF(AND(RESULT!$K151&gt;M$1,RESULT!$C151+RESULT!$D151&gt;2),"WON",IF(AND(RESULT!$K151&lt;M$1,RESULT!$C151+RESULT!$D151&lt;3),"WON","LOST"))</f>
        <v>LOST</v>
      </c>
      <c r="O92" t="str">
        <f t="shared" ca="1" si="59"/>
        <v>LOST</v>
      </c>
      <c r="Q92" t="str">
        <f ca="1">IF(AND(RESULT!$G151&gt;Q$1,RESULT!$C151+RESULT!$D151&gt;2),"WON",IF(AND(RESULT!$G151&lt;Q$1,RESULT!$C151+RESULT!$D151&lt;3),"WON","LOST"))</f>
        <v>LOST</v>
      </c>
      <c r="R92" t="str">
        <f ca="1">IF(AND(RESULT!$K151&gt;Q$1,RESULT!$C151+RESULT!$D151&gt;2),"WON",IF(AND(RESULT!$K151&lt;Q$1,RESULT!$C151+RESULT!$D151&lt;3),"WON","LOST"))</f>
        <v>LOST</v>
      </c>
      <c r="S92" t="str">
        <f t="shared" ca="1" si="60"/>
        <v>LOST</v>
      </c>
      <c r="U92" t="str">
        <f ca="1">IF(AND(RESULT!$G151&gt;U$1,RESULT!$C151+RESULT!$D151&gt;2),"WON",IF(AND(RESULT!$G151&lt;U$1,RESULT!$C151+RESULT!$D151&lt;3),"WON","LOST"))</f>
        <v>LOST</v>
      </c>
      <c r="V92" t="str">
        <f ca="1">IF(AND(RESULT!$K151&gt;U$1,RESULT!$C151+RESULT!$D151&gt;2),"WON",IF(AND(RESULT!$K151&lt;U$1,RESULT!$C151+RESULT!$D151&lt;3),"WON","LOST"))</f>
        <v>LOST</v>
      </c>
      <c r="W92" t="str">
        <f t="shared" ca="1" si="61"/>
        <v>LOST</v>
      </c>
      <c r="Y92" t="str">
        <f ca="1">IF(AND(RESULT!$G151&gt;Y$1,RESULT!$C151+RESULT!$D151&gt;2),"WON",IF(AND(RESULT!$G151&lt;Y$1,RESULT!$C151+RESULT!$D151&lt;3),"WON","LOST"))</f>
        <v>LOST</v>
      </c>
      <c r="Z92" t="str">
        <f ca="1">IF(AND(RESULT!$K151&gt;Y$1,RESULT!$C151+RESULT!$D151&gt;2),"WON",IF(AND(RESULT!$K151&lt;Y$1,RESULT!$C151+RESULT!$D151&lt;3),"WON","LOST"))</f>
        <v>LOST</v>
      </c>
      <c r="AA92" t="str">
        <f t="shared" ca="1" si="62"/>
        <v>LOST</v>
      </c>
      <c r="AC92" t="str">
        <f ca="1">IF(AND(RESULT!$G151&gt;AC$1,RESULT!$C151+RESULT!$D151&gt;2),"WON",IF(AND(RESULT!$G151&lt;AC$1,RESULT!$C151+RESULT!$D151&lt;3),"WON","LOST"))</f>
        <v>LOST</v>
      </c>
      <c r="AD92" t="str">
        <f ca="1">IF(AND(RESULT!$K151&gt;AC$1,RESULT!$C151+RESULT!$D151&gt;2),"WON",IF(AND(RESULT!$K151&lt;AC$1,RESULT!$C151+RESULT!$D151&lt;3),"WON","LOST"))</f>
        <v>LOST</v>
      </c>
      <c r="AE92" t="str">
        <f t="shared" ca="1" si="63"/>
        <v>LOST</v>
      </c>
    </row>
    <row r="93" spans="1:31">
      <c r="A93" t="str">
        <f ca="1">IF(AND(RESULT!$G152&gt;A$1,RESULT!$C152+RESULT!$D152&gt;2),"WON",IF(AND(RESULT!$G152&lt;A$1,RESULT!$C152+RESULT!$D152&lt;3),"WON","LOST"))</f>
        <v>WON</v>
      </c>
      <c r="B93" t="str">
        <f ca="1">IF(AND(RESULT!$K152&gt;A$1,RESULT!$C152+RESULT!$D152&gt;2),"WON",IF(AND(RESULT!$K152&lt;A$1,RESULT!$C152+RESULT!$D152&lt;3),"WON","LOST"))</f>
        <v>WON</v>
      </c>
      <c r="C93" t="str">
        <f t="shared" ca="1" si="56"/>
        <v>WON</v>
      </c>
      <c r="E93" t="str">
        <f ca="1">IF(AND(RESULT!$G152&gt;E$1,RESULT!$C152+RESULT!$D152&gt;2),"WON",IF(AND(RESULT!$G152&lt;E$1,RESULT!$C152+RESULT!$D152&lt;3),"WON","LOST"))</f>
        <v>WON</v>
      </c>
      <c r="F93" t="str">
        <f ca="1">IF(AND(RESULT!$K152&gt;E$1,RESULT!$C152+RESULT!$D152&gt;2),"WON",IF(AND(RESULT!$K152&lt;E$1,RESULT!$C152+RESULT!$D152&lt;3),"WON","LOST"))</f>
        <v>WON</v>
      </c>
      <c r="G93" t="str">
        <f t="shared" ca="1" si="57"/>
        <v>WON</v>
      </c>
      <c r="I93" t="str">
        <f ca="1">IF(AND(RESULT!$G152&gt;I$1,RESULT!$C152+RESULT!$D152&gt;2),"WON",IF(AND(RESULT!$G152&lt;I$1,RESULT!$C152+RESULT!$D152&lt;3),"WON","LOST"))</f>
        <v>WON</v>
      </c>
      <c r="J93" t="str">
        <f ca="1">IF(AND(RESULT!$K152&gt;I$1,RESULT!$C152+RESULT!$D152&gt;2),"WON",IF(AND(RESULT!$K152&lt;I$1,RESULT!$C152+RESULT!$D152&lt;3),"WON","LOST"))</f>
        <v>WON</v>
      </c>
      <c r="K93" t="str">
        <f t="shared" ca="1" si="58"/>
        <v>WON</v>
      </c>
      <c r="M93" t="str">
        <f ca="1">IF(AND(RESULT!$G152&gt;M$1,RESULT!$C152+RESULT!$D152&gt;2),"WON",IF(AND(RESULT!$G152&lt;M$1,RESULT!$C152+RESULT!$D152&lt;3),"WON","LOST"))</f>
        <v>WON</v>
      </c>
      <c r="N93" t="str">
        <f ca="1">IF(AND(RESULT!$K152&gt;M$1,RESULT!$C152+RESULT!$D152&gt;2),"WON",IF(AND(RESULT!$K152&lt;M$1,RESULT!$C152+RESULT!$D152&lt;3),"WON","LOST"))</f>
        <v>WON</v>
      </c>
      <c r="O93" t="str">
        <f t="shared" ca="1" si="59"/>
        <v>WON</v>
      </c>
      <c r="Q93" t="str">
        <f ca="1">IF(AND(RESULT!$G152&gt;Q$1,RESULT!$C152+RESULT!$D152&gt;2),"WON",IF(AND(RESULT!$G152&lt;Q$1,RESULT!$C152+RESULT!$D152&lt;3),"WON","LOST"))</f>
        <v>WON</v>
      </c>
      <c r="R93" t="str">
        <f ca="1">IF(AND(RESULT!$K152&gt;Q$1,RESULT!$C152+RESULT!$D152&gt;2),"WON",IF(AND(RESULT!$K152&lt;Q$1,RESULT!$C152+RESULT!$D152&lt;3),"WON","LOST"))</f>
        <v>WON</v>
      </c>
      <c r="S93" t="str">
        <f t="shared" ca="1" si="60"/>
        <v>WON</v>
      </c>
      <c r="U93" t="str">
        <f ca="1">IF(AND(RESULT!$G152&gt;U$1,RESULT!$C152+RESULT!$D152&gt;2),"WON",IF(AND(RESULT!$G152&lt;U$1,RESULT!$C152+RESULT!$D152&lt;3),"WON","LOST"))</f>
        <v>WON</v>
      </c>
      <c r="V93" t="str">
        <f ca="1">IF(AND(RESULT!$K152&gt;U$1,RESULT!$C152+RESULT!$D152&gt;2),"WON",IF(AND(RESULT!$K152&lt;U$1,RESULT!$C152+RESULT!$D152&lt;3),"WON","LOST"))</f>
        <v>WON</v>
      </c>
      <c r="W93" t="str">
        <f t="shared" ca="1" si="61"/>
        <v>WON</v>
      </c>
      <c r="Y93" t="str">
        <f ca="1">IF(AND(RESULT!$G152&gt;Y$1,RESULT!$C152+RESULT!$D152&gt;2),"WON",IF(AND(RESULT!$G152&lt;Y$1,RESULT!$C152+RESULT!$D152&lt;3),"WON","LOST"))</f>
        <v>WON</v>
      </c>
      <c r="Z93" t="str">
        <f ca="1">IF(AND(RESULT!$K152&gt;Y$1,RESULT!$C152+RESULT!$D152&gt;2),"WON",IF(AND(RESULT!$K152&lt;Y$1,RESULT!$C152+RESULT!$D152&lt;3),"WON","LOST"))</f>
        <v>WON</v>
      </c>
      <c r="AA93" t="str">
        <f t="shared" ca="1" si="62"/>
        <v>WON</v>
      </c>
      <c r="AC93" t="str">
        <f ca="1">IF(AND(RESULT!$G152&gt;AC$1,RESULT!$C152+RESULT!$D152&gt;2),"WON",IF(AND(RESULT!$G152&lt;AC$1,RESULT!$C152+RESULT!$D152&lt;3),"WON","LOST"))</f>
        <v>WON</v>
      </c>
      <c r="AD93" t="str">
        <f ca="1">IF(AND(RESULT!$K152&gt;AC$1,RESULT!$C152+RESULT!$D152&gt;2),"WON",IF(AND(RESULT!$K152&lt;AC$1,RESULT!$C152+RESULT!$D152&lt;3),"WON","LOST"))</f>
        <v>WON</v>
      </c>
      <c r="AE93" t="str">
        <f t="shared" ca="1" si="63"/>
        <v>WON</v>
      </c>
    </row>
    <row r="94" spans="1:31">
      <c r="A94" t="str">
        <f ca="1">IF(AND(RESULT!$G153&gt;A$1,RESULT!$C153+RESULT!$D153&gt;2),"WON",IF(AND(RESULT!$G153&lt;A$1,RESULT!$C153+RESULT!$D153&lt;3),"WON","LOST"))</f>
        <v>WON</v>
      </c>
      <c r="B94" t="str">
        <f ca="1">IF(AND(RESULT!$K153&gt;A$1,RESULT!$C153+RESULT!$D153&gt;2),"WON",IF(AND(RESULT!$K153&lt;A$1,RESULT!$C153+RESULT!$D153&lt;3),"WON","LOST"))</f>
        <v>WON</v>
      </c>
      <c r="C94" t="str">
        <f t="shared" ca="1" si="56"/>
        <v>WON</v>
      </c>
      <c r="E94" t="str">
        <f ca="1">IF(AND(RESULT!$G153&gt;E$1,RESULT!$C153+RESULT!$D153&gt;2),"WON",IF(AND(RESULT!$G153&lt;E$1,RESULT!$C153+RESULT!$D153&lt;3),"WON","LOST"))</f>
        <v>WON</v>
      </c>
      <c r="F94" t="str">
        <f ca="1">IF(AND(RESULT!$K153&gt;E$1,RESULT!$C153+RESULT!$D153&gt;2),"WON",IF(AND(RESULT!$K153&lt;E$1,RESULT!$C153+RESULT!$D153&lt;3),"WON","LOST"))</f>
        <v>WON</v>
      </c>
      <c r="G94" t="str">
        <f t="shared" ca="1" si="57"/>
        <v>WON</v>
      </c>
      <c r="I94" t="str">
        <f ca="1">IF(AND(RESULT!$G153&gt;I$1,RESULT!$C153+RESULT!$D153&gt;2),"WON",IF(AND(RESULT!$G153&lt;I$1,RESULT!$C153+RESULT!$D153&lt;3),"WON","LOST"))</f>
        <v>WON</v>
      </c>
      <c r="J94" t="str">
        <f ca="1">IF(AND(RESULT!$K153&gt;I$1,RESULT!$C153+RESULT!$D153&gt;2),"WON",IF(AND(RESULT!$K153&lt;I$1,RESULT!$C153+RESULT!$D153&lt;3),"WON","LOST"))</f>
        <v>WON</v>
      </c>
      <c r="K94" t="str">
        <f t="shared" ca="1" si="58"/>
        <v>WON</v>
      </c>
      <c r="M94" t="str">
        <f ca="1">IF(AND(RESULT!$G153&gt;M$1,RESULT!$C153+RESULT!$D153&gt;2),"WON",IF(AND(RESULT!$G153&lt;M$1,RESULT!$C153+RESULT!$D153&lt;3),"WON","LOST"))</f>
        <v>WON</v>
      </c>
      <c r="N94" t="str">
        <f ca="1">IF(AND(RESULT!$K153&gt;M$1,RESULT!$C153+RESULT!$D153&gt;2),"WON",IF(AND(RESULT!$K153&lt;M$1,RESULT!$C153+RESULT!$D153&lt;3),"WON","LOST"))</f>
        <v>WON</v>
      </c>
      <c r="O94" t="str">
        <f t="shared" ca="1" si="59"/>
        <v>WON</v>
      </c>
      <c r="Q94" t="str">
        <f ca="1">IF(AND(RESULT!$G153&gt;Q$1,RESULT!$C153+RESULT!$D153&gt;2),"WON",IF(AND(RESULT!$G153&lt;Q$1,RESULT!$C153+RESULT!$D153&lt;3),"WON","LOST"))</f>
        <v>WON</v>
      </c>
      <c r="R94" t="str">
        <f ca="1">IF(AND(RESULT!$K153&gt;Q$1,RESULT!$C153+RESULT!$D153&gt;2),"WON",IF(AND(RESULT!$K153&lt;Q$1,RESULT!$C153+RESULT!$D153&lt;3),"WON","LOST"))</f>
        <v>WON</v>
      </c>
      <c r="S94" t="str">
        <f t="shared" ca="1" si="60"/>
        <v>WON</v>
      </c>
      <c r="U94" t="str">
        <f ca="1">IF(AND(RESULT!$G153&gt;U$1,RESULT!$C153+RESULT!$D153&gt;2),"WON",IF(AND(RESULT!$G153&lt;U$1,RESULT!$C153+RESULT!$D153&lt;3),"WON","LOST"))</f>
        <v>WON</v>
      </c>
      <c r="V94" t="str">
        <f ca="1">IF(AND(RESULT!$K153&gt;U$1,RESULT!$C153+RESULT!$D153&gt;2),"WON",IF(AND(RESULT!$K153&lt;U$1,RESULT!$C153+RESULT!$D153&lt;3),"WON","LOST"))</f>
        <v>WON</v>
      </c>
      <c r="W94" t="str">
        <f t="shared" ca="1" si="61"/>
        <v>WON</v>
      </c>
      <c r="Y94" t="str">
        <f ca="1">IF(AND(RESULT!$G153&gt;Y$1,RESULT!$C153+RESULT!$D153&gt;2),"WON",IF(AND(RESULT!$G153&lt;Y$1,RESULT!$C153+RESULT!$D153&lt;3),"WON","LOST"))</f>
        <v>WON</v>
      </c>
      <c r="Z94" t="str">
        <f ca="1">IF(AND(RESULT!$K153&gt;Y$1,RESULT!$C153+RESULT!$D153&gt;2),"WON",IF(AND(RESULT!$K153&lt;Y$1,RESULT!$C153+RESULT!$D153&lt;3),"WON","LOST"))</f>
        <v>WON</v>
      </c>
      <c r="AA94" t="str">
        <f t="shared" ca="1" si="62"/>
        <v>WON</v>
      </c>
      <c r="AC94" t="str">
        <f ca="1">IF(AND(RESULT!$G153&gt;AC$1,RESULT!$C153+RESULT!$D153&gt;2),"WON",IF(AND(RESULT!$G153&lt;AC$1,RESULT!$C153+RESULT!$D153&lt;3),"WON","LOST"))</f>
        <v>WON</v>
      </c>
      <c r="AD94" t="str">
        <f ca="1">IF(AND(RESULT!$K153&gt;AC$1,RESULT!$C153+RESULT!$D153&gt;2),"WON",IF(AND(RESULT!$K153&lt;AC$1,RESULT!$C153+RESULT!$D153&lt;3),"WON","LOST"))</f>
        <v>WON</v>
      </c>
      <c r="AE94" t="str">
        <f t="shared" ca="1" si="63"/>
        <v>WON</v>
      </c>
    </row>
    <row r="95" spans="1:31">
      <c r="A95" t="str">
        <f ca="1">IF(AND(RESULT!$G154&gt;A$1,RESULT!$C154+RESULT!$D154&gt;2),"WON",IF(AND(RESULT!$G154&lt;A$1,RESULT!$C154+RESULT!$D154&lt;3),"WON","LOST"))</f>
        <v>WON</v>
      </c>
      <c r="B95" t="str">
        <f ca="1">IF(AND(RESULT!$K154&gt;A$1,RESULT!$C154+RESULT!$D154&gt;2),"WON",IF(AND(RESULT!$K154&lt;A$1,RESULT!$C154+RESULT!$D154&lt;3),"WON","LOST"))</f>
        <v>WON</v>
      </c>
      <c r="C95" t="str">
        <f t="shared" ca="1" si="56"/>
        <v>WON</v>
      </c>
      <c r="E95" t="str">
        <f ca="1">IF(AND(RESULT!$G154&gt;E$1,RESULT!$C154+RESULT!$D154&gt;2),"WON",IF(AND(RESULT!$G154&lt;E$1,RESULT!$C154+RESULT!$D154&lt;3),"WON","LOST"))</f>
        <v>WON</v>
      </c>
      <c r="F95" t="str">
        <f ca="1">IF(AND(RESULT!$K154&gt;E$1,RESULT!$C154+RESULT!$D154&gt;2),"WON",IF(AND(RESULT!$K154&lt;E$1,RESULT!$C154+RESULT!$D154&lt;3),"WON","LOST"))</f>
        <v>WON</v>
      </c>
      <c r="G95" t="str">
        <f t="shared" ca="1" si="57"/>
        <v>WON</v>
      </c>
      <c r="I95" t="str">
        <f ca="1">IF(AND(RESULT!$G154&gt;I$1,RESULT!$C154+RESULT!$D154&gt;2),"WON",IF(AND(RESULT!$G154&lt;I$1,RESULT!$C154+RESULT!$D154&lt;3),"WON","LOST"))</f>
        <v>WON</v>
      </c>
      <c r="J95" t="str">
        <f ca="1">IF(AND(RESULT!$K154&gt;I$1,RESULT!$C154+RESULT!$D154&gt;2),"WON",IF(AND(RESULT!$K154&lt;I$1,RESULT!$C154+RESULT!$D154&lt;3),"WON","LOST"))</f>
        <v>WON</v>
      </c>
      <c r="K95" t="str">
        <f t="shared" ca="1" si="58"/>
        <v>WON</v>
      </c>
      <c r="M95" t="str">
        <f ca="1">IF(AND(RESULT!$G154&gt;M$1,RESULT!$C154+RESULT!$D154&gt;2),"WON",IF(AND(RESULT!$G154&lt;M$1,RESULT!$C154+RESULT!$D154&lt;3),"WON","LOST"))</f>
        <v>WON</v>
      </c>
      <c r="N95" t="str">
        <f ca="1">IF(AND(RESULT!$K154&gt;M$1,RESULT!$C154+RESULT!$D154&gt;2),"WON",IF(AND(RESULT!$K154&lt;M$1,RESULT!$C154+RESULT!$D154&lt;3),"WON","LOST"))</f>
        <v>WON</v>
      </c>
      <c r="O95" t="str">
        <f t="shared" ca="1" si="59"/>
        <v>WON</v>
      </c>
      <c r="Q95" t="str">
        <f ca="1">IF(AND(RESULT!$G154&gt;Q$1,RESULT!$C154+RESULT!$D154&gt;2),"WON",IF(AND(RESULT!$G154&lt;Q$1,RESULT!$C154+RESULT!$D154&lt;3),"WON","LOST"))</f>
        <v>WON</v>
      </c>
      <c r="R95" t="str">
        <f ca="1">IF(AND(RESULT!$K154&gt;Q$1,RESULT!$C154+RESULT!$D154&gt;2),"WON",IF(AND(RESULT!$K154&lt;Q$1,RESULT!$C154+RESULT!$D154&lt;3),"WON","LOST"))</f>
        <v>WON</v>
      </c>
      <c r="S95" t="str">
        <f t="shared" ca="1" si="60"/>
        <v>WON</v>
      </c>
      <c r="U95" t="str">
        <f ca="1">IF(AND(RESULT!$G154&gt;U$1,RESULT!$C154+RESULT!$D154&gt;2),"WON",IF(AND(RESULT!$G154&lt;U$1,RESULT!$C154+RESULT!$D154&lt;3),"WON","LOST"))</f>
        <v>WON</v>
      </c>
      <c r="V95" t="str">
        <f ca="1">IF(AND(RESULT!$K154&gt;U$1,RESULT!$C154+RESULT!$D154&gt;2),"WON",IF(AND(RESULT!$K154&lt;U$1,RESULT!$C154+RESULT!$D154&lt;3),"WON","LOST"))</f>
        <v>WON</v>
      </c>
      <c r="W95" t="str">
        <f t="shared" ca="1" si="61"/>
        <v>WON</v>
      </c>
      <c r="Y95" t="str">
        <f ca="1">IF(AND(RESULT!$G154&gt;Y$1,RESULT!$C154+RESULT!$D154&gt;2),"WON",IF(AND(RESULT!$G154&lt;Y$1,RESULT!$C154+RESULT!$D154&lt;3),"WON","LOST"))</f>
        <v>WON</v>
      </c>
      <c r="Z95" t="str">
        <f ca="1">IF(AND(RESULT!$K154&gt;Y$1,RESULT!$C154+RESULT!$D154&gt;2),"WON",IF(AND(RESULT!$K154&lt;Y$1,RESULT!$C154+RESULT!$D154&lt;3),"WON","LOST"))</f>
        <v>WON</v>
      </c>
      <c r="AA95" t="str">
        <f t="shared" ca="1" si="62"/>
        <v>WON</v>
      </c>
      <c r="AC95" t="str">
        <f ca="1">IF(AND(RESULT!$G154&gt;AC$1,RESULT!$C154+RESULT!$D154&gt;2),"WON",IF(AND(RESULT!$G154&lt;AC$1,RESULT!$C154+RESULT!$D154&lt;3),"WON","LOST"))</f>
        <v>WON</v>
      </c>
      <c r="AD95" t="str">
        <f ca="1">IF(AND(RESULT!$K154&gt;AC$1,RESULT!$C154+RESULT!$D154&gt;2),"WON",IF(AND(RESULT!$K154&lt;AC$1,RESULT!$C154+RESULT!$D154&lt;3),"WON","LOST"))</f>
        <v>WON</v>
      </c>
      <c r="AE95" t="str">
        <f t="shared" ca="1" si="63"/>
        <v>WON</v>
      </c>
    </row>
    <row r="96" spans="1:31">
      <c r="A96" t="str">
        <f ca="1">IF(AND(RESULT!$G155&gt;A$1,RESULT!$C155+RESULT!$D155&gt;2),"WON",IF(AND(RESULT!$G155&lt;A$1,RESULT!$C155+RESULT!$D155&lt;3),"WON","LOST"))</f>
        <v>LOST</v>
      </c>
      <c r="B96" t="str">
        <f ca="1">IF(AND(RESULT!$K155&gt;A$1,RESULT!$C155+RESULT!$D155&gt;2),"WON",IF(AND(RESULT!$K155&lt;A$1,RESULT!$C155+RESULT!$D155&lt;3),"WON","LOST"))</f>
        <v>WON</v>
      </c>
      <c r="C96" t="str">
        <f t="shared" ca="1" si="56"/>
        <v>DP</v>
      </c>
      <c r="E96" t="str">
        <f ca="1">IF(AND(RESULT!$G155&gt;E$1,RESULT!$C155+RESULT!$D155&gt;2),"WON",IF(AND(RESULT!$G155&lt;E$1,RESULT!$C155+RESULT!$D155&lt;3),"WON","LOST"))</f>
        <v>LOST</v>
      </c>
      <c r="F96" t="str">
        <f ca="1">IF(AND(RESULT!$K155&gt;E$1,RESULT!$C155+RESULT!$D155&gt;2),"WON",IF(AND(RESULT!$K155&lt;E$1,RESULT!$C155+RESULT!$D155&lt;3),"WON","LOST"))</f>
        <v>WON</v>
      </c>
      <c r="G96" t="str">
        <f t="shared" ca="1" si="57"/>
        <v>DP</v>
      </c>
      <c r="I96" t="str">
        <f ca="1">IF(AND(RESULT!$G155&gt;I$1,RESULT!$C155+RESULT!$D155&gt;2),"WON",IF(AND(RESULT!$G155&lt;I$1,RESULT!$C155+RESULT!$D155&lt;3),"WON","LOST"))</f>
        <v>LOST</v>
      </c>
      <c r="J96" t="str">
        <f ca="1">IF(AND(RESULT!$K155&gt;I$1,RESULT!$C155+RESULT!$D155&gt;2),"WON",IF(AND(RESULT!$K155&lt;I$1,RESULT!$C155+RESULT!$D155&lt;3),"WON","LOST"))</f>
        <v>WON</v>
      </c>
      <c r="K96" t="str">
        <f t="shared" ca="1" si="58"/>
        <v>DP</v>
      </c>
      <c r="M96" t="str">
        <f ca="1">IF(AND(RESULT!$G155&gt;M$1,RESULT!$C155+RESULT!$D155&gt;2),"WON",IF(AND(RESULT!$G155&lt;M$1,RESULT!$C155+RESULT!$D155&lt;3),"WON","LOST"))</f>
        <v>LOST</v>
      </c>
      <c r="N96" t="str">
        <f ca="1">IF(AND(RESULT!$K155&gt;M$1,RESULT!$C155+RESULT!$D155&gt;2),"WON",IF(AND(RESULT!$K155&lt;M$1,RESULT!$C155+RESULT!$D155&lt;3),"WON","LOST"))</f>
        <v>WON</v>
      </c>
      <c r="O96" t="str">
        <f t="shared" ca="1" si="59"/>
        <v>DP</v>
      </c>
      <c r="Q96" t="str">
        <f ca="1">IF(AND(RESULT!$G155&gt;Q$1,RESULT!$C155+RESULT!$D155&gt;2),"WON",IF(AND(RESULT!$G155&lt;Q$1,RESULT!$C155+RESULT!$D155&lt;3),"WON","LOST"))</f>
        <v>LOST</v>
      </c>
      <c r="R96" t="str">
        <f ca="1">IF(AND(RESULT!$K155&gt;Q$1,RESULT!$C155+RESULT!$D155&gt;2),"WON",IF(AND(RESULT!$K155&lt;Q$1,RESULT!$C155+RESULT!$D155&lt;3),"WON","LOST"))</f>
        <v>WON</v>
      </c>
      <c r="S96" t="str">
        <f t="shared" ca="1" si="60"/>
        <v>DP</v>
      </c>
      <c r="U96" t="str">
        <f ca="1">IF(AND(RESULT!$G155&gt;U$1,RESULT!$C155+RESULT!$D155&gt;2),"WON",IF(AND(RESULT!$G155&lt;U$1,RESULT!$C155+RESULT!$D155&lt;3),"WON","LOST"))</f>
        <v>LOST</v>
      </c>
      <c r="V96" t="str">
        <f ca="1">IF(AND(RESULT!$K155&gt;U$1,RESULT!$C155+RESULT!$D155&gt;2),"WON",IF(AND(RESULT!$K155&lt;U$1,RESULT!$C155+RESULT!$D155&lt;3),"WON","LOST"))</f>
        <v>WON</v>
      </c>
      <c r="W96" t="str">
        <f t="shared" ca="1" si="61"/>
        <v>DP</v>
      </c>
      <c r="Y96" t="str">
        <f ca="1">IF(AND(RESULT!$G155&gt;Y$1,RESULT!$C155+RESULT!$D155&gt;2),"WON",IF(AND(RESULT!$G155&lt;Y$1,RESULT!$C155+RESULT!$D155&lt;3),"WON","LOST"))</f>
        <v>LOST</v>
      </c>
      <c r="Z96" t="str">
        <f ca="1">IF(AND(RESULT!$K155&gt;Y$1,RESULT!$C155+RESULT!$D155&gt;2),"WON",IF(AND(RESULT!$K155&lt;Y$1,RESULT!$C155+RESULT!$D155&lt;3),"WON","LOST"))</f>
        <v>WON</v>
      </c>
      <c r="AA96" t="str">
        <f t="shared" ca="1" si="62"/>
        <v>DP</v>
      </c>
      <c r="AC96" t="str">
        <f ca="1">IF(AND(RESULT!$G155&gt;AC$1,RESULT!$C155+RESULT!$D155&gt;2),"WON",IF(AND(RESULT!$G155&lt;AC$1,RESULT!$C155+RESULT!$D155&lt;3),"WON","LOST"))</f>
        <v>LOST</v>
      </c>
      <c r="AD96" t="str">
        <f ca="1">IF(AND(RESULT!$K155&gt;AC$1,RESULT!$C155+RESULT!$D155&gt;2),"WON",IF(AND(RESULT!$K155&lt;AC$1,RESULT!$C155+RESULT!$D155&lt;3),"WON","LOST"))</f>
        <v>WON</v>
      </c>
      <c r="AE96" t="str">
        <f t="shared" ca="1" si="63"/>
        <v>DP</v>
      </c>
    </row>
    <row r="99" spans="1:31">
      <c r="A99" t="str">
        <f ca="1">IF(AND(RESULT!$G158&gt;A$1,RESULT!$C158+RESULT!$D158&gt;2),"WON",IF(AND(RESULT!$G158&lt;A$1,RESULT!$C158+RESULT!$D158&lt;3),"WON","LOST"))</f>
        <v>WON</v>
      </c>
      <c r="B99" t="str">
        <f ca="1">IF(AND(RESULT!$K158&gt;A$1,RESULT!$C158+RESULT!$D158&gt;2),"WON",IF(AND(RESULT!$K158&lt;A$1,RESULT!$C158+RESULT!$D158&lt;3),"WON","LOST"))</f>
        <v>WON</v>
      </c>
      <c r="C99" t="str">
        <f ca="1">IF(AND(A99="WON",B99="WON"),"WON",IF(AND(A99="LOST",B99="LOST"),"LOST","DP"))</f>
        <v>WON</v>
      </c>
      <c r="E99" t="str">
        <f ca="1">IF(AND(RESULT!$G158&gt;E$1,RESULT!$C158+RESULT!$D158&gt;2),"WON",IF(AND(RESULT!$G158&lt;E$1,RESULT!$C158+RESULT!$D158&lt;3),"WON","LOST"))</f>
        <v>WON</v>
      </c>
      <c r="F99" t="str">
        <f ca="1">IF(AND(RESULT!$K158&gt;E$1,RESULT!$C158+RESULT!$D158&gt;2),"WON",IF(AND(RESULT!$K158&lt;E$1,RESULT!$C158+RESULT!$D158&lt;3),"WON","LOST"))</f>
        <v>WON</v>
      </c>
      <c r="G99" t="str">
        <f ca="1">IF(AND(E99="WON",F99="WON"),"WON",IF(AND(E99="LOST",F99="LOST"),"LOST","DP"))</f>
        <v>WON</v>
      </c>
      <c r="I99" t="str">
        <f ca="1">IF(AND(RESULT!$G158&gt;I$1,RESULT!$C158+RESULT!$D158&gt;2),"WON",IF(AND(RESULT!$G158&lt;I$1,RESULT!$C158+RESULT!$D158&lt;3),"WON","LOST"))</f>
        <v>WON</v>
      </c>
      <c r="J99" t="str">
        <f ca="1">IF(AND(RESULT!$K158&gt;I$1,RESULT!$C158+RESULT!$D158&gt;2),"WON",IF(AND(RESULT!$K158&lt;I$1,RESULT!$C158+RESULT!$D158&lt;3),"WON","LOST"))</f>
        <v>LOST</v>
      </c>
      <c r="K99" t="str">
        <f ca="1">IF(AND(I99="WON",J99="WON"),"WON",IF(AND(I99="LOST",J99="LOST"),"LOST","DP"))</f>
        <v>DP</v>
      </c>
      <c r="M99" t="str">
        <f ca="1">IF(AND(RESULT!$G158&gt;M$1,RESULT!$C158+RESULT!$D158&gt;2),"WON",IF(AND(RESULT!$G158&lt;M$1,RESULT!$C158+RESULT!$D158&lt;3),"WON","LOST"))</f>
        <v>WON</v>
      </c>
      <c r="N99" t="str">
        <f ca="1">IF(AND(RESULT!$K158&gt;M$1,RESULT!$C158+RESULT!$D158&gt;2),"WON",IF(AND(RESULT!$K158&lt;M$1,RESULT!$C158+RESULT!$D158&lt;3),"WON","LOST"))</f>
        <v>LOST</v>
      </c>
      <c r="O99" t="str">
        <f ca="1">IF(AND(M99="WON",N99="WON"),"WON",IF(AND(M99="LOST",N99="LOST"),"LOST","DP"))</f>
        <v>DP</v>
      </c>
      <c r="Q99" t="str">
        <f ca="1">IF(AND(RESULT!$G158&gt;Q$1,RESULT!$C158+RESULT!$D158&gt;2),"WON",IF(AND(RESULT!$G158&lt;Q$1,RESULT!$C158+RESULT!$D158&lt;3),"WON","LOST"))</f>
        <v>WON</v>
      </c>
      <c r="R99" t="str">
        <f ca="1">IF(AND(RESULT!$K158&gt;Q$1,RESULT!$C158+RESULT!$D158&gt;2),"WON",IF(AND(RESULT!$K158&lt;Q$1,RESULT!$C158+RESULT!$D158&lt;3),"WON","LOST"))</f>
        <v>LOST</v>
      </c>
      <c r="S99" t="str">
        <f ca="1">IF(AND(Q99="WON",R99="WON"),"WON",IF(AND(Q99="LOST",R99="LOST"),"LOST","DP"))</f>
        <v>DP</v>
      </c>
      <c r="U99" t="str">
        <f ca="1">IF(AND(RESULT!$G158&gt;U$1,RESULT!$C158+RESULT!$D158&gt;2),"WON",IF(AND(RESULT!$G158&lt;U$1,RESULT!$C158+RESULT!$D158&lt;3),"WON","LOST"))</f>
        <v>WON</v>
      </c>
      <c r="V99" t="str">
        <f ca="1">IF(AND(RESULT!$K158&gt;U$1,RESULT!$C158+RESULT!$D158&gt;2),"WON",IF(AND(RESULT!$K158&lt;U$1,RESULT!$C158+RESULT!$D158&lt;3),"WON","LOST"))</f>
        <v>LOST</v>
      </c>
      <c r="W99" t="str">
        <f ca="1">IF(AND(U99="WON",V99="WON"),"WON",IF(AND(U99="LOST",V99="LOST"),"LOST","DP"))</f>
        <v>DP</v>
      </c>
      <c r="Y99" t="str">
        <f ca="1">IF(AND(RESULT!$G158&gt;Y$1,RESULT!$C158+RESULT!$D158&gt;2),"WON",IF(AND(RESULT!$G158&lt;Y$1,RESULT!$C158+RESULT!$D158&lt;3),"WON","LOST"))</f>
        <v>WON</v>
      </c>
      <c r="Z99" t="str">
        <f ca="1">IF(AND(RESULT!$K158&gt;Y$1,RESULT!$C158+RESULT!$D158&gt;2),"WON",IF(AND(RESULT!$K158&lt;Y$1,RESULT!$C158+RESULT!$D158&lt;3),"WON","LOST"))</f>
        <v>WON</v>
      </c>
      <c r="AA99" t="str">
        <f ca="1">IF(AND(Y99="WON",Z99="WON"),"WON",IF(AND(Y99="LOST",Z99="LOST"),"LOST","DP"))</f>
        <v>WON</v>
      </c>
      <c r="AC99" t="str">
        <f ca="1">IF(AND(RESULT!$G158&gt;AC$1,RESULT!$C158+RESULT!$D158&gt;2),"WON",IF(AND(RESULT!$G158&lt;AC$1,RESULT!$C158+RESULT!$D158&lt;3),"WON","LOST"))</f>
        <v>WON</v>
      </c>
      <c r="AD99" t="str">
        <f ca="1">IF(AND(RESULT!$K158&gt;AC$1,RESULT!$C158+RESULT!$D158&gt;2),"WON",IF(AND(RESULT!$K158&lt;AC$1,RESULT!$C158+RESULT!$D158&lt;3),"WON","LOST"))</f>
        <v>WON</v>
      </c>
      <c r="AE99" t="str">
        <f ca="1">IF(AND(AC99="WON",AD99="WON"),"WON",IF(AND(AC99="LOST",AD99="LOST"),"LOST","DP"))</f>
        <v>WON</v>
      </c>
    </row>
    <row r="100" spans="1:31">
      <c r="A100" t="str">
        <f ca="1">IF(AND(RESULT!$G159&gt;A$1,RESULT!$C159+RESULT!$D159&gt;2),"WON",IF(AND(RESULT!$G159&lt;A$1,RESULT!$C159+RESULT!$D159&lt;3),"WON","LOST"))</f>
        <v>LOST</v>
      </c>
      <c r="B100" t="str">
        <f ca="1">IF(AND(RESULT!$K159&gt;A$1,RESULT!$C159+RESULT!$D159&gt;2),"WON",IF(AND(RESULT!$K159&lt;A$1,RESULT!$C159+RESULT!$D159&lt;3),"WON","LOST"))</f>
        <v>LOST</v>
      </c>
      <c r="C100" t="str">
        <f t="shared" ref="C100:C108" ca="1" si="64">IF(AND(A100="WON",B100="WON"),"WON",IF(AND(A100="LOST",B100="LOST"),"LOST","DP"))</f>
        <v>LOST</v>
      </c>
      <c r="E100" t="str">
        <f ca="1">IF(AND(RESULT!$G159&gt;E$1,RESULT!$C159+RESULT!$D159&gt;2),"WON",IF(AND(RESULT!$G159&lt;E$1,RESULT!$C159+RESULT!$D159&lt;3),"WON","LOST"))</f>
        <v>LOST</v>
      </c>
      <c r="F100" t="str">
        <f ca="1">IF(AND(RESULT!$K159&gt;E$1,RESULT!$C159+RESULT!$D159&gt;2),"WON",IF(AND(RESULT!$K159&lt;E$1,RESULT!$C159+RESULT!$D159&lt;3),"WON","LOST"))</f>
        <v>LOST</v>
      </c>
      <c r="G100" t="str">
        <f t="shared" ref="G100:G108" ca="1" si="65">IF(AND(E100="WON",F100="WON"),"WON",IF(AND(E100="LOST",F100="LOST"),"LOST","DP"))</f>
        <v>LOST</v>
      </c>
      <c r="I100" t="str">
        <f ca="1">IF(AND(RESULT!$G159&gt;I$1,RESULT!$C159+RESULT!$D159&gt;2),"WON",IF(AND(RESULT!$G159&lt;I$1,RESULT!$C159+RESULT!$D159&lt;3),"WON","LOST"))</f>
        <v>WON</v>
      </c>
      <c r="J100" t="str">
        <f ca="1">IF(AND(RESULT!$K159&gt;I$1,RESULT!$C159+RESULT!$D159&gt;2),"WON",IF(AND(RESULT!$K159&lt;I$1,RESULT!$C159+RESULT!$D159&lt;3),"WON","LOST"))</f>
        <v>WON</v>
      </c>
      <c r="K100" t="str">
        <f t="shared" ref="K100:K108" ca="1" si="66">IF(AND(I100="WON",J100="WON"),"WON",IF(AND(I100="LOST",J100="LOST"),"LOST","DP"))</f>
        <v>WON</v>
      </c>
      <c r="M100" t="str">
        <f ca="1">IF(AND(RESULT!$G159&gt;M$1,RESULT!$C159+RESULT!$D159&gt;2),"WON",IF(AND(RESULT!$G159&lt;M$1,RESULT!$C159+RESULT!$D159&lt;3),"WON","LOST"))</f>
        <v>WON</v>
      </c>
      <c r="N100" t="str">
        <f ca="1">IF(AND(RESULT!$K159&gt;M$1,RESULT!$C159+RESULT!$D159&gt;2),"WON",IF(AND(RESULT!$K159&lt;M$1,RESULT!$C159+RESULT!$D159&lt;3),"WON","LOST"))</f>
        <v>WON</v>
      </c>
      <c r="O100" t="str">
        <f t="shared" ref="O100:O108" ca="1" si="67">IF(AND(M100="WON",N100="WON"),"WON",IF(AND(M100="LOST",N100="LOST"),"LOST","DP"))</f>
        <v>WON</v>
      </c>
      <c r="Q100" t="str">
        <f ca="1">IF(AND(RESULT!$G159&gt;Q$1,RESULT!$C159+RESULT!$D159&gt;2),"WON",IF(AND(RESULT!$G159&lt;Q$1,RESULT!$C159+RESULT!$D159&lt;3),"WON","LOST"))</f>
        <v>WON</v>
      </c>
      <c r="R100" t="str">
        <f ca="1">IF(AND(RESULT!$K159&gt;Q$1,RESULT!$C159+RESULT!$D159&gt;2),"WON",IF(AND(RESULT!$K159&lt;Q$1,RESULT!$C159+RESULT!$D159&lt;3),"WON","LOST"))</f>
        <v>WON</v>
      </c>
      <c r="S100" t="str">
        <f t="shared" ref="S100:S108" ca="1" si="68">IF(AND(Q100="WON",R100="WON"),"WON",IF(AND(Q100="LOST",R100="LOST"),"LOST","DP"))</f>
        <v>WON</v>
      </c>
      <c r="U100" t="str">
        <f ca="1">IF(AND(RESULT!$G159&gt;U$1,RESULT!$C159+RESULT!$D159&gt;2),"WON",IF(AND(RESULT!$G159&lt;U$1,RESULT!$C159+RESULT!$D159&lt;3),"WON","LOST"))</f>
        <v>WON</v>
      </c>
      <c r="V100" t="str">
        <f ca="1">IF(AND(RESULT!$K159&gt;U$1,RESULT!$C159+RESULT!$D159&gt;2),"WON",IF(AND(RESULT!$K159&lt;U$1,RESULT!$C159+RESULT!$D159&lt;3),"WON","LOST"))</f>
        <v>WON</v>
      </c>
      <c r="W100" t="str">
        <f t="shared" ref="W100:W108" ca="1" si="69">IF(AND(U100="WON",V100="WON"),"WON",IF(AND(U100="LOST",V100="LOST"),"LOST","DP"))</f>
        <v>WON</v>
      </c>
      <c r="Y100" t="str">
        <f ca="1">IF(AND(RESULT!$G159&gt;Y$1,RESULT!$C159+RESULT!$D159&gt;2),"WON",IF(AND(RESULT!$G159&lt;Y$1,RESULT!$C159+RESULT!$D159&lt;3),"WON","LOST"))</f>
        <v>LOST</v>
      </c>
      <c r="Z100" t="str">
        <f ca="1">IF(AND(RESULT!$K159&gt;Y$1,RESULT!$C159+RESULT!$D159&gt;2),"WON",IF(AND(RESULT!$K159&lt;Y$1,RESULT!$C159+RESULT!$D159&lt;3),"WON","LOST"))</f>
        <v>LOST</v>
      </c>
      <c r="AA100" t="str">
        <f t="shared" ref="AA100:AA108" ca="1" si="70">IF(AND(Y100="WON",Z100="WON"),"WON",IF(AND(Y100="LOST",Z100="LOST"),"LOST","DP"))</f>
        <v>LOST</v>
      </c>
      <c r="AC100" t="str">
        <f ca="1">IF(AND(RESULT!$G159&gt;AC$1,RESULT!$C159+RESULT!$D159&gt;2),"WON",IF(AND(RESULT!$G159&lt;AC$1,RESULT!$C159+RESULT!$D159&lt;3),"WON","LOST"))</f>
        <v>LOST</v>
      </c>
      <c r="AD100" t="str">
        <f ca="1">IF(AND(RESULT!$K159&gt;AC$1,RESULT!$C159+RESULT!$D159&gt;2),"WON",IF(AND(RESULT!$K159&lt;AC$1,RESULT!$C159+RESULT!$D159&lt;3),"WON","LOST"))</f>
        <v>LOST</v>
      </c>
      <c r="AE100" t="str">
        <f t="shared" ref="AE100:AE108" ca="1" si="71">IF(AND(AC100="WON",AD100="WON"),"WON",IF(AND(AC100="LOST",AD100="LOST"),"LOST","DP"))</f>
        <v>LOST</v>
      </c>
    </row>
    <row r="101" spans="1:31">
      <c r="A101" t="str">
        <f ca="1">IF(AND(RESULT!$G160&gt;A$1,RESULT!$C160+RESULT!$D160&gt;2),"WON",IF(AND(RESULT!$G160&lt;A$1,RESULT!$C160+RESULT!$D160&lt;3),"WON","LOST"))</f>
        <v>LOST</v>
      </c>
      <c r="B101" t="str">
        <f ca="1">IF(AND(RESULT!$K160&gt;A$1,RESULT!$C160+RESULT!$D160&gt;2),"WON",IF(AND(RESULT!$K160&lt;A$1,RESULT!$C160+RESULT!$D160&lt;3),"WON","LOST"))</f>
        <v>LOST</v>
      </c>
      <c r="C101" t="str">
        <f t="shared" ca="1" si="64"/>
        <v>LOST</v>
      </c>
      <c r="E101" t="str">
        <f ca="1">IF(AND(RESULT!$G160&gt;E$1,RESULT!$C160+RESULT!$D160&gt;2),"WON",IF(AND(RESULT!$G160&lt;E$1,RESULT!$C160+RESULT!$D160&lt;3),"WON","LOST"))</f>
        <v>LOST</v>
      </c>
      <c r="F101" t="str">
        <f ca="1">IF(AND(RESULT!$K160&gt;E$1,RESULT!$C160+RESULT!$D160&gt;2),"WON",IF(AND(RESULT!$K160&lt;E$1,RESULT!$C160+RESULT!$D160&lt;3),"WON","LOST"))</f>
        <v>LOST</v>
      </c>
      <c r="G101" t="str">
        <f t="shared" ca="1" si="65"/>
        <v>LOST</v>
      </c>
      <c r="I101" t="str">
        <f ca="1">IF(AND(RESULT!$G160&gt;I$1,RESULT!$C160+RESULT!$D160&gt;2),"WON",IF(AND(RESULT!$G160&lt;I$1,RESULT!$C160+RESULT!$D160&lt;3),"WON","LOST"))</f>
        <v>LOST</v>
      </c>
      <c r="J101" t="str">
        <f ca="1">IF(AND(RESULT!$K160&gt;I$1,RESULT!$C160+RESULT!$D160&gt;2),"WON",IF(AND(RESULT!$K160&lt;I$1,RESULT!$C160+RESULT!$D160&lt;3),"WON","LOST"))</f>
        <v>LOST</v>
      </c>
      <c r="K101" t="str">
        <f t="shared" ca="1" si="66"/>
        <v>LOST</v>
      </c>
      <c r="M101" t="str">
        <f ca="1">IF(AND(RESULT!$G160&gt;M$1,RESULT!$C160+RESULT!$D160&gt;2),"WON",IF(AND(RESULT!$G160&lt;M$1,RESULT!$C160+RESULT!$D160&lt;3),"WON","LOST"))</f>
        <v>LOST</v>
      </c>
      <c r="N101" t="str">
        <f ca="1">IF(AND(RESULT!$K160&gt;M$1,RESULT!$C160+RESULT!$D160&gt;2),"WON",IF(AND(RESULT!$K160&lt;M$1,RESULT!$C160+RESULT!$D160&lt;3),"WON","LOST"))</f>
        <v>LOST</v>
      </c>
      <c r="O101" t="str">
        <f t="shared" ca="1" si="67"/>
        <v>LOST</v>
      </c>
      <c r="Q101" t="str">
        <f ca="1">IF(AND(RESULT!$G160&gt;Q$1,RESULT!$C160+RESULT!$D160&gt;2),"WON",IF(AND(RESULT!$G160&lt;Q$1,RESULT!$C160+RESULT!$D160&lt;3),"WON","LOST"))</f>
        <v>LOST</v>
      </c>
      <c r="R101" t="str">
        <f ca="1">IF(AND(RESULT!$K160&gt;Q$1,RESULT!$C160+RESULT!$D160&gt;2),"WON",IF(AND(RESULT!$K160&lt;Q$1,RESULT!$C160+RESULT!$D160&lt;3),"WON","LOST"))</f>
        <v>LOST</v>
      </c>
      <c r="S101" t="str">
        <f t="shared" ca="1" si="68"/>
        <v>LOST</v>
      </c>
      <c r="U101" t="str">
        <f ca="1">IF(AND(RESULT!$G160&gt;U$1,RESULT!$C160+RESULT!$D160&gt;2),"WON",IF(AND(RESULT!$G160&lt;U$1,RESULT!$C160+RESULT!$D160&lt;3),"WON","LOST"))</f>
        <v>LOST</v>
      </c>
      <c r="V101" t="str">
        <f ca="1">IF(AND(RESULT!$K160&gt;U$1,RESULT!$C160+RESULT!$D160&gt;2),"WON",IF(AND(RESULT!$K160&lt;U$1,RESULT!$C160+RESULT!$D160&lt;3),"WON","LOST"))</f>
        <v>LOST</v>
      </c>
      <c r="W101" t="str">
        <f t="shared" ca="1" si="69"/>
        <v>LOST</v>
      </c>
      <c r="Y101" t="str">
        <f ca="1">IF(AND(RESULT!$G160&gt;Y$1,RESULT!$C160+RESULT!$D160&gt;2),"WON",IF(AND(RESULT!$G160&lt;Y$1,RESULT!$C160+RESULT!$D160&lt;3),"WON","LOST"))</f>
        <v>LOST</v>
      </c>
      <c r="Z101" t="str">
        <f ca="1">IF(AND(RESULT!$K160&gt;Y$1,RESULT!$C160+RESULT!$D160&gt;2),"WON",IF(AND(RESULT!$K160&lt;Y$1,RESULT!$C160+RESULT!$D160&lt;3),"WON","LOST"))</f>
        <v>LOST</v>
      </c>
      <c r="AA101" t="str">
        <f t="shared" ca="1" si="70"/>
        <v>LOST</v>
      </c>
      <c r="AC101" t="str">
        <f ca="1">IF(AND(RESULT!$G160&gt;AC$1,RESULT!$C160+RESULT!$D160&gt;2),"WON",IF(AND(RESULT!$G160&lt;AC$1,RESULT!$C160+RESULT!$D160&lt;3),"WON","LOST"))</f>
        <v>LOST</v>
      </c>
      <c r="AD101" t="str">
        <f ca="1">IF(AND(RESULT!$K160&gt;AC$1,RESULT!$C160+RESULT!$D160&gt;2),"WON",IF(AND(RESULT!$K160&lt;AC$1,RESULT!$C160+RESULT!$D160&lt;3),"WON","LOST"))</f>
        <v>LOST</v>
      </c>
      <c r="AE101" t="str">
        <f t="shared" ca="1" si="71"/>
        <v>LOST</v>
      </c>
    </row>
    <row r="102" spans="1:31">
      <c r="A102" t="str">
        <f ca="1">IF(AND(RESULT!$G161&gt;A$1,RESULT!$C161+RESULT!$D161&gt;2),"WON",IF(AND(RESULT!$G161&lt;A$1,RESULT!$C161+RESULT!$D161&lt;3),"WON","LOST"))</f>
        <v>WON</v>
      </c>
      <c r="B102" t="str">
        <f ca="1">IF(AND(RESULT!$K161&gt;A$1,RESULT!$C161+RESULT!$D161&gt;2),"WON",IF(AND(RESULT!$K161&lt;A$1,RESULT!$C161+RESULT!$D161&lt;3),"WON","LOST"))</f>
        <v>LOST</v>
      </c>
      <c r="C102" t="str">
        <f t="shared" ca="1" si="64"/>
        <v>DP</v>
      </c>
      <c r="E102" t="str">
        <f ca="1">IF(AND(RESULT!$G161&gt;E$1,RESULT!$C161+RESULT!$D161&gt;2),"WON",IF(AND(RESULT!$G161&lt;E$1,RESULT!$C161+RESULT!$D161&lt;3),"WON","LOST"))</f>
        <v>WON</v>
      </c>
      <c r="F102" t="str">
        <f ca="1">IF(AND(RESULT!$K161&gt;E$1,RESULT!$C161+RESULT!$D161&gt;2),"WON",IF(AND(RESULT!$K161&lt;E$1,RESULT!$C161+RESULT!$D161&lt;3),"WON","LOST"))</f>
        <v>LOST</v>
      </c>
      <c r="G102" t="str">
        <f t="shared" ca="1" si="65"/>
        <v>DP</v>
      </c>
      <c r="I102" t="str">
        <f ca="1">IF(AND(RESULT!$G161&gt;I$1,RESULT!$C161+RESULT!$D161&gt;2),"WON",IF(AND(RESULT!$G161&lt;I$1,RESULT!$C161+RESULT!$D161&lt;3),"WON","LOST"))</f>
        <v>WON</v>
      </c>
      <c r="J102" t="str">
        <f ca="1">IF(AND(RESULT!$K161&gt;I$1,RESULT!$C161+RESULT!$D161&gt;2),"WON",IF(AND(RESULT!$K161&lt;I$1,RESULT!$C161+RESULT!$D161&lt;3),"WON","LOST"))</f>
        <v>LOST</v>
      </c>
      <c r="K102" t="str">
        <f t="shared" ca="1" si="66"/>
        <v>DP</v>
      </c>
      <c r="M102" t="str">
        <f ca="1">IF(AND(RESULT!$G161&gt;M$1,RESULT!$C161+RESULT!$D161&gt;2),"WON",IF(AND(RESULT!$G161&lt;M$1,RESULT!$C161+RESULT!$D161&lt;3),"WON","LOST"))</f>
        <v>WON</v>
      </c>
      <c r="N102" t="str">
        <f ca="1">IF(AND(RESULT!$K161&gt;M$1,RESULT!$C161+RESULT!$D161&gt;2),"WON",IF(AND(RESULT!$K161&lt;M$1,RESULT!$C161+RESULT!$D161&lt;3),"WON","LOST"))</f>
        <v>LOST</v>
      </c>
      <c r="O102" t="str">
        <f t="shared" ca="1" si="67"/>
        <v>DP</v>
      </c>
      <c r="Q102" t="str">
        <f ca="1">IF(AND(RESULT!$G161&gt;Q$1,RESULT!$C161+RESULT!$D161&gt;2),"WON",IF(AND(RESULT!$G161&lt;Q$1,RESULT!$C161+RESULT!$D161&lt;3),"WON","LOST"))</f>
        <v>WON</v>
      </c>
      <c r="R102" t="str">
        <f ca="1">IF(AND(RESULT!$K161&gt;Q$1,RESULT!$C161+RESULT!$D161&gt;2),"WON",IF(AND(RESULT!$K161&lt;Q$1,RESULT!$C161+RESULT!$D161&lt;3),"WON","LOST"))</f>
        <v>LOST</v>
      </c>
      <c r="S102" t="str">
        <f t="shared" ca="1" si="68"/>
        <v>DP</v>
      </c>
      <c r="U102" t="str">
        <f ca="1">IF(AND(RESULT!$G161&gt;U$1,RESULT!$C161+RESULT!$D161&gt;2),"WON",IF(AND(RESULT!$G161&lt;U$1,RESULT!$C161+RESULT!$D161&lt;3),"WON","LOST"))</f>
        <v>WON</v>
      </c>
      <c r="V102" t="str">
        <f ca="1">IF(AND(RESULT!$K161&gt;U$1,RESULT!$C161+RESULT!$D161&gt;2),"WON",IF(AND(RESULT!$K161&lt;U$1,RESULT!$C161+RESULT!$D161&lt;3),"WON","LOST"))</f>
        <v>LOST</v>
      </c>
      <c r="W102" t="str">
        <f t="shared" ca="1" si="69"/>
        <v>DP</v>
      </c>
      <c r="Y102" t="str">
        <f ca="1">IF(AND(RESULT!$G161&gt;Y$1,RESULT!$C161+RESULT!$D161&gt;2),"WON",IF(AND(RESULT!$G161&lt;Y$1,RESULT!$C161+RESULT!$D161&lt;3),"WON","LOST"))</f>
        <v>WON</v>
      </c>
      <c r="Z102" t="str">
        <f ca="1">IF(AND(RESULT!$K161&gt;Y$1,RESULT!$C161+RESULT!$D161&gt;2),"WON",IF(AND(RESULT!$K161&lt;Y$1,RESULT!$C161+RESULT!$D161&lt;3),"WON","LOST"))</f>
        <v>LOST</v>
      </c>
      <c r="AA102" t="str">
        <f t="shared" ca="1" si="70"/>
        <v>DP</v>
      </c>
      <c r="AC102" t="str">
        <f ca="1">IF(AND(RESULT!$G161&gt;AC$1,RESULT!$C161+RESULT!$D161&gt;2),"WON",IF(AND(RESULT!$G161&lt;AC$1,RESULT!$C161+RESULT!$D161&lt;3),"WON","LOST"))</f>
        <v>WON</v>
      </c>
      <c r="AD102" t="str">
        <f ca="1">IF(AND(RESULT!$K161&gt;AC$1,RESULT!$C161+RESULT!$D161&gt;2),"WON",IF(AND(RESULT!$K161&lt;AC$1,RESULT!$C161+RESULT!$D161&lt;3),"WON","LOST"))</f>
        <v>LOST</v>
      </c>
      <c r="AE102" t="str">
        <f t="shared" ca="1" si="71"/>
        <v>DP</v>
      </c>
    </row>
    <row r="103" spans="1:31">
      <c r="A103" t="str">
        <f ca="1">IF(AND(RESULT!$G162&gt;A$1,RESULT!$C162+RESULT!$D162&gt;2),"WON",IF(AND(RESULT!$G162&lt;A$1,RESULT!$C162+RESULT!$D162&lt;3),"WON","LOST"))</f>
        <v>WON</v>
      </c>
      <c r="B103" t="str">
        <f ca="1">IF(AND(RESULT!$K162&gt;A$1,RESULT!$C162+RESULT!$D162&gt;2),"WON",IF(AND(RESULT!$K162&lt;A$1,RESULT!$C162+RESULT!$D162&lt;3),"WON","LOST"))</f>
        <v>WON</v>
      </c>
      <c r="C103" t="str">
        <f t="shared" ca="1" si="64"/>
        <v>WON</v>
      </c>
      <c r="E103" t="str">
        <f ca="1">IF(AND(RESULT!$G162&gt;E$1,RESULT!$C162+RESULT!$D162&gt;2),"WON",IF(AND(RESULT!$G162&lt;E$1,RESULT!$C162+RESULT!$D162&lt;3),"WON","LOST"))</f>
        <v>WON</v>
      </c>
      <c r="F103" t="str">
        <f ca="1">IF(AND(RESULT!$K162&gt;E$1,RESULT!$C162+RESULT!$D162&gt;2),"WON",IF(AND(RESULT!$K162&lt;E$1,RESULT!$C162+RESULT!$D162&lt;3),"WON","LOST"))</f>
        <v>WON</v>
      </c>
      <c r="G103" t="str">
        <f t="shared" ca="1" si="65"/>
        <v>WON</v>
      </c>
      <c r="I103" t="str">
        <f ca="1">IF(AND(RESULT!$G162&gt;I$1,RESULT!$C162+RESULT!$D162&gt;2),"WON",IF(AND(RESULT!$G162&lt;I$1,RESULT!$C162+RESULT!$D162&lt;3),"WON","LOST"))</f>
        <v>WON</v>
      </c>
      <c r="J103" t="str">
        <f ca="1">IF(AND(RESULT!$K162&gt;I$1,RESULT!$C162+RESULT!$D162&gt;2),"WON",IF(AND(RESULT!$K162&lt;I$1,RESULT!$C162+RESULT!$D162&lt;3),"WON","LOST"))</f>
        <v>WON</v>
      </c>
      <c r="K103" t="str">
        <f t="shared" ca="1" si="66"/>
        <v>WON</v>
      </c>
      <c r="M103" t="str">
        <f ca="1">IF(AND(RESULT!$G162&gt;M$1,RESULT!$C162+RESULT!$D162&gt;2),"WON",IF(AND(RESULT!$G162&lt;M$1,RESULT!$C162+RESULT!$D162&lt;3),"WON","LOST"))</f>
        <v>WON</v>
      </c>
      <c r="N103" t="str">
        <f ca="1">IF(AND(RESULT!$K162&gt;M$1,RESULT!$C162+RESULT!$D162&gt;2),"WON",IF(AND(RESULT!$K162&lt;M$1,RESULT!$C162+RESULT!$D162&lt;3),"WON","LOST"))</f>
        <v>WON</v>
      </c>
      <c r="O103" t="str">
        <f t="shared" ca="1" si="67"/>
        <v>WON</v>
      </c>
      <c r="Q103" t="str">
        <f ca="1">IF(AND(RESULT!$G162&gt;Q$1,RESULT!$C162+RESULT!$D162&gt;2),"WON",IF(AND(RESULT!$G162&lt;Q$1,RESULT!$C162+RESULT!$D162&lt;3),"WON","LOST"))</f>
        <v>WON</v>
      </c>
      <c r="R103" t="str">
        <f ca="1">IF(AND(RESULT!$K162&gt;Q$1,RESULT!$C162+RESULT!$D162&gt;2),"WON",IF(AND(RESULT!$K162&lt;Q$1,RESULT!$C162+RESULT!$D162&lt;3),"WON","LOST"))</f>
        <v>WON</v>
      </c>
      <c r="S103" t="str">
        <f t="shared" ca="1" si="68"/>
        <v>WON</v>
      </c>
      <c r="U103" t="str">
        <f ca="1">IF(AND(RESULT!$G162&gt;U$1,RESULT!$C162+RESULT!$D162&gt;2),"WON",IF(AND(RESULT!$G162&lt;U$1,RESULT!$C162+RESULT!$D162&lt;3),"WON","LOST"))</f>
        <v>WON</v>
      </c>
      <c r="V103" t="str">
        <f ca="1">IF(AND(RESULT!$K162&gt;U$1,RESULT!$C162+RESULT!$D162&gt;2),"WON",IF(AND(RESULT!$K162&lt;U$1,RESULT!$C162+RESULT!$D162&lt;3),"WON","LOST"))</f>
        <v>WON</v>
      </c>
      <c r="W103" t="str">
        <f t="shared" ca="1" si="69"/>
        <v>WON</v>
      </c>
      <c r="Y103" t="str">
        <f ca="1">IF(AND(RESULT!$G162&gt;Y$1,RESULT!$C162+RESULT!$D162&gt;2),"WON",IF(AND(RESULT!$G162&lt;Y$1,RESULT!$C162+RESULT!$D162&lt;3),"WON","LOST"))</f>
        <v>WON</v>
      </c>
      <c r="Z103" t="str">
        <f ca="1">IF(AND(RESULT!$K162&gt;Y$1,RESULT!$C162+RESULT!$D162&gt;2),"WON",IF(AND(RESULT!$K162&lt;Y$1,RESULT!$C162+RESULT!$D162&lt;3),"WON","LOST"))</f>
        <v>WON</v>
      </c>
      <c r="AA103" t="str">
        <f t="shared" ca="1" si="70"/>
        <v>WON</v>
      </c>
      <c r="AC103" t="str">
        <f ca="1">IF(AND(RESULT!$G162&gt;AC$1,RESULT!$C162+RESULT!$D162&gt;2),"WON",IF(AND(RESULT!$G162&lt;AC$1,RESULT!$C162+RESULT!$D162&lt;3),"WON","LOST"))</f>
        <v>WON</v>
      </c>
      <c r="AD103" t="str">
        <f ca="1">IF(AND(RESULT!$K162&gt;AC$1,RESULT!$C162+RESULT!$D162&gt;2),"WON",IF(AND(RESULT!$K162&lt;AC$1,RESULT!$C162+RESULT!$D162&lt;3),"WON","LOST"))</f>
        <v>WON</v>
      </c>
      <c r="AE103" t="str">
        <f t="shared" ca="1" si="71"/>
        <v>WON</v>
      </c>
    </row>
    <row r="104" spans="1:31">
      <c r="A104" t="str">
        <f ca="1">IF(AND(RESULT!$G163&gt;A$1,RESULT!$C163+RESULT!$D163&gt;2),"WON",IF(AND(RESULT!$G163&lt;A$1,RESULT!$C163+RESULT!$D163&lt;3),"WON","LOST"))</f>
        <v>LOST</v>
      </c>
      <c r="B104" t="str">
        <f ca="1">IF(AND(RESULT!$K163&gt;A$1,RESULT!$C163+RESULT!$D163&gt;2),"WON",IF(AND(RESULT!$K163&lt;A$1,RESULT!$C163+RESULT!$D163&lt;3),"WON","LOST"))</f>
        <v>WON</v>
      </c>
      <c r="C104" t="str">
        <f t="shared" ca="1" si="64"/>
        <v>DP</v>
      </c>
      <c r="E104" t="str">
        <f ca="1">IF(AND(RESULT!$G163&gt;E$1,RESULT!$C163+RESULT!$D163&gt;2),"WON",IF(AND(RESULT!$G163&lt;E$1,RESULT!$C163+RESULT!$D163&lt;3),"WON","LOST"))</f>
        <v>LOST</v>
      </c>
      <c r="F104" t="str">
        <f ca="1">IF(AND(RESULT!$K163&gt;E$1,RESULT!$C163+RESULT!$D163&gt;2),"WON",IF(AND(RESULT!$K163&lt;E$1,RESULT!$C163+RESULT!$D163&lt;3),"WON","LOST"))</f>
        <v>WON</v>
      </c>
      <c r="G104" t="str">
        <f t="shared" ca="1" si="65"/>
        <v>DP</v>
      </c>
      <c r="I104" t="str">
        <f ca="1">IF(AND(RESULT!$G163&gt;I$1,RESULT!$C163+RESULT!$D163&gt;2),"WON",IF(AND(RESULT!$G163&lt;I$1,RESULT!$C163+RESULT!$D163&lt;3),"WON","LOST"))</f>
        <v>LOST</v>
      </c>
      <c r="J104" t="str">
        <f ca="1">IF(AND(RESULT!$K163&gt;I$1,RESULT!$C163+RESULT!$D163&gt;2),"WON",IF(AND(RESULT!$K163&lt;I$1,RESULT!$C163+RESULT!$D163&lt;3),"WON","LOST"))</f>
        <v>WON</v>
      </c>
      <c r="K104" t="str">
        <f t="shared" ca="1" si="66"/>
        <v>DP</v>
      </c>
      <c r="M104" t="str">
        <f ca="1">IF(AND(RESULT!$G163&gt;M$1,RESULT!$C163+RESULT!$D163&gt;2),"WON",IF(AND(RESULT!$G163&lt;M$1,RESULT!$C163+RESULT!$D163&lt;3),"WON","LOST"))</f>
        <v>LOST</v>
      </c>
      <c r="N104" t="str">
        <f ca="1">IF(AND(RESULT!$K163&gt;M$1,RESULT!$C163+RESULT!$D163&gt;2),"WON",IF(AND(RESULT!$K163&lt;M$1,RESULT!$C163+RESULT!$D163&lt;3),"WON","LOST"))</f>
        <v>WON</v>
      </c>
      <c r="O104" t="str">
        <f t="shared" ca="1" si="67"/>
        <v>DP</v>
      </c>
      <c r="Q104" t="str">
        <f ca="1">IF(AND(RESULT!$G163&gt;Q$1,RESULT!$C163+RESULT!$D163&gt;2),"WON",IF(AND(RESULT!$G163&lt;Q$1,RESULT!$C163+RESULT!$D163&lt;3),"WON","LOST"))</f>
        <v>LOST</v>
      </c>
      <c r="R104" t="str">
        <f ca="1">IF(AND(RESULT!$K163&gt;Q$1,RESULT!$C163+RESULT!$D163&gt;2),"WON",IF(AND(RESULT!$K163&lt;Q$1,RESULT!$C163+RESULT!$D163&lt;3),"WON","LOST"))</f>
        <v>WON</v>
      </c>
      <c r="S104" t="str">
        <f t="shared" ca="1" si="68"/>
        <v>DP</v>
      </c>
      <c r="U104" t="str">
        <f ca="1">IF(AND(RESULT!$G163&gt;U$1,RESULT!$C163+RESULT!$D163&gt;2),"WON",IF(AND(RESULT!$G163&lt;U$1,RESULT!$C163+RESULT!$D163&lt;3),"WON","LOST"))</f>
        <v>LOST</v>
      </c>
      <c r="V104" t="str">
        <f ca="1">IF(AND(RESULT!$K163&gt;U$1,RESULT!$C163+RESULT!$D163&gt;2),"WON",IF(AND(RESULT!$K163&lt;U$1,RESULT!$C163+RESULT!$D163&lt;3),"WON","LOST"))</f>
        <v>WON</v>
      </c>
      <c r="W104" t="str">
        <f t="shared" ca="1" si="69"/>
        <v>DP</v>
      </c>
      <c r="Y104" t="str">
        <f ca="1">IF(AND(RESULT!$G163&gt;Y$1,RESULT!$C163+RESULT!$D163&gt;2),"WON",IF(AND(RESULT!$G163&lt;Y$1,RESULT!$C163+RESULT!$D163&lt;3),"WON","LOST"))</f>
        <v>LOST</v>
      </c>
      <c r="Z104" t="str">
        <f ca="1">IF(AND(RESULT!$K163&gt;Y$1,RESULT!$C163+RESULT!$D163&gt;2),"WON",IF(AND(RESULT!$K163&lt;Y$1,RESULT!$C163+RESULT!$D163&lt;3),"WON","LOST"))</f>
        <v>WON</v>
      </c>
      <c r="AA104" t="str">
        <f t="shared" ca="1" si="70"/>
        <v>DP</v>
      </c>
      <c r="AC104" t="str">
        <f ca="1">IF(AND(RESULT!$G163&gt;AC$1,RESULT!$C163+RESULT!$D163&gt;2),"WON",IF(AND(RESULT!$G163&lt;AC$1,RESULT!$C163+RESULT!$D163&lt;3),"WON","LOST"))</f>
        <v>LOST</v>
      </c>
      <c r="AD104" t="str">
        <f ca="1">IF(AND(RESULT!$K163&gt;AC$1,RESULT!$C163+RESULT!$D163&gt;2),"WON",IF(AND(RESULT!$K163&lt;AC$1,RESULT!$C163+RESULT!$D163&lt;3),"WON","LOST"))</f>
        <v>WON</v>
      </c>
      <c r="AE104" t="str">
        <f t="shared" ca="1" si="71"/>
        <v>DP</v>
      </c>
    </row>
    <row r="105" spans="1:31">
      <c r="A105" t="str">
        <f ca="1">IF(AND(RESULT!$G164&gt;A$1,RESULT!$C164+RESULT!$D164&gt;2),"WON",IF(AND(RESULT!$G164&lt;A$1,RESULT!$C164+RESULT!$D164&lt;3),"WON","LOST"))</f>
        <v>WON</v>
      </c>
      <c r="B105" t="str">
        <f ca="1">IF(AND(RESULT!$K164&gt;A$1,RESULT!$C164+RESULT!$D164&gt;2),"WON",IF(AND(RESULT!$K164&lt;A$1,RESULT!$C164+RESULT!$D164&lt;3),"WON","LOST"))</f>
        <v>WON</v>
      </c>
      <c r="C105" t="str">
        <f t="shared" ca="1" si="64"/>
        <v>WON</v>
      </c>
      <c r="E105" t="str">
        <f ca="1">IF(AND(RESULT!$G164&gt;E$1,RESULT!$C164+RESULT!$D164&gt;2),"WON",IF(AND(RESULT!$G164&lt;E$1,RESULT!$C164+RESULT!$D164&lt;3),"WON","LOST"))</f>
        <v>WON</v>
      </c>
      <c r="F105" t="str">
        <f ca="1">IF(AND(RESULT!$K164&gt;E$1,RESULT!$C164+RESULT!$D164&gt;2),"WON",IF(AND(RESULT!$K164&lt;E$1,RESULT!$C164+RESULT!$D164&lt;3),"WON","LOST"))</f>
        <v>WON</v>
      </c>
      <c r="G105" t="str">
        <f t="shared" ca="1" si="65"/>
        <v>WON</v>
      </c>
      <c r="I105" t="str">
        <f ca="1">IF(AND(RESULT!$G164&gt;I$1,RESULT!$C164+RESULT!$D164&gt;2),"WON",IF(AND(RESULT!$G164&lt;I$1,RESULT!$C164+RESULT!$D164&lt;3),"WON","LOST"))</f>
        <v>WON</v>
      </c>
      <c r="J105" t="str">
        <f ca="1">IF(AND(RESULT!$K164&gt;I$1,RESULT!$C164+RESULT!$D164&gt;2),"WON",IF(AND(RESULT!$K164&lt;I$1,RESULT!$C164+RESULT!$D164&lt;3),"WON","LOST"))</f>
        <v>WON</v>
      </c>
      <c r="K105" t="str">
        <f t="shared" ca="1" si="66"/>
        <v>WON</v>
      </c>
      <c r="M105" t="str">
        <f ca="1">IF(AND(RESULT!$G164&gt;M$1,RESULT!$C164+RESULT!$D164&gt;2),"WON",IF(AND(RESULT!$G164&lt;M$1,RESULT!$C164+RESULT!$D164&lt;3),"WON","LOST"))</f>
        <v>WON</v>
      </c>
      <c r="N105" t="str">
        <f ca="1">IF(AND(RESULT!$K164&gt;M$1,RESULT!$C164+RESULT!$D164&gt;2),"WON",IF(AND(RESULT!$K164&lt;M$1,RESULT!$C164+RESULT!$D164&lt;3),"WON","LOST"))</f>
        <v>WON</v>
      </c>
      <c r="O105" t="str">
        <f t="shared" ca="1" si="67"/>
        <v>WON</v>
      </c>
      <c r="Q105" t="str">
        <f ca="1">IF(AND(RESULT!$G164&gt;Q$1,RESULT!$C164+RESULT!$D164&gt;2),"WON",IF(AND(RESULT!$G164&lt;Q$1,RESULT!$C164+RESULT!$D164&lt;3),"WON","LOST"))</f>
        <v>WON</v>
      </c>
      <c r="R105" t="str">
        <f ca="1">IF(AND(RESULT!$K164&gt;Q$1,RESULT!$C164+RESULT!$D164&gt;2),"WON",IF(AND(RESULT!$K164&lt;Q$1,RESULT!$C164+RESULT!$D164&lt;3),"WON","LOST"))</f>
        <v>WON</v>
      </c>
      <c r="S105" t="str">
        <f t="shared" ca="1" si="68"/>
        <v>WON</v>
      </c>
      <c r="U105" t="str">
        <f ca="1">IF(AND(RESULT!$G164&gt;U$1,RESULT!$C164+RESULT!$D164&gt;2),"WON",IF(AND(RESULT!$G164&lt;U$1,RESULT!$C164+RESULT!$D164&lt;3),"WON","LOST"))</f>
        <v>WON</v>
      </c>
      <c r="V105" t="str">
        <f ca="1">IF(AND(RESULT!$K164&gt;U$1,RESULT!$C164+RESULT!$D164&gt;2),"WON",IF(AND(RESULT!$K164&lt;U$1,RESULT!$C164+RESULT!$D164&lt;3),"WON","LOST"))</f>
        <v>WON</v>
      </c>
      <c r="W105" t="str">
        <f t="shared" ca="1" si="69"/>
        <v>WON</v>
      </c>
      <c r="Y105" t="str">
        <f ca="1">IF(AND(RESULT!$G164&gt;Y$1,RESULT!$C164+RESULT!$D164&gt;2),"WON",IF(AND(RESULT!$G164&lt;Y$1,RESULT!$C164+RESULT!$D164&lt;3),"WON","LOST"))</f>
        <v>WON</v>
      </c>
      <c r="Z105" t="str">
        <f ca="1">IF(AND(RESULT!$K164&gt;Y$1,RESULT!$C164+RESULT!$D164&gt;2),"WON",IF(AND(RESULT!$K164&lt;Y$1,RESULT!$C164+RESULT!$D164&lt;3),"WON","LOST"))</f>
        <v>WON</v>
      </c>
      <c r="AA105" t="str">
        <f t="shared" ca="1" si="70"/>
        <v>WON</v>
      </c>
      <c r="AC105" t="str">
        <f ca="1">IF(AND(RESULT!$G164&gt;AC$1,RESULT!$C164+RESULT!$D164&gt;2),"WON",IF(AND(RESULT!$G164&lt;AC$1,RESULT!$C164+RESULT!$D164&lt;3),"WON","LOST"))</f>
        <v>WON</v>
      </c>
      <c r="AD105" t="str">
        <f ca="1">IF(AND(RESULT!$K164&gt;AC$1,RESULT!$C164+RESULT!$D164&gt;2),"WON",IF(AND(RESULT!$K164&lt;AC$1,RESULT!$C164+RESULT!$D164&lt;3),"WON","LOST"))</f>
        <v>WON</v>
      </c>
      <c r="AE105" t="str">
        <f t="shared" ca="1" si="71"/>
        <v>WON</v>
      </c>
    </row>
    <row r="106" spans="1:31">
      <c r="A106" t="str">
        <f ca="1">IF(AND(RESULT!$G165&gt;A$1,RESULT!$C165+RESULT!$D165&gt;2),"WON",IF(AND(RESULT!$G165&lt;A$1,RESULT!$C165+RESULT!$D165&lt;3),"WON","LOST"))</f>
        <v>WON</v>
      </c>
      <c r="B106" t="str">
        <f ca="1">IF(AND(RESULT!$K165&gt;A$1,RESULT!$C165+RESULT!$D165&gt;2),"WON",IF(AND(RESULT!$K165&lt;A$1,RESULT!$C165+RESULT!$D165&lt;3),"WON","LOST"))</f>
        <v>WON</v>
      </c>
      <c r="C106" t="str">
        <f t="shared" ca="1" si="64"/>
        <v>WON</v>
      </c>
      <c r="E106" t="str">
        <f ca="1">IF(AND(RESULT!$G165&gt;E$1,RESULT!$C165+RESULT!$D165&gt;2),"WON",IF(AND(RESULT!$G165&lt;E$1,RESULT!$C165+RESULT!$D165&lt;3),"WON","LOST"))</f>
        <v>WON</v>
      </c>
      <c r="F106" t="str">
        <f ca="1">IF(AND(RESULT!$K165&gt;E$1,RESULT!$C165+RESULT!$D165&gt;2),"WON",IF(AND(RESULT!$K165&lt;E$1,RESULT!$C165+RESULT!$D165&lt;3),"WON","LOST"))</f>
        <v>WON</v>
      </c>
      <c r="G106" t="str">
        <f t="shared" ca="1" si="65"/>
        <v>WON</v>
      </c>
      <c r="I106" t="str">
        <f ca="1">IF(AND(RESULT!$G165&gt;I$1,RESULT!$C165+RESULT!$D165&gt;2),"WON",IF(AND(RESULT!$G165&lt;I$1,RESULT!$C165+RESULT!$D165&lt;3),"WON","LOST"))</f>
        <v>WON</v>
      </c>
      <c r="J106" t="str">
        <f ca="1">IF(AND(RESULT!$K165&gt;I$1,RESULT!$C165+RESULT!$D165&gt;2),"WON",IF(AND(RESULT!$K165&lt;I$1,RESULT!$C165+RESULT!$D165&lt;3),"WON","LOST"))</f>
        <v>WON</v>
      </c>
      <c r="K106" t="str">
        <f t="shared" ca="1" si="66"/>
        <v>WON</v>
      </c>
      <c r="M106" t="str">
        <f ca="1">IF(AND(RESULT!$G165&gt;M$1,RESULT!$C165+RESULT!$D165&gt;2),"WON",IF(AND(RESULT!$G165&lt;M$1,RESULT!$C165+RESULT!$D165&lt;3),"WON","LOST"))</f>
        <v>WON</v>
      </c>
      <c r="N106" t="str">
        <f ca="1">IF(AND(RESULT!$K165&gt;M$1,RESULT!$C165+RESULT!$D165&gt;2),"WON",IF(AND(RESULT!$K165&lt;M$1,RESULT!$C165+RESULT!$D165&lt;3),"WON","LOST"))</f>
        <v>WON</v>
      </c>
      <c r="O106" t="str">
        <f t="shared" ca="1" si="67"/>
        <v>WON</v>
      </c>
      <c r="Q106" t="str">
        <f ca="1">IF(AND(RESULT!$G165&gt;Q$1,RESULT!$C165+RESULT!$D165&gt;2),"WON",IF(AND(RESULT!$G165&lt;Q$1,RESULT!$C165+RESULT!$D165&lt;3),"WON","LOST"))</f>
        <v>WON</v>
      </c>
      <c r="R106" t="str">
        <f ca="1">IF(AND(RESULT!$K165&gt;Q$1,RESULT!$C165+RESULT!$D165&gt;2),"WON",IF(AND(RESULT!$K165&lt;Q$1,RESULT!$C165+RESULT!$D165&lt;3),"WON","LOST"))</f>
        <v>WON</v>
      </c>
      <c r="S106" t="str">
        <f t="shared" ca="1" si="68"/>
        <v>WON</v>
      </c>
      <c r="U106" t="str">
        <f ca="1">IF(AND(RESULT!$G165&gt;U$1,RESULT!$C165+RESULT!$D165&gt;2),"WON",IF(AND(RESULT!$G165&lt;U$1,RESULT!$C165+RESULT!$D165&lt;3),"WON","LOST"))</f>
        <v>WON</v>
      </c>
      <c r="V106" t="str">
        <f ca="1">IF(AND(RESULT!$K165&gt;U$1,RESULT!$C165+RESULT!$D165&gt;2),"WON",IF(AND(RESULT!$K165&lt;U$1,RESULT!$C165+RESULT!$D165&lt;3),"WON","LOST"))</f>
        <v>WON</v>
      </c>
      <c r="W106" t="str">
        <f t="shared" ca="1" si="69"/>
        <v>WON</v>
      </c>
      <c r="Y106" t="str">
        <f ca="1">IF(AND(RESULT!$G165&gt;Y$1,RESULT!$C165+RESULT!$D165&gt;2),"WON",IF(AND(RESULT!$G165&lt;Y$1,RESULT!$C165+RESULT!$D165&lt;3),"WON","LOST"))</f>
        <v>WON</v>
      </c>
      <c r="Z106" t="str">
        <f ca="1">IF(AND(RESULT!$K165&gt;Y$1,RESULT!$C165+RESULT!$D165&gt;2),"WON",IF(AND(RESULT!$K165&lt;Y$1,RESULT!$C165+RESULT!$D165&lt;3),"WON","LOST"))</f>
        <v>WON</v>
      </c>
      <c r="AA106" t="str">
        <f t="shared" ca="1" si="70"/>
        <v>WON</v>
      </c>
      <c r="AC106" t="str">
        <f ca="1">IF(AND(RESULT!$G165&gt;AC$1,RESULT!$C165+RESULT!$D165&gt;2),"WON",IF(AND(RESULT!$G165&lt;AC$1,RESULT!$C165+RESULT!$D165&lt;3),"WON","LOST"))</f>
        <v>WON</v>
      </c>
      <c r="AD106" t="str">
        <f ca="1">IF(AND(RESULT!$K165&gt;AC$1,RESULT!$C165+RESULT!$D165&gt;2),"WON",IF(AND(RESULT!$K165&lt;AC$1,RESULT!$C165+RESULT!$D165&lt;3),"WON","LOST"))</f>
        <v>WON</v>
      </c>
      <c r="AE106" t="str">
        <f t="shared" ca="1" si="71"/>
        <v>WON</v>
      </c>
    </row>
    <row r="107" spans="1:31">
      <c r="A107" t="str">
        <f ca="1">IF(AND(RESULT!$G166&gt;A$1,RESULT!$C166+RESULT!$D166&gt;2),"WON",IF(AND(RESULT!$G166&lt;A$1,RESULT!$C166+RESULT!$D166&lt;3),"WON","LOST"))</f>
        <v>WON</v>
      </c>
      <c r="B107" t="str">
        <f ca="1">IF(AND(RESULT!$K166&gt;A$1,RESULT!$C166+RESULT!$D166&gt;2),"WON",IF(AND(RESULT!$K166&lt;A$1,RESULT!$C166+RESULT!$D166&lt;3),"WON","LOST"))</f>
        <v>WON</v>
      </c>
      <c r="C107" t="str">
        <f t="shared" ca="1" si="64"/>
        <v>WON</v>
      </c>
      <c r="E107" t="str">
        <f ca="1">IF(AND(RESULT!$G166&gt;E$1,RESULT!$C166+RESULT!$D166&gt;2),"WON",IF(AND(RESULT!$G166&lt;E$1,RESULT!$C166+RESULT!$D166&lt;3),"WON","LOST"))</f>
        <v>WON</v>
      </c>
      <c r="F107" t="str">
        <f ca="1">IF(AND(RESULT!$K166&gt;E$1,RESULT!$C166+RESULT!$D166&gt;2),"WON",IF(AND(RESULT!$K166&lt;E$1,RESULT!$C166+RESULT!$D166&lt;3),"WON","LOST"))</f>
        <v>WON</v>
      </c>
      <c r="G107" t="str">
        <f t="shared" ca="1" si="65"/>
        <v>WON</v>
      </c>
      <c r="I107" t="str">
        <f ca="1">IF(AND(RESULT!$G166&gt;I$1,RESULT!$C166+RESULT!$D166&gt;2),"WON",IF(AND(RESULT!$G166&lt;I$1,RESULT!$C166+RESULT!$D166&lt;3),"WON","LOST"))</f>
        <v>WON</v>
      </c>
      <c r="J107" t="str">
        <f ca="1">IF(AND(RESULT!$K166&gt;I$1,RESULT!$C166+RESULT!$D166&gt;2),"WON",IF(AND(RESULT!$K166&lt;I$1,RESULT!$C166+RESULT!$D166&lt;3),"WON","LOST"))</f>
        <v>LOST</v>
      </c>
      <c r="K107" t="str">
        <f t="shared" ca="1" si="66"/>
        <v>DP</v>
      </c>
      <c r="M107" t="str">
        <f ca="1">IF(AND(RESULT!$G166&gt;M$1,RESULT!$C166+RESULT!$D166&gt;2),"WON",IF(AND(RESULT!$G166&lt;M$1,RESULT!$C166+RESULT!$D166&lt;3),"WON","LOST"))</f>
        <v>WON</v>
      </c>
      <c r="N107" t="str">
        <f ca="1">IF(AND(RESULT!$K166&gt;M$1,RESULT!$C166+RESULT!$D166&gt;2),"WON",IF(AND(RESULT!$K166&lt;M$1,RESULT!$C166+RESULT!$D166&lt;3),"WON","LOST"))</f>
        <v>LOST</v>
      </c>
      <c r="O107" t="str">
        <f t="shared" ca="1" si="67"/>
        <v>DP</v>
      </c>
      <c r="Q107" t="str">
        <f ca="1">IF(AND(RESULT!$G166&gt;Q$1,RESULT!$C166+RESULT!$D166&gt;2),"WON",IF(AND(RESULT!$G166&lt;Q$1,RESULT!$C166+RESULT!$D166&lt;3),"WON","LOST"))</f>
        <v>WON</v>
      </c>
      <c r="R107" t="str">
        <f ca="1">IF(AND(RESULT!$K166&gt;Q$1,RESULT!$C166+RESULT!$D166&gt;2),"WON",IF(AND(RESULT!$K166&lt;Q$1,RESULT!$C166+RESULT!$D166&lt;3),"WON","LOST"))</f>
        <v>LOST</v>
      </c>
      <c r="S107" t="str">
        <f t="shared" ca="1" si="68"/>
        <v>DP</v>
      </c>
      <c r="U107" t="str">
        <f ca="1">IF(AND(RESULT!$G166&gt;U$1,RESULT!$C166+RESULT!$D166&gt;2),"WON",IF(AND(RESULT!$G166&lt;U$1,RESULT!$C166+RESULT!$D166&lt;3),"WON","LOST"))</f>
        <v>WON</v>
      </c>
      <c r="V107" t="str">
        <f ca="1">IF(AND(RESULT!$K166&gt;U$1,RESULT!$C166+RESULT!$D166&gt;2),"WON",IF(AND(RESULT!$K166&lt;U$1,RESULT!$C166+RESULT!$D166&lt;3),"WON","LOST"))</f>
        <v>LOST</v>
      </c>
      <c r="W107" t="str">
        <f t="shared" ca="1" si="69"/>
        <v>DP</v>
      </c>
      <c r="Y107" t="str">
        <f ca="1">IF(AND(RESULT!$G166&gt;Y$1,RESULT!$C166+RESULT!$D166&gt;2),"WON",IF(AND(RESULT!$G166&lt;Y$1,RESULT!$C166+RESULT!$D166&lt;3),"WON","LOST"))</f>
        <v>WON</v>
      </c>
      <c r="Z107" t="str">
        <f ca="1">IF(AND(RESULT!$K166&gt;Y$1,RESULT!$C166+RESULT!$D166&gt;2),"WON",IF(AND(RESULT!$K166&lt;Y$1,RESULT!$C166+RESULT!$D166&lt;3),"WON","LOST"))</f>
        <v>WON</v>
      </c>
      <c r="AA107" t="str">
        <f t="shared" ca="1" si="70"/>
        <v>WON</v>
      </c>
      <c r="AC107" t="str">
        <f ca="1">IF(AND(RESULT!$G166&gt;AC$1,RESULT!$C166+RESULT!$D166&gt;2),"WON",IF(AND(RESULT!$G166&lt;AC$1,RESULT!$C166+RESULT!$D166&lt;3),"WON","LOST"))</f>
        <v>WON</v>
      </c>
      <c r="AD107" t="str">
        <f ca="1">IF(AND(RESULT!$K166&gt;AC$1,RESULT!$C166+RESULT!$D166&gt;2),"WON",IF(AND(RESULT!$K166&lt;AC$1,RESULT!$C166+RESULT!$D166&lt;3),"WON","LOST"))</f>
        <v>WON</v>
      </c>
      <c r="AE107" t="str">
        <f t="shared" ca="1" si="71"/>
        <v>WON</v>
      </c>
    </row>
    <row r="108" spans="1:31">
      <c r="A108" t="str">
        <f ca="1">IF(AND(RESULT!$G167&gt;A$1,RESULT!$C167+RESULT!$D167&gt;2),"WON",IF(AND(RESULT!$G167&lt;A$1,RESULT!$C167+RESULT!$D167&lt;3),"WON","LOST"))</f>
        <v>WON</v>
      </c>
      <c r="B108" t="str">
        <f ca="1">IF(AND(RESULT!$K167&gt;A$1,RESULT!$C167+RESULT!$D167&gt;2),"WON",IF(AND(RESULT!$K167&lt;A$1,RESULT!$C167+RESULT!$D167&lt;3),"WON","LOST"))</f>
        <v>WON</v>
      </c>
      <c r="C108" t="str">
        <f t="shared" ca="1" si="64"/>
        <v>WON</v>
      </c>
      <c r="E108" t="str">
        <f ca="1">IF(AND(RESULT!$G167&gt;E$1,RESULT!$C167+RESULT!$D167&gt;2),"WON",IF(AND(RESULT!$G167&lt;E$1,RESULT!$C167+RESULT!$D167&lt;3),"WON","LOST"))</f>
        <v>WON</v>
      </c>
      <c r="F108" t="str">
        <f ca="1">IF(AND(RESULT!$K167&gt;E$1,RESULT!$C167+RESULT!$D167&gt;2),"WON",IF(AND(RESULT!$K167&lt;E$1,RESULT!$C167+RESULT!$D167&lt;3),"WON","LOST"))</f>
        <v>WON</v>
      </c>
      <c r="G108" t="str">
        <f t="shared" ca="1" si="65"/>
        <v>WON</v>
      </c>
      <c r="I108" t="str">
        <f ca="1">IF(AND(RESULT!$G167&gt;I$1,RESULT!$C167+RESULT!$D167&gt;2),"WON",IF(AND(RESULT!$G167&lt;I$1,RESULT!$C167+RESULT!$D167&lt;3),"WON","LOST"))</f>
        <v>WON</v>
      </c>
      <c r="J108" t="str">
        <f ca="1">IF(AND(RESULT!$K167&gt;I$1,RESULT!$C167+RESULT!$D167&gt;2),"WON",IF(AND(RESULT!$K167&lt;I$1,RESULT!$C167+RESULT!$D167&lt;3),"WON","LOST"))</f>
        <v>WON</v>
      </c>
      <c r="K108" t="str">
        <f t="shared" ca="1" si="66"/>
        <v>WON</v>
      </c>
      <c r="M108" t="str">
        <f ca="1">IF(AND(RESULT!$G167&gt;M$1,RESULT!$C167+RESULT!$D167&gt;2),"WON",IF(AND(RESULT!$G167&lt;M$1,RESULT!$C167+RESULT!$D167&lt;3),"WON","LOST"))</f>
        <v>WON</v>
      </c>
      <c r="N108" t="str">
        <f ca="1">IF(AND(RESULT!$K167&gt;M$1,RESULT!$C167+RESULT!$D167&gt;2),"WON",IF(AND(RESULT!$K167&lt;M$1,RESULT!$C167+RESULT!$D167&lt;3),"WON","LOST"))</f>
        <v>WON</v>
      </c>
      <c r="O108" t="str">
        <f t="shared" ca="1" si="67"/>
        <v>WON</v>
      </c>
      <c r="Q108" t="str">
        <f ca="1">IF(AND(RESULT!$G167&gt;Q$1,RESULT!$C167+RESULT!$D167&gt;2),"WON",IF(AND(RESULT!$G167&lt;Q$1,RESULT!$C167+RESULT!$D167&lt;3),"WON","LOST"))</f>
        <v>WON</v>
      </c>
      <c r="R108" t="str">
        <f ca="1">IF(AND(RESULT!$K167&gt;Q$1,RESULT!$C167+RESULT!$D167&gt;2),"WON",IF(AND(RESULT!$K167&lt;Q$1,RESULT!$C167+RESULT!$D167&lt;3),"WON","LOST"))</f>
        <v>WON</v>
      </c>
      <c r="S108" t="str">
        <f t="shared" ca="1" si="68"/>
        <v>WON</v>
      </c>
      <c r="U108" t="str">
        <f ca="1">IF(AND(RESULT!$G167&gt;U$1,RESULT!$C167+RESULT!$D167&gt;2),"WON",IF(AND(RESULT!$G167&lt;U$1,RESULT!$C167+RESULT!$D167&lt;3),"WON","LOST"))</f>
        <v>WON</v>
      </c>
      <c r="V108" t="str">
        <f ca="1">IF(AND(RESULT!$K167&gt;U$1,RESULT!$C167+RESULT!$D167&gt;2),"WON",IF(AND(RESULT!$K167&lt;U$1,RESULT!$C167+RESULT!$D167&lt;3),"WON","LOST"))</f>
        <v>WON</v>
      </c>
      <c r="W108" t="str">
        <f t="shared" ca="1" si="69"/>
        <v>WON</v>
      </c>
      <c r="Y108" t="str">
        <f ca="1">IF(AND(RESULT!$G167&gt;Y$1,RESULT!$C167+RESULT!$D167&gt;2),"WON",IF(AND(RESULT!$G167&lt;Y$1,RESULT!$C167+RESULT!$D167&lt;3),"WON","LOST"))</f>
        <v>WON</v>
      </c>
      <c r="Z108" t="str">
        <f ca="1">IF(AND(RESULT!$K167&gt;Y$1,RESULT!$C167+RESULT!$D167&gt;2),"WON",IF(AND(RESULT!$K167&lt;Y$1,RESULT!$C167+RESULT!$D167&lt;3),"WON","LOST"))</f>
        <v>WON</v>
      </c>
      <c r="AA108" t="str">
        <f t="shared" ca="1" si="70"/>
        <v>WON</v>
      </c>
      <c r="AC108" t="str">
        <f ca="1">IF(AND(RESULT!$G167&gt;AC$1,RESULT!$C167+RESULT!$D167&gt;2),"WON",IF(AND(RESULT!$G167&lt;AC$1,RESULT!$C167+RESULT!$D167&lt;3),"WON","LOST"))</f>
        <v>WON</v>
      </c>
      <c r="AD108" t="str">
        <f ca="1">IF(AND(RESULT!$K167&gt;AC$1,RESULT!$C167+RESULT!$D167&gt;2),"WON",IF(AND(RESULT!$K167&lt;AC$1,RESULT!$C167+RESULT!$D167&lt;3),"WON","LOST"))</f>
        <v>WON</v>
      </c>
      <c r="AE108" t="str">
        <f t="shared" ca="1" si="71"/>
        <v>WON</v>
      </c>
    </row>
    <row r="111" spans="1:31">
      <c r="A111" t="str">
        <f ca="1">IF(AND(RESULT!$G170&gt;A$1,RESULT!$C170+RESULT!$D170&gt;2),"WON",IF(AND(RESULT!$G170&lt;A$1,RESULT!$C170+RESULT!$D170&lt;3),"WON","LOST"))</f>
        <v>WON</v>
      </c>
      <c r="B111" t="str">
        <f ca="1">IF(AND(RESULT!$K170&gt;A$1,RESULT!$C170+RESULT!$D170&gt;2),"WON",IF(AND(RESULT!$K170&lt;A$1,RESULT!$C170+RESULT!$D170&lt;3),"WON","LOST"))</f>
        <v>LOST</v>
      </c>
      <c r="C111" t="str">
        <f ca="1">IF(AND(A111="WON",B111="WON"),"WON",IF(AND(A111="LOST",B111="LOST"),"LOST","DP"))</f>
        <v>DP</v>
      </c>
      <c r="E111" t="str">
        <f ca="1">IF(AND(RESULT!$G170&gt;E$1,RESULT!$C170+RESULT!$D170&gt;2),"WON",IF(AND(RESULT!$G170&lt;E$1,RESULT!$C170+RESULT!$D170&lt;3),"WON","LOST"))</f>
        <v>WON</v>
      </c>
      <c r="F111" t="str">
        <f ca="1">IF(AND(RESULT!$K170&gt;E$1,RESULT!$C170+RESULT!$D170&gt;2),"WON",IF(AND(RESULT!$K170&lt;E$1,RESULT!$C170+RESULT!$D170&lt;3),"WON","LOST"))</f>
        <v>LOST</v>
      </c>
      <c r="G111" t="str">
        <f ca="1">IF(AND(E111="WON",F111="WON"),"WON",IF(AND(E111="LOST",F111="LOST"),"LOST","DP"))</f>
        <v>DP</v>
      </c>
      <c r="I111" t="str">
        <f ca="1">IF(AND(RESULT!$G170&gt;I$1,RESULT!$C170+RESULT!$D170&gt;2),"WON",IF(AND(RESULT!$G170&lt;I$1,RESULT!$C170+RESULT!$D170&lt;3),"WON","LOST"))</f>
        <v>WON</v>
      </c>
      <c r="J111" t="str">
        <f ca="1">IF(AND(RESULT!$K170&gt;I$1,RESULT!$C170+RESULT!$D170&gt;2),"WON",IF(AND(RESULT!$K170&lt;I$1,RESULT!$C170+RESULT!$D170&lt;3),"WON","LOST"))</f>
        <v>LOST</v>
      </c>
      <c r="K111" t="str">
        <f ca="1">IF(AND(I111="WON",J111="WON"),"WON",IF(AND(I111="LOST",J111="LOST"),"LOST","DP"))</f>
        <v>DP</v>
      </c>
      <c r="M111" t="str">
        <f ca="1">IF(AND(RESULT!$G170&gt;M$1,RESULT!$C170+RESULT!$D170&gt;2),"WON",IF(AND(RESULT!$G170&lt;M$1,RESULT!$C170+RESULT!$D170&lt;3),"WON","LOST"))</f>
        <v>WON</v>
      </c>
      <c r="N111" t="str">
        <f ca="1">IF(AND(RESULT!$K170&gt;M$1,RESULT!$C170+RESULT!$D170&gt;2),"WON",IF(AND(RESULT!$K170&lt;M$1,RESULT!$C170+RESULT!$D170&lt;3),"WON","LOST"))</f>
        <v>LOST</v>
      </c>
      <c r="O111" t="str">
        <f ca="1">IF(AND(M111="WON",N111="WON"),"WON",IF(AND(M111="LOST",N111="LOST"),"LOST","DP"))</f>
        <v>DP</v>
      </c>
      <c r="Q111" t="str">
        <f ca="1">IF(AND(RESULT!$G170&gt;Q$1,RESULT!$C170+RESULT!$D170&gt;2),"WON",IF(AND(RESULT!$G170&lt;Q$1,RESULT!$C170+RESULT!$D170&lt;3),"WON","LOST"))</f>
        <v>WON</v>
      </c>
      <c r="R111" t="str">
        <f ca="1">IF(AND(RESULT!$K170&gt;Q$1,RESULT!$C170+RESULT!$D170&gt;2),"WON",IF(AND(RESULT!$K170&lt;Q$1,RESULT!$C170+RESULT!$D170&lt;3),"WON","LOST"))</f>
        <v>LOST</v>
      </c>
      <c r="S111" t="str">
        <f ca="1">IF(AND(Q111="WON",R111="WON"),"WON",IF(AND(Q111="LOST",R111="LOST"),"LOST","DP"))</f>
        <v>DP</v>
      </c>
      <c r="U111" t="str">
        <f ca="1">IF(AND(RESULT!$G170&gt;U$1,RESULT!$C170+RESULT!$D170&gt;2),"WON",IF(AND(RESULT!$G170&lt;U$1,RESULT!$C170+RESULT!$D170&lt;3),"WON","LOST"))</f>
        <v>WON</v>
      </c>
      <c r="V111" t="str">
        <f ca="1">IF(AND(RESULT!$K170&gt;U$1,RESULT!$C170+RESULT!$D170&gt;2),"WON",IF(AND(RESULT!$K170&lt;U$1,RESULT!$C170+RESULT!$D170&lt;3),"WON","LOST"))</f>
        <v>LOST</v>
      </c>
      <c r="W111" t="str">
        <f ca="1">IF(AND(U111="WON",V111="WON"),"WON",IF(AND(U111="LOST",V111="LOST"),"LOST","DP"))</f>
        <v>DP</v>
      </c>
      <c r="Y111" t="str">
        <f ca="1">IF(AND(RESULT!$G170&gt;Y$1,RESULT!$C170+RESULT!$D170&gt;2),"WON",IF(AND(RESULT!$G170&lt;Y$1,RESULT!$C170+RESULT!$D170&lt;3),"WON","LOST"))</f>
        <v>WON</v>
      </c>
      <c r="Z111" t="str">
        <f ca="1">IF(AND(RESULT!$K170&gt;Y$1,RESULT!$C170+RESULT!$D170&gt;2),"WON",IF(AND(RESULT!$K170&lt;Y$1,RESULT!$C170+RESULT!$D170&lt;3),"WON","LOST"))</f>
        <v>LOST</v>
      </c>
      <c r="AA111" t="str">
        <f ca="1">IF(AND(Y111="WON",Z111="WON"),"WON",IF(AND(Y111="LOST",Z111="LOST"),"LOST","DP"))</f>
        <v>DP</v>
      </c>
      <c r="AC111" t="str">
        <f ca="1">IF(AND(RESULT!$G170&gt;AC$1,RESULT!$C170+RESULT!$D170&gt;2),"WON",IF(AND(RESULT!$G170&lt;AC$1,RESULT!$C170+RESULT!$D170&lt;3),"WON","LOST"))</f>
        <v>WON</v>
      </c>
      <c r="AD111" t="str">
        <f ca="1">IF(AND(RESULT!$K170&gt;AC$1,RESULT!$C170+RESULT!$D170&gt;2),"WON",IF(AND(RESULT!$K170&lt;AC$1,RESULT!$C170+RESULT!$D170&lt;3),"WON","LOST"))</f>
        <v>LOST</v>
      </c>
      <c r="AE111" t="str">
        <f ca="1">IF(AND(AC111="WON",AD111="WON"),"WON",IF(AND(AC111="LOST",AD111="LOST"),"LOST","DP"))</f>
        <v>DP</v>
      </c>
    </row>
    <row r="112" spans="1:31">
      <c r="A112" t="str">
        <f ca="1">IF(AND(RESULT!$G171&gt;A$1,RESULT!$C171+RESULT!$D171&gt;2),"WON",IF(AND(RESULT!$G171&lt;A$1,RESULT!$C171+RESULT!$D171&lt;3),"WON","LOST"))</f>
        <v>LOST</v>
      </c>
      <c r="B112" t="str">
        <f ca="1">IF(AND(RESULT!$K171&gt;A$1,RESULT!$C171+RESULT!$D171&gt;2),"WON",IF(AND(RESULT!$K171&lt;A$1,RESULT!$C171+RESULT!$D171&lt;3),"WON","LOST"))</f>
        <v>LOST</v>
      </c>
      <c r="C112" t="str">
        <f t="shared" ref="C112:C120" ca="1" si="72">IF(AND(A112="WON",B112="WON"),"WON",IF(AND(A112="LOST",B112="LOST"),"LOST","DP"))</f>
        <v>LOST</v>
      </c>
      <c r="E112" t="str">
        <f ca="1">IF(AND(RESULT!$G171&gt;E$1,RESULT!$C171+RESULT!$D171&gt;2),"WON",IF(AND(RESULT!$G171&lt;E$1,RESULT!$C171+RESULT!$D171&lt;3),"WON","LOST"))</f>
        <v>LOST</v>
      </c>
      <c r="F112" t="str">
        <f ca="1">IF(AND(RESULT!$K171&gt;E$1,RESULT!$C171+RESULT!$D171&gt;2),"WON",IF(AND(RESULT!$K171&lt;E$1,RESULT!$C171+RESULT!$D171&lt;3),"WON","LOST"))</f>
        <v>LOST</v>
      </c>
      <c r="G112" t="str">
        <f t="shared" ref="G112:G120" ca="1" si="73">IF(AND(E112="WON",F112="WON"),"WON",IF(AND(E112="LOST",F112="LOST"),"LOST","DP"))</f>
        <v>LOST</v>
      </c>
      <c r="I112" t="str">
        <f ca="1">IF(AND(RESULT!$G171&gt;I$1,RESULT!$C171+RESULT!$D171&gt;2),"WON",IF(AND(RESULT!$G171&lt;I$1,RESULT!$C171+RESULT!$D171&lt;3),"WON","LOST"))</f>
        <v>LOST</v>
      </c>
      <c r="J112" t="str">
        <f ca="1">IF(AND(RESULT!$K171&gt;I$1,RESULT!$C171+RESULT!$D171&gt;2),"WON",IF(AND(RESULT!$K171&lt;I$1,RESULT!$C171+RESULT!$D171&lt;3),"WON","LOST"))</f>
        <v>LOST</v>
      </c>
      <c r="K112" t="str">
        <f t="shared" ref="K112:K120" ca="1" si="74">IF(AND(I112="WON",J112="WON"),"WON",IF(AND(I112="LOST",J112="LOST"),"LOST","DP"))</f>
        <v>LOST</v>
      </c>
      <c r="M112" t="str">
        <f ca="1">IF(AND(RESULT!$G171&gt;M$1,RESULT!$C171+RESULT!$D171&gt;2),"WON",IF(AND(RESULT!$G171&lt;M$1,RESULT!$C171+RESULT!$D171&lt;3),"WON","LOST"))</f>
        <v>WON</v>
      </c>
      <c r="N112" t="str">
        <f ca="1">IF(AND(RESULT!$K171&gt;M$1,RESULT!$C171+RESULT!$D171&gt;2),"WON",IF(AND(RESULT!$K171&lt;M$1,RESULT!$C171+RESULT!$D171&lt;3),"WON","LOST"))</f>
        <v>LOST</v>
      </c>
      <c r="O112" t="str">
        <f t="shared" ref="O112:O120" ca="1" si="75">IF(AND(M112="WON",N112="WON"),"WON",IF(AND(M112="LOST",N112="LOST"),"LOST","DP"))</f>
        <v>DP</v>
      </c>
      <c r="Q112" t="str">
        <f ca="1">IF(AND(RESULT!$G171&gt;Q$1,RESULT!$C171+RESULT!$D171&gt;2),"WON",IF(AND(RESULT!$G171&lt;Q$1,RESULT!$C171+RESULT!$D171&lt;3),"WON","LOST"))</f>
        <v>WON</v>
      </c>
      <c r="R112" t="str">
        <f ca="1">IF(AND(RESULT!$K171&gt;Q$1,RESULT!$C171+RESULT!$D171&gt;2),"WON",IF(AND(RESULT!$K171&lt;Q$1,RESULT!$C171+RESULT!$D171&lt;3),"WON","LOST"))</f>
        <v>LOST</v>
      </c>
      <c r="S112" t="str">
        <f t="shared" ref="S112:S120" ca="1" si="76">IF(AND(Q112="WON",R112="WON"),"WON",IF(AND(Q112="LOST",R112="LOST"),"LOST","DP"))</f>
        <v>DP</v>
      </c>
      <c r="U112" t="str">
        <f ca="1">IF(AND(RESULT!$G171&gt;U$1,RESULT!$C171+RESULT!$D171&gt;2),"WON",IF(AND(RESULT!$G171&lt;U$1,RESULT!$C171+RESULT!$D171&lt;3),"WON","LOST"))</f>
        <v>WON</v>
      </c>
      <c r="V112" t="str">
        <f ca="1">IF(AND(RESULT!$K171&gt;U$1,RESULT!$C171+RESULT!$D171&gt;2),"WON",IF(AND(RESULT!$K171&lt;U$1,RESULT!$C171+RESULT!$D171&lt;3),"WON","LOST"))</f>
        <v>LOST</v>
      </c>
      <c r="W112" t="str">
        <f t="shared" ref="W112:W120" ca="1" si="77">IF(AND(U112="WON",V112="WON"),"WON",IF(AND(U112="LOST",V112="LOST"),"LOST","DP"))</f>
        <v>DP</v>
      </c>
      <c r="Y112" t="str">
        <f ca="1">IF(AND(RESULT!$G171&gt;Y$1,RESULT!$C171+RESULT!$D171&gt;2),"WON",IF(AND(RESULT!$G171&lt;Y$1,RESULT!$C171+RESULT!$D171&lt;3),"WON","LOST"))</f>
        <v>LOST</v>
      </c>
      <c r="Z112" t="str">
        <f ca="1">IF(AND(RESULT!$K171&gt;Y$1,RESULT!$C171+RESULT!$D171&gt;2),"WON",IF(AND(RESULT!$K171&lt;Y$1,RESULT!$C171+RESULT!$D171&lt;3),"WON","LOST"))</f>
        <v>LOST</v>
      </c>
      <c r="AA112" t="str">
        <f t="shared" ref="AA112:AA120" ca="1" si="78">IF(AND(Y112="WON",Z112="WON"),"WON",IF(AND(Y112="LOST",Z112="LOST"),"LOST","DP"))</f>
        <v>LOST</v>
      </c>
      <c r="AC112" t="str">
        <f ca="1">IF(AND(RESULT!$G171&gt;AC$1,RESULT!$C171+RESULT!$D171&gt;2),"WON",IF(AND(RESULT!$G171&lt;AC$1,RESULT!$C171+RESULT!$D171&lt;3),"WON","LOST"))</f>
        <v>LOST</v>
      </c>
      <c r="AD112" t="str">
        <f ca="1">IF(AND(RESULT!$K171&gt;AC$1,RESULT!$C171+RESULT!$D171&gt;2),"WON",IF(AND(RESULT!$K171&lt;AC$1,RESULT!$C171+RESULT!$D171&lt;3),"WON","LOST"))</f>
        <v>LOST</v>
      </c>
      <c r="AE112" t="str">
        <f t="shared" ref="AE112:AE120" ca="1" si="79">IF(AND(AC112="WON",AD112="WON"),"WON",IF(AND(AC112="LOST",AD112="LOST"),"LOST","DP"))</f>
        <v>LOST</v>
      </c>
    </row>
    <row r="113" spans="1:31">
      <c r="A113" t="str">
        <f ca="1">IF(AND(RESULT!$G172&gt;A$1,RESULT!$C172+RESULT!$D172&gt;2),"WON",IF(AND(RESULT!$G172&lt;A$1,RESULT!$C172+RESULT!$D172&lt;3),"WON","LOST"))</f>
        <v>LOST</v>
      </c>
      <c r="B113" t="str">
        <f ca="1">IF(AND(RESULT!$K172&gt;A$1,RESULT!$C172+RESULT!$D172&gt;2),"WON",IF(AND(RESULT!$K172&lt;A$1,RESULT!$C172+RESULT!$D172&lt;3),"WON","LOST"))</f>
        <v>WON</v>
      </c>
      <c r="C113" t="str">
        <f t="shared" ca="1" si="72"/>
        <v>DP</v>
      </c>
      <c r="E113" t="str">
        <f ca="1">IF(AND(RESULT!$G172&gt;E$1,RESULT!$C172+RESULT!$D172&gt;2),"WON",IF(AND(RESULT!$G172&lt;E$1,RESULT!$C172+RESULT!$D172&lt;3),"WON","LOST"))</f>
        <v>LOST</v>
      </c>
      <c r="F113" t="str">
        <f ca="1">IF(AND(RESULT!$K172&gt;E$1,RESULT!$C172+RESULT!$D172&gt;2),"WON",IF(AND(RESULT!$K172&lt;E$1,RESULT!$C172+RESULT!$D172&lt;3),"WON","LOST"))</f>
        <v>WON</v>
      </c>
      <c r="G113" t="str">
        <f t="shared" ca="1" si="73"/>
        <v>DP</v>
      </c>
      <c r="I113" t="str">
        <f ca="1">IF(AND(RESULT!$G172&gt;I$1,RESULT!$C172+RESULT!$D172&gt;2),"WON",IF(AND(RESULT!$G172&lt;I$1,RESULT!$C172+RESULT!$D172&lt;3),"WON","LOST"))</f>
        <v>LOST</v>
      </c>
      <c r="J113" t="str">
        <f ca="1">IF(AND(RESULT!$K172&gt;I$1,RESULT!$C172+RESULT!$D172&gt;2),"WON",IF(AND(RESULT!$K172&lt;I$1,RESULT!$C172+RESULT!$D172&lt;3),"WON","LOST"))</f>
        <v>WON</v>
      </c>
      <c r="K113" t="str">
        <f t="shared" ca="1" si="74"/>
        <v>DP</v>
      </c>
      <c r="M113" t="str">
        <f ca="1">IF(AND(RESULT!$G172&gt;M$1,RESULT!$C172+RESULT!$D172&gt;2),"WON",IF(AND(RESULT!$G172&lt;M$1,RESULT!$C172+RESULT!$D172&lt;3),"WON","LOST"))</f>
        <v>LOST</v>
      </c>
      <c r="N113" t="str">
        <f ca="1">IF(AND(RESULT!$K172&gt;M$1,RESULT!$C172+RESULT!$D172&gt;2),"WON",IF(AND(RESULT!$K172&lt;M$1,RESULT!$C172+RESULT!$D172&lt;3),"WON","LOST"))</f>
        <v>WON</v>
      </c>
      <c r="O113" t="str">
        <f t="shared" ca="1" si="75"/>
        <v>DP</v>
      </c>
      <c r="Q113" t="str">
        <f ca="1">IF(AND(RESULT!$G172&gt;Q$1,RESULT!$C172+RESULT!$D172&gt;2),"WON",IF(AND(RESULT!$G172&lt;Q$1,RESULT!$C172+RESULT!$D172&lt;3),"WON","LOST"))</f>
        <v>LOST</v>
      </c>
      <c r="R113" t="str">
        <f ca="1">IF(AND(RESULT!$K172&gt;Q$1,RESULT!$C172+RESULT!$D172&gt;2),"WON",IF(AND(RESULT!$K172&lt;Q$1,RESULT!$C172+RESULT!$D172&lt;3),"WON","LOST"))</f>
        <v>WON</v>
      </c>
      <c r="S113" t="str">
        <f t="shared" ca="1" si="76"/>
        <v>DP</v>
      </c>
      <c r="U113" t="str">
        <f ca="1">IF(AND(RESULT!$G172&gt;U$1,RESULT!$C172+RESULT!$D172&gt;2),"WON",IF(AND(RESULT!$G172&lt;U$1,RESULT!$C172+RESULT!$D172&lt;3),"WON","LOST"))</f>
        <v>LOST</v>
      </c>
      <c r="V113" t="str">
        <f ca="1">IF(AND(RESULT!$K172&gt;U$1,RESULT!$C172+RESULT!$D172&gt;2),"WON",IF(AND(RESULT!$K172&lt;U$1,RESULT!$C172+RESULT!$D172&lt;3),"WON","LOST"))</f>
        <v>WON</v>
      </c>
      <c r="W113" t="str">
        <f t="shared" ca="1" si="77"/>
        <v>DP</v>
      </c>
      <c r="Y113" t="str">
        <f ca="1">IF(AND(RESULT!$G172&gt;Y$1,RESULT!$C172+RESULT!$D172&gt;2),"WON",IF(AND(RESULT!$G172&lt;Y$1,RESULT!$C172+RESULT!$D172&lt;3),"WON","LOST"))</f>
        <v>LOST</v>
      </c>
      <c r="Z113" t="str">
        <f ca="1">IF(AND(RESULT!$K172&gt;Y$1,RESULT!$C172+RESULT!$D172&gt;2),"WON",IF(AND(RESULT!$K172&lt;Y$1,RESULT!$C172+RESULT!$D172&lt;3),"WON","LOST"))</f>
        <v>WON</v>
      </c>
      <c r="AA113" t="str">
        <f t="shared" ca="1" si="78"/>
        <v>DP</v>
      </c>
      <c r="AC113" t="str">
        <f ca="1">IF(AND(RESULT!$G172&gt;AC$1,RESULT!$C172+RESULT!$D172&gt;2),"WON",IF(AND(RESULT!$G172&lt;AC$1,RESULT!$C172+RESULT!$D172&lt;3),"WON","LOST"))</f>
        <v>LOST</v>
      </c>
      <c r="AD113" t="str">
        <f ca="1">IF(AND(RESULT!$K172&gt;AC$1,RESULT!$C172+RESULT!$D172&gt;2),"WON",IF(AND(RESULT!$K172&lt;AC$1,RESULT!$C172+RESULT!$D172&lt;3),"WON","LOST"))</f>
        <v>WON</v>
      </c>
      <c r="AE113" t="str">
        <f t="shared" ca="1" si="79"/>
        <v>DP</v>
      </c>
    </row>
    <row r="114" spans="1:31">
      <c r="A114" t="str">
        <f ca="1">IF(AND(RESULT!$G173&gt;A$1,RESULT!$C173+RESULT!$D173&gt;2),"WON",IF(AND(RESULT!$G173&lt;A$1,RESULT!$C173+RESULT!$D173&lt;3),"WON","LOST"))</f>
        <v>LOST</v>
      </c>
      <c r="B114" t="str">
        <f ca="1">IF(AND(RESULT!$K173&gt;A$1,RESULT!$C173+RESULT!$D173&gt;2),"WON",IF(AND(RESULT!$K173&lt;A$1,RESULT!$C173+RESULT!$D173&lt;3),"WON","LOST"))</f>
        <v>LOST</v>
      </c>
      <c r="C114" t="str">
        <f t="shared" ca="1" si="72"/>
        <v>LOST</v>
      </c>
      <c r="E114" t="str">
        <f ca="1">IF(AND(RESULT!$G173&gt;E$1,RESULT!$C173+RESULT!$D173&gt;2),"WON",IF(AND(RESULT!$G173&lt;E$1,RESULT!$C173+RESULT!$D173&lt;3),"WON","LOST"))</f>
        <v>LOST</v>
      </c>
      <c r="F114" t="str">
        <f ca="1">IF(AND(RESULT!$K173&gt;E$1,RESULT!$C173+RESULT!$D173&gt;2),"WON",IF(AND(RESULT!$K173&lt;E$1,RESULT!$C173+RESULT!$D173&lt;3),"WON","LOST"))</f>
        <v>LOST</v>
      </c>
      <c r="G114" t="str">
        <f t="shared" ca="1" si="73"/>
        <v>LOST</v>
      </c>
      <c r="I114" t="str">
        <f ca="1">IF(AND(RESULT!$G173&gt;I$1,RESULT!$C173+RESULT!$D173&gt;2),"WON",IF(AND(RESULT!$G173&lt;I$1,RESULT!$C173+RESULT!$D173&lt;3),"WON","LOST"))</f>
        <v>LOST</v>
      </c>
      <c r="J114" t="str">
        <f ca="1">IF(AND(RESULT!$K173&gt;I$1,RESULT!$C173+RESULT!$D173&gt;2),"WON",IF(AND(RESULT!$K173&lt;I$1,RESULT!$C173+RESULT!$D173&lt;3),"WON","LOST"))</f>
        <v>LOST</v>
      </c>
      <c r="K114" t="str">
        <f t="shared" ca="1" si="74"/>
        <v>LOST</v>
      </c>
      <c r="M114" t="str">
        <f ca="1">IF(AND(RESULT!$G173&gt;M$1,RESULT!$C173+RESULT!$D173&gt;2),"WON",IF(AND(RESULT!$G173&lt;M$1,RESULT!$C173+RESULT!$D173&lt;3),"WON","LOST"))</f>
        <v>LOST</v>
      </c>
      <c r="N114" t="str">
        <f ca="1">IF(AND(RESULT!$K173&gt;M$1,RESULT!$C173+RESULT!$D173&gt;2),"WON",IF(AND(RESULT!$K173&lt;M$1,RESULT!$C173+RESULT!$D173&lt;3),"WON","LOST"))</f>
        <v>LOST</v>
      </c>
      <c r="O114" t="str">
        <f t="shared" ca="1" si="75"/>
        <v>LOST</v>
      </c>
      <c r="Q114" t="str">
        <f ca="1">IF(AND(RESULT!$G173&gt;Q$1,RESULT!$C173+RESULT!$D173&gt;2),"WON",IF(AND(RESULT!$G173&lt;Q$1,RESULT!$C173+RESULT!$D173&lt;3),"WON","LOST"))</f>
        <v>LOST</v>
      </c>
      <c r="R114" t="str">
        <f ca="1">IF(AND(RESULT!$K173&gt;Q$1,RESULT!$C173+RESULT!$D173&gt;2),"WON",IF(AND(RESULT!$K173&lt;Q$1,RESULT!$C173+RESULT!$D173&lt;3),"WON","LOST"))</f>
        <v>LOST</v>
      </c>
      <c r="S114" t="str">
        <f t="shared" ca="1" si="76"/>
        <v>LOST</v>
      </c>
      <c r="U114" t="str">
        <f ca="1">IF(AND(RESULT!$G173&gt;U$1,RESULT!$C173+RESULT!$D173&gt;2),"WON",IF(AND(RESULT!$G173&lt;U$1,RESULT!$C173+RESULT!$D173&lt;3),"WON","LOST"))</f>
        <v>LOST</v>
      </c>
      <c r="V114" t="str">
        <f ca="1">IF(AND(RESULT!$K173&gt;U$1,RESULT!$C173+RESULT!$D173&gt;2),"WON",IF(AND(RESULT!$K173&lt;U$1,RESULT!$C173+RESULT!$D173&lt;3),"WON","LOST"))</f>
        <v>LOST</v>
      </c>
      <c r="W114" t="str">
        <f t="shared" ca="1" si="77"/>
        <v>LOST</v>
      </c>
      <c r="Y114" t="str">
        <f ca="1">IF(AND(RESULT!$G173&gt;Y$1,RESULT!$C173+RESULT!$D173&gt;2),"WON",IF(AND(RESULT!$G173&lt;Y$1,RESULT!$C173+RESULT!$D173&lt;3),"WON","LOST"))</f>
        <v>WON</v>
      </c>
      <c r="Z114" t="str">
        <f ca="1">IF(AND(RESULT!$K173&gt;Y$1,RESULT!$C173+RESULT!$D173&gt;2),"WON",IF(AND(RESULT!$K173&lt;Y$1,RESULT!$C173+RESULT!$D173&lt;3),"WON","LOST"))</f>
        <v>LOST</v>
      </c>
      <c r="AA114" t="str">
        <f t="shared" ca="1" si="78"/>
        <v>DP</v>
      </c>
      <c r="AC114" t="str">
        <f ca="1">IF(AND(RESULT!$G173&gt;AC$1,RESULT!$C173+RESULT!$D173&gt;2),"WON",IF(AND(RESULT!$G173&lt;AC$1,RESULT!$C173+RESULT!$D173&lt;3),"WON","LOST"))</f>
        <v>WON</v>
      </c>
      <c r="AD114" t="str">
        <f ca="1">IF(AND(RESULT!$K173&gt;AC$1,RESULT!$C173+RESULT!$D173&gt;2),"WON",IF(AND(RESULT!$K173&lt;AC$1,RESULT!$C173+RESULT!$D173&lt;3),"WON","LOST"))</f>
        <v>LOST</v>
      </c>
      <c r="AE114" t="str">
        <f t="shared" ca="1" si="79"/>
        <v>DP</v>
      </c>
    </row>
    <row r="115" spans="1:31">
      <c r="A115" t="str">
        <f ca="1">IF(AND(RESULT!$G174&gt;A$1,RESULT!$C174+RESULT!$D174&gt;2),"WON",IF(AND(RESULT!$G174&lt;A$1,RESULT!$C174+RESULT!$D174&lt;3),"WON","LOST"))</f>
        <v>WON</v>
      </c>
      <c r="B115" t="str">
        <f ca="1">IF(AND(RESULT!$K174&gt;A$1,RESULT!$C174+RESULT!$D174&gt;2),"WON",IF(AND(RESULT!$K174&lt;A$1,RESULT!$C174+RESULT!$D174&lt;3),"WON","LOST"))</f>
        <v>LOST</v>
      </c>
      <c r="C115" t="str">
        <f t="shared" ca="1" si="72"/>
        <v>DP</v>
      </c>
      <c r="E115" t="str">
        <f ca="1">IF(AND(RESULT!$G174&gt;E$1,RESULT!$C174+RESULT!$D174&gt;2),"WON",IF(AND(RESULT!$G174&lt;E$1,RESULT!$C174+RESULT!$D174&lt;3),"WON","LOST"))</f>
        <v>WON</v>
      </c>
      <c r="F115" t="str">
        <f ca="1">IF(AND(RESULT!$K174&gt;E$1,RESULT!$C174+RESULT!$D174&gt;2),"WON",IF(AND(RESULT!$K174&lt;E$1,RESULT!$C174+RESULT!$D174&lt;3),"WON","LOST"))</f>
        <v>LOST</v>
      </c>
      <c r="G115" t="str">
        <f t="shared" ca="1" si="73"/>
        <v>DP</v>
      </c>
      <c r="I115" t="str">
        <f ca="1">IF(AND(RESULT!$G174&gt;I$1,RESULT!$C174+RESULT!$D174&gt;2),"WON",IF(AND(RESULT!$G174&lt;I$1,RESULT!$C174+RESULT!$D174&lt;3),"WON","LOST"))</f>
        <v>WON</v>
      </c>
      <c r="J115" t="str">
        <f ca="1">IF(AND(RESULT!$K174&gt;I$1,RESULT!$C174+RESULT!$D174&gt;2),"WON",IF(AND(RESULT!$K174&lt;I$1,RESULT!$C174+RESULT!$D174&lt;3),"WON","LOST"))</f>
        <v>LOST</v>
      </c>
      <c r="K115" t="str">
        <f t="shared" ca="1" si="74"/>
        <v>DP</v>
      </c>
      <c r="M115" t="str">
        <f ca="1">IF(AND(RESULT!$G174&gt;M$1,RESULT!$C174+RESULT!$D174&gt;2),"WON",IF(AND(RESULT!$G174&lt;M$1,RESULT!$C174+RESULT!$D174&lt;3),"WON","LOST"))</f>
        <v>WON</v>
      </c>
      <c r="N115" t="str">
        <f ca="1">IF(AND(RESULT!$K174&gt;M$1,RESULT!$C174+RESULT!$D174&gt;2),"WON",IF(AND(RESULT!$K174&lt;M$1,RESULT!$C174+RESULT!$D174&lt;3),"WON","LOST"))</f>
        <v>LOST</v>
      </c>
      <c r="O115" t="str">
        <f t="shared" ca="1" si="75"/>
        <v>DP</v>
      </c>
      <c r="Q115" t="str">
        <f ca="1">IF(AND(RESULT!$G174&gt;Q$1,RESULT!$C174+RESULT!$D174&gt;2),"WON",IF(AND(RESULT!$G174&lt;Q$1,RESULT!$C174+RESULT!$D174&lt;3),"WON","LOST"))</f>
        <v>WON</v>
      </c>
      <c r="R115" t="str">
        <f ca="1">IF(AND(RESULT!$K174&gt;Q$1,RESULT!$C174+RESULT!$D174&gt;2),"WON",IF(AND(RESULT!$K174&lt;Q$1,RESULT!$C174+RESULT!$D174&lt;3),"WON","LOST"))</f>
        <v>LOST</v>
      </c>
      <c r="S115" t="str">
        <f t="shared" ca="1" si="76"/>
        <v>DP</v>
      </c>
      <c r="U115" t="str">
        <f ca="1">IF(AND(RESULT!$G174&gt;U$1,RESULT!$C174+RESULT!$D174&gt;2),"WON",IF(AND(RESULT!$G174&lt;U$1,RESULT!$C174+RESULT!$D174&lt;3),"WON","LOST"))</f>
        <v>WON</v>
      </c>
      <c r="V115" t="str">
        <f ca="1">IF(AND(RESULT!$K174&gt;U$1,RESULT!$C174+RESULT!$D174&gt;2),"WON",IF(AND(RESULT!$K174&lt;U$1,RESULT!$C174+RESULT!$D174&lt;3),"WON","LOST"))</f>
        <v>LOST</v>
      </c>
      <c r="W115" t="str">
        <f t="shared" ca="1" si="77"/>
        <v>DP</v>
      </c>
      <c r="Y115" t="str">
        <f ca="1">IF(AND(RESULT!$G174&gt;Y$1,RESULT!$C174+RESULT!$D174&gt;2),"WON",IF(AND(RESULT!$G174&lt;Y$1,RESULT!$C174+RESULT!$D174&lt;3),"WON","LOST"))</f>
        <v>WON</v>
      </c>
      <c r="Z115" t="str">
        <f ca="1">IF(AND(RESULT!$K174&gt;Y$1,RESULT!$C174+RESULT!$D174&gt;2),"WON",IF(AND(RESULT!$K174&lt;Y$1,RESULT!$C174+RESULT!$D174&lt;3),"WON","LOST"))</f>
        <v>LOST</v>
      </c>
      <c r="AA115" t="str">
        <f t="shared" ca="1" si="78"/>
        <v>DP</v>
      </c>
      <c r="AC115" t="str">
        <f ca="1">IF(AND(RESULT!$G174&gt;AC$1,RESULT!$C174+RESULT!$D174&gt;2),"WON",IF(AND(RESULT!$G174&lt;AC$1,RESULT!$C174+RESULT!$D174&lt;3),"WON","LOST"))</f>
        <v>WON</v>
      </c>
      <c r="AD115" t="str">
        <f ca="1">IF(AND(RESULT!$K174&gt;AC$1,RESULT!$C174+RESULT!$D174&gt;2),"WON",IF(AND(RESULT!$K174&lt;AC$1,RESULT!$C174+RESULT!$D174&lt;3),"WON","LOST"))</f>
        <v>LOST</v>
      </c>
      <c r="AE115" t="str">
        <f t="shared" ca="1" si="79"/>
        <v>DP</v>
      </c>
    </row>
    <row r="116" spans="1:31">
      <c r="A116" t="str">
        <f ca="1">IF(AND(RESULT!$G175&gt;A$1,RESULT!$C175+RESULT!$D175&gt;2),"WON",IF(AND(RESULT!$G175&lt;A$1,RESULT!$C175+RESULT!$D175&lt;3),"WON","LOST"))</f>
        <v>WON</v>
      </c>
      <c r="B116" t="str">
        <f ca="1">IF(AND(RESULT!$K175&gt;A$1,RESULT!$C175+RESULT!$D175&gt;2),"WON",IF(AND(RESULT!$K175&lt;A$1,RESULT!$C175+RESULT!$D175&lt;3),"WON","LOST"))</f>
        <v>WON</v>
      </c>
      <c r="C116" t="str">
        <f t="shared" ca="1" si="72"/>
        <v>WON</v>
      </c>
      <c r="E116" t="str">
        <f ca="1">IF(AND(RESULT!$G175&gt;E$1,RESULT!$C175+RESULT!$D175&gt;2),"WON",IF(AND(RESULT!$G175&lt;E$1,RESULT!$C175+RESULT!$D175&lt;3),"WON","LOST"))</f>
        <v>WON</v>
      </c>
      <c r="F116" t="str">
        <f ca="1">IF(AND(RESULT!$K175&gt;E$1,RESULT!$C175+RESULT!$D175&gt;2),"WON",IF(AND(RESULT!$K175&lt;E$1,RESULT!$C175+RESULT!$D175&lt;3),"WON","LOST"))</f>
        <v>WON</v>
      </c>
      <c r="G116" t="str">
        <f t="shared" ca="1" si="73"/>
        <v>WON</v>
      </c>
      <c r="I116" t="str">
        <f ca="1">IF(AND(RESULT!$G175&gt;I$1,RESULT!$C175+RESULT!$D175&gt;2),"WON",IF(AND(RESULT!$G175&lt;I$1,RESULT!$C175+RESULT!$D175&lt;3),"WON","LOST"))</f>
        <v>WON</v>
      </c>
      <c r="J116" t="str">
        <f ca="1">IF(AND(RESULT!$K175&gt;I$1,RESULT!$C175+RESULT!$D175&gt;2),"WON",IF(AND(RESULT!$K175&lt;I$1,RESULT!$C175+RESULT!$D175&lt;3),"WON","LOST"))</f>
        <v>WON</v>
      </c>
      <c r="K116" t="str">
        <f t="shared" ca="1" si="74"/>
        <v>WON</v>
      </c>
      <c r="M116" t="str">
        <f ca="1">IF(AND(RESULT!$G175&gt;M$1,RESULT!$C175+RESULT!$D175&gt;2),"WON",IF(AND(RESULT!$G175&lt;M$1,RESULT!$C175+RESULT!$D175&lt;3),"WON","LOST"))</f>
        <v>WON</v>
      </c>
      <c r="N116" t="str">
        <f ca="1">IF(AND(RESULT!$K175&gt;M$1,RESULT!$C175+RESULT!$D175&gt;2),"WON",IF(AND(RESULT!$K175&lt;M$1,RESULT!$C175+RESULT!$D175&lt;3),"WON","LOST"))</f>
        <v>WON</v>
      </c>
      <c r="O116" t="str">
        <f t="shared" ca="1" si="75"/>
        <v>WON</v>
      </c>
      <c r="Q116" t="str">
        <f ca="1">IF(AND(RESULT!$G175&gt;Q$1,RESULT!$C175+RESULT!$D175&gt;2),"WON",IF(AND(RESULT!$G175&lt;Q$1,RESULT!$C175+RESULT!$D175&lt;3),"WON","LOST"))</f>
        <v>WON</v>
      </c>
      <c r="R116" t="str">
        <f ca="1">IF(AND(RESULT!$K175&gt;Q$1,RESULT!$C175+RESULT!$D175&gt;2),"WON",IF(AND(RESULT!$K175&lt;Q$1,RESULT!$C175+RESULT!$D175&lt;3),"WON","LOST"))</f>
        <v>WON</v>
      </c>
      <c r="S116" t="str">
        <f t="shared" ca="1" si="76"/>
        <v>WON</v>
      </c>
      <c r="U116" t="str">
        <f ca="1">IF(AND(RESULT!$G175&gt;U$1,RESULT!$C175+RESULT!$D175&gt;2),"WON",IF(AND(RESULT!$G175&lt;U$1,RESULT!$C175+RESULT!$D175&lt;3),"WON","LOST"))</f>
        <v>WON</v>
      </c>
      <c r="V116" t="str">
        <f ca="1">IF(AND(RESULT!$K175&gt;U$1,RESULT!$C175+RESULT!$D175&gt;2),"WON",IF(AND(RESULT!$K175&lt;U$1,RESULT!$C175+RESULT!$D175&lt;3),"WON","LOST"))</f>
        <v>WON</v>
      </c>
      <c r="W116" t="str">
        <f t="shared" ca="1" si="77"/>
        <v>WON</v>
      </c>
      <c r="Y116" t="str">
        <f ca="1">IF(AND(RESULT!$G175&gt;Y$1,RESULT!$C175+RESULT!$D175&gt;2),"WON",IF(AND(RESULT!$G175&lt;Y$1,RESULT!$C175+RESULT!$D175&lt;3),"WON","LOST"))</f>
        <v>WON</v>
      </c>
      <c r="Z116" t="str">
        <f ca="1">IF(AND(RESULT!$K175&gt;Y$1,RESULT!$C175+RESULT!$D175&gt;2),"WON",IF(AND(RESULT!$K175&lt;Y$1,RESULT!$C175+RESULT!$D175&lt;3),"WON","LOST"))</f>
        <v>WON</v>
      </c>
      <c r="AA116" t="str">
        <f t="shared" ca="1" si="78"/>
        <v>WON</v>
      </c>
      <c r="AC116" t="str">
        <f ca="1">IF(AND(RESULT!$G175&gt;AC$1,RESULT!$C175+RESULT!$D175&gt;2),"WON",IF(AND(RESULT!$G175&lt;AC$1,RESULT!$C175+RESULT!$D175&lt;3),"WON","LOST"))</f>
        <v>WON</v>
      </c>
      <c r="AD116" t="str">
        <f ca="1">IF(AND(RESULT!$K175&gt;AC$1,RESULT!$C175+RESULT!$D175&gt;2),"WON",IF(AND(RESULT!$K175&lt;AC$1,RESULT!$C175+RESULT!$D175&lt;3),"WON","LOST"))</f>
        <v>WON</v>
      </c>
      <c r="AE116" t="str">
        <f t="shared" ca="1" si="79"/>
        <v>WON</v>
      </c>
    </row>
    <row r="117" spans="1:31">
      <c r="A117" t="str">
        <f ca="1">IF(AND(RESULT!$G176&gt;A$1,RESULT!$C176+RESULT!$D176&gt;2),"WON",IF(AND(RESULT!$G176&lt;A$1,RESULT!$C176+RESULT!$D176&lt;3),"WON","LOST"))</f>
        <v>LOST</v>
      </c>
      <c r="B117" t="str">
        <f ca="1">IF(AND(RESULT!$K176&gt;A$1,RESULT!$C176+RESULT!$D176&gt;2),"WON",IF(AND(RESULT!$K176&lt;A$1,RESULT!$C176+RESULT!$D176&lt;3),"WON","LOST"))</f>
        <v>LOST</v>
      </c>
      <c r="C117" t="str">
        <f t="shared" ca="1" si="72"/>
        <v>LOST</v>
      </c>
      <c r="E117" t="str">
        <f ca="1">IF(AND(RESULT!$G176&gt;E$1,RESULT!$C176+RESULT!$D176&gt;2),"WON",IF(AND(RESULT!$G176&lt;E$1,RESULT!$C176+RESULT!$D176&lt;3),"WON","LOST"))</f>
        <v>LOST</v>
      </c>
      <c r="F117" t="str">
        <f ca="1">IF(AND(RESULT!$K176&gt;E$1,RESULT!$C176+RESULT!$D176&gt;2),"WON",IF(AND(RESULT!$K176&lt;E$1,RESULT!$C176+RESULT!$D176&lt;3),"WON","LOST"))</f>
        <v>LOST</v>
      </c>
      <c r="G117" t="str">
        <f t="shared" ca="1" si="73"/>
        <v>LOST</v>
      </c>
      <c r="I117" t="str">
        <f ca="1">IF(AND(RESULT!$G176&gt;I$1,RESULT!$C176+RESULT!$D176&gt;2),"WON",IF(AND(RESULT!$G176&lt;I$1,RESULT!$C176+RESULT!$D176&lt;3),"WON","LOST"))</f>
        <v>LOST</v>
      </c>
      <c r="J117" t="str">
        <f ca="1">IF(AND(RESULT!$K176&gt;I$1,RESULT!$C176+RESULT!$D176&gt;2),"WON",IF(AND(RESULT!$K176&lt;I$1,RESULT!$C176+RESULT!$D176&lt;3),"WON","LOST"))</f>
        <v>LOST</v>
      </c>
      <c r="K117" t="str">
        <f t="shared" ca="1" si="74"/>
        <v>LOST</v>
      </c>
      <c r="M117" t="str">
        <f ca="1">IF(AND(RESULT!$G176&gt;M$1,RESULT!$C176+RESULT!$D176&gt;2),"WON",IF(AND(RESULT!$G176&lt;M$1,RESULT!$C176+RESULT!$D176&lt;3),"WON","LOST"))</f>
        <v>LOST</v>
      </c>
      <c r="N117" t="str">
        <f ca="1">IF(AND(RESULT!$K176&gt;M$1,RESULT!$C176+RESULT!$D176&gt;2),"WON",IF(AND(RESULT!$K176&lt;M$1,RESULT!$C176+RESULT!$D176&lt;3),"WON","LOST"))</f>
        <v>LOST</v>
      </c>
      <c r="O117" t="str">
        <f t="shared" ca="1" si="75"/>
        <v>LOST</v>
      </c>
      <c r="Q117" t="str">
        <f ca="1">IF(AND(RESULT!$G176&gt;Q$1,RESULT!$C176+RESULT!$D176&gt;2),"WON",IF(AND(RESULT!$G176&lt;Q$1,RESULT!$C176+RESULT!$D176&lt;3),"WON","LOST"))</f>
        <v>LOST</v>
      </c>
      <c r="R117" t="str">
        <f ca="1">IF(AND(RESULT!$K176&gt;Q$1,RESULT!$C176+RESULT!$D176&gt;2),"WON",IF(AND(RESULT!$K176&lt;Q$1,RESULT!$C176+RESULT!$D176&lt;3),"WON","LOST"))</f>
        <v>LOST</v>
      </c>
      <c r="S117" t="str">
        <f t="shared" ca="1" si="76"/>
        <v>LOST</v>
      </c>
      <c r="U117" t="str">
        <f ca="1">IF(AND(RESULT!$G176&gt;U$1,RESULT!$C176+RESULT!$D176&gt;2),"WON",IF(AND(RESULT!$G176&lt;U$1,RESULT!$C176+RESULT!$D176&lt;3),"WON","LOST"))</f>
        <v>LOST</v>
      </c>
      <c r="V117" t="str">
        <f ca="1">IF(AND(RESULT!$K176&gt;U$1,RESULT!$C176+RESULT!$D176&gt;2),"WON",IF(AND(RESULT!$K176&lt;U$1,RESULT!$C176+RESULT!$D176&lt;3),"WON","LOST"))</f>
        <v>LOST</v>
      </c>
      <c r="W117" t="str">
        <f t="shared" ca="1" si="77"/>
        <v>LOST</v>
      </c>
      <c r="Y117" t="str">
        <f ca="1">IF(AND(RESULT!$G176&gt;Y$1,RESULT!$C176+RESULT!$D176&gt;2),"WON",IF(AND(RESULT!$G176&lt;Y$1,RESULT!$C176+RESULT!$D176&lt;3),"WON","LOST"))</f>
        <v>LOST</v>
      </c>
      <c r="Z117" t="str">
        <f ca="1">IF(AND(RESULT!$K176&gt;Y$1,RESULT!$C176+RESULT!$D176&gt;2),"WON",IF(AND(RESULT!$K176&lt;Y$1,RESULT!$C176+RESULT!$D176&lt;3),"WON","LOST"))</f>
        <v>LOST</v>
      </c>
      <c r="AA117" t="str">
        <f t="shared" ca="1" si="78"/>
        <v>LOST</v>
      </c>
      <c r="AC117" t="str">
        <f ca="1">IF(AND(RESULT!$G176&gt;AC$1,RESULT!$C176+RESULT!$D176&gt;2),"WON",IF(AND(RESULT!$G176&lt;AC$1,RESULT!$C176+RESULT!$D176&lt;3),"WON","LOST"))</f>
        <v>LOST</v>
      </c>
      <c r="AD117" t="str">
        <f ca="1">IF(AND(RESULT!$K176&gt;AC$1,RESULT!$C176+RESULT!$D176&gt;2),"WON",IF(AND(RESULT!$K176&lt;AC$1,RESULT!$C176+RESULT!$D176&lt;3),"WON","LOST"))</f>
        <v>LOST</v>
      </c>
      <c r="AE117" t="str">
        <f t="shared" ca="1" si="79"/>
        <v>LOST</v>
      </c>
    </row>
    <row r="118" spans="1:31">
      <c r="A118" t="str">
        <f ca="1">IF(AND(RESULT!$G177&gt;A$1,RESULT!$C177+RESULT!$D177&gt;2),"WON",IF(AND(RESULT!$G177&lt;A$1,RESULT!$C177+RESULT!$D177&lt;3),"WON","LOST"))</f>
        <v>WON</v>
      </c>
      <c r="B118" t="str">
        <f ca="1">IF(AND(RESULT!$K177&gt;A$1,RESULT!$C177+RESULT!$D177&gt;2),"WON",IF(AND(RESULT!$K177&lt;A$1,RESULT!$C177+RESULT!$D177&lt;3),"WON","LOST"))</f>
        <v>WON</v>
      </c>
      <c r="C118" t="str">
        <f t="shared" ca="1" si="72"/>
        <v>WON</v>
      </c>
      <c r="E118" t="str">
        <f ca="1">IF(AND(RESULT!$G177&gt;E$1,RESULT!$C177+RESULT!$D177&gt;2),"WON",IF(AND(RESULT!$G177&lt;E$1,RESULT!$C177+RESULT!$D177&lt;3),"WON","LOST"))</f>
        <v>WON</v>
      </c>
      <c r="F118" t="str">
        <f ca="1">IF(AND(RESULT!$K177&gt;E$1,RESULT!$C177+RESULT!$D177&gt;2),"WON",IF(AND(RESULT!$K177&lt;E$1,RESULT!$C177+RESULT!$D177&lt;3),"WON","LOST"))</f>
        <v>WON</v>
      </c>
      <c r="G118" t="str">
        <f t="shared" ca="1" si="73"/>
        <v>WON</v>
      </c>
      <c r="I118" t="str">
        <f ca="1">IF(AND(RESULT!$G177&gt;I$1,RESULT!$C177+RESULT!$D177&gt;2),"WON",IF(AND(RESULT!$G177&lt;I$1,RESULT!$C177+RESULT!$D177&lt;3),"WON","LOST"))</f>
        <v>WON</v>
      </c>
      <c r="J118" t="str">
        <f ca="1">IF(AND(RESULT!$K177&gt;I$1,RESULT!$C177+RESULT!$D177&gt;2),"WON",IF(AND(RESULT!$K177&lt;I$1,RESULT!$C177+RESULT!$D177&lt;3),"WON","LOST"))</f>
        <v>WON</v>
      </c>
      <c r="K118" t="str">
        <f t="shared" ca="1" si="74"/>
        <v>WON</v>
      </c>
      <c r="M118" t="str">
        <f ca="1">IF(AND(RESULT!$G177&gt;M$1,RESULT!$C177+RESULT!$D177&gt;2),"WON",IF(AND(RESULT!$G177&lt;M$1,RESULT!$C177+RESULT!$D177&lt;3),"WON","LOST"))</f>
        <v>WON</v>
      </c>
      <c r="N118" t="str">
        <f ca="1">IF(AND(RESULT!$K177&gt;M$1,RESULT!$C177+RESULT!$D177&gt;2),"WON",IF(AND(RESULT!$K177&lt;M$1,RESULT!$C177+RESULT!$D177&lt;3),"WON","LOST"))</f>
        <v>WON</v>
      </c>
      <c r="O118" t="str">
        <f t="shared" ca="1" si="75"/>
        <v>WON</v>
      </c>
      <c r="Q118" t="str">
        <f ca="1">IF(AND(RESULT!$G177&gt;Q$1,RESULT!$C177+RESULT!$D177&gt;2),"WON",IF(AND(RESULT!$G177&lt;Q$1,RESULT!$C177+RESULT!$D177&lt;3),"WON","LOST"))</f>
        <v>WON</v>
      </c>
      <c r="R118" t="str">
        <f ca="1">IF(AND(RESULT!$K177&gt;Q$1,RESULT!$C177+RESULT!$D177&gt;2),"WON",IF(AND(RESULT!$K177&lt;Q$1,RESULT!$C177+RESULT!$D177&lt;3),"WON","LOST"))</f>
        <v>WON</v>
      </c>
      <c r="S118" t="str">
        <f t="shared" ca="1" si="76"/>
        <v>WON</v>
      </c>
      <c r="U118" t="str">
        <f ca="1">IF(AND(RESULT!$G177&gt;U$1,RESULT!$C177+RESULT!$D177&gt;2),"WON",IF(AND(RESULT!$G177&lt;U$1,RESULT!$C177+RESULT!$D177&lt;3),"WON","LOST"))</f>
        <v>WON</v>
      </c>
      <c r="V118" t="str">
        <f ca="1">IF(AND(RESULT!$K177&gt;U$1,RESULT!$C177+RESULT!$D177&gt;2),"WON",IF(AND(RESULT!$K177&lt;U$1,RESULT!$C177+RESULT!$D177&lt;3),"WON","LOST"))</f>
        <v>WON</v>
      </c>
      <c r="W118" t="str">
        <f t="shared" ca="1" si="77"/>
        <v>WON</v>
      </c>
      <c r="Y118" t="str">
        <f ca="1">IF(AND(RESULT!$G177&gt;Y$1,RESULT!$C177+RESULT!$D177&gt;2),"WON",IF(AND(RESULT!$G177&lt;Y$1,RESULT!$C177+RESULT!$D177&lt;3),"WON","LOST"))</f>
        <v>WON</v>
      </c>
      <c r="Z118" t="str">
        <f ca="1">IF(AND(RESULT!$K177&gt;Y$1,RESULT!$C177+RESULT!$D177&gt;2),"WON",IF(AND(RESULT!$K177&lt;Y$1,RESULT!$C177+RESULT!$D177&lt;3),"WON","LOST"))</f>
        <v>WON</v>
      </c>
      <c r="AA118" t="str">
        <f t="shared" ca="1" si="78"/>
        <v>WON</v>
      </c>
      <c r="AC118" t="str">
        <f ca="1">IF(AND(RESULT!$G177&gt;AC$1,RESULT!$C177+RESULT!$D177&gt;2),"WON",IF(AND(RESULT!$G177&lt;AC$1,RESULT!$C177+RESULT!$D177&lt;3),"WON","LOST"))</f>
        <v>WON</v>
      </c>
      <c r="AD118" t="str">
        <f ca="1">IF(AND(RESULT!$K177&gt;AC$1,RESULT!$C177+RESULT!$D177&gt;2),"WON",IF(AND(RESULT!$K177&lt;AC$1,RESULT!$C177+RESULT!$D177&lt;3),"WON","LOST"))</f>
        <v>WON</v>
      </c>
      <c r="AE118" t="str">
        <f t="shared" ca="1" si="79"/>
        <v>WON</v>
      </c>
    </row>
    <row r="119" spans="1:31">
      <c r="A119" t="str">
        <f ca="1">IF(AND(RESULT!$G178&gt;A$1,RESULT!$C178+RESULT!$D178&gt;2),"WON",IF(AND(RESULT!$G178&lt;A$1,RESULT!$C178+RESULT!$D178&lt;3),"WON","LOST"))</f>
        <v>WON</v>
      </c>
      <c r="B119" t="str">
        <f ca="1">IF(AND(RESULT!$K178&gt;A$1,RESULT!$C178+RESULT!$D178&gt;2),"WON",IF(AND(RESULT!$K178&lt;A$1,RESULT!$C178+RESULT!$D178&lt;3),"WON","LOST"))</f>
        <v>WON</v>
      </c>
      <c r="C119" t="str">
        <f t="shared" ca="1" si="72"/>
        <v>WON</v>
      </c>
      <c r="E119" t="str">
        <f ca="1">IF(AND(RESULT!$G178&gt;E$1,RESULT!$C178+RESULT!$D178&gt;2),"WON",IF(AND(RESULT!$G178&lt;E$1,RESULT!$C178+RESULT!$D178&lt;3),"WON","LOST"))</f>
        <v>WON</v>
      </c>
      <c r="F119" t="str">
        <f ca="1">IF(AND(RESULT!$K178&gt;E$1,RESULT!$C178+RESULT!$D178&gt;2),"WON",IF(AND(RESULT!$K178&lt;E$1,RESULT!$C178+RESULT!$D178&lt;3),"WON","LOST"))</f>
        <v>WON</v>
      </c>
      <c r="G119" t="str">
        <f t="shared" ca="1" si="73"/>
        <v>WON</v>
      </c>
      <c r="I119" t="str">
        <f ca="1">IF(AND(RESULT!$G178&gt;I$1,RESULT!$C178+RESULT!$D178&gt;2),"WON",IF(AND(RESULT!$G178&lt;I$1,RESULT!$C178+RESULT!$D178&lt;3),"WON","LOST"))</f>
        <v>WON</v>
      </c>
      <c r="J119" t="str">
        <f ca="1">IF(AND(RESULT!$K178&gt;I$1,RESULT!$C178+RESULT!$D178&gt;2),"WON",IF(AND(RESULT!$K178&lt;I$1,RESULT!$C178+RESULT!$D178&lt;3),"WON","LOST"))</f>
        <v>WON</v>
      </c>
      <c r="K119" t="str">
        <f t="shared" ca="1" si="74"/>
        <v>WON</v>
      </c>
      <c r="M119" t="str">
        <f ca="1">IF(AND(RESULT!$G178&gt;M$1,RESULT!$C178+RESULT!$D178&gt;2),"WON",IF(AND(RESULT!$G178&lt;M$1,RESULT!$C178+RESULT!$D178&lt;3),"WON","LOST"))</f>
        <v>WON</v>
      </c>
      <c r="N119" t="str">
        <f ca="1">IF(AND(RESULT!$K178&gt;M$1,RESULT!$C178+RESULT!$D178&gt;2),"WON",IF(AND(RESULT!$K178&lt;M$1,RESULT!$C178+RESULT!$D178&lt;3),"WON","LOST"))</f>
        <v>WON</v>
      </c>
      <c r="O119" t="str">
        <f t="shared" ca="1" si="75"/>
        <v>WON</v>
      </c>
      <c r="Q119" t="str">
        <f ca="1">IF(AND(RESULT!$G178&gt;Q$1,RESULT!$C178+RESULT!$D178&gt;2),"WON",IF(AND(RESULT!$G178&lt;Q$1,RESULT!$C178+RESULT!$D178&lt;3),"WON","LOST"))</f>
        <v>WON</v>
      </c>
      <c r="R119" t="str">
        <f ca="1">IF(AND(RESULT!$K178&gt;Q$1,RESULT!$C178+RESULT!$D178&gt;2),"WON",IF(AND(RESULT!$K178&lt;Q$1,RESULT!$C178+RESULT!$D178&lt;3),"WON","LOST"))</f>
        <v>WON</v>
      </c>
      <c r="S119" t="str">
        <f t="shared" ca="1" si="76"/>
        <v>WON</v>
      </c>
      <c r="U119" t="str">
        <f ca="1">IF(AND(RESULT!$G178&gt;U$1,RESULT!$C178+RESULT!$D178&gt;2),"WON",IF(AND(RESULT!$G178&lt;U$1,RESULT!$C178+RESULT!$D178&lt;3),"WON","LOST"))</f>
        <v>WON</v>
      </c>
      <c r="V119" t="str">
        <f ca="1">IF(AND(RESULT!$K178&gt;U$1,RESULT!$C178+RESULT!$D178&gt;2),"WON",IF(AND(RESULT!$K178&lt;U$1,RESULT!$C178+RESULT!$D178&lt;3),"WON","LOST"))</f>
        <v>WON</v>
      </c>
      <c r="W119" t="str">
        <f t="shared" ca="1" si="77"/>
        <v>WON</v>
      </c>
      <c r="Y119" t="str">
        <f ca="1">IF(AND(RESULT!$G178&gt;Y$1,RESULT!$C178+RESULT!$D178&gt;2),"WON",IF(AND(RESULT!$G178&lt;Y$1,RESULT!$C178+RESULT!$D178&lt;3),"WON","LOST"))</f>
        <v>WON</v>
      </c>
      <c r="Z119" t="str">
        <f ca="1">IF(AND(RESULT!$K178&gt;Y$1,RESULT!$C178+RESULT!$D178&gt;2),"WON",IF(AND(RESULT!$K178&lt;Y$1,RESULT!$C178+RESULT!$D178&lt;3),"WON","LOST"))</f>
        <v>WON</v>
      </c>
      <c r="AA119" t="str">
        <f t="shared" ca="1" si="78"/>
        <v>WON</v>
      </c>
      <c r="AC119" t="str">
        <f ca="1">IF(AND(RESULT!$G178&gt;AC$1,RESULT!$C178+RESULT!$D178&gt;2),"WON",IF(AND(RESULT!$G178&lt;AC$1,RESULT!$C178+RESULT!$D178&lt;3),"WON","LOST"))</f>
        <v>WON</v>
      </c>
      <c r="AD119" t="str">
        <f ca="1">IF(AND(RESULT!$K178&gt;AC$1,RESULT!$C178+RESULT!$D178&gt;2),"WON",IF(AND(RESULT!$K178&lt;AC$1,RESULT!$C178+RESULT!$D178&lt;3),"WON","LOST"))</f>
        <v>WON</v>
      </c>
      <c r="AE119" t="str">
        <f t="shared" ca="1" si="79"/>
        <v>WON</v>
      </c>
    </row>
    <row r="120" spans="1:31">
      <c r="A120" t="str">
        <f ca="1">IF(AND(RESULT!$G179&gt;A$1,RESULT!$C179+RESULT!$D179&gt;2),"WON",IF(AND(RESULT!$G179&lt;A$1,RESULT!$C179+RESULT!$D179&lt;3),"WON","LOST"))</f>
        <v>LOST</v>
      </c>
      <c r="B120" t="str">
        <f ca="1">IF(AND(RESULT!$K179&gt;A$1,RESULT!$C179+RESULT!$D179&gt;2),"WON",IF(AND(RESULT!$K179&lt;A$1,RESULT!$C179+RESULT!$D179&lt;3),"WON","LOST"))</f>
        <v>LOST</v>
      </c>
      <c r="C120" t="str">
        <f t="shared" ca="1" si="72"/>
        <v>LOST</v>
      </c>
      <c r="E120" t="str">
        <f ca="1">IF(AND(RESULT!$G179&gt;E$1,RESULT!$C179+RESULT!$D179&gt;2),"WON",IF(AND(RESULT!$G179&lt;E$1,RESULT!$C179+RESULT!$D179&lt;3),"WON","LOST"))</f>
        <v>LOST</v>
      </c>
      <c r="F120" t="str">
        <f ca="1">IF(AND(RESULT!$K179&gt;E$1,RESULT!$C179+RESULT!$D179&gt;2),"WON",IF(AND(RESULT!$K179&lt;E$1,RESULT!$C179+RESULT!$D179&lt;3),"WON","LOST"))</f>
        <v>LOST</v>
      </c>
      <c r="G120" t="str">
        <f t="shared" ca="1" si="73"/>
        <v>LOST</v>
      </c>
      <c r="I120" t="str">
        <f ca="1">IF(AND(RESULT!$G179&gt;I$1,RESULT!$C179+RESULT!$D179&gt;2),"WON",IF(AND(RESULT!$G179&lt;I$1,RESULT!$C179+RESULT!$D179&lt;3),"WON","LOST"))</f>
        <v>LOST</v>
      </c>
      <c r="J120" t="str">
        <f ca="1">IF(AND(RESULT!$K179&gt;I$1,RESULT!$C179+RESULT!$D179&gt;2),"WON",IF(AND(RESULT!$K179&lt;I$1,RESULT!$C179+RESULT!$D179&lt;3),"WON","LOST"))</f>
        <v>LOST</v>
      </c>
      <c r="K120" t="str">
        <f t="shared" ca="1" si="74"/>
        <v>LOST</v>
      </c>
      <c r="M120" t="str">
        <f ca="1">IF(AND(RESULT!$G179&gt;M$1,RESULT!$C179+RESULT!$D179&gt;2),"WON",IF(AND(RESULT!$G179&lt;M$1,RESULT!$C179+RESULT!$D179&lt;3),"WON","LOST"))</f>
        <v>LOST</v>
      </c>
      <c r="N120" t="str">
        <f ca="1">IF(AND(RESULT!$K179&gt;M$1,RESULT!$C179+RESULT!$D179&gt;2),"WON",IF(AND(RESULT!$K179&lt;M$1,RESULT!$C179+RESULT!$D179&lt;3),"WON","LOST"))</f>
        <v>LOST</v>
      </c>
      <c r="O120" t="str">
        <f t="shared" ca="1" si="75"/>
        <v>LOST</v>
      </c>
      <c r="Q120" t="str">
        <f ca="1">IF(AND(RESULT!$G179&gt;Q$1,RESULT!$C179+RESULT!$D179&gt;2),"WON",IF(AND(RESULT!$G179&lt;Q$1,RESULT!$C179+RESULT!$D179&lt;3),"WON","LOST"))</f>
        <v>LOST</v>
      </c>
      <c r="R120" t="str">
        <f ca="1">IF(AND(RESULT!$K179&gt;Q$1,RESULT!$C179+RESULT!$D179&gt;2),"WON",IF(AND(RESULT!$K179&lt;Q$1,RESULT!$C179+RESULT!$D179&lt;3),"WON","LOST"))</f>
        <v>LOST</v>
      </c>
      <c r="S120" t="str">
        <f t="shared" ca="1" si="76"/>
        <v>LOST</v>
      </c>
      <c r="U120" t="str">
        <f ca="1">IF(AND(RESULT!$G179&gt;U$1,RESULT!$C179+RESULT!$D179&gt;2),"WON",IF(AND(RESULT!$G179&lt;U$1,RESULT!$C179+RESULT!$D179&lt;3),"WON","LOST"))</f>
        <v>LOST</v>
      </c>
      <c r="V120" t="str">
        <f ca="1">IF(AND(RESULT!$K179&gt;U$1,RESULT!$C179+RESULT!$D179&gt;2),"WON",IF(AND(RESULT!$K179&lt;U$1,RESULT!$C179+RESULT!$D179&lt;3),"WON","LOST"))</f>
        <v>LOST</v>
      </c>
      <c r="W120" t="str">
        <f t="shared" ca="1" si="77"/>
        <v>LOST</v>
      </c>
      <c r="Y120" t="str">
        <f ca="1">IF(AND(RESULT!$G179&gt;Y$1,RESULT!$C179+RESULT!$D179&gt;2),"WON",IF(AND(RESULT!$G179&lt;Y$1,RESULT!$C179+RESULT!$D179&lt;3),"WON","LOST"))</f>
        <v>LOST</v>
      </c>
      <c r="Z120" t="str">
        <f ca="1">IF(AND(RESULT!$K179&gt;Y$1,RESULT!$C179+RESULT!$D179&gt;2),"WON",IF(AND(RESULT!$K179&lt;Y$1,RESULT!$C179+RESULT!$D179&lt;3),"WON","LOST"))</f>
        <v>LOST</v>
      </c>
      <c r="AA120" t="str">
        <f t="shared" ca="1" si="78"/>
        <v>LOST</v>
      </c>
      <c r="AC120" t="str">
        <f ca="1">IF(AND(RESULT!$G179&gt;AC$1,RESULT!$C179+RESULT!$D179&gt;2),"WON",IF(AND(RESULT!$G179&lt;AC$1,RESULT!$C179+RESULT!$D179&lt;3),"WON","LOST"))</f>
        <v>LOST</v>
      </c>
      <c r="AD120" t="str">
        <f ca="1">IF(AND(RESULT!$K179&gt;AC$1,RESULT!$C179+RESULT!$D179&gt;2),"WON",IF(AND(RESULT!$K179&lt;AC$1,RESULT!$C179+RESULT!$D179&lt;3),"WON","LOST"))</f>
        <v>LOST</v>
      </c>
      <c r="AE120" t="str">
        <f t="shared" ca="1" si="79"/>
        <v>LOST</v>
      </c>
    </row>
    <row r="123" spans="1:31">
      <c r="A123" t="str">
        <f ca="1">IF(AND(RESULT!$G182&gt;A$1,RESULT!$C182+RESULT!$D182&gt;2),"WON",IF(AND(RESULT!$G182&lt;A$1,RESULT!$C182+RESULT!$D182&lt;3),"WON","LOST"))</f>
        <v>WON</v>
      </c>
      <c r="B123" t="str">
        <f ca="1">IF(AND(RESULT!$K182&gt;A$1,RESULT!$C182+RESULT!$D182&gt;2),"WON",IF(AND(RESULT!$K182&lt;A$1,RESULT!$C182+RESULT!$D182&lt;3),"WON","LOST"))</f>
        <v>WON</v>
      </c>
      <c r="C123" t="str">
        <f ca="1">IF(AND(A123="WON",B123="WON"),"WON",IF(AND(A123="LOST",B123="LOST"),"LOST","DP"))</f>
        <v>WON</v>
      </c>
      <c r="E123" t="str">
        <f ca="1">IF(AND(RESULT!$G182&gt;E$1,RESULT!$C182+RESULT!$D182&gt;2),"WON",IF(AND(RESULT!$G182&lt;E$1,RESULT!$C182+RESULT!$D182&lt;3),"WON","LOST"))</f>
        <v>WON</v>
      </c>
      <c r="F123" t="str">
        <f ca="1">IF(AND(RESULT!$K182&gt;E$1,RESULT!$C182+RESULT!$D182&gt;2),"WON",IF(AND(RESULT!$K182&lt;E$1,RESULT!$C182+RESULT!$D182&lt;3),"WON","LOST"))</f>
        <v>WON</v>
      </c>
      <c r="G123" t="str">
        <f ca="1">IF(AND(E123="WON",F123="WON"),"WON",IF(AND(E123="LOST",F123="LOST"),"LOST","DP"))</f>
        <v>WON</v>
      </c>
      <c r="I123" t="str">
        <f ca="1">IF(AND(RESULT!$G182&gt;I$1,RESULT!$C182+RESULT!$D182&gt;2),"WON",IF(AND(RESULT!$G182&lt;I$1,RESULT!$C182+RESULT!$D182&lt;3),"WON","LOST"))</f>
        <v>WON</v>
      </c>
      <c r="J123" t="str">
        <f ca="1">IF(AND(RESULT!$K182&gt;I$1,RESULT!$C182+RESULT!$D182&gt;2),"WON",IF(AND(RESULT!$K182&lt;I$1,RESULT!$C182+RESULT!$D182&lt;3),"WON","LOST"))</f>
        <v>WON</v>
      </c>
      <c r="K123" t="str">
        <f ca="1">IF(AND(I123="WON",J123="WON"),"WON",IF(AND(I123="LOST",J123="LOST"),"LOST","DP"))</f>
        <v>WON</v>
      </c>
      <c r="M123" t="str">
        <f ca="1">IF(AND(RESULT!$G182&gt;M$1,RESULT!$C182+RESULT!$D182&gt;2),"WON",IF(AND(RESULT!$G182&lt;M$1,RESULT!$C182+RESULT!$D182&lt;3),"WON","LOST"))</f>
        <v>WON</v>
      </c>
      <c r="N123" t="str">
        <f ca="1">IF(AND(RESULT!$K182&gt;M$1,RESULT!$C182+RESULT!$D182&gt;2),"WON",IF(AND(RESULT!$K182&lt;M$1,RESULT!$C182+RESULT!$D182&lt;3),"WON","LOST"))</f>
        <v>WON</v>
      </c>
      <c r="O123" t="str">
        <f ca="1">IF(AND(M123="WON",N123="WON"),"WON",IF(AND(M123="LOST",N123="LOST"),"LOST","DP"))</f>
        <v>WON</v>
      </c>
      <c r="Q123" t="str">
        <f ca="1">IF(AND(RESULT!$G182&gt;Q$1,RESULT!$C182+RESULT!$D182&gt;2),"WON",IF(AND(RESULT!$G182&lt;Q$1,RESULT!$C182+RESULT!$D182&lt;3),"WON","LOST"))</f>
        <v>WON</v>
      </c>
      <c r="R123" t="str">
        <f ca="1">IF(AND(RESULT!$K182&gt;Q$1,RESULT!$C182+RESULT!$D182&gt;2),"WON",IF(AND(RESULT!$K182&lt;Q$1,RESULT!$C182+RESULT!$D182&lt;3),"WON","LOST"))</f>
        <v>WON</v>
      </c>
      <c r="S123" t="str">
        <f ca="1">IF(AND(Q123="WON",R123="WON"),"WON",IF(AND(Q123="LOST",R123="LOST"),"LOST","DP"))</f>
        <v>WON</v>
      </c>
      <c r="U123" t="str">
        <f ca="1">IF(AND(RESULT!$G182&gt;U$1,RESULT!$C182+RESULT!$D182&gt;2),"WON",IF(AND(RESULT!$G182&lt;U$1,RESULT!$C182+RESULT!$D182&lt;3),"WON","LOST"))</f>
        <v>WON</v>
      </c>
      <c r="V123" t="str">
        <f ca="1">IF(AND(RESULT!$K182&gt;U$1,RESULT!$C182+RESULT!$D182&gt;2),"WON",IF(AND(RESULT!$K182&lt;U$1,RESULT!$C182+RESULT!$D182&lt;3),"WON","LOST"))</f>
        <v>WON</v>
      </c>
      <c r="W123" t="str">
        <f ca="1">IF(AND(U123="WON",V123="WON"),"WON",IF(AND(U123="LOST",V123="LOST"),"LOST","DP"))</f>
        <v>WON</v>
      </c>
      <c r="Y123" t="str">
        <f ca="1">IF(AND(RESULT!$G182&gt;Y$1,RESULT!$C182+RESULT!$D182&gt;2),"WON",IF(AND(RESULT!$G182&lt;Y$1,RESULT!$C182+RESULT!$D182&lt;3),"WON","LOST"))</f>
        <v>WON</v>
      </c>
      <c r="Z123" t="str">
        <f ca="1">IF(AND(RESULT!$K182&gt;Y$1,RESULT!$C182+RESULT!$D182&gt;2),"WON",IF(AND(RESULT!$K182&lt;Y$1,RESULT!$C182+RESULT!$D182&lt;3),"WON","LOST"))</f>
        <v>WON</v>
      </c>
      <c r="AA123" t="str">
        <f ca="1">IF(AND(Y123="WON",Z123="WON"),"WON",IF(AND(Y123="LOST",Z123="LOST"),"LOST","DP"))</f>
        <v>WON</v>
      </c>
      <c r="AC123" t="str">
        <f ca="1">IF(AND(RESULT!$G182&gt;AC$1,RESULT!$C182+RESULT!$D182&gt;2),"WON",IF(AND(RESULT!$G182&lt;AC$1,RESULT!$C182+RESULT!$D182&lt;3),"WON","LOST"))</f>
        <v>WON</v>
      </c>
      <c r="AD123" t="str">
        <f ca="1">IF(AND(RESULT!$K182&gt;AC$1,RESULT!$C182+RESULT!$D182&gt;2),"WON",IF(AND(RESULT!$K182&lt;AC$1,RESULT!$C182+RESULT!$D182&lt;3),"WON","LOST"))</f>
        <v>WON</v>
      </c>
      <c r="AE123" t="str">
        <f ca="1">IF(AND(AC123="WON",AD123="WON"),"WON",IF(AND(AC123="LOST",AD123="LOST"),"LOST","DP"))</f>
        <v>WON</v>
      </c>
    </row>
    <row r="124" spans="1:31">
      <c r="A124" t="str">
        <f ca="1">IF(AND(RESULT!$G183&gt;A$1,RESULT!$C183+RESULT!$D183&gt;2),"WON",IF(AND(RESULT!$G183&lt;A$1,RESULT!$C183+RESULT!$D183&lt;3),"WON","LOST"))</f>
        <v>LOST</v>
      </c>
      <c r="B124" t="str">
        <f ca="1">IF(AND(RESULT!$K183&gt;A$1,RESULT!$C183+RESULT!$D183&gt;2),"WON",IF(AND(RESULT!$K183&lt;A$1,RESULT!$C183+RESULT!$D183&lt;3),"WON","LOST"))</f>
        <v>LOST</v>
      </c>
      <c r="C124" t="str">
        <f t="shared" ref="C124:C132" ca="1" si="80">IF(AND(A124="WON",B124="WON"),"WON",IF(AND(A124="LOST",B124="LOST"),"LOST","DP"))</f>
        <v>LOST</v>
      </c>
      <c r="E124" t="str">
        <f ca="1">IF(AND(RESULT!$G183&gt;E$1,RESULT!$C183+RESULT!$D183&gt;2),"WON",IF(AND(RESULT!$G183&lt;E$1,RESULT!$C183+RESULT!$D183&lt;3),"WON","LOST"))</f>
        <v>LOST</v>
      </c>
      <c r="F124" t="str">
        <f ca="1">IF(AND(RESULT!$K183&gt;E$1,RESULT!$C183+RESULT!$D183&gt;2),"WON",IF(AND(RESULT!$K183&lt;E$1,RESULT!$C183+RESULT!$D183&lt;3),"WON","LOST"))</f>
        <v>LOST</v>
      </c>
      <c r="G124" t="str">
        <f t="shared" ref="G124:G132" ca="1" si="81">IF(AND(E124="WON",F124="WON"),"WON",IF(AND(E124="LOST",F124="LOST"),"LOST","DP"))</f>
        <v>LOST</v>
      </c>
      <c r="I124" t="str">
        <f ca="1">IF(AND(RESULT!$G183&gt;I$1,RESULT!$C183+RESULT!$D183&gt;2),"WON",IF(AND(RESULT!$G183&lt;I$1,RESULT!$C183+RESULT!$D183&lt;3),"WON","LOST"))</f>
        <v>LOST</v>
      </c>
      <c r="J124" t="str">
        <f ca="1">IF(AND(RESULT!$K183&gt;I$1,RESULT!$C183+RESULT!$D183&gt;2),"WON",IF(AND(RESULT!$K183&lt;I$1,RESULT!$C183+RESULT!$D183&lt;3),"WON","LOST"))</f>
        <v>LOST</v>
      </c>
      <c r="K124" t="str">
        <f t="shared" ref="K124:K132" ca="1" si="82">IF(AND(I124="WON",J124="WON"),"WON",IF(AND(I124="LOST",J124="LOST"),"LOST","DP"))</f>
        <v>LOST</v>
      </c>
      <c r="M124" t="str">
        <f ca="1">IF(AND(RESULT!$G183&gt;M$1,RESULT!$C183+RESULT!$D183&gt;2),"WON",IF(AND(RESULT!$G183&lt;M$1,RESULT!$C183+RESULT!$D183&lt;3),"WON","LOST"))</f>
        <v>LOST</v>
      </c>
      <c r="N124" t="str">
        <f ca="1">IF(AND(RESULT!$K183&gt;M$1,RESULT!$C183+RESULT!$D183&gt;2),"WON",IF(AND(RESULT!$K183&lt;M$1,RESULT!$C183+RESULT!$D183&lt;3),"WON","LOST"))</f>
        <v>LOST</v>
      </c>
      <c r="O124" t="str">
        <f t="shared" ref="O124:O132" ca="1" si="83">IF(AND(M124="WON",N124="WON"),"WON",IF(AND(M124="LOST",N124="LOST"),"LOST","DP"))</f>
        <v>LOST</v>
      </c>
      <c r="Q124" t="str">
        <f ca="1">IF(AND(RESULT!$G183&gt;Q$1,RESULT!$C183+RESULT!$D183&gt;2),"WON",IF(AND(RESULT!$G183&lt;Q$1,RESULT!$C183+RESULT!$D183&lt;3),"WON","LOST"))</f>
        <v>LOST</v>
      </c>
      <c r="R124" t="str">
        <f ca="1">IF(AND(RESULT!$K183&gt;Q$1,RESULT!$C183+RESULT!$D183&gt;2),"WON",IF(AND(RESULT!$K183&lt;Q$1,RESULT!$C183+RESULT!$D183&lt;3),"WON","LOST"))</f>
        <v>LOST</v>
      </c>
      <c r="S124" t="str">
        <f t="shared" ref="S124:S132" ca="1" si="84">IF(AND(Q124="WON",R124="WON"),"WON",IF(AND(Q124="LOST",R124="LOST"),"LOST","DP"))</f>
        <v>LOST</v>
      </c>
      <c r="U124" t="str">
        <f ca="1">IF(AND(RESULT!$G183&gt;U$1,RESULT!$C183+RESULT!$D183&gt;2),"WON",IF(AND(RESULT!$G183&lt;U$1,RESULT!$C183+RESULT!$D183&lt;3),"WON","LOST"))</f>
        <v>LOST</v>
      </c>
      <c r="V124" t="str">
        <f ca="1">IF(AND(RESULT!$K183&gt;U$1,RESULT!$C183+RESULT!$D183&gt;2),"WON",IF(AND(RESULT!$K183&lt;U$1,RESULT!$C183+RESULT!$D183&lt;3),"WON","LOST"))</f>
        <v>LOST</v>
      </c>
      <c r="W124" t="str">
        <f t="shared" ref="W124:W132" ca="1" si="85">IF(AND(U124="WON",V124="WON"),"WON",IF(AND(U124="LOST",V124="LOST"),"LOST","DP"))</f>
        <v>LOST</v>
      </c>
      <c r="Y124" t="str">
        <f ca="1">IF(AND(RESULT!$G183&gt;Y$1,RESULT!$C183+RESULT!$D183&gt;2),"WON",IF(AND(RESULT!$G183&lt;Y$1,RESULT!$C183+RESULT!$D183&lt;3),"WON","LOST"))</f>
        <v>LOST</v>
      </c>
      <c r="Z124" t="str">
        <f ca="1">IF(AND(RESULT!$K183&gt;Y$1,RESULT!$C183+RESULT!$D183&gt;2),"WON",IF(AND(RESULT!$K183&lt;Y$1,RESULT!$C183+RESULT!$D183&lt;3),"WON","LOST"))</f>
        <v>LOST</v>
      </c>
      <c r="AA124" t="str">
        <f t="shared" ref="AA124:AA132" ca="1" si="86">IF(AND(Y124="WON",Z124="WON"),"WON",IF(AND(Y124="LOST",Z124="LOST"),"LOST","DP"))</f>
        <v>LOST</v>
      </c>
      <c r="AC124" t="str">
        <f ca="1">IF(AND(RESULT!$G183&gt;AC$1,RESULT!$C183+RESULT!$D183&gt;2),"WON",IF(AND(RESULT!$G183&lt;AC$1,RESULT!$C183+RESULT!$D183&lt;3),"WON","LOST"))</f>
        <v>LOST</v>
      </c>
      <c r="AD124" t="str">
        <f ca="1">IF(AND(RESULT!$K183&gt;AC$1,RESULT!$C183+RESULT!$D183&gt;2),"WON",IF(AND(RESULT!$K183&lt;AC$1,RESULT!$C183+RESULT!$D183&lt;3),"WON","LOST"))</f>
        <v>LOST</v>
      </c>
      <c r="AE124" t="str">
        <f t="shared" ref="AE124:AE132" ca="1" si="87">IF(AND(AC124="WON",AD124="WON"),"WON",IF(AND(AC124="LOST",AD124="LOST"),"LOST","DP"))</f>
        <v>LOST</v>
      </c>
    </row>
    <row r="125" spans="1:31">
      <c r="A125" t="str">
        <f ca="1">IF(AND(RESULT!$G184&gt;A$1,RESULT!$C184+RESULT!$D184&gt;2),"WON",IF(AND(RESULT!$G184&lt;A$1,RESULT!$C184+RESULT!$D184&lt;3),"WON","LOST"))</f>
        <v>WON</v>
      </c>
      <c r="B125" t="str">
        <f ca="1">IF(AND(RESULT!$K184&gt;A$1,RESULT!$C184+RESULT!$D184&gt;2),"WON",IF(AND(RESULT!$K184&lt;A$1,RESULT!$C184+RESULT!$D184&lt;3),"WON","LOST"))</f>
        <v>LOST</v>
      </c>
      <c r="C125" t="str">
        <f t="shared" ca="1" si="80"/>
        <v>DP</v>
      </c>
      <c r="E125" t="str">
        <f ca="1">IF(AND(RESULT!$G184&gt;E$1,RESULT!$C184+RESULT!$D184&gt;2),"WON",IF(AND(RESULT!$G184&lt;E$1,RESULT!$C184+RESULT!$D184&lt;3),"WON","LOST"))</f>
        <v>WON</v>
      </c>
      <c r="F125" t="str">
        <f ca="1">IF(AND(RESULT!$K184&gt;E$1,RESULT!$C184+RESULT!$D184&gt;2),"WON",IF(AND(RESULT!$K184&lt;E$1,RESULT!$C184+RESULT!$D184&lt;3),"WON","LOST"))</f>
        <v>LOST</v>
      </c>
      <c r="G125" t="str">
        <f t="shared" ca="1" si="81"/>
        <v>DP</v>
      </c>
      <c r="I125" t="str">
        <f ca="1">IF(AND(RESULT!$G184&gt;I$1,RESULT!$C184+RESULT!$D184&gt;2),"WON",IF(AND(RESULT!$G184&lt;I$1,RESULT!$C184+RESULT!$D184&lt;3),"WON","LOST"))</f>
        <v>WON</v>
      </c>
      <c r="J125" t="str">
        <f ca="1">IF(AND(RESULT!$K184&gt;I$1,RESULT!$C184+RESULT!$D184&gt;2),"WON",IF(AND(RESULT!$K184&lt;I$1,RESULT!$C184+RESULT!$D184&lt;3),"WON","LOST"))</f>
        <v>WON</v>
      </c>
      <c r="K125" t="str">
        <f t="shared" ca="1" si="82"/>
        <v>WON</v>
      </c>
      <c r="M125" t="str">
        <f ca="1">IF(AND(RESULT!$G184&gt;M$1,RESULT!$C184+RESULT!$D184&gt;2),"WON",IF(AND(RESULT!$G184&lt;M$1,RESULT!$C184+RESULT!$D184&lt;3),"WON","LOST"))</f>
        <v>WON</v>
      </c>
      <c r="N125" t="str">
        <f ca="1">IF(AND(RESULT!$K184&gt;M$1,RESULT!$C184+RESULT!$D184&gt;2),"WON",IF(AND(RESULT!$K184&lt;M$1,RESULT!$C184+RESULT!$D184&lt;3),"WON","LOST"))</f>
        <v>WON</v>
      </c>
      <c r="O125" t="str">
        <f t="shared" ca="1" si="83"/>
        <v>WON</v>
      </c>
      <c r="Q125" t="str">
        <f ca="1">IF(AND(RESULT!$G184&gt;Q$1,RESULT!$C184+RESULT!$D184&gt;2),"WON",IF(AND(RESULT!$G184&lt;Q$1,RESULT!$C184+RESULT!$D184&lt;3),"WON","LOST"))</f>
        <v>WON</v>
      </c>
      <c r="R125" t="str">
        <f ca="1">IF(AND(RESULT!$K184&gt;Q$1,RESULT!$C184+RESULT!$D184&gt;2),"WON",IF(AND(RESULT!$K184&lt;Q$1,RESULT!$C184+RESULT!$D184&lt;3),"WON","LOST"))</f>
        <v>WON</v>
      </c>
      <c r="S125" t="str">
        <f t="shared" ca="1" si="84"/>
        <v>WON</v>
      </c>
      <c r="U125" t="str">
        <f ca="1">IF(AND(RESULT!$G184&gt;U$1,RESULT!$C184+RESULT!$D184&gt;2),"WON",IF(AND(RESULT!$G184&lt;U$1,RESULT!$C184+RESULT!$D184&lt;3),"WON","LOST"))</f>
        <v>WON</v>
      </c>
      <c r="V125" t="str">
        <f ca="1">IF(AND(RESULT!$K184&gt;U$1,RESULT!$C184+RESULT!$D184&gt;2),"WON",IF(AND(RESULT!$K184&lt;U$1,RESULT!$C184+RESULT!$D184&lt;3),"WON","LOST"))</f>
        <v>WON</v>
      </c>
      <c r="W125" t="str">
        <f t="shared" ca="1" si="85"/>
        <v>WON</v>
      </c>
      <c r="Y125" t="str">
        <f ca="1">IF(AND(RESULT!$G184&gt;Y$1,RESULT!$C184+RESULT!$D184&gt;2),"WON",IF(AND(RESULT!$G184&lt;Y$1,RESULT!$C184+RESULT!$D184&lt;3),"WON","LOST"))</f>
        <v>WON</v>
      </c>
      <c r="Z125" t="str">
        <f ca="1">IF(AND(RESULT!$K184&gt;Y$1,RESULT!$C184+RESULT!$D184&gt;2),"WON",IF(AND(RESULT!$K184&lt;Y$1,RESULT!$C184+RESULT!$D184&lt;3),"WON","LOST"))</f>
        <v>LOST</v>
      </c>
      <c r="AA125" t="str">
        <f t="shared" ca="1" si="86"/>
        <v>DP</v>
      </c>
      <c r="AC125" t="str">
        <f ca="1">IF(AND(RESULT!$G184&gt;AC$1,RESULT!$C184+RESULT!$D184&gt;2),"WON",IF(AND(RESULT!$G184&lt;AC$1,RESULT!$C184+RESULT!$D184&lt;3),"WON","LOST"))</f>
        <v>WON</v>
      </c>
      <c r="AD125" t="str">
        <f ca="1">IF(AND(RESULT!$K184&gt;AC$1,RESULT!$C184+RESULT!$D184&gt;2),"WON",IF(AND(RESULT!$K184&lt;AC$1,RESULT!$C184+RESULT!$D184&lt;3),"WON","LOST"))</f>
        <v>LOST</v>
      </c>
      <c r="AE125" t="str">
        <f t="shared" ca="1" si="87"/>
        <v>DP</v>
      </c>
    </row>
    <row r="126" spans="1:31">
      <c r="A126" t="str">
        <f ca="1">IF(AND(RESULT!$G185&gt;A$1,RESULT!$C185+RESULT!$D185&gt;2),"WON",IF(AND(RESULT!$G185&lt;A$1,RESULT!$C185+RESULT!$D185&lt;3),"WON","LOST"))</f>
        <v>WON</v>
      </c>
      <c r="B126" t="str">
        <f ca="1">IF(AND(RESULT!$K185&gt;A$1,RESULT!$C185+RESULT!$D185&gt;2),"WON",IF(AND(RESULT!$K185&lt;A$1,RESULT!$C185+RESULT!$D185&lt;3),"WON","LOST"))</f>
        <v>WON</v>
      </c>
      <c r="C126" t="str">
        <f t="shared" ca="1" si="80"/>
        <v>WON</v>
      </c>
      <c r="E126" t="str">
        <f ca="1">IF(AND(RESULT!$G185&gt;E$1,RESULT!$C185+RESULT!$D185&gt;2),"WON",IF(AND(RESULT!$G185&lt;E$1,RESULT!$C185+RESULT!$D185&lt;3),"WON","LOST"))</f>
        <v>WON</v>
      </c>
      <c r="F126" t="str">
        <f ca="1">IF(AND(RESULT!$K185&gt;E$1,RESULT!$C185+RESULT!$D185&gt;2),"WON",IF(AND(RESULT!$K185&lt;E$1,RESULT!$C185+RESULT!$D185&lt;3),"WON","LOST"))</f>
        <v>WON</v>
      </c>
      <c r="G126" t="str">
        <f t="shared" ca="1" si="81"/>
        <v>WON</v>
      </c>
      <c r="I126" t="str">
        <f ca="1">IF(AND(RESULT!$G185&gt;I$1,RESULT!$C185+RESULT!$D185&gt;2),"WON",IF(AND(RESULT!$G185&lt;I$1,RESULT!$C185+RESULT!$D185&lt;3),"WON","LOST"))</f>
        <v>WON</v>
      </c>
      <c r="J126" t="str">
        <f ca="1">IF(AND(RESULT!$K185&gt;I$1,RESULT!$C185+RESULT!$D185&gt;2),"WON",IF(AND(RESULT!$K185&lt;I$1,RESULT!$C185+RESULT!$D185&lt;3),"WON","LOST"))</f>
        <v>WON</v>
      </c>
      <c r="K126" t="str">
        <f t="shared" ca="1" si="82"/>
        <v>WON</v>
      </c>
      <c r="M126" t="str">
        <f ca="1">IF(AND(RESULT!$G185&gt;M$1,RESULT!$C185+RESULT!$D185&gt;2),"WON",IF(AND(RESULT!$G185&lt;M$1,RESULT!$C185+RESULT!$D185&lt;3),"WON","LOST"))</f>
        <v>WON</v>
      </c>
      <c r="N126" t="str">
        <f ca="1">IF(AND(RESULT!$K185&gt;M$1,RESULT!$C185+RESULT!$D185&gt;2),"WON",IF(AND(RESULT!$K185&lt;M$1,RESULT!$C185+RESULT!$D185&lt;3),"WON","LOST"))</f>
        <v>WON</v>
      </c>
      <c r="O126" t="str">
        <f t="shared" ca="1" si="83"/>
        <v>WON</v>
      </c>
      <c r="Q126" t="str">
        <f ca="1">IF(AND(RESULT!$G185&gt;Q$1,RESULT!$C185+RESULT!$D185&gt;2),"WON",IF(AND(RESULT!$G185&lt;Q$1,RESULT!$C185+RESULT!$D185&lt;3),"WON","LOST"))</f>
        <v>WON</v>
      </c>
      <c r="R126" t="str">
        <f ca="1">IF(AND(RESULT!$K185&gt;Q$1,RESULT!$C185+RESULT!$D185&gt;2),"WON",IF(AND(RESULT!$K185&lt;Q$1,RESULT!$C185+RESULT!$D185&lt;3),"WON","LOST"))</f>
        <v>WON</v>
      </c>
      <c r="S126" t="str">
        <f t="shared" ca="1" si="84"/>
        <v>WON</v>
      </c>
      <c r="U126" t="str">
        <f ca="1">IF(AND(RESULT!$G185&gt;U$1,RESULT!$C185+RESULT!$D185&gt;2),"WON",IF(AND(RESULT!$G185&lt;U$1,RESULT!$C185+RESULT!$D185&lt;3),"WON","LOST"))</f>
        <v>WON</v>
      </c>
      <c r="V126" t="str">
        <f ca="1">IF(AND(RESULT!$K185&gt;U$1,RESULT!$C185+RESULT!$D185&gt;2),"WON",IF(AND(RESULT!$K185&lt;U$1,RESULT!$C185+RESULT!$D185&lt;3),"WON","LOST"))</f>
        <v>WON</v>
      </c>
      <c r="W126" t="str">
        <f t="shared" ca="1" si="85"/>
        <v>WON</v>
      </c>
      <c r="Y126" t="str">
        <f ca="1">IF(AND(RESULT!$G185&gt;Y$1,RESULT!$C185+RESULT!$D185&gt;2),"WON",IF(AND(RESULT!$G185&lt;Y$1,RESULT!$C185+RESULT!$D185&lt;3),"WON","LOST"))</f>
        <v>WON</v>
      </c>
      <c r="Z126" t="str">
        <f ca="1">IF(AND(RESULT!$K185&gt;Y$1,RESULT!$C185+RESULT!$D185&gt;2),"WON",IF(AND(RESULT!$K185&lt;Y$1,RESULT!$C185+RESULT!$D185&lt;3),"WON","LOST"))</f>
        <v>WON</v>
      </c>
      <c r="AA126" t="str">
        <f t="shared" ca="1" si="86"/>
        <v>WON</v>
      </c>
      <c r="AC126" t="str">
        <f ca="1">IF(AND(RESULT!$G185&gt;AC$1,RESULT!$C185+RESULT!$D185&gt;2),"WON",IF(AND(RESULT!$G185&lt;AC$1,RESULT!$C185+RESULT!$D185&lt;3),"WON","LOST"))</f>
        <v>WON</v>
      </c>
      <c r="AD126" t="str">
        <f ca="1">IF(AND(RESULT!$K185&gt;AC$1,RESULT!$C185+RESULT!$D185&gt;2),"WON",IF(AND(RESULT!$K185&lt;AC$1,RESULT!$C185+RESULT!$D185&lt;3),"WON","LOST"))</f>
        <v>WON</v>
      </c>
      <c r="AE126" t="str">
        <f t="shared" ca="1" si="87"/>
        <v>WON</v>
      </c>
    </row>
    <row r="127" spans="1:31">
      <c r="A127" t="str">
        <f ca="1">IF(AND(RESULT!$G186&gt;A$1,RESULT!$C186+RESULT!$D186&gt;2),"WON",IF(AND(RESULT!$G186&lt;A$1,RESULT!$C186+RESULT!$D186&lt;3),"WON","LOST"))</f>
        <v>LOST</v>
      </c>
      <c r="B127" t="str">
        <f ca="1">IF(AND(RESULT!$K186&gt;A$1,RESULT!$C186+RESULT!$D186&gt;2),"WON",IF(AND(RESULT!$K186&lt;A$1,RESULT!$C186+RESULT!$D186&lt;3),"WON","LOST"))</f>
        <v>LOST</v>
      </c>
      <c r="C127" t="str">
        <f t="shared" ca="1" si="80"/>
        <v>LOST</v>
      </c>
      <c r="E127" t="str">
        <f ca="1">IF(AND(RESULT!$G186&gt;E$1,RESULT!$C186+RESULT!$D186&gt;2),"WON",IF(AND(RESULT!$G186&lt;E$1,RESULT!$C186+RESULT!$D186&lt;3),"WON","LOST"))</f>
        <v>LOST</v>
      </c>
      <c r="F127" t="str">
        <f ca="1">IF(AND(RESULT!$K186&gt;E$1,RESULT!$C186+RESULT!$D186&gt;2),"WON",IF(AND(RESULT!$K186&lt;E$1,RESULT!$C186+RESULT!$D186&lt;3),"WON","LOST"))</f>
        <v>LOST</v>
      </c>
      <c r="G127" t="str">
        <f t="shared" ca="1" si="81"/>
        <v>LOST</v>
      </c>
      <c r="I127" t="str">
        <f ca="1">IF(AND(RESULT!$G186&gt;I$1,RESULT!$C186+RESULT!$D186&gt;2),"WON",IF(AND(RESULT!$G186&lt;I$1,RESULT!$C186+RESULT!$D186&lt;3),"WON","LOST"))</f>
        <v>LOST</v>
      </c>
      <c r="J127" t="str">
        <f ca="1">IF(AND(RESULT!$K186&gt;I$1,RESULT!$C186+RESULT!$D186&gt;2),"WON",IF(AND(RESULT!$K186&lt;I$1,RESULT!$C186+RESULT!$D186&lt;3),"WON","LOST"))</f>
        <v>LOST</v>
      </c>
      <c r="K127" t="str">
        <f t="shared" ca="1" si="82"/>
        <v>LOST</v>
      </c>
      <c r="M127" t="str">
        <f ca="1">IF(AND(RESULT!$G186&gt;M$1,RESULT!$C186+RESULT!$D186&gt;2),"WON",IF(AND(RESULT!$G186&lt;M$1,RESULT!$C186+RESULT!$D186&lt;3),"WON","LOST"))</f>
        <v>LOST</v>
      </c>
      <c r="N127" t="str">
        <f ca="1">IF(AND(RESULT!$K186&gt;M$1,RESULT!$C186+RESULT!$D186&gt;2),"WON",IF(AND(RESULT!$K186&lt;M$1,RESULT!$C186+RESULT!$D186&lt;3),"WON","LOST"))</f>
        <v>LOST</v>
      </c>
      <c r="O127" t="str">
        <f t="shared" ca="1" si="83"/>
        <v>LOST</v>
      </c>
      <c r="Q127" t="str">
        <f ca="1">IF(AND(RESULT!$G186&gt;Q$1,RESULT!$C186+RESULT!$D186&gt;2),"WON",IF(AND(RESULT!$G186&lt;Q$1,RESULT!$C186+RESULT!$D186&lt;3),"WON","LOST"))</f>
        <v>LOST</v>
      </c>
      <c r="R127" t="str">
        <f ca="1">IF(AND(RESULT!$K186&gt;Q$1,RESULT!$C186+RESULT!$D186&gt;2),"WON",IF(AND(RESULT!$K186&lt;Q$1,RESULT!$C186+RESULT!$D186&lt;3),"WON","LOST"))</f>
        <v>LOST</v>
      </c>
      <c r="S127" t="str">
        <f t="shared" ca="1" si="84"/>
        <v>LOST</v>
      </c>
      <c r="U127" t="str">
        <f ca="1">IF(AND(RESULT!$G186&gt;U$1,RESULT!$C186+RESULT!$D186&gt;2),"WON",IF(AND(RESULT!$G186&lt;U$1,RESULT!$C186+RESULT!$D186&lt;3),"WON","LOST"))</f>
        <v>LOST</v>
      </c>
      <c r="V127" t="str">
        <f ca="1">IF(AND(RESULT!$K186&gt;U$1,RESULT!$C186+RESULT!$D186&gt;2),"WON",IF(AND(RESULT!$K186&lt;U$1,RESULT!$C186+RESULT!$D186&lt;3),"WON","LOST"))</f>
        <v>LOST</v>
      </c>
      <c r="W127" t="str">
        <f t="shared" ca="1" si="85"/>
        <v>LOST</v>
      </c>
      <c r="Y127" t="str">
        <f ca="1">IF(AND(RESULT!$G186&gt;Y$1,RESULT!$C186+RESULT!$D186&gt;2),"WON",IF(AND(RESULT!$G186&lt;Y$1,RESULT!$C186+RESULT!$D186&lt;3),"WON","LOST"))</f>
        <v>LOST</v>
      </c>
      <c r="Z127" t="str">
        <f ca="1">IF(AND(RESULT!$K186&gt;Y$1,RESULT!$C186+RESULT!$D186&gt;2),"WON",IF(AND(RESULT!$K186&lt;Y$1,RESULT!$C186+RESULT!$D186&lt;3),"WON","LOST"))</f>
        <v>LOST</v>
      </c>
      <c r="AA127" t="str">
        <f t="shared" ca="1" si="86"/>
        <v>LOST</v>
      </c>
      <c r="AC127" t="str">
        <f ca="1">IF(AND(RESULT!$G186&gt;AC$1,RESULT!$C186+RESULT!$D186&gt;2),"WON",IF(AND(RESULT!$G186&lt;AC$1,RESULT!$C186+RESULT!$D186&lt;3),"WON","LOST"))</f>
        <v>LOST</v>
      </c>
      <c r="AD127" t="str">
        <f ca="1">IF(AND(RESULT!$K186&gt;AC$1,RESULT!$C186+RESULT!$D186&gt;2),"WON",IF(AND(RESULT!$K186&lt;AC$1,RESULT!$C186+RESULT!$D186&lt;3),"WON","LOST"))</f>
        <v>LOST</v>
      </c>
      <c r="AE127" t="str">
        <f t="shared" ca="1" si="87"/>
        <v>LOST</v>
      </c>
    </row>
    <row r="128" spans="1:31">
      <c r="A128" t="str">
        <f ca="1">IF(AND(RESULT!$G187&gt;A$1,RESULT!$C187+RESULT!$D187&gt;2),"WON",IF(AND(RESULT!$G187&lt;A$1,RESULT!$C187+RESULT!$D187&lt;3),"WON","LOST"))</f>
        <v>LOST</v>
      </c>
      <c r="B128" t="str">
        <f ca="1">IF(AND(RESULT!$K187&gt;A$1,RESULT!$C187+RESULT!$D187&gt;2),"WON",IF(AND(RESULT!$K187&lt;A$1,RESULT!$C187+RESULT!$D187&lt;3),"WON","LOST"))</f>
        <v>LOST</v>
      </c>
      <c r="C128" t="str">
        <f t="shared" ca="1" si="80"/>
        <v>LOST</v>
      </c>
      <c r="E128" t="str">
        <f ca="1">IF(AND(RESULT!$G187&gt;E$1,RESULT!$C187+RESULT!$D187&gt;2),"WON",IF(AND(RESULT!$G187&lt;E$1,RESULT!$C187+RESULT!$D187&lt;3),"WON","LOST"))</f>
        <v>LOST</v>
      </c>
      <c r="F128" t="str">
        <f ca="1">IF(AND(RESULT!$K187&gt;E$1,RESULT!$C187+RESULT!$D187&gt;2),"WON",IF(AND(RESULT!$K187&lt;E$1,RESULT!$C187+RESULT!$D187&lt;3),"WON","LOST"))</f>
        <v>LOST</v>
      </c>
      <c r="G128" t="str">
        <f t="shared" ca="1" si="81"/>
        <v>LOST</v>
      </c>
      <c r="I128" t="str">
        <f ca="1">IF(AND(RESULT!$G187&gt;I$1,RESULT!$C187+RESULT!$D187&gt;2),"WON",IF(AND(RESULT!$G187&lt;I$1,RESULT!$C187+RESULT!$D187&lt;3),"WON","LOST"))</f>
        <v>LOST</v>
      </c>
      <c r="J128" t="str">
        <f ca="1">IF(AND(RESULT!$K187&gt;I$1,RESULT!$C187+RESULT!$D187&gt;2),"WON",IF(AND(RESULT!$K187&lt;I$1,RESULT!$C187+RESULT!$D187&lt;3),"WON","LOST"))</f>
        <v>LOST</v>
      </c>
      <c r="K128" t="str">
        <f t="shared" ca="1" si="82"/>
        <v>LOST</v>
      </c>
      <c r="M128" t="str">
        <f ca="1">IF(AND(RESULT!$G187&gt;M$1,RESULT!$C187+RESULT!$D187&gt;2),"WON",IF(AND(RESULT!$G187&lt;M$1,RESULT!$C187+RESULT!$D187&lt;3),"WON","LOST"))</f>
        <v>LOST</v>
      </c>
      <c r="N128" t="str">
        <f ca="1">IF(AND(RESULT!$K187&gt;M$1,RESULT!$C187+RESULT!$D187&gt;2),"WON",IF(AND(RESULT!$K187&lt;M$1,RESULT!$C187+RESULT!$D187&lt;3),"WON","LOST"))</f>
        <v>LOST</v>
      </c>
      <c r="O128" t="str">
        <f t="shared" ca="1" si="83"/>
        <v>LOST</v>
      </c>
      <c r="Q128" t="str">
        <f ca="1">IF(AND(RESULT!$G187&gt;Q$1,RESULT!$C187+RESULT!$D187&gt;2),"WON",IF(AND(RESULT!$G187&lt;Q$1,RESULT!$C187+RESULT!$D187&lt;3),"WON","LOST"))</f>
        <v>LOST</v>
      </c>
      <c r="R128" t="str">
        <f ca="1">IF(AND(RESULT!$K187&gt;Q$1,RESULT!$C187+RESULT!$D187&gt;2),"WON",IF(AND(RESULT!$K187&lt;Q$1,RESULT!$C187+RESULT!$D187&lt;3),"WON","LOST"))</f>
        <v>LOST</v>
      </c>
      <c r="S128" t="str">
        <f t="shared" ca="1" si="84"/>
        <v>LOST</v>
      </c>
      <c r="U128" t="str">
        <f ca="1">IF(AND(RESULT!$G187&gt;U$1,RESULT!$C187+RESULT!$D187&gt;2),"WON",IF(AND(RESULT!$G187&lt;U$1,RESULT!$C187+RESULT!$D187&lt;3),"WON","LOST"))</f>
        <v>LOST</v>
      </c>
      <c r="V128" t="str">
        <f ca="1">IF(AND(RESULT!$K187&gt;U$1,RESULT!$C187+RESULT!$D187&gt;2),"WON",IF(AND(RESULT!$K187&lt;U$1,RESULT!$C187+RESULT!$D187&lt;3),"WON","LOST"))</f>
        <v>LOST</v>
      </c>
      <c r="W128" t="str">
        <f t="shared" ca="1" si="85"/>
        <v>LOST</v>
      </c>
      <c r="Y128" t="str">
        <f ca="1">IF(AND(RESULT!$G187&gt;Y$1,RESULT!$C187+RESULT!$D187&gt;2),"WON",IF(AND(RESULT!$G187&lt;Y$1,RESULT!$C187+RESULT!$D187&lt;3),"WON","LOST"))</f>
        <v>LOST</v>
      </c>
      <c r="Z128" t="str">
        <f ca="1">IF(AND(RESULT!$K187&gt;Y$1,RESULT!$C187+RESULT!$D187&gt;2),"WON",IF(AND(RESULT!$K187&lt;Y$1,RESULT!$C187+RESULT!$D187&lt;3),"WON","LOST"))</f>
        <v>LOST</v>
      </c>
      <c r="AA128" t="str">
        <f t="shared" ca="1" si="86"/>
        <v>LOST</v>
      </c>
      <c r="AC128" t="str">
        <f ca="1">IF(AND(RESULT!$G187&gt;AC$1,RESULT!$C187+RESULT!$D187&gt;2),"WON",IF(AND(RESULT!$G187&lt;AC$1,RESULT!$C187+RESULT!$D187&lt;3),"WON","LOST"))</f>
        <v>LOST</v>
      </c>
      <c r="AD128" t="str">
        <f ca="1">IF(AND(RESULT!$K187&gt;AC$1,RESULT!$C187+RESULT!$D187&gt;2),"WON",IF(AND(RESULT!$K187&lt;AC$1,RESULT!$C187+RESULT!$D187&lt;3),"WON","LOST"))</f>
        <v>LOST</v>
      </c>
      <c r="AE128" t="str">
        <f t="shared" ca="1" si="87"/>
        <v>LOST</v>
      </c>
    </row>
    <row r="129" spans="1:31">
      <c r="A129" t="str">
        <f ca="1">IF(AND(RESULT!$G188&gt;A$1,RESULT!$C188+RESULT!$D188&gt;2),"WON",IF(AND(RESULT!$G188&lt;A$1,RESULT!$C188+RESULT!$D188&lt;3),"WON","LOST"))</f>
        <v>WON</v>
      </c>
      <c r="B129" t="str">
        <f ca="1">IF(AND(RESULT!$K188&gt;A$1,RESULT!$C188+RESULT!$D188&gt;2),"WON",IF(AND(RESULT!$K188&lt;A$1,RESULT!$C188+RESULT!$D188&lt;3),"WON","LOST"))</f>
        <v>WON</v>
      </c>
      <c r="C129" t="str">
        <f t="shared" ca="1" si="80"/>
        <v>WON</v>
      </c>
      <c r="E129" t="str">
        <f ca="1">IF(AND(RESULT!$G188&gt;E$1,RESULT!$C188+RESULT!$D188&gt;2),"WON",IF(AND(RESULT!$G188&lt;E$1,RESULT!$C188+RESULT!$D188&lt;3),"WON","LOST"))</f>
        <v>WON</v>
      </c>
      <c r="F129" t="str">
        <f ca="1">IF(AND(RESULT!$K188&gt;E$1,RESULT!$C188+RESULT!$D188&gt;2),"WON",IF(AND(RESULT!$K188&lt;E$1,RESULT!$C188+RESULT!$D188&lt;3),"WON","LOST"))</f>
        <v>WON</v>
      </c>
      <c r="G129" t="str">
        <f t="shared" ca="1" si="81"/>
        <v>WON</v>
      </c>
      <c r="I129" t="str">
        <f ca="1">IF(AND(RESULT!$G188&gt;I$1,RESULT!$C188+RESULT!$D188&gt;2),"WON",IF(AND(RESULT!$G188&lt;I$1,RESULT!$C188+RESULT!$D188&lt;3),"WON","LOST"))</f>
        <v>WON</v>
      </c>
      <c r="J129" t="str">
        <f ca="1">IF(AND(RESULT!$K188&gt;I$1,RESULT!$C188+RESULT!$D188&gt;2),"WON",IF(AND(RESULT!$K188&lt;I$1,RESULT!$C188+RESULT!$D188&lt;3),"WON","LOST"))</f>
        <v>WON</v>
      </c>
      <c r="K129" t="str">
        <f t="shared" ca="1" si="82"/>
        <v>WON</v>
      </c>
      <c r="M129" t="str">
        <f ca="1">IF(AND(RESULT!$G188&gt;M$1,RESULT!$C188+RESULT!$D188&gt;2),"WON",IF(AND(RESULT!$G188&lt;M$1,RESULT!$C188+RESULT!$D188&lt;3),"WON","LOST"))</f>
        <v>WON</v>
      </c>
      <c r="N129" t="str">
        <f ca="1">IF(AND(RESULT!$K188&gt;M$1,RESULT!$C188+RESULT!$D188&gt;2),"WON",IF(AND(RESULT!$K188&lt;M$1,RESULT!$C188+RESULT!$D188&lt;3),"WON","LOST"))</f>
        <v>WON</v>
      </c>
      <c r="O129" t="str">
        <f t="shared" ca="1" si="83"/>
        <v>WON</v>
      </c>
      <c r="Q129" t="str">
        <f ca="1">IF(AND(RESULT!$G188&gt;Q$1,RESULT!$C188+RESULT!$D188&gt;2),"WON",IF(AND(RESULT!$G188&lt;Q$1,RESULT!$C188+RESULT!$D188&lt;3),"WON","LOST"))</f>
        <v>WON</v>
      </c>
      <c r="R129" t="str">
        <f ca="1">IF(AND(RESULT!$K188&gt;Q$1,RESULT!$C188+RESULT!$D188&gt;2),"WON",IF(AND(RESULT!$K188&lt;Q$1,RESULT!$C188+RESULT!$D188&lt;3),"WON","LOST"))</f>
        <v>WON</v>
      </c>
      <c r="S129" t="str">
        <f t="shared" ca="1" si="84"/>
        <v>WON</v>
      </c>
      <c r="U129" t="str">
        <f ca="1">IF(AND(RESULT!$G188&gt;U$1,RESULT!$C188+RESULT!$D188&gt;2),"WON",IF(AND(RESULT!$G188&lt;U$1,RESULT!$C188+RESULT!$D188&lt;3),"WON","LOST"))</f>
        <v>WON</v>
      </c>
      <c r="V129" t="str">
        <f ca="1">IF(AND(RESULT!$K188&gt;U$1,RESULT!$C188+RESULT!$D188&gt;2),"WON",IF(AND(RESULT!$K188&lt;U$1,RESULT!$C188+RESULT!$D188&lt;3),"WON","LOST"))</f>
        <v>WON</v>
      </c>
      <c r="W129" t="str">
        <f t="shared" ca="1" si="85"/>
        <v>WON</v>
      </c>
      <c r="Y129" t="str">
        <f ca="1">IF(AND(RESULT!$G188&gt;Y$1,RESULT!$C188+RESULT!$D188&gt;2),"WON",IF(AND(RESULT!$G188&lt;Y$1,RESULT!$C188+RESULT!$D188&lt;3),"WON","LOST"))</f>
        <v>WON</v>
      </c>
      <c r="Z129" t="str">
        <f ca="1">IF(AND(RESULT!$K188&gt;Y$1,RESULT!$C188+RESULT!$D188&gt;2),"WON",IF(AND(RESULT!$K188&lt;Y$1,RESULT!$C188+RESULT!$D188&lt;3),"WON","LOST"))</f>
        <v>WON</v>
      </c>
      <c r="AA129" t="str">
        <f t="shared" ca="1" si="86"/>
        <v>WON</v>
      </c>
      <c r="AC129" t="str">
        <f ca="1">IF(AND(RESULT!$G188&gt;AC$1,RESULT!$C188+RESULT!$D188&gt;2),"WON",IF(AND(RESULT!$G188&lt;AC$1,RESULT!$C188+RESULT!$D188&lt;3),"WON","LOST"))</f>
        <v>WON</v>
      </c>
      <c r="AD129" t="str">
        <f ca="1">IF(AND(RESULT!$K188&gt;AC$1,RESULT!$C188+RESULT!$D188&gt;2),"WON",IF(AND(RESULT!$K188&lt;AC$1,RESULT!$C188+RESULT!$D188&lt;3),"WON","LOST"))</f>
        <v>WON</v>
      </c>
      <c r="AE129" t="str">
        <f t="shared" ca="1" si="87"/>
        <v>WON</v>
      </c>
    </row>
    <row r="130" spans="1:31">
      <c r="A130" t="str">
        <f ca="1">IF(AND(RESULT!$G189&gt;A$1,RESULT!$C189+RESULT!$D189&gt;2),"WON",IF(AND(RESULT!$G189&lt;A$1,RESULT!$C189+RESULT!$D189&lt;3),"WON","LOST"))</f>
        <v>WON</v>
      </c>
      <c r="B130" t="str">
        <f ca="1">IF(AND(RESULT!$K189&gt;A$1,RESULT!$C189+RESULT!$D189&gt;2),"WON",IF(AND(RESULT!$K189&lt;A$1,RESULT!$C189+RESULT!$D189&lt;3),"WON","LOST"))</f>
        <v>LOST</v>
      </c>
      <c r="C130" t="str">
        <f t="shared" ca="1" si="80"/>
        <v>DP</v>
      </c>
      <c r="E130" t="str">
        <f ca="1">IF(AND(RESULT!$G189&gt;E$1,RESULT!$C189+RESULT!$D189&gt;2),"WON",IF(AND(RESULT!$G189&lt;E$1,RESULT!$C189+RESULT!$D189&lt;3),"WON","LOST"))</f>
        <v>WON</v>
      </c>
      <c r="F130" t="str">
        <f ca="1">IF(AND(RESULT!$K189&gt;E$1,RESULT!$C189+RESULT!$D189&gt;2),"WON",IF(AND(RESULT!$K189&lt;E$1,RESULT!$C189+RESULT!$D189&lt;3),"WON","LOST"))</f>
        <v>LOST</v>
      </c>
      <c r="G130" t="str">
        <f t="shared" ca="1" si="81"/>
        <v>DP</v>
      </c>
      <c r="I130" t="str">
        <f ca="1">IF(AND(RESULT!$G189&gt;I$1,RESULT!$C189+RESULT!$D189&gt;2),"WON",IF(AND(RESULT!$G189&lt;I$1,RESULT!$C189+RESULT!$D189&lt;3),"WON","LOST"))</f>
        <v>LOST</v>
      </c>
      <c r="J130" t="str">
        <f ca="1">IF(AND(RESULT!$K189&gt;I$1,RESULT!$C189+RESULT!$D189&gt;2),"WON",IF(AND(RESULT!$K189&lt;I$1,RESULT!$C189+RESULT!$D189&lt;3),"WON","LOST"))</f>
        <v>LOST</v>
      </c>
      <c r="K130" t="str">
        <f t="shared" ca="1" si="82"/>
        <v>LOST</v>
      </c>
      <c r="M130" t="str">
        <f ca="1">IF(AND(RESULT!$G189&gt;M$1,RESULT!$C189+RESULT!$D189&gt;2),"WON",IF(AND(RESULT!$G189&lt;M$1,RESULT!$C189+RESULT!$D189&lt;3),"WON","LOST"))</f>
        <v>LOST</v>
      </c>
      <c r="N130" t="str">
        <f ca="1">IF(AND(RESULT!$K189&gt;M$1,RESULT!$C189+RESULT!$D189&gt;2),"WON",IF(AND(RESULT!$K189&lt;M$1,RESULT!$C189+RESULT!$D189&lt;3),"WON","LOST"))</f>
        <v>LOST</v>
      </c>
      <c r="O130" t="str">
        <f t="shared" ca="1" si="83"/>
        <v>LOST</v>
      </c>
      <c r="Q130" t="str">
        <f ca="1">IF(AND(RESULT!$G189&gt;Q$1,RESULT!$C189+RESULT!$D189&gt;2),"WON",IF(AND(RESULT!$G189&lt;Q$1,RESULT!$C189+RESULT!$D189&lt;3),"WON","LOST"))</f>
        <v>LOST</v>
      </c>
      <c r="R130" t="str">
        <f ca="1">IF(AND(RESULT!$K189&gt;Q$1,RESULT!$C189+RESULT!$D189&gt;2),"WON",IF(AND(RESULT!$K189&lt;Q$1,RESULT!$C189+RESULT!$D189&lt;3),"WON","LOST"))</f>
        <v>LOST</v>
      </c>
      <c r="S130" t="str">
        <f t="shared" ca="1" si="84"/>
        <v>LOST</v>
      </c>
      <c r="U130" t="str">
        <f ca="1">IF(AND(RESULT!$G189&gt;U$1,RESULT!$C189+RESULT!$D189&gt;2),"WON",IF(AND(RESULT!$G189&lt;U$1,RESULT!$C189+RESULT!$D189&lt;3),"WON","LOST"))</f>
        <v>LOST</v>
      </c>
      <c r="V130" t="str">
        <f ca="1">IF(AND(RESULT!$K189&gt;U$1,RESULT!$C189+RESULT!$D189&gt;2),"WON",IF(AND(RESULT!$K189&lt;U$1,RESULT!$C189+RESULT!$D189&lt;3),"WON","LOST"))</f>
        <v>LOST</v>
      </c>
      <c r="W130" t="str">
        <f t="shared" ca="1" si="85"/>
        <v>LOST</v>
      </c>
      <c r="Y130" t="str">
        <f ca="1">IF(AND(RESULT!$G189&gt;Y$1,RESULT!$C189+RESULT!$D189&gt;2),"WON",IF(AND(RESULT!$G189&lt;Y$1,RESULT!$C189+RESULT!$D189&lt;3),"WON","LOST"))</f>
        <v>WON</v>
      </c>
      <c r="Z130" t="str">
        <f ca="1">IF(AND(RESULT!$K189&gt;Y$1,RESULT!$C189+RESULT!$D189&gt;2),"WON",IF(AND(RESULT!$K189&lt;Y$1,RESULT!$C189+RESULT!$D189&lt;3),"WON","LOST"))</f>
        <v>LOST</v>
      </c>
      <c r="AA130" t="str">
        <f t="shared" ca="1" si="86"/>
        <v>DP</v>
      </c>
      <c r="AC130" t="str">
        <f ca="1">IF(AND(RESULT!$G189&gt;AC$1,RESULT!$C189+RESULT!$D189&gt;2),"WON",IF(AND(RESULT!$G189&lt;AC$1,RESULT!$C189+RESULT!$D189&lt;3),"WON","LOST"))</f>
        <v>WON</v>
      </c>
      <c r="AD130" t="str">
        <f ca="1">IF(AND(RESULT!$K189&gt;AC$1,RESULT!$C189+RESULT!$D189&gt;2),"WON",IF(AND(RESULT!$K189&lt;AC$1,RESULT!$C189+RESULT!$D189&lt;3),"WON","LOST"))</f>
        <v>LOST</v>
      </c>
      <c r="AE130" t="str">
        <f t="shared" ca="1" si="87"/>
        <v>DP</v>
      </c>
    </row>
    <row r="131" spans="1:31">
      <c r="A131" t="str">
        <f ca="1">IF(AND(RESULT!$G190&gt;A$1,RESULT!$C190+RESULT!$D190&gt;2),"WON",IF(AND(RESULT!$G190&lt;A$1,RESULT!$C190+RESULT!$D190&lt;3),"WON","LOST"))</f>
        <v>WON</v>
      </c>
      <c r="B131" t="str">
        <f ca="1">IF(AND(RESULT!$K190&gt;A$1,RESULT!$C190+RESULT!$D190&gt;2),"WON",IF(AND(RESULT!$K190&lt;A$1,RESULT!$C190+RESULT!$D190&lt;3),"WON","LOST"))</f>
        <v>WON</v>
      </c>
      <c r="C131" t="str">
        <f t="shared" ca="1" si="80"/>
        <v>WON</v>
      </c>
      <c r="E131" t="str">
        <f ca="1">IF(AND(RESULT!$G190&gt;E$1,RESULT!$C190+RESULT!$D190&gt;2),"WON",IF(AND(RESULT!$G190&lt;E$1,RESULT!$C190+RESULT!$D190&lt;3),"WON","LOST"))</f>
        <v>WON</v>
      </c>
      <c r="F131" t="str">
        <f ca="1">IF(AND(RESULT!$K190&gt;E$1,RESULT!$C190+RESULT!$D190&gt;2),"WON",IF(AND(RESULT!$K190&lt;E$1,RESULT!$C190+RESULT!$D190&lt;3),"WON","LOST"))</f>
        <v>WON</v>
      </c>
      <c r="G131" t="str">
        <f t="shared" ca="1" si="81"/>
        <v>WON</v>
      </c>
      <c r="I131" t="str">
        <f ca="1">IF(AND(RESULT!$G190&gt;I$1,RESULT!$C190+RESULT!$D190&gt;2),"WON",IF(AND(RESULT!$G190&lt;I$1,RESULT!$C190+RESULT!$D190&lt;3),"WON","LOST"))</f>
        <v>WON</v>
      </c>
      <c r="J131" t="str">
        <f ca="1">IF(AND(RESULT!$K190&gt;I$1,RESULT!$C190+RESULT!$D190&gt;2),"WON",IF(AND(RESULT!$K190&lt;I$1,RESULT!$C190+RESULT!$D190&lt;3),"WON","LOST"))</f>
        <v>WON</v>
      </c>
      <c r="K131" t="str">
        <f t="shared" ca="1" si="82"/>
        <v>WON</v>
      </c>
      <c r="M131" t="str">
        <f ca="1">IF(AND(RESULT!$G190&gt;M$1,RESULT!$C190+RESULT!$D190&gt;2),"WON",IF(AND(RESULT!$G190&lt;M$1,RESULT!$C190+RESULT!$D190&lt;3),"WON","LOST"))</f>
        <v>WON</v>
      </c>
      <c r="N131" t="str">
        <f ca="1">IF(AND(RESULT!$K190&gt;M$1,RESULT!$C190+RESULT!$D190&gt;2),"WON",IF(AND(RESULT!$K190&lt;M$1,RESULT!$C190+RESULT!$D190&lt;3),"WON","LOST"))</f>
        <v>WON</v>
      </c>
      <c r="O131" t="str">
        <f t="shared" ca="1" si="83"/>
        <v>WON</v>
      </c>
      <c r="Q131" t="str">
        <f ca="1">IF(AND(RESULT!$G190&gt;Q$1,RESULT!$C190+RESULT!$D190&gt;2),"WON",IF(AND(RESULT!$G190&lt;Q$1,RESULT!$C190+RESULT!$D190&lt;3),"WON","LOST"))</f>
        <v>WON</v>
      </c>
      <c r="R131" t="str">
        <f ca="1">IF(AND(RESULT!$K190&gt;Q$1,RESULT!$C190+RESULT!$D190&gt;2),"WON",IF(AND(RESULT!$K190&lt;Q$1,RESULT!$C190+RESULT!$D190&lt;3),"WON","LOST"))</f>
        <v>WON</v>
      </c>
      <c r="S131" t="str">
        <f t="shared" ca="1" si="84"/>
        <v>WON</v>
      </c>
      <c r="U131" t="str">
        <f ca="1">IF(AND(RESULT!$G190&gt;U$1,RESULT!$C190+RESULT!$D190&gt;2),"WON",IF(AND(RESULT!$G190&lt;U$1,RESULT!$C190+RESULT!$D190&lt;3),"WON","LOST"))</f>
        <v>WON</v>
      </c>
      <c r="V131" t="str">
        <f ca="1">IF(AND(RESULT!$K190&gt;U$1,RESULT!$C190+RESULT!$D190&gt;2),"WON",IF(AND(RESULT!$K190&lt;U$1,RESULT!$C190+RESULT!$D190&lt;3),"WON","LOST"))</f>
        <v>WON</v>
      </c>
      <c r="W131" t="str">
        <f t="shared" ca="1" si="85"/>
        <v>WON</v>
      </c>
      <c r="Y131" t="str">
        <f ca="1">IF(AND(RESULT!$G190&gt;Y$1,RESULT!$C190+RESULT!$D190&gt;2),"WON",IF(AND(RESULT!$G190&lt;Y$1,RESULT!$C190+RESULT!$D190&lt;3),"WON","LOST"))</f>
        <v>WON</v>
      </c>
      <c r="Z131" t="str">
        <f ca="1">IF(AND(RESULT!$K190&gt;Y$1,RESULT!$C190+RESULT!$D190&gt;2),"WON",IF(AND(RESULT!$K190&lt;Y$1,RESULT!$C190+RESULT!$D190&lt;3),"WON","LOST"))</f>
        <v>WON</v>
      </c>
      <c r="AA131" t="str">
        <f t="shared" ca="1" si="86"/>
        <v>WON</v>
      </c>
      <c r="AC131" t="str">
        <f ca="1">IF(AND(RESULT!$G190&gt;AC$1,RESULT!$C190+RESULT!$D190&gt;2),"WON",IF(AND(RESULT!$G190&lt;AC$1,RESULT!$C190+RESULT!$D190&lt;3),"WON","LOST"))</f>
        <v>WON</v>
      </c>
      <c r="AD131" t="str">
        <f ca="1">IF(AND(RESULT!$K190&gt;AC$1,RESULT!$C190+RESULT!$D190&gt;2),"WON",IF(AND(RESULT!$K190&lt;AC$1,RESULT!$C190+RESULT!$D190&lt;3),"WON","LOST"))</f>
        <v>WON</v>
      </c>
      <c r="AE131" t="str">
        <f t="shared" ca="1" si="87"/>
        <v>WON</v>
      </c>
    </row>
    <row r="132" spans="1:31">
      <c r="A132" t="str">
        <f ca="1">IF(AND(RESULT!$G191&gt;A$1,RESULT!$C191+RESULT!$D191&gt;2),"WON",IF(AND(RESULT!$G191&lt;A$1,RESULT!$C191+RESULT!$D191&lt;3),"WON","LOST"))</f>
        <v>WON</v>
      </c>
      <c r="B132" t="str">
        <f ca="1">IF(AND(RESULT!$K191&gt;A$1,RESULT!$C191+RESULT!$D191&gt;2),"WON",IF(AND(RESULT!$K191&lt;A$1,RESULT!$C191+RESULT!$D191&lt;3),"WON","LOST"))</f>
        <v>LOST</v>
      </c>
      <c r="C132" t="str">
        <f t="shared" ca="1" si="80"/>
        <v>DP</v>
      </c>
      <c r="E132" t="str">
        <f ca="1">IF(AND(RESULT!$G191&gt;E$1,RESULT!$C191+RESULT!$D191&gt;2),"WON",IF(AND(RESULT!$G191&lt;E$1,RESULT!$C191+RESULT!$D191&lt;3),"WON","LOST"))</f>
        <v>WON</v>
      </c>
      <c r="F132" t="str">
        <f ca="1">IF(AND(RESULT!$K191&gt;E$1,RESULT!$C191+RESULT!$D191&gt;2),"WON",IF(AND(RESULT!$K191&lt;E$1,RESULT!$C191+RESULT!$D191&lt;3),"WON","LOST"))</f>
        <v>LOST</v>
      </c>
      <c r="G132" t="str">
        <f t="shared" ca="1" si="81"/>
        <v>DP</v>
      </c>
      <c r="I132" t="str">
        <f ca="1">IF(AND(RESULT!$G191&gt;I$1,RESULT!$C191+RESULT!$D191&gt;2),"WON",IF(AND(RESULT!$G191&lt;I$1,RESULT!$C191+RESULT!$D191&lt;3),"WON","LOST"))</f>
        <v>WON</v>
      </c>
      <c r="J132" t="str">
        <f ca="1">IF(AND(RESULT!$K191&gt;I$1,RESULT!$C191+RESULT!$D191&gt;2),"WON",IF(AND(RESULT!$K191&lt;I$1,RESULT!$C191+RESULT!$D191&lt;3),"WON","LOST"))</f>
        <v>LOST</v>
      </c>
      <c r="K132" t="str">
        <f t="shared" ca="1" si="82"/>
        <v>DP</v>
      </c>
      <c r="M132" t="str">
        <f ca="1">IF(AND(RESULT!$G191&gt;M$1,RESULT!$C191+RESULT!$D191&gt;2),"WON",IF(AND(RESULT!$G191&lt;M$1,RESULT!$C191+RESULT!$D191&lt;3),"WON","LOST"))</f>
        <v>WON</v>
      </c>
      <c r="N132" t="str">
        <f ca="1">IF(AND(RESULT!$K191&gt;M$1,RESULT!$C191+RESULT!$D191&gt;2),"WON",IF(AND(RESULT!$K191&lt;M$1,RESULT!$C191+RESULT!$D191&lt;3),"WON","LOST"))</f>
        <v>LOST</v>
      </c>
      <c r="O132" t="str">
        <f t="shared" ca="1" si="83"/>
        <v>DP</v>
      </c>
      <c r="Q132" t="str">
        <f ca="1">IF(AND(RESULT!$G191&gt;Q$1,RESULT!$C191+RESULT!$D191&gt;2),"WON",IF(AND(RESULT!$G191&lt;Q$1,RESULT!$C191+RESULT!$D191&lt;3),"WON","LOST"))</f>
        <v>WON</v>
      </c>
      <c r="R132" t="str">
        <f ca="1">IF(AND(RESULT!$K191&gt;Q$1,RESULT!$C191+RESULT!$D191&gt;2),"WON",IF(AND(RESULT!$K191&lt;Q$1,RESULT!$C191+RESULT!$D191&lt;3),"WON","LOST"))</f>
        <v>LOST</v>
      </c>
      <c r="S132" t="str">
        <f t="shared" ca="1" si="84"/>
        <v>DP</v>
      </c>
      <c r="U132" t="str">
        <f ca="1">IF(AND(RESULT!$G191&gt;U$1,RESULT!$C191+RESULT!$D191&gt;2),"WON",IF(AND(RESULT!$G191&lt;U$1,RESULT!$C191+RESULT!$D191&lt;3),"WON","LOST"))</f>
        <v>WON</v>
      </c>
      <c r="V132" t="str">
        <f ca="1">IF(AND(RESULT!$K191&gt;U$1,RESULT!$C191+RESULT!$D191&gt;2),"WON",IF(AND(RESULT!$K191&lt;U$1,RESULT!$C191+RESULT!$D191&lt;3),"WON","LOST"))</f>
        <v>LOST</v>
      </c>
      <c r="W132" t="str">
        <f t="shared" ca="1" si="85"/>
        <v>DP</v>
      </c>
      <c r="Y132" t="str">
        <f ca="1">IF(AND(RESULT!$G191&gt;Y$1,RESULT!$C191+RESULT!$D191&gt;2),"WON",IF(AND(RESULT!$G191&lt;Y$1,RESULT!$C191+RESULT!$D191&lt;3),"WON","LOST"))</f>
        <v>WON</v>
      </c>
      <c r="Z132" t="str">
        <f ca="1">IF(AND(RESULT!$K191&gt;Y$1,RESULT!$C191+RESULT!$D191&gt;2),"WON",IF(AND(RESULT!$K191&lt;Y$1,RESULT!$C191+RESULT!$D191&lt;3),"WON","LOST"))</f>
        <v>LOST</v>
      </c>
      <c r="AA132" t="str">
        <f t="shared" ca="1" si="86"/>
        <v>DP</v>
      </c>
      <c r="AC132" t="str">
        <f ca="1">IF(AND(RESULT!$G191&gt;AC$1,RESULT!$C191+RESULT!$D191&gt;2),"WON",IF(AND(RESULT!$G191&lt;AC$1,RESULT!$C191+RESULT!$D191&lt;3),"WON","LOST"))</f>
        <v>WON</v>
      </c>
      <c r="AD132" t="str">
        <f ca="1">IF(AND(RESULT!$K191&gt;AC$1,RESULT!$C191+RESULT!$D191&gt;2),"WON",IF(AND(RESULT!$K191&lt;AC$1,RESULT!$C191+RESULT!$D191&lt;3),"WON","LOST"))</f>
        <v>LOST</v>
      </c>
      <c r="AE132" t="str">
        <f t="shared" ca="1" si="87"/>
        <v>DP</v>
      </c>
    </row>
    <row r="135" spans="1:31">
      <c r="A135" t="str">
        <f ca="1">IF(AND(RESULT!$G194&gt;A$1,RESULT!$C194+RESULT!$D194&gt;2),"WON",IF(AND(RESULT!$G194&lt;A$1,RESULT!$C194+RESULT!$D194&lt;3),"WON","LOST"))</f>
        <v>LOST</v>
      </c>
      <c r="B135" t="str">
        <f ca="1">IF(AND(RESULT!$K194&gt;A$1,RESULT!$C194+RESULT!$D194&gt;2),"WON",IF(AND(RESULT!$K194&lt;A$1,RESULT!$C194+RESULT!$D194&lt;3),"WON","LOST"))</f>
        <v>LOST</v>
      </c>
      <c r="C135" t="str">
        <f ca="1">IF(AND(A135="WON",B135="WON"),"WON",IF(AND(A135="LOST",B135="LOST"),"LOST","DP"))</f>
        <v>LOST</v>
      </c>
      <c r="E135" t="str">
        <f ca="1">IF(AND(RESULT!$G194&gt;E$1,RESULT!$C194+RESULT!$D194&gt;2),"WON",IF(AND(RESULT!$G194&lt;E$1,RESULT!$C194+RESULT!$D194&lt;3),"WON","LOST"))</f>
        <v>LOST</v>
      </c>
      <c r="F135" t="str">
        <f ca="1">IF(AND(RESULT!$K194&gt;E$1,RESULT!$C194+RESULT!$D194&gt;2),"WON",IF(AND(RESULT!$K194&lt;E$1,RESULT!$C194+RESULT!$D194&lt;3),"WON","LOST"))</f>
        <v>LOST</v>
      </c>
      <c r="G135" t="str">
        <f ca="1">IF(AND(E135="WON",F135="WON"),"WON",IF(AND(E135="LOST",F135="LOST"),"LOST","DP"))</f>
        <v>LOST</v>
      </c>
      <c r="I135" t="str">
        <f ca="1">IF(AND(RESULT!$G194&gt;I$1,RESULT!$C194+RESULT!$D194&gt;2),"WON",IF(AND(RESULT!$G194&lt;I$1,RESULT!$C194+RESULT!$D194&lt;3),"WON","LOST"))</f>
        <v>LOST</v>
      </c>
      <c r="J135" t="str">
        <f ca="1">IF(AND(RESULT!$K194&gt;I$1,RESULT!$C194+RESULT!$D194&gt;2),"WON",IF(AND(RESULT!$K194&lt;I$1,RESULT!$C194+RESULT!$D194&lt;3),"WON","LOST"))</f>
        <v>WON</v>
      </c>
      <c r="K135" t="str">
        <f ca="1">IF(AND(I135="WON",J135="WON"),"WON",IF(AND(I135="LOST",J135="LOST"),"LOST","DP"))</f>
        <v>DP</v>
      </c>
      <c r="M135" t="str">
        <f ca="1">IF(AND(RESULT!$G194&gt;M$1,RESULT!$C194+RESULT!$D194&gt;2),"WON",IF(AND(RESULT!$G194&lt;M$1,RESULT!$C194+RESULT!$D194&lt;3),"WON","LOST"))</f>
        <v>LOST</v>
      </c>
      <c r="N135" t="str">
        <f ca="1">IF(AND(RESULT!$K194&gt;M$1,RESULT!$C194+RESULT!$D194&gt;2),"WON",IF(AND(RESULT!$K194&lt;M$1,RESULT!$C194+RESULT!$D194&lt;3),"WON","LOST"))</f>
        <v>WON</v>
      </c>
      <c r="O135" t="str">
        <f ca="1">IF(AND(M135="WON",N135="WON"),"WON",IF(AND(M135="LOST",N135="LOST"),"LOST","DP"))</f>
        <v>DP</v>
      </c>
      <c r="Q135" t="str">
        <f ca="1">IF(AND(RESULT!$G194&gt;Q$1,RESULT!$C194+RESULT!$D194&gt;2),"WON",IF(AND(RESULT!$G194&lt;Q$1,RESULT!$C194+RESULT!$D194&lt;3),"WON","LOST"))</f>
        <v>LOST</v>
      </c>
      <c r="R135" t="str">
        <f ca="1">IF(AND(RESULT!$K194&gt;Q$1,RESULT!$C194+RESULT!$D194&gt;2),"WON",IF(AND(RESULT!$K194&lt;Q$1,RESULT!$C194+RESULT!$D194&lt;3),"WON","LOST"))</f>
        <v>WON</v>
      </c>
      <c r="S135" t="str">
        <f ca="1">IF(AND(Q135="WON",R135="WON"),"WON",IF(AND(Q135="LOST",R135="LOST"),"LOST","DP"))</f>
        <v>DP</v>
      </c>
      <c r="U135" t="str">
        <f ca="1">IF(AND(RESULT!$G194&gt;U$1,RESULT!$C194+RESULT!$D194&gt;2),"WON",IF(AND(RESULT!$G194&lt;U$1,RESULT!$C194+RESULT!$D194&lt;3),"WON","LOST"))</f>
        <v>LOST</v>
      </c>
      <c r="V135" t="str">
        <f ca="1">IF(AND(RESULT!$K194&gt;U$1,RESULT!$C194+RESULT!$D194&gt;2),"WON",IF(AND(RESULT!$K194&lt;U$1,RESULT!$C194+RESULT!$D194&lt;3),"WON","LOST"))</f>
        <v>WON</v>
      </c>
      <c r="W135" t="str">
        <f ca="1">IF(AND(U135="WON",V135="WON"),"WON",IF(AND(U135="LOST",V135="LOST"),"LOST","DP"))</f>
        <v>DP</v>
      </c>
      <c r="Y135" t="str">
        <f ca="1">IF(AND(RESULT!$G194&gt;Y$1,RESULT!$C194+RESULT!$D194&gt;2),"WON",IF(AND(RESULT!$G194&lt;Y$1,RESULT!$C194+RESULT!$D194&lt;3),"WON","LOST"))</f>
        <v>LOST</v>
      </c>
      <c r="Z135" t="str">
        <f ca="1">IF(AND(RESULT!$K194&gt;Y$1,RESULT!$C194+RESULT!$D194&gt;2),"WON",IF(AND(RESULT!$K194&lt;Y$1,RESULT!$C194+RESULT!$D194&lt;3),"WON","LOST"))</f>
        <v>LOST</v>
      </c>
      <c r="AA135" t="str">
        <f ca="1">IF(AND(Y135="WON",Z135="WON"),"WON",IF(AND(Y135="LOST",Z135="LOST"),"LOST","DP"))</f>
        <v>LOST</v>
      </c>
      <c r="AC135" t="str">
        <f ca="1">IF(AND(RESULT!$G194&gt;AC$1,RESULT!$C194+RESULT!$D194&gt;2),"WON",IF(AND(RESULT!$G194&lt;AC$1,RESULT!$C194+RESULT!$D194&lt;3),"WON","LOST"))</f>
        <v>LOST</v>
      </c>
      <c r="AD135" t="str">
        <f ca="1">IF(AND(RESULT!$K194&gt;AC$1,RESULT!$C194+RESULT!$D194&gt;2),"WON",IF(AND(RESULT!$K194&lt;AC$1,RESULT!$C194+RESULT!$D194&lt;3),"WON","LOST"))</f>
        <v>LOST</v>
      </c>
      <c r="AE135" t="str">
        <f ca="1">IF(AND(AC135="WON",AD135="WON"),"WON",IF(AND(AC135="LOST",AD135="LOST"),"LOST","DP"))</f>
        <v>LOST</v>
      </c>
    </row>
    <row r="136" spans="1:31">
      <c r="A136" t="str">
        <f ca="1">IF(AND(RESULT!$G195&gt;A$1,RESULT!$C195+RESULT!$D195&gt;2),"WON",IF(AND(RESULT!$G195&lt;A$1,RESULT!$C195+RESULT!$D195&lt;3),"WON","LOST"))</f>
        <v>LOST</v>
      </c>
      <c r="B136" t="str">
        <f ca="1">IF(AND(RESULT!$K195&gt;A$1,RESULT!$C195+RESULT!$D195&gt;2),"WON",IF(AND(RESULT!$K195&lt;A$1,RESULT!$C195+RESULT!$D195&lt;3),"WON","LOST"))</f>
        <v>LOST</v>
      </c>
      <c r="C136" t="str">
        <f t="shared" ref="C136:C144" ca="1" si="88">IF(AND(A136="WON",B136="WON"),"WON",IF(AND(A136="LOST",B136="LOST"),"LOST","DP"))</f>
        <v>LOST</v>
      </c>
      <c r="E136" t="str">
        <f ca="1">IF(AND(RESULT!$G195&gt;E$1,RESULT!$C195+RESULT!$D195&gt;2),"WON",IF(AND(RESULT!$G195&lt;E$1,RESULT!$C195+RESULT!$D195&lt;3),"WON","LOST"))</f>
        <v>LOST</v>
      </c>
      <c r="F136" t="str">
        <f ca="1">IF(AND(RESULT!$K195&gt;E$1,RESULT!$C195+RESULT!$D195&gt;2),"WON",IF(AND(RESULT!$K195&lt;E$1,RESULT!$C195+RESULT!$D195&lt;3),"WON","LOST"))</f>
        <v>LOST</v>
      </c>
      <c r="G136" t="str">
        <f t="shared" ref="G136:G144" ca="1" si="89">IF(AND(E136="WON",F136="WON"),"WON",IF(AND(E136="LOST",F136="LOST"),"LOST","DP"))</f>
        <v>LOST</v>
      </c>
      <c r="I136" t="str">
        <f ca="1">IF(AND(RESULT!$G195&gt;I$1,RESULT!$C195+RESULT!$D195&gt;2),"WON",IF(AND(RESULT!$G195&lt;I$1,RESULT!$C195+RESULT!$D195&lt;3),"WON","LOST"))</f>
        <v>LOST</v>
      </c>
      <c r="J136" t="str">
        <f ca="1">IF(AND(RESULT!$K195&gt;I$1,RESULT!$C195+RESULT!$D195&gt;2),"WON",IF(AND(RESULT!$K195&lt;I$1,RESULT!$C195+RESULT!$D195&lt;3),"WON","LOST"))</f>
        <v>LOST</v>
      </c>
      <c r="K136" t="str">
        <f t="shared" ref="K136:K144" ca="1" si="90">IF(AND(I136="WON",J136="WON"),"WON",IF(AND(I136="LOST",J136="LOST"),"LOST","DP"))</f>
        <v>LOST</v>
      </c>
      <c r="M136" t="str">
        <f ca="1">IF(AND(RESULT!$G195&gt;M$1,RESULT!$C195+RESULT!$D195&gt;2),"WON",IF(AND(RESULT!$G195&lt;M$1,RESULT!$C195+RESULT!$D195&lt;3),"WON","LOST"))</f>
        <v>LOST</v>
      </c>
      <c r="N136" t="str">
        <f ca="1">IF(AND(RESULT!$K195&gt;M$1,RESULT!$C195+RESULT!$D195&gt;2),"WON",IF(AND(RESULT!$K195&lt;M$1,RESULT!$C195+RESULT!$D195&lt;3),"WON","LOST"))</f>
        <v>LOST</v>
      </c>
      <c r="O136" t="str">
        <f t="shared" ref="O136:O144" ca="1" si="91">IF(AND(M136="WON",N136="WON"),"WON",IF(AND(M136="LOST",N136="LOST"),"LOST","DP"))</f>
        <v>LOST</v>
      </c>
      <c r="Q136" t="str">
        <f ca="1">IF(AND(RESULT!$G195&gt;Q$1,RESULT!$C195+RESULT!$D195&gt;2),"WON",IF(AND(RESULT!$G195&lt;Q$1,RESULT!$C195+RESULT!$D195&lt;3),"WON","LOST"))</f>
        <v>LOST</v>
      </c>
      <c r="R136" t="str">
        <f ca="1">IF(AND(RESULT!$K195&gt;Q$1,RESULT!$C195+RESULT!$D195&gt;2),"WON",IF(AND(RESULT!$K195&lt;Q$1,RESULT!$C195+RESULT!$D195&lt;3),"WON","LOST"))</f>
        <v>LOST</v>
      </c>
      <c r="S136" t="str">
        <f t="shared" ref="S136:S144" ca="1" si="92">IF(AND(Q136="WON",R136="WON"),"WON",IF(AND(Q136="LOST",R136="LOST"),"LOST","DP"))</f>
        <v>LOST</v>
      </c>
      <c r="U136" t="str">
        <f ca="1">IF(AND(RESULT!$G195&gt;U$1,RESULT!$C195+RESULT!$D195&gt;2),"WON",IF(AND(RESULT!$G195&lt;U$1,RESULT!$C195+RESULT!$D195&lt;3),"WON","LOST"))</f>
        <v>LOST</v>
      </c>
      <c r="V136" t="str">
        <f ca="1">IF(AND(RESULT!$K195&gt;U$1,RESULT!$C195+RESULT!$D195&gt;2),"WON",IF(AND(RESULT!$K195&lt;U$1,RESULT!$C195+RESULT!$D195&lt;3),"WON","LOST"))</f>
        <v>LOST</v>
      </c>
      <c r="W136" t="str">
        <f t="shared" ref="W136:W144" ca="1" si="93">IF(AND(U136="WON",V136="WON"),"WON",IF(AND(U136="LOST",V136="LOST"),"LOST","DP"))</f>
        <v>LOST</v>
      </c>
      <c r="Y136" t="str">
        <f ca="1">IF(AND(RESULT!$G195&gt;Y$1,RESULT!$C195+RESULT!$D195&gt;2),"WON",IF(AND(RESULT!$G195&lt;Y$1,RESULT!$C195+RESULT!$D195&lt;3),"WON","LOST"))</f>
        <v>LOST</v>
      </c>
      <c r="Z136" t="str">
        <f ca="1">IF(AND(RESULT!$K195&gt;Y$1,RESULT!$C195+RESULT!$D195&gt;2),"WON",IF(AND(RESULT!$K195&lt;Y$1,RESULT!$C195+RESULT!$D195&lt;3),"WON","LOST"))</f>
        <v>LOST</v>
      </c>
      <c r="AA136" t="str">
        <f t="shared" ref="AA136:AA144" ca="1" si="94">IF(AND(Y136="WON",Z136="WON"),"WON",IF(AND(Y136="LOST",Z136="LOST"),"LOST","DP"))</f>
        <v>LOST</v>
      </c>
      <c r="AC136" t="str">
        <f ca="1">IF(AND(RESULT!$G195&gt;AC$1,RESULT!$C195+RESULT!$D195&gt;2),"WON",IF(AND(RESULT!$G195&lt;AC$1,RESULT!$C195+RESULT!$D195&lt;3),"WON","LOST"))</f>
        <v>LOST</v>
      </c>
      <c r="AD136" t="str">
        <f ca="1">IF(AND(RESULT!$K195&gt;AC$1,RESULT!$C195+RESULT!$D195&gt;2),"WON",IF(AND(RESULT!$K195&lt;AC$1,RESULT!$C195+RESULT!$D195&lt;3),"WON","LOST"))</f>
        <v>LOST</v>
      </c>
      <c r="AE136" t="str">
        <f t="shared" ref="AE136:AE144" ca="1" si="95">IF(AND(AC136="WON",AD136="WON"),"WON",IF(AND(AC136="LOST",AD136="LOST"),"LOST","DP"))</f>
        <v>LOST</v>
      </c>
    </row>
    <row r="137" spans="1:31">
      <c r="A137" t="str">
        <f ca="1">IF(AND(RESULT!$G196&gt;A$1,RESULT!$C196+RESULT!$D196&gt;2),"WON",IF(AND(RESULT!$G196&lt;A$1,RESULT!$C196+RESULT!$D196&lt;3),"WON","LOST"))</f>
        <v>LOST</v>
      </c>
      <c r="B137" t="str">
        <f ca="1">IF(AND(RESULT!$K196&gt;A$1,RESULT!$C196+RESULT!$D196&gt;2),"WON",IF(AND(RESULT!$K196&lt;A$1,RESULT!$C196+RESULT!$D196&lt;3),"WON","LOST"))</f>
        <v>LOST</v>
      </c>
      <c r="C137" t="str">
        <f t="shared" ca="1" si="88"/>
        <v>LOST</v>
      </c>
      <c r="E137" t="str">
        <f ca="1">IF(AND(RESULT!$G196&gt;E$1,RESULT!$C196+RESULT!$D196&gt;2),"WON",IF(AND(RESULT!$G196&lt;E$1,RESULT!$C196+RESULT!$D196&lt;3),"WON","LOST"))</f>
        <v>LOST</v>
      </c>
      <c r="F137" t="str">
        <f ca="1">IF(AND(RESULT!$K196&gt;E$1,RESULT!$C196+RESULT!$D196&gt;2),"WON",IF(AND(RESULT!$K196&lt;E$1,RESULT!$C196+RESULT!$D196&lt;3),"WON","LOST"))</f>
        <v>LOST</v>
      </c>
      <c r="G137" t="str">
        <f t="shared" ca="1" si="89"/>
        <v>LOST</v>
      </c>
      <c r="I137" t="str">
        <f ca="1">IF(AND(RESULT!$G196&gt;I$1,RESULT!$C196+RESULT!$D196&gt;2),"WON",IF(AND(RESULT!$G196&lt;I$1,RESULT!$C196+RESULT!$D196&lt;3),"WON","LOST"))</f>
        <v>LOST</v>
      </c>
      <c r="J137" t="str">
        <f ca="1">IF(AND(RESULT!$K196&gt;I$1,RESULT!$C196+RESULT!$D196&gt;2),"WON",IF(AND(RESULT!$K196&lt;I$1,RESULT!$C196+RESULT!$D196&lt;3),"WON","LOST"))</f>
        <v>LOST</v>
      </c>
      <c r="K137" t="str">
        <f t="shared" ca="1" si="90"/>
        <v>LOST</v>
      </c>
      <c r="M137" t="str">
        <f ca="1">IF(AND(RESULT!$G196&gt;M$1,RESULT!$C196+RESULT!$D196&gt;2),"WON",IF(AND(RESULT!$G196&lt;M$1,RESULT!$C196+RESULT!$D196&lt;3),"WON","LOST"))</f>
        <v>LOST</v>
      </c>
      <c r="N137" t="str">
        <f ca="1">IF(AND(RESULT!$K196&gt;M$1,RESULT!$C196+RESULT!$D196&gt;2),"WON",IF(AND(RESULT!$K196&lt;M$1,RESULT!$C196+RESULT!$D196&lt;3),"WON","LOST"))</f>
        <v>LOST</v>
      </c>
      <c r="O137" t="str">
        <f t="shared" ca="1" si="91"/>
        <v>LOST</v>
      </c>
      <c r="Q137" t="str">
        <f ca="1">IF(AND(RESULT!$G196&gt;Q$1,RESULT!$C196+RESULT!$D196&gt;2),"WON",IF(AND(RESULT!$G196&lt;Q$1,RESULT!$C196+RESULT!$D196&lt;3),"WON","LOST"))</f>
        <v>LOST</v>
      </c>
      <c r="R137" t="str">
        <f ca="1">IF(AND(RESULT!$K196&gt;Q$1,RESULT!$C196+RESULT!$D196&gt;2),"WON",IF(AND(RESULT!$K196&lt;Q$1,RESULT!$C196+RESULT!$D196&lt;3),"WON","LOST"))</f>
        <v>LOST</v>
      </c>
      <c r="S137" t="str">
        <f t="shared" ca="1" si="92"/>
        <v>LOST</v>
      </c>
      <c r="U137" t="str">
        <f ca="1">IF(AND(RESULT!$G196&gt;U$1,RESULT!$C196+RESULT!$D196&gt;2),"WON",IF(AND(RESULT!$G196&lt;U$1,RESULT!$C196+RESULT!$D196&lt;3),"WON","LOST"))</f>
        <v>LOST</v>
      </c>
      <c r="V137" t="str">
        <f ca="1">IF(AND(RESULT!$K196&gt;U$1,RESULT!$C196+RESULT!$D196&gt;2),"WON",IF(AND(RESULT!$K196&lt;U$1,RESULT!$C196+RESULT!$D196&lt;3),"WON","LOST"))</f>
        <v>LOST</v>
      </c>
      <c r="W137" t="str">
        <f t="shared" ca="1" si="93"/>
        <v>LOST</v>
      </c>
      <c r="Y137" t="str">
        <f ca="1">IF(AND(RESULT!$G196&gt;Y$1,RESULT!$C196+RESULT!$D196&gt;2),"WON",IF(AND(RESULT!$G196&lt;Y$1,RESULT!$C196+RESULT!$D196&lt;3),"WON","LOST"))</f>
        <v>LOST</v>
      </c>
      <c r="Z137" t="str">
        <f ca="1">IF(AND(RESULT!$K196&gt;Y$1,RESULT!$C196+RESULT!$D196&gt;2),"WON",IF(AND(RESULT!$K196&lt;Y$1,RESULT!$C196+RESULT!$D196&lt;3),"WON","LOST"))</f>
        <v>LOST</v>
      </c>
      <c r="AA137" t="str">
        <f t="shared" ca="1" si="94"/>
        <v>LOST</v>
      </c>
      <c r="AC137" t="str">
        <f ca="1">IF(AND(RESULT!$G196&gt;AC$1,RESULT!$C196+RESULT!$D196&gt;2),"WON",IF(AND(RESULT!$G196&lt;AC$1,RESULT!$C196+RESULT!$D196&lt;3),"WON","LOST"))</f>
        <v>LOST</v>
      </c>
      <c r="AD137" t="str">
        <f ca="1">IF(AND(RESULT!$K196&gt;AC$1,RESULT!$C196+RESULT!$D196&gt;2),"WON",IF(AND(RESULT!$K196&lt;AC$1,RESULT!$C196+RESULT!$D196&lt;3),"WON","LOST"))</f>
        <v>LOST</v>
      </c>
      <c r="AE137" t="str">
        <f t="shared" ca="1" si="95"/>
        <v>LOST</v>
      </c>
    </row>
    <row r="138" spans="1:31">
      <c r="A138" t="str">
        <f ca="1">IF(AND(RESULT!$G197&gt;A$1,RESULT!$C197+RESULT!$D197&gt;2),"WON",IF(AND(RESULT!$G197&lt;A$1,RESULT!$C197+RESULT!$D197&lt;3),"WON","LOST"))</f>
        <v>WON</v>
      </c>
      <c r="B138" t="str">
        <f ca="1">IF(AND(RESULT!$K197&gt;A$1,RESULT!$C197+RESULT!$D197&gt;2),"WON",IF(AND(RESULT!$K197&lt;A$1,RESULT!$C197+RESULT!$D197&lt;3),"WON","LOST"))</f>
        <v>LOST</v>
      </c>
      <c r="C138" t="str">
        <f t="shared" ca="1" si="88"/>
        <v>DP</v>
      </c>
      <c r="E138" t="str">
        <f ca="1">IF(AND(RESULT!$G197&gt;E$1,RESULT!$C197+RESULT!$D197&gt;2),"WON",IF(AND(RESULT!$G197&lt;E$1,RESULT!$C197+RESULT!$D197&lt;3),"WON","LOST"))</f>
        <v>WON</v>
      </c>
      <c r="F138" t="str">
        <f ca="1">IF(AND(RESULT!$K197&gt;E$1,RESULT!$C197+RESULT!$D197&gt;2),"WON",IF(AND(RESULT!$K197&lt;E$1,RESULT!$C197+RESULT!$D197&lt;3),"WON","LOST"))</f>
        <v>LOST</v>
      </c>
      <c r="G138" t="str">
        <f t="shared" ca="1" si="89"/>
        <v>DP</v>
      </c>
      <c r="I138" t="str">
        <f ca="1">IF(AND(RESULT!$G197&gt;I$1,RESULT!$C197+RESULT!$D197&gt;2),"WON",IF(AND(RESULT!$G197&lt;I$1,RESULT!$C197+RESULT!$D197&lt;3),"WON","LOST"))</f>
        <v>WON</v>
      </c>
      <c r="J138" t="str">
        <f ca="1">IF(AND(RESULT!$K197&gt;I$1,RESULT!$C197+RESULT!$D197&gt;2),"WON",IF(AND(RESULT!$K197&lt;I$1,RESULT!$C197+RESULT!$D197&lt;3),"WON","LOST"))</f>
        <v>LOST</v>
      </c>
      <c r="K138" t="str">
        <f t="shared" ca="1" si="90"/>
        <v>DP</v>
      </c>
      <c r="M138" t="str">
        <f ca="1">IF(AND(RESULT!$G197&gt;M$1,RESULT!$C197+RESULT!$D197&gt;2),"WON",IF(AND(RESULT!$G197&lt;M$1,RESULT!$C197+RESULT!$D197&lt;3),"WON","LOST"))</f>
        <v>WON</v>
      </c>
      <c r="N138" t="str">
        <f ca="1">IF(AND(RESULT!$K197&gt;M$1,RESULT!$C197+RESULT!$D197&gt;2),"WON",IF(AND(RESULT!$K197&lt;M$1,RESULT!$C197+RESULT!$D197&lt;3),"WON","LOST"))</f>
        <v>LOST</v>
      </c>
      <c r="O138" t="str">
        <f t="shared" ca="1" si="91"/>
        <v>DP</v>
      </c>
      <c r="Q138" t="str">
        <f ca="1">IF(AND(RESULT!$G197&gt;Q$1,RESULT!$C197+RESULT!$D197&gt;2),"WON",IF(AND(RESULT!$G197&lt;Q$1,RESULT!$C197+RESULT!$D197&lt;3),"WON","LOST"))</f>
        <v>WON</v>
      </c>
      <c r="R138" t="str">
        <f ca="1">IF(AND(RESULT!$K197&gt;Q$1,RESULT!$C197+RESULT!$D197&gt;2),"WON",IF(AND(RESULT!$K197&lt;Q$1,RESULT!$C197+RESULT!$D197&lt;3),"WON","LOST"))</f>
        <v>LOST</v>
      </c>
      <c r="S138" t="str">
        <f t="shared" ca="1" si="92"/>
        <v>DP</v>
      </c>
      <c r="U138" t="str">
        <f ca="1">IF(AND(RESULT!$G197&gt;U$1,RESULT!$C197+RESULT!$D197&gt;2),"WON",IF(AND(RESULT!$G197&lt;U$1,RESULT!$C197+RESULT!$D197&lt;3),"WON","LOST"))</f>
        <v>WON</v>
      </c>
      <c r="V138" t="str">
        <f ca="1">IF(AND(RESULT!$K197&gt;U$1,RESULT!$C197+RESULT!$D197&gt;2),"WON",IF(AND(RESULT!$K197&lt;U$1,RESULT!$C197+RESULT!$D197&lt;3),"WON","LOST"))</f>
        <v>LOST</v>
      </c>
      <c r="W138" t="str">
        <f t="shared" ca="1" si="93"/>
        <v>DP</v>
      </c>
      <c r="Y138" t="str">
        <f ca="1">IF(AND(RESULT!$G197&gt;Y$1,RESULT!$C197+RESULT!$D197&gt;2),"WON",IF(AND(RESULT!$G197&lt;Y$1,RESULT!$C197+RESULT!$D197&lt;3),"WON","LOST"))</f>
        <v>WON</v>
      </c>
      <c r="Z138" t="str">
        <f ca="1">IF(AND(RESULT!$K197&gt;Y$1,RESULT!$C197+RESULT!$D197&gt;2),"WON",IF(AND(RESULT!$K197&lt;Y$1,RESULT!$C197+RESULT!$D197&lt;3),"WON","LOST"))</f>
        <v>LOST</v>
      </c>
      <c r="AA138" t="str">
        <f t="shared" ca="1" si="94"/>
        <v>DP</v>
      </c>
      <c r="AC138" t="str">
        <f ca="1">IF(AND(RESULT!$G197&gt;AC$1,RESULT!$C197+RESULT!$D197&gt;2),"WON",IF(AND(RESULT!$G197&lt;AC$1,RESULT!$C197+RESULT!$D197&lt;3),"WON","LOST"))</f>
        <v>WON</v>
      </c>
      <c r="AD138" t="str">
        <f ca="1">IF(AND(RESULT!$K197&gt;AC$1,RESULT!$C197+RESULT!$D197&gt;2),"WON",IF(AND(RESULT!$K197&lt;AC$1,RESULT!$C197+RESULT!$D197&lt;3),"WON","LOST"))</f>
        <v>LOST</v>
      </c>
      <c r="AE138" t="str">
        <f t="shared" ca="1" si="95"/>
        <v>DP</v>
      </c>
    </row>
    <row r="139" spans="1:31">
      <c r="A139" t="str">
        <f ca="1">IF(AND(RESULT!$G198&gt;A$1,RESULT!$C198+RESULT!$D198&gt;2),"WON",IF(AND(RESULT!$G198&lt;A$1,RESULT!$C198+RESULT!$D198&lt;3),"WON","LOST"))</f>
        <v>WON</v>
      </c>
      <c r="B139" t="str">
        <f ca="1">IF(AND(RESULT!$K198&gt;A$1,RESULT!$C198+RESULT!$D198&gt;2),"WON",IF(AND(RESULT!$K198&lt;A$1,RESULT!$C198+RESULT!$D198&lt;3),"WON","LOST"))</f>
        <v>WON</v>
      </c>
      <c r="C139" t="str">
        <f t="shared" ca="1" si="88"/>
        <v>WON</v>
      </c>
      <c r="E139" t="str">
        <f ca="1">IF(AND(RESULT!$G198&gt;E$1,RESULT!$C198+RESULT!$D198&gt;2),"WON",IF(AND(RESULT!$G198&lt;E$1,RESULT!$C198+RESULT!$D198&lt;3),"WON","LOST"))</f>
        <v>WON</v>
      </c>
      <c r="F139" t="str">
        <f ca="1">IF(AND(RESULT!$K198&gt;E$1,RESULT!$C198+RESULT!$D198&gt;2),"WON",IF(AND(RESULT!$K198&lt;E$1,RESULT!$C198+RESULT!$D198&lt;3),"WON","LOST"))</f>
        <v>WON</v>
      </c>
      <c r="G139" t="str">
        <f t="shared" ca="1" si="89"/>
        <v>WON</v>
      </c>
      <c r="I139" t="str">
        <f ca="1">IF(AND(RESULT!$G198&gt;I$1,RESULT!$C198+RESULT!$D198&gt;2),"WON",IF(AND(RESULT!$G198&lt;I$1,RESULT!$C198+RESULT!$D198&lt;3),"WON","LOST"))</f>
        <v>WON</v>
      </c>
      <c r="J139" t="str">
        <f ca="1">IF(AND(RESULT!$K198&gt;I$1,RESULT!$C198+RESULT!$D198&gt;2),"WON",IF(AND(RESULT!$K198&lt;I$1,RESULT!$C198+RESULT!$D198&lt;3),"WON","LOST"))</f>
        <v>WON</v>
      </c>
      <c r="K139" t="str">
        <f t="shared" ca="1" si="90"/>
        <v>WON</v>
      </c>
      <c r="M139" t="str">
        <f ca="1">IF(AND(RESULT!$G198&gt;M$1,RESULT!$C198+RESULT!$D198&gt;2),"WON",IF(AND(RESULT!$G198&lt;M$1,RESULT!$C198+RESULT!$D198&lt;3),"WON","LOST"))</f>
        <v>WON</v>
      </c>
      <c r="N139" t="str">
        <f ca="1">IF(AND(RESULT!$K198&gt;M$1,RESULT!$C198+RESULT!$D198&gt;2),"WON",IF(AND(RESULT!$K198&lt;M$1,RESULT!$C198+RESULT!$D198&lt;3),"WON","LOST"))</f>
        <v>WON</v>
      </c>
      <c r="O139" t="str">
        <f t="shared" ca="1" si="91"/>
        <v>WON</v>
      </c>
      <c r="Q139" t="str">
        <f ca="1">IF(AND(RESULT!$G198&gt;Q$1,RESULT!$C198+RESULT!$D198&gt;2),"WON",IF(AND(RESULT!$G198&lt;Q$1,RESULT!$C198+RESULT!$D198&lt;3),"WON","LOST"))</f>
        <v>WON</v>
      </c>
      <c r="R139" t="str">
        <f ca="1">IF(AND(RESULT!$K198&gt;Q$1,RESULT!$C198+RESULT!$D198&gt;2),"WON",IF(AND(RESULT!$K198&lt;Q$1,RESULT!$C198+RESULT!$D198&lt;3),"WON","LOST"))</f>
        <v>WON</v>
      </c>
      <c r="S139" t="str">
        <f t="shared" ca="1" si="92"/>
        <v>WON</v>
      </c>
      <c r="U139" t="str">
        <f ca="1">IF(AND(RESULT!$G198&gt;U$1,RESULT!$C198+RESULT!$D198&gt;2),"WON",IF(AND(RESULT!$G198&lt;U$1,RESULT!$C198+RESULT!$D198&lt;3),"WON","LOST"))</f>
        <v>WON</v>
      </c>
      <c r="V139" t="str">
        <f ca="1">IF(AND(RESULT!$K198&gt;U$1,RESULT!$C198+RESULT!$D198&gt;2),"WON",IF(AND(RESULT!$K198&lt;U$1,RESULT!$C198+RESULT!$D198&lt;3),"WON","LOST"))</f>
        <v>WON</v>
      </c>
      <c r="W139" t="str">
        <f t="shared" ca="1" si="93"/>
        <v>WON</v>
      </c>
      <c r="Y139" t="str">
        <f ca="1">IF(AND(RESULT!$G198&gt;Y$1,RESULT!$C198+RESULT!$D198&gt;2),"WON",IF(AND(RESULT!$G198&lt;Y$1,RESULT!$C198+RESULT!$D198&lt;3),"WON","LOST"))</f>
        <v>WON</v>
      </c>
      <c r="Z139" t="str">
        <f ca="1">IF(AND(RESULT!$K198&gt;Y$1,RESULT!$C198+RESULT!$D198&gt;2),"WON",IF(AND(RESULT!$K198&lt;Y$1,RESULT!$C198+RESULT!$D198&lt;3),"WON","LOST"))</f>
        <v>WON</v>
      </c>
      <c r="AA139" t="str">
        <f t="shared" ca="1" si="94"/>
        <v>WON</v>
      </c>
      <c r="AC139" t="str">
        <f ca="1">IF(AND(RESULT!$G198&gt;AC$1,RESULT!$C198+RESULT!$D198&gt;2),"WON",IF(AND(RESULT!$G198&lt;AC$1,RESULT!$C198+RESULT!$D198&lt;3),"WON","LOST"))</f>
        <v>WON</v>
      </c>
      <c r="AD139" t="str">
        <f ca="1">IF(AND(RESULT!$K198&gt;AC$1,RESULT!$C198+RESULT!$D198&gt;2),"WON",IF(AND(RESULT!$K198&lt;AC$1,RESULT!$C198+RESULT!$D198&lt;3),"WON","LOST"))</f>
        <v>WON</v>
      </c>
      <c r="AE139" t="str">
        <f t="shared" ca="1" si="95"/>
        <v>WON</v>
      </c>
    </row>
    <row r="140" spans="1:31">
      <c r="A140" t="str">
        <f ca="1">IF(AND(RESULT!$G199&gt;A$1,RESULT!$C199+RESULT!$D199&gt;2),"WON",IF(AND(RESULT!$G199&lt;A$1,RESULT!$C199+RESULT!$D199&lt;3),"WON","LOST"))</f>
        <v>LOST</v>
      </c>
      <c r="B140" t="str">
        <f ca="1">IF(AND(RESULT!$K199&gt;A$1,RESULT!$C199+RESULT!$D199&gt;2),"WON",IF(AND(RESULT!$K199&lt;A$1,RESULT!$C199+RESULT!$D199&lt;3),"WON","LOST"))</f>
        <v>LOST</v>
      </c>
      <c r="C140" t="str">
        <f t="shared" ca="1" si="88"/>
        <v>LOST</v>
      </c>
      <c r="E140" t="str">
        <f ca="1">IF(AND(RESULT!$G199&gt;E$1,RESULT!$C199+RESULT!$D199&gt;2),"WON",IF(AND(RESULT!$G199&lt;E$1,RESULT!$C199+RESULT!$D199&lt;3),"WON","LOST"))</f>
        <v>LOST</v>
      </c>
      <c r="F140" t="str">
        <f ca="1">IF(AND(RESULT!$K199&gt;E$1,RESULT!$C199+RESULT!$D199&gt;2),"WON",IF(AND(RESULT!$K199&lt;E$1,RESULT!$C199+RESULT!$D199&lt;3),"WON","LOST"))</f>
        <v>LOST</v>
      </c>
      <c r="G140" t="str">
        <f t="shared" ca="1" si="89"/>
        <v>LOST</v>
      </c>
      <c r="I140" t="str">
        <f ca="1">IF(AND(RESULT!$G199&gt;I$1,RESULT!$C199+RESULT!$D199&gt;2),"WON",IF(AND(RESULT!$G199&lt;I$1,RESULT!$C199+RESULT!$D199&lt;3),"WON","LOST"))</f>
        <v>LOST</v>
      </c>
      <c r="J140" t="str">
        <f ca="1">IF(AND(RESULT!$K199&gt;I$1,RESULT!$C199+RESULT!$D199&gt;2),"WON",IF(AND(RESULT!$K199&lt;I$1,RESULT!$C199+RESULT!$D199&lt;3),"WON","LOST"))</f>
        <v>LOST</v>
      </c>
      <c r="K140" t="str">
        <f t="shared" ca="1" si="90"/>
        <v>LOST</v>
      </c>
      <c r="M140" t="str">
        <f ca="1">IF(AND(RESULT!$G199&gt;M$1,RESULT!$C199+RESULT!$D199&gt;2),"WON",IF(AND(RESULT!$G199&lt;M$1,RESULT!$C199+RESULT!$D199&lt;3),"WON","LOST"))</f>
        <v>LOST</v>
      </c>
      <c r="N140" t="str">
        <f ca="1">IF(AND(RESULT!$K199&gt;M$1,RESULT!$C199+RESULT!$D199&gt;2),"WON",IF(AND(RESULT!$K199&lt;M$1,RESULT!$C199+RESULT!$D199&lt;3),"WON","LOST"))</f>
        <v>LOST</v>
      </c>
      <c r="O140" t="str">
        <f t="shared" ca="1" si="91"/>
        <v>LOST</v>
      </c>
      <c r="Q140" t="str">
        <f ca="1">IF(AND(RESULT!$G199&gt;Q$1,RESULT!$C199+RESULT!$D199&gt;2),"WON",IF(AND(RESULT!$G199&lt;Q$1,RESULT!$C199+RESULT!$D199&lt;3),"WON","LOST"))</f>
        <v>LOST</v>
      </c>
      <c r="R140" t="str">
        <f ca="1">IF(AND(RESULT!$K199&gt;Q$1,RESULT!$C199+RESULT!$D199&gt;2),"WON",IF(AND(RESULT!$K199&lt;Q$1,RESULT!$C199+RESULT!$D199&lt;3),"WON","LOST"))</f>
        <v>LOST</v>
      </c>
      <c r="S140" t="str">
        <f t="shared" ca="1" si="92"/>
        <v>LOST</v>
      </c>
      <c r="U140" t="str">
        <f ca="1">IF(AND(RESULT!$G199&gt;U$1,RESULT!$C199+RESULT!$D199&gt;2),"WON",IF(AND(RESULT!$G199&lt;U$1,RESULT!$C199+RESULT!$D199&lt;3),"WON","LOST"))</f>
        <v>LOST</v>
      </c>
      <c r="V140" t="str">
        <f ca="1">IF(AND(RESULT!$K199&gt;U$1,RESULT!$C199+RESULT!$D199&gt;2),"WON",IF(AND(RESULT!$K199&lt;U$1,RESULT!$C199+RESULT!$D199&lt;3),"WON","LOST"))</f>
        <v>LOST</v>
      </c>
      <c r="W140" t="str">
        <f t="shared" ca="1" si="93"/>
        <v>LOST</v>
      </c>
      <c r="Y140" t="str">
        <f ca="1">IF(AND(RESULT!$G199&gt;Y$1,RESULT!$C199+RESULT!$D199&gt;2),"WON",IF(AND(RESULT!$G199&lt;Y$1,RESULT!$C199+RESULT!$D199&lt;3),"WON","LOST"))</f>
        <v>LOST</v>
      </c>
      <c r="Z140" t="str">
        <f ca="1">IF(AND(RESULT!$K199&gt;Y$1,RESULT!$C199+RESULT!$D199&gt;2),"WON",IF(AND(RESULT!$K199&lt;Y$1,RESULT!$C199+RESULT!$D199&lt;3),"WON","LOST"))</f>
        <v>LOST</v>
      </c>
      <c r="AA140" t="str">
        <f t="shared" ca="1" si="94"/>
        <v>LOST</v>
      </c>
      <c r="AC140" t="str">
        <f ca="1">IF(AND(RESULT!$G199&gt;AC$1,RESULT!$C199+RESULT!$D199&gt;2),"WON",IF(AND(RESULT!$G199&lt;AC$1,RESULT!$C199+RESULT!$D199&lt;3),"WON","LOST"))</f>
        <v>LOST</v>
      </c>
      <c r="AD140" t="str">
        <f ca="1">IF(AND(RESULT!$K199&gt;AC$1,RESULT!$C199+RESULT!$D199&gt;2),"WON",IF(AND(RESULT!$K199&lt;AC$1,RESULT!$C199+RESULT!$D199&lt;3),"WON","LOST"))</f>
        <v>LOST</v>
      </c>
      <c r="AE140" t="str">
        <f t="shared" ca="1" si="95"/>
        <v>LOST</v>
      </c>
    </row>
    <row r="141" spans="1:31">
      <c r="A141" t="str">
        <f ca="1">IF(AND(RESULT!$G200&gt;A$1,RESULT!$C200+RESULT!$D200&gt;2),"WON",IF(AND(RESULT!$G200&lt;A$1,RESULT!$C200+RESULT!$D200&lt;3),"WON","LOST"))</f>
        <v>LOST</v>
      </c>
      <c r="B141" t="str">
        <f ca="1">IF(AND(RESULT!$K200&gt;A$1,RESULT!$C200+RESULT!$D200&gt;2),"WON",IF(AND(RESULT!$K200&lt;A$1,RESULT!$C200+RESULT!$D200&lt;3),"WON","LOST"))</f>
        <v>LOST</v>
      </c>
      <c r="C141" t="str">
        <f t="shared" ca="1" si="88"/>
        <v>LOST</v>
      </c>
      <c r="E141" t="str">
        <f ca="1">IF(AND(RESULT!$G200&gt;E$1,RESULT!$C200+RESULT!$D200&gt;2),"WON",IF(AND(RESULT!$G200&lt;E$1,RESULT!$C200+RESULT!$D200&lt;3),"WON","LOST"))</f>
        <v>LOST</v>
      </c>
      <c r="F141" t="str">
        <f ca="1">IF(AND(RESULT!$K200&gt;E$1,RESULT!$C200+RESULT!$D200&gt;2),"WON",IF(AND(RESULT!$K200&lt;E$1,RESULT!$C200+RESULT!$D200&lt;3),"WON","LOST"))</f>
        <v>LOST</v>
      </c>
      <c r="G141" t="str">
        <f t="shared" ca="1" si="89"/>
        <v>LOST</v>
      </c>
      <c r="I141" t="str">
        <f ca="1">IF(AND(RESULT!$G200&gt;I$1,RESULT!$C200+RESULT!$D200&gt;2),"WON",IF(AND(RESULT!$G200&lt;I$1,RESULT!$C200+RESULT!$D200&lt;3),"WON","LOST"))</f>
        <v>LOST</v>
      </c>
      <c r="J141" t="str">
        <f ca="1">IF(AND(RESULT!$K200&gt;I$1,RESULT!$C200+RESULT!$D200&gt;2),"WON",IF(AND(RESULT!$K200&lt;I$1,RESULT!$C200+RESULT!$D200&lt;3),"WON","LOST"))</f>
        <v>LOST</v>
      </c>
      <c r="K141" t="str">
        <f t="shared" ca="1" si="90"/>
        <v>LOST</v>
      </c>
      <c r="M141" t="str">
        <f ca="1">IF(AND(RESULT!$G200&gt;M$1,RESULT!$C200+RESULT!$D200&gt;2),"WON",IF(AND(RESULT!$G200&lt;M$1,RESULT!$C200+RESULT!$D200&lt;3),"WON","LOST"))</f>
        <v>LOST</v>
      </c>
      <c r="N141" t="str">
        <f ca="1">IF(AND(RESULT!$K200&gt;M$1,RESULT!$C200+RESULT!$D200&gt;2),"WON",IF(AND(RESULT!$K200&lt;M$1,RESULT!$C200+RESULT!$D200&lt;3),"WON","LOST"))</f>
        <v>LOST</v>
      </c>
      <c r="O141" t="str">
        <f t="shared" ca="1" si="91"/>
        <v>LOST</v>
      </c>
      <c r="Q141" t="str">
        <f ca="1">IF(AND(RESULT!$G200&gt;Q$1,RESULT!$C200+RESULT!$D200&gt;2),"WON",IF(AND(RESULT!$G200&lt;Q$1,RESULT!$C200+RESULT!$D200&lt;3),"WON","LOST"))</f>
        <v>LOST</v>
      </c>
      <c r="R141" t="str">
        <f ca="1">IF(AND(RESULT!$K200&gt;Q$1,RESULT!$C200+RESULT!$D200&gt;2),"WON",IF(AND(RESULT!$K200&lt;Q$1,RESULT!$C200+RESULT!$D200&lt;3),"WON","LOST"))</f>
        <v>LOST</v>
      </c>
      <c r="S141" t="str">
        <f t="shared" ca="1" si="92"/>
        <v>LOST</v>
      </c>
      <c r="U141" t="str">
        <f ca="1">IF(AND(RESULT!$G200&gt;U$1,RESULT!$C200+RESULT!$D200&gt;2),"WON",IF(AND(RESULT!$G200&lt;U$1,RESULT!$C200+RESULT!$D200&lt;3),"WON","LOST"))</f>
        <v>LOST</v>
      </c>
      <c r="V141" t="str">
        <f ca="1">IF(AND(RESULT!$K200&gt;U$1,RESULT!$C200+RESULT!$D200&gt;2),"WON",IF(AND(RESULT!$K200&lt;U$1,RESULT!$C200+RESULT!$D200&lt;3),"WON","LOST"))</f>
        <v>LOST</v>
      </c>
      <c r="W141" t="str">
        <f t="shared" ca="1" si="93"/>
        <v>LOST</v>
      </c>
      <c r="Y141" t="str">
        <f ca="1">IF(AND(RESULT!$G200&gt;Y$1,RESULT!$C200+RESULT!$D200&gt;2),"WON",IF(AND(RESULT!$G200&lt;Y$1,RESULT!$C200+RESULT!$D200&lt;3),"WON","LOST"))</f>
        <v>LOST</v>
      </c>
      <c r="Z141" t="str">
        <f ca="1">IF(AND(RESULT!$K200&gt;Y$1,RESULT!$C200+RESULT!$D200&gt;2),"WON",IF(AND(RESULT!$K200&lt;Y$1,RESULT!$C200+RESULT!$D200&lt;3),"WON","LOST"))</f>
        <v>LOST</v>
      </c>
      <c r="AA141" t="str">
        <f t="shared" ca="1" si="94"/>
        <v>LOST</v>
      </c>
      <c r="AC141" t="str">
        <f ca="1">IF(AND(RESULT!$G200&gt;AC$1,RESULT!$C200+RESULT!$D200&gt;2),"WON",IF(AND(RESULT!$G200&lt;AC$1,RESULT!$C200+RESULT!$D200&lt;3),"WON","LOST"))</f>
        <v>LOST</v>
      </c>
      <c r="AD141" t="str">
        <f ca="1">IF(AND(RESULT!$K200&gt;AC$1,RESULT!$C200+RESULT!$D200&gt;2),"WON",IF(AND(RESULT!$K200&lt;AC$1,RESULT!$C200+RESULT!$D200&lt;3),"WON","LOST"))</f>
        <v>LOST</v>
      </c>
      <c r="AE141" t="str">
        <f t="shared" ca="1" si="95"/>
        <v>LOST</v>
      </c>
    </row>
    <row r="142" spans="1:31">
      <c r="A142" t="str">
        <f ca="1">IF(AND(RESULT!$G201&gt;A$1,RESULT!$C201+RESULT!$D201&gt;2),"WON",IF(AND(RESULT!$G201&lt;A$1,RESULT!$C201+RESULT!$D201&lt;3),"WON","LOST"))</f>
        <v>WON</v>
      </c>
      <c r="B142" t="str">
        <f ca="1">IF(AND(RESULT!$K201&gt;A$1,RESULT!$C201+RESULT!$D201&gt;2),"WON",IF(AND(RESULT!$K201&lt;A$1,RESULT!$C201+RESULT!$D201&lt;3),"WON","LOST"))</f>
        <v>WON</v>
      </c>
      <c r="C142" t="str">
        <f t="shared" ca="1" si="88"/>
        <v>WON</v>
      </c>
      <c r="E142" t="str">
        <f ca="1">IF(AND(RESULT!$G201&gt;E$1,RESULT!$C201+RESULT!$D201&gt;2),"WON",IF(AND(RESULT!$G201&lt;E$1,RESULT!$C201+RESULT!$D201&lt;3),"WON","LOST"))</f>
        <v>WON</v>
      </c>
      <c r="F142" t="str">
        <f ca="1">IF(AND(RESULT!$K201&gt;E$1,RESULT!$C201+RESULT!$D201&gt;2),"WON",IF(AND(RESULT!$K201&lt;E$1,RESULT!$C201+RESULT!$D201&lt;3),"WON","LOST"))</f>
        <v>WON</v>
      </c>
      <c r="G142" t="str">
        <f t="shared" ca="1" si="89"/>
        <v>WON</v>
      </c>
      <c r="I142" t="str">
        <f ca="1">IF(AND(RESULT!$G201&gt;I$1,RESULT!$C201+RESULT!$D201&gt;2),"WON",IF(AND(RESULT!$G201&lt;I$1,RESULT!$C201+RESULT!$D201&lt;3),"WON","LOST"))</f>
        <v>WON</v>
      </c>
      <c r="J142" t="str">
        <f ca="1">IF(AND(RESULT!$K201&gt;I$1,RESULT!$C201+RESULT!$D201&gt;2),"WON",IF(AND(RESULT!$K201&lt;I$1,RESULT!$C201+RESULT!$D201&lt;3),"WON","LOST"))</f>
        <v>WON</v>
      </c>
      <c r="K142" t="str">
        <f t="shared" ca="1" si="90"/>
        <v>WON</v>
      </c>
      <c r="M142" t="str">
        <f ca="1">IF(AND(RESULT!$G201&gt;M$1,RESULT!$C201+RESULT!$D201&gt;2),"WON",IF(AND(RESULT!$G201&lt;M$1,RESULT!$C201+RESULT!$D201&lt;3),"WON","LOST"))</f>
        <v>WON</v>
      </c>
      <c r="N142" t="str">
        <f ca="1">IF(AND(RESULT!$K201&gt;M$1,RESULT!$C201+RESULT!$D201&gt;2),"WON",IF(AND(RESULT!$K201&lt;M$1,RESULT!$C201+RESULT!$D201&lt;3),"WON","LOST"))</f>
        <v>WON</v>
      </c>
      <c r="O142" t="str">
        <f t="shared" ca="1" si="91"/>
        <v>WON</v>
      </c>
      <c r="Q142" t="str">
        <f ca="1">IF(AND(RESULT!$G201&gt;Q$1,RESULT!$C201+RESULT!$D201&gt;2),"WON",IF(AND(RESULT!$G201&lt;Q$1,RESULT!$C201+RESULT!$D201&lt;3),"WON","LOST"))</f>
        <v>WON</v>
      </c>
      <c r="R142" t="str">
        <f ca="1">IF(AND(RESULT!$K201&gt;Q$1,RESULT!$C201+RESULT!$D201&gt;2),"WON",IF(AND(RESULT!$K201&lt;Q$1,RESULT!$C201+RESULT!$D201&lt;3),"WON","LOST"))</f>
        <v>WON</v>
      </c>
      <c r="S142" t="str">
        <f t="shared" ca="1" si="92"/>
        <v>WON</v>
      </c>
      <c r="U142" t="str">
        <f ca="1">IF(AND(RESULT!$G201&gt;U$1,RESULT!$C201+RESULT!$D201&gt;2),"WON",IF(AND(RESULT!$G201&lt;U$1,RESULT!$C201+RESULT!$D201&lt;3),"WON","LOST"))</f>
        <v>WON</v>
      </c>
      <c r="V142" t="str">
        <f ca="1">IF(AND(RESULT!$K201&gt;U$1,RESULT!$C201+RESULT!$D201&gt;2),"WON",IF(AND(RESULT!$K201&lt;U$1,RESULT!$C201+RESULT!$D201&lt;3),"WON","LOST"))</f>
        <v>WON</v>
      </c>
      <c r="W142" t="str">
        <f t="shared" ca="1" si="93"/>
        <v>WON</v>
      </c>
      <c r="Y142" t="str">
        <f ca="1">IF(AND(RESULT!$G201&gt;Y$1,RESULT!$C201+RESULT!$D201&gt;2),"WON",IF(AND(RESULT!$G201&lt;Y$1,RESULT!$C201+RESULT!$D201&lt;3),"WON","LOST"))</f>
        <v>WON</v>
      </c>
      <c r="Z142" t="str">
        <f ca="1">IF(AND(RESULT!$K201&gt;Y$1,RESULT!$C201+RESULT!$D201&gt;2),"WON",IF(AND(RESULT!$K201&lt;Y$1,RESULT!$C201+RESULT!$D201&lt;3),"WON","LOST"))</f>
        <v>WON</v>
      </c>
      <c r="AA142" t="str">
        <f t="shared" ca="1" si="94"/>
        <v>WON</v>
      </c>
      <c r="AC142" t="str">
        <f ca="1">IF(AND(RESULT!$G201&gt;AC$1,RESULT!$C201+RESULT!$D201&gt;2),"WON",IF(AND(RESULT!$G201&lt;AC$1,RESULT!$C201+RESULT!$D201&lt;3),"WON","LOST"))</f>
        <v>WON</v>
      </c>
      <c r="AD142" t="str">
        <f ca="1">IF(AND(RESULT!$K201&gt;AC$1,RESULT!$C201+RESULT!$D201&gt;2),"WON",IF(AND(RESULT!$K201&lt;AC$1,RESULT!$C201+RESULT!$D201&lt;3),"WON","LOST"))</f>
        <v>WON</v>
      </c>
      <c r="AE142" t="str">
        <f t="shared" ca="1" si="95"/>
        <v>WON</v>
      </c>
    </row>
    <row r="143" spans="1:31">
      <c r="A143" t="str">
        <f ca="1">IF(AND(RESULT!$G202&gt;A$1,RESULT!$C202+RESULT!$D202&gt;2),"WON",IF(AND(RESULT!$G202&lt;A$1,RESULT!$C202+RESULT!$D202&lt;3),"WON","LOST"))</f>
        <v>LOST</v>
      </c>
      <c r="B143" t="str">
        <f ca="1">IF(AND(RESULT!$K202&gt;A$1,RESULT!$C202+RESULT!$D202&gt;2),"WON",IF(AND(RESULT!$K202&lt;A$1,RESULT!$C202+RESULT!$D202&lt;3),"WON","LOST"))</f>
        <v>LOST</v>
      </c>
      <c r="C143" t="str">
        <f t="shared" ca="1" si="88"/>
        <v>LOST</v>
      </c>
      <c r="E143" t="str">
        <f ca="1">IF(AND(RESULT!$G202&gt;E$1,RESULT!$C202+RESULT!$D202&gt;2),"WON",IF(AND(RESULT!$G202&lt;E$1,RESULT!$C202+RESULT!$D202&lt;3),"WON","LOST"))</f>
        <v>WON</v>
      </c>
      <c r="F143" t="str">
        <f ca="1">IF(AND(RESULT!$K202&gt;E$1,RESULT!$C202+RESULT!$D202&gt;2),"WON",IF(AND(RESULT!$K202&lt;E$1,RESULT!$C202+RESULT!$D202&lt;3),"WON","LOST"))</f>
        <v>LOST</v>
      </c>
      <c r="G143" t="str">
        <f t="shared" ca="1" si="89"/>
        <v>DP</v>
      </c>
      <c r="I143" t="str">
        <f ca="1">IF(AND(RESULT!$G202&gt;I$1,RESULT!$C202+RESULT!$D202&gt;2),"WON",IF(AND(RESULT!$G202&lt;I$1,RESULT!$C202+RESULT!$D202&lt;3),"WON","LOST"))</f>
        <v>LOST</v>
      </c>
      <c r="J143" t="str">
        <f ca="1">IF(AND(RESULT!$K202&gt;I$1,RESULT!$C202+RESULT!$D202&gt;2),"WON",IF(AND(RESULT!$K202&lt;I$1,RESULT!$C202+RESULT!$D202&lt;3),"WON","LOST"))</f>
        <v>LOST</v>
      </c>
      <c r="K143" t="str">
        <f t="shared" ca="1" si="90"/>
        <v>LOST</v>
      </c>
      <c r="M143" t="str">
        <f ca="1">IF(AND(RESULT!$G202&gt;M$1,RESULT!$C202+RESULT!$D202&gt;2),"WON",IF(AND(RESULT!$G202&lt;M$1,RESULT!$C202+RESULT!$D202&lt;3),"WON","LOST"))</f>
        <v>LOST</v>
      </c>
      <c r="N143" t="str">
        <f ca="1">IF(AND(RESULT!$K202&gt;M$1,RESULT!$C202+RESULT!$D202&gt;2),"WON",IF(AND(RESULT!$K202&lt;M$1,RESULT!$C202+RESULT!$D202&lt;3),"WON","LOST"))</f>
        <v>LOST</v>
      </c>
      <c r="O143" t="str">
        <f t="shared" ca="1" si="91"/>
        <v>LOST</v>
      </c>
      <c r="Q143" t="str">
        <f ca="1">IF(AND(RESULT!$G202&gt;Q$1,RESULT!$C202+RESULT!$D202&gt;2),"WON",IF(AND(RESULT!$G202&lt;Q$1,RESULT!$C202+RESULT!$D202&lt;3),"WON","LOST"))</f>
        <v>LOST</v>
      </c>
      <c r="R143" t="str">
        <f ca="1">IF(AND(RESULT!$K202&gt;Q$1,RESULT!$C202+RESULT!$D202&gt;2),"WON",IF(AND(RESULT!$K202&lt;Q$1,RESULT!$C202+RESULT!$D202&lt;3),"WON","LOST"))</f>
        <v>LOST</v>
      </c>
      <c r="S143" t="str">
        <f t="shared" ca="1" si="92"/>
        <v>LOST</v>
      </c>
      <c r="U143" t="str">
        <f ca="1">IF(AND(RESULT!$G202&gt;U$1,RESULT!$C202+RESULT!$D202&gt;2),"WON",IF(AND(RESULT!$G202&lt;U$1,RESULT!$C202+RESULT!$D202&lt;3),"WON","LOST"))</f>
        <v>LOST</v>
      </c>
      <c r="V143" t="str">
        <f ca="1">IF(AND(RESULT!$K202&gt;U$1,RESULT!$C202+RESULT!$D202&gt;2),"WON",IF(AND(RESULT!$K202&lt;U$1,RESULT!$C202+RESULT!$D202&lt;3),"WON","LOST"))</f>
        <v>LOST</v>
      </c>
      <c r="W143" t="str">
        <f t="shared" ca="1" si="93"/>
        <v>LOST</v>
      </c>
      <c r="Y143" t="str">
        <f ca="1">IF(AND(RESULT!$G202&gt;Y$1,RESULT!$C202+RESULT!$D202&gt;2),"WON",IF(AND(RESULT!$G202&lt;Y$1,RESULT!$C202+RESULT!$D202&lt;3),"WON","LOST"))</f>
        <v>WON</v>
      </c>
      <c r="Z143" t="str">
        <f ca="1">IF(AND(RESULT!$K202&gt;Y$1,RESULT!$C202+RESULT!$D202&gt;2),"WON",IF(AND(RESULT!$K202&lt;Y$1,RESULT!$C202+RESULT!$D202&lt;3),"WON","LOST"))</f>
        <v>LOST</v>
      </c>
      <c r="AA143" t="str">
        <f t="shared" ca="1" si="94"/>
        <v>DP</v>
      </c>
      <c r="AC143" t="str">
        <f ca="1">IF(AND(RESULT!$G202&gt;AC$1,RESULT!$C202+RESULT!$D202&gt;2),"WON",IF(AND(RESULT!$G202&lt;AC$1,RESULT!$C202+RESULT!$D202&lt;3),"WON","LOST"))</f>
        <v>WON</v>
      </c>
      <c r="AD143" t="str">
        <f ca="1">IF(AND(RESULT!$K202&gt;AC$1,RESULT!$C202+RESULT!$D202&gt;2),"WON",IF(AND(RESULT!$K202&lt;AC$1,RESULT!$C202+RESULT!$D202&lt;3),"WON","LOST"))</f>
        <v>LOST</v>
      </c>
      <c r="AE143" t="str">
        <f t="shared" ca="1" si="95"/>
        <v>DP</v>
      </c>
    </row>
    <row r="144" spans="1:31">
      <c r="A144" t="str">
        <f ca="1">IF(AND(RESULT!$G203&gt;A$1,RESULT!$C203+RESULT!$D203&gt;2),"WON",IF(AND(RESULT!$G203&lt;A$1,RESULT!$C203+RESULT!$D203&lt;3),"WON","LOST"))</f>
        <v>LOST</v>
      </c>
      <c r="B144" t="str">
        <f ca="1">IF(AND(RESULT!$K203&gt;A$1,RESULT!$C203+RESULT!$D203&gt;2),"WON",IF(AND(RESULT!$K203&lt;A$1,RESULT!$C203+RESULT!$D203&lt;3),"WON","LOST"))</f>
        <v>WON</v>
      </c>
      <c r="C144" t="str">
        <f t="shared" ca="1" si="88"/>
        <v>DP</v>
      </c>
      <c r="E144" t="str">
        <f ca="1">IF(AND(RESULT!$G203&gt;E$1,RESULT!$C203+RESULT!$D203&gt;2),"WON",IF(AND(RESULT!$G203&lt;E$1,RESULT!$C203+RESULT!$D203&lt;3),"WON","LOST"))</f>
        <v>LOST</v>
      </c>
      <c r="F144" t="str">
        <f ca="1">IF(AND(RESULT!$K203&gt;E$1,RESULT!$C203+RESULT!$D203&gt;2),"WON",IF(AND(RESULT!$K203&lt;E$1,RESULT!$C203+RESULT!$D203&lt;3),"WON","LOST"))</f>
        <v>WON</v>
      </c>
      <c r="G144" t="str">
        <f t="shared" ca="1" si="89"/>
        <v>DP</v>
      </c>
      <c r="I144" t="str">
        <f ca="1">IF(AND(RESULT!$G203&gt;I$1,RESULT!$C203+RESULT!$D203&gt;2),"WON",IF(AND(RESULT!$G203&lt;I$1,RESULT!$C203+RESULT!$D203&lt;3),"WON","LOST"))</f>
        <v>LOST</v>
      </c>
      <c r="J144" t="str">
        <f ca="1">IF(AND(RESULT!$K203&gt;I$1,RESULT!$C203+RESULT!$D203&gt;2),"WON",IF(AND(RESULT!$K203&lt;I$1,RESULT!$C203+RESULT!$D203&lt;3),"WON","LOST"))</f>
        <v>WON</v>
      </c>
      <c r="K144" t="str">
        <f t="shared" ca="1" si="90"/>
        <v>DP</v>
      </c>
      <c r="M144" t="str">
        <f ca="1">IF(AND(RESULT!$G203&gt;M$1,RESULT!$C203+RESULT!$D203&gt;2),"WON",IF(AND(RESULT!$G203&lt;M$1,RESULT!$C203+RESULT!$D203&lt;3),"WON","LOST"))</f>
        <v>LOST</v>
      </c>
      <c r="N144" t="str">
        <f ca="1">IF(AND(RESULT!$K203&gt;M$1,RESULT!$C203+RESULT!$D203&gt;2),"WON",IF(AND(RESULT!$K203&lt;M$1,RESULT!$C203+RESULT!$D203&lt;3),"WON","LOST"))</f>
        <v>WON</v>
      </c>
      <c r="O144" t="str">
        <f t="shared" ca="1" si="91"/>
        <v>DP</v>
      </c>
      <c r="Q144" t="str">
        <f ca="1">IF(AND(RESULT!$G203&gt;Q$1,RESULT!$C203+RESULT!$D203&gt;2),"WON",IF(AND(RESULT!$G203&lt;Q$1,RESULT!$C203+RESULT!$D203&lt;3),"WON","LOST"))</f>
        <v>LOST</v>
      </c>
      <c r="R144" t="str">
        <f ca="1">IF(AND(RESULT!$K203&gt;Q$1,RESULT!$C203+RESULT!$D203&gt;2),"WON",IF(AND(RESULT!$K203&lt;Q$1,RESULT!$C203+RESULT!$D203&lt;3),"WON","LOST"))</f>
        <v>WON</v>
      </c>
      <c r="S144" t="str">
        <f t="shared" ca="1" si="92"/>
        <v>DP</v>
      </c>
      <c r="U144" t="str">
        <f ca="1">IF(AND(RESULT!$G203&gt;U$1,RESULT!$C203+RESULT!$D203&gt;2),"WON",IF(AND(RESULT!$G203&lt;U$1,RESULT!$C203+RESULT!$D203&lt;3),"WON","LOST"))</f>
        <v>LOST</v>
      </c>
      <c r="V144" t="str">
        <f ca="1">IF(AND(RESULT!$K203&gt;U$1,RESULT!$C203+RESULT!$D203&gt;2),"WON",IF(AND(RESULT!$K203&lt;U$1,RESULT!$C203+RESULT!$D203&lt;3),"WON","LOST"))</f>
        <v>WON</v>
      </c>
      <c r="W144" t="str">
        <f t="shared" ca="1" si="93"/>
        <v>DP</v>
      </c>
      <c r="Y144" t="str">
        <f ca="1">IF(AND(RESULT!$G203&gt;Y$1,RESULT!$C203+RESULT!$D203&gt;2),"WON",IF(AND(RESULT!$G203&lt;Y$1,RESULT!$C203+RESULT!$D203&lt;3),"WON","LOST"))</f>
        <v>LOST</v>
      </c>
      <c r="Z144" t="str">
        <f ca="1">IF(AND(RESULT!$K203&gt;Y$1,RESULT!$C203+RESULT!$D203&gt;2),"WON",IF(AND(RESULT!$K203&lt;Y$1,RESULT!$C203+RESULT!$D203&lt;3),"WON","LOST"))</f>
        <v>WON</v>
      </c>
      <c r="AA144" t="str">
        <f t="shared" ca="1" si="94"/>
        <v>DP</v>
      </c>
      <c r="AC144" t="str">
        <f ca="1">IF(AND(RESULT!$G203&gt;AC$1,RESULT!$C203+RESULT!$D203&gt;2),"WON",IF(AND(RESULT!$G203&lt;AC$1,RESULT!$C203+RESULT!$D203&lt;3),"WON","LOST"))</f>
        <v>LOST</v>
      </c>
      <c r="AD144" t="str">
        <f ca="1">IF(AND(RESULT!$K203&gt;AC$1,RESULT!$C203+RESULT!$D203&gt;2),"WON",IF(AND(RESULT!$K203&lt;AC$1,RESULT!$C203+RESULT!$D203&lt;3),"WON","LOST"))</f>
        <v>WON</v>
      </c>
      <c r="AE144" t="str">
        <f t="shared" ca="1" si="95"/>
        <v>DP</v>
      </c>
    </row>
    <row r="147" spans="1:31">
      <c r="A147" t="str">
        <f ca="1">IF(AND(RESULT!$G206&gt;A$1,RESULT!$C206+RESULT!$D206&gt;2),"WON",IF(AND(RESULT!$G206&lt;A$1,RESULT!$C206+RESULT!$D206&lt;3),"WON","LOST"))</f>
        <v>WON</v>
      </c>
      <c r="B147" t="str">
        <f ca="1">IF(AND(RESULT!$K206&gt;A$1,RESULT!$C206+RESULT!$D206&gt;2),"WON",IF(AND(RESULT!$K206&lt;A$1,RESULT!$C206+RESULT!$D206&lt;3),"WON","LOST"))</f>
        <v>WON</v>
      </c>
      <c r="C147" t="str">
        <f ca="1">IF(AND(A147="WON",B147="WON"),"WON",IF(AND(A147="LOST",B147="LOST"),"LOST","DP"))</f>
        <v>WON</v>
      </c>
      <c r="E147" t="str">
        <f ca="1">IF(AND(RESULT!$G206&gt;E$1,RESULT!$C206+RESULT!$D206&gt;2),"WON",IF(AND(RESULT!$G206&lt;E$1,RESULT!$C206+RESULT!$D206&lt;3),"WON","LOST"))</f>
        <v>WON</v>
      </c>
      <c r="F147" t="str">
        <f ca="1">IF(AND(RESULT!$K206&gt;E$1,RESULT!$C206+RESULT!$D206&gt;2),"WON",IF(AND(RESULT!$K206&lt;E$1,RESULT!$C206+RESULT!$D206&lt;3),"WON","LOST"))</f>
        <v>WON</v>
      </c>
      <c r="G147" t="str">
        <f ca="1">IF(AND(E147="WON",F147="WON"),"WON",IF(AND(E147="LOST",F147="LOST"),"LOST","DP"))</f>
        <v>WON</v>
      </c>
      <c r="I147" t="str">
        <f ca="1">IF(AND(RESULT!$G206&gt;I$1,RESULT!$C206+RESULT!$D206&gt;2),"WON",IF(AND(RESULT!$G206&lt;I$1,RESULT!$C206+RESULT!$D206&lt;3),"WON","LOST"))</f>
        <v>WON</v>
      </c>
      <c r="J147" t="str">
        <f ca="1">IF(AND(RESULT!$K206&gt;I$1,RESULT!$C206+RESULT!$D206&gt;2),"WON",IF(AND(RESULT!$K206&lt;I$1,RESULT!$C206+RESULT!$D206&lt;3),"WON","LOST"))</f>
        <v>WON</v>
      </c>
      <c r="K147" t="str">
        <f ca="1">IF(AND(I147="WON",J147="WON"),"WON",IF(AND(I147="LOST",J147="LOST"),"LOST","DP"))</f>
        <v>WON</v>
      </c>
      <c r="M147" t="str">
        <f ca="1">IF(AND(RESULT!$G206&gt;M$1,RESULT!$C206+RESULT!$D206&gt;2),"WON",IF(AND(RESULT!$G206&lt;M$1,RESULT!$C206+RESULT!$D206&lt;3),"WON","LOST"))</f>
        <v>WON</v>
      </c>
      <c r="N147" t="str">
        <f ca="1">IF(AND(RESULT!$K206&gt;M$1,RESULT!$C206+RESULT!$D206&gt;2),"WON",IF(AND(RESULT!$K206&lt;M$1,RESULT!$C206+RESULT!$D206&lt;3),"WON","LOST"))</f>
        <v>WON</v>
      </c>
      <c r="O147" t="str">
        <f ca="1">IF(AND(M147="WON",N147="WON"),"WON",IF(AND(M147="LOST",N147="LOST"),"LOST","DP"))</f>
        <v>WON</v>
      </c>
      <c r="Q147" t="str">
        <f ca="1">IF(AND(RESULT!$G206&gt;Q$1,RESULT!$C206+RESULT!$D206&gt;2),"WON",IF(AND(RESULT!$G206&lt;Q$1,RESULT!$C206+RESULT!$D206&lt;3),"WON","LOST"))</f>
        <v>WON</v>
      </c>
      <c r="R147" t="str">
        <f ca="1">IF(AND(RESULT!$K206&gt;Q$1,RESULT!$C206+RESULT!$D206&gt;2),"WON",IF(AND(RESULT!$K206&lt;Q$1,RESULT!$C206+RESULT!$D206&lt;3),"WON","LOST"))</f>
        <v>WON</v>
      </c>
      <c r="S147" t="str">
        <f ca="1">IF(AND(Q147="WON",R147="WON"),"WON",IF(AND(Q147="LOST",R147="LOST"),"LOST","DP"))</f>
        <v>WON</v>
      </c>
      <c r="U147" t="str">
        <f ca="1">IF(AND(RESULT!$G206&gt;U$1,RESULT!$C206+RESULT!$D206&gt;2),"WON",IF(AND(RESULT!$G206&lt;U$1,RESULT!$C206+RESULT!$D206&lt;3),"WON","LOST"))</f>
        <v>WON</v>
      </c>
      <c r="V147" t="str">
        <f ca="1">IF(AND(RESULT!$K206&gt;U$1,RESULT!$C206+RESULT!$D206&gt;2),"WON",IF(AND(RESULT!$K206&lt;U$1,RESULT!$C206+RESULT!$D206&lt;3),"WON","LOST"))</f>
        <v>WON</v>
      </c>
      <c r="W147" t="str">
        <f ca="1">IF(AND(U147="WON",V147="WON"),"WON",IF(AND(U147="LOST",V147="LOST"),"LOST","DP"))</f>
        <v>WON</v>
      </c>
      <c r="Y147" t="str">
        <f ca="1">IF(AND(RESULT!$G206&gt;Y$1,RESULT!$C206+RESULT!$D206&gt;2),"WON",IF(AND(RESULT!$G206&lt;Y$1,RESULT!$C206+RESULT!$D206&lt;3),"WON","LOST"))</f>
        <v>WON</v>
      </c>
      <c r="Z147" t="str">
        <f ca="1">IF(AND(RESULT!$K206&gt;Y$1,RESULT!$C206+RESULT!$D206&gt;2),"WON",IF(AND(RESULT!$K206&lt;Y$1,RESULT!$C206+RESULT!$D206&lt;3),"WON","LOST"))</f>
        <v>WON</v>
      </c>
      <c r="AA147" t="str">
        <f ca="1">IF(AND(Y147="WON",Z147="WON"),"WON",IF(AND(Y147="LOST",Z147="LOST"),"LOST","DP"))</f>
        <v>WON</v>
      </c>
      <c r="AC147" t="str">
        <f ca="1">IF(AND(RESULT!$G206&gt;AC$1,RESULT!$C206+RESULT!$D206&gt;2),"WON",IF(AND(RESULT!$G206&lt;AC$1,RESULT!$C206+RESULT!$D206&lt;3),"WON","LOST"))</f>
        <v>WON</v>
      </c>
      <c r="AD147" t="str">
        <f ca="1">IF(AND(RESULT!$K206&gt;AC$1,RESULT!$C206+RESULT!$D206&gt;2),"WON",IF(AND(RESULT!$K206&lt;AC$1,RESULT!$C206+RESULT!$D206&lt;3),"WON","LOST"))</f>
        <v>WON</v>
      </c>
      <c r="AE147" t="str">
        <f ca="1">IF(AND(AC147="WON",AD147="WON"),"WON",IF(AND(AC147="LOST",AD147="LOST"),"LOST","DP"))</f>
        <v>WON</v>
      </c>
    </row>
    <row r="148" spans="1:31">
      <c r="A148" t="str">
        <f ca="1">IF(AND(RESULT!$G207&gt;A$1,RESULT!$C207+RESULT!$D207&gt;2),"WON",IF(AND(RESULT!$G207&lt;A$1,RESULT!$C207+RESULT!$D207&lt;3),"WON","LOST"))</f>
        <v>LOST</v>
      </c>
      <c r="B148" t="str">
        <f ca="1">IF(AND(RESULT!$K207&gt;A$1,RESULT!$C207+RESULT!$D207&gt;2),"WON",IF(AND(RESULT!$K207&lt;A$1,RESULT!$C207+RESULT!$D207&lt;3),"WON","LOST"))</f>
        <v>LOST</v>
      </c>
      <c r="C148" t="str">
        <f t="shared" ref="C148:C156" ca="1" si="96">IF(AND(A148="WON",B148="WON"),"WON",IF(AND(A148="LOST",B148="LOST"),"LOST","DP"))</f>
        <v>LOST</v>
      </c>
      <c r="E148" t="str">
        <f ca="1">IF(AND(RESULT!$G207&gt;E$1,RESULT!$C207+RESULT!$D207&gt;2),"WON",IF(AND(RESULT!$G207&lt;E$1,RESULT!$C207+RESULT!$D207&lt;3),"WON","LOST"))</f>
        <v>LOST</v>
      </c>
      <c r="F148" t="str">
        <f ca="1">IF(AND(RESULT!$K207&gt;E$1,RESULT!$C207+RESULT!$D207&gt;2),"WON",IF(AND(RESULT!$K207&lt;E$1,RESULT!$C207+RESULT!$D207&lt;3),"WON","LOST"))</f>
        <v>LOST</v>
      </c>
      <c r="G148" t="str">
        <f t="shared" ref="G148:G156" ca="1" si="97">IF(AND(E148="WON",F148="WON"),"WON",IF(AND(E148="LOST",F148="LOST"),"LOST","DP"))</f>
        <v>LOST</v>
      </c>
      <c r="I148" t="str">
        <f ca="1">IF(AND(RESULT!$G207&gt;I$1,RESULT!$C207+RESULT!$D207&gt;2),"WON",IF(AND(RESULT!$G207&lt;I$1,RESULT!$C207+RESULT!$D207&lt;3),"WON","LOST"))</f>
        <v>LOST</v>
      </c>
      <c r="J148" t="str">
        <f ca="1">IF(AND(RESULT!$K207&gt;I$1,RESULT!$C207+RESULT!$D207&gt;2),"WON",IF(AND(RESULT!$K207&lt;I$1,RESULT!$C207+RESULT!$D207&lt;3),"WON","LOST"))</f>
        <v>LOST</v>
      </c>
      <c r="K148" t="str">
        <f t="shared" ref="K148:K156" ca="1" si="98">IF(AND(I148="WON",J148="WON"),"WON",IF(AND(I148="LOST",J148="LOST"),"LOST","DP"))</f>
        <v>LOST</v>
      </c>
      <c r="M148" t="str">
        <f ca="1">IF(AND(RESULT!$G207&gt;M$1,RESULT!$C207+RESULT!$D207&gt;2),"WON",IF(AND(RESULT!$G207&lt;M$1,RESULT!$C207+RESULT!$D207&lt;3),"WON","LOST"))</f>
        <v>LOST</v>
      </c>
      <c r="N148" t="str">
        <f ca="1">IF(AND(RESULT!$K207&gt;M$1,RESULT!$C207+RESULT!$D207&gt;2),"WON",IF(AND(RESULT!$K207&lt;M$1,RESULT!$C207+RESULT!$D207&lt;3),"WON","LOST"))</f>
        <v>LOST</v>
      </c>
      <c r="O148" t="str">
        <f t="shared" ref="O148:O156" ca="1" si="99">IF(AND(M148="WON",N148="WON"),"WON",IF(AND(M148="LOST",N148="LOST"),"LOST","DP"))</f>
        <v>LOST</v>
      </c>
      <c r="Q148" t="str">
        <f ca="1">IF(AND(RESULT!$G207&gt;Q$1,RESULT!$C207+RESULT!$D207&gt;2),"WON",IF(AND(RESULT!$G207&lt;Q$1,RESULT!$C207+RESULT!$D207&lt;3),"WON","LOST"))</f>
        <v>LOST</v>
      </c>
      <c r="R148" t="str">
        <f ca="1">IF(AND(RESULT!$K207&gt;Q$1,RESULT!$C207+RESULT!$D207&gt;2),"WON",IF(AND(RESULT!$K207&lt;Q$1,RESULT!$C207+RESULT!$D207&lt;3),"WON","LOST"))</f>
        <v>LOST</v>
      </c>
      <c r="S148" t="str">
        <f t="shared" ref="S148:S156" ca="1" si="100">IF(AND(Q148="WON",R148="WON"),"WON",IF(AND(Q148="LOST",R148="LOST"),"LOST","DP"))</f>
        <v>LOST</v>
      </c>
      <c r="U148" t="str">
        <f ca="1">IF(AND(RESULT!$G207&gt;U$1,RESULT!$C207+RESULT!$D207&gt;2),"WON",IF(AND(RESULT!$G207&lt;U$1,RESULT!$C207+RESULT!$D207&lt;3),"WON","LOST"))</f>
        <v>LOST</v>
      </c>
      <c r="V148" t="str">
        <f ca="1">IF(AND(RESULT!$K207&gt;U$1,RESULT!$C207+RESULT!$D207&gt;2),"WON",IF(AND(RESULT!$K207&lt;U$1,RESULT!$C207+RESULT!$D207&lt;3),"WON","LOST"))</f>
        <v>LOST</v>
      </c>
      <c r="W148" t="str">
        <f t="shared" ref="W148:W156" ca="1" si="101">IF(AND(U148="WON",V148="WON"),"WON",IF(AND(U148="LOST",V148="LOST"),"LOST","DP"))</f>
        <v>LOST</v>
      </c>
      <c r="Y148" t="str">
        <f ca="1">IF(AND(RESULT!$G207&gt;Y$1,RESULT!$C207+RESULT!$D207&gt;2),"WON",IF(AND(RESULT!$G207&lt;Y$1,RESULT!$C207+RESULT!$D207&lt;3),"WON","LOST"))</f>
        <v>LOST</v>
      </c>
      <c r="Z148" t="str">
        <f ca="1">IF(AND(RESULT!$K207&gt;Y$1,RESULT!$C207+RESULT!$D207&gt;2),"WON",IF(AND(RESULT!$K207&lt;Y$1,RESULT!$C207+RESULT!$D207&lt;3),"WON","LOST"))</f>
        <v>LOST</v>
      </c>
      <c r="AA148" t="str">
        <f t="shared" ref="AA148:AA156" ca="1" si="102">IF(AND(Y148="WON",Z148="WON"),"WON",IF(AND(Y148="LOST",Z148="LOST"),"LOST","DP"))</f>
        <v>LOST</v>
      </c>
      <c r="AC148" t="str">
        <f ca="1">IF(AND(RESULT!$G207&gt;AC$1,RESULT!$C207+RESULT!$D207&gt;2),"WON",IF(AND(RESULT!$G207&lt;AC$1,RESULT!$C207+RESULT!$D207&lt;3),"WON","LOST"))</f>
        <v>LOST</v>
      </c>
      <c r="AD148" t="str">
        <f ca="1">IF(AND(RESULT!$K207&gt;AC$1,RESULT!$C207+RESULT!$D207&gt;2),"WON",IF(AND(RESULT!$K207&lt;AC$1,RESULT!$C207+RESULT!$D207&lt;3),"WON","LOST"))</f>
        <v>LOST</v>
      </c>
      <c r="AE148" t="str">
        <f t="shared" ref="AE148:AE156" ca="1" si="103">IF(AND(AC148="WON",AD148="WON"),"WON",IF(AND(AC148="LOST",AD148="LOST"),"LOST","DP"))</f>
        <v>LOST</v>
      </c>
    </row>
    <row r="149" spans="1:31">
      <c r="A149" t="str">
        <f ca="1">IF(AND(RESULT!$G208&gt;A$1,RESULT!$C208+RESULT!$D208&gt;2),"WON",IF(AND(RESULT!$G208&lt;A$1,RESULT!$C208+RESULT!$D208&lt;3),"WON","LOST"))</f>
        <v>LOST</v>
      </c>
      <c r="B149" t="str">
        <f ca="1">IF(AND(RESULT!$K208&gt;A$1,RESULT!$C208+RESULT!$D208&gt;2),"WON",IF(AND(RESULT!$K208&lt;A$1,RESULT!$C208+RESULT!$D208&lt;3),"WON","LOST"))</f>
        <v>LOST</v>
      </c>
      <c r="C149" t="str">
        <f t="shared" ca="1" si="96"/>
        <v>LOST</v>
      </c>
      <c r="E149" t="str">
        <f ca="1">IF(AND(RESULT!$G208&gt;E$1,RESULT!$C208+RESULT!$D208&gt;2),"WON",IF(AND(RESULT!$G208&lt;E$1,RESULT!$C208+RESULT!$D208&lt;3),"WON","LOST"))</f>
        <v>LOST</v>
      </c>
      <c r="F149" t="str">
        <f ca="1">IF(AND(RESULT!$K208&gt;E$1,RESULT!$C208+RESULT!$D208&gt;2),"WON",IF(AND(RESULT!$K208&lt;E$1,RESULT!$C208+RESULT!$D208&lt;3),"WON","LOST"))</f>
        <v>LOST</v>
      </c>
      <c r="G149" t="str">
        <f t="shared" ca="1" si="97"/>
        <v>LOST</v>
      </c>
      <c r="I149" t="str">
        <f ca="1">IF(AND(RESULT!$G208&gt;I$1,RESULT!$C208+RESULT!$D208&gt;2),"WON",IF(AND(RESULT!$G208&lt;I$1,RESULT!$C208+RESULT!$D208&lt;3),"WON","LOST"))</f>
        <v>LOST</v>
      </c>
      <c r="J149" t="str">
        <f ca="1">IF(AND(RESULT!$K208&gt;I$1,RESULT!$C208+RESULT!$D208&gt;2),"WON",IF(AND(RESULT!$K208&lt;I$1,RESULT!$C208+RESULT!$D208&lt;3),"WON","LOST"))</f>
        <v>LOST</v>
      </c>
      <c r="K149" t="str">
        <f t="shared" ca="1" si="98"/>
        <v>LOST</v>
      </c>
      <c r="M149" t="str">
        <f ca="1">IF(AND(RESULT!$G208&gt;M$1,RESULT!$C208+RESULT!$D208&gt;2),"WON",IF(AND(RESULT!$G208&lt;M$1,RESULT!$C208+RESULT!$D208&lt;3),"WON","LOST"))</f>
        <v>LOST</v>
      </c>
      <c r="N149" t="str">
        <f ca="1">IF(AND(RESULT!$K208&gt;M$1,RESULT!$C208+RESULT!$D208&gt;2),"WON",IF(AND(RESULT!$K208&lt;M$1,RESULT!$C208+RESULT!$D208&lt;3),"WON","LOST"))</f>
        <v>LOST</v>
      </c>
      <c r="O149" t="str">
        <f t="shared" ca="1" si="99"/>
        <v>LOST</v>
      </c>
      <c r="Q149" t="str">
        <f ca="1">IF(AND(RESULT!$G208&gt;Q$1,RESULT!$C208+RESULT!$D208&gt;2),"WON",IF(AND(RESULT!$G208&lt;Q$1,RESULT!$C208+RESULT!$D208&lt;3),"WON","LOST"))</f>
        <v>LOST</v>
      </c>
      <c r="R149" t="str">
        <f ca="1">IF(AND(RESULT!$K208&gt;Q$1,RESULT!$C208+RESULT!$D208&gt;2),"WON",IF(AND(RESULT!$K208&lt;Q$1,RESULT!$C208+RESULT!$D208&lt;3),"WON","LOST"))</f>
        <v>LOST</v>
      </c>
      <c r="S149" t="str">
        <f t="shared" ca="1" si="100"/>
        <v>LOST</v>
      </c>
      <c r="U149" t="str">
        <f ca="1">IF(AND(RESULT!$G208&gt;U$1,RESULT!$C208+RESULT!$D208&gt;2),"WON",IF(AND(RESULT!$G208&lt;U$1,RESULT!$C208+RESULT!$D208&lt;3),"WON","LOST"))</f>
        <v>LOST</v>
      </c>
      <c r="V149" t="str">
        <f ca="1">IF(AND(RESULT!$K208&gt;U$1,RESULT!$C208+RESULT!$D208&gt;2),"WON",IF(AND(RESULT!$K208&lt;U$1,RESULT!$C208+RESULT!$D208&lt;3),"WON","LOST"))</f>
        <v>LOST</v>
      </c>
      <c r="W149" t="str">
        <f t="shared" ca="1" si="101"/>
        <v>LOST</v>
      </c>
      <c r="Y149" t="str">
        <f ca="1">IF(AND(RESULT!$G208&gt;Y$1,RESULT!$C208+RESULT!$D208&gt;2),"WON",IF(AND(RESULT!$G208&lt;Y$1,RESULT!$C208+RESULT!$D208&lt;3),"WON","LOST"))</f>
        <v>LOST</v>
      </c>
      <c r="Z149" t="str">
        <f ca="1">IF(AND(RESULT!$K208&gt;Y$1,RESULT!$C208+RESULT!$D208&gt;2),"WON",IF(AND(RESULT!$K208&lt;Y$1,RESULT!$C208+RESULT!$D208&lt;3),"WON","LOST"))</f>
        <v>LOST</v>
      </c>
      <c r="AA149" t="str">
        <f t="shared" ca="1" si="102"/>
        <v>LOST</v>
      </c>
      <c r="AC149" t="str">
        <f ca="1">IF(AND(RESULT!$G208&gt;AC$1,RESULT!$C208+RESULT!$D208&gt;2),"WON",IF(AND(RESULT!$G208&lt;AC$1,RESULT!$C208+RESULT!$D208&lt;3),"WON","LOST"))</f>
        <v>LOST</v>
      </c>
      <c r="AD149" t="str">
        <f ca="1">IF(AND(RESULT!$K208&gt;AC$1,RESULT!$C208+RESULT!$D208&gt;2),"WON",IF(AND(RESULT!$K208&lt;AC$1,RESULT!$C208+RESULT!$D208&lt;3),"WON","LOST"))</f>
        <v>LOST</v>
      </c>
      <c r="AE149" t="str">
        <f t="shared" ca="1" si="103"/>
        <v>LOST</v>
      </c>
    </row>
    <row r="150" spans="1:31">
      <c r="A150" t="str">
        <f ca="1">IF(AND(RESULT!$G209&gt;A$1,RESULT!$C209+RESULT!$D209&gt;2),"WON",IF(AND(RESULT!$G209&lt;A$1,RESULT!$C209+RESULT!$D209&lt;3),"WON","LOST"))</f>
        <v>WON</v>
      </c>
      <c r="B150" t="str">
        <f ca="1">IF(AND(RESULT!$K209&gt;A$1,RESULT!$C209+RESULT!$D209&gt;2),"WON",IF(AND(RESULT!$K209&lt;A$1,RESULT!$C209+RESULT!$D209&lt;3),"WON","LOST"))</f>
        <v>WON</v>
      </c>
      <c r="C150" t="str">
        <f t="shared" ca="1" si="96"/>
        <v>WON</v>
      </c>
      <c r="E150" t="str">
        <f ca="1">IF(AND(RESULT!$G209&gt;E$1,RESULT!$C209+RESULT!$D209&gt;2),"WON",IF(AND(RESULT!$G209&lt;E$1,RESULT!$C209+RESULT!$D209&lt;3),"WON","LOST"))</f>
        <v>WON</v>
      </c>
      <c r="F150" t="str">
        <f ca="1">IF(AND(RESULT!$K209&gt;E$1,RESULT!$C209+RESULT!$D209&gt;2),"WON",IF(AND(RESULT!$K209&lt;E$1,RESULT!$C209+RESULT!$D209&lt;3),"WON","LOST"))</f>
        <v>WON</v>
      </c>
      <c r="G150" t="str">
        <f t="shared" ca="1" si="97"/>
        <v>WON</v>
      </c>
      <c r="I150" t="str">
        <f ca="1">IF(AND(RESULT!$G209&gt;I$1,RESULT!$C209+RESULT!$D209&gt;2),"WON",IF(AND(RESULT!$G209&lt;I$1,RESULT!$C209+RESULT!$D209&lt;3),"WON","LOST"))</f>
        <v>WON</v>
      </c>
      <c r="J150" t="str">
        <f ca="1">IF(AND(RESULT!$K209&gt;I$1,RESULT!$C209+RESULT!$D209&gt;2),"WON",IF(AND(RESULT!$K209&lt;I$1,RESULT!$C209+RESULT!$D209&lt;3),"WON","LOST"))</f>
        <v>WON</v>
      </c>
      <c r="K150" t="str">
        <f t="shared" ca="1" si="98"/>
        <v>WON</v>
      </c>
      <c r="M150" t="str">
        <f ca="1">IF(AND(RESULT!$G209&gt;M$1,RESULT!$C209+RESULT!$D209&gt;2),"WON",IF(AND(RESULT!$G209&lt;M$1,RESULT!$C209+RESULT!$D209&lt;3),"WON","LOST"))</f>
        <v>WON</v>
      </c>
      <c r="N150" t="str">
        <f ca="1">IF(AND(RESULT!$K209&gt;M$1,RESULT!$C209+RESULT!$D209&gt;2),"WON",IF(AND(RESULT!$K209&lt;M$1,RESULT!$C209+RESULT!$D209&lt;3),"WON","LOST"))</f>
        <v>WON</v>
      </c>
      <c r="O150" t="str">
        <f t="shared" ca="1" si="99"/>
        <v>WON</v>
      </c>
      <c r="Q150" t="str">
        <f ca="1">IF(AND(RESULT!$G209&gt;Q$1,RESULT!$C209+RESULT!$D209&gt;2),"WON",IF(AND(RESULT!$G209&lt;Q$1,RESULT!$C209+RESULT!$D209&lt;3),"WON","LOST"))</f>
        <v>WON</v>
      </c>
      <c r="R150" t="str">
        <f ca="1">IF(AND(RESULT!$K209&gt;Q$1,RESULT!$C209+RESULT!$D209&gt;2),"WON",IF(AND(RESULT!$K209&lt;Q$1,RESULT!$C209+RESULT!$D209&lt;3),"WON","LOST"))</f>
        <v>WON</v>
      </c>
      <c r="S150" t="str">
        <f t="shared" ca="1" si="100"/>
        <v>WON</v>
      </c>
      <c r="U150" t="str">
        <f ca="1">IF(AND(RESULT!$G209&gt;U$1,RESULT!$C209+RESULT!$D209&gt;2),"WON",IF(AND(RESULT!$G209&lt;U$1,RESULT!$C209+RESULT!$D209&lt;3),"WON","LOST"))</f>
        <v>WON</v>
      </c>
      <c r="V150" t="str">
        <f ca="1">IF(AND(RESULT!$K209&gt;U$1,RESULT!$C209+RESULT!$D209&gt;2),"WON",IF(AND(RESULT!$K209&lt;U$1,RESULT!$C209+RESULT!$D209&lt;3),"WON","LOST"))</f>
        <v>WON</v>
      </c>
      <c r="W150" t="str">
        <f t="shared" ca="1" si="101"/>
        <v>WON</v>
      </c>
      <c r="Y150" t="str">
        <f ca="1">IF(AND(RESULT!$G209&gt;Y$1,RESULT!$C209+RESULT!$D209&gt;2),"WON",IF(AND(RESULT!$G209&lt;Y$1,RESULT!$C209+RESULT!$D209&lt;3),"WON","LOST"))</f>
        <v>WON</v>
      </c>
      <c r="Z150" t="str">
        <f ca="1">IF(AND(RESULT!$K209&gt;Y$1,RESULT!$C209+RESULT!$D209&gt;2),"WON",IF(AND(RESULT!$K209&lt;Y$1,RESULT!$C209+RESULT!$D209&lt;3),"WON","LOST"))</f>
        <v>WON</v>
      </c>
      <c r="AA150" t="str">
        <f t="shared" ca="1" si="102"/>
        <v>WON</v>
      </c>
      <c r="AC150" t="str">
        <f ca="1">IF(AND(RESULT!$G209&gt;AC$1,RESULT!$C209+RESULT!$D209&gt;2),"WON",IF(AND(RESULT!$G209&lt;AC$1,RESULT!$C209+RESULT!$D209&lt;3),"WON","LOST"))</f>
        <v>WON</v>
      </c>
      <c r="AD150" t="str">
        <f ca="1">IF(AND(RESULT!$K209&gt;AC$1,RESULT!$C209+RESULT!$D209&gt;2),"WON",IF(AND(RESULT!$K209&lt;AC$1,RESULT!$C209+RESULT!$D209&lt;3),"WON","LOST"))</f>
        <v>WON</v>
      </c>
      <c r="AE150" t="str">
        <f t="shared" ca="1" si="103"/>
        <v>WON</v>
      </c>
    </row>
    <row r="151" spans="1:31">
      <c r="A151" t="str">
        <f ca="1">IF(AND(RESULT!$G210&gt;A$1,RESULT!$C210+RESULT!$D210&gt;2),"WON",IF(AND(RESULT!$G210&lt;A$1,RESULT!$C210+RESULT!$D210&lt;3),"WON","LOST"))</f>
        <v>LOST</v>
      </c>
      <c r="B151" t="str">
        <f ca="1">IF(AND(RESULT!$K210&gt;A$1,RESULT!$C210+RESULT!$D210&gt;2),"WON",IF(AND(RESULT!$K210&lt;A$1,RESULT!$C210+RESULT!$D210&lt;3),"WON","LOST"))</f>
        <v>WON</v>
      </c>
      <c r="C151" t="str">
        <f t="shared" ca="1" si="96"/>
        <v>DP</v>
      </c>
      <c r="E151" t="str">
        <f ca="1">IF(AND(RESULT!$G210&gt;E$1,RESULT!$C210+RESULT!$D210&gt;2),"WON",IF(AND(RESULT!$G210&lt;E$1,RESULT!$C210+RESULT!$D210&lt;3),"WON","LOST"))</f>
        <v>LOST</v>
      </c>
      <c r="F151" t="str">
        <f ca="1">IF(AND(RESULT!$K210&gt;E$1,RESULT!$C210+RESULT!$D210&gt;2),"WON",IF(AND(RESULT!$K210&lt;E$1,RESULT!$C210+RESULT!$D210&lt;3),"WON","LOST"))</f>
        <v>WON</v>
      </c>
      <c r="G151" t="str">
        <f t="shared" ca="1" si="97"/>
        <v>DP</v>
      </c>
      <c r="I151" t="str">
        <f ca="1">IF(AND(RESULT!$G210&gt;I$1,RESULT!$C210+RESULT!$D210&gt;2),"WON",IF(AND(RESULT!$G210&lt;I$1,RESULT!$C210+RESULT!$D210&lt;3),"WON","LOST"))</f>
        <v>LOST</v>
      </c>
      <c r="J151" t="str">
        <f ca="1">IF(AND(RESULT!$K210&gt;I$1,RESULT!$C210+RESULT!$D210&gt;2),"WON",IF(AND(RESULT!$K210&lt;I$1,RESULT!$C210+RESULT!$D210&lt;3),"WON","LOST"))</f>
        <v>LOST</v>
      </c>
      <c r="K151" t="str">
        <f t="shared" ca="1" si="98"/>
        <v>LOST</v>
      </c>
      <c r="M151" t="str">
        <f ca="1">IF(AND(RESULT!$G210&gt;M$1,RESULT!$C210+RESULT!$D210&gt;2),"WON",IF(AND(RESULT!$G210&lt;M$1,RESULT!$C210+RESULT!$D210&lt;3),"WON","LOST"))</f>
        <v>LOST</v>
      </c>
      <c r="N151" t="str">
        <f ca="1">IF(AND(RESULT!$K210&gt;M$1,RESULT!$C210+RESULT!$D210&gt;2),"WON",IF(AND(RESULT!$K210&lt;M$1,RESULT!$C210+RESULT!$D210&lt;3),"WON","LOST"))</f>
        <v>LOST</v>
      </c>
      <c r="O151" t="str">
        <f t="shared" ca="1" si="99"/>
        <v>LOST</v>
      </c>
      <c r="Q151" t="str">
        <f ca="1">IF(AND(RESULT!$G210&gt;Q$1,RESULT!$C210+RESULT!$D210&gt;2),"WON",IF(AND(RESULT!$G210&lt;Q$1,RESULT!$C210+RESULT!$D210&lt;3),"WON","LOST"))</f>
        <v>LOST</v>
      </c>
      <c r="R151" t="str">
        <f ca="1">IF(AND(RESULT!$K210&gt;Q$1,RESULT!$C210+RESULT!$D210&gt;2),"WON",IF(AND(RESULT!$K210&lt;Q$1,RESULT!$C210+RESULT!$D210&lt;3),"WON","LOST"))</f>
        <v>LOST</v>
      </c>
      <c r="S151" t="str">
        <f t="shared" ca="1" si="100"/>
        <v>LOST</v>
      </c>
      <c r="U151" t="str">
        <f ca="1">IF(AND(RESULT!$G210&gt;U$1,RESULT!$C210+RESULT!$D210&gt;2),"WON",IF(AND(RESULT!$G210&lt;U$1,RESULT!$C210+RESULT!$D210&lt;3),"WON","LOST"))</f>
        <v>LOST</v>
      </c>
      <c r="V151" t="str">
        <f ca="1">IF(AND(RESULT!$K210&gt;U$1,RESULT!$C210+RESULT!$D210&gt;2),"WON",IF(AND(RESULT!$K210&lt;U$1,RESULT!$C210+RESULT!$D210&lt;3),"WON","LOST"))</f>
        <v>LOST</v>
      </c>
      <c r="W151" t="str">
        <f t="shared" ca="1" si="101"/>
        <v>LOST</v>
      </c>
      <c r="Y151" t="str">
        <f ca="1">IF(AND(RESULT!$G210&gt;Y$1,RESULT!$C210+RESULT!$D210&gt;2),"WON",IF(AND(RESULT!$G210&lt;Y$1,RESULT!$C210+RESULT!$D210&lt;3),"WON","LOST"))</f>
        <v>LOST</v>
      </c>
      <c r="Z151" t="str">
        <f ca="1">IF(AND(RESULT!$K210&gt;Y$1,RESULT!$C210+RESULT!$D210&gt;2),"WON",IF(AND(RESULT!$K210&lt;Y$1,RESULT!$C210+RESULT!$D210&lt;3),"WON","LOST"))</f>
        <v>WON</v>
      </c>
      <c r="AA151" t="str">
        <f t="shared" ca="1" si="102"/>
        <v>DP</v>
      </c>
      <c r="AC151" t="str">
        <f ca="1">IF(AND(RESULT!$G210&gt;AC$1,RESULT!$C210+RESULT!$D210&gt;2),"WON",IF(AND(RESULT!$G210&lt;AC$1,RESULT!$C210+RESULT!$D210&lt;3),"WON","LOST"))</f>
        <v>LOST</v>
      </c>
      <c r="AD151" t="str">
        <f ca="1">IF(AND(RESULT!$K210&gt;AC$1,RESULT!$C210+RESULT!$D210&gt;2),"WON",IF(AND(RESULT!$K210&lt;AC$1,RESULT!$C210+RESULT!$D210&lt;3),"WON","LOST"))</f>
        <v>WON</v>
      </c>
      <c r="AE151" t="str">
        <f t="shared" ca="1" si="103"/>
        <v>DP</v>
      </c>
    </row>
    <row r="152" spans="1:31">
      <c r="A152" t="str">
        <f ca="1">IF(AND(RESULT!$G211&gt;A$1,RESULT!$C211+RESULT!$D211&gt;2),"WON",IF(AND(RESULT!$G211&lt;A$1,RESULT!$C211+RESULT!$D211&lt;3),"WON","LOST"))</f>
        <v>WON</v>
      </c>
      <c r="B152" t="str">
        <f ca="1">IF(AND(RESULT!$K211&gt;A$1,RESULT!$C211+RESULT!$D211&gt;2),"WON",IF(AND(RESULT!$K211&lt;A$1,RESULT!$C211+RESULT!$D211&lt;3),"WON","LOST"))</f>
        <v>WON</v>
      </c>
      <c r="C152" t="str">
        <f t="shared" ca="1" si="96"/>
        <v>WON</v>
      </c>
      <c r="E152" t="str">
        <f ca="1">IF(AND(RESULT!$G211&gt;E$1,RESULT!$C211+RESULT!$D211&gt;2),"WON",IF(AND(RESULT!$G211&lt;E$1,RESULT!$C211+RESULT!$D211&lt;3),"WON","LOST"))</f>
        <v>WON</v>
      </c>
      <c r="F152" t="str">
        <f ca="1">IF(AND(RESULT!$K211&gt;E$1,RESULT!$C211+RESULT!$D211&gt;2),"WON",IF(AND(RESULT!$K211&lt;E$1,RESULT!$C211+RESULT!$D211&lt;3),"WON","LOST"))</f>
        <v>WON</v>
      </c>
      <c r="G152" t="str">
        <f t="shared" ca="1" si="97"/>
        <v>WON</v>
      </c>
      <c r="I152" t="str">
        <f ca="1">IF(AND(RESULT!$G211&gt;I$1,RESULT!$C211+RESULT!$D211&gt;2),"WON",IF(AND(RESULT!$G211&lt;I$1,RESULT!$C211+RESULT!$D211&lt;3),"WON","LOST"))</f>
        <v>WON</v>
      </c>
      <c r="J152" t="str">
        <f ca="1">IF(AND(RESULT!$K211&gt;I$1,RESULT!$C211+RESULT!$D211&gt;2),"WON",IF(AND(RESULT!$K211&lt;I$1,RESULT!$C211+RESULT!$D211&lt;3),"WON","LOST"))</f>
        <v>WON</v>
      </c>
      <c r="K152" t="str">
        <f t="shared" ca="1" si="98"/>
        <v>WON</v>
      </c>
      <c r="M152" t="str">
        <f ca="1">IF(AND(RESULT!$G211&gt;M$1,RESULT!$C211+RESULT!$D211&gt;2),"WON",IF(AND(RESULT!$G211&lt;M$1,RESULT!$C211+RESULT!$D211&lt;3),"WON","LOST"))</f>
        <v>WON</v>
      </c>
      <c r="N152" t="str">
        <f ca="1">IF(AND(RESULT!$K211&gt;M$1,RESULT!$C211+RESULT!$D211&gt;2),"WON",IF(AND(RESULT!$K211&lt;M$1,RESULT!$C211+RESULT!$D211&lt;3),"WON","LOST"))</f>
        <v>WON</v>
      </c>
      <c r="O152" t="str">
        <f t="shared" ca="1" si="99"/>
        <v>WON</v>
      </c>
      <c r="Q152" t="str">
        <f ca="1">IF(AND(RESULT!$G211&gt;Q$1,RESULT!$C211+RESULT!$D211&gt;2),"WON",IF(AND(RESULT!$G211&lt;Q$1,RESULT!$C211+RESULT!$D211&lt;3),"WON","LOST"))</f>
        <v>WON</v>
      </c>
      <c r="R152" t="str">
        <f ca="1">IF(AND(RESULT!$K211&gt;Q$1,RESULT!$C211+RESULT!$D211&gt;2),"WON",IF(AND(RESULT!$K211&lt;Q$1,RESULT!$C211+RESULT!$D211&lt;3),"WON","LOST"))</f>
        <v>WON</v>
      </c>
      <c r="S152" t="str">
        <f t="shared" ca="1" si="100"/>
        <v>WON</v>
      </c>
      <c r="U152" t="str">
        <f ca="1">IF(AND(RESULT!$G211&gt;U$1,RESULT!$C211+RESULT!$D211&gt;2),"WON",IF(AND(RESULT!$G211&lt;U$1,RESULT!$C211+RESULT!$D211&lt;3),"WON","LOST"))</f>
        <v>WON</v>
      </c>
      <c r="V152" t="str">
        <f ca="1">IF(AND(RESULT!$K211&gt;U$1,RESULT!$C211+RESULT!$D211&gt;2),"WON",IF(AND(RESULT!$K211&lt;U$1,RESULT!$C211+RESULT!$D211&lt;3),"WON","LOST"))</f>
        <v>WON</v>
      </c>
      <c r="W152" t="str">
        <f t="shared" ca="1" si="101"/>
        <v>WON</v>
      </c>
      <c r="Y152" t="str">
        <f ca="1">IF(AND(RESULT!$G211&gt;Y$1,RESULT!$C211+RESULT!$D211&gt;2),"WON",IF(AND(RESULT!$G211&lt;Y$1,RESULT!$C211+RESULT!$D211&lt;3),"WON","LOST"))</f>
        <v>WON</v>
      </c>
      <c r="Z152" t="str">
        <f ca="1">IF(AND(RESULT!$K211&gt;Y$1,RESULT!$C211+RESULT!$D211&gt;2),"WON",IF(AND(RESULT!$K211&lt;Y$1,RESULT!$C211+RESULT!$D211&lt;3),"WON","LOST"))</f>
        <v>WON</v>
      </c>
      <c r="AA152" t="str">
        <f t="shared" ca="1" si="102"/>
        <v>WON</v>
      </c>
      <c r="AC152" t="str">
        <f ca="1">IF(AND(RESULT!$G211&gt;AC$1,RESULT!$C211+RESULT!$D211&gt;2),"WON",IF(AND(RESULT!$G211&lt;AC$1,RESULT!$C211+RESULT!$D211&lt;3),"WON","LOST"))</f>
        <v>WON</v>
      </c>
      <c r="AD152" t="str">
        <f ca="1">IF(AND(RESULT!$K211&gt;AC$1,RESULT!$C211+RESULT!$D211&gt;2),"WON",IF(AND(RESULT!$K211&lt;AC$1,RESULT!$C211+RESULT!$D211&lt;3),"WON","LOST"))</f>
        <v>WON</v>
      </c>
      <c r="AE152" t="str">
        <f t="shared" ca="1" si="103"/>
        <v>WON</v>
      </c>
    </row>
    <row r="153" spans="1:31">
      <c r="A153" t="str">
        <f ca="1">IF(AND(RESULT!$G212&gt;A$1,RESULT!$C212+RESULT!$D212&gt;2),"WON",IF(AND(RESULT!$G212&lt;A$1,RESULT!$C212+RESULT!$D212&lt;3),"WON","LOST"))</f>
        <v>WON</v>
      </c>
      <c r="B153" t="str">
        <f ca="1">IF(AND(RESULT!$K212&gt;A$1,RESULT!$C212+RESULT!$D212&gt;2),"WON",IF(AND(RESULT!$K212&lt;A$1,RESULT!$C212+RESULT!$D212&lt;3),"WON","LOST"))</f>
        <v>WON</v>
      </c>
      <c r="C153" t="str">
        <f t="shared" ca="1" si="96"/>
        <v>WON</v>
      </c>
      <c r="E153" t="str">
        <f ca="1">IF(AND(RESULT!$G212&gt;E$1,RESULT!$C212+RESULT!$D212&gt;2),"WON",IF(AND(RESULT!$G212&lt;E$1,RESULT!$C212+RESULT!$D212&lt;3),"WON","LOST"))</f>
        <v>WON</v>
      </c>
      <c r="F153" t="str">
        <f ca="1">IF(AND(RESULT!$K212&gt;E$1,RESULT!$C212+RESULT!$D212&gt;2),"WON",IF(AND(RESULT!$K212&lt;E$1,RESULT!$C212+RESULT!$D212&lt;3),"WON","LOST"))</f>
        <v>WON</v>
      </c>
      <c r="G153" t="str">
        <f t="shared" ca="1" si="97"/>
        <v>WON</v>
      </c>
      <c r="I153" t="str">
        <f ca="1">IF(AND(RESULT!$G212&gt;I$1,RESULT!$C212+RESULT!$D212&gt;2),"WON",IF(AND(RESULT!$G212&lt;I$1,RESULT!$C212+RESULT!$D212&lt;3),"WON","LOST"))</f>
        <v>WON</v>
      </c>
      <c r="J153" t="str">
        <f ca="1">IF(AND(RESULT!$K212&gt;I$1,RESULT!$C212+RESULT!$D212&gt;2),"WON",IF(AND(RESULT!$K212&lt;I$1,RESULT!$C212+RESULT!$D212&lt;3),"WON","LOST"))</f>
        <v>WON</v>
      </c>
      <c r="K153" t="str">
        <f t="shared" ca="1" si="98"/>
        <v>WON</v>
      </c>
      <c r="M153" t="str">
        <f ca="1">IF(AND(RESULT!$G212&gt;M$1,RESULT!$C212+RESULT!$D212&gt;2),"WON",IF(AND(RESULT!$G212&lt;M$1,RESULT!$C212+RESULT!$D212&lt;3),"WON","LOST"))</f>
        <v>WON</v>
      </c>
      <c r="N153" t="str">
        <f ca="1">IF(AND(RESULT!$K212&gt;M$1,RESULT!$C212+RESULT!$D212&gt;2),"WON",IF(AND(RESULT!$K212&lt;M$1,RESULT!$C212+RESULT!$D212&lt;3),"WON","LOST"))</f>
        <v>WON</v>
      </c>
      <c r="O153" t="str">
        <f t="shared" ca="1" si="99"/>
        <v>WON</v>
      </c>
      <c r="Q153" t="str">
        <f ca="1">IF(AND(RESULT!$G212&gt;Q$1,RESULT!$C212+RESULT!$D212&gt;2),"WON",IF(AND(RESULT!$G212&lt;Q$1,RESULT!$C212+RESULT!$D212&lt;3),"WON","LOST"))</f>
        <v>WON</v>
      </c>
      <c r="R153" t="str">
        <f ca="1">IF(AND(RESULT!$K212&gt;Q$1,RESULT!$C212+RESULT!$D212&gt;2),"WON",IF(AND(RESULT!$K212&lt;Q$1,RESULT!$C212+RESULT!$D212&lt;3),"WON","LOST"))</f>
        <v>WON</v>
      </c>
      <c r="S153" t="str">
        <f t="shared" ca="1" si="100"/>
        <v>WON</v>
      </c>
      <c r="U153" t="str">
        <f ca="1">IF(AND(RESULT!$G212&gt;U$1,RESULT!$C212+RESULT!$D212&gt;2),"WON",IF(AND(RESULT!$G212&lt;U$1,RESULT!$C212+RESULT!$D212&lt;3),"WON","LOST"))</f>
        <v>WON</v>
      </c>
      <c r="V153" t="str">
        <f ca="1">IF(AND(RESULT!$K212&gt;U$1,RESULT!$C212+RESULT!$D212&gt;2),"WON",IF(AND(RESULT!$K212&lt;U$1,RESULT!$C212+RESULT!$D212&lt;3),"WON","LOST"))</f>
        <v>WON</v>
      </c>
      <c r="W153" t="str">
        <f t="shared" ca="1" si="101"/>
        <v>WON</v>
      </c>
      <c r="Y153" t="str">
        <f ca="1">IF(AND(RESULT!$G212&gt;Y$1,RESULT!$C212+RESULT!$D212&gt;2),"WON",IF(AND(RESULT!$G212&lt;Y$1,RESULT!$C212+RESULT!$D212&lt;3),"WON","LOST"))</f>
        <v>WON</v>
      </c>
      <c r="Z153" t="str">
        <f ca="1">IF(AND(RESULT!$K212&gt;Y$1,RESULT!$C212+RESULT!$D212&gt;2),"WON",IF(AND(RESULT!$K212&lt;Y$1,RESULT!$C212+RESULT!$D212&lt;3),"WON","LOST"))</f>
        <v>WON</v>
      </c>
      <c r="AA153" t="str">
        <f t="shared" ca="1" si="102"/>
        <v>WON</v>
      </c>
      <c r="AC153" t="str">
        <f ca="1">IF(AND(RESULT!$G212&gt;AC$1,RESULT!$C212+RESULT!$D212&gt;2),"WON",IF(AND(RESULT!$G212&lt;AC$1,RESULT!$C212+RESULT!$D212&lt;3),"WON","LOST"))</f>
        <v>WON</v>
      </c>
      <c r="AD153" t="str">
        <f ca="1">IF(AND(RESULT!$K212&gt;AC$1,RESULT!$C212+RESULT!$D212&gt;2),"WON",IF(AND(RESULT!$K212&lt;AC$1,RESULT!$C212+RESULT!$D212&lt;3),"WON","LOST"))</f>
        <v>WON</v>
      </c>
      <c r="AE153" t="str">
        <f t="shared" ca="1" si="103"/>
        <v>WON</v>
      </c>
    </row>
    <row r="154" spans="1:31">
      <c r="A154" t="str">
        <f ca="1">IF(AND(RESULT!$G213&gt;A$1,RESULT!$C213+RESULT!$D213&gt;2),"WON",IF(AND(RESULT!$G213&lt;A$1,RESULT!$C213+RESULT!$D213&lt;3),"WON","LOST"))</f>
        <v>LOST</v>
      </c>
      <c r="B154" t="str">
        <f ca="1">IF(AND(RESULT!$K213&gt;A$1,RESULT!$C213+RESULT!$D213&gt;2),"WON",IF(AND(RESULT!$K213&lt;A$1,RESULT!$C213+RESULT!$D213&lt;3),"WON","LOST"))</f>
        <v>LOST</v>
      </c>
      <c r="C154" t="str">
        <f t="shared" ca="1" si="96"/>
        <v>LOST</v>
      </c>
      <c r="E154" t="str">
        <f ca="1">IF(AND(RESULT!$G213&gt;E$1,RESULT!$C213+RESULT!$D213&gt;2),"WON",IF(AND(RESULT!$G213&lt;E$1,RESULT!$C213+RESULT!$D213&lt;3),"WON","LOST"))</f>
        <v>LOST</v>
      </c>
      <c r="F154" t="str">
        <f ca="1">IF(AND(RESULT!$K213&gt;E$1,RESULT!$C213+RESULT!$D213&gt;2),"WON",IF(AND(RESULT!$K213&lt;E$1,RESULT!$C213+RESULT!$D213&lt;3),"WON","LOST"))</f>
        <v>LOST</v>
      </c>
      <c r="G154" t="str">
        <f t="shared" ca="1" si="97"/>
        <v>LOST</v>
      </c>
      <c r="I154" t="str">
        <f ca="1">IF(AND(RESULT!$G213&gt;I$1,RESULT!$C213+RESULT!$D213&gt;2),"WON",IF(AND(RESULT!$G213&lt;I$1,RESULT!$C213+RESULT!$D213&lt;3),"WON","LOST"))</f>
        <v>LOST</v>
      </c>
      <c r="J154" t="str">
        <f ca="1">IF(AND(RESULT!$K213&gt;I$1,RESULT!$C213+RESULT!$D213&gt;2),"WON",IF(AND(RESULT!$K213&lt;I$1,RESULT!$C213+RESULT!$D213&lt;3),"WON","LOST"))</f>
        <v>LOST</v>
      </c>
      <c r="K154" t="str">
        <f t="shared" ca="1" si="98"/>
        <v>LOST</v>
      </c>
      <c r="M154" t="str">
        <f ca="1">IF(AND(RESULT!$G213&gt;M$1,RESULT!$C213+RESULT!$D213&gt;2),"WON",IF(AND(RESULT!$G213&lt;M$1,RESULT!$C213+RESULT!$D213&lt;3),"WON","LOST"))</f>
        <v>LOST</v>
      </c>
      <c r="N154" t="str">
        <f ca="1">IF(AND(RESULT!$K213&gt;M$1,RESULT!$C213+RESULT!$D213&gt;2),"WON",IF(AND(RESULT!$K213&lt;M$1,RESULT!$C213+RESULT!$D213&lt;3),"WON","LOST"))</f>
        <v>LOST</v>
      </c>
      <c r="O154" t="str">
        <f t="shared" ca="1" si="99"/>
        <v>LOST</v>
      </c>
      <c r="Q154" t="str">
        <f ca="1">IF(AND(RESULT!$G213&gt;Q$1,RESULT!$C213+RESULT!$D213&gt;2),"WON",IF(AND(RESULT!$G213&lt;Q$1,RESULT!$C213+RESULT!$D213&lt;3),"WON","LOST"))</f>
        <v>LOST</v>
      </c>
      <c r="R154" t="str">
        <f ca="1">IF(AND(RESULT!$K213&gt;Q$1,RESULT!$C213+RESULT!$D213&gt;2),"WON",IF(AND(RESULT!$K213&lt;Q$1,RESULT!$C213+RESULT!$D213&lt;3),"WON","LOST"))</f>
        <v>LOST</v>
      </c>
      <c r="S154" t="str">
        <f t="shared" ca="1" si="100"/>
        <v>LOST</v>
      </c>
      <c r="U154" t="str">
        <f ca="1">IF(AND(RESULT!$G213&gt;U$1,RESULT!$C213+RESULT!$D213&gt;2),"WON",IF(AND(RESULT!$G213&lt;U$1,RESULT!$C213+RESULT!$D213&lt;3),"WON","LOST"))</f>
        <v>LOST</v>
      </c>
      <c r="V154" t="str">
        <f ca="1">IF(AND(RESULT!$K213&gt;U$1,RESULT!$C213+RESULT!$D213&gt;2),"WON",IF(AND(RESULT!$K213&lt;U$1,RESULT!$C213+RESULT!$D213&lt;3),"WON","LOST"))</f>
        <v>LOST</v>
      </c>
      <c r="W154" t="str">
        <f t="shared" ca="1" si="101"/>
        <v>LOST</v>
      </c>
      <c r="Y154" t="str">
        <f ca="1">IF(AND(RESULT!$G213&gt;Y$1,RESULT!$C213+RESULT!$D213&gt;2),"WON",IF(AND(RESULT!$G213&lt;Y$1,RESULT!$C213+RESULT!$D213&lt;3),"WON","LOST"))</f>
        <v>LOST</v>
      </c>
      <c r="Z154" t="str">
        <f ca="1">IF(AND(RESULT!$K213&gt;Y$1,RESULT!$C213+RESULT!$D213&gt;2),"WON",IF(AND(RESULT!$K213&lt;Y$1,RESULT!$C213+RESULT!$D213&lt;3),"WON","LOST"))</f>
        <v>LOST</v>
      </c>
      <c r="AA154" t="str">
        <f t="shared" ca="1" si="102"/>
        <v>LOST</v>
      </c>
      <c r="AC154" t="str">
        <f ca="1">IF(AND(RESULT!$G213&gt;AC$1,RESULT!$C213+RESULT!$D213&gt;2),"WON",IF(AND(RESULT!$G213&lt;AC$1,RESULT!$C213+RESULT!$D213&lt;3),"WON","LOST"))</f>
        <v>LOST</v>
      </c>
      <c r="AD154" t="str">
        <f ca="1">IF(AND(RESULT!$K213&gt;AC$1,RESULT!$C213+RESULT!$D213&gt;2),"WON",IF(AND(RESULT!$K213&lt;AC$1,RESULT!$C213+RESULT!$D213&lt;3),"WON","LOST"))</f>
        <v>LOST</v>
      </c>
      <c r="AE154" t="str">
        <f t="shared" ca="1" si="103"/>
        <v>LOST</v>
      </c>
    </row>
    <row r="155" spans="1:31">
      <c r="A155" t="str">
        <f ca="1">IF(AND(RESULT!$G214&gt;A$1,RESULT!$C214+RESULT!$D214&gt;2),"WON",IF(AND(RESULT!$G214&lt;A$1,RESULT!$C214+RESULT!$D214&lt;3),"WON","LOST"))</f>
        <v>LOST</v>
      </c>
      <c r="B155" t="str">
        <f ca="1">IF(AND(RESULT!$K214&gt;A$1,RESULT!$C214+RESULT!$D214&gt;2),"WON",IF(AND(RESULT!$K214&lt;A$1,RESULT!$C214+RESULT!$D214&lt;3),"WON","LOST"))</f>
        <v>LOST</v>
      </c>
      <c r="C155" t="str">
        <f t="shared" ca="1" si="96"/>
        <v>LOST</v>
      </c>
      <c r="E155" t="str">
        <f ca="1">IF(AND(RESULT!$G214&gt;E$1,RESULT!$C214+RESULT!$D214&gt;2),"WON",IF(AND(RESULT!$G214&lt;E$1,RESULT!$C214+RESULT!$D214&lt;3),"WON","LOST"))</f>
        <v>LOST</v>
      </c>
      <c r="F155" t="str">
        <f ca="1">IF(AND(RESULT!$K214&gt;E$1,RESULT!$C214+RESULT!$D214&gt;2),"WON",IF(AND(RESULT!$K214&lt;E$1,RESULT!$C214+RESULT!$D214&lt;3),"WON","LOST"))</f>
        <v>LOST</v>
      </c>
      <c r="G155" t="str">
        <f t="shared" ca="1" si="97"/>
        <v>LOST</v>
      </c>
      <c r="I155" t="str">
        <f ca="1">IF(AND(RESULT!$G214&gt;I$1,RESULT!$C214+RESULT!$D214&gt;2),"WON",IF(AND(RESULT!$G214&lt;I$1,RESULT!$C214+RESULT!$D214&lt;3),"WON","LOST"))</f>
        <v>LOST</v>
      </c>
      <c r="J155" t="str">
        <f ca="1">IF(AND(RESULT!$K214&gt;I$1,RESULT!$C214+RESULT!$D214&gt;2),"WON",IF(AND(RESULT!$K214&lt;I$1,RESULT!$C214+RESULT!$D214&lt;3),"WON","LOST"))</f>
        <v>LOST</v>
      </c>
      <c r="K155" t="str">
        <f t="shared" ca="1" si="98"/>
        <v>LOST</v>
      </c>
      <c r="M155" t="str">
        <f ca="1">IF(AND(RESULT!$G214&gt;M$1,RESULT!$C214+RESULT!$D214&gt;2),"WON",IF(AND(RESULT!$G214&lt;M$1,RESULT!$C214+RESULT!$D214&lt;3),"WON","LOST"))</f>
        <v>LOST</v>
      </c>
      <c r="N155" t="str">
        <f ca="1">IF(AND(RESULT!$K214&gt;M$1,RESULT!$C214+RESULT!$D214&gt;2),"WON",IF(AND(RESULT!$K214&lt;M$1,RESULT!$C214+RESULT!$D214&lt;3),"WON","LOST"))</f>
        <v>LOST</v>
      </c>
      <c r="O155" t="str">
        <f t="shared" ca="1" si="99"/>
        <v>LOST</v>
      </c>
      <c r="Q155" t="str">
        <f ca="1">IF(AND(RESULT!$G214&gt;Q$1,RESULT!$C214+RESULT!$D214&gt;2),"WON",IF(AND(RESULT!$G214&lt;Q$1,RESULT!$C214+RESULT!$D214&lt;3),"WON","LOST"))</f>
        <v>LOST</v>
      </c>
      <c r="R155" t="str">
        <f ca="1">IF(AND(RESULT!$K214&gt;Q$1,RESULT!$C214+RESULT!$D214&gt;2),"WON",IF(AND(RESULT!$K214&lt;Q$1,RESULT!$C214+RESULT!$D214&lt;3),"WON","LOST"))</f>
        <v>LOST</v>
      </c>
      <c r="S155" t="str">
        <f t="shared" ca="1" si="100"/>
        <v>LOST</v>
      </c>
      <c r="U155" t="str">
        <f ca="1">IF(AND(RESULT!$G214&gt;U$1,RESULT!$C214+RESULT!$D214&gt;2),"WON",IF(AND(RESULT!$G214&lt;U$1,RESULT!$C214+RESULT!$D214&lt;3),"WON","LOST"))</f>
        <v>LOST</v>
      </c>
      <c r="V155" t="str">
        <f ca="1">IF(AND(RESULT!$K214&gt;U$1,RESULT!$C214+RESULT!$D214&gt;2),"WON",IF(AND(RESULT!$K214&lt;U$1,RESULT!$C214+RESULT!$D214&lt;3),"WON","LOST"))</f>
        <v>LOST</v>
      </c>
      <c r="W155" t="str">
        <f t="shared" ca="1" si="101"/>
        <v>LOST</v>
      </c>
      <c r="Y155" t="str">
        <f ca="1">IF(AND(RESULT!$G214&gt;Y$1,RESULT!$C214+RESULT!$D214&gt;2),"WON",IF(AND(RESULT!$G214&lt;Y$1,RESULT!$C214+RESULT!$D214&lt;3),"WON","LOST"))</f>
        <v>LOST</v>
      </c>
      <c r="Z155" t="str">
        <f ca="1">IF(AND(RESULT!$K214&gt;Y$1,RESULT!$C214+RESULT!$D214&gt;2),"WON",IF(AND(RESULT!$K214&lt;Y$1,RESULT!$C214+RESULT!$D214&lt;3),"WON","LOST"))</f>
        <v>LOST</v>
      </c>
      <c r="AA155" t="str">
        <f t="shared" ca="1" si="102"/>
        <v>LOST</v>
      </c>
      <c r="AC155" t="str">
        <f ca="1">IF(AND(RESULT!$G214&gt;AC$1,RESULT!$C214+RESULT!$D214&gt;2),"WON",IF(AND(RESULT!$G214&lt;AC$1,RESULT!$C214+RESULT!$D214&lt;3),"WON","LOST"))</f>
        <v>LOST</v>
      </c>
      <c r="AD155" t="str">
        <f ca="1">IF(AND(RESULT!$K214&gt;AC$1,RESULT!$C214+RESULT!$D214&gt;2),"WON",IF(AND(RESULT!$K214&lt;AC$1,RESULT!$C214+RESULT!$D214&lt;3),"WON","LOST"))</f>
        <v>LOST</v>
      </c>
      <c r="AE155" t="str">
        <f t="shared" ca="1" si="103"/>
        <v>LOST</v>
      </c>
    </row>
    <row r="156" spans="1:31">
      <c r="A156" t="str">
        <f ca="1">IF(AND(RESULT!$G215&gt;A$1,RESULT!$C215+RESULT!$D215&gt;2),"WON",IF(AND(RESULT!$G215&lt;A$1,RESULT!$C215+RESULT!$D215&lt;3),"WON","LOST"))</f>
        <v>LOST</v>
      </c>
      <c r="B156" t="str">
        <f ca="1">IF(AND(RESULT!$K215&gt;A$1,RESULT!$C215+RESULT!$D215&gt;2),"WON",IF(AND(RESULT!$K215&lt;A$1,RESULT!$C215+RESULT!$D215&lt;3),"WON","LOST"))</f>
        <v>WON</v>
      </c>
      <c r="C156" t="str">
        <f t="shared" ca="1" si="96"/>
        <v>DP</v>
      </c>
      <c r="E156" t="str">
        <f ca="1">IF(AND(RESULT!$G215&gt;E$1,RESULT!$C215+RESULT!$D215&gt;2),"WON",IF(AND(RESULT!$G215&lt;E$1,RESULT!$C215+RESULT!$D215&lt;3),"WON","LOST"))</f>
        <v>LOST</v>
      </c>
      <c r="F156" t="str">
        <f ca="1">IF(AND(RESULT!$K215&gt;E$1,RESULT!$C215+RESULT!$D215&gt;2),"WON",IF(AND(RESULT!$K215&lt;E$1,RESULT!$C215+RESULT!$D215&lt;3),"WON","LOST"))</f>
        <v>WON</v>
      </c>
      <c r="G156" t="str">
        <f t="shared" ca="1" si="97"/>
        <v>DP</v>
      </c>
      <c r="I156" t="str">
        <f ca="1">IF(AND(RESULT!$G215&gt;I$1,RESULT!$C215+RESULT!$D215&gt;2),"WON",IF(AND(RESULT!$G215&lt;I$1,RESULT!$C215+RESULT!$D215&lt;3),"WON","LOST"))</f>
        <v>WON</v>
      </c>
      <c r="J156" t="str">
        <f ca="1">IF(AND(RESULT!$K215&gt;I$1,RESULT!$C215+RESULT!$D215&gt;2),"WON",IF(AND(RESULT!$K215&lt;I$1,RESULT!$C215+RESULT!$D215&lt;3),"WON","LOST"))</f>
        <v>WON</v>
      </c>
      <c r="K156" t="str">
        <f t="shared" ca="1" si="98"/>
        <v>WON</v>
      </c>
      <c r="M156" t="str">
        <f ca="1">IF(AND(RESULT!$G215&gt;M$1,RESULT!$C215+RESULT!$D215&gt;2),"WON",IF(AND(RESULT!$G215&lt;M$1,RESULT!$C215+RESULT!$D215&lt;3),"WON","LOST"))</f>
        <v>WON</v>
      </c>
      <c r="N156" t="str">
        <f ca="1">IF(AND(RESULT!$K215&gt;M$1,RESULT!$C215+RESULT!$D215&gt;2),"WON",IF(AND(RESULT!$K215&lt;M$1,RESULT!$C215+RESULT!$D215&lt;3),"WON","LOST"))</f>
        <v>WON</v>
      </c>
      <c r="O156" t="str">
        <f t="shared" ca="1" si="99"/>
        <v>WON</v>
      </c>
      <c r="Q156" t="str">
        <f ca="1">IF(AND(RESULT!$G215&gt;Q$1,RESULT!$C215+RESULT!$D215&gt;2),"WON",IF(AND(RESULT!$G215&lt;Q$1,RESULT!$C215+RESULT!$D215&lt;3),"WON","LOST"))</f>
        <v>WON</v>
      </c>
      <c r="R156" t="str">
        <f ca="1">IF(AND(RESULT!$K215&gt;Q$1,RESULT!$C215+RESULT!$D215&gt;2),"WON",IF(AND(RESULT!$K215&lt;Q$1,RESULT!$C215+RESULT!$D215&lt;3),"WON","LOST"))</f>
        <v>WON</v>
      </c>
      <c r="S156" t="str">
        <f t="shared" ca="1" si="100"/>
        <v>WON</v>
      </c>
      <c r="U156" t="str">
        <f ca="1">IF(AND(RESULT!$G215&gt;U$1,RESULT!$C215+RESULT!$D215&gt;2),"WON",IF(AND(RESULT!$G215&lt;U$1,RESULT!$C215+RESULT!$D215&lt;3),"WON","LOST"))</f>
        <v>WON</v>
      </c>
      <c r="V156" t="str">
        <f ca="1">IF(AND(RESULT!$K215&gt;U$1,RESULT!$C215+RESULT!$D215&gt;2),"WON",IF(AND(RESULT!$K215&lt;U$1,RESULT!$C215+RESULT!$D215&lt;3),"WON","LOST"))</f>
        <v>WON</v>
      </c>
      <c r="W156" t="str">
        <f t="shared" ca="1" si="101"/>
        <v>WON</v>
      </c>
      <c r="Y156" t="str">
        <f ca="1">IF(AND(RESULT!$G215&gt;Y$1,RESULT!$C215+RESULT!$D215&gt;2),"WON",IF(AND(RESULT!$G215&lt;Y$1,RESULT!$C215+RESULT!$D215&lt;3),"WON","LOST"))</f>
        <v>LOST</v>
      </c>
      <c r="Z156" t="str">
        <f ca="1">IF(AND(RESULT!$K215&gt;Y$1,RESULT!$C215+RESULT!$D215&gt;2),"WON",IF(AND(RESULT!$K215&lt;Y$1,RESULT!$C215+RESULT!$D215&lt;3),"WON","LOST"))</f>
        <v>WON</v>
      </c>
      <c r="AA156" t="str">
        <f t="shared" ca="1" si="102"/>
        <v>DP</v>
      </c>
      <c r="AC156" t="str">
        <f ca="1">IF(AND(RESULT!$G215&gt;AC$1,RESULT!$C215+RESULT!$D215&gt;2),"WON",IF(AND(RESULT!$G215&lt;AC$1,RESULT!$C215+RESULT!$D215&lt;3),"WON","LOST"))</f>
        <v>LOST</v>
      </c>
      <c r="AD156" t="str">
        <f ca="1">IF(AND(RESULT!$K215&gt;AC$1,RESULT!$C215+RESULT!$D215&gt;2),"WON",IF(AND(RESULT!$K215&lt;AC$1,RESULT!$C215+RESULT!$D215&lt;3),"WON","LOST"))</f>
        <v>WON</v>
      </c>
      <c r="AE156" t="str">
        <f t="shared" ca="1" si="103"/>
        <v>DP</v>
      </c>
    </row>
    <row r="159" spans="1:31">
      <c r="A159" t="str">
        <f ca="1">IF(AND(RESULT!$G218&gt;A$1,RESULT!$C218+RESULT!$D218&gt;2),"WON",IF(AND(RESULT!$G218&lt;A$1,RESULT!$C218+RESULT!$D218&lt;3),"WON","LOST"))</f>
        <v>LOST</v>
      </c>
      <c r="B159" t="str">
        <f ca="1">IF(AND(RESULT!$K218&gt;A$1,RESULT!$C218+RESULT!$D218&gt;2),"WON",IF(AND(RESULT!$K218&lt;A$1,RESULT!$C218+RESULT!$D218&lt;3),"WON","LOST"))</f>
        <v>WON</v>
      </c>
      <c r="C159" t="str">
        <f ca="1">IF(AND(A159="WON",B159="WON"),"WON",IF(AND(A159="LOST",B159="LOST"),"LOST","DP"))</f>
        <v>DP</v>
      </c>
      <c r="E159" t="str">
        <f ca="1">IF(AND(RESULT!$G218&gt;E$1,RESULT!$C218+RESULT!$D218&gt;2),"WON",IF(AND(RESULT!$G218&lt;E$1,RESULT!$C218+RESULT!$D218&lt;3),"WON","LOST"))</f>
        <v>LOST</v>
      </c>
      <c r="F159" t="str">
        <f ca="1">IF(AND(RESULT!$K218&gt;E$1,RESULT!$C218+RESULT!$D218&gt;2),"WON",IF(AND(RESULT!$K218&lt;E$1,RESULT!$C218+RESULT!$D218&lt;3),"WON","LOST"))</f>
        <v>WON</v>
      </c>
      <c r="G159" t="str">
        <f ca="1">IF(AND(E159="WON",F159="WON"),"WON",IF(AND(E159="LOST",F159="LOST"),"LOST","DP"))</f>
        <v>DP</v>
      </c>
      <c r="I159" t="str">
        <f ca="1">IF(AND(RESULT!$G218&gt;I$1,RESULT!$C218+RESULT!$D218&gt;2),"WON",IF(AND(RESULT!$G218&lt;I$1,RESULT!$C218+RESULT!$D218&lt;3),"WON","LOST"))</f>
        <v>WON</v>
      </c>
      <c r="J159" t="str">
        <f ca="1">IF(AND(RESULT!$K218&gt;I$1,RESULT!$C218+RESULT!$D218&gt;2),"WON",IF(AND(RESULT!$K218&lt;I$1,RESULT!$C218+RESULT!$D218&lt;3),"WON","LOST"))</f>
        <v>WON</v>
      </c>
      <c r="K159" t="str">
        <f ca="1">IF(AND(I159="WON",J159="WON"),"WON",IF(AND(I159="LOST",J159="LOST"),"LOST","DP"))</f>
        <v>WON</v>
      </c>
      <c r="M159" t="str">
        <f ca="1">IF(AND(RESULT!$G218&gt;M$1,RESULT!$C218+RESULT!$D218&gt;2),"WON",IF(AND(RESULT!$G218&lt;M$1,RESULT!$C218+RESULT!$D218&lt;3),"WON","LOST"))</f>
        <v>WON</v>
      </c>
      <c r="N159" t="str">
        <f ca="1">IF(AND(RESULT!$K218&gt;M$1,RESULT!$C218+RESULT!$D218&gt;2),"WON",IF(AND(RESULT!$K218&lt;M$1,RESULT!$C218+RESULT!$D218&lt;3),"WON","LOST"))</f>
        <v>WON</v>
      </c>
      <c r="O159" t="str">
        <f ca="1">IF(AND(M159="WON",N159="WON"),"WON",IF(AND(M159="LOST",N159="LOST"),"LOST","DP"))</f>
        <v>WON</v>
      </c>
      <c r="Q159" t="str">
        <f ca="1">IF(AND(RESULT!$G218&gt;Q$1,RESULT!$C218+RESULT!$D218&gt;2),"WON",IF(AND(RESULT!$G218&lt;Q$1,RESULT!$C218+RESULT!$D218&lt;3),"WON","LOST"))</f>
        <v>WON</v>
      </c>
      <c r="R159" t="str">
        <f ca="1">IF(AND(RESULT!$K218&gt;Q$1,RESULT!$C218+RESULT!$D218&gt;2),"WON",IF(AND(RESULT!$K218&lt;Q$1,RESULT!$C218+RESULT!$D218&lt;3),"WON","LOST"))</f>
        <v>WON</v>
      </c>
      <c r="S159" t="str">
        <f ca="1">IF(AND(Q159="WON",R159="WON"),"WON",IF(AND(Q159="LOST",R159="LOST"),"LOST","DP"))</f>
        <v>WON</v>
      </c>
      <c r="U159" t="str">
        <f ca="1">IF(AND(RESULT!$G218&gt;U$1,RESULT!$C218+RESULT!$D218&gt;2),"WON",IF(AND(RESULT!$G218&lt;U$1,RESULT!$C218+RESULT!$D218&lt;3),"WON","LOST"))</f>
        <v>WON</v>
      </c>
      <c r="V159" t="str">
        <f ca="1">IF(AND(RESULT!$K218&gt;U$1,RESULT!$C218+RESULT!$D218&gt;2),"WON",IF(AND(RESULT!$K218&lt;U$1,RESULT!$C218+RESULT!$D218&lt;3),"WON","LOST"))</f>
        <v>WON</v>
      </c>
      <c r="W159" t="str">
        <f ca="1">IF(AND(U159="WON",V159="WON"),"WON",IF(AND(U159="LOST",V159="LOST"),"LOST","DP"))</f>
        <v>WON</v>
      </c>
      <c r="Y159" t="str">
        <f ca="1">IF(AND(RESULT!$G218&gt;Y$1,RESULT!$C218+RESULT!$D218&gt;2),"WON",IF(AND(RESULT!$G218&lt;Y$1,RESULT!$C218+RESULT!$D218&lt;3),"WON","LOST"))</f>
        <v>LOST</v>
      </c>
      <c r="Z159" t="str">
        <f ca="1">IF(AND(RESULT!$K218&gt;Y$1,RESULT!$C218+RESULT!$D218&gt;2),"WON",IF(AND(RESULT!$K218&lt;Y$1,RESULT!$C218+RESULT!$D218&lt;3),"WON","LOST"))</f>
        <v>WON</v>
      </c>
      <c r="AA159" t="str">
        <f ca="1">IF(AND(Y159="WON",Z159="WON"),"WON",IF(AND(Y159="LOST",Z159="LOST"),"LOST","DP"))</f>
        <v>DP</v>
      </c>
      <c r="AC159" t="str">
        <f ca="1">IF(AND(RESULT!$G218&gt;AC$1,RESULT!$C218+RESULT!$D218&gt;2),"WON",IF(AND(RESULT!$G218&lt;AC$1,RESULT!$C218+RESULT!$D218&lt;3),"WON","LOST"))</f>
        <v>LOST</v>
      </c>
      <c r="AD159" t="str">
        <f ca="1">IF(AND(RESULT!$K218&gt;AC$1,RESULT!$C218+RESULT!$D218&gt;2),"WON",IF(AND(RESULT!$K218&lt;AC$1,RESULT!$C218+RESULT!$D218&lt;3),"WON","LOST"))</f>
        <v>WON</v>
      </c>
      <c r="AE159" t="str">
        <f ca="1">IF(AND(AC159="WON",AD159="WON"),"WON",IF(AND(AC159="LOST",AD159="LOST"),"LOST","DP"))</f>
        <v>DP</v>
      </c>
    </row>
    <row r="160" spans="1:31">
      <c r="A160" t="str">
        <f ca="1">IF(AND(RESULT!$G219&gt;A$1,RESULT!$C219+RESULT!$D219&gt;2),"WON",IF(AND(RESULT!$G219&lt;A$1,RESULT!$C219+RESULT!$D219&lt;3),"WON","LOST"))</f>
        <v>WON</v>
      </c>
      <c r="B160" t="str">
        <f ca="1">IF(AND(RESULT!$K219&gt;A$1,RESULT!$C219+RESULT!$D219&gt;2),"WON",IF(AND(RESULT!$K219&lt;A$1,RESULT!$C219+RESULT!$D219&lt;3),"WON","LOST"))</f>
        <v>WON</v>
      </c>
      <c r="C160" t="str">
        <f t="shared" ref="C160:C168" ca="1" si="104">IF(AND(A160="WON",B160="WON"),"WON",IF(AND(A160="LOST",B160="LOST"),"LOST","DP"))</f>
        <v>WON</v>
      </c>
      <c r="E160" t="str">
        <f ca="1">IF(AND(RESULT!$G219&gt;E$1,RESULT!$C219+RESULT!$D219&gt;2),"WON",IF(AND(RESULT!$G219&lt;E$1,RESULT!$C219+RESULT!$D219&lt;3),"WON","LOST"))</f>
        <v>WON</v>
      </c>
      <c r="F160" t="str">
        <f ca="1">IF(AND(RESULT!$K219&gt;E$1,RESULT!$C219+RESULT!$D219&gt;2),"WON",IF(AND(RESULT!$K219&lt;E$1,RESULT!$C219+RESULT!$D219&lt;3),"WON","LOST"))</f>
        <v>WON</v>
      </c>
      <c r="G160" t="str">
        <f t="shared" ref="G160:G168" ca="1" si="105">IF(AND(E160="WON",F160="WON"),"WON",IF(AND(E160="LOST",F160="LOST"),"LOST","DP"))</f>
        <v>WON</v>
      </c>
      <c r="I160" t="str">
        <f ca="1">IF(AND(RESULT!$G219&gt;I$1,RESULT!$C219+RESULT!$D219&gt;2),"WON",IF(AND(RESULT!$G219&lt;I$1,RESULT!$C219+RESULT!$D219&lt;3),"WON","LOST"))</f>
        <v>WON</v>
      </c>
      <c r="J160" t="str">
        <f ca="1">IF(AND(RESULT!$K219&gt;I$1,RESULT!$C219+RESULT!$D219&gt;2),"WON",IF(AND(RESULT!$K219&lt;I$1,RESULT!$C219+RESULT!$D219&lt;3),"WON","LOST"))</f>
        <v>WON</v>
      </c>
      <c r="K160" t="str">
        <f t="shared" ref="K160:K168" ca="1" si="106">IF(AND(I160="WON",J160="WON"),"WON",IF(AND(I160="LOST",J160="LOST"),"LOST","DP"))</f>
        <v>WON</v>
      </c>
      <c r="M160" t="str">
        <f ca="1">IF(AND(RESULT!$G219&gt;M$1,RESULT!$C219+RESULT!$D219&gt;2),"WON",IF(AND(RESULT!$G219&lt;M$1,RESULT!$C219+RESULT!$D219&lt;3),"WON","LOST"))</f>
        <v>WON</v>
      </c>
      <c r="N160" t="str">
        <f ca="1">IF(AND(RESULT!$K219&gt;M$1,RESULT!$C219+RESULT!$D219&gt;2),"WON",IF(AND(RESULT!$K219&lt;M$1,RESULT!$C219+RESULT!$D219&lt;3),"WON","LOST"))</f>
        <v>WON</v>
      </c>
      <c r="O160" t="str">
        <f t="shared" ref="O160:O168" ca="1" si="107">IF(AND(M160="WON",N160="WON"),"WON",IF(AND(M160="LOST",N160="LOST"),"LOST","DP"))</f>
        <v>WON</v>
      </c>
      <c r="Q160" t="str">
        <f ca="1">IF(AND(RESULT!$G219&gt;Q$1,RESULT!$C219+RESULT!$D219&gt;2),"WON",IF(AND(RESULT!$G219&lt;Q$1,RESULT!$C219+RESULT!$D219&lt;3),"WON","LOST"))</f>
        <v>WON</v>
      </c>
      <c r="R160" t="str">
        <f ca="1">IF(AND(RESULT!$K219&gt;Q$1,RESULT!$C219+RESULT!$D219&gt;2),"WON",IF(AND(RESULT!$K219&lt;Q$1,RESULT!$C219+RESULT!$D219&lt;3),"WON","LOST"))</f>
        <v>WON</v>
      </c>
      <c r="S160" t="str">
        <f t="shared" ref="S160:S168" ca="1" si="108">IF(AND(Q160="WON",R160="WON"),"WON",IF(AND(Q160="LOST",R160="LOST"),"LOST","DP"))</f>
        <v>WON</v>
      </c>
      <c r="U160" t="str">
        <f ca="1">IF(AND(RESULT!$G219&gt;U$1,RESULT!$C219+RESULT!$D219&gt;2),"WON",IF(AND(RESULT!$G219&lt;U$1,RESULT!$C219+RESULT!$D219&lt;3),"WON","LOST"))</f>
        <v>WON</v>
      </c>
      <c r="V160" t="str">
        <f ca="1">IF(AND(RESULT!$K219&gt;U$1,RESULT!$C219+RESULT!$D219&gt;2),"WON",IF(AND(RESULT!$K219&lt;U$1,RESULT!$C219+RESULT!$D219&lt;3),"WON","LOST"))</f>
        <v>WON</v>
      </c>
      <c r="W160" t="str">
        <f t="shared" ref="W160:W168" ca="1" si="109">IF(AND(U160="WON",V160="WON"),"WON",IF(AND(U160="LOST",V160="LOST"),"LOST","DP"))</f>
        <v>WON</v>
      </c>
      <c r="Y160" t="str">
        <f ca="1">IF(AND(RESULT!$G219&gt;Y$1,RESULT!$C219+RESULT!$D219&gt;2),"WON",IF(AND(RESULT!$G219&lt;Y$1,RESULT!$C219+RESULT!$D219&lt;3),"WON","LOST"))</f>
        <v>WON</v>
      </c>
      <c r="Z160" t="str">
        <f ca="1">IF(AND(RESULT!$K219&gt;Y$1,RESULT!$C219+RESULT!$D219&gt;2),"WON",IF(AND(RESULT!$K219&lt;Y$1,RESULT!$C219+RESULT!$D219&lt;3),"WON","LOST"))</f>
        <v>WON</v>
      </c>
      <c r="AA160" t="str">
        <f t="shared" ref="AA160:AA168" ca="1" si="110">IF(AND(Y160="WON",Z160="WON"),"WON",IF(AND(Y160="LOST",Z160="LOST"),"LOST","DP"))</f>
        <v>WON</v>
      </c>
      <c r="AC160" t="str">
        <f ca="1">IF(AND(RESULT!$G219&gt;AC$1,RESULT!$C219+RESULT!$D219&gt;2),"WON",IF(AND(RESULT!$G219&lt;AC$1,RESULT!$C219+RESULT!$D219&lt;3),"WON","LOST"))</f>
        <v>WON</v>
      </c>
      <c r="AD160" t="str">
        <f ca="1">IF(AND(RESULT!$K219&gt;AC$1,RESULT!$C219+RESULT!$D219&gt;2),"WON",IF(AND(RESULT!$K219&lt;AC$1,RESULT!$C219+RESULT!$D219&lt;3),"WON","LOST"))</f>
        <v>WON</v>
      </c>
      <c r="AE160" t="str">
        <f t="shared" ref="AE160:AE168" ca="1" si="111">IF(AND(AC160="WON",AD160="WON"),"WON",IF(AND(AC160="LOST",AD160="LOST"),"LOST","DP"))</f>
        <v>WON</v>
      </c>
    </row>
    <row r="161" spans="1:31">
      <c r="A161" t="str">
        <f ca="1">IF(AND(RESULT!$G220&gt;A$1,RESULT!$C220+RESULT!$D220&gt;2),"WON",IF(AND(RESULT!$G220&lt;A$1,RESULT!$C220+RESULT!$D220&lt;3),"WON","LOST"))</f>
        <v>LOST</v>
      </c>
      <c r="B161" t="str">
        <f ca="1">IF(AND(RESULT!$K220&gt;A$1,RESULT!$C220+RESULT!$D220&gt;2),"WON",IF(AND(RESULT!$K220&lt;A$1,RESULT!$C220+RESULT!$D220&lt;3),"WON","LOST"))</f>
        <v>WON</v>
      </c>
      <c r="C161" t="str">
        <f t="shared" ca="1" si="104"/>
        <v>DP</v>
      </c>
      <c r="E161" t="str">
        <f ca="1">IF(AND(RESULT!$G220&gt;E$1,RESULT!$C220+RESULT!$D220&gt;2),"WON",IF(AND(RESULT!$G220&lt;E$1,RESULT!$C220+RESULT!$D220&lt;3),"WON","LOST"))</f>
        <v>LOST</v>
      </c>
      <c r="F161" t="str">
        <f ca="1">IF(AND(RESULT!$K220&gt;E$1,RESULT!$C220+RESULT!$D220&gt;2),"WON",IF(AND(RESULT!$K220&lt;E$1,RESULT!$C220+RESULT!$D220&lt;3),"WON","LOST"))</f>
        <v>WON</v>
      </c>
      <c r="G161" t="str">
        <f t="shared" ca="1" si="105"/>
        <v>DP</v>
      </c>
      <c r="I161" t="str">
        <f ca="1">IF(AND(RESULT!$G220&gt;I$1,RESULT!$C220+RESULT!$D220&gt;2),"WON",IF(AND(RESULT!$G220&lt;I$1,RESULT!$C220+RESULT!$D220&lt;3),"WON","LOST"))</f>
        <v>LOST</v>
      </c>
      <c r="J161" t="str">
        <f ca="1">IF(AND(RESULT!$K220&gt;I$1,RESULT!$C220+RESULT!$D220&gt;2),"WON",IF(AND(RESULT!$K220&lt;I$1,RESULT!$C220+RESULT!$D220&lt;3),"WON","LOST"))</f>
        <v>WON</v>
      </c>
      <c r="K161" t="str">
        <f t="shared" ca="1" si="106"/>
        <v>DP</v>
      </c>
      <c r="M161" t="str">
        <f ca="1">IF(AND(RESULT!$G220&gt;M$1,RESULT!$C220+RESULT!$D220&gt;2),"WON",IF(AND(RESULT!$G220&lt;M$1,RESULT!$C220+RESULT!$D220&lt;3),"WON","LOST"))</f>
        <v>LOST</v>
      </c>
      <c r="N161" t="str">
        <f ca="1">IF(AND(RESULT!$K220&gt;M$1,RESULT!$C220+RESULT!$D220&gt;2),"WON",IF(AND(RESULT!$K220&lt;M$1,RESULT!$C220+RESULT!$D220&lt;3),"WON","LOST"))</f>
        <v>WON</v>
      </c>
      <c r="O161" t="str">
        <f t="shared" ca="1" si="107"/>
        <v>DP</v>
      </c>
      <c r="Q161" t="str">
        <f ca="1">IF(AND(RESULT!$G220&gt;Q$1,RESULT!$C220+RESULT!$D220&gt;2),"WON",IF(AND(RESULT!$G220&lt;Q$1,RESULT!$C220+RESULT!$D220&lt;3),"WON","LOST"))</f>
        <v>LOST</v>
      </c>
      <c r="R161" t="str">
        <f ca="1">IF(AND(RESULT!$K220&gt;Q$1,RESULT!$C220+RESULT!$D220&gt;2),"WON",IF(AND(RESULT!$K220&lt;Q$1,RESULT!$C220+RESULT!$D220&lt;3),"WON","LOST"))</f>
        <v>WON</v>
      </c>
      <c r="S161" t="str">
        <f t="shared" ca="1" si="108"/>
        <v>DP</v>
      </c>
      <c r="U161" t="str">
        <f ca="1">IF(AND(RESULT!$G220&gt;U$1,RESULT!$C220+RESULT!$D220&gt;2),"WON",IF(AND(RESULT!$G220&lt;U$1,RESULT!$C220+RESULT!$D220&lt;3),"WON","LOST"))</f>
        <v>LOST</v>
      </c>
      <c r="V161" t="str">
        <f ca="1">IF(AND(RESULT!$K220&gt;U$1,RESULT!$C220+RESULT!$D220&gt;2),"WON",IF(AND(RESULT!$K220&lt;U$1,RESULT!$C220+RESULT!$D220&lt;3),"WON","LOST"))</f>
        <v>WON</v>
      </c>
      <c r="W161" t="str">
        <f t="shared" ca="1" si="109"/>
        <v>DP</v>
      </c>
      <c r="Y161" t="str">
        <f ca="1">IF(AND(RESULT!$G220&gt;Y$1,RESULT!$C220+RESULT!$D220&gt;2),"WON",IF(AND(RESULT!$G220&lt;Y$1,RESULT!$C220+RESULT!$D220&lt;3),"WON","LOST"))</f>
        <v>LOST</v>
      </c>
      <c r="Z161" t="str">
        <f ca="1">IF(AND(RESULT!$K220&gt;Y$1,RESULT!$C220+RESULT!$D220&gt;2),"WON",IF(AND(RESULT!$K220&lt;Y$1,RESULT!$C220+RESULT!$D220&lt;3),"WON","LOST"))</f>
        <v>WON</v>
      </c>
      <c r="AA161" t="str">
        <f t="shared" ca="1" si="110"/>
        <v>DP</v>
      </c>
      <c r="AC161" t="str">
        <f ca="1">IF(AND(RESULT!$G220&gt;AC$1,RESULT!$C220+RESULT!$D220&gt;2),"WON",IF(AND(RESULT!$G220&lt;AC$1,RESULT!$C220+RESULT!$D220&lt;3),"WON","LOST"))</f>
        <v>LOST</v>
      </c>
      <c r="AD161" t="str">
        <f ca="1">IF(AND(RESULT!$K220&gt;AC$1,RESULT!$C220+RESULT!$D220&gt;2),"WON",IF(AND(RESULT!$K220&lt;AC$1,RESULT!$C220+RESULT!$D220&lt;3),"WON","LOST"))</f>
        <v>WON</v>
      </c>
      <c r="AE161" t="str">
        <f t="shared" ca="1" si="111"/>
        <v>DP</v>
      </c>
    </row>
    <row r="162" spans="1:31">
      <c r="A162" t="str">
        <f ca="1">IF(AND(RESULT!$G221&gt;A$1,RESULT!$C221+RESULT!$D221&gt;2),"WON",IF(AND(RESULT!$G221&lt;A$1,RESULT!$C221+RESULT!$D221&lt;3),"WON","LOST"))</f>
        <v>LOST</v>
      </c>
      <c r="B162" t="str">
        <f ca="1">IF(AND(RESULT!$K221&gt;A$1,RESULT!$C221+RESULT!$D221&gt;2),"WON",IF(AND(RESULT!$K221&lt;A$1,RESULT!$C221+RESULT!$D221&lt;3),"WON","LOST"))</f>
        <v>WON</v>
      </c>
      <c r="C162" t="str">
        <f t="shared" ca="1" si="104"/>
        <v>DP</v>
      </c>
      <c r="E162" t="str">
        <f ca="1">IF(AND(RESULT!$G221&gt;E$1,RESULT!$C221+RESULT!$D221&gt;2),"WON",IF(AND(RESULT!$G221&lt;E$1,RESULT!$C221+RESULT!$D221&lt;3),"WON","LOST"))</f>
        <v>LOST</v>
      </c>
      <c r="F162" t="str">
        <f ca="1">IF(AND(RESULT!$K221&gt;E$1,RESULT!$C221+RESULT!$D221&gt;2),"WON",IF(AND(RESULT!$K221&lt;E$1,RESULT!$C221+RESULT!$D221&lt;3),"WON","LOST"))</f>
        <v>WON</v>
      </c>
      <c r="G162" t="str">
        <f t="shared" ca="1" si="105"/>
        <v>DP</v>
      </c>
      <c r="I162" t="str">
        <f ca="1">IF(AND(RESULT!$G221&gt;I$1,RESULT!$C221+RESULT!$D221&gt;2),"WON",IF(AND(RESULT!$G221&lt;I$1,RESULT!$C221+RESULT!$D221&lt;3),"WON","LOST"))</f>
        <v>LOST</v>
      </c>
      <c r="J162" t="str">
        <f ca="1">IF(AND(RESULT!$K221&gt;I$1,RESULT!$C221+RESULT!$D221&gt;2),"WON",IF(AND(RESULT!$K221&lt;I$1,RESULT!$C221+RESULT!$D221&lt;3),"WON","LOST"))</f>
        <v>LOST</v>
      </c>
      <c r="K162" t="str">
        <f t="shared" ca="1" si="106"/>
        <v>LOST</v>
      </c>
      <c r="M162" t="str">
        <f ca="1">IF(AND(RESULT!$G221&gt;M$1,RESULT!$C221+RESULT!$D221&gt;2),"WON",IF(AND(RESULT!$G221&lt;M$1,RESULT!$C221+RESULT!$D221&lt;3),"WON","LOST"))</f>
        <v>LOST</v>
      </c>
      <c r="N162" t="str">
        <f ca="1">IF(AND(RESULT!$K221&gt;M$1,RESULT!$C221+RESULT!$D221&gt;2),"WON",IF(AND(RESULT!$K221&lt;M$1,RESULT!$C221+RESULT!$D221&lt;3),"WON","LOST"))</f>
        <v>LOST</v>
      </c>
      <c r="O162" t="str">
        <f t="shared" ca="1" si="107"/>
        <v>LOST</v>
      </c>
      <c r="Q162" t="str">
        <f ca="1">IF(AND(RESULT!$G221&gt;Q$1,RESULT!$C221+RESULT!$D221&gt;2),"WON",IF(AND(RESULT!$G221&lt;Q$1,RESULT!$C221+RESULT!$D221&lt;3),"WON","LOST"))</f>
        <v>LOST</v>
      </c>
      <c r="R162" t="str">
        <f ca="1">IF(AND(RESULT!$K221&gt;Q$1,RESULT!$C221+RESULT!$D221&gt;2),"WON",IF(AND(RESULT!$K221&lt;Q$1,RESULT!$C221+RESULT!$D221&lt;3),"WON","LOST"))</f>
        <v>LOST</v>
      </c>
      <c r="S162" t="str">
        <f t="shared" ca="1" si="108"/>
        <v>LOST</v>
      </c>
      <c r="U162" t="str">
        <f ca="1">IF(AND(RESULT!$G221&gt;U$1,RESULT!$C221+RESULT!$D221&gt;2),"WON",IF(AND(RESULT!$G221&lt;U$1,RESULT!$C221+RESULT!$D221&lt;3),"WON","LOST"))</f>
        <v>LOST</v>
      </c>
      <c r="V162" t="str">
        <f ca="1">IF(AND(RESULT!$K221&gt;U$1,RESULT!$C221+RESULT!$D221&gt;2),"WON",IF(AND(RESULT!$K221&lt;U$1,RESULT!$C221+RESULT!$D221&lt;3),"WON","LOST"))</f>
        <v>LOST</v>
      </c>
      <c r="W162" t="str">
        <f t="shared" ca="1" si="109"/>
        <v>LOST</v>
      </c>
      <c r="Y162" t="str">
        <f ca="1">IF(AND(RESULT!$G221&gt;Y$1,RESULT!$C221+RESULT!$D221&gt;2),"WON",IF(AND(RESULT!$G221&lt;Y$1,RESULT!$C221+RESULT!$D221&lt;3),"WON","LOST"))</f>
        <v>LOST</v>
      </c>
      <c r="Z162" t="str">
        <f ca="1">IF(AND(RESULT!$K221&gt;Y$1,RESULT!$C221+RESULT!$D221&gt;2),"WON",IF(AND(RESULT!$K221&lt;Y$1,RESULT!$C221+RESULT!$D221&lt;3),"WON","LOST"))</f>
        <v>WON</v>
      </c>
      <c r="AA162" t="str">
        <f t="shared" ca="1" si="110"/>
        <v>DP</v>
      </c>
      <c r="AC162" t="str">
        <f ca="1">IF(AND(RESULT!$G221&gt;AC$1,RESULT!$C221+RESULT!$D221&gt;2),"WON",IF(AND(RESULT!$G221&lt;AC$1,RESULT!$C221+RESULT!$D221&lt;3),"WON","LOST"))</f>
        <v>LOST</v>
      </c>
      <c r="AD162" t="str">
        <f ca="1">IF(AND(RESULT!$K221&gt;AC$1,RESULT!$C221+RESULT!$D221&gt;2),"WON",IF(AND(RESULT!$K221&lt;AC$1,RESULT!$C221+RESULT!$D221&lt;3),"WON","LOST"))</f>
        <v>WON</v>
      </c>
      <c r="AE162" t="str">
        <f t="shared" ca="1" si="111"/>
        <v>DP</v>
      </c>
    </row>
    <row r="163" spans="1:31">
      <c r="A163" t="str">
        <f ca="1">IF(AND(RESULT!$G222&gt;A$1,RESULT!$C222+RESULT!$D222&gt;2),"WON",IF(AND(RESULT!$G222&lt;A$1,RESULT!$C222+RESULT!$D222&lt;3),"WON","LOST"))</f>
        <v>LOST</v>
      </c>
      <c r="B163" t="str">
        <f ca="1">IF(AND(RESULT!$K222&gt;A$1,RESULT!$C222+RESULT!$D222&gt;2),"WON",IF(AND(RESULT!$K222&lt;A$1,RESULT!$C222+RESULT!$D222&lt;3),"WON","LOST"))</f>
        <v>LOST</v>
      </c>
      <c r="C163" t="str">
        <f t="shared" ca="1" si="104"/>
        <v>LOST</v>
      </c>
      <c r="E163" t="str">
        <f ca="1">IF(AND(RESULT!$G222&gt;E$1,RESULT!$C222+RESULT!$D222&gt;2),"WON",IF(AND(RESULT!$G222&lt;E$1,RESULT!$C222+RESULT!$D222&lt;3),"WON","LOST"))</f>
        <v>LOST</v>
      </c>
      <c r="F163" t="str">
        <f ca="1">IF(AND(RESULT!$K222&gt;E$1,RESULT!$C222+RESULT!$D222&gt;2),"WON",IF(AND(RESULT!$K222&lt;E$1,RESULT!$C222+RESULT!$D222&lt;3),"WON","LOST"))</f>
        <v>LOST</v>
      </c>
      <c r="G163" t="str">
        <f t="shared" ca="1" si="105"/>
        <v>LOST</v>
      </c>
      <c r="I163" t="str">
        <f ca="1">IF(AND(RESULT!$G222&gt;I$1,RESULT!$C222+RESULT!$D222&gt;2),"WON",IF(AND(RESULT!$G222&lt;I$1,RESULT!$C222+RESULT!$D222&lt;3),"WON","LOST"))</f>
        <v>LOST</v>
      </c>
      <c r="J163" t="str">
        <f ca="1">IF(AND(RESULT!$K222&gt;I$1,RESULT!$C222+RESULT!$D222&gt;2),"WON",IF(AND(RESULT!$K222&lt;I$1,RESULT!$C222+RESULT!$D222&lt;3),"WON","LOST"))</f>
        <v>LOST</v>
      </c>
      <c r="K163" t="str">
        <f t="shared" ca="1" si="106"/>
        <v>LOST</v>
      </c>
      <c r="M163" t="str">
        <f ca="1">IF(AND(RESULT!$G222&gt;M$1,RESULT!$C222+RESULT!$D222&gt;2),"WON",IF(AND(RESULT!$G222&lt;M$1,RESULT!$C222+RESULT!$D222&lt;3),"WON","LOST"))</f>
        <v>LOST</v>
      </c>
      <c r="N163" t="str">
        <f ca="1">IF(AND(RESULT!$K222&gt;M$1,RESULT!$C222+RESULT!$D222&gt;2),"WON",IF(AND(RESULT!$K222&lt;M$1,RESULT!$C222+RESULT!$D222&lt;3),"WON","LOST"))</f>
        <v>LOST</v>
      </c>
      <c r="O163" t="str">
        <f t="shared" ca="1" si="107"/>
        <v>LOST</v>
      </c>
      <c r="Q163" t="str">
        <f ca="1">IF(AND(RESULT!$G222&gt;Q$1,RESULT!$C222+RESULT!$D222&gt;2),"WON",IF(AND(RESULT!$G222&lt;Q$1,RESULT!$C222+RESULT!$D222&lt;3),"WON","LOST"))</f>
        <v>LOST</v>
      </c>
      <c r="R163" t="str">
        <f ca="1">IF(AND(RESULT!$K222&gt;Q$1,RESULT!$C222+RESULT!$D222&gt;2),"WON",IF(AND(RESULT!$K222&lt;Q$1,RESULT!$C222+RESULT!$D222&lt;3),"WON","LOST"))</f>
        <v>LOST</v>
      </c>
      <c r="S163" t="str">
        <f t="shared" ca="1" si="108"/>
        <v>LOST</v>
      </c>
      <c r="U163" t="str">
        <f ca="1">IF(AND(RESULT!$G222&gt;U$1,RESULT!$C222+RESULT!$D222&gt;2),"WON",IF(AND(RESULT!$G222&lt;U$1,RESULT!$C222+RESULT!$D222&lt;3),"WON","LOST"))</f>
        <v>LOST</v>
      </c>
      <c r="V163" t="str">
        <f ca="1">IF(AND(RESULT!$K222&gt;U$1,RESULT!$C222+RESULT!$D222&gt;2),"WON",IF(AND(RESULT!$K222&lt;U$1,RESULT!$C222+RESULT!$D222&lt;3),"WON","LOST"))</f>
        <v>LOST</v>
      </c>
      <c r="W163" t="str">
        <f t="shared" ca="1" si="109"/>
        <v>LOST</v>
      </c>
      <c r="Y163" t="str">
        <f ca="1">IF(AND(RESULT!$G222&gt;Y$1,RESULT!$C222+RESULT!$D222&gt;2),"WON",IF(AND(RESULT!$G222&lt;Y$1,RESULT!$C222+RESULT!$D222&lt;3),"WON","LOST"))</f>
        <v>LOST</v>
      </c>
      <c r="Z163" t="str">
        <f ca="1">IF(AND(RESULT!$K222&gt;Y$1,RESULT!$C222+RESULT!$D222&gt;2),"WON",IF(AND(RESULT!$K222&lt;Y$1,RESULT!$C222+RESULT!$D222&lt;3),"WON","LOST"))</f>
        <v>LOST</v>
      </c>
      <c r="AA163" t="str">
        <f t="shared" ca="1" si="110"/>
        <v>LOST</v>
      </c>
      <c r="AC163" t="str">
        <f ca="1">IF(AND(RESULT!$G222&gt;AC$1,RESULT!$C222+RESULT!$D222&gt;2),"WON",IF(AND(RESULT!$G222&lt;AC$1,RESULT!$C222+RESULT!$D222&lt;3),"WON","LOST"))</f>
        <v>LOST</v>
      </c>
      <c r="AD163" t="str">
        <f ca="1">IF(AND(RESULT!$K222&gt;AC$1,RESULT!$C222+RESULT!$D222&gt;2),"WON",IF(AND(RESULT!$K222&lt;AC$1,RESULT!$C222+RESULT!$D222&lt;3),"WON","LOST"))</f>
        <v>LOST</v>
      </c>
      <c r="AE163" t="str">
        <f t="shared" ca="1" si="111"/>
        <v>LOST</v>
      </c>
    </row>
    <row r="164" spans="1:31">
      <c r="A164" t="str">
        <f ca="1">IF(AND(RESULT!$G223&gt;A$1,RESULT!$C223+RESULT!$D223&gt;2),"WON",IF(AND(RESULT!$G223&lt;A$1,RESULT!$C223+RESULT!$D223&lt;3),"WON","LOST"))</f>
        <v>WON</v>
      </c>
      <c r="B164" t="str">
        <f ca="1">IF(AND(RESULT!$K223&gt;A$1,RESULT!$C223+RESULT!$D223&gt;2),"WON",IF(AND(RESULT!$K223&lt;A$1,RESULT!$C223+RESULT!$D223&lt;3),"WON","LOST"))</f>
        <v>LOST</v>
      </c>
      <c r="C164" t="str">
        <f t="shared" ca="1" si="104"/>
        <v>DP</v>
      </c>
      <c r="E164" t="str">
        <f ca="1">IF(AND(RESULT!$G223&gt;E$1,RESULT!$C223+RESULT!$D223&gt;2),"WON",IF(AND(RESULT!$G223&lt;E$1,RESULT!$C223+RESULT!$D223&lt;3),"WON","LOST"))</f>
        <v>WON</v>
      </c>
      <c r="F164" t="str">
        <f ca="1">IF(AND(RESULT!$K223&gt;E$1,RESULT!$C223+RESULT!$D223&gt;2),"WON",IF(AND(RESULT!$K223&lt;E$1,RESULT!$C223+RESULT!$D223&lt;3),"WON","LOST"))</f>
        <v>LOST</v>
      </c>
      <c r="G164" t="str">
        <f t="shared" ca="1" si="105"/>
        <v>DP</v>
      </c>
      <c r="I164" t="str">
        <f ca="1">IF(AND(RESULT!$G223&gt;I$1,RESULT!$C223+RESULT!$D223&gt;2),"WON",IF(AND(RESULT!$G223&lt;I$1,RESULT!$C223+RESULT!$D223&lt;3),"WON","LOST"))</f>
        <v>WON</v>
      </c>
      <c r="J164" t="str">
        <f ca="1">IF(AND(RESULT!$K223&gt;I$1,RESULT!$C223+RESULT!$D223&gt;2),"WON",IF(AND(RESULT!$K223&lt;I$1,RESULT!$C223+RESULT!$D223&lt;3),"WON","LOST"))</f>
        <v>LOST</v>
      </c>
      <c r="K164" t="str">
        <f t="shared" ca="1" si="106"/>
        <v>DP</v>
      </c>
      <c r="M164" t="str">
        <f ca="1">IF(AND(RESULT!$G223&gt;M$1,RESULT!$C223+RESULT!$D223&gt;2),"WON",IF(AND(RESULT!$G223&lt;M$1,RESULT!$C223+RESULT!$D223&lt;3),"WON","LOST"))</f>
        <v>WON</v>
      </c>
      <c r="N164" t="str">
        <f ca="1">IF(AND(RESULT!$K223&gt;M$1,RESULT!$C223+RESULT!$D223&gt;2),"WON",IF(AND(RESULT!$K223&lt;M$1,RESULT!$C223+RESULT!$D223&lt;3),"WON","LOST"))</f>
        <v>LOST</v>
      </c>
      <c r="O164" t="str">
        <f t="shared" ca="1" si="107"/>
        <v>DP</v>
      </c>
      <c r="Q164" t="str">
        <f ca="1">IF(AND(RESULT!$G223&gt;Q$1,RESULT!$C223+RESULT!$D223&gt;2),"WON",IF(AND(RESULT!$G223&lt;Q$1,RESULT!$C223+RESULT!$D223&lt;3),"WON","LOST"))</f>
        <v>WON</v>
      </c>
      <c r="R164" t="str">
        <f ca="1">IF(AND(RESULT!$K223&gt;Q$1,RESULT!$C223+RESULT!$D223&gt;2),"WON",IF(AND(RESULT!$K223&lt;Q$1,RESULT!$C223+RESULT!$D223&lt;3),"WON","LOST"))</f>
        <v>LOST</v>
      </c>
      <c r="S164" t="str">
        <f t="shared" ca="1" si="108"/>
        <v>DP</v>
      </c>
      <c r="U164" t="str">
        <f ca="1">IF(AND(RESULT!$G223&gt;U$1,RESULT!$C223+RESULT!$D223&gt;2),"WON",IF(AND(RESULT!$G223&lt;U$1,RESULT!$C223+RESULT!$D223&lt;3),"WON","LOST"))</f>
        <v>WON</v>
      </c>
      <c r="V164" t="str">
        <f ca="1">IF(AND(RESULT!$K223&gt;U$1,RESULT!$C223+RESULT!$D223&gt;2),"WON",IF(AND(RESULT!$K223&lt;U$1,RESULT!$C223+RESULT!$D223&lt;3),"WON","LOST"))</f>
        <v>LOST</v>
      </c>
      <c r="W164" t="str">
        <f t="shared" ca="1" si="109"/>
        <v>DP</v>
      </c>
      <c r="Y164" t="str">
        <f ca="1">IF(AND(RESULT!$G223&gt;Y$1,RESULT!$C223+RESULT!$D223&gt;2),"WON",IF(AND(RESULT!$G223&lt;Y$1,RESULT!$C223+RESULT!$D223&lt;3),"WON","LOST"))</f>
        <v>WON</v>
      </c>
      <c r="Z164" t="str">
        <f ca="1">IF(AND(RESULT!$K223&gt;Y$1,RESULT!$C223+RESULT!$D223&gt;2),"WON",IF(AND(RESULT!$K223&lt;Y$1,RESULT!$C223+RESULT!$D223&lt;3),"WON","LOST"))</f>
        <v>LOST</v>
      </c>
      <c r="AA164" t="str">
        <f t="shared" ca="1" si="110"/>
        <v>DP</v>
      </c>
      <c r="AC164" t="str">
        <f ca="1">IF(AND(RESULT!$G223&gt;AC$1,RESULT!$C223+RESULT!$D223&gt;2),"WON",IF(AND(RESULT!$G223&lt;AC$1,RESULT!$C223+RESULT!$D223&lt;3),"WON","LOST"))</f>
        <v>WON</v>
      </c>
      <c r="AD164" t="str">
        <f ca="1">IF(AND(RESULT!$K223&gt;AC$1,RESULT!$C223+RESULT!$D223&gt;2),"WON",IF(AND(RESULT!$K223&lt;AC$1,RESULT!$C223+RESULT!$D223&lt;3),"WON","LOST"))</f>
        <v>LOST</v>
      </c>
      <c r="AE164" t="str">
        <f t="shared" ca="1" si="111"/>
        <v>DP</v>
      </c>
    </row>
    <row r="165" spans="1:31">
      <c r="A165" t="str">
        <f ca="1">IF(AND(RESULT!$G224&gt;A$1,RESULT!$C224+RESULT!$D224&gt;2),"WON",IF(AND(RESULT!$G224&lt;A$1,RESULT!$C224+RESULT!$D224&lt;3),"WON","LOST"))</f>
        <v>WON</v>
      </c>
      <c r="B165" t="str">
        <f ca="1">IF(AND(RESULT!$K224&gt;A$1,RESULT!$C224+RESULT!$D224&gt;2),"WON",IF(AND(RESULT!$K224&lt;A$1,RESULT!$C224+RESULT!$D224&lt;3),"WON","LOST"))</f>
        <v>WON</v>
      </c>
      <c r="C165" t="str">
        <f t="shared" ca="1" si="104"/>
        <v>WON</v>
      </c>
      <c r="E165" t="str">
        <f ca="1">IF(AND(RESULT!$G224&gt;E$1,RESULT!$C224+RESULT!$D224&gt;2),"WON",IF(AND(RESULT!$G224&lt;E$1,RESULT!$C224+RESULT!$D224&lt;3),"WON","LOST"))</f>
        <v>WON</v>
      </c>
      <c r="F165" t="str">
        <f ca="1">IF(AND(RESULT!$K224&gt;E$1,RESULT!$C224+RESULT!$D224&gt;2),"WON",IF(AND(RESULT!$K224&lt;E$1,RESULT!$C224+RESULT!$D224&lt;3),"WON","LOST"))</f>
        <v>WON</v>
      </c>
      <c r="G165" t="str">
        <f t="shared" ca="1" si="105"/>
        <v>WON</v>
      </c>
      <c r="I165" t="str">
        <f ca="1">IF(AND(RESULT!$G224&gt;I$1,RESULT!$C224+RESULT!$D224&gt;2),"WON",IF(AND(RESULT!$G224&lt;I$1,RESULT!$C224+RESULT!$D224&lt;3),"WON","LOST"))</f>
        <v>WON</v>
      </c>
      <c r="J165" t="str">
        <f ca="1">IF(AND(RESULT!$K224&gt;I$1,RESULT!$C224+RESULT!$D224&gt;2),"WON",IF(AND(RESULT!$K224&lt;I$1,RESULT!$C224+RESULT!$D224&lt;3),"WON","LOST"))</f>
        <v>WON</v>
      </c>
      <c r="K165" t="str">
        <f t="shared" ca="1" si="106"/>
        <v>WON</v>
      </c>
      <c r="M165" t="str">
        <f ca="1">IF(AND(RESULT!$G224&gt;M$1,RESULT!$C224+RESULT!$D224&gt;2),"WON",IF(AND(RESULT!$G224&lt;M$1,RESULT!$C224+RESULT!$D224&lt;3),"WON","LOST"))</f>
        <v>WON</v>
      </c>
      <c r="N165" t="str">
        <f ca="1">IF(AND(RESULT!$K224&gt;M$1,RESULT!$C224+RESULT!$D224&gt;2),"WON",IF(AND(RESULT!$K224&lt;M$1,RESULT!$C224+RESULT!$D224&lt;3),"WON","LOST"))</f>
        <v>WON</v>
      </c>
      <c r="O165" t="str">
        <f t="shared" ca="1" si="107"/>
        <v>WON</v>
      </c>
      <c r="Q165" t="str">
        <f ca="1">IF(AND(RESULT!$G224&gt;Q$1,RESULT!$C224+RESULT!$D224&gt;2),"WON",IF(AND(RESULT!$G224&lt;Q$1,RESULT!$C224+RESULT!$D224&lt;3),"WON","LOST"))</f>
        <v>WON</v>
      </c>
      <c r="R165" t="str">
        <f ca="1">IF(AND(RESULT!$K224&gt;Q$1,RESULT!$C224+RESULT!$D224&gt;2),"WON",IF(AND(RESULT!$K224&lt;Q$1,RESULT!$C224+RESULT!$D224&lt;3),"WON","LOST"))</f>
        <v>WON</v>
      </c>
      <c r="S165" t="str">
        <f t="shared" ca="1" si="108"/>
        <v>WON</v>
      </c>
      <c r="U165" t="str">
        <f ca="1">IF(AND(RESULT!$G224&gt;U$1,RESULT!$C224+RESULT!$D224&gt;2),"WON",IF(AND(RESULT!$G224&lt;U$1,RESULT!$C224+RESULT!$D224&lt;3),"WON","LOST"))</f>
        <v>WON</v>
      </c>
      <c r="V165" t="str">
        <f ca="1">IF(AND(RESULT!$K224&gt;U$1,RESULT!$C224+RESULT!$D224&gt;2),"WON",IF(AND(RESULT!$K224&lt;U$1,RESULT!$C224+RESULT!$D224&lt;3),"WON","LOST"))</f>
        <v>WON</v>
      </c>
      <c r="W165" t="str">
        <f t="shared" ca="1" si="109"/>
        <v>WON</v>
      </c>
      <c r="Y165" t="str">
        <f ca="1">IF(AND(RESULT!$G224&gt;Y$1,RESULT!$C224+RESULT!$D224&gt;2),"WON",IF(AND(RESULT!$G224&lt;Y$1,RESULT!$C224+RESULT!$D224&lt;3),"WON","LOST"))</f>
        <v>WON</v>
      </c>
      <c r="Z165" t="str">
        <f ca="1">IF(AND(RESULT!$K224&gt;Y$1,RESULT!$C224+RESULT!$D224&gt;2),"WON",IF(AND(RESULT!$K224&lt;Y$1,RESULT!$C224+RESULT!$D224&lt;3),"WON","LOST"))</f>
        <v>WON</v>
      </c>
      <c r="AA165" t="str">
        <f t="shared" ca="1" si="110"/>
        <v>WON</v>
      </c>
      <c r="AC165" t="str">
        <f ca="1">IF(AND(RESULT!$G224&gt;AC$1,RESULT!$C224+RESULT!$D224&gt;2),"WON",IF(AND(RESULT!$G224&lt;AC$1,RESULT!$C224+RESULT!$D224&lt;3),"WON","LOST"))</f>
        <v>WON</v>
      </c>
      <c r="AD165" t="str">
        <f ca="1">IF(AND(RESULT!$K224&gt;AC$1,RESULT!$C224+RESULT!$D224&gt;2),"WON",IF(AND(RESULT!$K224&lt;AC$1,RESULT!$C224+RESULT!$D224&lt;3),"WON","LOST"))</f>
        <v>WON</v>
      </c>
      <c r="AE165" t="str">
        <f t="shared" ca="1" si="111"/>
        <v>WON</v>
      </c>
    </row>
    <row r="166" spans="1:31">
      <c r="A166" t="str">
        <f ca="1">IF(AND(RESULT!$G225&gt;A$1,RESULT!$C225+RESULT!$D225&gt;2),"WON",IF(AND(RESULT!$G225&lt;A$1,RESULT!$C225+RESULT!$D225&lt;3),"WON","LOST"))</f>
        <v>LOST</v>
      </c>
      <c r="B166" t="str">
        <f ca="1">IF(AND(RESULT!$K225&gt;A$1,RESULT!$C225+RESULT!$D225&gt;2),"WON",IF(AND(RESULT!$K225&lt;A$1,RESULT!$C225+RESULT!$D225&lt;3),"WON","LOST"))</f>
        <v>WON</v>
      </c>
      <c r="C166" t="str">
        <f t="shared" ca="1" si="104"/>
        <v>DP</v>
      </c>
      <c r="E166" t="str">
        <f ca="1">IF(AND(RESULT!$G225&gt;E$1,RESULT!$C225+RESULT!$D225&gt;2),"WON",IF(AND(RESULT!$G225&lt;E$1,RESULT!$C225+RESULT!$D225&lt;3),"WON","LOST"))</f>
        <v>LOST</v>
      </c>
      <c r="F166" t="str">
        <f ca="1">IF(AND(RESULT!$K225&gt;E$1,RESULT!$C225+RESULT!$D225&gt;2),"WON",IF(AND(RESULT!$K225&lt;E$1,RESULT!$C225+RESULT!$D225&lt;3),"WON","LOST"))</f>
        <v>WON</v>
      </c>
      <c r="G166" t="str">
        <f t="shared" ca="1" si="105"/>
        <v>DP</v>
      </c>
      <c r="I166" t="str">
        <f ca="1">IF(AND(RESULT!$G225&gt;I$1,RESULT!$C225+RESULT!$D225&gt;2),"WON",IF(AND(RESULT!$G225&lt;I$1,RESULT!$C225+RESULT!$D225&lt;3),"WON","LOST"))</f>
        <v>LOST</v>
      </c>
      <c r="J166" t="str">
        <f ca="1">IF(AND(RESULT!$K225&gt;I$1,RESULT!$C225+RESULT!$D225&gt;2),"WON",IF(AND(RESULT!$K225&lt;I$1,RESULT!$C225+RESULT!$D225&lt;3),"WON","LOST"))</f>
        <v>WON</v>
      </c>
      <c r="K166" t="str">
        <f t="shared" ca="1" si="106"/>
        <v>DP</v>
      </c>
      <c r="M166" t="str">
        <f ca="1">IF(AND(RESULT!$G225&gt;M$1,RESULT!$C225+RESULT!$D225&gt;2),"WON",IF(AND(RESULT!$G225&lt;M$1,RESULT!$C225+RESULT!$D225&lt;3),"WON","LOST"))</f>
        <v>LOST</v>
      </c>
      <c r="N166" t="str">
        <f ca="1">IF(AND(RESULT!$K225&gt;M$1,RESULT!$C225+RESULT!$D225&gt;2),"WON",IF(AND(RESULT!$K225&lt;M$1,RESULT!$C225+RESULT!$D225&lt;3),"WON","LOST"))</f>
        <v>WON</v>
      </c>
      <c r="O166" t="str">
        <f t="shared" ca="1" si="107"/>
        <v>DP</v>
      </c>
      <c r="Q166" t="str">
        <f ca="1">IF(AND(RESULT!$G225&gt;Q$1,RESULT!$C225+RESULT!$D225&gt;2),"WON",IF(AND(RESULT!$G225&lt;Q$1,RESULT!$C225+RESULT!$D225&lt;3),"WON","LOST"))</f>
        <v>LOST</v>
      </c>
      <c r="R166" t="str">
        <f ca="1">IF(AND(RESULT!$K225&gt;Q$1,RESULT!$C225+RESULT!$D225&gt;2),"WON",IF(AND(RESULT!$K225&lt;Q$1,RESULT!$C225+RESULT!$D225&lt;3),"WON","LOST"))</f>
        <v>WON</v>
      </c>
      <c r="S166" t="str">
        <f t="shared" ca="1" si="108"/>
        <v>DP</v>
      </c>
      <c r="U166" t="str">
        <f ca="1">IF(AND(RESULT!$G225&gt;U$1,RESULT!$C225+RESULT!$D225&gt;2),"WON",IF(AND(RESULT!$G225&lt;U$1,RESULT!$C225+RESULT!$D225&lt;3),"WON","LOST"))</f>
        <v>LOST</v>
      </c>
      <c r="V166" t="str">
        <f ca="1">IF(AND(RESULT!$K225&gt;U$1,RESULT!$C225+RESULT!$D225&gt;2),"WON",IF(AND(RESULT!$K225&lt;U$1,RESULT!$C225+RESULT!$D225&lt;3),"WON","LOST"))</f>
        <v>WON</v>
      </c>
      <c r="W166" t="str">
        <f t="shared" ca="1" si="109"/>
        <v>DP</v>
      </c>
      <c r="Y166" t="str">
        <f ca="1">IF(AND(RESULT!$G225&gt;Y$1,RESULT!$C225+RESULT!$D225&gt;2),"WON",IF(AND(RESULT!$G225&lt;Y$1,RESULT!$C225+RESULT!$D225&lt;3),"WON","LOST"))</f>
        <v>LOST</v>
      </c>
      <c r="Z166" t="str">
        <f ca="1">IF(AND(RESULT!$K225&gt;Y$1,RESULT!$C225+RESULT!$D225&gt;2),"WON",IF(AND(RESULT!$K225&lt;Y$1,RESULT!$C225+RESULT!$D225&lt;3),"WON","LOST"))</f>
        <v>WON</v>
      </c>
      <c r="AA166" t="str">
        <f t="shared" ca="1" si="110"/>
        <v>DP</v>
      </c>
      <c r="AC166" t="str">
        <f ca="1">IF(AND(RESULT!$G225&gt;AC$1,RESULT!$C225+RESULT!$D225&gt;2),"WON",IF(AND(RESULT!$G225&lt;AC$1,RESULT!$C225+RESULT!$D225&lt;3),"WON","LOST"))</f>
        <v>LOST</v>
      </c>
      <c r="AD166" t="str">
        <f ca="1">IF(AND(RESULT!$K225&gt;AC$1,RESULT!$C225+RESULT!$D225&gt;2),"WON",IF(AND(RESULT!$K225&lt;AC$1,RESULT!$C225+RESULT!$D225&lt;3),"WON","LOST"))</f>
        <v>WON</v>
      </c>
      <c r="AE166" t="str">
        <f t="shared" ca="1" si="111"/>
        <v>DP</v>
      </c>
    </row>
    <row r="167" spans="1:31">
      <c r="A167" t="str">
        <f ca="1">IF(AND(RESULT!$G226&gt;A$1,RESULT!$C226+RESULT!$D226&gt;2),"WON",IF(AND(RESULT!$G226&lt;A$1,RESULT!$C226+RESULT!$D226&lt;3),"WON","LOST"))</f>
        <v>LOST</v>
      </c>
      <c r="B167" t="str">
        <f ca="1">IF(AND(RESULT!$K226&gt;A$1,RESULT!$C226+RESULT!$D226&gt;2),"WON",IF(AND(RESULT!$K226&lt;A$1,RESULT!$C226+RESULT!$D226&lt;3),"WON","LOST"))</f>
        <v>WON</v>
      </c>
      <c r="C167" t="str">
        <f t="shared" ca="1" si="104"/>
        <v>DP</v>
      </c>
      <c r="E167" t="str">
        <f ca="1">IF(AND(RESULT!$G226&gt;E$1,RESULT!$C226+RESULT!$D226&gt;2),"WON",IF(AND(RESULT!$G226&lt;E$1,RESULT!$C226+RESULT!$D226&lt;3),"WON","LOST"))</f>
        <v>LOST</v>
      </c>
      <c r="F167" t="str">
        <f ca="1">IF(AND(RESULT!$K226&gt;E$1,RESULT!$C226+RESULT!$D226&gt;2),"WON",IF(AND(RESULT!$K226&lt;E$1,RESULT!$C226+RESULT!$D226&lt;3),"WON","LOST"))</f>
        <v>WON</v>
      </c>
      <c r="G167" t="str">
        <f t="shared" ca="1" si="105"/>
        <v>DP</v>
      </c>
      <c r="I167" t="str">
        <f ca="1">IF(AND(RESULT!$G226&gt;I$1,RESULT!$C226+RESULT!$D226&gt;2),"WON",IF(AND(RESULT!$G226&lt;I$1,RESULT!$C226+RESULT!$D226&lt;3),"WON","LOST"))</f>
        <v>LOST</v>
      </c>
      <c r="J167" t="str">
        <f ca="1">IF(AND(RESULT!$K226&gt;I$1,RESULT!$C226+RESULT!$D226&gt;2),"WON",IF(AND(RESULT!$K226&lt;I$1,RESULT!$C226+RESULT!$D226&lt;3),"WON","LOST"))</f>
        <v>WON</v>
      </c>
      <c r="K167" t="str">
        <f t="shared" ca="1" si="106"/>
        <v>DP</v>
      </c>
      <c r="M167" t="str">
        <f ca="1">IF(AND(RESULT!$G226&gt;M$1,RESULT!$C226+RESULT!$D226&gt;2),"WON",IF(AND(RESULT!$G226&lt;M$1,RESULT!$C226+RESULT!$D226&lt;3),"WON","LOST"))</f>
        <v>LOST</v>
      </c>
      <c r="N167" t="str">
        <f ca="1">IF(AND(RESULT!$K226&gt;M$1,RESULT!$C226+RESULT!$D226&gt;2),"WON",IF(AND(RESULT!$K226&lt;M$1,RESULT!$C226+RESULT!$D226&lt;3),"WON","LOST"))</f>
        <v>WON</v>
      </c>
      <c r="O167" t="str">
        <f t="shared" ca="1" si="107"/>
        <v>DP</v>
      </c>
      <c r="Q167" t="str">
        <f ca="1">IF(AND(RESULT!$G226&gt;Q$1,RESULT!$C226+RESULT!$D226&gt;2),"WON",IF(AND(RESULT!$G226&lt;Q$1,RESULT!$C226+RESULT!$D226&lt;3),"WON","LOST"))</f>
        <v>LOST</v>
      </c>
      <c r="R167" t="str">
        <f ca="1">IF(AND(RESULT!$K226&gt;Q$1,RESULT!$C226+RESULT!$D226&gt;2),"WON",IF(AND(RESULT!$K226&lt;Q$1,RESULT!$C226+RESULT!$D226&lt;3),"WON","LOST"))</f>
        <v>WON</v>
      </c>
      <c r="S167" t="str">
        <f t="shared" ca="1" si="108"/>
        <v>DP</v>
      </c>
      <c r="U167" t="str">
        <f ca="1">IF(AND(RESULT!$G226&gt;U$1,RESULT!$C226+RESULT!$D226&gt;2),"WON",IF(AND(RESULT!$G226&lt;U$1,RESULT!$C226+RESULT!$D226&lt;3),"WON","LOST"))</f>
        <v>LOST</v>
      </c>
      <c r="V167" t="str">
        <f ca="1">IF(AND(RESULT!$K226&gt;U$1,RESULT!$C226+RESULT!$D226&gt;2),"WON",IF(AND(RESULT!$K226&lt;U$1,RESULT!$C226+RESULT!$D226&lt;3),"WON","LOST"))</f>
        <v>WON</v>
      </c>
      <c r="W167" t="str">
        <f t="shared" ca="1" si="109"/>
        <v>DP</v>
      </c>
      <c r="Y167" t="str">
        <f ca="1">IF(AND(RESULT!$G226&gt;Y$1,RESULT!$C226+RESULT!$D226&gt;2),"WON",IF(AND(RESULT!$G226&lt;Y$1,RESULT!$C226+RESULT!$D226&lt;3),"WON","LOST"))</f>
        <v>LOST</v>
      </c>
      <c r="Z167" t="str">
        <f ca="1">IF(AND(RESULT!$K226&gt;Y$1,RESULT!$C226+RESULT!$D226&gt;2),"WON",IF(AND(RESULT!$K226&lt;Y$1,RESULT!$C226+RESULT!$D226&lt;3),"WON","LOST"))</f>
        <v>WON</v>
      </c>
      <c r="AA167" t="str">
        <f t="shared" ca="1" si="110"/>
        <v>DP</v>
      </c>
      <c r="AC167" t="str">
        <f ca="1">IF(AND(RESULT!$G226&gt;AC$1,RESULT!$C226+RESULT!$D226&gt;2),"WON",IF(AND(RESULT!$G226&lt;AC$1,RESULT!$C226+RESULT!$D226&lt;3),"WON","LOST"))</f>
        <v>WON</v>
      </c>
      <c r="AD167" t="str">
        <f ca="1">IF(AND(RESULT!$K226&gt;AC$1,RESULT!$C226+RESULT!$D226&gt;2),"WON",IF(AND(RESULT!$K226&lt;AC$1,RESULT!$C226+RESULT!$D226&lt;3),"WON","LOST"))</f>
        <v>WON</v>
      </c>
      <c r="AE167" t="str">
        <f t="shared" ca="1" si="111"/>
        <v>WON</v>
      </c>
    </row>
    <row r="168" spans="1:31">
      <c r="A168" t="str">
        <f ca="1">IF(AND(RESULT!$G227&gt;A$1,RESULT!$C227+RESULT!$D227&gt;2),"WON",IF(AND(RESULT!$G227&lt;A$1,RESULT!$C227+RESULT!$D227&lt;3),"WON","LOST"))</f>
        <v>WON</v>
      </c>
      <c r="B168" t="str">
        <f ca="1">IF(AND(RESULT!$K227&gt;A$1,RESULT!$C227+RESULT!$D227&gt;2),"WON",IF(AND(RESULT!$K227&lt;A$1,RESULT!$C227+RESULT!$D227&lt;3),"WON","LOST"))</f>
        <v>WON</v>
      </c>
      <c r="C168" t="str">
        <f t="shared" ca="1" si="104"/>
        <v>WON</v>
      </c>
      <c r="E168" t="str">
        <f ca="1">IF(AND(RESULT!$G227&gt;E$1,RESULT!$C227+RESULT!$D227&gt;2),"WON",IF(AND(RESULT!$G227&lt;E$1,RESULT!$C227+RESULT!$D227&lt;3),"WON","LOST"))</f>
        <v>WON</v>
      </c>
      <c r="F168" t="str">
        <f ca="1">IF(AND(RESULT!$K227&gt;E$1,RESULT!$C227+RESULT!$D227&gt;2),"WON",IF(AND(RESULT!$K227&lt;E$1,RESULT!$C227+RESULT!$D227&lt;3),"WON","LOST"))</f>
        <v>WON</v>
      </c>
      <c r="G168" t="str">
        <f t="shared" ca="1" si="105"/>
        <v>WON</v>
      </c>
      <c r="I168" t="str">
        <f ca="1">IF(AND(RESULT!$G227&gt;I$1,RESULT!$C227+RESULT!$D227&gt;2),"WON",IF(AND(RESULT!$G227&lt;I$1,RESULT!$C227+RESULT!$D227&lt;3),"WON","LOST"))</f>
        <v>WON</v>
      </c>
      <c r="J168" t="str">
        <f ca="1">IF(AND(RESULT!$K227&gt;I$1,RESULT!$C227+RESULT!$D227&gt;2),"WON",IF(AND(RESULT!$K227&lt;I$1,RESULT!$C227+RESULT!$D227&lt;3),"WON","LOST"))</f>
        <v>WON</v>
      </c>
      <c r="K168" t="str">
        <f t="shared" ca="1" si="106"/>
        <v>WON</v>
      </c>
      <c r="M168" t="str">
        <f ca="1">IF(AND(RESULT!$G227&gt;M$1,RESULT!$C227+RESULT!$D227&gt;2),"WON",IF(AND(RESULT!$G227&lt;M$1,RESULT!$C227+RESULT!$D227&lt;3),"WON","LOST"))</f>
        <v>WON</v>
      </c>
      <c r="N168" t="str">
        <f ca="1">IF(AND(RESULT!$K227&gt;M$1,RESULT!$C227+RESULT!$D227&gt;2),"WON",IF(AND(RESULT!$K227&lt;M$1,RESULT!$C227+RESULT!$D227&lt;3),"WON","LOST"))</f>
        <v>WON</v>
      </c>
      <c r="O168" t="str">
        <f t="shared" ca="1" si="107"/>
        <v>WON</v>
      </c>
      <c r="Q168" t="str">
        <f ca="1">IF(AND(RESULT!$G227&gt;Q$1,RESULT!$C227+RESULT!$D227&gt;2),"WON",IF(AND(RESULT!$G227&lt;Q$1,RESULT!$C227+RESULT!$D227&lt;3),"WON","LOST"))</f>
        <v>WON</v>
      </c>
      <c r="R168" t="str">
        <f ca="1">IF(AND(RESULT!$K227&gt;Q$1,RESULT!$C227+RESULT!$D227&gt;2),"WON",IF(AND(RESULT!$K227&lt;Q$1,RESULT!$C227+RESULT!$D227&lt;3),"WON","LOST"))</f>
        <v>WON</v>
      </c>
      <c r="S168" t="str">
        <f t="shared" ca="1" si="108"/>
        <v>WON</v>
      </c>
      <c r="U168" t="str">
        <f ca="1">IF(AND(RESULT!$G227&gt;U$1,RESULT!$C227+RESULT!$D227&gt;2),"WON",IF(AND(RESULT!$G227&lt;U$1,RESULT!$C227+RESULT!$D227&lt;3),"WON","LOST"))</f>
        <v>WON</v>
      </c>
      <c r="V168" t="str">
        <f ca="1">IF(AND(RESULT!$K227&gt;U$1,RESULT!$C227+RESULT!$D227&gt;2),"WON",IF(AND(RESULT!$K227&lt;U$1,RESULT!$C227+RESULT!$D227&lt;3),"WON","LOST"))</f>
        <v>WON</v>
      </c>
      <c r="W168" t="str">
        <f t="shared" ca="1" si="109"/>
        <v>WON</v>
      </c>
      <c r="Y168" t="str">
        <f ca="1">IF(AND(RESULT!$G227&gt;Y$1,RESULT!$C227+RESULT!$D227&gt;2),"WON",IF(AND(RESULT!$G227&lt;Y$1,RESULT!$C227+RESULT!$D227&lt;3),"WON","LOST"))</f>
        <v>WON</v>
      </c>
      <c r="Z168" t="str">
        <f ca="1">IF(AND(RESULT!$K227&gt;Y$1,RESULT!$C227+RESULT!$D227&gt;2),"WON",IF(AND(RESULT!$K227&lt;Y$1,RESULT!$C227+RESULT!$D227&lt;3),"WON","LOST"))</f>
        <v>WON</v>
      </c>
      <c r="AA168" t="str">
        <f t="shared" ca="1" si="110"/>
        <v>WON</v>
      </c>
      <c r="AC168" t="str">
        <f ca="1">IF(AND(RESULT!$G227&gt;AC$1,RESULT!$C227+RESULT!$D227&gt;2),"WON",IF(AND(RESULT!$G227&lt;AC$1,RESULT!$C227+RESULT!$D227&lt;3),"WON","LOST"))</f>
        <v>WON</v>
      </c>
      <c r="AD168" t="str">
        <f ca="1">IF(AND(RESULT!$K227&gt;AC$1,RESULT!$C227+RESULT!$D227&gt;2),"WON",IF(AND(RESULT!$K227&lt;AC$1,RESULT!$C227+RESULT!$D227&lt;3),"WON","LOST"))</f>
        <v>WON</v>
      </c>
      <c r="AE168" t="str">
        <f t="shared" ca="1" si="111"/>
        <v>WON</v>
      </c>
    </row>
    <row r="171" spans="1:31">
      <c r="A171" t="str">
        <f ca="1">IF(AND(RESULT!$G230&gt;A$1,RESULT!$C230+RESULT!$D230&gt;2),"WON",IF(AND(RESULT!$G230&lt;A$1,RESULT!$C230+RESULT!$D230&lt;3),"WON","LOST"))</f>
        <v>LOST</v>
      </c>
      <c r="B171" t="str">
        <f ca="1">IF(AND(RESULT!$K230&gt;A$1,RESULT!$C230+RESULT!$D230&gt;2),"WON",IF(AND(RESULT!$K230&lt;A$1,RESULT!$C230+RESULT!$D230&lt;3),"WON","LOST"))</f>
        <v>LOST</v>
      </c>
      <c r="C171" t="str">
        <f ca="1">IF(AND(A171="WON",B171="WON"),"WON",IF(AND(A171="LOST",B171="LOST"),"LOST","DP"))</f>
        <v>LOST</v>
      </c>
      <c r="E171" t="str">
        <f ca="1">IF(AND(RESULT!$G230&gt;E$1,RESULT!$C230+RESULT!$D230&gt;2),"WON",IF(AND(RESULT!$G230&lt;E$1,RESULT!$C230+RESULT!$D230&lt;3),"WON","LOST"))</f>
        <v>WON</v>
      </c>
      <c r="F171" t="str">
        <f ca="1">IF(AND(RESULT!$K230&gt;E$1,RESULT!$C230+RESULT!$D230&gt;2),"WON",IF(AND(RESULT!$K230&lt;E$1,RESULT!$C230+RESULT!$D230&lt;3),"WON","LOST"))</f>
        <v>LOST</v>
      </c>
      <c r="G171" t="str">
        <f ca="1">IF(AND(E171="WON",F171="WON"),"WON",IF(AND(E171="LOST",F171="LOST"),"LOST","DP"))</f>
        <v>DP</v>
      </c>
      <c r="I171" t="str">
        <f ca="1">IF(AND(RESULT!$G230&gt;I$1,RESULT!$C230+RESULT!$D230&gt;2),"WON",IF(AND(RESULT!$G230&lt;I$1,RESULT!$C230+RESULT!$D230&lt;3),"WON","LOST"))</f>
        <v>LOST</v>
      </c>
      <c r="J171" t="str">
        <f ca="1">IF(AND(RESULT!$K230&gt;I$1,RESULT!$C230+RESULT!$D230&gt;2),"WON",IF(AND(RESULT!$K230&lt;I$1,RESULT!$C230+RESULT!$D230&lt;3),"WON","LOST"))</f>
        <v>LOST</v>
      </c>
      <c r="K171" t="str">
        <f ca="1">IF(AND(I171="WON",J171="WON"),"WON",IF(AND(I171="LOST",J171="LOST"),"LOST","DP"))</f>
        <v>LOST</v>
      </c>
      <c r="M171" t="str">
        <f ca="1">IF(AND(RESULT!$G230&gt;M$1,RESULT!$C230+RESULT!$D230&gt;2),"WON",IF(AND(RESULT!$G230&lt;M$1,RESULT!$C230+RESULT!$D230&lt;3),"WON","LOST"))</f>
        <v>LOST</v>
      </c>
      <c r="N171" t="str">
        <f ca="1">IF(AND(RESULT!$K230&gt;M$1,RESULT!$C230+RESULT!$D230&gt;2),"WON",IF(AND(RESULT!$K230&lt;M$1,RESULT!$C230+RESULT!$D230&lt;3),"WON","LOST"))</f>
        <v>LOST</v>
      </c>
      <c r="O171" t="str">
        <f ca="1">IF(AND(M171="WON",N171="WON"),"WON",IF(AND(M171="LOST",N171="LOST"),"LOST","DP"))</f>
        <v>LOST</v>
      </c>
      <c r="Q171" t="str">
        <f ca="1">IF(AND(RESULT!$G230&gt;Q$1,RESULT!$C230+RESULT!$D230&gt;2),"WON",IF(AND(RESULT!$G230&lt;Q$1,RESULT!$C230+RESULT!$D230&lt;3),"WON","LOST"))</f>
        <v>LOST</v>
      </c>
      <c r="R171" t="str">
        <f ca="1">IF(AND(RESULT!$K230&gt;Q$1,RESULT!$C230+RESULT!$D230&gt;2),"WON",IF(AND(RESULT!$K230&lt;Q$1,RESULT!$C230+RESULT!$D230&lt;3),"WON","LOST"))</f>
        <v>LOST</v>
      </c>
      <c r="S171" t="str">
        <f ca="1">IF(AND(Q171="WON",R171="WON"),"WON",IF(AND(Q171="LOST",R171="LOST"),"LOST","DP"))</f>
        <v>LOST</v>
      </c>
      <c r="U171" t="str">
        <f ca="1">IF(AND(RESULT!$G230&gt;U$1,RESULT!$C230+RESULT!$D230&gt;2),"WON",IF(AND(RESULT!$G230&lt;U$1,RESULT!$C230+RESULT!$D230&lt;3),"WON","LOST"))</f>
        <v>LOST</v>
      </c>
      <c r="V171" t="str">
        <f ca="1">IF(AND(RESULT!$K230&gt;U$1,RESULT!$C230+RESULT!$D230&gt;2),"WON",IF(AND(RESULT!$K230&lt;U$1,RESULT!$C230+RESULT!$D230&lt;3),"WON","LOST"))</f>
        <v>LOST</v>
      </c>
      <c r="W171" t="str">
        <f ca="1">IF(AND(U171="WON",V171="WON"),"WON",IF(AND(U171="LOST",V171="LOST"),"LOST","DP"))</f>
        <v>LOST</v>
      </c>
      <c r="Y171" t="str">
        <f ca="1">IF(AND(RESULT!$G230&gt;Y$1,RESULT!$C230+RESULT!$D230&gt;2),"WON",IF(AND(RESULT!$G230&lt;Y$1,RESULT!$C230+RESULT!$D230&lt;3),"WON","LOST"))</f>
        <v>WON</v>
      </c>
      <c r="Z171" t="str">
        <f ca="1">IF(AND(RESULT!$K230&gt;Y$1,RESULT!$C230+RESULT!$D230&gt;2),"WON",IF(AND(RESULT!$K230&lt;Y$1,RESULT!$C230+RESULT!$D230&lt;3),"WON","LOST"))</f>
        <v>LOST</v>
      </c>
      <c r="AA171" t="str">
        <f ca="1">IF(AND(Y171="WON",Z171="WON"),"WON",IF(AND(Y171="LOST",Z171="LOST"),"LOST","DP"))</f>
        <v>DP</v>
      </c>
      <c r="AC171" t="str">
        <f ca="1">IF(AND(RESULT!$G230&gt;AC$1,RESULT!$C230+RESULT!$D230&gt;2),"WON",IF(AND(RESULT!$G230&lt;AC$1,RESULT!$C230+RESULT!$D230&lt;3),"WON","LOST"))</f>
        <v>WON</v>
      </c>
      <c r="AD171" t="str">
        <f ca="1">IF(AND(RESULT!$K230&gt;AC$1,RESULT!$C230+RESULT!$D230&gt;2),"WON",IF(AND(RESULT!$K230&lt;AC$1,RESULT!$C230+RESULT!$D230&lt;3),"WON","LOST"))</f>
        <v>LOST</v>
      </c>
      <c r="AE171" t="str">
        <f ca="1">IF(AND(AC171="WON",AD171="WON"),"WON",IF(AND(AC171="LOST",AD171="LOST"),"LOST","DP"))</f>
        <v>DP</v>
      </c>
    </row>
    <row r="172" spans="1:31">
      <c r="A172" t="str">
        <f ca="1">IF(AND(RESULT!$G231&gt;A$1,RESULT!$C231+RESULT!$D231&gt;2),"WON",IF(AND(RESULT!$G231&lt;A$1,RESULT!$C231+RESULT!$D231&lt;3),"WON","LOST"))</f>
        <v>WON</v>
      </c>
      <c r="B172" t="str">
        <f ca="1">IF(AND(RESULT!$K231&gt;A$1,RESULT!$C231+RESULT!$D231&gt;2),"WON",IF(AND(RESULT!$K231&lt;A$1,RESULT!$C231+RESULT!$D231&lt;3),"WON","LOST"))</f>
        <v>LOST</v>
      </c>
      <c r="C172" t="str">
        <f t="shared" ref="C172:C180" ca="1" si="112">IF(AND(A172="WON",B172="WON"),"WON",IF(AND(A172="LOST",B172="LOST"),"LOST","DP"))</f>
        <v>DP</v>
      </c>
      <c r="E172" t="str">
        <f ca="1">IF(AND(RESULT!$G231&gt;E$1,RESULT!$C231+RESULT!$D231&gt;2),"WON",IF(AND(RESULT!$G231&lt;E$1,RESULT!$C231+RESULT!$D231&lt;3),"WON","LOST"))</f>
        <v>WON</v>
      </c>
      <c r="F172" t="str">
        <f ca="1">IF(AND(RESULT!$K231&gt;E$1,RESULT!$C231+RESULT!$D231&gt;2),"WON",IF(AND(RESULT!$K231&lt;E$1,RESULT!$C231+RESULT!$D231&lt;3),"WON","LOST"))</f>
        <v>LOST</v>
      </c>
      <c r="G172" t="str">
        <f t="shared" ref="G172:G180" ca="1" si="113">IF(AND(E172="WON",F172="WON"),"WON",IF(AND(E172="LOST",F172="LOST"),"LOST","DP"))</f>
        <v>DP</v>
      </c>
      <c r="I172" t="str">
        <f ca="1">IF(AND(RESULT!$G231&gt;I$1,RESULT!$C231+RESULT!$D231&gt;2),"WON",IF(AND(RESULT!$G231&lt;I$1,RESULT!$C231+RESULT!$D231&lt;3),"WON","LOST"))</f>
        <v>WON</v>
      </c>
      <c r="J172" t="str">
        <f ca="1">IF(AND(RESULT!$K231&gt;I$1,RESULT!$C231+RESULT!$D231&gt;2),"WON",IF(AND(RESULT!$K231&lt;I$1,RESULT!$C231+RESULT!$D231&lt;3),"WON","LOST"))</f>
        <v>LOST</v>
      </c>
      <c r="K172" t="str">
        <f t="shared" ref="K172:K180" ca="1" si="114">IF(AND(I172="WON",J172="WON"),"WON",IF(AND(I172="LOST",J172="LOST"),"LOST","DP"))</f>
        <v>DP</v>
      </c>
      <c r="M172" t="str">
        <f ca="1">IF(AND(RESULT!$G231&gt;M$1,RESULT!$C231+RESULT!$D231&gt;2),"WON",IF(AND(RESULT!$G231&lt;M$1,RESULT!$C231+RESULT!$D231&lt;3),"WON","LOST"))</f>
        <v>WON</v>
      </c>
      <c r="N172" t="str">
        <f ca="1">IF(AND(RESULT!$K231&gt;M$1,RESULT!$C231+RESULT!$D231&gt;2),"WON",IF(AND(RESULT!$K231&lt;M$1,RESULT!$C231+RESULT!$D231&lt;3),"WON","LOST"))</f>
        <v>LOST</v>
      </c>
      <c r="O172" t="str">
        <f t="shared" ref="O172:O180" ca="1" si="115">IF(AND(M172="WON",N172="WON"),"WON",IF(AND(M172="LOST",N172="LOST"),"LOST","DP"))</f>
        <v>DP</v>
      </c>
      <c r="Q172" t="str">
        <f ca="1">IF(AND(RESULT!$G231&gt;Q$1,RESULT!$C231+RESULT!$D231&gt;2),"WON",IF(AND(RESULT!$G231&lt;Q$1,RESULT!$C231+RESULT!$D231&lt;3),"WON","LOST"))</f>
        <v>WON</v>
      </c>
      <c r="R172" t="str">
        <f ca="1">IF(AND(RESULT!$K231&gt;Q$1,RESULT!$C231+RESULT!$D231&gt;2),"WON",IF(AND(RESULT!$K231&lt;Q$1,RESULT!$C231+RESULT!$D231&lt;3),"WON","LOST"))</f>
        <v>LOST</v>
      </c>
      <c r="S172" t="str">
        <f t="shared" ref="S172:S180" ca="1" si="116">IF(AND(Q172="WON",R172="WON"),"WON",IF(AND(Q172="LOST",R172="LOST"),"LOST","DP"))</f>
        <v>DP</v>
      </c>
      <c r="U172" t="str">
        <f ca="1">IF(AND(RESULT!$G231&gt;U$1,RESULT!$C231+RESULT!$D231&gt;2),"WON",IF(AND(RESULT!$G231&lt;U$1,RESULT!$C231+RESULT!$D231&lt;3),"WON","LOST"))</f>
        <v>LOST</v>
      </c>
      <c r="V172" t="str">
        <f ca="1">IF(AND(RESULT!$K231&gt;U$1,RESULT!$C231+RESULT!$D231&gt;2),"WON",IF(AND(RESULT!$K231&lt;U$1,RESULT!$C231+RESULT!$D231&lt;3),"WON","LOST"))</f>
        <v>LOST</v>
      </c>
      <c r="W172" t="str">
        <f t="shared" ref="W172:W180" ca="1" si="117">IF(AND(U172="WON",V172="WON"),"WON",IF(AND(U172="LOST",V172="LOST"),"LOST","DP"))</f>
        <v>LOST</v>
      </c>
      <c r="Y172" t="str">
        <f ca="1">IF(AND(RESULT!$G231&gt;Y$1,RESULT!$C231+RESULT!$D231&gt;2),"WON",IF(AND(RESULT!$G231&lt;Y$1,RESULT!$C231+RESULT!$D231&lt;3),"WON","LOST"))</f>
        <v>WON</v>
      </c>
      <c r="Z172" t="str">
        <f ca="1">IF(AND(RESULT!$K231&gt;Y$1,RESULT!$C231+RESULT!$D231&gt;2),"WON",IF(AND(RESULT!$K231&lt;Y$1,RESULT!$C231+RESULT!$D231&lt;3),"WON","LOST"))</f>
        <v>LOST</v>
      </c>
      <c r="AA172" t="str">
        <f t="shared" ref="AA172:AA180" ca="1" si="118">IF(AND(Y172="WON",Z172="WON"),"WON",IF(AND(Y172="LOST",Z172="LOST"),"LOST","DP"))</f>
        <v>DP</v>
      </c>
      <c r="AC172" t="str">
        <f ca="1">IF(AND(RESULT!$G231&gt;AC$1,RESULT!$C231+RESULT!$D231&gt;2),"WON",IF(AND(RESULT!$G231&lt;AC$1,RESULT!$C231+RESULT!$D231&lt;3),"WON","LOST"))</f>
        <v>WON</v>
      </c>
      <c r="AD172" t="str">
        <f ca="1">IF(AND(RESULT!$K231&gt;AC$1,RESULT!$C231+RESULT!$D231&gt;2),"WON",IF(AND(RESULT!$K231&lt;AC$1,RESULT!$C231+RESULT!$D231&lt;3),"WON","LOST"))</f>
        <v>LOST</v>
      </c>
      <c r="AE172" t="str">
        <f t="shared" ref="AE172:AE180" ca="1" si="119">IF(AND(AC172="WON",AD172="WON"),"WON",IF(AND(AC172="LOST",AD172="LOST"),"LOST","DP"))</f>
        <v>DP</v>
      </c>
    </row>
    <row r="173" spans="1:31">
      <c r="A173" t="str">
        <f ca="1">IF(AND(RESULT!$G232&gt;A$1,RESULT!$C232+RESULT!$D232&gt;2),"WON",IF(AND(RESULT!$G232&lt;A$1,RESULT!$C232+RESULT!$D232&lt;3),"WON","LOST"))</f>
        <v>LOST</v>
      </c>
      <c r="B173" t="str">
        <f ca="1">IF(AND(RESULT!$K232&gt;A$1,RESULT!$C232+RESULT!$D232&gt;2),"WON",IF(AND(RESULT!$K232&lt;A$1,RESULT!$C232+RESULT!$D232&lt;3),"WON","LOST"))</f>
        <v>LOST</v>
      </c>
      <c r="C173" t="str">
        <f t="shared" ca="1" si="112"/>
        <v>LOST</v>
      </c>
      <c r="E173" t="str">
        <f ca="1">IF(AND(RESULT!$G232&gt;E$1,RESULT!$C232+RESULT!$D232&gt;2),"WON",IF(AND(RESULT!$G232&lt;E$1,RESULT!$C232+RESULT!$D232&lt;3),"WON","LOST"))</f>
        <v>LOST</v>
      </c>
      <c r="F173" t="str">
        <f ca="1">IF(AND(RESULT!$K232&gt;E$1,RESULT!$C232+RESULT!$D232&gt;2),"WON",IF(AND(RESULT!$K232&lt;E$1,RESULT!$C232+RESULT!$D232&lt;3),"WON","LOST"))</f>
        <v>LOST</v>
      </c>
      <c r="G173" t="str">
        <f t="shared" ca="1" si="113"/>
        <v>LOST</v>
      </c>
      <c r="I173" t="str">
        <f ca="1">IF(AND(RESULT!$G232&gt;I$1,RESULT!$C232+RESULT!$D232&gt;2),"WON",IF(AND(RESULT!$G232&lt;I$1,RESULT!$C232+RESULT!$D232&lt;3),"WON","LOST"))</f>
        <v>LOST</v>
      </c>
      <c r="J173" t="str">
        <f ca="1">IF(AND(RESULT!$K232&gt;I$1,RESULT!$C232+RESULT!$D232&gt;2),"WON",IF(AND(RESULT!$K232&lt;I$1,RESULT!$C232+RESULT!$D232&lt;3),"WON","LOST"))</f>
        <v>LOST</v>
      </c>
      <c r="K173" t="str">
        <f t="shared" ca="1" si="114"/>
        <v>LOST</v>
      </c>
      <c r="M173" t="str">
        <f ca="1">IF(AND(RESULT!$G232&gt;M$1,RESULT!$C232+RESULT!$D232&gt;2),"WON",IF(AND(RESULT!$G232&lt;M$1,RESULT!$C232+RESULT!$D232&lt;3),"WON","LOST"))</f>
        <v>LOST</v>
      </c>
      <c r="N173" t="str">
        <f ca="1">IF(AND(RESULT!$K232&gt;M$1,RESULT!$C232+RESULT!$D232&gt;2),"WON",IF(AND(RESULT!$K232&lt;M$1,RESULT!$C232+RESULT!$D232&lt;3),"WON","LOST"))</f>
        <v>LOST</v>
      </c>
      <c r="O173" t="str">
        <f t="shared" ca="1" si="115"/>
        <v>LOST</v>
      </c>
      <c r="Q173" t="str">
        <f ca="1">IF(AND(RESULT!$G232&gt;Q$1,RESULT!$C232+RESULT!$D232&gt;2),"WON",IF(AND(RESULT!$G232&lt;Q$1,RESULT!$C232+RESULT!$D232&lt;3),"WON","LOST"))</f>
        <v>LOST</v>
      </c>
      <c r="R173" t="str">
        <f ca="1">IF(AND(RESULT!$K232&gt;Q$1,RESULT!$C232+RESULT!$D232&gt;2),"WON",IF(AND(RESULT!$K232&lt;Q$1,RESULT!$C232+RESULT!$D232&lt;3),"WON","LOST"))</f>
        <v>LOST</v>
      </c>
      <c r="S173" t="str">
        <f t="shared" ca="1" si="116"/>
        <v>LOST</v>
      </c>
      <c r="U173" t="str">
        <f ca="1">IF(AND(RESULT!$G232&gt;U$1,RESULT!$C232+RESULT!$D232&gt;2),"WON",IF(AND(RESULT!$G232&lt;U$1,RESULT!$C232+RESULT!$D232&lt;3),"WON","LOST"))</f>
        <v>LOST</v>
      </c>
      <c r="V173" t="str">
        <f ca="1">IF(AND(RESULT!$K232&gt;U$1,RESULT!$C232+RESULT!$D232&gt;2),"WON",IF(AND(RESULT!$K232&lt;U$1,RESULT!$C232+RESULT!$D232&lt;3),"WON","LOST"))</f>
        <v>LOST</v>
      </c>
      <c r="W173" t="str">
        <f t="shared" ca="1" si="117"/>
        <v>LOST</v>
      </c>
      <c r="Y173" t="str">
        <f ca="1">IF(AND(RESULT!$G232&gt;Y$1,RESULT!$C232+RESULT!$D232&gt;2),"WON",IF(AND(RESULT!$G232&lt;Y$1,RESULT!$C232+RESULT!$D232&lt;3),"WON","LOST"))</f>
        <v>LOST</v>
      </c>
      <c r="Z173" t="str">
        <f ca="1">IF(AND(RESULT!$K232&gt;Y$1,RESULT!$C232+RESULT!$D232&gt;2),"WON",IF(AND(RESULT!$K232&lt;Y$1,RESULT!$C232+RESULT!$D232&lt;3),"WON","LOST"))</f>
        <v>LOST</v>
      </c>
      <c r="AA173" t="str">
        <f t="shared" ca="1" si="118"/>
        <v>LOST</v>
      </c>
      <c r="AC173" t="str">
        <f ca="1">IF(AND(RESULT!$G232&gt;AC$1,RESULT!$C232+RESULT!$D232&gt;2),"WON",IF(AND(RESULT!$G232&lt;AC$1,RESULT!$C232+RESULT!$D232&lt;3),"WON","LOST"))</f>
        <v>LOST</v>
      </c>
      <c r="AD173" t="str">
        <f ca="1">IF(AND(RESULT!$K232&gt;AC$1,RESULT!$C232+RESULT!$D232&gt;2),"WON",IF(AND(RESULT!$K232&lt;AC$1,RESULT!$C232+RESULT!$D232&lt;3),"WON","LOST"))</f>
        <v>LOST</v>
      </c>
      <c r="AE173" t="str">
        <f t="shared" ca="1" si="119"/>
        <v>LOST</v>
      </c>
    </row>
    <row r="174" spans="1:31">
      <c r="A174" t="str">
        <f ca="1">IF(AND(RESULT!$G233&gt;A$1,RESULT!$C233+RESULT!$D233&gt;2),"WON",IF(AND(RESULT!$G233&lt;A$1,RESULT!$C233+RESULT!$D233&lt;3),"WON","LOST"))</f>
        <v>WON</v>
      </c>
      <c r="B174" t="str">
        <f ca="1">IF(AND(RESULT!$K233&gt;A$1,RESULT!$C233+RESULT!$D233&gt;2),"WON",IF(AND(RESULT!$K233&lt;A$1,RESULT!$C233+RESULT!$D233&lt;3),"WON","LOST"))</f>
        <v>WON</v>
      </c>
      <c r="C174" t="str">
        <f t="shared" ca="1" si="112"/>
        <v>WON</v>
      </c>
      <c r="E174" t="str">
        <f ca="1">IF(AND(RESULT!$G233&gt;E$1,RESULT!$C233+RESULT!$D233&gt;2),"WON",IF(AND(RESULT!$G233&lt;E$1,RESULT!$C233+RESULT!$D233&lt;3),"WON","LOST"))</f>
        <v>WON</v>
      </c>
      <c r="F174" t="str">
        <f ca="1">IF(AND(RESULT!$K233&gt;E$1,RESULT!$C233+RESULT!$D233&gt;2),"WON",IF(AND(RESULT!$K233&lt;E$1,RESULT!$C233+RESULT!$D233&lt;3),"WON","LOST"))</f>
        <v>WON</v>
      </c>
      <c r="G174" t="str">
        <f t="shared" ca="1" si="113"/>
        <v>WON</v>
      </c>
      <c r="I174" t="str">
        <f ca="1">IF(AND(RESULT!$G233&gt;I$1,RESULT!$C233+RESULT!$D233&gt;2),"WON",IF(AND(RESULT!$G233&lt;I$1,RESULT!$C233+RESULT!$D233&lt;3),"WON","LOST"))</f>
        <v>WON</v>
      </c>
      <c r="J174" t="str">
        <f ca="1">IF(AND(RESULT!$K233&gt;I$1,RESULT!$C233+RESULT!$D233&gt;2),"WON",IF(AND(RESULT!$K233&lt;I$1,RESULT!$C233+RESULT!$D233&lt;3),"WON","LOST"))</f>
        <v>WON</v>
      </c>
      <c r="K174" t="str">
        <f t="shared" ca="1" si="114"/>
        <v>WON</v>
      </c>
      <c r="M174" t="str">
        <f ca="1">IF(AND(RESULT!$G233&gt;M$1,RESULT!$C233+RESULT!$D233&gt;2),"WON",IF(AND(RESULT!$G233&lt;M$1,RESULT!$C233+RESULT!$D233&lt;3),"WON","LOST"))</f>
        <v>LOST</v>
      </c>
      <c r="N174" t="str">
        <f ca="1">IF(AND(RESULT!$K233&gt;M$1,RESULT!$C233+RESULT!$D233&gt;2),"WON",IF(AND(RESULT!$K233&lt;M$1,RESULT!$C233+RESULT!$D233&lt;3),"WON","LOST"))</f>
        <v>WON</v>
      </c>
      <c r="O174" t="str">
        <f t="shared" ca="1" si="115"/>
        <v>DP</v>
      </c>
      <c r="Q174" t="str">
        <f ca="1">IF(AND(RESULT!$G233&gt;Q$1,RESULT!$C233+RESULT!$D233&gt;2),"WON",IF(AND(RESULT!$G233&lt;Q$1,RESULT!$C233+RESULT!$D233&lt;3),"WON","LOST"))</f>
        <v>LOST</v>
      </c>
      <c r="R174" t="str">
        <f ca="1">IF(AND(RESULT!$K233&gt;Q$1,RESULT!$C233+RESULT!$D233&gt;2),"WON",IF(AND(RESULT!$K233&lt;Q$1,RESULT!$C233+RESULT!$D233&lt;3),"WON","LOST"))</f>
        <v>WON</v>
      </c>
      <c r="S174" t="str">
        <f t="shared" ca="1" si="116"/>
        <v>DP</v>
      </c>
      <c r="U174" t="str">
        <f ca="1">IF(AND(RESULT!$G233&gt;U$1,RESULT!$C233+RESULT!$D233&gt;2),"WON",IF(AND(RESULT!$G233&lt;U$1,RESULT!$C233+RESULT!$D233&lt;3),"WON","LOST"))</f>
        <v>LOST</v>
      </c>
      <c r="V174" t="str">
        <f ca="1">IF(AND(RESULT!$K233&gt;U$1,RESULT!$C233+RESULT!$D233&gt;2),"WON",IF(AND(RESULT!$K233&lt;U$1,RESULT!$C233+RESULT!$D233&lt;3),"WON","LOST"))</f>
        <v>WON</v>
      </c>
      <c r="W174" t="str">
        <f t="shared" ca="1" si="117"/>
        <v>DP</v>
      </c>
      <c r="Y174" t="str">
        <f ca="1">IF(AND(RESULT!$G233&gt;Y$1,RESULT!$C233+RESULT!$D233&gt;2),"WON",IF(AND(RESULT!$G233&lt;Y$1,RESULT!$C233+RESULT!$D233&lt;3),"WON","LOST"))</f>
        <v>WON</v>
      </c>
      <c r="Z174" t="str">
        <f ca="1">IF(AND(RESULT!$K233&gt;Y$1,RESULT!$C233+RESULT!$D233&gt;2),"WON",IF(AND(RESULT!$K233&lt;Y$1,RESULT!$C233+RESULT!$D233&lt;3),"WON","LOST"))</f>
        <v>WON</v>
      </c>
      <c r="AA174" t="str">
        <f t="shared" ca="1" si="118"/>
        <v>WON</v>
      </c>
      <c r="AC174" t="str">
        <f ca="1">IF(AND(RESULT!$G233&gt;AC$1,RESULT!$C233+RESULT!$D233&gt;2),"WON",IF(AND(RESULT!$G233&lt;AC$1,RESULT!$C233+RESULT!$D233&lt;3),"WON","LOST"))</f>
        <v>WON</v>
      </c>
      <c r="AD174" t="str">
        <f ca="1">IF(AND(RESULT!$K233&gt;AC$1,RESULT!$C233+RESULT!$D233&gt;2),"WON",IF(AND(RESULT!$K233&lt;AC$1,RESULT!$C233+RESULT!$D233&lt;3),"WON","LOST"))</f>
        <v>WON</v>
      </c>
      <c r="AE174" t="str">
        <f t="shared" ca="1" si="119"/>
        <v>WON</v>
      </c>
    </row>
    <row r="175" spans="1:31">
      <c r="A175" t="str">
        <f ca="1">IF(AND(RESULT!$G234&gt;A$1,RESULT!$C234+RESULT!$D234&gt;2),"WON",IF(AND(RESULT!$G234&lt;A$1,RESULT!$C234+RESULT!$D234&lt;3),"WON","LOST"))</f>
        <v>WON</v>
      </c>
      <c r="B175" t="str">
        <f ca="1">IF(AND(RESULT!$K234&gt;A$1,RESULT!$C234+RESULT!$D234&gt;2),"WON",IF(AND(RESULT!$K234&lt;A$1,RESULT!$C234+RESULT!$D234&lt;3),"WON","LOST"))</f>
        <v>LOST</v>
      </c>
      <c r="C175" t="str">
        <f t="shared" ca="1" si="112"/>
        <v>DP</v>
      </c>
      <c r="E175" t="str">
        <f ca="1">IF(AND(RESULT!$G234&gt;E$1,RESULT!$C234+RESULT!$D234&gt;2),"WON",IF(AND(RESULT!$G234&lt;E$1,RESULT!$C234+RESULT!$D234&lt;3),"WON","LOST"))</f>
        <v>WON</v>
      </c>
      <c r="F175" t="str">
        <f ca="1">IF(AND(RESULT!$K234&gt;E$1,RESULT!$C234+RESULT!$D234&gt;2),"WON",IF(AND(RESULT!$K234&lt;E$1,RESULT!$C234+RESULT!$D234&lt;3),"WON","LOST"))</f>
        <v>LOST</v>
      </c>
      <c r="G175" t="str">
        <f t="shared" ca="1" si="113"/>
        <v>DP</v>
      </c>
      <c r="I175" t="str">
        <f ca="1">IF(AND(RESULT!$G234&gt;I$1,RESULT!$C234+RESULT!$D234&gt;2),"WON",IF(AND(RESULT!$G234&lt;I$1,RESULT!$C234+RESULT!$D234&lt;3),"WON","LOST"))</f>
        <v>WON</v>
      </c>
      <c r="J175" t="str">
        <f ca="1">IF(AND(RESULT!$K234&gt;I$1,RESULT!$C234+RESULT!$D234&gt;2),"WON",IF(AND(RESULT!$K234&lt;I$1,RESULT!$C234+RESULT!$D234&lt;3),"WON","LOST"))</f>
        <v>WON</v>
      </c>
      <c r="K175" t="str">
        <f t="shared" ca="1" si="114"/>
        <v>WON</v>
      </c>
      <c r="M175" t="str">
        <f ca="1">IF(AND(RESULT!$G234&gt;M$1,RESULT!$C234+RESULT!$D234&gt;2),"WON",IF(AND(RESULT!$G234&lt;M$1,RESULT!$C234+RESULT!$D234&lt;3),"WON","LOST"))</f>
        <v>WON</v>
      </c>
      <c r="N175" t="str">
        <f ca="1">IF(AND(RESULT!$K234&gt;M$1,RESULT!$C234+RESULT!$D234&gt;2),"WON",IF(AND(RESULT!$K234&lt;M$1,RESULT!$C234+RESULT!$D234&lt;3),"WON","LOST"))</f>
        <v>WON</v>
      </c>
      <c r="O175" t="str">
        <f t="shared" ca="1" si="115"/>
        <v>WON</v>
      </c>
      <c r="Q175" t="str">
        <f ca="1">IF(AND(RESULT!$G234&gt;Q$1,RESULT!$C234+RESULT!$D234&gt;2),"WON",IF(AND(RESULT!$G234&lt;Q$1,RESULT!$C234+RESULT!$D234&lt;3),"WON","LOST"))</f>
        <v>WON</v>
      </c>
      <c r="R175" t="str">
        <f ca="1">IF(AND(RESULT!$K234&gt;Q$1,RESULT!$C234+RESULT!$D234&gt;2),"WON",IF(AND(RESULT!$K234&lt;Q$1,RESULT!$C234+RESULT!$D234&lt;3),"WON","LOST"))</f>
        <v>WON</v>
      </c>
      <c r="S175" t="str">
        <f t="shared" ca="1" si="116"/>
        <v>WON</v>
      </c>
      <c r="U175" t="str">
        <f ca="1">IF(AND(RESULT!$G234&gt;U$1,RESULT!$C234+RESULT!$D234&gt;2),"WON",IF(AND(RESULT!$G234&lt;U$1,RESULT!$C234+RESULT!$D234&lt;3),"WON","LOST"))</f>
        <v>WON</v>
      </c>
      <c r="V175" t="str">
        <f ca="1">IF(AND(RESULT!$K234&gt;U$1,RESULT!$C234+RESULT!$D234&gt;2),"WON",IF(AND(RESULT!$K234&lt;U$1,RESULT!$C234+RESULT!$D234&lt;3),"WON","LOST"))</f>
        <v>WON</v>
      </c>
      <c r="W175" t="str">
        <f t="shared" ca="1" si="117"/>
        <v>WON</v>
      </c>
      <c r="Y175" t="str">
        <f ca="1">IF(AND(RESULT!$G234&gt;Y$1,RESULT!$C234+RESULT!$D234&gt;2),"WON",IF(AND(RESULT!$G234&lt;Y$1,RESULT!$C234+RESULT!$D234&lt;3),"WON","LOST"))</f>
        <v>WON</v>
      </c>
      <c r="Z175" t="str">
        <f ca="1">IF(AND(RESULT!$K234&gt;Y$1,RESULT!$C234+RESULT!$D234&gt;2),"WON",IF(AND(RESULT!$K234&lt;Y$1,RESULT!$C234+RESULT!$D234&lt;3),"WON","LOST"))</f>
        <v>LOST</v>
      </c>
      <c r="AA175" t="str">
        <f t="shared" ca="1" si="118"/>
        <v>DP</v>
      </c>
      <c r="AC175" t="str">
        <f ca="1">IF(AND(RESULT!$G234&gt;AC$1,RESULT!$C234+RESULT!$D234&gt;2),"WON",IF(AND(RESULT!$G234&lt;AC$1,RESULT!$C234+RESULT!$D234&lt;3),"WON","LOST"))</f>
        <v>WON</v>
      </c>
      <c r="AD175" t="str">
        <f ca="1">IF(AND(RESULT!$K234&gt;AC$1,RESULT!$C234+RESULT!$D234&gt;2),"WON",IF(AND(RESULT!$K234&lt;AC$1,RESULT!$C234+RESULT!$D234&lt;3),"WON","LOST"))</f>
        <v>LOST</v>
      </c>
      <c r="AE175" t="str">
        <f t="shared" ca="1" si="119"/>
        <v>DP</v>
      </c>
    </row>
    <row r="176" spans="1:31">
      <c r="A176" t="str">
        <f ca="1">IF(AND(RESULT!$G235&gt;A$1,RESULT!$C235+RESULT!$D235&gt;2),"WON",IF(AND(RESULT!$G235&lt;A$1,RESULT!$C235+RESULT!$D235&lt;3),"WON","LOST"))</f>
        <v>WON</v>
      </c>
      <c r="B176" t="str">
        <f ca="1">IF(AND(RESULT!$K235&gt;A$1,RESULT!$C235+RESULT!$D235&gt;2),"WON",IF(AND(RESULT!$K235&lt;A$1,RESULT!$C235+RESULT!$D235&lt;3),"WON","LOST"))</f>
        <v>WON</v>
      </c>
      <c r="C176" t="str">
        <f t="shared" ca="1" si="112"/>
        <v>WON</v>
      </c>
      <c r="E176" t="str">
        <f ca="1">IF(AND(RESULT!$G235&gt;E$1,RESULT!$C235+RESULT!$D235&gt;2),"WON",IF(AND(RESULT!$G235&lt;E$1,RESULT!$C235+RESULT!$D235&lt;3),"WON","LOST"))</f>
        <v>WON</v>
      </c>
      <c r="F176" t="str">
        <f ca="1">IF(AND(RESULT!$K235&gt;E$1,RESULT!$C235+RESULT!$D235&gt;2),"WON",IF(AND(RESULT!$K235&lt;E$1,RESULT!$C235+RESULT!$D235&lt;3),"WON","LOST"))</f>
        <v>WON</v>
      </c>
      <c r="G176" t="str">
        <f t="shared" ca="1" si="113"/>
        <v>WON</v>
      </c>
      <c r="I176" t="str">
        <f ca="1">IF(AND(RESULT!$G235&gt;I$1,RESULT!$C235+RESULT!$D235&gt;2),"WON",IF(AND(RESULT!$G235&lt;I$1,RESULT!$C235+RESULT!$D235&lt;3),"WON","LOST"))</f>
        <v>WON</v>
      </c>
      <c r="J176" t="str">
        <f ca="1">IF(AND(RESULT!$K235&gt;I$1,RESULT!$C235+RESULT!$D235&gt;2),"WON",IF(AND(RESULT!$K235&lt;I$1,RESULT!$C235+RESULT!$D235&lt;3),"WON","LOST"))</f>
        <v>WON</v>
      </c>
      <c r="K176" t="str">
        <f t="shared" ca="1" si="114"/>
        <v>WON</v>
      </c>
      <c r="M176" t="str">
        <f ca="1">IF(AND(RESULT!$G235&gt;M$1,RESULT!$C235+RESULT!$D235&gt;2),"WON",IF(AND(RESULT!$G235&lt;M$1,RESULT!$C235+RESULT!$D235&lt;3),"WON","LOST"))</f>
        <v>WON</v>
      </c>
      <c r="N176" t="str">
        <f ca="1">IF(AND(RESULT!$K235&gt;M$1,RESULT!$C235+RESULT!$D235&gt;2),"WON",IF(AND(RESULT!$K235&lt;M$1,RESULT!$C235+RESULT!$D235&lt;3),"WON","LOST"))</f>
        <v>WON</v>
      </c>
      <c r="O176" t="str">
        <f t="shared" ca="1" si="115"/>
        <v>WON</v>
      </c>
      <c r="Q176" t="str">
        <f ca="1">IF(AND(RESULT!$G235&gt;Q$1,RESULT!$C235+RESULT!$D235&gt;2),"WON",IF(AND(RESULT!$G235&lt;Q$1,RESULT!$C235+RESULT!$D235&lt;3),"WON","LOST"))</f>
        <v>WON</v>
      </c>
      <c r="R176" t="str">
        <f ca="1">IF(AND(RESULT!$K235&gt;Q$1,RESULT!$C235+RESULT!$D235&gt;2),"WON",IF(AND(RESULT!$K235&lt;Q$1,RESULT!$C235+RESULT!$D235&lt;3),"WON","LOST"))</f>
        <v>WON</v>
      </c>
      <c r="S176" t="str">
        <f t="shared" ca="1" si="116"/>
        <v>WON</v>
      </c>
      <c r="U176" t="str">
        <f ca="1">IF(AND(RESULT!$G235&gt;U$1,RESULT!$C235+RESULT!$D235&gt;2),"WON",IF(AND(RESULT!$G235&lt;U$1,RESULT!$C235+RESULT!$D235&lt;3),"WON","LOST"))</f>
        <v>LOST</v>
      </c>
      <c r="V176" t="str">
        <f ca="1">IF(AND(RESULT!$K235&gt;U$1,RESULT!$C235+RESULT!$D235&gt;2),"WON",IF(AND(RESULT!$K235&lt;U$1,RESULT!$C235+RESULT!$D235&lt;3),"WON","LOST"))</f>
        <v>WON</v>
      </c>
      <c r="W176" t="str">
        <f t="shared" ca="1" si="117"/>
        <v>DP</v>
      </c>
      <c r="Y176" t="str">
        <f ca="1">IF(AND(RESULT!$G235&gt;Y$1,RESULT!$C235+RESULT!$D235&gt;2),"WON",IF(AND(RESULT!$G235&lt;Y$1,RESULT!$C235+RESULT!$D235&lt;3),"WON","LOST"))</f>
        <v>WON</v>
      </c>
      <c r="Z176" t="str">
        <f ca="1">IF(AND(RESULT!$K235&gt;Y$1,RESULT!$C235+RESULT!$D235&gt;2),"WON",IF(AND(RESULT!$K235&lt;Y$1,RESULT!$C235+RESULT!$D235&lt;3),"WON","LOST"))</f>
        <v>WON</v>
      </c>
      <c r="AA176" t="str">
        <f t="shared" ca="1" si="118"/>
        <v>WON</v>
      </c>
      <c r="AC176" t="str">
        <f ca="1">IF(AND(RESULT!$G235&gt;AC$1,RESULT!$C235+RESULT!$D235&gt;2),"WON",IF(AND(RESULT!$G235&lt;AC$1,RESULT!$C235+RESULT!$D235&lt;3),"WON","LOST"))</f>
        <v>WON</v>
      </c>
      <c r="AD176" t="str">
        <f ca="1">IF(AND(RESULT!$K235&gt;AC$1,RESULT!$C235+RESULT!$D235&gt;2),"WON",IF(AND(RESULT!$K235&lt;AC$1,RESULT!$C235+RESULT!$D235&lt;3),"WON","LOST"))</f>
        <v>WON</v>
      </c>
      <c r="AE176" t="str">
        <f t="shared" ca="1" si="119"/>
        <v>WON</v>
      </c>
    </row>
    <row r="177" spans="1:31">
      <c r="A177" t="str">
        <f ca="1">IF(AND(RESULT!$G236&gt;A$1,RESULT!$C236+RESULT!$D236&gt;2),"WON",IF(AND(RESULT!$G236&lt;A$1,RESULT!$C236+RESULT!$D236&lt;3),"WON","LOST"))</f>
        <v>LOST</v>
      </c>
      <c r="B177" t="str">
        <f ca="1">IF(AND(RESULT!$K236&gt;A$1,RESULT!$C236+RESULT!$D236&gt;2),"WON",IF(AND(RESULT!$K236&lt;A$1,RESULT!$C236+RESULT!$D236&lt;3),"WON","LOST"))</f>
        <v>LOST</v>
      </c>
      <c r="C177" t="str">
        <f t="shared" ca="1" si="112"/>
        <v>LOST</v>
      </c>
      <c r="E177" t="str">
        <f ca="1">IF(AND(RESULT!$G236&gt;E$1,RESULT!$C236+RESULT!$D236&gt;2),"WON",IF(AND(RESULT!$G236&lt;E$1,RESULT!$C236+RESULT!$D236&lt;3),"WON","LOST"))</f>
        <v>LOST</v>
      </c>
      <c r="F177" t="str">
        <f ca="1">IF(AND(RESULT!$K236&gt;E$1,RESULT!$C236+RESULT!$D236&gt;2),"WON",IF(AND(RESULT!$K236&lt;E$1,RESULT!$C236+RESULT!$D236&lt;3),"WON","LOST"))</f>
        <v>LOST</v>
      </c>
      <c r="G177" t="str">
        <f t="shared" ca="1" si="113"/>
        <v>LOST</v>
      </c>
      <c r="I177" t="str">
        <f ca="1">IF(AND(RESULT!$G236&gt;I$1,RESULT!$C236+RESULT!$D236&gt;2),"WON",IF(AND(RESULT!$G236&lt;I$1,RESULT!$C236+RESULT!$D236&lt;3),"WON","LOST"))</f>
        <v>LOST</v>
      </c>
      <c r="J177" t="str">
        <f ca="1">IF(AND(RESULT!$K236&gt;I$1,RESULT!$C236+RESULT!$D236&gt;2),"WON",IF(AND(RESULT!$K236&lt;I$1,RESULT!$C236+RESULT!$D236&lt;3),"WON","LOST"))</f>
        <v>LOST</v>
      </c>
      <c r="K177" t="str">
        <f t="shared" ca="1" si="114"/>
        <v>LOST</v>
      </c>
      <c r="M177" t="str">
        <f ca="1">IF(AND(RESULT!$G236&gt;M$1,RESULT!$C236+RESULT!$D236&gt;2),"WON",IF(AND(RESULT!$G236&lt;M$1,RESULT!$C236+RESULT!$D236&lt;3),"WON","LOST"))</f>
        <v>LOST</v>
      </c>
      <c r="N177" t="str">
        <f ca="1">IF(AND(RESULT!$K236&gt;M$1,RESULT!$C236+RESULT!$D236&gt;2),"WON",IF(AND(RESULT!$K236&lt;M$1,RESULT!$C236+RESULT!$D236&lt;3),"WON","LOST"))</f>
        <v>LOST</v>
      </c>
      <c r="O177" t="str">
        <f t="shared" ca="1" si="115"/>
        <v>LOST</v>
      </c>
      <c r="Q177" t="str">
        <f ca="1">IF(AND(RESULT!$G236&gt;Q$1,RESULT!$C236+RESULT!$D236&gt;2),"WON",IF(AND(RESULT!$G236&lt;Q$1,RESULT!$C236+RESULT!$D236&lt;3),"WON","LOST"))</f>
        <v>LOST</v>
      </c>
      <c r="R177" t="str">
        <f ca="1">IF(AND(RESULT!$K236&gt;Q$1,RESULT!$C236+RESULT!$D236&gt;2),"WON",IF(AND(RESULT!$K236&lt;Q$1,RESULT!$C236+RESULT!$D236&lt;3),"WON","LOST"))</f>
        <v>LOST</v>
      </c>
      <c r="S177" t="str">
        <f t="shared" ca="1" si="116"/>
        <v>LOST</v>
      </c>
      <c r="U177" t="str">
        <f ca="1">IF(AND(RESULT!$G236&gt;U$1,RESULT!$C236+RESULT!$D236&gt;2),"WON",IF(AND(RESULT!$G236&lt;U$1,RESULT!$C236+RESULT!$D236&lt;3),"WON","LOST"))</f>
        <v>LOST</v>
      </c>
      <c r="V177" t="str">
        <f ca="1">IF(AND(RESULT!$K236&gt;U$1,RESULT!$C236+RESULT!$D236&gt;2),"WON",IF(AND(RESULT!$K236&lt;U$1,RESULT!$C236+RESULT!$D236&lt;3),"WON","LOST"))</f>
        <v>LOST</v>
      </c>
      <c r="W177" t="str">
        <f t="shared" ca="1" si="117"/>
        <v>LOST</v>
      </c>
      <c r="Y177" t="str">
        <f ca="1">IF(AND(RESULT!$G236&gt;Y$1,RESULT!$C236+RESULT!$D236&gt;2),"WON",IF(AND(RESULT!$G236&lt;Y$1,RESULT!$C236+RESULT!$D236&lt;3),"WON","LOST"))</f>
        <v>LOST</v>
      </c>
      <c r="Z177" t="str">
        <f ca="1">IF(AND(RESULT!$K236&gt;Y$1,RESULT!$C236+RESULT!$D236&gt;2),"WON",IF(AND(RESULT!$K236&lt;Y$1,RESULT!$C236+RESULT!$D236&lt;3),"WON","LOST"))</f>
        <v>LOST</v>
      </c>
      <c r="AA177" t="str">
        <f t="shared" ca="1" si="118"/>
        <v>LOST</v>
      </c>
      <c r="AC177" t="str">
        <f ca="1">IF(AND(RESULT!$G236&gt;AC$1,RESULT!$C236+RESULT!$D236&gt;2),"WON",IF(AND(RESULT!$G236&lt;AC$1,RESULT!$C236+RESULT!$D236&lt;3),"WON","LOST"))</f>
        <v>LOST</v>
      </c>
      <c r="AD177" t="str">
        <f ca="1">IF(AND(RESULT!$K236&gt;AC$1,RESULT!$C236+RESULT!$D236&gt;2),"WON",IF(AND(RESULT!$K236&lt;AC$1,RESULT!$C236+RESULT!$D236&lt;3),"WON","LOST"))</f>
        <v>LOST</v>
      </c>
      <c r="AE177" t="str">
        <f t="shared" ca="1" si="119"/>
        <v>LOST</v>
      </c>
    </row>
    <row r="178" spans="1:31">
      <c r="A178" t="str">
        <f ca="1">IF(AND(RESULT!$G237&gt;A$1,RESULT!$C237+RESULT!$D237&gt;2),"WON",IF(AND(RESULT!$G237&lt;A$1,RESULT!$C237+RESULT!$D237&lt;3),"WON","LOST"))</f>
        <v>WON</v>
      </c>
      <c r="B178" t="str">
        <f ca="1">IF(AND(RESULT!$K237&gt;A$1,RESULT!$C237+RESULT!$D237&gt;2),"WON",IF(AND(RESULT!$K237&lt;A$1,RESULT!$C237+RESULT!$D237&lt;3),"WON","LOST"))</f>
        <v>WON</v>
      </c>
      <c r="C178" t="str">
        <f t="shared" ca="1" si="112"/>
        <v>WON</v>
      </c>
      <c r="E178" t="str">
        <f ca="1">IF(AND(RESULT!$G237&gt;E$1,RESULT!$C237+RESULT!$D237&gt;2),"WON",IF(AND(RESULT!$G237&lt;E$1,RESULT!$C237+RESULT!$D237&lt;3),"WON","LOST"))</f>
        <v>WON</v>
      </c>
      <c r="F178" t="str">
        <f ca="1">IF(AND(RESULT!$K237&gt;E$1,RESULT!$C237+RESULT!$D237&gt;2),"WON",IF(AND(RESULT!$K237&lt;E$1,RESULT!$C237+RESULT!$D237&lt;3),"WON","LOST"))</f>
        <v>WON</v>
      </c>
      <c r="G178" t="str">
        <f t="shared" ca="1" si="113"/>
        <v>WON</v>
      </c>
      <c r="I178" t="str">
        <f ca="1">IF(AND(RESULT!$G237&gt;I$1,RESULT!$C237+RESULT!$D237&gt;2),"WON",IF(AND(RESULT!$G237&lt;I$1,RESULT!$C237+RESULT!$D237&lt;3),"WON","LOST"))</f>
        <v>WON</v>
      </c>
      <c r="J178" t="str">
        <f ca="1">IF(AND(RESULT!$K237&gt;I$1,RESULT!$C237+RESULT!$D237&gt;2),"WON",IF(AND(RESULT!$K237&lt;I$1,RESULT!$C237+RESULT!$D237&lt;3),"WON","LOST"))</f>
        <v>LOST</v>
      </c>
      <c r="K178" t="str">
        <f t="shared" ca="1" si="114"/>
        <v>DP</v>
      </c>
      <c r="M178" t="str">
        <f ca="1">IF(AND(RESULT!$G237&gt;M$1,RESULT!$C237+RESULT!$D237&gt;2),"WON",IF(AND(RESULT!$G237&lt;M$1,RESULT!$C237+RESULT!$D237&lt;3),"WON","LOST"))</f>
        <v>WON</v>
      </c>
      <c r="N178" t="str">
        <f ca="1">IF(AND(RESULT!$K237&gt;M$1,RESULT!$C237+RESULT!$D237&gt;2),"WON",IF(AND(RESULT!$K237&lt;M$1,RESULT!$C237+RESULT!$D237&lt;3),"WON","LOST"))</f>
        <v>LOST</v>
      </c>
      <c r="O178" t="str">
        <f t="shared" ca="1" si="115"/>
        <v>DP</v>
      </c>
      <c r="Q178" t="str">
        <f ca="1">IF(AND(RESULT!$G237&gt;Q$1,RESULT!$C237+RESULT!$D237&gt;2),"WON",IF(AND(RESULT!$G237&lt;Q$1,RESULT!$C237+RESULT!$D237&lt;3),"WON","LOST"))</f>
        <v>WON</v>
      </c>
      <c r="R178" t="str">
        <f ca="1">IF(AND(RESULT!$K237&gt;Q$1,RESULT!$C237+RESULT!$D237&gt;2),"WON",IF(AND(RESULT!$K237&lt;Q$1,RESULT!$C237+RESULT!$D237&lt;3),"WON","LOST"))</f>
        <v>LOST</v>
      </c>
      <c r="S178" t="str">
        <f t="shared" ca="1" si="116"/>
        <v>DP</v>
      </c>
      <c r="U178" t="str">
        <f ca="1">IF(AND(RESULT!$G237&gt;U$1,RESULT!$C237+RESULT!$D237&gt;2),"WON",IF(AND(RESULT!$G237&lt;U$1,RESULT!$C237+RESULT!$D237&lt;3),"WON","LOST"))</f>
        <v>WON</v>
      </c>
      <c r="V178" t="str">
        <f ca="1">IF(AND(RESULT!$K237&gt;U$1,RESULT!$C237+RESULT!$D237&gt;2),"WON",IF(AND(RESULT!$K237&lt;U$1,RESULT!$C237+RESULT!$D237&lt;3),"WON","LOST"))</f>
        <v>LOST</v>
      </c>
      <c r="W178" t="str">
        <f t="shared" ca="1" si="117"/>
        <v>DP</v>
      </c>
      <c r="Y178" t="str">
        <f ca="1">IF(AND(RESULT!$G237&gt;Y$1,RESULT!$C237+RESULT!$D237&gt;2),"WON",IF(AND(RESULT!$G237&lt;Y$1,RESULT!$C237+RESULT!$D237&lt;3),"WON","LOST"))</f>
        <v>WON</v>
      </c>
      <c r="Z178" t="str">
        <f ca="1">IF(AND(RESULT!$K237&gt;Y$1,RESULT!$C237+RESULT!$D237&gt;2),"WON",IF(AND(RESULT!$K237&lt;Y$1,RESULT!$C237+RESULT!$D237&lt;3),"WON","LOST"))</f>
        <v>WON</v>
      </c>
      <c r="AA178" t="str">
        <f t="shared" ca="1" si="118"/>
        <v>WON</v>
      </c>
      <c r="AC178" t="str">
        <f ca="1">IF(AND(RESULT!$G237&gt;AC$1,RESULT!$C237+RESULT!$D237&gt;2),"WON",IF(AND(RESULT!$G237&lt;AC$1,RESULT!$C237+RESULT!$D237&lt;3),"WON","LOST"))</f>
        <v>WON</v>
      </c>
      <c r="AD178" t="str">
        <f ca="1">IF(AND(RESULT!$K237&gt;AC$1,RESULT!$C237+RESULT!$D237&gt;2),"WON",IF(AND(RESULT!$K237&lt;AC$1,RESULT!$C237+RESULT!$D237&lt;3),"WON","LOST"))</f>
        <v>WON</v>
      </c>
      <c r="AE178" t="str">
        <f t="shared" ca="1" si="119"/>
        <v>WON</v>
      </c>
    </row>
    <row r="179" spans="1:31">
      <c r="A179" t="str">
        <f ca="1">IF(AND(RESULT!$G238&gt;A$1,RESULT!$C238+RESULT!$D238&gt;2),"WON",IF(AND(RESULT!$G238&lt;A$1,RESULT!$C238+RESULT!$D238&lt;3),"WON","LOST"))</f>
        <v>WON</v>
      </c>
      <c r="B179" t="str">
        <f ca="1">IF(AND(RESULT!$K238&gt;A$1,RESULT!$C238+RESULT!$D238&gt;2),"WON",IF(AND(RESULT!$K238&lt;A$1,RESULT!$C238+RESULT!$D238&lt;3),"WON","LOST"))</f>
        <v>LOST</v>
      </c>
      <c r="C179" t="str">
        <f t="shared" ca="1" si="112"/>
        <v>DP</v>
      </c>
      <c r="E179" t="str">
        <f ca="1">IF(AND(RESULT!$G238&gt;E$1,RESULT!$C238+RESULT!$D238&gt;2),"WON",IF(AND(RESULT!$G238&lt;E$1,RESULT!$C238+RESULT!$D238&lt;3),"WON","LOST"))</f>
        <v>WON</v>
      </c>
      <c r="F179" t="str">
        <f ca="1">IF(AND(RESULT!$K238&gt;E$1,RESULT!$C238+RESULT!$D238&gt;2),"WON",IF(AND(RESULT!$K238&lt;E$1,RESULT!$C238+RESULT!$D238&lt;3),"WON","LOST"))</f>
        <v>LOST</v>
      </c>
      <c r="G179" t="str">
        <f t="shared" ca="1" si="113"/>
        <v>DP</v>
      </c>
      <c r="I179" t="str">
        <f ca="1">IF(AND(RESULT!$G238&gt;I$1,RESULT!$C238+RESULT!$D238&gt;2),"WON",IF(AND(RESULT!$G238&lt;I$1,RESULT!$C238+RESULT!$D238&lt;3),"WON","LOST"))</f>
        <v>WON</v>
      </c>
      <c r="J179" t="str">
        <f ca="1">IF(AND(RESULT!$K238&gt;I$1,RESULT!$C238+RESULT!$D238&gt;2),"WON",IF(AND(RESULT!$K238&lt;I$1,RESULT!$C238+RESULT!$D238&lt;3),"WON","LOST"))</f>
        <v>LOST</v>
      </c>
      <c r="K179" t="str">
        <f t="shared" ca="1" si="114"/>
        <v>DP</v>
      </c>
      <c r="M179" t="str">
        <f ca="1">IF(AND(RESULT!$G238&gt;M$1,RESULT!$C238+RESULT!$D238&gt;2),"WON",IF(AND(RESULT!$G238&lt;M$1,RESULT!$C238+RESULT!$D238&lt;3),"WON","LOST"))</f>
        <v>WON</v>
      </c>
      <c r="N179" t="str">
        <f ca="1">IF(AND(RESULT!$K238&gt;M$1,RESULT!$C238+RESULT!$D238&gt;2),"WON",IF(AND(RESULT!$K238&lt;M$1,RESULT!$C238+RESULT!$D238&lt;3),"WON","LOST"))</f>
        <v>LOST</v>
      </c>
      <c r="O179" t="str">
        <f t="shared" ca="1" si="115"/>
        <v>DP</v>
      </c>
      <c r="Q179" t="str">
        <f ca="1">IF(AND(RESULT!$G238&gt;Q$1,RESULT!$C238+RESULT!$D238&gt;2),"WON",IF(AND(RESULT!$G238&lt;Q$1,RESULT!$C238+RESULT!$D238&lt;3),"WON","LOST"))</f>
        <v>WON</v>
      </c>
      <c r="R179" t="str">
        <f ca="1">IF(AND(RESULT!$K238&gt;Q$1,RESULT!$C238+RESULT!$D238&gt;2),"WON",IF(AND(RESULT!$K238&lt;Q$1,RESULT!$C238+RESULT!$D238&lt;3),"WON","LOST"))</f>
        <v>LOST</v>
      </c>
      <c r="S179" t="str">
        <f t="shared" ca="1" si="116"/>
        <v>DP</v>
      </c>
      <c r="U179" t="str">
        <f ca="1">IF(AND(RESULT!$G238&gt;U$1,RESULT!$C238+RESULT!$D238&gt;2),"WON",IF(AND(RESULT!$G238&lt;U$1,RESULT!$C238+RESULT!$D238&lt;3),"WON","LOST"))</f>
        <v>WON</v>
      </c>
      <c r="V179" t="str">
        <f ca="1">IF(AND(RESULT!$K238&gt;U$1,RESULT!$C238+RESULT!$D238&gt;2),"WON",IF(AND(RESULT!$K238&lt;U$1,RESULT!$C238+RESULT!$D238&lt;3),"WON","LOST"))</f>
        <v>LOST</v>
      </c>
      <c r="W179" t="str">
        <f t="shared" ca="1" si="117"/>
        <v>DP</v>
      </c>
      <c r="Y179" t="str">
        <f ca="1">IF(AND(RESULT!$G238&gt;Y$1,RESULT!$C238+RESULT!$D238&gt;2),"WON",IF(AND(RESULT!$G238&lt;Y$1,RESULT!$C238+RESULT!$D238&lt;3),"WON","LOST"))</f>
        <v>WON</v>
      </c>
      <c r="Z179" t="str">
        <f ca="1">IF(AND(RESULT!$K238&gt;Y$1,RESULT!$C238+RESULT!$D238&gt;2),"WON",IF(AND(RESULT!$K238&lt;Y$1,RESULT!$C238+RESULT!$D238&lt;3),"WON","LOST"))</f>
        <v>LOST</v>
      </c>
      <c r="AA179" t="str">
        <f t="shared" ca="1" si="118"/>
        <v>DP</v>
      </c>
      <c r="AC179" t="str">
        <f ca="1">IF(AND(RESULT!$G238&gt;AC$1,RESULT!$C238+RESULT!$D238&gt;2),"WON",IF(AND(RESULT!$G238&lt;AC$1,RESULT!$C238+RESULT!$D238&lt;3),"WON","LOST"))</f>
        <v>WON</v>
      </c>
      <c r="AD179" t="str">
        <f ca="1">IF(AND(RESULT!$K238&gt;AC$1,RESULT!$C238+RESULT!$D238&gt;2),"WON",IF(AND(RESULT!$K238&lt;AC$1,RESULT!$C238+RESULT!$D238&lt;3),"WON","LOST"))</f>
        <v>LOST</v>
      </c>
      <c r="AE179" t="str">
        <f t="shared" ca="1" si="119"/>
        <v>DP</v>
      </c>
    </row>
    <row r="180" spans="1:31">
      <c r="A180" t="str">
        <f ca="1">IF(AND(RESULT!$G239&gt;A$1,RESULT!$C239+RESULT!$D239&gt;2),"WON",IF(AND(RESULT!$G239&lt;A$1,RESULT!$C239+RESULT!$D239&lt;3),"WON","LOST"))</f>
        <v>WON</v>
      </c>
      <c r="B180" t="str">
        <f ca="1">IF(AND(RESULT!$K239&gt;A$1,RESULT!$C239+RESULT!$D239&gt;2),"WON",IF(AND(RESULT!$K239&lt;A$1,RESULT!$C239+RESULT!$D239&lt;3),"WON","LOST"))</f>
        <v>WON</v>
      </c>
      <c r="C180" t="str">
        <f t="shared" ca="1" si="112"/>
        <v>WON</v>
      </c>
      <c r="E180" t="str">
        <f ca="1">IF(AND(RESULT!$G239&gt;E$1,RESULT!$C239+RESULT!$D239&gt;2),"WON",IF(AND(RESULT!$G239&lt;E$1,RESULT!$C239+RESULT!$D239&lt;3),"WON","LOST"))</f>
        <v>WON</v>
      </c>
      <c r="F180" t="str">
        <f ca="1">IF(AND(RESULT!$K239&gt;E$1,RESULT!$C239+RESULT!$D239&gt;2),"WON",IF(AND(RESULT!$K239&lt;E$1,RESULT!$C239+RESULT!$D239&lt;3),"WON","LOST"))</f>
        <v>WON</v>
      </c>
      <c r="G180" t="str">
        <f t="shared" ca="1" si="113"/>
        <v>WON</v>
      </c>
      <c r="I180" t="str">
        <f ca="1">IF(AND(RESULT!$G239&gt;I$1,RESULT!$C239+RESULT!$D239&gt;2),"WON",IF(AND(RESULT!$G239&lt;I$1,RESULT!$C239+RESULT!$D239&lt;3),"WON","LOST"))</f>
        <v>WON</v>
      </c>
      <c r="J180" t="str">
        <f ca="1">IF(AND(RESULT!$K239&gt;I$1,RESULT!$C239+RESULT!$D239&gt;2),"WON",IF(AND(RESULT!$K239&lt;I$1,RESULT!$C239+RESULT!$D239&lt;3),"WON","LOST"))</f>
        <v>WON</v>
      </c>
      <c r="K180" t="str">
        <f t="shared" ca="1" si="114"/>
        <v>WON</v>
      </c>
      <c r="M180" t="str">
        <f ca="1">IF(AND(RESULT!$G239&gt;M$1,RESULT!$C239+RESULT!$D239&gt;2),"WON",IF(AND(RESULT!$G239&lt;M$1,RESULT!$C239+RESULT!$D239&lt;3),"WON","LOST"))</f>
        <v>WON</v>
      </c>
      <c r="N180" t="str">
        <f ca="1">IF(AND(RESULT!$K239&gt;M$1,RESULT!$C239+RESULT!$D239&gt;2),"WON",IF(AND(RESULT!$K239&lt;M$1,RESULT!$C239+RESULT!$D239&lt;3),"WON","LOST"))</f>
        <v>WON</v>
      </c>
      <c r="O180" t="str">
        <f t="shared" ca="1" si="115"/>
        <v>WON</v>
      </c>
      <c r="Q180" t="str">
        <f ca="1">IF(AND(RESULT!$G239&gt;Q$1,RESULT!$C239+RESULT!$D239&gt;2),"WON",IF(AND(RESULT!$G239&lt;Q$1,RESULT!$C239+RESULT!$D239&lt;3),"WON","LOST"))</f>
        <v>WON</v>
      </c>
      <c r="R180" t="str">
        <f ca="1">IF(AND(RESULT!$K239&gt;Q$1,RESULT!$C239+RESULT!$D239&gt;2),"WON",IF(AND(RESULT!$K239&lt;Q$1,RESULT!$C239+RESULT!$D239&lt;3),"WON","LOST"))</f>
        <v>WON</v>
      </c>
      <c r="S180" t="str">
        <f t="shared" ca="1" si="116"/>
        <v>WON</v>
      </c>
      <c r="U180" t="str">
        <f ca="1">IF(AND(RESULT!$G239&gt;U$1,RESULT!$C239+RESULT!$D239&gt;2),"WON",IF(AND(RESULT!$G239&lt;U$1,RESULT!$C239+RESULT!$D239&lt;3),"WON","LOST"))</f>
        <v>WON</v>
      </c>
      <c r="V180" t="str">
        <f ca="1">IF(AND(RESULT!$K239&gt;U$1,RESULT!$C239+RESULT!$D239&gt;2),"WON",IF(AND(RESULT!$K239&lt;U$1,RESULT!$C239+RESULT!$D239&lt;3),"WON","LOST"))</f>
        <v>WON</v>
      </c>
      <c r="W180" t="str">
        <f t="shared" ca="1" si="117"/>
        <v>WON</v>
      </c>
      <c r="Y180" t="str">
        <f ca="1">IF(AND(RESULT!$G239&gt;Y$1,RESULT!$C239+RESULT!$D239&gt;2),"WON",IF(AND(RESULT!$G239&lt;Y$1,RESULT!$C239+RESULT!$D239&lt;3),"WON","LOST"))</f>
        <v>WON</v>
      </c>
      <c r="Z180" t="str">
        <f ca="1">IF(AND(RESULT!$K239&gt;Y$1,RESULT!$C239+RESULT!$D239&gt;2),"WON",IF(AND(RESULT!$K239&lt;Y$1,RESULT!$C239+RESULT!$D239&lt;3),"WON","LOST"))</f>
        <v>WON</v>
      </c>
      <c r="AA180" t="str">
        <f t="shared" ca="1" si="118"/>
        <v>WON</v>
      </c>
      <c r="AC180" t="str">
        <f ca="1">IF(AND(RESULT!$G239&gt;AC$1,RESULT!$C239+RESULT!$D239&gt;2),"WON",IF(AND(RESULT!$G239&lt;AC$1,RESULT!$C239+RESULT!$D239&lt;3),"WON","LOST"))</f>
        <v>WON</v>
      </c>
      <c r="AD180" t="str">
        <f ca="1">IF(AND(RESULT!$K239&gt;AC$1,RESULT!$C239+RESULT!$D239&gt;2),"WON",IF(AND(RESULT!$K239&lt;AC$1,RESULT!$C239+RESULT!$D239&lt;3),"WON","LOST"))</f>
        <v>WON</v>
      </c>
      <c r="AE180" t="str">
        <f t="shared" ca="1" si="119"/>
        <v>WON</v>
      </c>
    </row>
    <row r="183" spans="1:31">
      <c r="A183" t="str">
        <f ca="1">IF(AND(RESULT!$G242&gt;A$1,RESULT!$C242+RESULT!$D242&gt;2),"WON",IF(AND(RESULT!$G242&lt;A$1,RESULT!$C242+RESULT!$D242&lt;3),"WON","LOST"))</f>
        <v>WON</v>
      </c>
      <c r="B183" t="str">
        <f ca="1">IF(AND(RESULT!$K242&gt;A$1,RESULT!$C242+RESULT!$D242&gt;2),"WON",IF(AND(RESULT!$K242&lt;A$1,RESULT!$C242+RESULT!$D242&lt;3),"WON","LOST"))</f>
        <v>WON</v>
      </c>
      <c r="C183" t="str">
        <f ca="1">IF(AND(A183="WON",B183="WON"),"WON",IF(AND(A183="LOST",B183="LOST"),"LOST","DP"))</f>
        <v>WON</v>
      </c>
      <c r="E183" t="str">
        <f ca="1">IF(AND(RESULT!$G242&gt;E$1,RESULT!$C242+RESULT!$D242&gt;2),"WON",IF(AND(RESULT!$G242&lt;E$1,RESULT!$C242+RESULT!$D242&lt;3),"WON","LOST"))</f>
        <v>WON</v>
      </c>
      <c r="F183" t="str">
        <f ca="1">IF(AND(RESULT!$K242&gt;E$1,RESULT!$C242+RESULT!$D242&gt;2),"WON",IF(AND(RESULT!$K242&lt;E$1,RESULT!$C242+RESULT!$D242&lt;3),"WON","LOST"))</f>
        <v>WON</v>
      </c>
      <c r="G183" t="str">
        <f ca="1">IF(AND(E183="WON",F183="WON"),"WON",IF(AND(E183="LOST",F183="LOST"),"LOST","DP"))</f>
        <v>WON</v>
      </c>
      <c r="I183" t="str">
        <f ca="1">IF(AND(RESULT!$G242&gt;I$1,RESULT!$C242+RESULT!$D242&gt;2),"WON",IF(AND(RESULT!$G242&lt;I$1,RESULT!$C242+RESULT!$D242&lt;3),"WON","LOST"))</f>
        <v>WON</v>
      </c>
      <c r="J183" t="str">
        <f ca="1">IF(AND(RESULT!$K242&gt;I$1,RESULT!$C242+RESULT!$D242&gt;2),"WON",IF(AND(RESULT!$K242&lt;I$1,RESULT!$C242+RESULT!$D242&lt;3),"WON","LOST"))</f>
        <v>WON</v>
      </c>
      <c r="K183" t="str">
        <f ca="1">IF(AND(I183="WON",J183="WON"),"WON",IF(AND(I183="LOST",J183="LOST"),"LOST","DP"))</f>
        <v>WON</v>
      </c>
      <c r="M183" t="str">
        <f ca="1">IF(AND(RESULT!$G242&gt;M$1,RESULT!$C242+RESULT!$D242&gt;2),"WON",IF(AND(RESULT!$G242&lt;M$1,RESULT!$C242+RESULT!$D242&lt;3),"WON","LOST"))</f>
        <v>WON</v>
      </c>
      <c r="N183" t="str">
        <f ca="1">IF(AND(RESULT!$K242&gt;M$1,RESULT!$C242+RESULT!$D242&gt;2),"WON",IF(AND(RESULT!$K242&lt;M$1,RESULT!$C242+RESULT!$D242&lt;3),"WON","LOST"))</f>
        <v>WON</v>
      </c>
      <c r="O183" t="str">
        <f ca="1">IF(AND(M183="WON",N183="WON"),"WON",IF(AND(M183="LOST",N183="LOST"),"LOST","DP"))</f>
        <v>WON</v>
      </c>
      <c r="Q183" t="str">
        <f ca="1">IF(AND(RESULT!$G242&gt;Q$1,RESULT!$C242+RESULT!$D242&gt;2),"WON",IF(AND(RESULT!$G242&lt;Q$1,RESULT!$C242+RESULT!$D242&lt;3),"WON","LOST"))</f>
        <v>WON</v>
      </c>
      <c r="R183" t="str">
        <f ca="1">IF(AND(RESULT!$K242&gt;Q$1,RESULT!$C242+RESULT!$D242&gt;2),"WON",IF(AND(RESULT!$K242&lt;Q$1,RESULT!$C242+RESULT!$D242&lt;3),"WON","LOST"))</f>
        <v>WON</v>
      </c>
      <c r="S183" t="str">
        <f ca="1">IF(AND(Q183="WON",R183="WON"),"WON",IF(AND(Q183="LOST",R183="LOST"),"LOST","DP"))</f>
        <v>WON</v>
      </c>
      <c r="U183" t="str">
        <f ca="1">IF(AND(RESULT!$G242&gt;U$1,RESULT!$C242+RESULT!$D242&gt;2),"WON",IF(AND(RESULT!$G242&lt;U$1,RESULT!$C242+RESULT!$D242&lt;3),"WON","LOST"))</f>
        <v>WON</v>
      </c>
      <c r="V183" t="str">
        <f ca="1">IF(AND(RESULT!$K242&gt;U$1,RESULT!$C242+RESULT!$D242&gt;2),"WON",IF(AND(RESULT!$K242&lt;U$1,RESULT!$C242+RESULT!$D242&lt;3),"WON","LOST"))</f>
        <v>WON</v>
      </c>
      <c r="W183" t="str">
        <f ca="1">IF(AND(U183="WON",V183="WON"),"WON",IF(AND(U183="LOST",V183="LOST"),"LOST","DP"))</f>
        <v>WON</v>
      </c>
      <c r="Y183" t="str">
        <f ca="1">IF(AND(RESULT!$G242&gt;Y$1,RESULT!$C242+RESULT!$D242&gt;2),"WON",IF(AND(RESULT!$G242&lt;Y$1,RESULT!$C242+RESULT!$D242&lt;3),"WON","LOST"))</f>
        <v>WON</v>
      </c>
      <c r="Z183" t="str">
        <f ca="1">IF(AND(RESULT!$K242&gt;Y$1,RESULT!$C242+RESULT!$D242&gt;2),"WON",IF(AND(RESULT!$K242&lt;Y$1,RESULT!$C242+RESULT!$D242&lt;3),"WON","LOST"))</f>
        <v>WON</v>
      </c>
      <c r="AA183" t="str">
        <f ca="1">IF(AND(Y183="WON",Z183="WON"),"WON",IF(AND(Y183="LOST",Z183="LOST"),"LOST","DP"))</f>
        <v>WON</v>
      </c>
      <c r="AC183" t="str">
        <f ca="1">IF(AND(RESULT!$G242&gt;AC$1,RESULT!$C242+RESULT!$D242&gt;2),"WON",IF(AND(RESULT!$G242&lt;AC$1,RESULT!$C242+RESULT!$D242&lt;3),"WON","LOST"))</f>
        <v>WON</v>
      </c>
      <c r="AD183" t="str">
        <f ca="1">IF(AND(RESULT!$K242&gt;AC$1,RESULT!$C242+RESULT!$D242&gt;2),"WON",IF(AND(RESULT!$K242&lt;AC$1,RESULT!$C242+RESULT!$D242&lt;3),"WON","LOST"))</f>
        <v>WON</v>
      </c>
      <c r="AE183" t="str">
        <f ca="1">IF(AND(AC183="WON",AD183="WON"),"WON",IF(AND(AC183="LOST",AD183="LOST"),"LOST","DP"))</f>
        <v>WON</v>
      </c>
    </row>
    <row r="184" spans="1:31">
      <c r="A184" t="str">
        <f ca="1">IF(AND(RESULT!$G243&gt;A$1,RESULT!$C243+RESULT!$D243&gt;2),"WON",IF(AND(RESULT!$G243&lt;A$1,RESULT!$C243+RESULT!$D243&lt;3),"WON","LOST"))</f>
        <v>LOST</v>
      </c>
      <c r="B184" t="str">
        <f ca="1">IF(AND(RESULT!$K243&gt;A$1,RESULT!$C243+RESULT!$D243&gt;2),"WON",IF(AND(RESULT!$K243&lt;A$1,RESULT!$C243+RESULT!$D243&lt;3),"WON","LOST"))</f>
        <v>LOST</v>
      </c>
      <c r="C184" t="str">
        <f t="shared" ref="C184:C192" ca="1" si="120">IF(AND(A184="WON",B184="WON"),"WON",IF(AND(A184="LOST",B184="LOST"),"LOST","DP"))</f>
        <v>LOST</v>
      </c>
      <c r="E184" t="str">
        <f ca="1">IF(AND(RESULT!$G243&gt;E$1,RESULT!$C243+RESULT!$D243&gt;2),"WON",IF(AND(RESULT!$G243&lt;E$1,RESULT!$C243+RESULT!$D243&lt;3),"WON","LOST"))</f>
        <v>LOST</v>
      </c>
      <c r="F184" t="str">
        <f ca="1">IF(AND(RESULT!$K243&gt;E$1,RESULT!$C243+RESULT!$D243&gt;2),"WON",IF(AND(RESULT!$K243&lt;E$1,RESULT!$C243+RESULT!$D243&lt;3),"WON","LOST"))</f>
        <v>LOST</v>
      </c>
      <c r="G184" t="str">
        <f t="shared" ref="G184:G192" ca="1" si="121">IF(AND(E184="WON",F184="WON"),"WON",IF(AND(E184="LOST",F184="LOST"),"LOST","DP"))</f>
        <v>LOST</v>
      </c>
      <c r="I184" t="str">
        <f ca="1">IF(AND(RESULT!$G243&gt;I$1,RESULT!$C243+RESULT!$D243&gt;2),"WON",IF(AND(RESULT!$G243&lt;I$1,RESULT!$C243+RESULT!$D243&lt;3),"WON","LOST"))</f>
        <v>WON</v>
      </c>
      <c r="J184" t="str">
        <f ca="1">IF(AND(RESULT!$K243&gt;I$1,RESULT!$C243+RESULT!$D243&gt;2),"WON",IF(AND(RESULT!$K243&lt;I$1,RESULT!$C243+RESULT!$D243&lt;3),"WON","LOST"))</f>
        <v>LOST</v>
      </c>
      <c r="K184" t="str">
        <f t="shared" ref="K184:K192" ca="1" si="122">IF(AND(I184="WON",J184="WON"),"WON",IF(AND(I184="LOST",J184="LOST"),"LOST","DP"))</f>
        <v>DP</v>
      </c>
      <c r="M184" t="str">
        <f ca="1">IF(AND(RESULT!$G243&gt;M$1,RESULT!$C243+RESULT!$D243&gt;2),"WON",IF(AND(RESULT!$G243&lt;M$1,RESULT!$C243+RESULT!$D243&lt;3),"WON","LOST"))</f>
        <v>WON</v>
      </c>
      <c r="N184" t="str">
        <f ca="1">IF(AND(RESULT!$K243&gt;M$1,RESULT!$C243+RESULT!$D243&gt;2),"WON",IF(AND(RESULT!$K243&lt;M$1,RESULT!$C243+RESULT!$D243&lt;3),"WON","LOST"))</f>
        <v>LOST</v>
      </c>
      <c r="O184" t="str">
        <f t="shared" ref="O184:O192" ca="1" si="123">IF(AND(M184="WON",N184="WON"),"WON",IF(AND(M184="LOST",N184="LOST"),"LOST","DP"))</f>
        <v>DP</v>
      </c>
      <c r="Q184" t="str">
        <f ca="1">IF(AND(RESULT!$G243&gt;Q$1,RESULT!$C243+RESULT!$D243&gt;2),"WON",IF(AND(RESULT!$G243&lt;Q$1,RESULT!$C243+RESULT!$D243&lt;3),"WON","LOST"))</f>
        <v>WON</v>
      </c>
      <c r="R184" t="str">
        <f ca="1">IF(AND(RESULT!$K243&gt;Q$1,RESULT!$C243+RESULT!$D243&gt;2),"WON",IF(AND(RESULT!$K243&lt;Q$1,RESULT!$C243+RESULT!$D243&lt;3),"WON","LOST"))</f>
        <v>LOST</v>
      </c>
      <c r="S184" t="str">
        <f t="shared" ref="S184:S192" ca="1" si="124">IF(AND(Q184="WON",R184="WON"),"WON",IF(AND(Q184="LOST",R184="LOST"),"LOST","DP"))</f>
        <v>DP</v>
      </c>
      <c r="U184" t="str">
        <f ca="1">IF(AND(RESULT!$G243&gt;U$1,RESULT!$C243+RESULT!$D243&gt;2),"WON",IF(AND(RESULT!$G243&lt;U$1,RESULT!$C243+RESULT!$D243&lt;3),"WON","LOST"))</f>
        <v>WON</v>
      </c>
      <c r="V184" t="str">
        <f ca="1">IF(AND(RESULT!$K243&gt;U$1,RESULT!$C243+RESULT!$D243&gt;2),"WON",IF(AND(RESULT!$K243&lt;U$1,RESULT!$C243+RESULT!$D243&lt;3),"WON","LOST"))</f>
        <v>LOST</v>
      </c>
      <c r="W184" t="str">
        <f t="shared" ref="W184:W192" ca="1" si="125">IF(AND(U184="WON",V184="WON"),"WON",IF(AND(U184="LOST",V184="LOST"),"LOST","DP"))</f>
        <v>DP</v>
      </c>
      <c r="Y184" t="str">
        <f ca="1">IF(AND(RESULT!$G243&gt;Y$1,RESULT!$C243+RESULT!$D243&gt;2),"WON",IF(AND(RESULT!$G243&lt;Y$1,RESULT!$C243+RESULT!$D243&lt;3),"WON","LOST"))</f>
        <v>LOST</v>
      </c>
      <c r="Z184" t="str">
        <f ca="1">IF(AND(RESULT!$K243&gt;Y$1,RESULT!$C243+RESULT!$D243&gt;2),"WON",IF(AND(RESULT!$K243&lt;Y$1,RESULT!$C243+RESULT!$D243&lt;3),"WON","LOST"))</f>
        <v>LOST</v>
      </c>
      <c r="AA184" t="str">
        <f t="shared" ref="AA184:AA192" ca="1" si="126">IF(AND(Y184="WON",Z184="WON"),"WON",IF(AND(Y184="LOST",Z184="LOST"),"LOST","DP"))</f>
        <v>LOST</v>
      </c>
      <c r="AC184" t="str">
        <f ca="1">IF(AND(RESULT!$G243&gt;AC$1,RESULT!$C243+RESULT!$D243&gt;2),"WON",IF(AND(RESULT!$G243&lt;AC$1,RESULT!$C243+RESULT!$D243&lt;3),"WON","LOST"))</f>
        <v>LOST</v>
      </c>
      <c r="AD184" t="str">
        <f ca="1">IF(AND(RESULT!$K243&gt;AC$1,RESULT!$C243+RESULT!$D243&gt;2),"WON",IF(AND(RESULT!$K243&lt;AC$1,RESULT!$C243+RESULT!$D243&lt;3),"WON","LOST"))</f>
        <v>LOST</v>
      </c>
      <c r="AE184" t="str">
        <f t="shared" ref="AE184:AE192" ca="1" si="127">IF(AND(AC184="WON",AD184="WON"),"WON",IF(AND(AC184="LOST",AD184="LOST"),"LOST","DP"))</f>
        <v>LOST</v>
      </c>
    </row>
    <row r="185" spans="1:31">
      <c r="A185" t="str">
        <f ca="1">IF(AND(RESULT!$G244&gt;A$1,RESULT!$C244+RESULT!$D244&gt;2),"WON",IF(AND(RESULT!$G244&lt;A$1,RESULT!$C244+RESULT!$D244&lt;3),"WON","LOST"))</f>
        <v>WON</v>
      </c>
      <c r="B185" t="str">
        <f ca="1">IF(AND(RESULT!$K244&gt;A$1,RESULT!$C244+RESULT!$D244&gt;2),"WON",IF(AND(RESULT!$K244&lt;A$1,RESULT!$C244+RESULT!$D244&lt;3),"WON","LOST"))</f>
        <v>WON</v>
      </c>
      <c r="C185" t="str">
        <f t="shared" ca="1" si="120"/>
        <v>WON</v>
      </c>
      <c r="E185" t="str">
        <f ca="1">IF(AND(RESULT!$G244&gt;E$1,RESULT!$C244+RESULT!$D244&gt;2),"WON",IF(AND(RESULT!$G244&lt;E$1,RESULT!$C244+RESULT!$D244&lt;3),"WON","LOST"))</f>
        <v>WON</v>
      </c>
      <c r="F185" t="str">
        <f ca="1">IF(AND(RESULT!$K244&gt;E$1,RESULT!$C244+RESULT!$D244&gt;2),"WON",IF(AND(RESULT!$K244&lt;E$1,RESULT!$C244+RESULT!$D244&lt;3),"WON","LOST"))</f>
        <v>WON</v>
      </c>
      <c r="G185" t="str">
        <f t="shared" ca="1" si="121"/>
        <v>WON</v>
      </c>
      <c r="I185" t="str">
        <f ca="1">IF(AND(RESULT!$G244&gt;I$1,RESULT!$C244+RESULT!$D244&gt;2),"WON",IF(AND(RESULT!$G244&lt;I$1,RESULT!$C244+RESULT!$D244&lt;3),"WON","LOST"))</f>
        <v>WON</v>
      </c>
      <c r="J185" t="str">
        <f ca="1">IF(AND(RESULT!$K244&gt;I$1,RESULT!$C244+RESULT!$D244&gt;2),"WON",IF(AND(RESULT!$K244&lt;I$1,RESULT!$C244+RESULT!$D244&lt;3),"WON","LOST"))</f>
        <v>WON</v>
      </c>
      <c r="K185" t="str">
        <f t="shared" ca="1" si="122"/>
        <v>WON</v>
      </c>
      <c r="M185" t="str">
        <f ca="1">IF(AND(RESULT!$G244&gt;M$1,RESULT!$C244+RESULT!$D244&gt;2),"WON",IF(AND(RESULT!$G244&lt;M$1,RESULT!$C244+RESULT!$D244&lt;3),"WON","LOST"))</f>
        <v>WON</v>
      </c>
      <c r="N185" t="str">
        <f ca="1">IF(AND(RESULT!$K244&gt;M$1,RESULT!$C244+RESULT!$D244&gt;2),"WON",IF(AND(RESULT!$K244&lt;M$1,RESULT!$C244+RESULT!$D244&lt;3),"WON","LOST"))</f>
        <v>WON</v>
      </c>
      <c r="O185" t="str">
        <f t="shared" ca="1" si="123"/>
        <v>WON</v>
      </c>
      <c r="Q185" t="str">
        <f ca="1">IF(AND(RESULT!$G244&gt;Q$1,RESULT!$C244+RESULT!$D244&gt;2),"WON",IF(AND(RESULT!$G244&lt;Q$1,RESULT!$C244+RESULT!$D244&lt;3),"WON","LOST"))</f>
        <v>WON</v>
      </c>
      <c r="R185" t="str">
        <f ca="1">IF(AND(RESULT!$K244&gt;Q$1,RESULT!$C244+RESULT!$D244&gt;2),"WON",IF(AND(RESULT!$K244&lt;Q$1,RESULT!$C244+RESULT!$D244&lt;3),"WON","LOST"))</f>
        <v>WON</v>
      </c>
      <c r="S185" t="str">
        <f t="shared" ca="1" si="124"/>
        <v>WON</v>
      </c>
      <c r="U185" t="str">
        <f ca="1">IF(AND(RESULT!$G244&gt;U$1,RESULT!$C244+RESULT!$D244&gt;2),"WON",IF(AND(RESULT!$G244&lt;U$1,RESULT!$C244+RESULT!$D244&lt;3),"WON","LOST"))</f>
        <v>WON</v>
      </c>
      <c r="V185" t="str">
        <f ca="1">IF(AND(RESULT!$K244&gt;U$1,RESULT!$C244+RESULT!$D244&gt;2),"WON",IF(AND(RESULT!$K244&lt;U$1,RESULT!$C244+RESULT!$D244&lt;3),"WON","LOST"))</f>
        <v>WON</v>
      </c>
      <c r="W185" t="str">
        <f t="shared" ca="1" si="125"/>
        <v>WON</v>
      </c>
      <c r="Y185" t="str">
        <f ca="1">IF(AND(RESULT!$G244&gt;Y$1,RESULT!$C244+RESULT!$D244&gt;2),"WON",IF(AND(RESULT!$G244&lt;Y$1,RESULT!$C244+RESULT!$D244&lt;3),"WON","LOST"))</f>
        <v>WON</v>
      </c>
      <c r="Z185" t="str">
        <f ca="1">IF(AND(RESULT!$K244&gt;Y$1,RESULT!$C244+RESULT!$D244&gt;2),"WON",IF(AND(RESULT!$K244&lt;Y$1,RESULT!$C244+RESULT!$D244&lt;3),"WON","LOST"))</f>
        <v>WON</v>
      </c>
      <c r="AA185" t="str">
        <f t="shared" ca="1" si="126"/>
        <v>WON</v>
      </c>
      <c r="AC185" t="str">
        <f ca="1">IF(AND(RESULT!$G244&gt;AC$1,RESULT!$C244+RESULT!$D244&gt;2),"WON",IF(AND(RESULT!$G244&lt;AC$1,RESULT!$C244+RESULT!$D244&lt;3),"WON","LOST"))</f>
        <v>WON</v>
      </c>
      <c r="AD185" t="str">
        <f ca="1">IF(AND(RESULT!$K244&gt;AC$1,RESULT!$C244+RESULT!$D244&gt;2),"WON",IF(AND(RESULT!$K244&lt;AC$1,RESULT!$C244+RESULT!$D244&lt;3),"WON","LOST"))</f>
        <v>WON</v>
      </c>
      <c r="AE185" t="str">
        <f t="shared" ca="1" si="127"/>
        <v>WON</v>
      </c>
    </row>
    <row r="186" spans="1:31">
      <c r="A186" t="str">
        <f ca="1">IF(AND(RESULT!$G245&gt;A$1,RESULT!$C245+RESULT!$D245&gt;2),"WON",IF(AND(RESULT!$G245&lt;A$1,RESULT!$C245+RESULT!$D245&lt;3),"WON","LOST"))</f>
        <v>WON</v>
      </c>
      <c r="B186" t="str">
        <f ca="1">IF(AND(RESULT!$K245&gt;A$1,RESULT!$C245+RESULT!$D245&gt;2),"WON",IF(AND(RESULT!$K245&lt;A$1,RESULT!$C245+RESULT!$D245&lt;3),"WON","LOST"))</f>
        <v>LOST</v>
      </c>
      <c r="C186" t="str">
        <f t="shared" ca="1" si="120"/>
        <v>DP</v>
      </c>
      <c r="E186" t="str">
        <f ca="1">IF(AND(RESULT!$G245&gt;E$1,RESULT!$C245+RESULT!$D245&gt;2),"WON",IF(AND(RESULT!$G245&lt;E$1,RESULT!$C245+RESULT!$D245&lt;3),"WON","LOST"))</f>
        <v>WON</v>
      </c>
      <c r="F186" t="str">
        <f ca="1">IF(AND(RESULT!$K245&gt;E$1,RESULT!$C245+RESULT!$D245&gt;2),"WON",IF(AND(RESULT!$K245&lt;E$1,RESULT!$C245+RESULT!$D245&lt;3),"WON","LOST"))</f>
        <v>LOST</v>
      </c>
      <c r="G186" t="str">
        <f t="shared" ca="1" si="121"/>
        <v>DP</v>
      </c>
      <c r="I186" t="str">
        <f ca="1">IF(AND(RESULT!$G245&gt;I$1,RESULT!$C245+RESULT!$D245&gt;2),"WON",IF(AND(RESULT!$G245&lt;I$1,RESULT!$C245+RESULT!$D245&lt;3),"WON","LOST"))</f>
        <v>WON</v>
      </c>
      <c r="J186" t="str">
        <f ca="1">IF(AND(RESULT!$K245&gt;I$1,RESULT!$C245+RESULT!$D245&gt;2),"WON",IF(AND(RESULT!$K245&lt;I$1,RESULT!$C245+RESULT!$D245&lt;3),"WON","LOST"))</f>
        <v>LOST</v>
      </c>
      <c r="K186" t="str">
        <f t="shared" ca="1" si="122"/>
        <v>DP</v>
      </c>
      <c r="M186" t="str">
        <f ca="1">IF(AND(RESULT!$G245&gt;M$1,RESULT!$C245+RESULT!$D245&gt;2),"WON",IF(AND(RESULT!$G245&lt;M$1,RESULT!$C245+RESULT!$D245&lt;3),"WON","LOST"))</f>
        <v>WON</v>
      </c>
      <c r="N186" t="str">
        <f ca="1">IF(AND(RESULT!$K245&gt;M$1,RESULT!$C245+RESULT!$D245&gt;2),"WON",IF(AND(RESULT!$K245&lt;M$1,RESULT!$C245+RESULT!$D245&lt;3),"WON","LOST"))</f>
        <v>LOST</v>
      </c>
      <c r="O186" t="str">
        <f t="shared" ca="1" si="123"/>
        <v>DP</v>
      </c>
      <c r="Q186" t="str">
        <f ca="1">IF(AND(RESULT!$G245&gt;Q$1,RESULT!$C245+RESULT!$D245&gt;2),"WON",IF(AND(RESULT!$G245&lt;Q$1,RESULT!$C245+RESULT!$D245&lt;3),"WON","LOST"))</f>
        <v>WON</v>
      </c>
      <c r="R186" t="str">
        <f ca="1">IF(AND(RESULT!$K245&gt;Q$1,RESULT!$C245+RESULT!$D245&gt;2),"WON",IF(AND(RESULT!$K245&lt;Q$1,RESULT!$C245+RESULT!$D245&lt;3),"WON","LOST"))</f>
        <v>LOST</v>
      </c>
      <c r="S186" t="str">
        <f t="shared" ca="1" si="124"/>
        <v>DP</v>
      </c>
      <c r="U186" t="str">
        <f ca="1">IF(AND(RESULT!$G245&gt;U$1,RESULT!$C245+RESULT!$D245&gt;2),"WON",IF(AND(RESULT!$G245&lt;U$1,RESULT!$C245+RESULT!$D245&lt;3),"WON","LOST"))</f>
        <v>WON</v>
      </c>
      <c r="V186" t="str">
        <f ca="1">IF(AND(RESULT!$K245&gt;U$1,RESULT!$C245+RESULT!$D245&gt;2),"WON",IF(AND(RESULT!$K245&lt;U$1,RESULT!$C245+RESULT!$D245&lt;3),"WON","LOST"))</f>
        <v>LOST</v>
      </c>
      <c r="W186" t="str">
        <f t="shared" ca="1" si="125"/>
        <v>DP</v>
      </c>
      <c r="Y186" t="str">
        <f ca="1">IF(AND(RESULT!$G245&gt;Y$1,RESULT!$C245+RESULT!$D245&gt;2),"WON",IF(AND(RESULT!$G245&lt;Y$1,RESULT!$C245+RESULT!$D245&lt;3),"WON","LOST"))</f>
        <v>WON</v>
      </c>
      <c r="Z186" t="str">
        <f ca="1">IF(AND(RESULT!$K245&gt;Y$1,RESULT!$C245+RESULT!$D245&gt;2),"WON",IF(AND(RESULT!$K245&lt;Y$1,RESULT!$C245+RESULT!$D245&lt;3),"WON","LOST"))</f>
        <v>LOST</v>
      </c>
      <c r="AA186" t="str">
        <f t="shared" ca="1" si="126"/>
        <v>DP</v>
      </c>
      <c r="AC186" t="str">
        <f ca="1">IF(AND(RESULT!$G245&gt;AC$1,RESULT!$C245+RESULT!$D245&gt;2),"WON",IF(AND(RESULT!$G245&lt;AC$1,RESULT!$C245+RESULT!$D245&lt;3),"WON","LOST"))</f>
        <v>WON</v>
      </c>
      <c r="AD186" t="str">
        <f ca="1">IF(AND(RESULT!$K245&gt;AC$1,RESULT!$C245+RESULT!$D245&gt;2),"WON",IF(AND(RESULT!$K245&lt;AC$1,RESULT!$C245+RESULT!$D245&lt;3),"WON","LOST"))</f>
        <v>LOST</v>
      </c>
      <c r="AE186" t="str">
        <f t="shared" ca="1" si="127"/>
        <v>DP</v>
      </c>
    </row>
    <row r="187" spans="1:31">
      <c r="A187" t="str">
        <f ca="1">IF(AND(RESULT!$G246&gt;A$1,RESULT!$C246+RESULT!$D246&gt;2),"WON",IF(AND(RESULT!$G246&lt;A$1,RESULT!$C246+RESULT!$D246&lt;3),"WON","LOST"))</f>
        <v>LOST</v>
      </c>
      <c r="B187" t="str">
        <f ca="1">IF(AND(RESULT!$K246&gt;A$1,RESULT!$C246+RESULT!$D246&gt;2),"WON",IF(AND(RESULT!$K246&lt;A$1,RESULT!$C246+RESULT!$D246&lt;3),"WON","LOST"))</f>
        <v>LOST</v>
      </c>
      <c r="C187" t="str">
        <f t="shared" ca="1" si="120"/>
        <v>LOST</v>
      </c>
      <c r="E187" t="str">
        <f ca="1">IF(AND(RESULT!$G246&gt;E$1,RESULT!$C246+RESULT!$D246&gt;2),"WON",IF(AND(RESULT!$G246&lt;E$1,RESULT!$C246+RESULT!$D246&lt;3),"WON","LOST"))</f>
        <v>LOST</v>
      </c>
      <c r="F187" t="str">
        <f ca="1">IF(AND(RESULT!$K246&gt;E$1,RESULT!$C246+RESULT!$D246&gt;2),"WON",IF(AND(RESULT!$K246&lt;E$1,RESULT!$C246+RESULT!$D246&lt;3),"WON","LOST"))</f>
        <v>LOST</v>
      </c>
      <c r="G187" t="str">
        <f t="shared" ca="1" si="121"/>
        <v>LOST</v>
      </c>
      <c r="I187" t="str">
        <f ca="1">IF(AND(RESULT!$G246&gt;I$1,RESULT!$C246+RESULT!$D246&gt;2),"WON",IF(AND(RESULT!$G246&lt;I$1,RESULT!$C246+RESULT!$D246&lt;3),"WON","LOST"))</f>
        <v>LOST</v>
      </c>
      <c r="J187" t="str">
        <f ca="1">IF(AND(RESULT!$K246&gt;I$1,RESULT!$C246+RESULT!$D246&gt;2),"WON",IF(AND(RESULT!$K246&lt;I$1,RESULT!$C246+RESULT!$D246&lt;3),"WON","LOST"))</f>
        <v>LOST</v>
      </c>
      <c r="K187" t="str">
        <f t="shared" ca="1" si="122"/>
        <v>LOST</v>
      </c>
      <c r="M187" t="str">
        <f ca="1">IF(AND(RESULT!$G246&gt;M$1,RESULT!$C246+RESULT!$D246&gt;2),"WON",IF(AND(RESULT!$G246&lt;M$1,RESULT!$C246+RESULT!$D246&lt;3),"WON","LOST"))</f>
        <v>LOST</v>
      </c>
      <c r="N187" t="str">
        <f ca="1">IF(AND(RESULT!$K246&gt;M$1,RESULT!$C246+RESULT!$D246&gt;2),"WON",IF(AND(RESULT!$K246&lt;M$1,RESULT!$C246+RESULT!$D246&lt;3),"WON","LOST"))</f>
        <v>LOST</v>
      </c>
      <c r="O187" t="str">
        <f t="shared" ca="1" si="123"/>
        <v>LOST</v>
      </c>
      <c r="Q187" t="str">
        <f ca="1">IF(AND(RESULT!$G246&gt;Q$1,RESULT!$C246+RESULT!$D246&gt;2),"WON",IF(AND(RESULT!$G246&lt;Q$1,RESULT!$C246+RESULT!$D246&lt;3),"WON","LOST"))</f>
        <v>LOST</v>
      </c>
      <c r="R187" t="str">
        <f ca="1">IF(AND(RESULT!$K246&gt;Q$1,RESULT!$C246+RESULT!$D246&gt;2),"WON",IF(AND(RESULT!$K246&lt;Q$1,RESULT!$C246+RESULT!$D246&lt;3),"WON","LOST"))</f>
        <v>LOST</v>
      </c>
      <c r="S187" t="str">
        <f t="shared" ca="1" si="124"/>
        <v>LOST</v>
      </c>
      <c r="U187" t="str">
        <f ca="1">IF(AND(RESULT!$G246&gt;U$1,RESULT!$C246+RESULT!$D246&gt;2),"WON",IF(AND(RESULT!$G246&lt;U$1,RESULT!$C246+RESULT!$D246&lt;3),"WON","LOST"))</f>
        <v>LOST</v>
      </c>
      <c r="V187" t="str">
        <f ca="1">IF(AND(RESULT!$K246&gt;U$1,RESULT!$C246+RESULT!$D246&gt;2),"WON",IF(AND(RESULT!$K246&lt;U$1,RESULT!$C246+RESULT!$D246&lt;3),"WON","LOST"))</f>
        <v>LOST</v>
      </c>
      <c r="W187" t="str">
        <f t="shared" ca="1" si="125"/>
        <v>LOST</v>
      </c>
      <c r="Y187" t="str">
        <f ca="1">IF(AND(RESULT!$G246&gt;Y$1,RESULT!$C246+RESULT!$D246&gt;2),"WON",IF(AND(RESULT!$G246&lt;Y$1,RESULT!$C246+RESULT!$D246&lt;3),"WON","LOST"))</f>
        <v>LOST</v>
      </c>
      <c r="Z187" t="str">
        <f ca="1">IF(AND(RESULT!$K246&gt;Y$1,RESULT!$C246+RESULT!$D246&gt;2),"WON",IF(AND(RESULT!$K246&lt;Y$1,RESULT!$C246+RESULT!$D246&lt;3),"WON","LOST"))</f>
        <v>LOST</v>
      </c>
      <c r="AA187" t="str">
        <f t="shared" ca="1" si="126"/>
        <v>LOST</v>
      </c>
      <c r="AC187" t="str">
        <f ca="1">IF(AND(RESULT!$G246&gt;AC$1,RESULT!$C246+RESULT!$D246&gt;2),"WON",IF(AND(RESULT!$G246&lt;AC$1,RESULT!$C246+RESULT!$D246&lt;3),"WON","LOST"))</f>
        <v>LOST</v>
      </c>
      <c r="AD187" t="str">
        <f ca="1">IF(AND(RESULT!$K246&gt;AC$1,RESULT!$C246+RESULT!$D246&gt;2),"WON",IF(AND(RESULT!$K246&lt;AC$1,RESULT!$C246+RESULT!$D246&lt;3),"WON","LOST"))</f>
        <v>LOST</v>
      </c>
      <c r="AE187" t="str">
        <f t="shared" ca="1" si="127"/>
        <v>LOST</v>
      </c>
    </row>
    <row r="188" spans="1:31">
      <c r="A188" t="str">
        <f ca="1">IF(AND(RESULT!$G247&gt;A$1,RESULT!$C247+RESULT!$D247&gt;2),"WON",IF(AND(RESULT!$G247&lt;A$1,RESULT!$C247+RESULT!$D247&lt;3),"WON","LOST"))</f>
        <v>WON</v>
      </c>
      <c r="B188" t="str">
        <f ca="1">IF(AND(RESULT!$K247&gt;A$1,RESULT!$C247+RESULT!$D247&gt;2),"WON",IF(AND(RESULT!$K247&lt;A$1,RESULT!$C247+RESULT!$D247&lt;3),"WON","LOST"))</f>
        <v>WON</v>
      </c>
      <c r="C188" t="str">
        <f t="shared" ca="1" si="120"/>
        <v>WON</v>
      </c>
      <c r="E188" t="str">
        <f ca="1">IF(AND(RESULT!$G247&gt;E$1,RESULT!$C247+RESULT!$D247&gt;2),"WON",IF(AND(RESULT!$G247&lt;E$1,RESULT!$C247+RESULT!$D247&lt;3),"WON","LOST"))</f>
        <v>WON</v>
      </c>
      <c r="F188" t="str">
        <f ca="1">IF(AND(RESULT!$K247&gt;E$1,RESULT!$C247+RESULT!$D247&gt;2),"WON",IF(AND(RESULT!$K247&lt;E$1,RESULT!$C247+RESULT!$D247&lt;3),"WON","LOST"))</f>
        <v>WON</v>
      </c>
      <c r="G188" t="str">
        <f t="shared" ca="1" si="121"/>
        <v>WON</v>
      </c>
      <c r="I188" t="str">
        <f ca="1">IF(AND(RESULT!$G247&gt;I$1,RESULT!$C247+RESULT!$D247&gt;2),"WON",IF(AND(RESULT!$G247&lt;I$1,RESULT!$C247+RESULT!$D247&lt;3),"WON","LOST"))</f>
        <v>WON</v>
      </c>
      <c r="J188" t="str">
        <f ca="1">IF(AND(RESULT!$K247&gt;I$1,RESULT!$C247+RESULT!$D247&gt;2),"WON",IF(AND(RESULT!$K247&lt;I$1,RESULT!$C247+RESULT!$D247&lt;3),"WON","LOST"))</f>
        <v>WON</v>
      </c>
      <c r="K188" t="str">
        <f t="shared" ca="1" si="122"/>
        <v>WON</v>
      </c>
      <c r="M188" t="str">
        <f ca="1">IF(AND(RESULT!$G247&gt;M$1,RESULT!$C247+RESULT!$D247&gt;2),"WON",IF(AND(RESULT!$G247&lt;M$1,RESULT!$C247+RESULT!$D247&lt;3),"WON","LOST"))</f>
        <v>WON</v>
      </c>
      <c r="N188" t="str">
        <f ca="1">IF(AND(RESULT!$K247&gt;M$1,RESULT!$C247+RESULT!$D247&gt;2),"WON",IF(AND(RESULT!$K247&lt;M$1,RESULT!$C247+RESULT!$D247&lt;3),"WON","LOST"))</f>
        <v>WON</v>
      </c>
      <c r="O188" t="str">
        <f t="shared" ca="1" si="123"/>
        <v>WON</v>
      </c>
      <c r="Q188" t="str">
        <f ca="1">IF(AND(RESULT!$G247&gt;Q$1,RESULT!$C247+RESULT!$D247&gt;2),"WON",IF(AND(RESULT!$G247&lt;Q$1,RESULT!$C247+RESULT!$D247&lt;3),"WON","LOST"))</f>
        <v>WON</v>
      </c>
      <c r="R188" t="str">
        <f ca="1">IF(AND(RESULT!$K247&gt;Q$1,RESULT!$C247+RESULT!$D247&gt;2),"WON",IF(AND(RESULT!$K247&lt;Q$1,RESULT!$C247+RESULT!$D247&lt;3),"WON","LOST"))</f>
        <v>WON</v>
      </c>
      <c r="S188" t="str">
        <f t="shared" ca="1" si="124"/>
        <v>WON</v>
      </c>
      <c r="U188" t="str">
        <f ca="1">IF(AND(RESULT!$G247&gt;U$1,RESULT!$C247+RESULT!$D247&gt;2),"WON",IF(AND(RESULT!$G247&lt;U$1,RESULT!$C247+RESULT!$D247&lt;3),"WON","LOST"))</f>
        <v>WON</v>
      </c>
      <c r="V188" t="str">
        <f ca="1">IF(AND(RESULT!$K247&gt;U$1,RESULT!$C247+RESULT!$D247&gt;2),"WON",IF(AND(RESULT!$K247&lt;U$1,RESULT!$C247+RESULT!$D247&lt;3),"WON","LOST"))</f>
        <v>WON</v>
      </c>
      <c r="W188" t="str">
        <f t="shared" ca="1" si="125"/>
        <v>WON</v>
      </c>
      <c r="Y188" t="str">
        <f ca="1">IF(AND(RESULT!$G247&gt;Y$1,RESULT!$C247+RESULT!$D247&gt;2),"WON",IF(AND(RESULT!$G247&lt;Y$1,RESULT!$C247+RESULT!$D247&lt;3),"WON","LOST"))</f>
        <v>WON</v>
      </c>
      <c r="Z188" t="str">
        <f ca="1">IF(AND(RESULT!$K247&gt;Y$1,RESULT!$C247+RESULT!$D247&gt;2),"WON",IF(AND(RESULT!$K247&lt;Y$1,RESULT!$C247+RESULT!$D247&lt;3),"WON","LOST"))</f>
        <v>WON</v>
      </c>
      <c r="AA188" t="str">
        <f t="shared" ca="1" si="126"/>
        <v>WON</v>
      </c>
      <c r="AC188" t="str">
        <f ca="1">IF(AND(RESULT!$G247&gt;AC$1,RESULT!$C247+RESULT!$D247&gt;2),"WON",IF(AND(RESULT!$G247&lt;AC$1,RESULT!$C247+RESULT!$D247&lt;3),"WON","LOST"))</f>
        <v>WON</v>
      </c>
      <c r="AD188" t="str">
        <f ca="1">IF(AND(RESULT!$K247&gt;AC$1,RESULT!$C247+RESULT!$D247&gt;2),"WON",IF(AND(RESULT!$K247&lt;AC$1,RESULT!$C247+RESULT!$D247&lt;3),"WON","LOST"))</f>
        <v>WON</v>
      </c>
      <c r="AE188" t="str">
        <f t="shared" ca="1" si="127"/>
        <v>WON</v>
      </c>
    </row>
    <row r="189" spans="1:31">
      <c r="A189" t="str">
        <f ca="1">IF(AND(RESULT!$G248&gt;A$1,RESULT!$C248+RESULT!$D248&gt;2),"WON",IF(AND(RESULT!$G248&lt;A$1,RESULT!$C248+RESULT!$D248&lt;3),"WON","LOST"))</f>
        <v>LOST</v>
      </c>
      <c r="B189" t="str">
        <f ca="1">IF(AND(RESULT!$K248&gt;A$1,RESULT!$C248+RESULT!$D248&gt;2),"WON",IF(AND(RESULT!$K248&lt;A$1,RESULT!$C248+RESULT!$D248&lt;3),"WON","LOST"))</f>
        <v>WON</v>
      </c>
      <c r="C189" t="str">
        <f t="shared" ca="1" si="120"/>
        <v>DP</v>
      </c>
      <c r="E189" t="str">
        <f ca="1">IF(AND(RESULT!$G248&gt;E$1,RESULT!$C248+RESULT!$D248&gt;2),"WON",IF(AND(RESULT!$G248&lt;E$1,RESULT!$C248+RESULT!$D248&lt;3),"WON","LOST"))</f>
        <v>LOST</v>
      </c>
      <c r="F189" t="str">
        <f ca="1">IF(AND(RESULT!$K248&gt;E$1,RESULT!$C248+RESULT!$D248&gt;2),"WON",IF(AND(RESULT!$K248&lt;E$1,RESULT!$C248+RESULT!$D248&lt;3),"WON","LOST"))</f>
        <v>WON</v>
      </c>
      <c r="G189" t="str">
        <f t="shared" ca="1" si="121"/>
        <v>DP</v>
      </c>
      <c r="I189" t="str">
        <f ca="1">IF(AND(RESULT!$G248&gt;I$1,RESULT!$C248+RESULT!$D248&gt;2),"WON",IF(AND(RESULT!$G248&lt;I$1,RESULT!$C248+RESULT!$D248&lt;3),"WON","LOST"))</f>
        <v>LOST</v>
      </c>
      <c r="J189" t="str">
        <f ca="1">IF(AND(RESULT!$K248&gt;I$1,RESULT!$C248+RESULT!$D248&gt;2),"WON",IF(AND(RESULT!$K248&lt;I$1,RESULT!$C248+RESULT!$D248&lt;3),"WON","LOST"))</f>
        <v>WON</v>
      </c>
      <c r="K189" t="str">
        <f t="shared" ca="1" si="122"/>
        <v>DP</v>
      </c>
      <c r="M189" t="str">
        <f ca="1">IF(AND(RESULT!$G248&gt;M$1,RESULT!$C248+RESULT!$D248&gt;2),"WON",IF(AND(RESULT!$G248&lt;M$1,RESULT!$C248+RESULT!$D248&lt;3),"WON","LOST"))</f>
        <v>LOST</v>
      </c>
      <c r="N189" t="str">
        <f ca="1">IF(AND(RESULT!$K248&gt;M$1,RESULT!$C248+RESULT!$D248&gt;2),"WON",IF(AND(RESULT!$K248&lt;M$1,RESULT!$C248+RESULT!$D248&lt;3),"WON","LOST"))</f>
        <v>WON</v>
      </c>
      <c r="O189" t="str">
        <f t="shared" ca="1" si="123"/>
        <v>DP</v>
      </c>
      <c r="Q189" t="str">
        <f ca="1">IF(AND(RESULT!$G248&gt;Q$1,RESULT!$C248+RESULT!$D248&gt;2),"WON",IF(AND(RESULT!$G248&lt;Q$1,RESULT!$C248+RESULT!$D248&lt;3),"WON","LOST"))</f>
        <v>LOST</v>
      </c>
      <c r="R189" t="str">
        <f ca="1">IF(AND(RESULT!$K248&gt;Q$1,RESULT!$C248+RESULT!$D248&gt;2),"WON",IF(AND(RESULT!$K248&lt;Q$1,RESULT!$C248+RESULT!$D248&lt;3),"WON","LOST"))</f>
        <v>WON</v>
      </c>
      <c r="S189" t="str">
        <f t="shared" ca="1" si="124"/>
        <v>DP</v>
      </c>
      <c r="U189" t="str">
        <f ca="1">IF(AND(RESULT!$G248&gt;U$1,RESULT!$C248+RESULT!$D248&gt;2),"WON",IF(AND(RESULT!$G248&lt;U$1,RESULT!$C248+RESULT!$D248&lt;3),"WON","LOST"))</f>
        <v>LOST</v>
      </c>
      <c r="V189" t="str">
        <f ca="1">IF(AND(RESULT!$K248&gt;U$1,RESULT!$C248+RESULT!$D248&gt;2),"WON",IF(AND(RESULT!$K248&lt;U$1,RESULT!$C248+RESULT!$D248&lt;3),"WON","LOST"))</f>
        <v>WON</v>
      </c>
      <c r="W189" t="str">
        <f t="shared" ca="1" si="125"/>
        <v>DP</v>
      </c>
      <c r="Y189" t="str">
        <f ca="1">IF(AND(RESULT!$G248&gt;Y$1,RESULT!$C248+RESULT!$D248&gt;2),"WON",IF(AND(RESULT!$G248&lt;Y$1,RESULT!$C248+RESULT!$D248&lt;3),"WON","LOST"))</f>
        <v>WON</v>
      </c>
      <c r="Z189" t="str">
        <f ca="1">IF(AND(RESULT!$K248&gt;Y$1,RESULT!$C248+RESULT!$D248&gt;2),"WON",IF(AND(RESULT!$K248&lt;Y$1,RESULT!$C248+RESULT!$D248&lt;3),"WON","LOST"))</f>
        <v>WON</v>
      </c>
      <c r="AA189" t="str">
        <f t="shared" ca="1" si="126"/>
        <v>WON</v>
      </c>
      <c r="AC189" t="str">
        <f ca="1">IF(AND(RESULT!$G248&gt;AC$1,RESULT!$C248+RESULT!$D248&gt;2),"WON",IF(AND(RESULT!$G248&lt;AC$1,RESULT!$C248+RESULT!$D248&lt;3),"WON","LOST"))</f>
        <v>WON</v>
      </c>
      <c r="AD189" t="str">
        <f ca="1">IF(AND(RESULT!$K248&gt;AC$1,RESULT!$C248+RESULT!$D248&gt;2),"WON",IF(AND(RESULT!$K248&lt;AC$1,RESULT!$C248+RESULT!$D248&lt;3),"WON","LOST"))</f>
        <v>WON</v>
      </c>
      <c r="AE189" t="str">
        <f t="shared" ca="1" si="127"/>
        <v>WON</v>
      </c>
    </row>
    <row r="190" spans="1:31">
      <c r="A190" t="str">
        <f ca="1">IF(AND(RESULT!$G249&gt;A$1,RESULT!$C249+RESULT!$D249&gt;2),"WON",IF(AND(RESULT!$G249&lt;A$1,RESULT!$C249+RESULT!$D249&lt;3),"WON","LOST"))</f>
        <v>WON</v>
      </c>
      <c r="B190" t="str">
        <f ca="1">IF(AND(RESULT!$K249&gt;A$1,RESULT!$C249+RESULT!$D249&gt;2),"WON",IF(AND(RESULT!$K249&lt;A$1,RESULT!$C249+RESULT!$D249&lt;3),"WON","LOST"))</f>
        <v>WON</v>
      </c>
      <c r="C190" t="str">
        <f t="shared" ca="1" si="120"/>
        <v>WON</v>
      </c>
      <c r="E190" t="str">
        <f ca="1">IF(AND(RESULT!$G249&gt;E$1,RESULT!$C249+RESULT!$D249&gt;2),"WON",IF(AND(RESULT!$G249&lt;E$1,RESULT!$C249+RESULT!$D249&lt;3),"WON","LOST"))</f>
        <v>WON</v>
      </c>
      <c r="F190" t="str">
        <f ca="1">IF(AND(RESULT!$K249&gt;E$1,RESULT!$C249+RESULT!$D249&gt;2),"WON",IF(AND(RESULT!$K249&lt;E$1,RESULT!$C249+RESULT!$D249&lt;3),"WON","LOST"))</f>
        <v>WON</v>
      </c>
      <c r="G190" t="str">
        <f t="shared" ca="1" si="121"/>
        <v>WON</v>
      </c>
      <c r="I190" t="str">
        <f ca="1">IF(AND(RESULT!$G249&gt;I$1,RESULT!$C249+RESULT!$D249&gt;2),"WON",IF(AND(RESULT!$G249&lt;I$1,RESULT!$C249+RESULT!$D249&lt;3),"WON","LOST"))</f>
        <v>WON</v>
      </c>
      <c r="J190" t="str">
        <f ca="1">IF(AND(RESULT!$K249&gt;I$1,RESULT!$C249+RESULT!$D249&gt;2),"WON",IF(AND(RESULT!$K249&lt;I$1,RESULT!$C249+RESULT!$D249&lt;3),"WON","LOST"))</f>
        <v>WON</v>
      </c>
      <c r="K190" t="str">
        <f t="shared" ca="1" si="122"/>
        <v>WON</v>
      </c>
      <c r="M190" t="str">
        <f ca="1">IF(AND(RESULT!$G249&gt;M$1,RESULT!$C249+RESULT!$D249&gt;2),"WON",IF(AND(RESULT!$G249&lt;M$1,RESULT!$C249+RESULT!$D249&lt;3),"WON","LOST"))</f>
        <v>WON</v>
      </c>
      <c r="N190" t="str">
        <f ca="1">IF(AND(RESULT!$K249&gt;M$1,RESULT!$C249+RESULT!$D249&gt;2),"WON",IF(AND(RESULT!$K249&lt;M$1,RESULT!$C249+RESULT!$D249&lt;3),"WON","LOST"))</f>
        <v>WON</v>
      </c>
      <c r="O190" t="str">
        <f t="shared" ca="1" si="123"/>
        <v>WON</v>
      </c>
      <c r="Q190" t="str">
        <f ca="1">IF(AND(RESULT!$G249&gt;Q$1,RESULT!$C249+RESULT!$D249&gt;2),"WON",IF(AND(RESULT!$G249&lt;Q$1,RESULT!$C249+RESULT!$D249&lt;3),"WON","LOST"))</f>
        <v>WON</v>
      </c>
      <c r="R190" t="str">
        <f ca="1">IF(AND(RESULT!$K249&gt;Q$1,RESULT!$C249+RESULT!$D249&gt;2),"WON",IF(AND(RESULT!$K249&lt;Q$1,RESULT!$C249+RESULT!$D249&lt;3),"WON","LOST"))</f>
        <v>WON</v>
      </c>
      <c r="S190" t="str">
        <f t="shared" ca="1" si="124"/>
        <v>WON</v>
      </c>
      <c r="U190" t="str">
        <f ca="1">IF(AND(RESULT!$G249&gt;U$1,RESULT!$C249+RESULT!$D249&gt;2),"WON",IF(AND(RESULT!$G249&lt;U$1,RESULT!$C249+RESULT!$D249&lt;3),"WON","LOST"))</f>
        <v>WON</v>
      </c>
      <c r="V190" t="str">
        <f ca="1">IF(AND(RESULT!$K249&gt;U$1,RESULT!$C249+RESULT!$D249&gt;2),"WON",IF(AND(RESULT!$K249&lt;U$1,RESULT!$C249+RESULT!$D249&lt;3),"WON","LOST"))</f>
        <v>WON</v>
      </c>
      <c r="W190" t="str">
        <f t="shared" ca="1" si="125"/>
        <v>WON</v>
      </c>
      <c r="Y190" t="str">
        <f ca="1">IF(AND(RESULT!$G249&gt;Y$1,RESULT!$C249+RESULT!$D249&gt;2),"WON",IF(AND(RESULT!$G249&lt;Y$1,RESULT!$C249+RESULT!$D249&lt;3),"WON","LOST"))</f>
        <v>WON</v>
      </c>
      <c r="Z190" t="str">
        <f ca="1">IF(AND(RESULT!$K249&gt;Y$1,RESULT!$C249+RESULT!$D249&gt;2),"WON",IF(AND(RESULT!$K249&lt;Y$1,RESULT!$C249+RESULT!$D249&lt;3),"WON","LOST"))</f>
        <v>WON</v>
      </c>
      <c r="AA190" t="str">
        <f t="shared" ca="1" si="126"/>
        <v>WON</v>
      </c>
      <c r="AC190" t="str">
        <f ca="1">IF(AND(RESULT!$G249&gt;AC$1,RESULT!$C249+RESULT!$D249&gt;2),"WON",IF(AND(RESULT!$G249&lt;AC$1,RESULT!$C249+RESULT!$D249&lt;3),"WON","LOST"))</f>
        <v>WON</v>
      </c>
      <c r="AD190" t="str">
        <f ca="1">IF(AND(RESULT!$K249&gt;AC$1,RESULT!$C249+RESULT!$D249&gt;2),"WON",IF(AND(RESULT!$K249&lt;AC$1,RESULT!$C249+RESULT!$D249&lt;3),"WON","LOST"))</f>
        <v>WON</v>
      </c>
      <c r="AE190" t="str">
        <f t="shared" ca="1" si="127"/>
        <v>WON</v>
      </c>
    </row>
    <row r="191" spans="1:31">
      <c r="A191" t="str">
        <f ca="1">IF(AND(RESULT!$G250&gt;A$1,RESULT!$C250+RESULT!$D250&gt;2),"WON",IF(AND(RESULT!$G250&lt;A$1,RESULT!$C250+RESULT!$D250&lt;3),"WON","LOST"))</f>
        <v>WON</v>
      </c>
      <c r="B191" t="str">
        <f ca="1">IF(AND(RESULT!$K250&gt;A$1,RESULT!$C250+RESULT!$D250&gt;2),"WON",IF(AND(RESULT!$K250&lt;A$1,RESULT!$C250+RESULT!$D250&lt;3),"WON","LOST"))</f>
        <v>LOST</v>
      </c>
      <c r="C191" t="str">
        <f t="shared" ca="1" si="120"/>
        <v>DP</v>
      </c>
      <c r="E191" t="str">
        <f ca="1">IF(AND(RESULT!$G250&gt;E$1,RESULT!$C250+RESULT!$D250&gt;2),"WON",IF(AND(RESULT!$G250&lt;E$1,RESULT!$C250+RESULT!$D250&lt;3),"WON","LOST"))</f>
        <v>WON</v>
      </c>
      <c r="F191" t="str">
        <f ca="1">IF(AND(RESULT!$K250&gt;E$1,RESULT!$C250+RESULT!$D250&gt;2),"WON",IF(AND(RESULT!$K250&lt;E$1,RESULT!$C250+RESULT!$D250&lt;3),"WON","LOST"))</f>
        <v>LOST</v>
      </c>
      <c r="G191" t="str">
        <f t="shared" ca="1" si="121"/>
        <v>DP</v>
      </c>
      <c r="I191" t="str">
        <f ca="1">IF(AND(RESULT!$G250&gt;I$1,RESULT!$C250+RESULT!$D250&gt;2),"WON",IF(AND(RESULT!$G250&lt;I$1,RESULT!$C250+RESULT!$D250&lt;3),"WON","LOST"))</f>
        <v>WON</v>
      </c>
      <c r="J191" t="str">
        <f ca="1">IF(AND(RESULT!$K250&gt;I$1,RESULT!$C250+RESULT!$D250&gt;2),"WON",IF(AND(RESULT!$K250&lt;I$1,RESULT!$C250+RESULT!$D250&lt;3),"WON","LOST"))</f>
        <v>LOST</v>
      </c>
      <c r="K191" t="str">
        <f t="shared" ca="1" si="122"/>
        <v>DP</v>
      </c>
      <c r="M191" t="str">
        <f ca="1">IF(AND(RESULT!$G250&gt;M$1,RESULT!$C250+RESULT!$D250&gt;2),"WON",IF(AND(RESULT!$G250&lt;M$1,RESULT!$C250+RESULT!$D250&lt;3),"WON","LOST"))</f>
        <v>WON</v>
      </c>
      <c r="N191" t="str">
        <f ca="1">IF(AND(RESULT!$K250&gt;M$1,RESULT!$C250+RESULT!$D250&gt;2),"WON",IF(AND(RESULT!$K250&lt;M$1,RESULT!$C250+RESULT!$D250&lt;3),"WON","LOST"))</f>
        <v>LOST</v>
      </c>
      <c r="O191" t="str">
        <f t="shared" ca="1" si="123"/>
        <v>DP</v>
      </c>
      <c r="Q191" t="str">
        <f ca="1">IF(AND(RESULT!$G250&gt;Q$1,RESULT!$C250+RESULT!$D250&gt;2),"WON",IF(AND(RESULT!$G250&lt;Q$1,RESULT!$C250+RESULT!$D250&lt;3),"WON","LOST"))</f>
        <v>WON</v>
      </c>
      <c r="R191" t="str">
        <f ca="1">IF(AND(RESULT!$K250&gt;Q$1,RESULT!$C250+RESULT!$D250&gt;2),"WON",IF(AND(RESULT!$K250&lt;Q$1,RESULT!$C250+RESULT!$D250&lt;3),"WON","LOST"))</f>
        <v>LOST</v>
      </c>
      <c r="S191" t="str">
        <f t="shared" ca="1" si="124"/>
        <v>DP</v>
      </c>
      <c r="U191" t="str">
        <f ca="1">IF(AND(RESULT!$G250&gt;U$1,RESULT!$C250+RESULT!$D250&gt;2),"WON",IF(AND(RESULT!$G250&lt;U$1,RESULT!$C250+RESULT!$D250&lt;3),"WON","LOST"))</f>
        <v>WON</v>
      </c>
      <c r="V191" t="str">
        <f ca="1">IF(AND(RESULT!$K250&gt;U$1,RESULT!$C250+RESULT!$D250&gt;2),"WON",IF(AND(RESULT!$K250&lt;U$1,RESULT!$C250+RESULT!$D250&lt;3),"WON","LOST"))</f>
        <v>LOST</v>
      </c>
      <c r="W191" t="str">
        <f t="shared" ca="1" si="125"/>
        <v>DP</v>
      </c>
      <c r="Y191" t="str">
        <f ca="1">IF(AND(RESULT!$G250&gt;Y$1,RESULT!$C250+RESULT!$D250&gt;2),"WON",IF(AND(RESULT!$G250&lt;Y$1,RESULT!$C250+RESULT!$D250&lt;3),"WON","LOST"))</f>
        <v>LOST</v>
      </c>
      <c r="Z191" t="str">
        <f ca="1">IF(AND(RESULT!$K250&gt;Y$1,RESULT!$C250+RESULT!$D250&gt;2),"WON",IF(AND(RESULT!$K250&lt;Y$1,RESULT!$C250+RESULT!$D250&lt;3),"WON","LOST"))</f>
        <v>LOST</v>
      </c>
      <c r="AA191" t="str">
        <f t="shared" ca="1" si="126"/>
        <v>LOST</v>
      </c>
      <c r="AC191" t="str">
        <f ca="1">IF(AND(RESULT!$G250&gt;AC$1,RESULT!$C250+RESULT!$D250&gt;2),"WON",IF(AND(RESULT!$G250&lt;AC$1,RESULT!$C250+RESULT!$D250&lt;3),"WON","LOST"))</f>
        <v>LOST</v>
      </c>
      <c r="AD191" t="str">
        <f ca="1">IF(AND(RESULT!$K250&gt;AC$1,RESULT!$C250+RESULT!$D250&gt;2),"WON",IF(AND(RESULT!$K250&lt;AC$1,RESULT!$C250+RESULT!$D250&lt;3),"WON","LOST"))</f>
        <v>LOST</v>
      </c>
      <c r="AE191" t="str">
        <f t="shared" ca="1" si="127"/>
        <v>LOST</v>
      </c>
    </row>
    <row r="192" spans="1:31">
      <c r="A192" t="str">
        <f ca="1">IF(AND(RESULT!$G251&gt;A$1,RESULT!$C251+RESULT!$D251&gt;2),"WON",IF(AND(RESULT!$G251&lt;A$1,RESULT!$C251+RESULT!$D251&lt;3),"WON","LOST"))</f>
        <v>WON</v>
      </c>
      <c r="B192" t="str">
        <f ca="1">IF(AND(RESULT!$K251&gt;A$1,RESULT!$C251+RESULT!$D251&gt;2),"WON",IF(AND(RESULT!$K251&lt;A$1,RESULT!$C251+RESULT!$D251&lt;3),"WON","LOST"))</f>
        <v>WON</v>
      </c>
      <c r="C192" t="str">
        <f t="shared" ca="1" si="120"/>
        <v>WON</v>
      </c>
      <c r="E192" t="str">
        <f ca="1">IF(AND(RESULT!$G251&gt;E$1,RESULT!$C251+RESULT!$D251&gt;2),"WON",IF(AND(RESULT!$G251&lt;E$1,RESULT!$C251+RESULT!$D251&lt;3),"WON","LOST"))</f>
        <v>WON</v>
      </c>
      <c r="F192" t="str">
        <f ca="1">IF(AND(RESULT!$K251&gt;E$1,RESULT!$C251+RESULT!$D251&gt;2),"WON",IF(AND(RESULT!$K251&lt;E$1,RESULT!$C251+RESULT!$D251&lt;3),"WON","LOST"))</f>
        <v>WON</v>
      </c>
      <c r="G192" t="str">
        <f t="shared" ca="1" si="121"/>
        <v>WON</v>
      </c>
      <c r="I192" t="str">
        <f ca="1">IF(AND(RESULT!$G251&gt;I$1,RESULT!$C251+RESULT!$D251&gt;2),"WON",IF(AND(RESULT!$G251&lt;I$1,RESULT!$C251+RESULT!$D251&lt;3),"WON","LOST"))</f>
        <v>WON</v>
      </c>
      <c r="J192" t="str">
        <f ca="1">IF(AND(RESULT!$K251&gt;I$1,RESULT!$C251+RESULT!$D251&gt;2),"WON",IF(AND(RESULT!$K251&lt;I$1,RESULT!$C251+RESULT!$D251&lt;3),"WON","LOST"))</f>
        <v>WON</v>
      </c>
      <c r="K192" t="str">
        <f t="shared" ca="1" si="122"/>
        <v>WON</v>
      </c>
      <c r="M192" t="str">
        <f ca="1">IF(AND(RESULT!$G251&gt;M$1,RESULT!$C251+RESULT!$D251&gt;2),"WON",IF(AND(RESULT!$G251&lt;M$1,RESULT!$C251+RESULT!$D251&lt;3),"WON","LOST"))</f>
        <v>WON</v>
      </c>
      <c r="N192" t="str">
        <f ca="1">IF(AND(RESULT!$K251&gt;M$1,RESULT!$C251+RESULT!$D251&gt;2),"WON",IF(AND(RESULT!$K251&lt;M$1,RESULT!$C251+RESULT!$D251&lt;3),"WON","LOST"))</f>
        <v>WON</v>
      </c>
      <c r="O192" t="str">
        <f t="shared" ca="1" si="123"/>
        <v>WON</v>
      </c>
      <c r="Q192" t="str">
        <f ca="1">IF(AND(RESULT!$G251&gt;Q$1,RESULT!$C251+RESULT!$D251&gt;2),"WON",IF(AND(RESULT!$G251&lt;Q$1,RESULT!$C251+RESULT!$D251&lt;3),"WON","LOST"))</f>
        <v>WON</v>
      </c>
      <c r="R192" t="str">
        <f ca="1">IF(AND(RESULT!$K251&gt;Q$1,RESULT!$C251+RESULT!$D251&gt;2),"WON",IF(AND(RESULT!$K251&lt;Q$1,RESULT!$C251+RESULT!$D251&lt;3),"WON","LOST"))</f>
        <v>WON</v>
      </c>
      <c r="S192" t="str">
        <f t="shared" ca="1" si="124"/>
        <v>WON</v>
      </c>
      <c r="U192" t="str">
        <f ca="1">IF(AND(RESULT!$G251&gt;U$1,RESULT!$C251+RESULT!$D251&gt;2),"WON",IF(AND(RESULT!$G251&lt;U$1,RESULT!$C251+RESULT!$D251&lt;3),"WON","LOST"))</f>
        <v>WON</v>
      </c>
      <c r="V192" t="str">
        <f ca="1">IF(AND(RESULT!$K251&gt;U$1,RESULT!$C251+RESULT!$D251&gt;2),"WON",IF(AND(RESULT!$K251&lt;U$1,RESULT!$C251+RESULT!$D251&lt;3),"WON","LOST"))</f>
        <v>WON</v>
      </c>
      <c r="W192" t="str">
        <f t="shared" ca="1" si="125"/>
        <v>WON</v>
      </c>
      <c r="Y192" t="str">
        <f ca="1">IF(AND(RESULT!$G251&gt;Y$1,RESULT!$C251+RESULT!$D251&gt;2),"WON",IF(AND(RESULT!$G251&lt;Y$1,RESULT!$C251+RESULT!$D251&lt;3),"WON","LOST"))</f>
        <v>WON</v>
      </c>
      <c r="Z192" t="str">
        <f ca="1">IF(AND(RESULT!$K251&gt;Y$1,RESULT!$C251+RESULT!$D251&gt;2),"WON",IF(AND(RESULT!$K251&lt;Y$1,RESULT!$C251+RESULT!$D251&lt;3),"WON","LOST"))</f>
        <v>WON</v>
      </c>
      <c r="AA192" t="str">
        <f t="shared" ca="1" si="126"/>
        <v>WON</v>
      </c>
      <c r="AC192" t="str">
        <f ca="1">IF(AND(RESULT!$G251&gt;AC$1,RESULT!$C251+RESULT!$D251&gt;2),"WON",IF(AND(RESULT!$G251&lt;AC$1,RESULT!$C251+RESULT!$D251&lt;3),"WON","LOST"))</f>
        <v>WON</v>
      </c>
      <c r="AD192" t="str">
        <f ca="1">IF(AND(RESULT!$K251&gt;AC$1,RESULT!$C251+RESULT!$D251&gt;2),"WON",IF(AND(RESULT!$K251&lt;AC$1,RESULT!$C251+RESULT!$D251&lt;3),"WON","LOST"))</f>
        <v>WON</v>
      </c>
      <c r="AE192" t="str">
        <f t="shared" ca="1" si="127"/>
        <v>WON</v>
      </c>
    </row>
    <row r="195" spans="1:31">
      <c r="A195" t="str">
        <f ca="1">IF(AND(RESULT!$G254&gt;A$1,RESULT!$C254+RESULT!$D254&gt;2),"WON",IF(AND(RESULT!$G254&lt;A$1,RESULT!$C254+RESULT!$D254&lt;3),"WON","LOST"))</f>
        <v>WON</v>
      </c>
      <c r="B195" t="str">
        <f ca="1">IF(AND(RESULT!$K254&gt;A$1,RESULT!$C254+RESULT!$D254&gt;2),"WON",IF(AND(RESULT!$K254&lt;A$1,RESULT!$C254+RESULT!$D254&lt;3),"WON","LOST"))</f>
        <v>LOST</v>
      </c>
      <c r="C195" t="str">
        <f ca="1">IF(AND(A195="WON",B195="WON"),"WON",IF(AND(A195="LOST",B195="LOST"),"LOST","DP"))</f>
        <v>DP</v>
      </c>
      <c r="E195" t="str">
        <f ca="1">IF(AND(RESULT!$G254&gt;E$1,RESULT!$C254+RESULT!$D254&gt;2),"WON",IF(AND(RESULT!$G254&lt;E$1,RESULT!$C254+RESULT!$D254&lt;3),"WON","LOST"))</f>
        <v>WON</v>
      </c>
      <c r="F195" t="str">
        <f ca="1">IF(AND(RESULT!$K254&gt;E$1,RESULT!$C254+RESULT!$D254&gt;2),"WON",IF(AND(RESULT!$K254&lt;E$1,RESULT!$C254+RESULT!$D254&lt;3),"WON","LOST"))</f>
        <v>LOST</v>
      </c>
      <c r="G195" t="str">
        <f ca="1">IF(AND(E195="WON",F195="WON"),"WON",IF(AND(E195="LOST",F195="LOST"),"LOST","DP"))</f>
        <v>DP</v>
      </c>
      <c r="I195" t="str">
        <f ca="1">IF(AND(RESULT!$G254&gt;I$1,RESULT!$C254+RESULT!$D254&gt;2),"WON",IF(AND(RESULT!$G254&lt;I$1,RESULT!$C254+RESULT!$D254&lt;3),"WON","LOST"))</f>
        <v>WON</v>
      </c>
      <c r="J195" t="str">
        <f ca="1">IF(AND(RESULT!$K254&gt;I$1,RESULT!$C254+RESULT!$D254&gt;2),"WON",IF(AND(RESULT!$K254&lt;I$1,RESULT!$C254+RESULT!$D254&lt;3),"WON","LOST"))</f>
        <v>LOST</v>
      </c>
      <c r="K195" t="str">
        <f ca="1">IF(AND(I195="WON",J195="WON"),"WON",IF(AND(I195="LOST",J195="LOST"),"LOST","DP"))</f>
        <v>DP</v>
      </c>
      <c r="M195" t="str">
        <f ca="1">IF(AND(RESULT!$G254&gt;M$1,RESULT!$C254+RESULT!$D254&gt;2),"WON",IF(AND(RESULT!$G254&lt;M$1,RESULT!$C254+RESULT!$D254&lt;3),"WON","LOST"))</f>
        <v>WON</v>
      </c>
      <c r="N195" t="str">
        <f ca="1">IF(AND(RESULT!$K254&gt;M$1,RESULT!$C254+RESULT!$D254&gt;2),"WON",IF(AND(RESULT!$K254&lt;M$1,RESULT!$C254+RESULT!$D254&lt;3),"WON","LOST"))</f>
        <v>LOST</v>
      </c>
      <c r="O195" t="str">
        <f ca="1">IF(AND(M195="WON",N195="WON"),"WON",IF(AND(M195="LOST",N195="LOST"),"LOST","DP"))</f>
        <v>DP</v>
      </c>
      <c r="Q195" t="str">
        <f ca="1">IF(AND(RESULT!$G254&gt;Q$1,RESULT!$C254+RESULT!$D254&gt;2),"WON",IF(AND(RESULT!$G254&lt;Q$1,RESULT!$C254+RESULT!$D254&lt;3),"WON","LOST"))</f>
        <v>WON</v>
      </c>
      <c r="R195" t="str">
        <f ca="1">IF(AND(RESULT!$K254&gt;Q$1,RESULT!$C254+RESULT!$D254&gt;2),"WON",IF(AND(RESULT!$K254&lt;Q$1,RESULT!$C254+RESULT!$D254&lt;3),"WON","LOST"))</f>
        <v>LOST</v>
      </c>
      <c r="S195" t="str">
        <f ca="1">IF(AND(Q195="WON",R195="WON"),"WON",IF(AND(Q195="LOST",R195="LOST"),"LOST","DP"))</f>
        <v>DP</v>
      </c>
      <c r="U195" t="str">
        <f ca="1">IF(AND(RESULT!$G254&gt;U$1,RESULT!$C254+RESULT!$D254&gt;2),"WON",IF(AND(RESULT!$G254&lt;U$1,RESULT!$C254+RESULT!$D254&lt;3),"WON","LOST"))</f>
        <v>WON</v>
      </c>
      <c r="V195" t="str">
        <f ca="1">IF(AND(RESULT!$K254&gt;U$1,RESULT!$C254+RESULT!$D254&gt;2),"WON",IF(AND(RESULT!$K254&lt;U$1,RESULT!$C254+RESULT!$D254&lt;3),"WON","LOST"))</f>
        <v>LOST</v>
      </c>
      <c r="W195" t="str">
        <f ca="1">IF(AND(U195="WON",V195="WON"),"WON",IF(AND(U195="LOST",V195="LOST"),"LOST","DP"))</f>
        <v>DP</v>
      </c>
      <c r="Y195" t="str">
        <f ca="1">IF(AND(RESULT!$G254&gt;Y$1,RESULT!$C254+RESULT!$D254&gt;2),"WON",IF(AND(RESULT!$G254&lt;Y$1,RESULT!$C254+RESULT!$D254&lt;3),"WON","LOST"))</f>
        <v>WON</v>
      </c>
      <c r="Z195" t="str">
        <f ca="1">IF(AND(RESULT!$K254&gt;Y$1,RESULT!$C254+RESULT!$D254&gt;2),"WON",IF(AND(RESULT!$K254&lt;Y$1,RESULT!$C254+RESULT!$D254&lt;3),"WON","LOST"))</f>
        <v>LOST</v>
      </c>
      <c r="AA195" t="str">
        <f ca="1">IF(AND(Y195="WON",Z195="WON"),"WON",IF(AND(Y195="LOST",Z195="LOST"),"LOST","DP"))</f>
        <v>DP</v>
      </c>
      <c r="AC195" t="str">
        <f ca="1">IF(AND(RESULT!$G254&gt;AC$1,RESULT!$C254+RESULT!$D254&gt;2),"WON",IF(AND(RESULT!$G254&lt;AC$1,RESULT!$C254+RESULT!$D254&lt;3),"WON","LOST"))</f>
        <v>WON</v>
      </c>
      <c r="AD195" t="str">
        <f ca="1">IF(AND(RESULT!$K254&gt;AC$1,RESULT!$C254+RESULT!$D254&gt;2),"WON",IF(AND(RESULT!$K254&lt;AC$1,RESULT!$C254+RESULT!$D254&lt;3),"WON","LOST"))</f>
        <v>LOST</v>
      </c>
      <c r="AE195" t="str">
        <f ca="1">IF(AND(AC195="WON",AD195="WON"),"WON",IF(AND(AC195="LOST",AD195="LOST"),"LOST","DP"))</f>
        <v>DP</v>
      </c>
    </row>
    <row r="196" spans="1:31">
      <c r="A196" t="str">
        <f ca="1">IF(AND(RESULT!$G255&gt;A$1,RESULT!$C255+RESULT!$D255&gt;2),"WON",IF(AND(RESULT!$G255&lt;A$1,RESULT!$C255+RESULT!$D255&lt;3),"WON","LOST"))</f>
        <v>WON</v>
      </c>
      <c r="B196" t="str">
        <f ca="1">IF(AND(RESULT!$K255&gt;A$1,RESULT!$C255+RESULT!$D255&gt;2),"WON",IF(AND(RESULT!$K255&lt;A$1,RESULT!$C255+RESULT!$D255&lt;3),"WON","LOST"))</f>
        <v>WON</v>
      </c>
      <c r="C196" t="str">
        <f t="shared" ref="C196:C204" ca="1" si="128">IF(AND(A196="WON",B196="WON"),"WON",IF(AND(A196="LOST",B196="LOST"),"LOST","DP"))</f>
        <v>WON</v>
      </c>
      <c r="E196" t="str">
        <f ca="1">IF(AND(RESULT!$G255&gt;E$1,RESULT!$C255+RESULT!$D255&gt;2),"WON",IF(AND(RESULT!$G255&lt;E$1,RESULT!$C255+RESULT!$D255&lt;3),"WON","LOST"))</f>
        <v>WON</v>
      </c>
      <c r="F196" t="str">
        <f ca="1">IF(AND(RESULT!$K255&gt;E$1,RESULT!$C255+RESULT!$D255&gt;2),"WON",IF(AND(RESULT!$K255&lt;E$1,RESULT!$C255+RESULT!$D255&lt;3),"WON","LOST"))</f>
        <v>WON</v>
      </c>
      <c r="G196" t="str">
        <f t="shared" ref="G196:G204" ca="1" si="129">IF(AND(E196="WON",F196="WON"),"WON",IF(AND(E196="LOST",F196="LOST"),"LOST","DP"))</f>
        <v>WON</v>
      </c>
      <c r="I196" t="str">
        <f ca="1">IF(AND(RESULT!$G255&gt;I$1,RESULT!$C255+RESULT!$D255&gt;2),"WON",IF(AND(RESULT!$G255&lt;I$1,RESULT!$C255+RESULT!$D255&lt;3),"WON","LOST"))</f>
        <v>WON</v>
      </c>
      <c r="J196" t="str">
        <f ca="1">IF(AND(RESULT!$K255&gt;I$1,RESULT!$C255+RESULT!$D255&gt;2),"WON",IF(AND(RESULT!$K255&lt;I$1,RESULT!$C255+RESULT!$D255&lt;3),"WON","LOST"))</f>
        <v>WON</v>
      </c>
      <c r="K196" t="str">
        <f t="shared" ref="K196:K204" ca="1" si="130">IF(AND(I196="WON",J196="WON"),"WON",IF(AND(I196="LOST",J196="LOST"),"LOST","DP"))</f>
        <v>WON</v>
      </c>
      <c r="M196" t="str">
        <f ca="1">IF(AND(RESULT!$G255&gt;M$1,RESULT!$C255+RESULT!$D255&gt;2),"WON",IF(AND(RESULT!$G255&lt;M$1,RESULT!$C255+RESULT!$D255&lt;3),"WON","LOST"))</f>
        <v>WON</v>
      </c>
      <c r="N196" t="str">
        <f ca="1">IF(AND(RESULT!$K255&gt;M$1,RESULT!$C255+RESULT!$D255&gt;2),"WON",IF(AND(RESULT!$K255&lt;M$1,RESULT!$C255+RESULT!$D255&lt;3),"WON","LOST"))</f>
        <v>WON</v>
      </c>
      <c r="O196" t="str">
        <f t="shared" ref="O196:O204" ca="1" si="131">IF(AND(M196="WON",N196="WON"),"WON",IF(AND(M196="LOST",N196="LOST"),"LOST","DP"))</f>
        <v>WON</v>
      </c>
      <c r="Q196" t="str">
        <f ca="1">IF(AND(RESULT!$G255&gt;Q$1,RESULT!$C255+RESULT!$D255&gt;2),"WON",IF(AND(RESULT!$G255&lt;Q$1,RESULT!$C255+RESULT!$D255&lt;3),"WON","LOST"))</f>
        <v>WON</v>
      </c>
      <c r="R196" t="str">
        <f ca="1">IF(AND(RESULT!$K255&gt;Q$1,RESULT!$C255+RESULT!$D255&gt;2),"WON",IF(AND(RESULT!$K255&lt;Q$1,RESULT!$C255+RESULT!$D255&lt;3),"WON","LOST"))</f>
        <v>WON</v>
      </c>
      <c r="S196" t="str">
        <f t="shared" ref="S196:S204" ca="1" si="132">IF(AND(Q196="WON",R196="WON"),"WON",IF(AND(Q196="LOST",R196="LOST"),"LOST","DP"))</f>
        <v>WON</v>
      </c>
      <c r="U196" t="str">
        <f ca="1">IF(AND(RESULT!$G255&gt;U$1,RESULT!$C255+RESULT!$D255&gt;2),"WON",IF(AND(RESULT!$G255&lt;U$1,RESULT!$C255+RESULT!$D255&lt;3),"WON","LOST"))</f>
        <v>WON</v>
      </c>
      <c r="V196" t="str">
        <f ca="1">IF(AND(RESULT!$K255&gt;U$1,RESULT!$C255+RESULT!$D255&gt;2),"WON",IF(AND(RESULT!$K255&lt;U$1,RESULT!$C255+RESULT!$D255&lt;3),"WON","LOST"))</f>
        <v>WON</v>
      </c>
      <c r="W196" t="str">
        <f t="shared" ref="W196:W204" ca="1" si="133">IF(AND(U196="WON",V196="WON"),"WON",IF(AND(U196="LOST",V196="LOST"),"LOST","DP"))</f>
        <v>WON</v>
      </c>
      <c r="Y196" t="str">
        <f ca="1">IF(AND(RESULT!$G255&gt;Y$1,RESULT!$C255+RESULT!$D255&gt;2),"WON",IF(AND(RESULT!$G255&lt;Y$1,RESULT!$C255+RESULT!$D255&lt;3),"WON","LOST"))</f>
        <v>WON</v>
      </c>
      <c r="Z196" t="str">
        <f ca="1">IF(AND(RESULT!$K255&gt;Y$1,RESULT!$C255+RESULT!$D255&gt;2),"WON",IF(AND(RESULT!$K255&lt;Y$1,RESULT!$C255+RESULT!$D255&lt;3),"WON","LOST"))</f>
        <v>WON</v>
      </c>
      <c r="AA196" t="str">
        <f t="shared" ref="AA196:AA204" ca="1" si="134">IF(AND(Y196="WON",Z196="WON"),"WON",IF(AND(Y196="LOST",Z196="LOST"),"LOST","DP"))</f>
        <v>WON</v>
      </c>
      <c r="AC196" t="str">
        <f ca="1">IF(AND(RESULT!$G255&gt;AC$1,RESULT!$C255+RESULT!$D255&gt;2),"WON",IF(AND(RESULT!$G255&lt;AC$1,RESULT!$C255+RESULT!$D255&lt;3),"WON","LOST"))</f>
        <v>WON</v>
      </c>
      <c r="AD196" t="str">
        <f ca="1">IF(AND(RESULT!$K255&gt;AC$1,RESULT!$C255+RESULT!$D255&gt;2),"WON",IF(AND(RESULT!$K255&lt;AC$1,RESULT!$C255+RESULT!$D255&lt;3),"WON","LOST"))</f>
        <v>WON</v>
      </c>
      <c r="AE196" t="str">
        <f t="shared" ref="AE196:AE204" ca="1" si="135">IF(AND(AC196="WON",AD196="WON"),"WON",IF(AND(AC196="LOST",AD196="LOST"),"LOST","DP"))</f>
        <v>WON</v>
      </c>
    </row>
    <row r="197" spans="1:31">
      <c r="A197" t="str">
        <f ca="1">IF(AND(RESULT!$G256&gt;A$1,RESULT!$C256+RESULT!$D256&gt;2),"WON",IF(AND(RESULT!$G256&lt;A$1,RESULT!$C256+RESULT!$D256&lt;3),"WON","LOST"))</f>
        <v>LOST</v>
      </c>
      <c r="B197" t="str">
        <f ca="1">IF(AND(RESULT!$K256&gt;A$1,RESULT!$C256+RESULT!$D256&gt;2),"WON",IF(AND(RESULT!$K256&lt;A$1,RESULT!$C256+RESULT!$D256&lt;3),"WON","LOST"))</f>
        <v>WON</v>
      </c>
      <c r="C197" t="str">
        <f t="shared" ca="1" si="128"/>
        <v>DP</v>
      </c>
      <c r="E197" t="str">
        <f ca="1">IF(AND(RESULT!$G256&gt;E$1,RESULT!$C256+RESULT!$D256&gt;2),"WON",IF(AND(RESULT!$G256&lt;E$1,RESULT!$C256+RESULT!$D256&lt;3),"WON","LOST"))</f>
        <v>LOST</v>
      </c>
      <c r="F197" t="str">
        <f ca="1">IF(AND(RESULT!$K256&gt;E$1,RESULT!$C256+RESULT!$D256&gt;2),"WON",IF(AND(RESULT!$K256&lt;E$1,RESULT!$C256+RESULT!$D256&lt;3),"WON","LOST"))</f>
        <v>WON</v>
      </c>
      <c r="G197" t="str">
        <f t="shared" ca="1" si="129"/>
        <v>DP</v>
      </c>
      <c r="I197" t="str">
        <f ca="1">IF(AND(RESULT!$G256&gt;I$1,RESULT!$C256+RESULT!$D256&gt;2),"WON",IF(AND(RESULT!$G256&lt;I$1,RESULT!$C256+RESULT!$D256&lt;3),"WON","LOST"))</f>
        <v>LOST</v>
      </c>
      <c r="J197" t="str">
        <f ca="1">IF(AND(RESULT!$K256&gt;I$1,RESULT!$C256+RESULT!$D256&gt;2),"WON",IF(AND(RESULT!$K256&lt;I$1,RESULT!$C256+RESULT!$D256&lt;3),"WON","LOST"))</f>
        <v>WON</v>
      </c>
      <c r="K197" t="str">
        <f t="shared" ca="1" si="130"/>
        <v>DP</v>
      </c>
      <c r="M197" t="str">
        <f ca="1">IF(AND(RESULT!$G256&gt;M$1,RESULT!$C256+RESULT!$D256&gt;2),"WON",IF(AND(RESULT!$G256&lt;M$1,RESULT!$C256+RESULT!$D256&lt;3),"WON","LOST"))</f>
        <v>LOST</v>
      </c>
      <c r="N197" t="str">
        <f ca="1">IF(AND(RESULT!$K256&gt;M$1,RESULT!$C256+RESULT!$D256&gt;2),"WON",IF(AND(RESULT!$K256&lt;M$1,RESULT!$C256+RESULT!$D256&lt;3),"WON","LOST"))</f>
        <v>WON</v>
      </c>
      <c r="O197" t="str">
        <f t="shared" ca="1" si="131"/>
        <v>DP</v>
      </c>
      <c r="Q197" t="str">
        <f ca="1">IF(AND(RESULT!$G256&gt;Q$1,RESULT!$C256+RESULT!$D256&gt;2),"WON",IF(AND(RESULT!$G256&lt;Q$1,RESULT!$C256+RESULT!$D256&lt;3),"WON","LOST"))</f>
        <v>LOST</v>
      </c>
      <c r="R197" t="str">
        <f ca="1">IF(AND(RESULT!$K256&gt;Q$1,RESULT!$C256+RESULT!$D256&gt;2),"WON",IF(AND(RESULT!$K256&lt;Q$1,RESULT!$C256+RESULT!$D256&lt;3),"WON","LOST"))</f>
        <v>WON</v>
      </c>
      <c r="S197" t="str">
        <f t="shared" ca="1" si="132"/>
        <v>DP</v>
      </c>
      <c r="U197" t="str">
        <f ca="1">IF(AND(RESULT!$G256&gt;U$1,RESULT!$C256+RESULT!$D256&gt;2),"WON",IF(AND(RESULT!$G256&lt;U$1,RESULT!$C256+RESULT!$D256&lt;3),"WON","LOST"))</f>
        <v>LOST</v>
      </c>
      <c r="V197" t="str">
        <f ca="1">IF(AND(RESULT!$K256&gt;U$1,RESULT!$C256+RESULT!$D256&gt;2),"WON",IF(AND(RESULT!$K256&lt;U$1,RESULT!$C256+RESULT!$D256&lt;3),"WON","LOST"))</f>
        <v>WON</v>
      </c>
      <c r="W197" t="str">
        <f t="shared" ca="1" si="133"/>
        <v>DP</v>
      </c>
      <c r="Y197" t="str">
        <f ca="1">IF(AND(RESULT!$G256&gt;Y$1,RESULT!$C256+RESULT!$D256&gt;2),"WON",IF(AND(RESULT!$G256&lt;Y$1,RESULT!$C256+RESULT!$D256&lt;3),"WON","LOST"))</f>
        <v>LOST</v>
      </c>
      <c r="Z197" t="str">
        <f ca="1">IF(AND(RESULT!$K256&gt;Y$1,RESULT!$C256+RESULT!$D256&gt;2),"WON",IF(AND(RESULT!$K256&lt;Y$1,RESULT!$C256+RESULT!$D256&lt;3),"WON","LOST"))</f>
        <v>WON</v>
      </c>
      <c r="AA197" t="str">
        <f t="shared" ca="1" si="134"/>
        <v>DP</v>
      </c>
      <c r="AC197" t="str">
        <f ca="1">IF(AND(RESULT!$G256&gt;AC$1,RESULT!$C256+RESULT!$D256&gt;2),"WON",IF(AND(RESULT!$G256&lt;AC$1,RESULT!$C256+RESULT!$D256&lt;3),"WON","LOST"))</f>
        <v>LOST</v>
      </c>
      <c r="AD197" t="str">
        <f ca="1">IF(AND(RESULT!$K256&gt;AC$1,RESULT!$C256+RESULT!$D256&gt;2),"WON",IF(AND(RESULT!$K256&lt;AC$1,RESULT!$C256+RESULT!$D256&lt;3),"WON","LOST"))</f>
        <v>WON</v>
      </c>
      <c r="AE197" t="str">
        <f t="shared" ca="1" si="135"/>
        <v>DP</v>
      </c>
    </row>
    <row r="198" spans="1:31">
      <c r="A198" t="str">
        <f ca="1">IF(AND(RESULT!$G257&gt;A$1,RESULT!$C257+RESULT!$D257&gt;2),"WON",IF(AND(RESULT!$G257&lt;A$1,RESULT!$C257+RESULT!$D257&lt;3),"WON","LOST"))</f>
        <v>LOST</v>
      </c>
      <c r="B198" t="str">
        <f ca="1">IF(AND(RESULT!$K257&gt;A$1,RESULT!$C257+RESULT!$D257&gt;2),"WON",IF(AND(RESULT!$K257&lt;A$1,RESULT!$C257+RESULT!$D257&lt;3),"WON","LOST"))</f>
        <v>WON</v>
      </c>
      <c r="C198" t="str">
        <f t="shared" ca="1" si="128"/>
        <v>DP</v>
      </c>
      <c r="E198" t="str">
        <f ca="1">IF(AND(RESULT!$G257&gt;E$1,RESULT!$C257+RESULT!$D257&gt;2),"WON",IF(AND(RESULT!$G257&lt;E$1,RESULT!$C257+RESULT!$D257&lt;3),"WON","LOST"))</f>
        <v>LOST</v>
      </c>
      <c r="F198" t="str">
        <f ca="1">IF(AND(RESULT!$K257&gt;E$1,RESULT!$C257+RESULT!$D257&gt;2),"WON",IF(AND(RESULT!$K257&lt;E$1,RESULT!$C257+RESULT!$D257&lt;3),"WON","LOST"))</f>
        <v>WON</v>
      </c>
      <c r="G198" t="str">
        <f t="shared" ca="1" si="129"/>
        <v>DP</v>
      </c>
      <c r="I198" t="str">
        <f ca="1">IF(AND(RESULT!$G257&gt;I$1,RESULT!$C257+RESULT!$D257&gt;2),"WON",IF(AND(RESULT!$G257&lt;I$1,RESULT!$C257+RESULT!$D257&lt;3),"WON","LOST"))</f>
        <v>LOST</v>
      </c>
      <c r="J198" t="str">
        <f ca="1">IF(AND(RESULT!$K257&gt;I$1,RESULT!$C257+RESULT!$D257&gt;2),"WON",IF(AND(RESULT!$K257&lt;I$1,RESULT!$C257+RESULT!$D257&lt;3),"WON","LOST"))</f>
        <v>WON</v>
      </c>
      <c r="K198" t="str">
        <f t="shared" ca="1" si="130"/>
        <v>DP</v>
      </c>
      <c r="M198" t="str">
        <f ca="1">IF(AND(RESULT!$G257&gt;M$1,RESULT!$C257+RESULT!$D257&gt;2),"WON",IF(AND(RESULT!$G257&lt;M$1,RESULT!$C257+RESULT!$D257&lt;3),"WON","LOST"))</f>
        <v>LOST</v>
      </c>
      <c r="N198" t="str">
        <f ca="1">IF(AND(RESULT!$K257&gt;M$1,RESULT!$C257+RESULT!$D257&gt;2),"WON",IF(AND(RESULT!$K257&lt;M$1,RESULT!$C257+RESULT!$D257&lt;3),"WON","LOST"))</f>
        <v>WON</v>
      </c>
      <c r="O198" t="str">
        <f t="shared" ca="1" si="131"/>
        <v>DP</v>
      </c>
      <c r="Q198" t="str">
        <f ca="1">IF(AND(RESULT!$G257&gt;Q$1,RESULT!$C257+RESULT!$D257&gt;2),"WON",IF(AND(RESULT!$G257&lt;Q$1,RESULT!$C257+RESULT!$D257&lt;3),"WON","LOST"))</f>
        <v>LOST</v>
      </c>
      <c r="R198" t="str">
        <f ca="1">IF(AND(RESULT!$K257&gt;Q$1,RESULT!$C257+RESULT!$D257&gt;2),"WON",IF(AND(RESULT!$K257&lt;Q$1,RESULT!$C257+RESULT!$D257&lt;3),"WON","LOST"))</f>
        <v>WON</v>
      </c>
      <c r="S198" t="str">
        <f t="shared" ca="1" si="132"/>
        <v>DP</v>
      </c>
      <c r="U198" t="str">
        <f ca="1">IF(AND(RESULT!$G257&gt;U$1,RESULT!$C257+RESULT!$D257&gt;2),"WON",IF(AND(RESULT!$G257&lt;U$1,RESULT!$C257+RESULT!$D257&lt;3),"WON","LOST"))</f>
        <v>WON</v>
      </c>
      <c r="V198" t="str">
        <f ca="1">IF(AND(RESULT!$K257&gt;U$1,RESULT!$C257+RESULT!$D257&gt;2),"WON",IF(AND(RESULT!$K257&lt;U$1,RESULT!$C257+RESULT!$D257&lt;3),"WON","LOST"))</f>
        <v>WON</v>
      </c>
      <c r="W198" t="str">
        <f t="shared" ca="1" si="133"/>
        <v>WON</v>
      </c>
      <c r="Y198" t="str">
        <f ca="1">IF(AND(RESULT!$G257&gt;Y$1,RESULT!$C257+RESULT!$D257&gt;2),"WON",IF(AND(RESULT!$G257&lt;Y$1,RESULT!$C257+RESULT!$D257&lt;3),"WON","LOST"))</f>
        <v>LOST</v>
      </c>
      <c r="Z198" t="str">
        <f ca="1">IF(AND(RESULT!$K257&gt;Y$1,RESULT!$C257+RESULT!$D257&gt;2),"WON",IF(AND(RESULT!$K257&lt;Y$1,RESULT!$C257+RESULT!$D257&lt;3),"WON","LOST"))</f>
        <v>WON</v>
      </c>
      <c r="AA198" t="str">
        <f t="shared" ca="1" si="134"/>
        <v>DP</v>
      </c>
      <c r="AC198" t="str">
        <f ca="1">IF(AND(RESULT!$G257&gt;AC$1,RESULT!$C257+RESULT!$D257&gt;2),"WON",IF(AND(RESULT!$G257&lt;AC$1,RESULT!$C257+RESULT!$D257&lt;3),"WON","LOST"))</f>
        <v>LOST</v>
      </c>
      <c r="AD198" t="str">
        <f ca="1">IF(AND(RESULT!$K257&gt;AC$1,RESULT!$C257+RESULT!$D257&gt;2),"WON",IF(AND(RESULT!$K257&lt;AC$1,RESULT!$C257+RESULT!$D257&lt;3),"WON","LOST"))</f>
        <v>WON</v>
      </c>
      <c r="AE198" t="str">
        <f t="shared" ca="1" si="135"/>
        <v>DP</v>
      </c>
    </row>
    <row r="199" spans="1:31">
      <c r="A199" t="str">
        <f ca="1">IF(AND(RESULT!$G258&gt;A$1,RESULT!$C258+RESULT!$D258&gt;2),"WON",IF(AND(RESULT!$G258&lt;A$1,RESULT!$C258+RESULT!$D258&lt;3),"WON","LOST"))</f>
        <v>WON</v>
      </c>
      <c r="B199" t="str">
        <f ca="1">IF(AND(RESULT!$K258&gt;A$1,RESULT!$C258+RESULT!$D258&gt;2),"WON",IF(AND(RESULT!$K258&lt;A$1,RESULT!$C258+RESULT!$D258&lt;3),"WON","LOST"))</f>
        <v>WON</v>
      </c>
      <c r="C199" t="str">
        <f t="shared" ca="1" si="128"/>
        <v>WON</v>
      </c>
      <c r="E199" t="str">
        <f ca="1">IF(AND(RESULT!$G258&gt;E$1,RESULT!$C258+RESULT!$D258&gt;2),"WON",IF(AND(RESULT!$G258&lt;E$1,RESULT!$C258+RESULT!$D258&lt;3),"WON","LOST"))</f>
        <v>WON</v>
      </c>
      <c r="F199" t="str">
        <f ca="1">IF(AND(RESULT!$K258&gt;E$1,RESULT!$C258+RESULT!$D258&gt;2),"WON",IF(AND(RESULT!$K258&lt;E$1,RESULT!$C258+RESULT!$D258&lt;3),"WON","LOST"))</f>
        <v>WON</v>
      </c>
      <c r="G199" t="str">
        <f t="shared" ca="1" si="129"/>
        <v>WON</v>
      </c>
      <c r="I199" t="str">
        <f ca="1">IF(AND(RESULT!$G258&gt;I$1,RESULT!$C258+RESULT!$D258&gt;2),"WON",IF(AND(RESULT!$G258&lt;I$1,RESULT!$C258+RESULT!$D258&lt;3),"WON","LOST"))</f>
        <v>WON</v>
      </c>
      <c r="J199" t="str">
        <f ca="1">IF(AND(RESULT!$K258&gt;I$1,RESULT!$C258+RESULT!$D258&gt;2),"WON",IF(AND(RESULT!$K258&lt;I$1,RESULT!$C258+RESULT!$D258&lt;3),"WON","LOST"))</f>
        <v>LOST</v>
      </c>
      <c r="K199" t="str">
        <f t="shared" ca="1" si="130"/>
        <v>DP</v>
      </c>
      <c r="M199" t="str">
        <f ca="1">IF(AND(RESULT!$G258&gt;M$1,RESULT!$C258+RESULT!$D258&gt;2),"WON",IF(AND(RESULT!$G258&lt;M$1,RESULT!$C258+RESULT!$D258&lt;3),"WON","LOST"))</f>
        <v>WON</v>
      </c>
      <c r="N199" t="str">
        <f ca="1">IF(AND(RESULT!$K258&gt;M$1,RESULT!$C258+RESULT!$D258&gt;2),"WON",IF(AND(RESULT!$K258&lt;M$1,RESULT!$C258+RESULT!$D258&lt;3),"WON","LOST"))</f>
        <v>LOST</v>
      </c>
      <c r="O199" t="str">
        <f t="shared" ca="1" si="131"/>
        <v>DP</v>
      </c>
      <c r="Q199" t="str">
        <f ca="1">IF(AND(RESULT!$G258&gt;Q$1,RESULT!$C258+RESULT!$D258&gt;2),"WON",IF(AND(RESULT!$G258&lt;Q$1,RESULT!$C258+RESULT!$D258&lt;3),"WON","LOST"))</f>
        <v>WON</v>
      </c>
      <c r="R199" t="str">
        <f ca="1">IF(AND(RESULT!$K258&gt;Q$1,RESULT!$C258+RESULT!$D258&gt;2),"WON",IF(AND(RESULT!$K258&lt;Q$1,RESULT!$C258+RESULT!$D258&lt;3),"WON","LOST"))</f>
        <v>LOST</v>
      </c>
      <c r="S199" t="str">
        <f t="shared" ca="1" si="132"/>
        <v>DP</v>
      </c>
      <c r="U199" t="str">
        <f ca="1">IF(AND(RESULT!$G258&gt;U$1,RESULT!$C258+RESULT!$D258&gt;2),"WON",IF(AND(RESULT!$G258&lt;U$1,RESULT!$C258+RESULT!$D258&lt;3),"WON","LOST"))</f>
        <v>WON</v>
      </c>
      <c r="V199" t="str">
        <f ca="1">IF(AND(RESULT!$K258&gt;U$1,RESULT!$C258+RESULT!$D258&gt;2),"WON",IF(AND(RESULT!$K258&lt;U$1,RESULT!$C258+RESULT!$D258&lt;3),"WON","LOST"))</f>
        <v>LOST</v>
      </c>
      <c r="W199" t="str">
        <f t="shared" ca="1" si="133"/>
        <v>DP</v>
      </c>
      <c r="Y199" t="str">
        <f ca="1">IF(AND(RESULT!$G258&gt;Y$1,RESULT!$C258+RESULT!$D258&gt;2),"WON",IF(AND(RESULT!$G258&lt;Y$1,RESULT!$C258+RESULT!$D258&lt;3),"WON","LOST"))</f>
        <v>WON</v>
      </c>
      <c r="Z199" t="str">
        <f ca="1">IF(AND(RESULT!$K258&gt;Y$1,RESULT!$C258+RESULT!$D258&gt;2),"WON",IF(AND(RESULT!$K258&lt;Y$1,RESULT!$C258+RESULT!$D258&lt;3),"WON","LOST"))</f>
        <v>WON</v>
      </c>
      <c r="AA199" t="str">
        <f t="shared" ca="1" si="134"/>
        <v>WON</v>
      </c>
      <c r="AC199" t="str">
        <f ca="1">IF(AND(RESULT!$G258&gt;AC$1,RESULT!$C258+RESULT!$D258&gt;2),"WON",IF(AND(RESULT!$G258&lt;AC$1,RESULT!$C258+RESULT!$D258&lt;3),"WON","LOST"))</f>
        <v>WON</v>
      </c>
      <c r="AD199" t="str">
        <f ca="1">IF(AND(RESULT!$K258&gt;AC$1,RESULT!$C258+RESULT!$D258&gt;2),"WON",IF(AND(RESULT!$K258&lt;AC$1,RESULT!$C258+RESULT!$D258&lt;3),"WON","LOST"))</f>
        <v>WON</v>
      </c>
      <c r="AE199" t="str">
        <f t="shared" ca="1" si="135"/>
        <v>WON</v>
      </c>
    </row>
    <row r="200" spans="1:31">
      <c r="A200" t="str">
        <f ca="1">IF(AND(RESULT!$G259&gt;A$1,RESULT!$C259+RESULT!$D259&gt;2),"WON",IF(AND(RESULT!$G259&lt;A$1,RESULT!$C259+RESULT!$D259&lt;3),"WON","LOST"))</f>
        <v>LOST</v>
      </c>
      <c r="B200" t="str">
        <f ca="1">IF(AND(RESULT!$K259&gt;A$1,RESULT!$C259+RESULT!$D259&gt;2),"WON",IF(AND(RESULT!$K259&lt;A$1,RESULT!$C259+RESULT!$D259&lt;3),"WON","LOST"))</f>
        <v>LOST</v>
      </c>
      <c r="C200" t="str">
        <f t="shared" ca="1" si="128"/>
        <v>LOST</v>
      </c>
      <c r="E200" t="str">
        <f ca="1">IF(AND(RESULT!$G259&gt;E$1,RESULT!$C259+RESULT!$D259&gt;2),"WON",IF(AND(RESULT!$G259&lt;E$1,RESULT!$C259+RESULT!$D259&lt;3),"WON","LOST"))</f>
        <v>LOST</v>
      </c>
      <c r="F200" t="str">
        <f ca="1">IF(AND(RESULT!$K259&gt;E$1,RESULT!$C259+RESULT!$D259&gt;2),"WON",IF(AND(RESULT!$K259&lt;E$1,RESULT!$C259+RESULT!$D259&lt;3),"WON","LOST"))</f>
        <v>LOST</v>
      </c>
      <c r="G200" t="str">
        <f t="shared" ca="1" si="129"/>
        <v>LOST</v>
      </c>
      <c r="I200" t="str">
        <f ca="1">IF(AND(RESULT!$G259&gt;I$1,RESULT!$C259+RESULT!$D259&gt;2),"WON",IF(AND(RESULT!$G259&lt;I$1,RESULT!$C259+RESULT!$D259&lt;3),"WON","LOST"))</f>
        <v>LOST</v>
      </c>
      <c r="J200" t="str">
        <f ca="1">IF(AND(RESULT!$K259&gt;I$1,RESULT!$C259+RESULT!$D259&gt;2),"WON",IF(AND(RESULT!$K259&lt;I$1,RESULT!$C259+RESULT!$D259&lt;3),"WON","LOST"))</f>
        <v>LOST</v>
      </c>
      <c r="K200" t="str">
        <f t="shared" ca="1" si="130"/>
        <v>LOST</v>
      </c>
      <c r="M200" t="str">
        <f ca="1">IF(AND(RESULT!$G259&gt;M$1,RESULT!$C259+RESULT!$D259&gt;2),"WON",IF(AND(RESULT!$G259&lt;M$1,RESULT!$C259+RESULT!$D259&lt;3),"WON","LOST"))</f>
        <v>LOST</v>
      </c>
      <c r="N200" t="str">
        <f ca="1">IF(AND(RESULT!$K259&gt;M$1,RESULT!$C259+RESULT!$D259&gt;2),"WON",IF(AND(RESULT!$K259&lt;M$1,RESULT!$C259+RESULT!$D259&lt;3),"WON","LOST"))</f>
        <v>LOST</v>
      </c>
      <c r="O200" t="str">
        <f t="shared" ca="1" si="131"/>
        <v>LOST</v>
      </c>
      <c r="Q200" t="str">
        <f ca="1">IF(AND(RESULT!$G259&gt;Q$1,RESULT!$C259+RESULT!$D259&gt;2),"WON",IF(AND(RESULT!$G259&lt;Q$1,RESULT!$C259+RESULT!$D259&lt;3),"WON","LOST"))</f>
        <v>LOST</v>
      </c>
      <c r="R200" t="str">
        <f ca="1">IF(AND(RESULT!$K259&gt;Q$1,RESULT!$C259+RESULT!$D259&gt;2),"WON",IF(AND(RESULT!$K259&lt;Q$1,RESULT!$C259+RESULT!$D259&lt;3),"WON","LOST"))</f>
        <v>LOST</v>
      </c>
      <c r="S200" t="str">
        <f t="shared" ca="1" si="132"/>
        <v>LOST</v>
      </c>
      <c r="U200" t="str">
        <f ca="1">IF(AND(RESULT!$G259&gt;U$1,RESULT!$C259+RESULT!$D259&gt;2),"WON",IF(AND(RESULT!$G259&lt;U$1,RESULT!$C259+RESULT!$D259&lt;3),"WON","LOST"))</f>
        <v>LOST</v>
      </c>
      <c r="V200" t="str">
        <f ca="1">IF(AND(RESULT!$K259&gt;U$1,RESULT!$C259+RESULT!$D259&gt;2),"WON",IF(AND(RESULT!$K259&lt;U$1,RESULT!$C259+RESULT!$D259&lt;3),"WON","LOST"))</f>
        <v>LOST</v>
      </c>
      <c r="W200" t="str">
        <f t="shared" ca="1" si="133"/>
        <v>LOST</v>
      </c>
      <c r="Y200" t="str">
        <f ca="1">IF(AND(RESULT!$G259&gt;Y$1,RESULT!$C259+RESULT!$D259&gt;2),"WON",IF(AND(RESULT!$G259&lt;Y$1,RESULT!$C259+RESULT!$D259&lt;3),"WON","LOST"))</f>
        <v>LOST</v>
      </c>
      <c r="Z200" t="str">
        <f ca="1">IF(AND(RESULT!$K259&gt;Y$1,RESULT!$C259+RESULT!$D259&gt;2),"WON",IF(AND(RESULT!$K259&lt;Y$1,RESULT!$C259+RESULT!$D259&lt;3),"WON","LOST"))</f>
        <v>LOST</v>
      </c>
      <c r="AA200" t="str">
        <f t="shared" ca="1" si="134"/>
        <v>LOST</v>
      </c>
      <c r="AC200" t="str">
        <f ca="1">IF(AND(RESULT!$G259&gt;AC$1,RESULT!$C259+RESULT!$D259&gt;2),"WON",IF(AND(RESULT!$G259&lt;AC$1,RESULT!$C259+RESULT!$D259&lt;3),"WON","LOST"))</f>
        <v>LOST</v>
      </c>
      <c r="AD200" t="str">
        <f ca="1">IF(AND(RESULT!$K259&gt;AC$1,RESULT!$C259+RESULT!$D259&gt;2),"WON",IF(AND(RESULT!$K259&lt;AC$1,RESULT!$C259+RESULT!$D259&lt;3),"WON","LOST"))</f>
        <v>LOST</v>
      </c>
      <c r="AE200" t="str">
        <f t="shared" ca="1" si="135"/>
        <v>LOST</v>
      </c>
    </row>
    <row r="201" spans="1:31">
      <c r="A201" t="str">
        <f ca="1">IF(AND(RESULT!$G260&gt;A$1,RESULT!$C260+RESULT!$D260&gt;2),"WON",IF(AND(RESULT!$G260&lt;A$1,RESULT!$C260+RESULT!$D260&lt;3),"WON","LOST"))</f>
        <v>LOST</v>
      </c>
      <c r="B201" t="str">
        <f ca="1">IF(AND(RESULT!$K260&gt;A$1,RESULT!$C260+RESULT!$D260&gt;2),"WON",IF(AND(RESULT!$K260&lt;A$1,RESULT!$C260+RESULT!$D260&lt;3),"WON","LOST"))</f>
        <v>LOST</v>
      </c>
      <c r="C201" t="str">
        <f t="shared" ca="1" si="128"/>
        <v>LOST</v>
      </c>
      <c r="E201" t="str">
        <f ca="1">IF(AND(RESULT!$G260&gt;E$1,RESULT!$C260+RESULT!$D260&gt;2),"WON",IF(AND(RESULT!$G260&lt;E$1,RESULT!$C260+RESULT!$D260&lt;3),"WON","LOST"))</f>
        <v>LOST</v>
      </c>
      <c r="F201" t="str">
        <f ca="1">IF(AND(RESULT!$K260&gt;E$1,RESULT!$C260+RESULT!$D260&gt;2),"WON",IF(AND(RESULT!$K260&lt;E$1,RESULT!$C260+RESULT!$D260&lt;3),"WON","LOST"))</f>
        <v>LOST</v>
      </c>
      <c r="G201" t="str">
        <f t="shared" ca="1" si="129"/>
        <v>LOST</v>
      </c>
      <c r="I201" t="str">
        <f ca="1">IF(AND(RESULT!$G260&gt;I$1,RESULT!$C260+RESULT!$D260&gt;2),"WON",IF(AND(RESULT!$G260&lt;I$1,RESULT!$C260+RESULT!$D260&lt;3),"WON","LOST"))</f>
        <v>LOST</v>
      </c>
      <c r="J201" t="str">
        <f ca="1">IF(AND(RESULT!$K260&gt;I$1,RESULT!$C260+RESULT!$D260&gt;2),"WON",IF(AND(RESULT!$K260&lt;I$1,RESULT!$C260+RESULT!$D260&lt;3),"WON","LOST"))</f>
        <v>LOST</v>
      </c>
      <c r="K201" t="str">
        <f t="shared" ca="1" si="130"/>
        <v>LOST</v>
      </c>
      <c r="M201" t="str">
        <f ca="1">IF(AND(RESULT!$G260&gt;M$1,RESULT!$C260+RESULT!$D260&gt;2),"WON",IF(AND(RESULT!$G260&lt;M$1,RESULT!$C260+RESULT!$D260&lt;3),"WON","LOST"))</f>
        <v>LOST</v>
      </c>
      <c r="N201" t="str">
        <f ca="1">IF(AND(RESULT!$K260&gt;M$1,RESULT!$C260+RESULT!$D260&gt;2),"WON",IF(AND(RESULT!$K260&lt;M$1,RESULT!$C260+RESULT!$D260&lt;3),"WON","LOST"))</f>
        <v>LOST</v>
      </c>
      <c r="O201" t="str">
        <f t="shared" ca="1" si="131"/>
        <v>LOST</v>
      </c>
      <c r="Q201" t="str">
        <f ca="1">IF(AND(RESULT!$G260&gt;Q$1,RESULT!$C260+RESULT!$D260&gt;2),"WON",IF(AND(RESULT!$G260&lt;Q$1,RESULT!$C260+RESULT!$D260&lt;3),"WON","LOST"))</f>
        <v>LOST</v>
      </c>
      <c r="R201" t="str">
        <f ca="1">IF(AND(RESULT!$K260&gt;Q$1,RESULT!$C260+RESULT!$D260&gt;2),"WON",IF(AND(RESULT!$K260&lt;Q$1,RESULT!$C260+RESULT!$D260&lt;3),"WON","LOST"))</f>
        <v>LOST</v>
      </c>
      <c r="S201" t="str">
        <f t="shared" ca="1" si="132"/>
        <v>LOST</v>
      </c>
      <c r="U201" t="str">
        <f ca="1">IF(AND(RESULT!$G260&gt;U$1,RESULT!$C260+RESULT!$D260&gt;2),"WON",IF(AND(RESULT!$G260&lt;U$1,RESULT!$C260+RESULT!$D260&lt;3),"WON","LOST"))</f>
        <v>LOST</v>
      </c>
      <c r="V201" t="str">
        <f ca="1">IF(AND(RESULT!$K260&gt;U$1,RESULT!$C260+RESULT!$D260&gt;2),"WON",IF(AND(RESULT!$K260&lt;U$1,RESULT!$C260+RESULT!$D260&lt;3),"WON","LOST"))</f>
        <v>LOST</v>
      </c>
      <c r="W201" t="str">
        <f t="shared" ca="1" si="133"/>
        <v>LOST</v>
      </c>
      <c r="Y201" t="str">
        <f ca="1">IF(AND(RESULT!$G260&gt;Y$1,RESULT!$C260+RESULT!$D260&gt;2),"WON",IF(AND(RESULT!$G260&lt;Y$1,RESULT!$C260+RESULT!$D260&lt;3),"WON","LOST"))</f>
        <v>LOST</v>
      </c>
      <c r="Z201" t="str">
        <f ca="1">IF(AND(RESULT!$K260&gt;Y$1,RESULT!$C260+RESULT!$D260&gt;2),"WON",IF(AND(RESULT!$K260&lt;Y$1,RESULT!$C260+RESULT!$D260&lt;3),"WON","LOST"))</f>
        <v>LOST</v>
      </c>
      <c r="AA201" t="str">
        <f t="shared" ca="1" si="134"/>
        <v>LOST</v>
      </c>
      <c r="AC201" t="str">
        <f ca="1">IF(AND(RESULT!$G260&gt;AC$1,RESULT!$C260+RESULT!$D260&gt;2),"WON",IF(AND(RESULT!$G260&lt;AC$1,RESULT!$C260+RESULT!$D260&lt;3),"WON","LOST"))</f>
        <v>LOST</v>
      </c>
      <c r="AD201" t="str">
        <f ca="1">IF(AND(RESULT!$K260&gt;AC$1,RESULT!$C260+RESULT!$D260&gt;2),"WON",IF(AND(RESULT!$K260&lt;AC$1,RESULT!$C260+RESULT!$D260&lt;3),"WON","LOST"))</f>
        <v>LOST</v>
      </c>
      <c r="AE201" t="str">
        <f t="shared" ca="1" si="135"/>
        <v>LOST</v>
      </c>
    </row>
    <row r="202" spans="1:31">
      <c r="A202" t="str">
        <f ca="1">IF(AND(RESULT!$G261&gt;A$1,RESULT!$C261+RESULT!$D261&gt;2),"WON",IF(AND(RESULT!$G261&lt;A$1,RESULT!$C261+RESULT!$D261&lt;3),"WON","LOST"))</f>
        <v>WON</v>
      </c>
      <c r="B202" t="str">
        <f ca="1">IF(AND(RESULT!$K261&gt;A$1,RESULT!$C261+RESULT!$D261&gt;2),"WON",IF(AND(RESULT!$K261&lt;A$1,RESULT!$C261+RESULT!$D261&lt;3),"WON","LOST"))</f>
        <v>WON</v>
      </c>
      <c r="C202" t="str">
        <f t="shared" ca="1" si="128"/>
        <v>WON</v>
      </c>
      <c r="E202" t="str">
        <f ca="1">IF(AND(RESULT!$G261&gt;E$1,RESULT!$C261+RESULT!$D261&gt;2),"WON",IF(AND(RESULT!$G261&lt;E$1,RESULT!$C261+RESULT!$D261&lt;3),"WON","LOST"))</f>
        <v>WON</v>
      </c>
      <c r="F202" t="str">
        <f ca="1">IF(AND(RESULT!$K261&gt;E$1,RESULT!$C261+RESULT!$D261&gt;2),"WON",IF(AND(RESULT!$K261&lt;E$1,RESULT!$C261+RESULT!$D261&lt;3),"WON","LOST"))</f>
        <v>WON</v>
      </c>
      <c r="G202" t="str">
        <f t="shared" ca="1" si="129"/>
        <v>WON</v>
      </c>
      <c r="I202" t="str">
        <f ca="1">IF(AND(RESULT!$G261&gt;I$1,RESULT!$C261+RESULT!$D261&gt;2),"WON",IF(AND(RESULT!$G261&lt;I$1,RESULT!$C261+RESULT!$D261&lt;3),"WON","LOST"))</f>
        <v>WON</v>
      </c>
      <c r="J202" t="str">
        <f ca="1">IF(AND(RESULT!$K261&gt;I$1,RESULT!$C261+RESULT!$D261&gt;2),"WON",IF(AND(RESULT!$K261&lt;I$1,RESULT!$C261+RESULT!$D261&lt;3),"WON","LOST"))</f>
        <v>LOST</v>
      </c>
      <c r="K202" t="str">
        <f t="shared" ca="1" si="130"/>
        <v>DP</v>
      </c>
      <c r="M202" t="str">
        <f ca="1">IF(AND(RESULT!$G261&gt;M$1,RESULT!$C261+RESULT!$D261&gt;2),"WON",IF(AND(RESULT!$G261&lt;M$1,RESULT!$C261+RESULT!$D261&lt;3),"WON","LOST"))</f>
        <v>WON</v>
      </c>
      <c r="N202" t="str">
        <f ca="1">IF(AND(RESULT!$K261&gt;M$1,RESULT!$C261+RESULT!$D261&gt;2),"WON",IF(AND(RESULT!$K261&lt;M$1,RESULT!$C261+RESULT!$D261&lt;3),"WON","LOST"))</f>
        <v>LOST</v>
      </c>
      <c r="O202" t="str">
        <f t="shared" ca="1" si="131"/>
        <v>DP</v>
      </c>
      <c r="Q202" t="str">
        <f ca="1">IF(AND(RESULT!$G261&gt;Q$1,RESULT!$C261+RESULT!$D261&gt;2),"WON",IF(AND(RESULT!$G261&lt;Q$1,RESULT!$C261+RESULT!$D261&lt;3),"WON","LOST"))</f>
        <v>WON</v>
      </c>
      <c r="R202" t="str">
        <f ca="1">IF(AND(RESULT!$K261&gt;Q$1,RESULT!$C261+RESULT!$D261&gt;2),"WON",IF(AND(RESULT!$K261&lt;Q$1,RESULT!$C261+RESULT!$D261&lt;3),"WON","LOST"))</f>
        <v>LOST</v>
      </c>
      <c r="S202" t="str">
        <f t="shared" ca="1" si="132"/>
        <v>DP</v>
      </c>
      <c r="U202" t="str">
        <f ca="1">IF(AND(RESULT!$G261&gt;U$1,RESULT!$C261+RESULT!$D261&gt;2),"WON",IF(AND(RESULT!$G261&lt;U$1,RESULT!$C261+RESULT!$D261&lt;3),"WON","LOST"))</f>
        <v>WON</v>
      </c>
      <c r="V202" t="str">
        <f ca="1">IF(AND(RESULT!$K261&gt;U$1,RESULT!$C261+RESULT!$D261&gt;2),"WON",IF(AND(RESULT!$K261&lt;U$1,RESULT!$C261+RESULT!$D261&lt;3),"WON","LOST"))</f>
        <v>LOST</v>
      </c>
      <c r="W202" t="str">
        <f t="shared" ca="1" si="133"/>
        <v>DP</v>
      </c>
      <c r="Y202" t="str">
        <f ca="1">IF(AND(RESULT!$G261&gt;Y$1,RESULT!$C261+RESULT!$D261&gt;2),"WON",IF(AND(RESULT!$G261&lt;Y$1,RESULT!$C261+RESULT!$D261&lt;3),"WON","LOST"))</f>
        <v>WON</v>
      </c>
      <c r="Z202" t="str">
        <f ca="1">IF(AND(RESULT!$K261&gt;Y$1,RESULT!$C261+RESULT!$D261&gt;2),"WON",IF(AND(RESULT!$K261&lt;Y$1,RESULT!$C261+RESULT!$D261&lt;3),"WON","LOST"))</f>
        <v>WON</v>
      </c>
      <c r="AA202" t="str">
        <f t="shared" ca="1" si="134"/>
        <v>WON</v>
      </c>
      <c r="AC202" t="str">
        <f ca="1">IF(AND(RESULT!$G261&gt;AC$1,RESULT!$C261+RESULT!$D261&gt;2),"WON",IF(AND(RESULT!$G261&lt;AC$1,RESULT!$C261+RESULT!$D261&lt;3),"WON","LOST"))</f>
        <v>WON</v>
      </c>
      <c r="AD202" t="str">
        <f ca="1">IF(AND(RESULT!$K261&gt;AC$1,RESULT!$C261+RESULT!$D261&gt;2),"WON",IF(AND(RESULT!$K261&lt;AC$1,RESULT!$C261+RESULT!$D261&lt;3),"WON","LOST"))</f>
        <v>WON</v>
      </c>
      <c r="AE202" t="str">
        <f t="shared" ca="1" si="135"/>
        <v>WON</v>
      </c>
    </row>
    <row r="203" spans="1:31">
      <c r="A203" t="str">
        <f ca="1">IF(AND(RESULT!$G262&gt;A$1,RESULT!$C262+RESULT!$D262&gt;2),"WON",IF(AND(RESULT!$G262&lt;A$1,RESULT!$C262+RESULT!$D262&lt;3),"WON","LOST"))</f>
        <v>LOST</v>
      </c>
      <c r="B203" t="str">
        <f ca="1">IF(AND(RESULT!$K262&gt;A$1,RESULT!$C262+RESULT!$D262&gt;2),"WON",IF(AND(RESULT!$K262&lt;A$1,RESULT!$C262+RESULT!$D262&lt;3),"WON","LOST"))</f>
        <v>LOST</v>
      </c>
      <c r="C203" t="str">
        <f t="shared" ca="1" si="128"/>
        <v>LOST</v>
      </c>
      <c r="E203" t="str">
        <f ca="1">IF(AND(RESULT!$G262&gt;E$1,RESULT!$C262+RESULT!$D262&gt;2),"WON",IF(AND(RESULT!$G262&lt;E$1,RESULT!$C262+RESULT!$D262&lt;3),"WON","LOST"))</f>
        <v>LOST</v>
      </c>
      <c r="F203" t="str">
        <f ca="1">IF(AND(RESULT!$K262&gt;E$1,RESULT!$C262+RESULT!$D262&gt;2),"WON",IF(AND(RESULT!$K262&lt;E$1,RESULT!$C262+RESULT!$D262&lt;3),"WON","LOST"))</f>
        <v>LOST</v>
      </c>
      <c r="G203" t="str">
        <f t="shared" ca="1" si="129"/>
        <v>LOST</v>
      </c>
      <c r="I203" t="str">
        <f ca="1">IF(AND(RESULT!$G262&gt;I$1,RESULT!$C262+RESULT!$D262&gt;2),"WON",IF(AND(RESULT!$G262&lt;I$1,RESULT!$C262+RESULT!$D262&lt;3),"WON","LOST"))</f>
        <v>LOST</v>
      </c>
      <c r="J203" t="str">
        <f ca="1">IF(AND(RESULT!$K262&gt;I$1,RESULT!$C262+RESULT!$D262&gt;2),"WON",IF(AND(RESULT!$K262&lt;I$1,RESULT!$C262+RESULT!$D262&lt;3),"WON","LOST"))</f>
        <v>LOST</v>
      </c>
      <c r="K203" t="str">
        <f t="shared" ca="1" si="130"/>
        <v>LOST</v>
      </c>
      <c r="M203" t="str">
        <f ca="1">IF(AND(RESULT!$G262&gt;M$1,RESULT!$C262+RESULT!$D262&gt;2),"WON",IF(AND(RESULT!$G262&lt;M$1,RESULT!$C262+RESULT!$D262&lt;3),"WON","LOST"))</f>
        <v>LOST</v>
      </c>
      <c r="N203" t="str">
        <f ca="1">IF(AND(RESULT!$K262&gt;M$1,RESULT!$C262+RESULT!$D262&gt;2),"WON",IF(AND(RESULT!$K262&lt;M$1,RESULT!$C262+RESULT!$D262&lt;3),"WON","LOST"))</f>
        <v>LOST</v>
      </c>
      <c r="O203" t="str">
        <f t="shared" ca="1" si="131"/>
        <v>LOST</v>
      </c>
      <c r="Q203" t="str">
        <f ca="1">IF(AND(RESULT!$G262&gt;Q$1,RESULT!$C262+RESULT!$D262&gt;2),"WON",IF(AND(RESULT!$G262&lt;Q$1,RESULT!$C262+RESULT!$D262&lt;3),"WON","LOST"))</f>
        <v>LOST</v>
      </c>
      <c r="R203" t="str">
        <f ca="1">IF(AND(RESULT!$K262&gt;Q$1,RESULT!$C262+RESULT!$D262&gt;2),"WON",IF(AND(RESULT!$K262&lt;Q$1,RESULT!$C262+RESULT!$D262&lt;3),"WON","LOST"))</f>
        <v>LOST</v>
      </c>
      <c r="S203" t="str">
        <f t="shared" ca="1" si="132"/>
        <v>LOST</v>
      </c>
      <c r="U203" t="str">
        <f ca="1">IF(AND(RESULT!$G262&gt;U$1,RESULT!$C262+RESULT!$D262&gt;2),"WON",IF(AND(RESULT!$G262&lt;U$1,RESULT!$C262+RESULT!$D262&lt;3),"WON","LOST"))</f>
        <v>LOST</v>
      </c>
      <c r="V203" t="str">
        <f ca="1">IF(AND(RESULT!$K262&gt;U$1,RESULT!$C262+RESULT!$D262&gt;2),"WON",IF(AND(RESULT!$K262&lt;U$1,RESULT!$C262+RESULT!$D262&lt;3),"WON","LOST"))</f>
        <v>LOST</v>
      </c>
      <c r="W203" t="str">
        <f t="shared" ca="1" si="133"/>
        <v>LOST</v>
      </c>
      <c r="Y203" t="str">
        <f ca="1">IF(AND(RESULT!$G262&gt;Y$1,RESULT!$C262+RESULT!$D262&gt;2),"WON",IF(AND(RESULT!$G262&lt;Y$1,RESULT!$C262+RESULT!$D262&lt;3),"WON","LOST"))</f>
        <v>LOST</v>
      </c>
      <c r="Z203" t="str">
        <f ca="1">IF(AND(RESULT!$K262&gt;Y$1,RESULT!$C262+RESULT!$D262&gt;2),"WON",IF(AND(RESULT!$K262&lt;Y$1,RESULT!$C262+RESULT!$D262&lt;3),"WON","LOST"))</f>
        <v>LOST</v>
      </c>
      <c r="AA203" t="str">
        <f t="shared" ca="1" si="134"/>
        <v>LOST</v>
      </c>
      <c r="AC203" t="str">
        <f ca="1">IF(AND(RESULT!$G262&gt;AC$1,RESULT!$C262+RESULT!$D262&gt;2),"WON",IF(AND(RESULT!$G262&lt;AC$1,RESULT!$C262+RESULT!$D262&lt;3),"WON","LOST"))</f>
        <v>LOST</v>
      </c>
      <c r="AD203" t="str">
        <f ca="1">IF(AND(RESULT!$K262&gt;AC$1,RESULT!$C262+RESULT!$D262&gt;2),"WON",IF(AND(RESULT!$K262&lt;AC$1,RESULT!$C262+RESULT!$D262&lt;3),"WON","LOST"))</f>
        <v>LOST</v>
      </c>
      <c r="AE203" t="str">
        <f t="shared" ca="1" si="135"/>
        <v>LOST</v>
      </c>
    </row>
    <row r="204" spans="1:31">
      <c r="A204" t="str">
        <f ca="1">IF(AND(RESULT!$G263&gt;A$1,RESULT!$C263+RESULT!$D263&gt;2),"WON",IF(AND(RESULT!$G263&lt;A$1,RESULT!$C263+RESULT!$D263&lt;3),"WON","LOST"))</f>
        <v>WON</v>
      </c>
      <c r="B204" t="str">
        <f ca="1">IF(AND(RESULT!$K263&gt;A$1,RESULT!$C263+RESULT!$D263&gt;2),"WON",IF(AND(RESULT!$K263&lt;A$1,RESULT!$C263+RESULT!$D263&lt;3),"WON","LOST"))</f>
        <v>WON</v>
      </c>
      <c r="C204" t="str">
        <f t="shared" ca="1" si="128"/>
        <v>WON</v>
      </c>
      <c r="E204" t="str">
        <f ca="1">IF(AND(RESULT!$G263&gt;E$1,RESULT!$C263+RESULT!$D263&gt;2),"WON",IF(AND(RESULT!$G263&lt;E$1,RESULT!$C263+RESULT!$D263&lt;3),"WON","LOST"))</f>
        <v>WON</v>
      </c>
      <c r="F204" t="str">
        <f ca="1">IF(AND(RESULT!$K263&gt;E$1,RESULT!$C263+RESULT!$D263&gt;2),"WON",IF(AND(RESULT!$K263&lt;E$1,RESULT!$C263+RESULT!$D263&lt;3),"WON","LOST"))</f>
        <v>WON</v>
      </c>
      <c r="G204" t="str">
        <f t="shared" ca="1" si="129"/>
        <v>WON</v>
      </c>
      <c r="I204" t="str">
        <f ca="1">IF(AND(RESULT!$G263&gt;I$1,RESULT!$C263+RESULT!$D263&gt;2),"WON",IF(AND(RESULT!$G263&lt;I$1,RESULT!$C263+RESULT!$D263&lt;3),"WON","LOST"))</f>
        <v>WON</v>
      </c>
      <c r="J204" t="str">
        <f ca="1">IF(AND(RESULT!$K263&gt;I$1,RESULT!$C263+RESULT!$D263&gt;2),"WON",IF(AND(RESULT!$K263&lt;I$1,RESULT!$C263+RESULT!$D263&lt;3),"WON","LOST"))</f>
        <v>WON</v>
      </c>
      <c r="K204" t="str">
        <f t="shared" ca="1" si="130"/>
        <v>WON</v>
      </c>
      <c r="M204" t="str">
        <f ca="1">IF(AND(RESULT!$G263&gt;M$1,RESULT!$C263+RESULT!$D263&gt;2),"WON",IF(AND(RESULT!$G263&lt;M$1,RESULT!$C263+RESULT!$D263&lt;3),"WON","LOST"))</f>
        <v>WON</v>
      </c>
      <c r="N204" t="str">
        <f ca="1">IF(AND(RESULT!$K263&gt;M$1,RESULT!$C263+RESULT!$D263&gt;2),"WON",IF(AND(RESULT!$K263&lt;M$1,RESULT!$C263+RESULT!$D263&lt;3),"WON","LOST"))</f>
        <v>WON</v>
      </c>
      <c r="O204" t="str">
        <f t="shared" ca="1" si="131"/>
        <v>WON</v>
      </c>
      <c r="Q204" t="str">
        <f ca="1">IF(AND(RESULT!$G263&gt;Q$1,RESULT!$C263+RESULT!$D263&gt;2),"WON",IF(AND(RESULT!$G263&lt;Q$1,RESULT!$C263+RESULT!$D263&lt;3),"WON","LOST"))</f>
        <v>WON</v>
      </c>
      <c r="R204" t="str">
        <f ca="1">IF(AND(RESULT!$K263&gt;Q$1,RESULT!$C263+RESULT!$D263&gt;2),"WON",IF(AND(RESULT!$K263&lt;Q$1,RESULT!$C263+RESULT!$D263&lt;3),"WON","LOST"))</f>
        <v>WON</v>
      </c>
      <c r="S204" t="str">
        <f t="shared" ca="1" si="132"/>
        <v>WON</v>
      </c>
      <c r="U204" t="str">
        <f ca="1">IF(AND(RESULT!$G263&gt;U$1,RESULT!$C263+RESULT!$D263&gt;2),"WON",IF(AND(RESULT!$G263&lt;U$1,RESULT!$C263+RESULT!$D263&lt;3),"WON","LOST"))</f>
        <v>WON</v>
      </c>
      <c r="V204" t="str">
        <f ca="1">IF(AND(RESULT!$K263&gt;U$1,RESULT!$C263+RESULT!$D263&gt;2),"WON",IF(AND(RESULT!$K263&lt;U$1,RESULT!$C263+RESULT!$D263&lt;3),"WON","LOST"))</f>
        <v>WON</v>
      </c>
      <c r="W204" t="str">
        <f t="shared" ca="1" si="133"/>
        <v>WON</v>
      </c>
      <c r="Y204" t="str">
        <f ca="1">IF(AND(RESULT!$G263&gt;Y$1,RESULT!$C263+RESULT!$D263&gt;2),"WON",IF(AND(RESULT!$G263&lt;Y$1,RESULT!$C263+RESULT!$D263&lt;3),"WON","LOST"))</f>
        <v>WON</v>
      </c>
      <c r="Z204" t="str">
        <f ca="1">IF(AND(RESULT!$K263&gt;Y$1,RESULT!$C263+RESULT!$D263&gt;2),"WON",IF(AND(RESULT!$K263&lt;Y$1,RESULT!$C263+RESULT!$D263&lt;3),"WON","LOST"))</f>
        <v>WON</v>
      </c>
      <c r="AA204" t="str">
        <f t="shared" ca="1" si="134"/>
        <v>WON</v>
      </c>
      <c r="AC204" t="str">
        <f ca="1">IF(AND(RESULT!$G263&gt;AC$1,RESULT!$C263+RESULT!$D263&gt;2),"WON",IF(AND(RESULT!$G263&lt;AC$1,RESULT!$C263+RESULT!$D263&lt;3),"WON","LOST"))</f>
        <v>LOST</v>
      </c>
      <c r="AD204" t="str">
        <f ca="1">IF(AND(RESULT!$K263&gt;AC$1,RESULT!$C263+RESULT!$D263&gt;2),"WON",IF(AND(RESULT!$K263&lt;AC$1,RESULT!$C263+RESULT!$D263&lt;3),"WON","LOST"))</f>
        <v>WON</v>
      </c>
      <c r="AE204" t="str">
        <f t="shared" ca="1" si="135"/>
        <v>DP</v>
      </c>
    </row>
    <row r="207" spans="1:31">
      <c r="A207" t="str">
        <f ca="1">IF(AND(RESULT!$G266&gt;A$1,RESULT!$C266+RESULT!$D266&gt;2),"WON",IF(AND(RESULT!$G266&lt;A$1,RESULT!$C266+RESULT!$D266&lt;3),"WON","LOST"))</f>
        <v>WON</v>
      </c>
      <c r="B207" t="str">
        <f ca="1">IF(AND(RESULT!$K266&gt;A$1,RESULT!$C266+RESULT!$D266&gt;2),"WON",IF(AND(RESULT!$K266&lt;A$1,RESULT!$C266+RESULT!$D266&lt;3),"WON","LOST"))</f>
        <v>WON</v>
      </c>
      <c r="C207" t="str">
        <f ca="1">IF(AND(A207="WON",B207="WON"),"WON",IF(AND(A207="LOST",B207="LOST"),"LOST","DP"))</f>
        <v>WON</v>
      </c>
      <c r="E207" t="str">
        <f ca="1">IF(AND(RESULT!$G266&gt;E$1,RESULT!$C266+RESULT!$D266&gt;2),"WON",IF(AND(RESULT!$G266&lt;E$1,RESULT!$C266+RESULT!$D266&lt;3),"WON","LOST"))</f>
        <v>WON</v>
      </c>
      <c r="F207" t="str">
        <f ca="1">IF(AND(RESULT!$K266&gt;E$1,RESULT!$C266+RESULT!$D266&gt;2),"WON",IF(AND(RESULT!$K266&lt;E$1,RESULT!$C266+RESULT!$D266&lt;3),"WON","LOST"))</f>
        <v>WON</v>
      </c>
      <c r="G207" t="str">
        <f ca="1">IF(AND(E207="WON",F207="WON"),"WON",IF(AND(E207="LOST",F207="LOST"),"LOST","DP"))</f>
        <v>WON</v>
      </c>
      <c r="I207" t="str">
        <f ca="1">IF(AND(RESULT!$G266&gt;I$1,RESULT!$C266+RESULT!$D266&gt;2),"WON",IF(AND(RESULT!$G266&lt;I$1,RESULT!$C266+RESULT!$D266&lt;3),"WON","LOST"))</f>
        <v>WON</v>
      </c>
      <c r="J207" t="str">
        <f ca="1">IF(AND(RESULT!$K266&gt;I$1,RESULT!$C266+RESULT!$D266&gt;2),"WON",IF(AND(RESULT!$K266&lt;I$1,RESULT!$C266+RESULT!$D266&lt;3),"WON","LOST"))</f>
        <v>WON</v>
      </c>
      <c r="K207" t="str">
        <f ca="1">IF(AND(I207="WON",J207="WON"),"WON",IF(AND(I207="LOST",J207="LOST"),"LOST","DP"))</f>
        <v>WON</v>
      </c>
      <c r="M207" t="str">
        <f ca="1">IF(AND(RESULT!$G266&gt;M$1,RESULT!$C266+RESULT!$D266&gt;2),"WON",IF(AND(RESULT!$G266&lt;M$1,RESULT!$C266+RESULT!$D266&lt;3),"WON","LOST"))</f>
        <v>WON</v>
      </c>
      <c r="N207" t="str">
        <f ca="1">IF(AND(RESULT!$K266&gt;M$1,RESULT!$C266+RESULT!$D266&gt;2),"WON",IF(AND(RESULT!$K266&lt;M$1,RESULT!$C266+RESULT!$D266&lt;3),"WON","LOST"))</f>
        <v>WON</v>
      </c>
      <c r="O207" t="str">
        <f ca="1">IF(AND(M207="WON",N207="WON"),"WON",IF(AND(M207="LOST",N207="LOST"),"LOST","DP"))</f>
        <v>WON</v>
      </c>
      <c r="Q207" t="str">
        <f ca="1">IF(AND(RESULT!$G266&gt;Q$1,RESULT!$C266+RESULT!$D266&gt;2),"WON",IF(AND(RESULT!$G266&lt;Q$1,RESULT!$C266+RESULT!$D266&lt;3),"WON","LOST"))</f>
        <v>WON</v>
      </c>
      <c r="R207" t="str">
        <f ca="1">IF(AND(RESULT!$K266&gt;Q$1,RESULT!$C266+RESULT!$D266&gt;2),"WON",IF(AND(RESULT!$K266&lt;Q$1,RESULT!$C266+RESULT!$D266&lt;3),"WON","LOST"))</f>
        <v>WON</v>
      </c>
      <c r="S207" t="str">
        <f ca="1">IF(AND(Q207="WON",R207="WON"),"WON",IF(AND(Q207="LOST",R207="LOST"),"LOST","DP"))</f>
        <v>WON</v>
      </c>
      <c r="U207" t="str">
        <f ca="1">IF(AND(RESULT!$G266&gt;U$1,RESULT!$C266+RESULT!$D266&gt;2),"WON",IF(AND(RESULT!$G266&lt;U$1,RESULT!$C266+RESULT!$D266&lt;3),"WON","LOST"))</f>
        <v>WON</v>
      </c>
      <c r="V207" t="str">
        <f ca="1">IF(AND(RESULT!$K266&gt;U$1,RESULT!$C266+RESULT!$D266&gt;2),"WON",IF(AND(RESULT!$K266&lt;U$1,RESULT!$C266+RESULT!$D266&lt;3),"WON","LOST"))</f>
        <v>WON</v>
      </c>
      <c r="W207" t="str">
        <f ca="1">IF(AND(U207="WON",V207="WON"),"WON",IF(AND(U207="LOST",V207="LOST"),"LOST","DP"))</f>
        <v>WON</v>
      </c>
      <c r="Y207" t="str">
        <f ca="1">IF(AND(RESULT!$G266&gt;Y$1,RESULT!$C266+RESULT!$D266&gt;2),"WON",IF(AND(RESULT!$G266&lt;Y$1,RESULT!$C266+RESULT!$D266&lt;3),"WON","LOST"))</f>
        <v>WON</v>
      </c>
      <c r="Z207" t="str">
        <f ca="1">IF(AND(RESULT!$K266&gt;Y$1,RESULT!$C266+RESULT!$D266&gt;2),"WON",IF(AND(RESULT!$K266&lt;Y$1,RESULT!$C266+RESULT!$D266&lt;3),"WON","LOST"))</f>
        <v>WON</v>
      </c>
      <c r="AA207" t="str">
        <f ca="1">IF(AND(Y207="WON",Z207="WON"),"WON",IF(AND(Y207="LOST",Z207="LOST"),"LOST","DP"))</f>
        <v>WON</v>
      </c>
      <c r="AC207" t="str">
        <f ca="1">IF(AND(RESULT!$G266&gt;AC$1,RESULT!$C266+RESULT!$D266&gt;2),"WON",IF(AND(RESULT!$G266&lt;AC$1,RESULT!$C266+RESULT!$D266&lt;3),"WON","LOST"))</f>
        <v>WON</v>
      </c>
      <c r="AD207" t="str">
        <f ca="1">IF(AND(RESULT!$K266&gt;AC$1,RESULT!$C266+RESULT!$D266&gt;2),"WON",IF(AND(RESULT!$K266&lt;AC$1,RESULT!$C266+RESULT!$D266&lt;3),"WON","LOST"))</f>
        <v>WON</v>
      </c>
      <c r="AE207" t="str">
        <f ca="1">IF(AND(AC207="WON",AD207="WON"),"WON",IF(AND(AC207="LOST",AD207="LOST"),"LOST","DP"))</f>
        <v>WON</v>
      </c>
    </row>
    <row r="208" spans="1:31">
      <c r="A208" t="str">
        <f ca="1">IF(AND(RESULT!$G267&gt;A$1,RESULT!$C267+RESULT!$D267&gt;2),"WON",IF(AND(RESULT!$G267&lt;A$1,RESULT!$C267+RESULT!$D267&lt;3),"WON","LOST"))</f>
        <v>LOST</v>
      </c>
      <c r="B208" t="str">
        <f ca="1">IF(AND(RESULT!$K267&gt;A$1,RESULT!$C267+RESULT!$D267&gt;2),"WON",IF(AND(RESULT!$K267&lt;A$1,RESULT!$C267+RESULT!$D267&lt;3),"WON","LOST"))</f>
        <v>LOST</v>
      </c>
      <c r="C208" t="str">
        <f t="shared" ref="C208:C216" ca="1" si="136">IF(AND(A208="WON",B208="WON"),"WON",IF(AND(A208="LOST",B208="LOST"),"LOST","DP"))</f>
        <v>LOST</v>
      </c>
      <c r="E208" t="str">
        <f ca="1">IF(AND(RESULT!$G267&gt;E$1,RESULT!$C267+RESULT!$D267&gt;2),"WON",IF(AND(RESULT!$G267&lt;E$1,RESULT!$C267+RESULT!$D267&lt;3),"WON","LOST"))</f>
        <v>LOST</v>
      </c>
      <c r="F208" t="str">
        <f ca="1">IF(AND(RESULT!$K267&gt;E$1,RESULT!$C267+RESULT!$D267&gt;2),"WON",IF(AND(RESULT!$K267&lt;E$1,RESULT!$C267+RESULT!$D267&lt;3),"WON","LOST"))</f>
        <v>LOST</v>
      </c>
      <c r="G208" t="str">
        <f t="shared" ref="G208:G216" ca="1" si="137">IF(AND(E208="WON",F208="WON"),"WON",IF(AND(E208="LOST",F208="LOST"),"LOST","DP"))</f>
        <v>LOST</v>
      </c>
      <c r="I208" t="str">
        <f ca="1">IF(AND(RESULT!$G267&gt;I$1,RESULT!$C267+RESULT!$D267&gt;2),"WON",IF(AND(RESULT!$G267&lt;I$1,RESULT!$C267+RESULT!$D267&lt;3),"WON","LOST"))</f>
        <v>LOST</v>
      </c>
      <c r="J208" t="str">
        <f ca="1">IF(AND(RESULT!$K267&gt;I$1,RESULT!$C267+RESULT!$D267&gt;2),"WON",IF(AND(RESULT!$K267&lt;I$1,RESULT!$C267+RESULT!$D267&lt;3),"WON","LOST"))</f>
        <v>LOST</v>
      </c>
      <c r="K208" t="str">
        <f t="shared" ref="K208:K216" ca="1" si="138">IF(AND(I208="WON",J208="WON"),"WON",IF(AND(I208="LOST",J208="LOST"),"LOST","DP"))</f>
        <v>LOST</v>
      </c>
      <c r="M208" t="str">
        <f ca="1">IF(AND(RESULT!$G267&gt;M$1,RESULT!$C267+RESULT!$D267&gt;2),"WON",IF(AND(RESULT!$G267&lt;M$1,RESULT!$C267+RESULT!$D267&lt;3),"WON","LOST"))</f>
        <v>LOST</v>
      </c>
      <c r="N208" t="str">
        <f ca="1">IF(AND(RESULT!$K267&gt;M$1,RESULT!$C267+RESULT!$D267&gt;2),"WON",IF(AND(RESULT!$K267&lt;M$1,RESULT!$C267+RESULT!$D267&lt;3),"WON","LOST"))</f>
        <v>LOST</v>
      </c>
      <c r="O208" t="str">
        <f t="shared" ref="O208:O216" ca="1" si="139">IF(AND(M208="WON",N208="WON"),"WON",IF(AND(M208="LOST",N208="LOST"),"LOST","DP"))</f>
        <v>LOST</v>
      </c>
      <c r="Q208" t="str">
        <f ca="1">IF(AND(RESULT!$G267&gt;Q$1,RESULT!$C267+RESULT!$D267&gt;2),"WON",IF(AND(RESULT!$G267&lt;Q$1,RESULT!$C267+RESULT!$D267&lt;3),"WON","LOST"))</f>
        <v>LOST</v>
      </c>
      <c r="R208" t="str">
        <f ca="1">IF(AND(RESULT!$K267&gt;Q$1,RESULT!$C267+RESULT!$D267&gt;2),"WON",IF(AND(RESULT!$K267&lt;Q$1,RESULT!$C267+RESULT!$D267&lt;3),"WON","LOST"))</f>
        <v>LOST</v>
      </c>
      <c r="S208" t="str">
        <f t="shared" ref="S208:S216" ca="1" si="140">IF(AND(Q208="WON",R208="WON"),"WON",IF(AND(Q208="LOST",R208="LOST"),"LOST","DP"))</f>
        <v>LOST</v>
      </c>
      <c r="U208" t="str">
        <f ca="1">IF(AND(RESULT!$G267&gt;U$1,RESULT!$C267+RESULT!$D267&gt;2),"WON",IF(AND(RESULT!$G267&lt;U$1,RESULT!$C267+RESULT!$D267&lt;3),"WON","LOST"))</f>
        <v>LOST</v>
      </c>
      <c r="V208" t="str">
        <f ca="1">IF(AND(RESULT!$K267&gt;U$1,RESULT!$C267+RESULT!$D267&gt;2),"WON",IF(AND(RESULT!$K267&lt;U$1,RESULT!$C267+RESULT!$D267&lt;3),"WON","LOST"))</f>
        <v>LOST</v>
      </c>
      <c r="W208" t="str">
        <f t="shared" ref="W208:W216" ca="1" si="141">IF(AND(U208="WON",V208="WON"),"WON",IF(AND(U208="LOST",V208="LOST"),"LOST","DP"))</f>
        <v>LOST</v>
      </c>
      <c r="Y208" t="str">
        <f ca="1">IF(AND(RESULT!$G267&gt;Y$1,RESULT!$C267+RESULT!$D267&gt;2),"WON",IF(AND(RESULT!$G267&lt;Y$1,RESULT!$C267+RESULT!$D267&lt;3),"WON","LOST"))</f>
        <v>LOST</v>
      </c>
      <c r="Z208" t="str">
        <f ca="1">IF(AND(RESULT!$K267&gt;Y$1,RESULT!$C267+RESULT!$D267&gt;2),"WON",IF(AND(RESULT!$K267&lt;Y$1,RESULT!$C267+RESULT!$D267&lt;3),"WON","LOST"))</f>
        <v>LOST</v>
      </c>
      <c r="AA208" t="str">
        <f t="shared" ref="AA208:AA216" ca="1" si="142">IF(AND(Y208="WON",Z208="WON"),"WON",IF(AND(Y208="LOST",Z208="LOST"),"LOST","DP"))</f>
        <v>LOST</v>
      </c>
      <c r="AC208" t="str">
        <f ca="1">IF(AND(RESULT!$G267&gt;AC$1,RESULT!$C267+RESULT!$D267&gt;2),"WON",IF(AND(RESULT!$G267&lt;AC$1,RESULT!$C267+RESULT!$D267&lt;3),"WON","LOST"))</f>
        <v>LOST</v>
      </c>
      <c r="AD208" t="str">
        <f ca="1">IF(AND(RESULT!$K267&gt;AC$1,RESULT!$C267+RESULT!$D267&gt;2),"WON",IF(AND(RESULT!$K267&lt;AC$1,RESULT!$C267+RESULT!$D267&lt;3),"WON","LOST"))</f>
        <v>LOST</v>
      </c>
      <c r="AE208" t="str">
        <f t="shared" ref="AE208:AE216" ca="1" si="143">IF(AND(AC208="WON",AD208="WON"),"WON",IF(AND(AC208="LOST",AD208="LOST"),"LOST","DP"))</f>
        <v>LOST</v>
      </c>
    </row>
    <row r="209" spans="1:31">
      <c r="A209" t="str">
        <f ca="1">IF(AND(RESULT!$G268&gt;A$1,RESULT!$C268+RESULT!$D268&gt;2),"WON",IF(AND(RESULT!$G268&lt;A$1,RESULT!$C268+RESULT!$D268&lt;3),"WON","LOST"))</f>
        <v>WON</v>
      </c>
      <c r="B209" t="str">
        <f ca="1">IF(AND(RESULT!$K268&gt;A$1,RESULT!$C268+RESULT!$D268&gt;2),"WON",IF(AND(RESULT!$K268&lt;A$1,RESULT!$C268+RESULT!$D268&lt;3),"WON","LOST"))</f>
        <v>WON</v>
      </c>
      <c r="C209" t="str">
        <f t="shared" ca="1" si="136"/>
        <v>WON</v>
      </c>
      <c r="E209" t="str">
        <f ca="1">IF(AND(RESULT!$G268&gt;E$1,RESULT!$C268+RESULT!$D268&gt;2),"WON",IF(AND(RESULT!$G268&lt;E$1,RESULT!$C268+RESULT!$D268&lt;3),"WON","LOST"))</f>
        <v>WON</v>
      </c>
      <c r="F209" t="str">
        <f ca="1">IF(AND(RESULT!$K268&gt;E$1,RESULT!$C268+RESULT!$D268&gt;2),"WON",IF(AND(RESULT!$K268&lt;E$1,RESULT!$C268+RESULT!$D268&lt;3),"WON","LOST"))</f>
        <v>WON</v>
      </c>
      <c r="G209" t="str">
        <f t="shared" ca="1" si="137"/>
        <v>WON</v>
      </c>
      <c r="I209" t="str">
        <f ca="1">IF(AND(RESULT!$G268&gt;I$1,RESULT!$C268+RESULT!$D268&gt;2),"WON",IF(AND(RESULT!$G268&lt;I$1,RESULT!$C268+RESULT!$D268&lt;3),"WON","LOST"))</f>
        <v>WON</v>
      </c>
      <c r="J209" t="str">
        <f ca="1">IF(AND(RESULT!$K268&gt;I$1,RESULT!$C268+RESULT!$D268&gt;2),"WON",IF(AND(RESULT!$K268&lt;I$1,RESULT!$C268+RESULT!$D268&lt;3),"WON","LOST"))</f>
        <v>WON</v>
      </c>
      <c r="K209" t="str">
        <f t="shared" ca="1" si="138"/>
        <v>WON</v>
      </c>
      <c r="M209" t="str">
        <f ca="1">IF(AND(RESULT!$G268&gt;M$1,RESULT!$C268+RESULT!$D268&gt;2),"WON",IF(AND(RESULT!$G268&lt;M$1,RESULT!$C268+RESULT!$D268&lt;3),"WON","LOST"))</f>
        <v>WON</v>
      </c>
      <c r="N209" t="str">
        <f ca="1">IF(AND(RESULT!$K268&gt;M$1,RESULT!$C268+RESULT!$D268&gt;2),"WON",IF(AND(RESULT!$K268&lt;M$1,RESULT!$C268+RESULT!$D268&lt;3),"WON","LOST"))</f>
        <v>WON</v>
      </c>
      <c r="O209" t="str">
        <f t="shared" ca="1" si="139"/>
        <v>WON</v>
      </c>
      <c r="Q209" t="str">
        <f ca="1">IF(AND(RESULT!$G268&gt;Q$1,RESULT!$C268+RESULT!$D268&gt;2),"WON",IF(AND(RESULT!$G268&lt;Q$1,RESULT!$C268+RESULT!$D268&lt;3),"WON","LOST"))</f>
        <v>WON</v>
      </c>
      <c r="R209" t="str">
        <f ca="1">IF(AND(RESULT!$K268&gt;Q$1,RESULT!$C268+RESULT!$D268&gt;2),"WON",IF(AND(RESULT!$K268&lt;Q$1,RESULT!$C268+RESULT!$D268&lt;3),"WON","LOST"))</f>
        <v>WON</v>
      </c>
      <c r="S209" t="str">
        <f t="shared" ca="1" si="140"/>
        <v>WON</v>
      </c>
      <c r="U209" t="str">
        <f ca="1">IF(AND(RESULT!$G268&gt;U$1,RESULT!$C268+RESULT!$D268&gt;2),"WON",IF(AND(RESULT!$G268&lt;U$1,RESULT!$C268+RESULT!$D268&lt;3),"WON","LOST"))</f>
        <v>WON</v>
      </c>
      <c r="V209" t="str">
        <f ca="1">IF(AND(RESULT!$K268&gt;U$1,RESULT!$C268+RESULT!$D268&gt;2),"WON",IF(AND(RESULT!$K268&lt;U$1,RESULT!$C268+RESULT!$D268&lt;3),"WON","LOST"))</f>
        <v>WON</v>
      </c>
      <c r="W209" t="str">
        <f t="shared" ca="1" si="141"/>
        <v>WON</v>
      </c>
      <c r="Y209" t="str">
        <f ca="1">IF(AND(RESULT!$G268&gt;Y$1,RESULT!$C268+RESULT!$D268&gt;2),"WON",IF(AND(RESULT!$G268&lt;Y$1,RESULT!$C268+RESULT!$D268&lt;3),"WON","LOST"))</f>
        <v>WON</v>
      </c>
      <c r="Z209" t="str">
        <f ca="1">IF(AND(RESULT!$K268&gt;Y$1,RESULT!$C268+RESULT!$D268&gt;2),"WON",IF(AND(RESULT!$K268&lt;Y$1,RESULT!$C268+RESULT!$D268&lt;3),"WON","LOST"))</f>
        <v>WON</v>
      </c>
      <c r="AA209" t="str">
        <f t="shared" ca="1" si="142"/>
        <v>WON</v>
      </c>
      <c r="AC209" t="str">
        <f ca="1">IF(AND(RESULT!$G268&gt;AC$1,RESULT!$C268+RESULT!$D268&gt;2),"WON",IF(AND(RESULT!$G268&lt;AC$1,RESULT!$C268+RESULT!$D268&lt;3),"WON","LOST"))</f>
        <v>WON</v>
      </c>
      <c r="AD209" t="str">
        <f ca="1">IF(AND(RESULT!$K268&gt;AC$1,RESULT!$C268+RESULT!$D268&gt;2),"WON",IF(AND(RESULT!$K268&lt;AC$1,RESULT!$C268+RESULT!$D268&lt;3),"WON","LOST"))</f>
        <v>WON</v>
      </c>
      <c r="AE209" t="str">
        <f t="shared" ca="1" si="143"/>
        <v>WON</v>
      </c>
    </row>
    <row r="210" spans="1:31">
      <c r="A210" t="str">
        <f ca="1">IF(AND(RESULT!$G269&gt;A$1,RESULT!$C269+RESULT!$D269&gt;2),"WON",IF(AND(RESULT!$G269&lt;A$1,RESULT!$C269+RESULT!$D269&lt;3),"WON","LOST"))</f>
        <v>WON</v>
      </c>
      <c r="B210" t="str">
        <f ca="1">IF(AND(RESULT!$K269&gt;A$1,RESULT!$C269+RESULT!$D269&gt;2),"WON",IF(AND(RESULT!$K269&lt;A$1,RESULT!$C269+RESULT!$D269&lt;3),"WON","LOST"))</f>
        <v>LOST</v>
      </c>
      <c r="C210" t="str">
        <f t="shared" ca="1" si="136"/>
        <v>DP</v>
      </c>
      <c r="E210" t="str">
        <f ca="1">IF(AND(RESULT!$G269&gt;E$1,RESULT!$C269+RESULT!$D269&gt;2),"WON",IF(AND(RESULT!$G269&lt;E$1,RESULT!$C269+RESULT!$D269&lt;3),"WON","LOST"))</f>
        <v>WON</v>
      </c>
      <c r="F210" t="str">
        <f ca="1">IF(AND(RESULT!$K269&gt;E$1,RESULT!$C269+RESULT!$D269&gt;2),"WON",IF(AND(RESULT!$K269&lt;E$1,RESULT!$C269+RESULT!$D269&lt;3),"WON","LOST"))</f>
        <v>LOST</v>
      </c>
      <c r="G210" t="str">
        <f t="shared" ca="1" si="137"/>
        <v>DP</v>
      </c>
      <c r="I210" t="str">
        <f ca="1">IF(AND(RESULT!$G269&gt;I$1,RESULT!$C269+RESULT!$D269&gt;2),"WON",IF(AND(RESULT!$G269&lt;I$1,RESULT!$C269+RESULT!$D269&lt;3),"WON","LOST"))</f>
        <v>WON</v>
      </c>
      <c r="J210" t="str">
        <f ca="1">IF(AND(RESULT!$K269&gt;I$1,RESULT!$C269+RESULT!$D269&gt;2),"WON",IF(AND(RESULT!$K269&lt;I$1,RESULT!$C269+RESULT!$D269&lt;3),"WON","LOST"))</f>
        <v>LOST</v>
      </c>
      <c r="K210" t="str">
        <f t="shared" ca="1" si="138"/>
        <v>DP</v>
      </c>
      <c r="M210" t="str">
        <f ca="1">IF(AND(RESULT!$G269&gt;M$1,RESULT!$C269+RESULT!$D269&gt;2),"WON",IF(AND(RESULT!$G269&lt;M$1,RESULT!$C269+RESULT!$D269&lt;3),"WON","LOST"))</f>
        <v>WON</v>
      </c>
      <c r="N210" t="str">
        <f ca="1">IF(AND(RESULT!$K269&gt;M$1,RESULT!$C269+RESULT!$D269&gt;2),"WON",IF(AND(RESULT!$K269&lt;M$1,RESULT!$C269+RESULT!$D269&lt;3),"WON","LOST"))</f>
        <v>LOST</v>
      </c>
      <c r="O210" t="str">
        <f t="shared" ca="1" si="139"/>
        <v>DP</v>
      </c>
      <c r="Q210" t="str">
        <f ca="1">IF(AND(RESULT!$G269&gt;Q$1,RESULT!$C269+RESULT!$D269&gt;2),"WON",IF(AND(RESULT!$G269&lt;Q$1,RESULT!$C269+RESULT!$D269&lt;3),"WON","LOST"))</f>
        <v>WON</v>
      </c>
      <c r="R210" t="str">
        <f ca="1">IF(AND(RESULT!$K269&gt;Q$1,RESULT!$C269+RESULT!$D269&gt;2),"WON",IF(AND(RESULT!$K269&lt;Q$1,RESULT!$C269+RESULT!$D269&lt;3),"WON","LOST"))</f>
        <v>LOST</v>
      </c>
      <c r="S210" t="str">
        <f t="shared" ca="1" si="140"/>
        <v>DP</v>
      </c>
      <c r="U210" t="str">
        <f ca="1">IF(AND(RESULT!$G269&gt;U$1,RESULT!$C269+RESULT!$D269&gt;2),"WON",IF(AND(RESULT!$G269&lt;U$1,RESULT!$C269+RESULT!$D269&lt;3),"WON","LOST"))</f>
        <v>WON</v>
      </c>
      <c r="V210" t="str">
        <f ca="1">IF(AND(RESULT!$K269&gt;U$1,RESULT!$C269+RESULT!$D269&gt;2),"WON",IF(AND(RESULT!$K269&lt;U$1,RESULT!$C269+RESULT!$D269&lt;3),"WON","LOST"))</f>
        <v>LOST</v>
      </c>
      <c r="W210" t="str">
        <f t="shared" ca="1" si="141"/>
        <v>DP</v>
      </c>
      <c r="Y210" t="str">
        <f ca="1">IF(AND(RESULT!$G269&gt;Y$1,RESULT!$C269+RESULT!$D269&gt;2),"WON",IF(AND(RESULT!$G269&lt;Y$1,RESULT!$C269+RESULT!$D269&lt;3),"WON","LOST"))</f>
        <v>WON</v>
      </c>
      <c r="Z210" t="str">
        <f ca="1">IF(AND(RESULT!$K269&gt;Y$1,RESULT!$C269+RESULT!$D269&gt;2),"WON",IF(AND(RESULT!$K269&lt;Y$1,RESULT!$C269+RESULT!$D269&lt;3),"WON","LOST"))</f>
        <v>LOST</v>
      </c>
      <c r="AA210" t="str">
        <f t="shared" ca="1" si="142"/>
        <v>DP</v>
      </c>
      <c r="AC210" t="str">
        <f ca="1">IF(AND(RESULT!$G269&gt;AC$1,RESULT!$C269+RESULT!$D269&gt;2),"WON",IF(AND(RESULT!$G269&lt;AC$1,RESULT!$C269+RESULT!$D269&lt;3),"WON","LOST"))</f>
        <v>WON</v>
      </c>
      <c r="AD210" t="str">
        <f ca="1">IF(AND(RESULT!$K269&gt;AC$1,RESULT!$C269+RESULT!$D269&gt;2),"WON",IF(AND(RESULT!$K269&lt;AC$1,RESULT!$C269+RESULT!$D269&lt;3),"WON","LOST"))</f>
        <v>LOST</v>
      </c>
      <c r="AE210" t="str">
        <f t="shared" ca="1" si="143"/>
        <v>DP</v>
      </c>
    </row>
    <row r="211" spans="1:31">
      <c r="A211" t="str">
        <f ca="1">IF(AND(RESULT!$G270&gt;A$1,RESULT!$C270+RESULT!$D270&gt;2),"WON",IF(AND(RESULT!$G270&lt;A$1,RESULT!$C270+RESULT!$D270&lt;3),"WON","LOST"))</f>
        <v>LOST</v>
      </c>
      <c r="B211" t="str">
        <f ca="1">IF(AND(RESULT!$K270&gt;A$1,RESULT!$C270+RESULT!$D270&gt;2),"WON",IF(AND(RESULT!$K270&lt;A$1,RESULT!$C270+RESULT!$D270&lt;3),"WON","LOST"))</f>
        <v>LOST</v>
      </c>
      <c r="C211" t="str">
        <f t="shared" ca="1" si="136"/>
        <v>LOST</v>
      </c>
      <c r="E211" t="str">
        <f ca="1">IF(AND(RESULT!$G270&gt;E$1,RESULT!$C270+RESULT!$D270&gt;2),"WON",IF(AND(RESULT!$G270&lt;E$1,RESULT!$C270+RESULT!$D270&lt;3),"WON","LOST"))</f>
        <v>LOST</v>
      </c>
      <c r="F211" t="str">
        <f ca="1">IF(AND(RESULT!$K270&gt;E$1,RESULT!$C270+RESULT!$D270&gt;2),"WON",IF(AND(RESULT!$K270&lt;E$1,RESULT!$C270+RESULT!$D270&lt;3),"WON","LOST"))</f>
        <v>LOST</v>
      </c>
      <c r="G211" t="str">
        <f t="shared" ca="1" si="137"/>
        <v>LOST</v>
      </c>
      <c r="I211" t="str">
        <f ca="1">IF(AND(RESULT!$G270&gt;I$1,RESULT!$C270+RESULT!$D270&gt;2),"WON",IF(AND(RESULT!$G270&lt;I$1,RESULT!$C270+RESULT!$D270&lt;3),"WON","LOST"))</f>
        <v>LOST</v>
      </c>
      <c r="J211" t="str">
        <f ca="1">IF(AND(RESULT!$K270&gt;I$1,RESULT!$C270+RESULT!$D270&gt;2),"WON",IF(AND(RESULT!$K270&lt;I$1,RESULT!$C270+RESULT!$D270&lt;3),"WON","LOST"))</f>
        <v>LOST</v>
      </c>
      <c r="K211" t="str">
        <f t="shared" ca="1" si="138"/>
        <v>LOST</v>
      </c>
      <c r="M211" t="str">
        <f ca="1">IF(AND(RESULT!$G270&gt;M$1,RESULT!$C270+RESULT!$D270&gt;2),"WON",IF(AND(RESULT!$G270&lt;M$1,RESULT!$C270+RESULT!$D270&lt;3),"WON","LOST"))</f>
        <v>LOST</v>
      </c>
      <c r="N211" t="str">
        <f ca="1">IF(AND(RESULT!$K270&gt;M$1,RESULT!$C270+RESULT!$D270&gt;2),"WON",IF(AND(RESULT!$K270&lt;M$1,RESULT!$C270+RESULT!$D270&lt;3),"WON","LOST"))</f>
        <v>LOST</v>
      </c>
      <c r="O211" t="str">
        <f t="shared" ca="1" si="139"/>
        <v>LOST</v>
      </c>
      <c r="Q211" t="str">
        <f ca="1">IF(AND(RESULT!$G270&gt;Q$1,RESULT!$C270+RESULT!$D270&gt;2),"WON",IF(AND(RESULT!$G270&lt;Q$1,RESULT!$C270+RESULT!$D270&lt;3),"WON","LOST"))</f>
        <v>LOST</v>
      </c>
      <c r="R211" t="str">
        <f ca="1">IF(AND(RESULT!$K270&gt;Q$1,RESULT!$C270+RESULT!$D270&gt;2),"WON",IF(AND(RESULT!$K270&lt;Q$1,RESULT!$C270+RESULT!$D270&lt;3),"WON","LOST"))</f>
        <v>LOST</v>
      </c>
      <c r="S211" t="str">
        <f t="shared" ca="1" si="140"/>
        <v>LOST</v>
      </c>
      <c r="U211" t="str">
        <f ca="1">IF(AND(RESULT!$G270&gt;U$1,RESULT!$C270+RESULT!$D270&gt;2),"WON",IF(AND(RESULT!$G270&lt;U$1,RESULT!$C270+RESULT!$D270&lt;3),"WON","LOST"))</f>
        <v>LOST</v>
      </c>
      <c r="V211" t="str">
        <f ca="1">IF(AND(RESULT!$K270&gt;U$1,RESULT!$C270+RESULT!$D270&gt;2),"WON",IF(AND(RESULT!$K270&lt;U$1,RESULT!$C270+RESULT!$D270&lt;3),"WON","LOST"))</f>
        <v>LOST</v>
      </c>
      <c r="W211" t="str">
        <f t="shared" ca="1" si="141"/>
        <v>LOST</v>
      </c>
      <c r="Y211" t="str">
        <f ca="1">IF(AND(RESULT!$G270&gt;Y$1,RESULT!$C270+RESULT!$D270&gt;2),"WON",IF(AND(RESULT!$G270&lt;Y$1,RESULT!$C270+RESULT!$D270&lt;3),"WON","LOST"))</f>
        <v>LOST</v>
      </c>
      <c r="Z211" t="str">
        <f ca="1">IF(AND(RESULT!$K270&gt;Y$1,RESULT!$C270+RESULT!$D270&gt;2),"WON",IF(AND(RESULT!$K270&lt;Y$1,RESULT!$C270+RESULT!$D270&lt;3),"WON","LOST"))</f>
        <v>LOST</v>
      </c>
      <c r="AA211" t="str">
        <f t="shared" ca="1" si="142"/>
        <v>LOST</v>
      </c>
      <c r="AC211" t="str">
        <f ca="1">IF(AND(RESULT!$G270&gt;AC$1,RESULT!$C270+RESULT!$D270&gt;2),"WON",IF(AND(RESULT!$G270&lt;AC$1,RESULT!$C270+RESULT!$D270&lt;3),"WON","LOST"))</f>
        <v>LOST</v>
      </c>
      <c r="AD211" t="str">
        <f ca="1">IF(AND(RESULT!$K270&gt;AC$1,RESULT!$C270+RESULT!$D270&gt;2),"WON",IF(AND(RESULT!$K270&lt;AC$1,RESULT!$C270+RESULT!$D270&lt;3),"WON","LOST"))</f>
        <v>LOST</v>
      </c>
      <c r="AE211" t="str">
        <f t="shared" ca="1" si="143"/>
        <v>LOST</v>
      </c>
    </row>
    <row r="212" spans="1:31">
      <c r="A212" t="str">
        <f ca="1">IF(AND(RESULT!$G271&gt;A$1,RESULT!$C271+RESULT!$D271&gt;2),"WON",IF(AND(RESULT!$G271&lt;A$1,RESULT!$C271+RESULT!$D271&lt;3),"WON","LOST"))</f>
        <v>LOST</v>
      </c>
      <c r="B212" t="str">
        <f ca="1">IF(AND(RESULT!$K271&gt;A$1,RESULT!$C271+RESULT!$D271&gt;2),"WON",IF(AND(RESULT!$K271&lt;A$1,RESULT!$C271+RESULT!$D271&lt;3),"WON","LOST"))</f>
        <v>WON</v>
      </c>
      <c r="C212" t="str">
        <f t="shared" ca="1" si="136"/>
        <v>DP</v>
      </c>
      <c r="E212" t="str">
        <f ca="1">IF(AND(RESULT!$G271&gt;E$1,RESULT!$C271+RESULT!$D271&gt;2),"WON",IF(AND(RESULT!$G271&lt;E$1,RESULT!$C271+RESULT!$D271&lt;3),"WON","LOST"))</f>
        <v>LOST</v>
      </c>
      <c r="F212" t="str">
        <f ca="1">IF(AND(RESULT!$K271&gt;E$1,RESULT!$C271+RESULT!$D271&gt;2),"WON",IF(AND(RESULT!$K271&lt;E$1,RESULT!$C271+RESULT!$D271&lt;3),"WON","LOST"))</f>
        <v>WON</v>
      </c>
      <c r="G212" t="str">
        <f t="shared" ca="1" si="137"/>
        <v>DP</v>
      </c>
      <c r="I212" t="str">
        <f ca="1">IF(AND(RESULT!$G271&gt;I$1,RESULT!$C271+RESULT!$D271&gt;2),"WON",IF(AND(RESULT!$G271&lt;I$1,RESULT!$C271+RESULT!$D271&lt;3),"WON","LOST"))</f>
        <v>LOST</v>
      </c>
      <c r="J212" t="str">
        <f ca="1">IF(AND(RESULT!$K271&gt;I$1,RESULT!$C271+RESULT!$D271&gt;2),"WON",IF(AND(RESULT!$K271&lt;I$1,RESULT!$C271+RESULT!$D271&lt;3),"WON","LOST"))</f>
        <v>WON</v>
      </c>
      <c r="K212" t="str">
        <f t="shared" ca="1" si="138"/>
        <v>DP</v>
      </c>
      <c r="M212" t="str">
        <f ca="1">IF(AND(RESULT!$G271&gt;M$1,RESULT!$C271+RESULT!$D271&gt;2),"WON",IF(AND(RESULT!$G271&lt;M$1,RESULT!$C271+RESULT!$D271&lt;3),"WON","LOST"))</f>
        <v>LOST</v>
      </c>
      <c r="N212" t="str">
        <f ca="1">IF(AND(RESULT!$K271&gt;M$1,RESULT!$C271+RESULT!$D271&gt;2),"WON",IF(AND(RESULT!$K271&lt;M$1,RESULT!$C271+RESULT!$D271&lt;3),"WON","LOST"))</f>
        <v>WON</v>
      </c>
      <c r="O212" t="str">
        <f t="shared" ca="1" si="139"/>
        <v>DP</v>
      </c>
      <c r="Q212" t="str">
        <f ca="1">IF(AND(RESULT!$G271&gt;Q$1,RESULT!$C271+RESULT!$D271&gt;2),"WON",IF(AND(RESULT!$G271&lt;Q$1,RESULT!$C271+RESULT!$D271&lt;3),"WON","LOST"))</f>
        <v>LOST</v>
      </c>
      <c r="R212" t="str">
        <f ca="1">IF(AND(RESULT!$K271&gt;Q$1,RESULT!$C271+RESULT!$D271&gt;2),"WON",IF(AND(RESULT!$K271&lt;Q$1,RESULT!$C271+RESULT!$D271&lt;3),"WON","LOST"))</f>
        <v>WON</v>
      </c>
      <c r="S212" t="str">
        <f t="shared" ca="1" si="140"/>
        <v>DP</v>
      </c>
      <c r="U212" t="str">
        <f ca="1">IF(AND(RESULT!$G271&gt;U$1,RESULT!$C271+RESULT!$D271&gt;2),"WON",IF(AND(RESULT!$G271&lt;U$1,RESULT!$C271+RESULT!$D271&lt;3),"WON","LOST"))</f>
        <v>LOST</v>
      </c>
      <c r="V212" t="str">
        <f ca="1">IF(AND(RESULT!$K271&gt;U$1,RESULT!$C271+RESULT!$D271&gt;2),"WON",IF(AND(RESULT!$K271&lt;U$1,RESULT!$C271+RESULT!$D271&lt;3),"WON","LOST"))</f>
        <v>WON</v>
      </c>
      <c r="W212" t="str">
        <f t="shared" ca="1" si="141"/>
        <v>DP</v>
      </c>
      <c r="Y212" t="str">
        <f ca="1">IF(AND(RESULT!$G271&gt;Y$1,RESULT!$C271+RESULT!$D271&gt;2),"WON",IF(AND(RESULT!$G271&lt;Y$1,RESULT!$C271+RESULT!$D271&lt;3),"WON","LOST"))</f>
        <v>LOST</v>
      </c>
      <c r="Z212" t="str">
        <f ca="1">IF(AND(RESULT!$K271&gt;Y$1,RESULT!$C271+RESULT!$D271&gt;2),"WON",IF(AND(RESULT!$K271&lt;Y$1,RESULT!$C271+RESULT!$D271&lt;3),"WON","LOST"))</f>
        <v>WON</v>
      </c>
      <c r="AA212" t="str">
        <f t="shared" ca="1" si="142"/>
        <v>DP</v>
      </c>
      <c r="AC212" t="str">
        <f ca="1">IF(AND(RESULT!$G271&gt;AC$1,RESULT!$C271+RESULT!$D271&gt;2),"WON",IF(AND(RESULT!$G271&lt;AC$1,RESULT!$C271+RESULT!$D271&lt;3),"WON","LOST"))</f>
        <v>LOST</v>
      </c>
      <c r="AD212" t="str">
        <f ca="1">IF(AND(RESULT!$K271&gt;AC$1,RESULT!$C271+RESULT!$D271&gt;2),"WON",IF(AND(RESULT!$K271&lt;AC$1,RESULT!$C271+RESULT!$D271&lt;3),"WON","LOST"))</f>
        <v>WON</v>
      </c>
      <c r="AE212" t="str">
        <f t="shared" ca="1" si="143"/>
        <v>DP</v>
      </c>
    </row>
    <row r="213" spans="1:31">
      <c r="A213" t="str">
        <f ca="1">IF(AND(RESULT!$G272&gt;A$1,RESULT!$C272+RESULT!$D272&gt;2),"WON",IF(AND(RESULT!$G272&lt;A$1,RESULT!$C272+RESULT!$D272&lt;3),"WON","LOST"))</f>
        <v>WON</v>
      </c>
      <c r="B213" t="str">
        <f ca="1">IF(AND(RESULT!$K272&gt;A$1,RESULT!$C272+RESULT!$D272&gt;2),"WON",IF(AND(RESULT!$K272&lt;A$1,RESULT!$C272+RESULT!$D272&lt;3),"WON","LOST"))</f>
        <v>WON</v>
      </c>
      <c r="C213" t="str">
        <f t="shared" ca="1" si="136"/>
        <v>WON</v>
      </c>
      <c r="E213" t="str">
        <f ca="1">IF(AND(RESULT!$G272&gt;E$1,RESULT!$C272+RESULT!$D272&gt;2),"WON",IF(AND(RESULT!$G272&lt;E$1,RESULT!$C272+RESULT!$D272&lt;3),"WON","LOST"))</f>
        <v>WON</v>
      </c>
      <c r="F213" t="str">
        <f ca="1">IF(AND(RESULT!$K272&gt;E$1,RESULT!$C272+RESULT!$D272&gt;2),"WON",IF(AND(RESULT!$K272&lt;E$1,RESULT!$C272+RESULT!$D272&lt;3),"WON","LOST"))</f>
        <v>WON</v>
      </c>
      <c r="G213" t="str">
        <f t="shared" ca="1" si="137"/>
        <v>WON</v>
      </c>
      <c r="I213" t="str">
        <f ca="1">IF(AND(RESULT!$G272&gt;I$1,RESULT!$C272+RESULT!$D272&gt;2),"WON",IF(AND(RESULT!$G272&lt;I$1,RESULT!$C272+RESULT!$D272&lt;3),"WON","LOST"))</f>
        <v>WON</v>
      </c>
      <c r="J213" t="str">
        <f ca="1">IF(AND(RESULT!$K272&gt;I$1,RESULT!$C272+RESULT!$D272&gt;2),"WON",IF(AND(RESULT!$K272&lt;I$1,RESULT!$C272+RESULT!$D272&lt;3),"WON","LOST"))</f>
        <v>WON</v>
      </c>
      <c r="K213" t="str">
        <f t="shared" ca="1" si="138"/>
        <v>WON</v>
      </c>
      <c r="M213" t="str">
        <f ca="1">IF(AND(RESULT!$G272&gt;M$1,RESULT!$C272+RESULT!$D272&gt;2),"WON",IF(AND(RESULT!$G272&lt;M$1,RESULT!$C272+RESULT!$D272&lt;3),"WON","LOST"))</f>
        <v>WON</v>
      </c>
      <c r="N213" t="str">
        <f ca="1">IF(AND(RESULT!$K272&gt;M$1,RESULT!$C272+RESULT!$D272&gt;2),"WON",IF(AND(RESULT!$K272&lt;M$1,RESULT!$C272+RESULT!$D272&lt;3),"WON","LOST"))</f>
        <v>WON</v>
      </c>
      <c r="O213" t="str">
        <f t="shared" ca="1" si="139"/>
        <v>WON</v>
      </c>
      <c r="Q213" t="str">
        <f ca="1">IF(AND(RESULT!$G272&gt;Q$1,RESULT!$C272+RESULT!$D272&gt;2),"WON",IF(AND(RESULT!$G272&lt;Q$1,RESULT!$C272+RESULT!$D272&lt;3),"WON","LOST"))</f>
        <v>WON</v>
      </c>
      <c r="R213" t="str">
        <f ca="1">IF(AND(RESULT!$K272&gt;Q$1,RESULT!$C272+RESULT!$D272&gt;2),"WON",IF(AND(RESULT!$K272&lt;Q$1,RESULT!$C272+RESULT!$D272&lt;3),"WON","LOST"))</f>
        <v>WON</v>
      </c>
      <c r="S213" t="str">
        <f t="shared" ca="1" si="140"/>
        <v>WON</v>
      </c>
      <c r="U213" t="str">
        <f ca="1">IF(AND(RESULT!$G272&gt;U$1,RESULT!$C272+RESULT!$D272&gt;2),"WON",IF(AND(RESULT!$G272&lt;U$1,RESULT!$C272+RESULT!$D272&lt;3),"WON","LOST"))</f>
        <v>WON</v>
      </c>
      <c r="V213" t="str">
        <f ca="1">IF(AND(RESULT!$K272&gt;U$1,RESULT!$C272+RESULT!$D272&gt;2),"WON",IF(AND(RESULT!$K272&lt;U$1,RESULT!$C272+RESULT!$D272&lt;3),"WON","LOST"))</f>
        <v>WON</v>
      </c>
      <c r="W213" t="str">
        <f t="shared" ca="1" si="141"/>
        <v>WON</v>
      </c>
      <c r="Y213" t="str">
        <f ca="1">IF(AND(RESULT!$G272&gt;Y$1,RESULT!$C272+RESULT!$D272&gt;2),"WON",IF(AND(RESULT!$G272&lt;Y$1,RESULT!$C272+RESULT!$D272&lt;3),"WON","LOST"))</f>
        <v>WON</v>
      </c>
      <c r="Z213" t="str">
        <f ca="1">IF(AND(RESULT!$K272&gt;Y$1,RESULT!$C272+RESULT!$D272&gt;2),"WON",IF(AND(RESULT!$K272&lt;Y$1,RESULT!$C272+RESULT!$D272&lt;3),"WON","LOST"))</f>
        <v>WON</v>
      </c>
      <c r="AA213" t="str">
        <f t="shared" ca="1" si="142"/>
        <v>WON</v>
      </c>
      <c r="AC213" t="str">
        <f ca="1">IF(AND(RESULT!$G272&gt;AC$1,RESULT!$C272+RESULT!$D272&gt;2),"WON",IF(AND(RESULT!$G272&lt;AC$1,RESULT!$C272+RESULT!$D272&lt;3),"WON","LOST"))</f>
        <v>WON</v>
      </c>
      <c r="AD213" t="str">
        <f ca="1">IF(AND(RESULT!$K272&gt;AC$1,RESULT!$C272+RESULT!$D272&gt;2),"WON",IF(AND(RESULT!$K272&lt;AC$1,RESULT!$C272+RESULT!$D272&lt;3),"WON","LOST"))</f>
        <v>WON</v>
      </c>
      <c r="AE213" t="str">
        <f t="shared" ca="1" si="143"/>
        <v>WON</v>
      </c>
    </row>
    <row r="214" spans="1:31">
      <c r="A214" t="str">
        <f ca="1">IF(AND(RESULT!$G273&gt;A$1,RESULT!$C273+RESULT!$D273&gt;2),"WON",IF(AND(RESULT!$G273&lt;A$1,RESULT!$C273+RESULT!$D273&lt;3),"WON","LOST"))</f>
        <v>WON</v>
      </c>
      <c r="B214" t="str">
        <f ca="1">IF(AND(RESULT!$K273&gt;A$1,RESULT!$C273+RESULT!$D273&gt;2),"WON",IF(AND(RESULT!$K273&lt;A$1,RESULT!$C273+RESULT!$D273&lt;3),"WON","LOST"))</f>
        <v>WON</v>
      </c>
      <c r="C214" t="str">
        <f t="shared" ca="1" si="136"/>
        <v>WON</v>
      </c>
      <c r="E214" t="str">
        <f ca="1">IF(AND(RESULT!$G273&gt;E$1,RESULT!$C273+RESULT!$D273&gt;2),"WON",IF(AND(RESULT!$G273&lt;E$1,RESULT!$C273+RESULT!$D273&lt;3),"WON","LOST"))</f>
        <v>WON</v>
      </c>
      <c r="F214" t="str">
        <f ca="1">IF(AND(RESULT!$K273&gt;E$1,RESULT!$C273+RESULT!$D273&gt;2),"WON",IF(AND(RESULT!$K273&lt;E$1,RESULT!$C273+RESULT!$D273&lt;3),"WON","LOST"))</f>
        <v>WON</v>
      </c>
      <c r="G214" t="str">
        <f t="shared" ca="1" si="137"/>
        <v>WON</v>
      </c>
      <c r="I214" t="str">
        <f ca="1">IF(AND(RESULT!$G273&gt;I$1,RESULT!$C273+RESULT!$D273&gt;2),"WON",IF(AND(RESULT!$G273&lt;I$1,RESULT!$C273+RESULT!$D273&lt;3),"WON","LOST"))</f>
        <v>WON</v>
      </c>
      <c r="J214" t="str">
        <f ca="1">IF(AND(RESULT!$K273&gt;I$1,RESULT!$C273+RESULT!$D273&gt;2),"WON",IF(AND(RESULT!$K273&lt;I$1,RESULT!$C273+RESULT!$D273&lt;3),"WON","LOST"))</f>
        <v>WON</v>
      </c>
      <c r="K214" t="str">
        <f t="shared" ca="1" si="138"/>
        <v>WON</v>
      </c>
      <c r="M214" t="str">
        <f ca="1">IF(AND(RESULT!$G273&gt;M$1,RESULT!$C273+RESULT!$D273&gt;2),"WON",IF(AND(RESULT!$G273&lt;M$1,RESULT!$C273+RESULT!$D273&lt;3),"WON","LOST"))</f>
        <v>WON</v>
      </c>
      <c r="N214" t="str">
        <f ca="1">IF(AND(RESULT!$K273&gt;M$1,RESULT!$C273+RESULT!$D273&gt;2),"WON",IF(AND(RESULT!$K273&lt;M$1,RESULT!$C273+RESULT!$D273&lt;3),"WON","LOST"))</f>
        <v>WON</v>
      </c>
      <c r="O214" t="str">
        <f t="shared" ca="1" si="139"/>
        <v>WON</v>
      </c>
      <c r="Q214" t="str">
        <f ca="1">IF(AND(RESULT!$G273&gt;Q$1,RESULT!$C273+RESULT!$D273&gt;2),"WON",IF(AND(RESULT!$G273&lt;Q$1,RESULT!$C273+RESULT!$D273&lt;3),"WON","LOST"))</f>
        <v>WON</v>
      </c>
      <c r="R214" t="str">
        <f ca="1">IF(AND(RESULT!$K273&gt;Q$1,RESULT!$C273+RESULT!$D273&gt;2),"WON",IF(AND(RESULT!$K273&lt;Q$1,RESULT!$C273+RESULT!$D273&lt;3),"WON","LOST"))</f>
        <v>WON</v>
      </c>
      <c r="S214" t="str">
        <f t="shared" ca="1" si="140"/>
        <v>WON</v>
      </c>
      <c r="U214" t="str">
        <f ca="1">IF(AND(RESULT!$G273&gt;U$1,RESULT!$C273+RESULT!$D273&gt;2),"WON",IF(AND(RESULT!$G273&lt;U$1,RESULT!$C273+RESULT!$D273&lt;3),"WON","LOST"))</f>
        <v>WON</v>
      </c>
      <c r="V214" t="str">
        <f ca="1">IF(AND(RESULT!$K273&gt;U$1,RESULT!$C273+RESULT!$D273&gt;2),"WON",IF(AND(RESULT!$K273&lt;U$1,RESULT!$C273+RESULT!$D273&lt;3),"WON","LOST"))</f>
        <v>WON</v>
      </c>
      <c r="W214" t="str">
        <f t="shared" ca="1" si="141"/>
        <v>WON</v>
      </c>
      <c r="Y214" t="str">
        <f ca="1">IF(AND(RESULT!$G273&gt;Y$1,RESULT!$C273+RESULT!$D273&gt;2),"WON",IF(AND(RESULT!$G273&lt;Y$1,RESULT!$C273+RESULT!$D273&lt;3),"WON","LOST"))</f>
        <v>WON</v>
      </c>
      <c r="Z214" t="str">
        <f ca="1">IF(AND(RESULT!$K273&gt;Y$1,RESULT!$C273+RESULT!$D273&gt;2),"WON",IF(AND(RESULT!$K273&lt;Y$1,RESULT!$C273+RESULT!$D273&lt;3),"WON","LOST"))</f>
        <v>WON</v>
      </c>
      <c r="AA214" t="str">
        <f t="shared" ca="1" si="142"/>
        <v>WON</v>
      </c>
      <c r="AC214" t="str">
        <f ca="1">IF(AND(RESULT!$G273&gt;AC$1,RESULT!$C273+RESULT!$D273&gt;2),"WON",IF(AND(RESULT!$G273&lt;AC$1,RESULT!$C273+RESULT!$D273&lt;3),"WON","LOST"))</f>
        <v>WON</v>
      </c>
      <c r="AD214" t="str">
        <f ca="1">IF(AND(RESULT!$K273&gt;AC$1,RESULT!$C273+RESULT!$D273&gt;2),"WON",IF(AND(RESULT!$K273&lt;AC$1,RESULT!$C273+RESULT!$D273&lt;3),"WON","LOST"))</f>
        <v>WON</v>
      </c>
      <c r="AE214" t="str">
        <f t="shared" ca="1" si="143"/>
        <v>WON</v>
      </c>
    </row>
    <row r="215" spans="1:31">
      <c r="A215" t="str">
        <f ca="1">IF(AND(RESULT!$G274&gt;A$1,RESULT!$C274+RESULT!$D274&gt;2),"WON",IF(AND(RESULT!$G274&lt;A$1,RESULT!$C274+RESULT!$D274&lt;3),"WON","LOST"))</f>
        <v>LOST</v>
      </c>
      <c r="B215" t="str">
        <f ca="1">IF(AND(RESULT!$K274&gt;A$1,RESULT!$C274+RESULT!$D274&gt;2),"WON",IF(AND(RESULT!$K274&lt;A$1,RESULT!$C274+RESULT!$D274&lt;3),"WON","LOST"))</f>
        <v>LOST</v>
      </c>
      <c r="C215" t="str">
        <f t="shared" ca="1" si="136"/>
        <v>LOST</v>
      </c>
      <c r="E215" t="str">
        <f ca="1">IF(AND(RESULT!$G274&gt;E$1,RESULT!$C274+RESULT!$D274&gt;2),"WON",IF(AND(RESULT!$G274&lt;E$1,RESULT!$C274+RESULT!$D274&lt;3),"WON","LOST"))</f>
        <v>LOST</v>
      </c>
      <c r="F215" t="str">
        <f ca="1">IF(AND(RESULT!$K274&gt;E$1,RESULT!$C274+RESULT!$D274&gt;2),"WON",IF(AND(RESULT!$K274&lt;E$1,RESULT!$C274+RESULT!$D274&lt;3),"WON","LOST"))</f>
        <v>LOST</v>
      </c>
      <c r="G215" t="str">
        <f t="shared" ca="1" si="137"/>
        <v>LOST</v>
      </c>
      <c r="I215" t="str">
        <f ca="1">IF(AND(RESULT!$G274&gt;I$1,RESULT!$C274+RESULT!$D274&gt;2),"WON",IF(AND(RESULT!$G274&lt;I$1,RESULT!$C274+RESULT!$D274&lt;3),"WON","LOST"))</f>
        <v>LOST</v>
      </c>
      <c r="J215" t="str">
        <f ca="1">IF(AND(RESULT!$K274&gt;I$1,RESULT!$C274+RESULT!$D274&gt;2),"WON",IF(AND(RESULT!$K274&lt;I$1,RESULT!$C274+RESULT!$D274&lt;3),"WON","LOST"))</f>
        <v>LOST</v>
      </c>
      <c r="K215" t="str">
        <f t="shared" ca="1" si="138"/>
        <v>LOST</v>
      </c>
      <c r="M215" t="str">
        <f ca="1">IF(AND(RESULT!$G274&gt;M$1,RESULT!$C274+RESULT!$D274&gt;2),"WON",IF(AND(RESULT!$G274&lt;M$1,RESULT!$C274+RESULT!$D274&lt;3),"WON","LOST"))</f>
        <v>LOST</v>
      </c>
      <c r="N215" t="str">
        <f ca="1">IF(AND(RESULT!$K274&gt;M$1,RESULT!$C274+RESULT!$D274&gt;2),"WON",IF(AND(RESULT!$K274&lt;M$1,RESULT!$C274+RESULT!$D274&lt;3),"WON","LOST"))</f>
        <v>LOST</v>
      </c>
      <c r="O215" t="str">
        <f t="shared" ca="1" si="139"/>
        <v>LOST</v>
      </c>
      <c r="Q215" t="str">
        <f ca="1">IF(AND(RESULT!$G274&gt;Q$1,RESULT!$C274+RESULT!$D274&gt;2),"WON",IF(AND(RESULT!$G274&lt;Q$1,RESULT!$C274+RESULT!$D274&lt;3),"WON","LOST"))</f>
        <v>LOST</v>
      </c>
      <c r="R215" t="str">
        <f ca="1">IF(AND(RESULT!$K274&gt;Q$1,RESULT!$C274+RESULT!$D274&gt;2),"WON",IF(AND(RESULT!$K274&lt;Q$1,RESULT!$C274+RESULT!$D274&lt;3),"WON","LOST"))</f>
        <v>LOST</v>
      </c>
      <c r="S215" t="str">
        <f t="shared" ca="1" si="140"/>
        <v>LOST</v>
      </c>
      <c r="U215" t="str">
        <f ca="1">IF(AND(RESULT!$G274&gt;U$1,RESULT!$C274+RESULT!$D274&gt;2),"WON",IF(AND(RESULT!$G274&lt;U$1,RESULT!$C274+RESULT!$D274&lt;3),"WON","LOST"))</f>
        <v>LOST</v>
      </c>
      <c r="V215" t="str">
        <f ca="1">IF(AND(RESULT!$K274&gt;U$1,RESULT!$C274+RESULT!$D274&gt;2),"WON",IF(AND(RESULT!$K274&lt;U$1,RESULT!$C274+RESULT!$D274&lt;3),"WON","LOST"))</f>
        <v>LOST</v>
      </c>
      <c r="W215" t="str">
        <f t="shared" ca="1" si="141"/>
        <v>LOST</v>
      </c>
      <c r="Y215" t="str">
        <f ca="1">IF(AND(RESULT!$G274&gt;Y$1,RESULT!$C274+RESULT!$D274&gt;2),"WON",IF(AND(RESULT!$G274&lt;Y$1,RESULT!$C274+RESULT!$D274&lt;3),"WON","LOST"))</f>
        <v>LOST</v>
      </c>
      <c r="Z215" t="str">
        <f ca="1">IF(AND(RESULT!$K274&gt;Y$1,RESULT!$C274+RESULT!$D274&gt;2),"WON",IF(AND(RESULT!$K274&lt;Y$1,RESULT!$C274+RESULT!$D274&lt;3),"WON","LOST"))</f>
        <v>LOST</v>
      </c>
      <c r="AA215" t="str">
        <f t="shared" ca="1" si="142"/>
        <v>LOST</v>
      </c>
      <c r="AC215" t="str">
        <f ca="1">IF(AND(RESULT!$G274&gt;AC$1,RESULT!$C274+RESULT!$D274&gt;2),"WON",IF(AND(RESULT!$G274&lt;AC$1,RESULT!$C274+RESULT!$D274&lt;3),"WON","LOST"))</f>
        <v>LOST</v>
      </c>
      <c r="AD215" t="str">
        <f ca="1">IF(AND(RESULT!$K274&gt;AC$1,RESULT!$C274+RESULT!$D274&gt;2),"WON",IF(AND(RESULT!$K274&lt;AC$1,RESULT!$C274+RESULT!$D274&lt;3),"WON","LOST"))</f>
        <v>LOST</v>
      </c>
      <c r="AE215" t="str">
        <f t="shared" ca="1" si="143"/>
        <v>LOST</v>
      </c>
    </row>
    <row r="216" spans="1:31">
      <c r="A216" t="str">
        <f ca="1">IF(AND(RESULT!$G275&gt;A$1,RESULT!$C275+RESULT!$D275&gt;2),"WON",IF(AND(RESULT!$G275&lt;A$1,RESULT!$C275+RESULT!$D275&lt;3),"WON","LOST"))</f>
        <v>WON</v>
      </c>
      <c r="B216" t="str">
        <f ca="1">IF(AND(RESULT!$K275&gt;A$1,RESULT!$C275+RESULT!$D275&gt;2),"WON",IF(AND(RESULT!$K275&lt;A$1,RESULT!$C275+RESULT!$D275&lt;3),"WON","LOST"))</f>
        <v>WON</v>
      </c>
      <c r="C216" t="str">
        <f t="shared" ca="1" si="136"/>
        <v>WON</v>
      </c>
      <c r="E216" t="str">
        <f ca="1">IF(AND(RESULT!$G275&gt;E$1,RESULT!$C275+RESULT!$D275&gt;2),"WON",IF(AND(RESULT!$G275&lt;E$1,RESULT!$C275+RESULT!$D275&lt;3),"WON","LOST"))</f>
        <v>WON</v>
      </c>
      <c r="F216" t="str">
        <f ca="1">IF(AND(RESULT!$K275&gt;E$1,RESULT!$C275+RESULT!$D275&gt;2),"WON",IF(AND(RESULT!$K275&lt;E$1,RESULT!$C275+RESULT!$D275&lt;3),"WON","LOST"))</f>
        <v>WON</v>
      </c>
      <c r="G216" t="str">
        <f t="shared" ca="1" si="137"/>
        <v>WON</v>
      </c>
      <c r="I216" t="str">
        <f ca="1">IF(AND(RESULT!$G275&gt;I$1,RESULT!$C275+RESULT!$D275&gt;2),"WON",IF(AND(RESULT!$G275&lt;I$1,RESULT!$C275+RESULT!$D275&lt;3),"WON","LOST"))</f>
        <v>WON</v>
      </c>
      <c r="J216" t="str">
        <f ca="1">IF(AND(RESULT!$K275&gt;I$1,RESULT!$C275+RESULT!$D275&gt;2),"WON",IF(AND(RESULT!$K275&lt;I$1,RESULT!$C275+RESULT!$D275&lt;3),"WON","LOST"))</f>
        <v>WON</v>
      </c>
      <c r="K216" t="str">
        <f t="shared" ca="1" si="138"/>
        <v>WON</v>
      </c>
      <c r="M216" t="str">
        <f ca="1">IF(AND(RESULT!$G275&gt;M$1,RESULT!$C275+RESULT!$D275&gt;2),"WON",IF(AND(RESULT!$G275&lt;M$1,RESULT!$C275+RESULT!$D275&lt;3),"WON","LOST"))</f>
        <v>WON</v>
      </c>
      <c r="N216" t="str">
        <f ca="1">IF(AND(RESULT!$K275&gt;M$1,RESULT!$C275+RESULT!$D275&gt;2),"WON",IF(AND(RESULT!$K275&lt;M$1,RESULT!$C275+RESULT!$D275&lt;3),"WON","LOST"))</f>
        <v>WON</v>
      </c>
      <c r="O216" t="str">
        <f t="shared" ca="1" si="139"/>
        <v>WON</v>
      </c>
      <c r="Q216" t="str">
        <f ca="1">IF(AND(RESULT!$G275&gt;Q$1,RESULT!$C275+RESULT!$D275&gt;2),"WON",IF(AND(RESULT!$G275&lt;Q$1,RESULT!$C275+RESULT!$D275&lt;3),"WON","LOST"))</f>
        <v>WON</v>
      </c>
      <c r="R216" t="str">
        <f ca="1">IF(AND(RESULT!$K275&gt;Q$1,RESULT!$C275+RESULT!$D275&gt;2),"WON",IF(AND(RESULT!$K275&lt;Q$1,RESULT!$C275+RESULT!$D275&lt;3),"WON","LOST"))</f>
        <v>WON</v>
      </c>
      <c r="S216" t="str">
        <f t="shared" ca="1" si="140"/>
        <v>WON</v>
      </c>
      <c r="U216" t="str">
        <f ca="1">IF(AND(RESULT!$G275&gt;U$1,RESULT!$C275+RESULT!$D275&gt;2),"WON",IF(AND(RESULT!$G275&lt;U$1,RESULT!$C275+RESULT!$D275&lt;3),"WON","LOST"))</f>
        <v>WON</v>
      </c>
      <c r="V216" t="str">
        <f ca="1">IF(AND(RESULT!$K275&gt;U$1,RESULT!$C275+RESULT!$D275&gt;2),"WON",IF(AND(RESULT!$K275&lt;U$1,RESULT!$C275+RESULT!$D275&lt;3),"WON","LOST"))</f>
        <v>WON</v>
      </c>
      <c r="W216" t="str">
        <f t="shared" ca="1" si="141"/>
        <v>WON</v>
      </c>
      <c r="Y216" t="str">
        <f ca="1">IF(AND(RESULT!$G275&gt;Y$1,RESULT!$C275+RESULT!$D275&gt;2),"WON",IF(AND(RESULT!$G275&lt;Y$1,RESULT!$C275+RESULT!$D275&lt;3),"WON","LOST"))</f>
        <v>WON</v>
      </c>
      <c r="Z216" t="str">
        <f ca="1">IF(AND(RESULT!$K275&gt;Y$1,RESULT!$C275+RESULT!$D275&gt;2),"WON",IF(AND(RESULT!$K275&lt;Y$1,RESULT!$C275+RESULT!$D275&lt;3),"WON","LOST"))</f>
        <v>WON</v>
      </c>
      <c r="AA216" t="str">
        <f t="shared" ca="1" si="142"/>
        <v>WON</v>
      </c>
      <c r="AC216" t="str">
        <f ca="1">IF(AND(RESULT!$G275&gt;AC$1,RESULT!$C275+RESULT!$D275&gt;2),"WON",IF(AND(RESULT!$G275&lt;AC$1,RESULT!$C275+RESULT!$D275&lt;3),"WON","LOST"))</f>
        <v>WON</v>
      </c>
      <c r="AD216" t="str">
        <f ca="1">IF(AND(RESULT!$K275&gt;AC$1,RESULT!$C275+RESULT!$D275&gt;2),"WON",IF(AND(RESULT!$K275&lt;AC$1,RESULT!$C275+RESULT!$D275&lt;3),"WON","LOST"))</f>
        <v>WON</v>
      </c>
      <c r="AE216" t="str">
        <f t="shared" ca="1" si="143"/>
        <v>WON</v>
      </c>
    </row>
    <row r="219" spans="1:31">
      <c r="A219" t="str">
        <f ca="1">IF(AND(RESULT!$G278&gt;A$1,RESULT!$C278+RESULT!$D278&gt;2),"WON",IF(AND(RESULT!$G278&lt;A$1,RESULT!$C278+RESULT!$D278&lt;3),"WON","LOST"))</f>
        <v>LOST</v>
      </c>
      <c r="B219" t="str">
        <f ca="1">IF(AND(RESULT!$K278&gt;A$1,RESULT!$C278+RESULT!$D278&gt;2),"WON",IF(AND(RESULT!$K278&lt;A$1,RESULT!$C278+RESULT!$D278&lt;3),"WON","LOST"))</f>
        <v>LOST</v>
      </c>
      <c r="C219" t="str">
        <f ca="1">IF(AND(A219="WON",B219="WON"),"WON",IF(AND(A219="LOST",B219="LOST"),"LOST","DP"))</f>
        <v>LOST</v>
      </c>
      <c r="E219" t="str">
        <f ca="1">IF(AND(RESULT!$G278&gt;E$1,RESULT!$C278+RESULT!$D278&gt;2),"WON",IF(AND(RESULT!$G278&lt;E$1,RESULT!$C278+RESULT!$D278&lt;3),"WON","LOST"))</f>
        <v>LOST</v>
      </c>
      <c r="F219" t="str">
        <f ca="1">IF(AND(RESULT!$K278&gt;E$1,RESULT!$C278+RESULT!$D278&gt;2),"WON",IF(AND(RESULT!$K278&lt;E$1,RESULT!$C278+RESULT!$D278&lt;3),"WON","LOST"))</f>
        <v>LOST</v>
      </c>
      <c r="G219" t="str">
        <f ca="1">IF(AND(E219="WON",F219="WON"),"WON",IF(AND(E219="LOST",F219="LOST"),"LOST","DP"))</f>
        <v>LOST</v>
      </c>
      <c r="I219" t="str">
        <f ca="1">IF(AND(RESULT!$G278&gt;I$1,RESULT!$C278+RESULT!$D278&gt;2),"WON",IF(AND(RESULT!$G278&lt;I$1,RESULT!$C278+RESULT!$D278&lt;3),"WON","LOST"))</f>
        <v>LOST</v>
      </c>
      <c r="J219" t="str">
        <f ca="1">IF(AND(RESULT!$K278&gt;I$1,RESULT!$C278+RESULT!$D278&gt;2),"WON",IF(AND(RESULT!$K278&lt;I$1,RESULT!$C278+RESULT!$D278&lt;3),"WON","LOST"))</f>
        <v>LOST</v>
      </c>
      <c r="K219" t="str">
        <f ca="1">IF(AND(I219="WON",J219="WON"),"WON",IF(AND(I219="LOST",J219="LOST"),"LOST","DP"))</f>
        <v>LOST</v>
      </c>
      <c r="M219" t="str">
        <f ca="1">IF(AND(RESULT!$G278&gt;M$1,RESULT!$C278+RESULT!$D278&gt;2),"WON",IF(AND(RESULT!$G278&lt;M$1,RESULT!$C278+RESULT!$D278&lt;3),"WON","LOST"))</f>
        <v>LOST</v>
      </c>
      <c r="N219" t="str">
        <f ca="1">IF(AND(RESULT!$K278&gt;M$1,RESULT!$C278+RESULT!$D278&gt;2),"WON",IF(AND(RESULT!$K278&lt;M$1,RESULT!$C278+RESULT!$D278&lt;3),"WON","LOST"))</f>
        <v>LOST</v>
      </c>
      <c r="O219" t="str">
        <f ca="1">IF(AND(M219="WON",N219="WON"),"WON",IF(AND(M219="LOST",N219="LOST"),"LOST","DP"))</f>
        <v>LOST</v>
      </c>
      <c r="Q219" t="str">
        <f ca="1">IF(AND(RESULT!$G278&gt;Q$1,RESULT!$C278+RESULT!$D278&gt;2),"WON",IF(AND(RESULT!$G278&lt;Q$1,RESULT!$C278+RESULT!$D278&lt;3),"WON","LOST"))</f>
        <v>LOST</v>
      </c>
      <c r="R219" t="str">
        <f ca="1">IF(AND(RESULT!$K278&gt;Q$1,RESULT!$C278+RESULT!$D278&gt;2),"WON",IF(AND(RESULT!$K278&lt;Q$1,RESULT!$C278+RESULT!$D278&lt;3),"WON","LOST"))</f>
        <v>LOST</v>
      </c>
      <c r="S219" t="str">
        <f ca="1">IF(AND(Q219="WON",R219="WON"),"WON",IF(AND(Q219="LOST",R219="LOST"),"LOST","DP"))</f>
        <v>LOST</v>
      </c>
      <c r="U219" t="str">
        <f ca="1">IF(AND(RESULT!$G278&gt;U$1,RESULT!$C278+RESULT!$D278&gt;2),"WON",IF(AND(RESULT!$G278&lt;U$1,RESULT!$C278+RESULT!$D278&lt;3),"WON","LOST"))</f>
        <v>LOST</v>
      </c>
      <c r="V219" t="str">
        <f ca="1">IF(AND(RESULT!$K278&gt;U$1,RESULT!$C278+RESULT!$D278&gt;2),"WON",IF(AND(RESULT!$K278&lt;U$1,RESULT!$C278+RESULT!$D278&lt;3),"WON","LOST"))</f>
        <v>LOST</v>
      </c>
      <c r="W219" t="str">
        <f ca="1">IF(AND(U219="WON",V219="WON"),"WON",IF(AND(U219="LOST",V219="LOST"),"LOST","DP"))</f>
        <v>LOST</v>
      </c>
      <c r="Y219" t="str">
        <f ca="1">IF(AND(RESULT!$G278&gt;Y$1,RESULT!$C278+RESULT!$D278&gt;2),"WON",IF(AND(RESULT!$G278&lt;Y$1,RESULT!$C278+RESULT!$D278&lt;3),"WON","LOST"))</f>
        <v>LOST</v>
      </c>
      <c r="Z219" t="str">
        <f ca="1">IF(AND(RESULT!$K278&gt;Y$1,RESULT!$C278+RESULT!$D278&gt;2),"WON",IF(AND(RESULT!$K278&lt;Y$1,RESULT!$C278+RESULT!$D278&lt;3),"WON","LOST"))</f>
        <v>LOST</v>
      </c>
      <c r="AA219" t="str">
        <f ca="1">IF(AND(Y219="WON",Z219="WON"),"WON",IF(AND(Y219="LOST",Z219="LOST"),"LOST","DP"))</f>
        <v>LOST</v>
      </c>
      <c r="AC219" t="str">
        <f ca="1">IF(AND(RESULT!$G278&gt;AC$1,RESULT!$C278+RESULT!$D278&gt;2),"WON",IF(AND(RESULT!$G278&lt;AC$1,RESULT!$C278+RESULT!$D278&lt;3),"WON","LOST"))</f>
        <v>LOST</v>
      </c>
      <c r="AD219" t="str">
        <f ca="1">IF(AND(RESULT!$K278&gt;AC$1,RESULT!$C278+RESULT!$D278&gt;2),"WON",IF(AND(RESULT!$K278&lt;AC$1,RESULT!$C278+RESULT!$D278&lt;3),"WON","LOST"))</f>
        <v>LOST</v>
      </c>
      <c r="AE219" t="str">
        <f ca="1">IF(AND(AC219="WON",AD219="WON"),"WON",IF(AND(AC219="LOST",AD219="LOST"),"LOST","DP"))</f>
        <v>LOST</v>
      </c>
    </row>
    <row r="220" spans="1:31">
      <c r="A220" t="str">
        <f ca="1">IF(AND(RESULT!$G279&gt;A$1,RESULT!$C279+RESULT!$D279&gt;2),"WON",IF(AND(RESULT!$G279&lt;A$1,RESULT!$C279+RESULT!$D279&lt;3),"WON","LOST"))</f>
        <v>LOST</v>
      </c>
      <c r="B220" t="str">
        <f ca="1">IF(AND(RESULT!$K279&gt;A$1,RESULT!$C279+RESULT!$D279&gt;2),"WON",IF(AND(RESULT!$K279&lt;A$1,RESULT!$C279+RESULT!$D279&lt;3),"WON","LOST"))</f>
        <v>LOST</v>
      </c>
      <c r="C220" t="str">
        <f t="shared" ref="C220:C228" ca="1" si="144">IF(AND(A220="WON",B220="WON"),"WON",IF(AND(A220="LOST",B220="LOST"),"LOST","DP"))</f>
        <v>LOST</v>
      </c>
      <c r="E220" t="str">
        <f ca="1">IF(AND(RESULT!$G279&gt;E$1,RESULT!$C279+RESULT!$D279&gt;2),"WON",IF(AND(RESULT!$G279&lt;E$1,RESULT!$C279+RESULT!$D279&lt;3),"WON","LOST"))</f>
        <v>LOST</v>
      </c>
      <c r="F220" t="str">
        <f ca="1">IF(AND(RESULT!$K279&gt;E$1,RESULT!$C279+RESULT!$D279&gt;2),"WON",IF(AND(RESULT!$K279&lt;E$1,RESULT!$C279+RESULT!$D279&lt;3),"WON","LOST"))</f>
        <v>LOST</v>
      </c>
      <c r="G220" t="str">
        <f t="shared" ref="G220:G228" ca="1" si="145">IF(AND(E220="WON",F220="WON"),"WON",IF(AND(E220="LOST",F220="LOST"),"LOST","DP"))</f>
        <v>LOST</v>
      </c>
      <c r="I220" t="str">
        <f ca="1">IF(AND(RESULT!$G279&gt;I$1,RESULT!$C279+RESULT!$D279&gt;2),"WON",IF(AND(RESULT!$G279&lt;I$1,RESULT!$C279+RESULT!$D279&lt;3),"WON","LOST"))</f>
        <v>LOST</v>
      </c>
      <c r="J220" t="str">
        <f ca="1">IF(AND(RESULT!$K279&gt;I$1,RESULT!$C279+RESULT!$D279&gt;2),"WON",IF(AND(RESULT!$K279&lt;I$1,RESULT!$C279+RESULT!$D279&lt;3),"WON","LOST"))</f>
        <v>LOST</v>
      </c>
      <c r="K220" t="str">
        <f t="shared" ref="K220:K228" ca="1" si="146">IF(AND(I220="WON",J220="WON"),"WON",IF(AND(I220="LOST",J220="LOST"),"LOST","DP"))</f>
        <v>LOST</v>
      </c>
      <c r="M220" t="str">
        <f ca="1">IF(AND(RESULT!$G279&gt;M$1,RESULT!$C279+RESULT!$D279&gt;2),"WON",IF(AND(RESULT!$G279&lt;M$1,RESULT!$C279+RESULT!$D279&lt;3),"WON","LOST"))</f>
        <v>LOST</v>
      </c>
      <c r="N220" t="str">
        <f ca="1">IF(AND(RESULT!$K279&gt;M$1,RESULT!$C279+RESULT!$D279&gt;2),"WON",IF(AND(RESULT!$K279&lt;M$1,RESULT!$C279+RESULT!$D279&lt;3),"WON","LOST"))</f>
        <v>LOST</v>
      </c>
      <c r="O220" t="str">
        <f t="shared" ref="O220:O228" ca="1" si="147">IF(AND(M220="WON",N220="WON"),"WON",IF(AND(M220="LOST",N220="LOST"),"LOST","DP"))</f>
        <v>LOST</v>
      </c>
      <c r="Q220" t="str">
        <f ca="1">IF(AND(RESULT!$G279&gt;Q$1,RESULT!$C279+RESULT!$D279&gt;2),"WON",IF(AND(RESULT!$G279&lt;Q$1,RESULT!$C279+RESULT!$D279&lt;3),"WON","LOST"))</f>
        <v>LOST</v>
      </c>
      <c r="R220" t="str">
        <f ca="1">IF(AND(RESULT!$K279&gt;Q$1,RESULT!$C279+RESULT!$D279&gt;2),"WON",IF(AND(RESULT!$K279&lt;Q$1,RESULT!$C279+RESULT!$D279&lt;3),"WON","LOST"))</f>
        <v>LOST</v>
      </c>
      <c r="S220" t="str">
        <f t="shared" ref="S220:S228" ca="1" si="148">IF(AND(Q220="WON",R220="WON"),"WON",IF(AND(Q220="LOST",R220="LOST"),"LOST","DP"))</f>
        <v>LOST</v>
      </c>
      <c r="U220" t="str">
        <f ca="1">IF(AND(RESULT!$G279&gt;U$1,RESULT!$C279+RESULT!$D279&gt;2),"WON",IF(AND(RESULT!$G279&lt;U$1,RESULT!$C279+RESULT!$D279&lt;3),"WON","LOST"))</f>
        <v>LOST</v>
      </c>
      <c r="V220" t="str">
        <f ca="1">IF(AND(RESULT!$K279&gt;U$1,RESULT!$C279+RESULT!$D279&gt;2),"WON",IF(AND(RESULT!$K279&lt;U$1,RESULT!$C279+RESULT!$D279&lt;3),"WON","LOST"))</f>
        <v>LOST</v>
      </c>
      <c r="W220" t="str">
        <f t="shared" ref="W220:W228" ca="1" si="149">IF(AND(U220="WON",V220="WON"),"WON",IF(AND(U220="LOST",V220="LOST"),"LOST","DP"))</f>
        <v>LOST</v>
      </c>
      <c r="Y220" t="str">
        <f ca="1">IF(AND(RESULT!$G279&gt;Y$1,RESULT!$C279+RESULT!$D279&gt;2),"WON",IF(AND(RESULT!$G279&lt;Y$1,RESULT!$C279+RESULT!$D279&lt;3),"WON","LOST"))</f>
        <v>LOST</v>
      </c>
      <c r="Z220" t="str">
        <f ca="1">IF(AND(RESULT!$K279&gt;Y$1,RESULT!$C279+RESULT!$D279&gt;2),"WON",IF(AND(RESULT!$K279&lt;Y$1,RESULT!$C279+RESULT!$D279&lt;3),"WON","LOST"))</f>
        <v>LOST</v>
      </c>
      <c r="AA220" t="str">
        <f t="shared" ref="AA220:AA228" ca="1" si="150">IF(AND(Y220="WON",Z220="WON"),"WON",IF(AND(Y220="LOST",Z220="LOST"),"LOST","DP"))</f>
        <v>LOST</v>
      </c>
      <c r="AC220" t="str">
        <f ca="1">IF(AND(RESULT!$G279&gt;AC$1,RESULT!$C279+RESULT!$D279&gt;2),"WON",IF(AND(RESULT!$G279&lt;AC$1,RESULT!$C279+RESULT!$D279&lt;3),"WON","LOST"))</f>
        <v>LOST</v>
      </c>
      <c r="AD220" t="str">
        <f ca="1">IF(AND(RESULT!$K279&gt;AC$1,RESULT!$C279+RESULT!$D279&gt;2),"WON",IF(AND(RESULT!$K279&lt;AC$1,RESULT!$C279+RESULT!$D279&lt;3),"WON","LOST"))</f>
        <v>LOST</v>
      </c>
      <c r="AE220" t="str">
        <f t="shared" ref="AE220:AE228" ca="1" si="151">IF(AND(AC220="WON",AD220="WON"),"WON",IF(AND(AC220="LOST",AD220="LOST"),"LOST","DP"))</f>
        <v>LOST</v>
      </c>
    </row>
    <row r="221" spans="1:31">
      <c r="A221" t="str">
        <f ca="1">IF(AND(RESULT!$G280&gt;A$1,RESULT!$C280+RESULT!$D280&gt;2),"WON",IF(AND(RESULT!$G280&lt;A$1,RESULT!$C280+RESULT!$D280&lt;3),"WON","LOST"))</f>
        <v>LOST</v>
      </c>
      <c r="B221" t="str">
        <f ca="1">IF(AND(RESULT!$K280&gt;A$1,RESULT!$C280+RESULT!$D280&gt;2),"WON",IF(AND(RESULT!$K280&lt;A$1,RESULT!$C280+RESULT!$D280&lt;3),"WON","LOST"))</f>
        <v>WON</v>
      </c>
      <c r="C221" t="str">
        <f t="shared" ca="1" si="144"/>
        <v>DP</v>
      </c>
      <c r="E221" t="str">
        <f ca="1">IF(AND(RESULT!$G280&gt;E$1,RESULT!$C280+RESULT!$D280&gt;2),"WON",IF(AND(RESULT!$G280&lt;E$1,RESULT!$C280+RESULT!$D280&lt;3),"WON","LOST"))</f>
        <v>LOST</v>
      </c>
      <c r="F221" t="str">
        <f ca="1">IF(AND(RESULT!$K280&gt;E$1,RESULT!$C280+RESULT!$D280&gt;2),"WON",IF(AND(RESULT!$K280&lt;E$1,RESULT!$C280+RESULT!$D280&lt;3),"WON","LOST"))</f>
        <v>WON</v>
      </c>
      <c r="G221" t="str">
        <f t="shared" ca="1" si="145"/>
        <v>DP</v>
      </c>
      <c r="I221" t="str">
        <f ca="1">IF(AND(RESULT!$G280&gt;I$1,RESULT!$C280+RESULT!$D280&gt;2),"WON",IF(AND(RESULT!$G280&lt;I$1,RESULT!$C280+RESULT!$D280&lt;3),"WON","LOST"))</f>
        <v>LOST</v>
      </c>
      <c r="J221" t="str">
        <f ca="1">IF(AND(RESULT!$K280&gt;I$1,RESULT!$C280+RESULT!$D280&gt;2),"WON",IF(AND(RESULT!$K280&lt;I$1,RESULT!$C280+RESULT!$D280&lt;3),"WON","LOST"))</f>
        <v>WON</v>
      </c>
      <c r="K221" t="str">
        <f t="shared" ca="1" si="146"/>
        <v>DP</v>
      </c>
      <c r="M221" t="str">
        <f ca="1">IF(AND(RESULT!$G280&gt;M$1,RESULT!$C280+RESULT!$D280&gt;2),"WON",IF(AND(RESULT!$G280&lt;M$1,RESULT!$C280+RESULT!$D280&lt;3),"WON","LOST"))</f>
        <v>LOST</v>
      </c>
      <c r="N221" t="str">
        <f ca="1">IF(AND(RESULT!$K280&gt;M$1,RESULT!$C280+RESULT!$D280&gt;2),"WON",IF(AND(RESULT!$K280&lt;M$1,RESULT!$C280+RESULT!$D280&lt;3),"WON","LOST"))</f>
        <v>WON</v>
      </c>
      <c r="O221" t="str">
        <f t="shared" ca="1" si="147"/>
        <v>DP</v>
      </c>
      <c r="Q221" t="str">
        <f ca="1">IF(AND(RESULT!$G280&gt;Q$1,RESULT!$C280+RESULT!$D280&gt;2),"WON",IF(AND(RESULT!$G280&lt;Q$1,RESULT!$C280+RESULT!$D280&lt;3),"WON","LOST"))</f>
        <v>LOST</v>
      </c>
      <c r="R221" t="str">
        <f ca="1">IF(AND(RESULT!$K280&gt;Q$1,RESULT!$C280+RESULT!$D280&gt;2),"WON",IF(AND(RESULT!$K280&lt;Q$1,RESULT!$C280+RESULT!$D280&lt;3),"WON","LOST"))</f>
        <v>WON</v>
      </c>
      <c r="S221" t="str">
        <f t="shared" ca="1" si="148"/>
        <v>DP</v>
      </c>
      <c r="U221" t="str">
        <f ca="1">IF(AND(RESULT!$G280&gt;U$1,RESULT!$C280+RESULT!$D280&gt;2),"WON",IF(AND(RESULT!$G280&lt;U$1,RESULT!$C280+RESULT!$D280&lt;3),"WON","LOST"))</f>
        <v>LOST</v>
      </c>
      <c r="V221" t="str">
        <f ca="1">IF(AND(RESULT!$K280&gt;U$1,RESULT!$C280+RESULT!$D280&gt;2),"WON",IF(AND(RESULT!$K280&lt;U$1,RESULT!$C280+RESULT!$D280&lt;3),"WON","LOST"))</f>
        <v>WON</v>
      </c>
      <c r="W221" t="str">
        <f t="shared" ca="1" si="149"/>
        <v>DP</v>
      </c>
      <c r="Y221" t="str">
        <f ca="1">IF(AND(RESULT!$G280&gt;Y$1,RESULT!$C280+RESULT!$D280&gt;2),"WON",IF(AND(RESULT!$G280&lt;Y$1,RESULT!$C280+RESULT!$D280&lt;3),"WON","LOST"))</f>
        <v>LOST</v>
      </c>
      <c r="Z221" t="str">
        <f ca="1">IF(AND(RESULT!$K280&gt;Y$1,RESULT!$C280+RESULT!$D280&gt;2),"WON",IF(AND(RESULT!$K280&lt;Y$1,RESULT!$C280+RESULT!$D280&lt;3),"WON","LOST"))</f>
        <v>WON</v>
      </c>
      <c r="AA221" t="str">
        <f t="shared" ca="1" si="150"/>
        <v>DP</v>
      </c>
      <c r="AC221" t="str">
        <f ca="1">IF(AND(RESULT!$G280&gt;AC$1,RESULT!$C280+RESULT!$D280&gt;2),"WON",IF(AND(RESULT!$G280&lt;AC$1,RESULT!$C280+RESULT!$D280&lt;3),"WON","LOST"))</f>
        <v>LOST</v>
      </c>
      <c r="AD221" t="str">
        <f ca="1">IF(AND(RESULT!$K280&gt;AC$1,RESULT!$C280+RESULT!$D280&gt;2),"WON",IF(AND(RESULT!$K280&lt;AC$1,RESULT!$C280+RESULT!$D280&lt;3),"WON","LOST"))</f>
        <v>WON</v>
      </c>
      <c r="AE221" t="str">
        <f t="shared" ca="1" si="151"/>
        <v>DP</v>
      </c>
    </row>
    <row r="222" spans="1:31">
      <c r="A222" t="str">
        <f ca="1">IF(AND(RESULT!$G281&gt;A$1,RESULT!$C281+RESULT!$D281&gt;2),"WON",IF(AND(RESULT!$G281&lt;A$1,RESULT!$C281+RESULT!$D281&lt;3),"WON","LOST"))</f>
        <v>WON</v>
      </c>
      <c r="B222" t="str">
        <f ca="1">IF(AND(RESULT!$K281&gt;A$1,RESULT!$C281+RESULT!$D281&gt;2),"WON",IF(AND(RESULT!$K281&lt;A$1,RESULT!$C281+RESULT!$D281&lt;3),"WON","LOST"))</f>
        <v>WON</v>
      </c>
      <c r="C222" t="str">
        <f t="shared" ca="1" si="144"/>
        <v>WON</v>
      </c>
      <c r="E222" t="str">
        <f ca="1">IF(AND(RESULT!$G281&gt;E$1,RESULT!$C281+RESULT!$D281&gt;2),"WON",IF(AND(RESULT!$G281&lt;E$1,RESULT!$C281+RESULT!$D281&lt;3),"WON","LOST"))</f>
        <v>WON</v>
      </c>
      <c r="F222" t="str">
        <f ca="1">IF(AND(RESULT!$K281&gt;E$1,RESULT!$C281+RESULT!$D281&gt;2),"WON",IF(AND(RESULT!$K281&lt;E$1,RESULT!$C281+RESULT!$D281&lt;3),"WON","LOST"))</f>
        <v>WON</v>
      </c>
      <c r="G222" t="str">
        <f t="shared" ca="1" si="145"/>
        <v>WON</v>
      </c>
      <c r="I222" t="str">
        <f ca="1">IF(AND(RESULT!$G281&gt;I$1,RESULT!$C281+RESULT!$D281&gt;2),"WON",IF(AND(RESULT!$G281&lt;I$1,RESULT!$C281+RESULT!$D281&lt;3),"WON","LOST"))</f>
        <v>WON</v>
      </c>
      <c r="J222" t="str">
        <f ca="1">IF(AND(RESULT!$K281&gt;I$1,RESULT!$C281+RESULT!$D281&gt;2),"WON",IF(AND(RESULT!$K281&lt;I$1,RESULT!$C281+RESULT!$D281&lt;3),"WON","LOST"))</f>
        <v>WON</v>
      </c>
      <c r="K222" t="str">
        <f t="shared" ca="1" si="146"/>
        <v>WON</v>
      </c>
      <c r="M222" t="str">
        <f ca="1">IF(AND(RESULT!$G281&gt;M$1,RESULT!$C281+RESULT!$D281&gt;2),"WON",IF(AND(RESULT!$G281&lt;M$1,RESULT!$C281+RESULT!$D281&lt;3),"WON","LOST"))</f>
        <v>WON</v>
      </c>
      <c r="N222" t="str">
        <f ca="1">IF(AND(RESULT!$K281&gt;M$1,RESULT!$C281+RESULT!$D281&gt;2),"WON",IF(AND(RESULT!$K281&lt;M$1,RESULT!$C281+RESULT!$D281&lt;3),"WON","LOST"))</f>
        <v>WON</v>
      </c>
      <c r="O222" t="str">
        <f t="shared" ca="1" si="147"/>
        <v>WON</v>
      </c>
      <c r="Q222" t="str">
        <f ca="1">IF(AND(RESULT!$G281&gt;Q$1,RESULT!$C281+RESULT!$D281&gt;2),"WON",IF(AND(RESULT!$G281&lt;Q$1,RESULT!$C281+RESULT!$D281&lt;3),"WON","LOST"))</f>
        <v>WON</v>
      </c>
      <c r="R222" t="str">
        <f ca="1">IF(AND(RESULT!$K281&gt;Q$1,RESULT!$C281+RESULT!$D281&gt;2),"WON",IF(AND(RESULT!$K281&lt;Q$1,RESULT!$C281+RESULT!$D281&lt;3),"WON","LOST"))</f>
        <v>WON</v>
      </c>
      <c r="S222" t="str">
        <f t="shared" ca="1" si="148"/>
        <v>WON</v>
      </c>
      <c r="U222" t="str">
        <f ca="1">IF(AND(RESULT!$G281&gt;U$1,RESULT!$C281+RESULT!$D281&gt;2),"WON",IF(AND(RESULT!$G281&lt;U$1,RESULT!$C281+RESULT!$D281&lt;3),"WON","LOST"))</f>
        <v>WON</v>
      </c>
      <c r="V222" t="str">
        <f ca="1">IF(AND(RESULT!$K281&gt;U$1,RESULT!$C281+RESULT!$D281&gt;2),"WON",IF(AND(RESULT!$K281&lt;U$1,RESULT!$C281+RESULT!$D281&lt;3),"WON","LOST"))</f>
        <v>WON</v>
      </c>
      <c r="W222" t="str">
        <f t="shared" ca="1" si="149"/>
        <v>WON</v>
      </c>
      <c r="Y222" t="str">
        <f ca="1">IF(AND(RESULT!$G281&gt;Y$1,RESULT!$C281+RESULT!$D281&gt;2),"WON",IF(AND(RESULT!$G281&lt;Y$1,RESULT!$C281+RESULT!$D281&lt;3),"WON","LOST"))</f>
        <v>WON</v>
      </c>
      <c r="Z222" t="str">
        <f ca="1">IF(AND(RESULT!$K281&gt;Y$1,RESULT!$C281+RESULT!$D281&gt;2),"WON",IF(AND(RESULT!$K281&lt;Y$1,RESULT!$C281+RESULT!$D281&lt;3),"WON","LOST"))</f>
        <v>WON</v>
      </c>
      <c r="AA222" t="str">
        <f t="shared" ca="1" si="150"/>
        <v>WON</v>
      </c>
      <c r="AC222" t="str">
        <f ca="1">IF(AND(RESULT!$G281&gt;AC$1,RESULT!$C281+RESULT!$D281&gt;2),"WON",IF(AND(RESULT!$G281&lt;AC$1,RESULT!$C281+RESULT!$D281&lt;3),"WON","LOST"))</f>
        <v>WON</v>
      </c>
      <c r="AD222" t="str">
        <f ca="1">IF(AND(RESULT!$K281&gt;AC$1,RESULT!$C281+RESULT!$D281&gt;2),"WON",IF(AND(RESULT!$K281&lt;AC$1,RESULT!$C281+RESULT!$D281&lt;3),"WON","LOST"))</f>
        <v>WON</v>
      </c>
      <c r="AE222" t="str">
        <f t="shared" ca="1" si="151"/>
        <v>WON</v>
      </c>
    </row>
    <row r="223" spans="1:31">
      <c r="A223" t="str">
        <f ca="1">IF(AND(RESULT!$G282&gt;A$1,RESULT!$C282+RESULT!$D282&gt;2),"WON",IF(AND(RESULT!$G282&lt;A$1,RESULT!$C282+RESULT!$D282&lt;3),"WON","LOST"))</f>
        <v>LOST</v>
      </c>
      <c r="B223" t="str">
        <f ca="1">IF(AND(RESULT!$K282&gt;A$1,RESULT!$C282+RESULT!$D282&gt;2),"WON",IF(AND(RESULT!$K282&lt;A$1,RESULT!$C282+RESULT!$D282&lt;3),"WON","LOST"))</f>
        <v>LOST</v>
      </c>
      <c r="C223" t="str">
        <f t="shared" ca="1" si="144"/>
        <v>LOST</v>
      </c>
      <c r="E223" t="str">
        <f ca="1">IF(AND(RESULT!$G282&gt;E$1,RESULT!$C282+RESULT!$D282&gt;2),"WON",IF(AND(RESULT!$G282&lt;E$1,RESULT!$C282+RESULT!$D282&lt;3),"WON","LOST"))</f>
        <v>LOST</v>
      </c>
      <c r="F223" t="str">
        <f ca="1">IF(AND(RESULT!$K282&gt;E$1,RESULT!$C282+RESULT!$D282&gt;2),"WON",IF(AND(RESULT!$K282&lt;E$1,RESULT!$C282+RESULT!$D282&lt;3),"WON","LOST"))</f>
        <v>LOST</v>
      </c>
      <c r="G223" t="str">
        <f t="shared" ca="1" si="145"/>
        <v>LOST</v>
      </c>
      <c r="I223" t="str">
        <f ca="1">IF(AND(RESULT!$G282&gt;I$1,RESULT!$C282+RESULT!$D282&gt;2),"WON",IF(AND(RESULT!$G282&lt;I$1,RESULT!$C282+RESULT!$D282&lt;3),"WON","LOST"))</f>
        <v>LOST</v>
      </c>
      <c r="J223" t="str">
        <f ca="1">IF(AND(RESULT!$K282&gt;I$1,RESULT!$C282+RESULT!$D282&gt;2),"WON",IF(AND(RESULT!$K282&lt;I$1,RESULT!$C282+RESULT!$D282&lt;3),"WON","LOST"))</f>
        <v>WON</v>
      </c>
      <c r="K223" t="str">
        <f t="shared" ca="1" si="146"/>
        <v>DP</v>
      </c>
      <c r="M223" t="str">
        <f ca="1">IF(AND(RESULT!$G282&gt;M$1,RESULT!$C282+RESULT!$D282&gt;2),"WON",IF(AND(RESULT!$G282&lt;M$1,RESULT!$C282+RESULT!$D282&lt;3),"WON","LOST"))</f>
        <v>LOST</v>
      </c>
      <c r="N223" t="str">
        <f ca="1">IF(AND(RESULT!$K282&gt;M$1,RESULT!$C282+RESULT!$D282&gt;2),"WON",IF(AND(RESULT!$K282&lt;M$1,RESULT!$C282+RESULT!$D282&lt;3),"WON","LOST"))</f>
        <v>WON</v>
      </c>
      <c r="O223" t="str">
        <f t="shared" ca="1" si="147"/>
        <v>DP</v>
      </c>
      <c r="Q223" t="str">
        <f ca="1">IF(AND(RESULT!$G282&gt;Q$1,RESULT!$C282+RESULT!$D282&gt;2),"WON",IF(AND(RESULT!$G282&lt;Q$1,RESULT!$C282+RESULT!$D282&lt;3),"WON","LOST"))</f>
        <v>LOST</v>
      </c>
      <c r="R223" t="str">
        <f ca="1">IF(AND(RESULT!$K282&gt;Q$1,RESULT!$C282+RESULT!$D282&gt;2),"WON",IF(AND(RESULT!$K282&lt;Q$1,RESULT!$C282+RESULT!$D282&lt;3),"WON","LOST"))</f>
        <v>WON</v>
      </c>
      <c r="S223" t="str">
        <f t="shared" ca="1" si="148"/>
        <v>DP</v>
      </c>
      <c r="U223" t="str">
        <f ca="1">IF(AND(RESULT!$G282&gt;U$1,RESULT!$C282+RESULT!$D282&gt;2),"WON",IF(AND(RESULT!$G282&lt;U$1,RESULT!$C282+RESULT!$D282&lt;3),"WON","LOST"))</f>
        <v>WON</v>
      </c>
      <c r="V223" t="str">
        <f ca="1">IF(AND(RESULT!$K282&gt;U$1,RESULT!$C282+RESULT!$D282&gt;2),"WON",IF(AND(RESULT!$K282&lt;U$1,RESULT!$C282+RESULT!$D282&lt;3),"WON","LOST"))</f>
        <v>WON</v>
      </c>
      <c r="W223" t="str">
        <f t="shared" ca="1" si="149"/>
        <v>WON</v>
      </c>
      <c r="Y223" t="str">
        <f ca="1">IF(AND(RESULT!$G282&gt;Y$1,RESULT!$C282+RESULT!$D282&gt;2),"WON",IF(AND(RESULT!$G282&lt;Y$1,RESULT!$C282+RESULT!$D282&lt;3),"WON","LOST"))</f>
        <v>LOST</v>
      </c>
      <c r="Z223" t="str">
        <f ca="1">IF(AND(RESULT!$K282&gt;Y$1,RESULT!$C282+RESULT!$D282&gt;2),"WON",IF(AND(RESULT!$K282&lt;Y$1,RESULT!$C282+RESULT!$D282&lt;3),"WON","LOST"))</f>
        <v>LOST</v>
      </c>
      <c r="AA223" t="str">
        <f t="shared" ca="1" si="150"/>
        <v>LOST</v>
      </c>
      <c r="AC223" t="str">
        <f ca="1">IF(AND(RESULT!$G282&gt;AC$1,RESULT!$C282+RESULT!$D282&gt;2),"WON",IF(AND(RESULT!$G282&lt;AC$1,RESULT!$C282+RESULT!$D282&lt;3),"WON","LOST"))</f>
        <v>LOST</v>
      </c>
      <c r="AD223" t="str">
        <f ca="1">IF(AND(RESULT!$K282&gt;AC$1,RESULT!$C282+RESULT!$D282&gt;2),"WON",IF(AND(RESULT!$K282&lt;AC$1,RESULT!$C282+RESULT!$D282&lt;3),"WON","LOST"))</f>
        <v>LOST</v>
      </c>
      <c r="AE223" t="str">
        <f t="shared" ca="1" si="151"/>
        <v>LOST</v>
      </c>
    </row>
    <row r="224" spans="1:31">
      <c r="A224" t="str">
        <f ca="1">IF(AND(RESULT!$G283&gt;A$1,RESULT!$C283+RESULT!$D283&gt;2),"WON",IF(AND(RESULT!$G283&lt;A$1,RESULT!$C283+RESULT!$D283&lt;3),"WON","LOST"))</f>
        <v>WON</v>
      </c>
      <c r="B224" t="str">
        <f ca="1">IF(AND(RESULT!$K283&gt;A$1,RESULT!$C283+RESULT!$D283&gt;2),"WON",IF(AND(RESULT!$K283&lt;A$1,RESULT!$C283+RESULT!$D283&lt;3),"WON","LOST"))</f>
        <v>WON</v>
      </c>
      <c r="C224" t="str">
        <f t="shared" ca="1" si="144"/>
        <v>WON</v>
      </c>
      <c r="E224" t="str">
        <f ca="1">IF(AND(RESULT!$G283&gt;E$1,RESULT!$C283+RESULT!$D283&gt;2),"WON",IF(AND(RESULT!$G283&lt;E$1,RESULT!$C283+RESULT!$D283&lt;3),"WON","LOST"))</f>
        <v>WON</v>
      </c>
      <c r="F224" t="str">
        <f ca="1">IF(AND(RESULT!$K283&gt;E$1,RESULT!$C283+RESULT!$D283&gt;2),"WON",IF(AND(RESULT!$K283&lt;E$1,RESULT!$C283+RESULT!$D283&lt;3),"WON","LOST"))</f>
        <v>WON</v>
      </c>
      <c r="G224" t="str">
        <f t="shared" ca="1" si="145"/>
        <v>WON</v>
      </c>
      <c r="I224" t="str">
        <f ca="1">IF(AND(RESULT!$G283&gt;I$1,RESULT!$C283+RESULT!$D283&gt;2),"WON",IF(AND(RESULT!$G283&lt;I$1,RESULT!$C283+RESULT!$D283&lt;3),"WON","LOST"))</f>
        <v>WON</v>
      </c>
      <c r="J224" t="str">
        <f ca="1">IF(AND(RESULT!$K283&gt;I$1,RESULT!$C283+RESULT!$D283&gt;2),"WON",IF(AND(RESULT!$K283&lt;I$1,RESULT!$C283+RESULT!$D283&lt;3),"WON","LOST"))</f>
        <v>LOST</v>
      </c>
      <c r="K224" t="str">
        <f t="shared" ca="1" si="146"/>
        <v>DP</v>
      </c>
      <c r="M224" t="str">
        <f ca="1">IF(AND(RESULT!$G283&gt;M$1,RESULT!$C283+RESULT!$D283&gt;2),"WON",IF(AND(RESULT!$G283&lt;M$1,RESULT!$C283+RESULT!$D283&lt;3),"WON","LOST"))</f>
        <v>WON</v>
      </c>
      <c r="N224" t="str">
        <f ca="1">IF(AND(RESULT!$K283&gt;M$1,RESULT!$C283+RESULT!$D283&gt;2),"WON",IF(AND(RESULT!$K283&lt;M$1,RESULT!$C283+RESULT!$D283&lt;3),"WON","LOST"))</f>
        <v>LOST</v>
      </c>
      <c r="O224" t="str">
        <f t="shared" ca="1" si="147"/>
        <v>DP</v>
      </c>
      <c r="Q224" t="str">
        <f ca="1">IF(AND(RESULT!$G283&gt;Q$1,RESULT!$C283+RESULT!$D283&gt;2),"WON",IF(AND(RESULT!$G283&lt;Q$1,RESULT!$C283+RESULT!$D283&lt;3),"WON","LOST"))</f>
        <v>WON</v>
      </c>
      <c r="R224" t="str">
        <f ca="1">IF(AND(RESULT!$K283&gt;Q$1,RESULT!$C283+RESULT!$D283&gt;2),"WON",IF(AND(RESULT!$K283&lt;Q$1,RESULT!$C283+RESULT!$D283&lt;3),"WON","LOST"))</f>
        <v>LOST</v>
      </c>
      <c r="S224" t="str">
        <f t="shared" ca="1" si="148"/>
        <v>DP</v>
      </c>
      <c r="U224" t="str">
        <f ca="1">IF(AND(RESULT!$G283&gt;U$1,RESULT!$C283+RESULT!$D283&gt;2),"WON",IF(AND(RESULT!$G283&lt;U$1,RESULT!$C283+RESULT!$D283&lt;3),"WON","LOST"))</f>
        <v>WON</v>
      </c>
      <c r="V224" t="str">
        <f ca="1">IF(AND(RESULT!$K283&gt;U$1,RESULT!$C283+RESULT!$D283&gt;2),"WON",IF(AND(RESULT!$K283&lt;U$1,RESULT!$C283+RESULT!$D283&lt;3),"WON","LOST"))</f>
        <v>LOST</v>
      </c>
      <c r="W224" t="str">
        <f t="shared" ca="1" si="149"/>
        <v>DP</v>
      </c>
      <c r="Y224" t="str">
        <f ca="1">IF(AND(RESULT!$G283&gt;Y$1,RESULT!$C283+RESULT!$D283&gt;2),"WON",IF(AND(RESULT!$G283&lt;Y$1,RESULT!$C283+RESULT!$D283&lt;3),"WON","LOST"))</f>
        <v>WON</v>
      </c>
      <c r="Z224" t="str">
        <f ca="1">IF(AND(RESULT!$K283&gt;Y$1,RESULT!$C283+RESULT!$D283&gt;2),"WON",IF(AND(RESULT!$K283&lt;Y$1,RESULT!$C283+RESULT!$D283&lt;3),"WON","LOST"))</f>
        <v>WON</v>
      </c>
      <c r="AA224" t="str">
        <f t="shared" ca="1" si="150"/>
        <v>WON</v>
      </c>
      <c r="AC224" t="str">
        <f ca="1">IF(AND(RESULT!$G283&gt;AC$1,RESULT!$C283+RESULT!$D283&gt;2),"WON",IF(AND(RESULT!$G283&lt;AC$1,RESULT!$C283+RESULT!$D283&lt;3),"WON","LOST"))</f>
        <v>WON</v>
      </c>
      <c r="AD224" t="str">
        <f ca="1">IF(AND(RESULT!$K283&gt;AC$1,RESULT!$C283+RESULT!$D283&gt;2),"WON",IF(AND(RESULT!$K283&lt;AC$1,RESULT!$C283+RESULT!$D283&lt;3),"WON","LOST"))</f>
        <v>WON</v>
      </c>
      <c r="AE224" t="str">
        <f t="shared" ca="1" si="151"/>
        <v>WON</v>
      </c>
    </row>
    <row r="225" spans="1:31">
      <c r="A225" t="str">
        <f ca="1">IF(AND(RESULT!$G284&gt;A$1,RESULT!$C284+RESULT!$D284&gt;2),"WON",IF(AND(RESULT!$G284&lt;A$1,RESULT!$C284+RESULT!$D284&lt;3),"WON","LOST"))</f>
        <v>WON</v>
      </c>
      <c r="B225" t="str">
        <f ca="1">IF(AND(RESULT!$K284&gt;A$1,RESULT!$C284+RESULT!$D284&gt;2),"WON",IF(AND(RESULT!$K284&lt;A$1,RESULT!$C284+RESULT!$D284&lt;3),"WON","LOST"))</f>
        <v>WON</v>
      </c>
      <c r="C225" t="str">
        <f t="shared" ca="1" si="144"/>
        <v>WON</v>
      </c>
      <c r="E225" t="str">
        <f ca="1">IF(AND(RESULT!$G284&gt;E$1,RESULT!$C284+RESULT!$D284&gt;2),"WON",IF(AND(RESULT!$G284&lt;E$1,RESULT!$C284+RESULT!$D284&lt;3),"WON","LOST"))</f>
        <v>WON</v>
      </c>
      <c r="F225" t="str">
        <f ca="1">IF(AND(RESULT!$K284&gt;E$1,RESULT!$C284+RESULT!$D284&gt;2),"WON",IF(AND(RESULT!$K284&lt;E$1,RESULT!$C284+RESULT!$D284&lt;3),"WON","LOST"))</f>
        <v>WON</v>
      </c>
      <c r="G225" t="str">
        <f t="shared" ca="1" si="145"/>
        <v>WON</v>
      </c>
      <c r="I225" t="str">
        <f ca="1">IF(AND(RESULT!$G284&gt;I$1,RESULT!$C284+RESULT!$D284&gt;2),"WON",IF(AND(RESULT!$G284&lt;I$1,RESULT!$C284+RESULT!$D284&lt;3),"WON","LOST"))</f>
        <v>WON</v>
      </c>
      <c r="J225" t="str">
        <f ca="1">IF(AND(RESULT!$K284&gt;I$1,RESULT!$C284+RESULT!$D284&gt;2),"WON",IF(AND(RESULT!$K284&lt;I$1,RESULT!$C284+RESULT!$D284&lt;3),"WON","LOST"))</f>
        <v>WON</v>
      </c>
      <c r="K225" t="str">
        <f t="shared" ca="1" si="146"/>
        <v>WON</v>
      </c>
      <c r="M225" t="str">
        <f ca="1">IF(AND(RESULT!$G284&gt;M$1,RESULT!$C284+RESULT!$D284&gt;2),"WON",IF(AND(RESULT!$G284&lt;M$1,RESULT!$C284+RESULT!$D284&lt;3),"WON","LOST"))</f>
        <v>WON</v>
      </c>
      <c r="N225" t="str">
        <f ca="1">IF(AND(RESULT!$K284&gt;M$1,RESULT!$C284+RESULT!$D284&gt;2),"WON",IF(AND(RESULT!$K284&lt;M$1,RESULT!$C284+RESULT!$D284&lt;3),"WON","LOST"))</f>
        <v>WON</v>
      </c>
      <c r="O225" t="str">
        <f t="shared" ca="1" si="147"/>
        <v>WON</v>
      </c>
      <c r="Q225" t="str">
        <f ca="1">IF(AND(RESULT!$G284&gt;Q$1,RESULT!$C284+RESULT!$D284&gt;2),"WON",IF(AND(RESULT!$G284&lt;Q$1,RESULT!$C284+RESULT!$D284&lt;3),"WON","LOST"))</f>
        <v>WON</v>
      </c>
      <c r="R225" t="str">
        <f ca="1">IF(AND(RESULT!$K284&gt;Q$1,RESULT!$C284+RESULT!$D284&gt;2),"WON",IF(AND(RESULT!$K284&lt;Q$1,RESULT!$C284+RESULT!$D284&lt;3),"WON","LOST"))</f>
        <v>WON</v>
      </c>
      <c r="S225" t="str">
        <f t="shared" ca="1" si="148"/>
        <v>WON</v>
      </c>
      <c r="U225" t="str">
        <f ca="1">IF(AND(RESULT!$G284&gt;U$1,RESULT!$C284+RESULT!$D284&gt;2),"WON",IF(AND(RESULT!$G284&lt;U$1,RESULT!$C284+RESULT!$D284&lt;3),"WON","LOST"))</f>
        <v>WON</v>
      </c>
      <c r="V225" t="str">
        <f ca="1">IF(AND(RESULT!$K284&gt;U$1,RESULT!$C284+RESULT!$D284&gt;2),"WON",IF(AND(RESULT!$K284&lt;U$1,RESULT!$C284+RESULT!$D284&lt;3),"WON","LOST"))</f>
        <v>WON</v>
      </c>
      <c r="W225" t="str">
        <f t="shared" ca="1" si="149"/>
        <v>WON</v>
      </c>
      <c r="Y225" t="str">
        <f ca="1">IF(AND(RESULT!$G284&gt;Y$1,RESULT!$C284+RESULT!$D284&gt;2),"WON",IF(AND(RESULT!$G284&lt;Y$1,RESULT!$C284+RESULT!$D284&lt;3),"WON","LOST"))</f>
        <v>WON</v>
      </c>
      <c r="Z225" t="str">
        <f ca="1">IF(AND(RESULT!$K284&gt;Y$1,RESULT!$C284+RESULT!$D284&gt;2),"WON",IF(AND(RESULT!$K284&lt;Y$1,RESULT!$C284+RESULT!$D284&lt;3),"WON","LOST"))</f>
        <v>WON</v>
      </c>
      <c r="AA225" t="str">
        <f t="shared" ca="1" si="150"/>
        <v>WON</v>
      </c>
      <c r="AC225" t="str">
        <f ca="1">IF(AND(RESULT!$G284&gt;AC$1,RESULT!$C284+RESULT!$D284&gt;2),"WON",IF(AND(RESULT!$G284&lt;AC$1,RESULT!$C284+RESULT!$D284&lt;3),"WON","LOST"))</f>
        <v>WON</v>
      </c>
      <c r="AD225" t="str">
        <f ca="1">IF(AND(RESULT!$K284&gt;AC$1,RESULT!$C284+RESULT!$D284&gt;2),"WON",IF(AND(RESULT!$K284&lt;AC$1,RESULT!$C284+RESULT!$D284&lt;3),"WON","LOST"))</f>
        <v>WON</v>
      </c>
      <c r="AE225" t="str">
        <f t="shared" ca="1" si="151"/>
        <v>WON</v>
      </c>
    </row>
    <row r="226" spans="1:31">
      <c r="A226" t="str">
        <f ca="1">IF(AND(RESULT!$G285&gt;A$1,RESULT!$C285+RESULT!$D285&gt;2),"WON",IF(AND(RESULT!$G285&lt;A$1,RESULT!$C285+RESULT!$D285&lt;3),"WON","LOST"))</f>
        <v>LOST</v>
      </c>
      <c r="B226" t="str">
        <f ca="1">IF(AND(RESULT!$K285&gt;A$1,RESULT!$C285+RESULT!$D285&gt;2),"WON",IF(AND(RESULT!$K285&lt;A$1,RESULT!$C285+RESULT!$D285&lt;3),"WON","LOST"))</f>
        <v>WON</v>
      </c>
      <c r="C226" t="str">
        <f t="shared" ca="1" si="144"/>
        <v>DP</v>
      </c>
      <c r="E226" t="str">
        <f ca="1">IF(AND(RESULT!$G285&gt;E$1,RESULT!$C285+RESULT!$D285&gt;2),"WON",IF(AND(RESULT!$G285&lt;E$1,RESULT!$C285+RESULT!$D285&lt;3),"WON","LOST"))</f>
        <v>LOST</v>
      </c>
      <c r="F226" t="str">
        <f ca="1">IF(AND(RESULT!$K285&gt;E$1,RESULT!$C285+RESULT!$D285&gt;2),"WON",IF(AND(RESULT!$K285&lt;E$1,RESULT!$C285+RESULT!$D285&lt;3),"WON","LOST"))</f>
        <v>WON</v>
      </c>
      <c r="G226" t="str">
        <f t="shared" ca="1" si="145"/>
        <v>DP</v>
      </c>
      <c r="I226" t="str">
        <f ca="1">IF(AND(RESULT!$G285&gt;I$1,RESULT!$C285+RESULT!$D285&gt;2),"WON",IF(AND(RESULT!$G285&lt;I$1,RESULT!$C285+RESULT!$D285&lt;3),"WON","LOST"))</f>
        <v>LOST</v>
      </c>
      <c r="J226" t="str">
        <f ca="1">IF(AND(RESULT!$K285&gt;I$1,RESULT!$C285+RESULT!$D285&gt;2),"WON",IF(AND(RESULT!$K285&lt;I$1,RESULT!$C285+RESULT!$D285&lt;3),"WON","LOST"))</f>
        <v>WON</v>
      </c>
      <c r="K226" t="str">
        <f t="shared" ca="1" si="146"/>
        <v>DP</v>
      </c>
      <c r="M226" t="str">
        <f ca="1">IF(AND(RESULT!$G285&gt;M$1,RESULT!$C285+RESULT!$D285&gt;2),"WON",IF(AND(RESULT!$G285&lt;M$1,RESULT!$C285+RESULT!$D285&lt;3),"WON","LOST"))</f>
        <v>LOST</v>
      </c>
      <c r="N226" t="str">
        <f ca="1">IF(AND(RESULT!$K285&gt;M$1,RESULT!$C285+RESULT!$D285&gt;2),"WON",IF(AND(RESULT!$K285&lt;M$1,RESULT!$C285+RESULT!$D285&lt;3),"WON","LOST"))</f>
        <v>WON</v>
      </c>
      <c r="O226" t="str">
        <f t="shared" ca="1" si="147"/>
        <v>DP</v>
      </c>
      <c r="Q226" t="str">
        <f ca="1">IF(AND(RESULT!$G285&gt;Q$1,RESULT!$C285+RESULT!$D285&gt;2),"WON",IF(AND(RESULT!$G285&lt;Q$1,RESULT!$C285+RESULT!$D285&lt;3),"WON","LOST"))</f>
        <v>LOST</v>
      </c>
      <c r="R226" t="str">
        <f ca="1">IF(AND(RESULT!$K285&gt;Q$1,RESULT!$C285+RESULT!$D285&gt;2),"WON",IF(AND(RESULT!$K285&lt;Q$1,RESULT!$C285+RESULT!$D285&lt;3),"WON","LOST"))</f>
        <v>WON</v>
      </c>
      <c r="S226" t="str">
        <f t="shared" ca="1" si="148"/>
        <v>DP</v>
      </c>
      <c r="U226" t="str">
        <f ca="1">IF(AND(RESULT!$G285&gt;U$1,RESULT!$C285+RESULT!$D285&gt;2),"WON",IF(AND(RESULT!$G285&lt;U$1,RESULT!$C285+RESULT!$D285&lt;3),"WON","LOST"))</f>
        <v>LOST</v>
      </c>
      <c r="V226" t="str">
        <f ca="1">IF(AND(RESULT!$K285&gt;U$1,RESULT!$C285+RESULT!$D285&gt;2),"WON",IF(AND(RESULT!$K285&lt;U$1,RESULT!$C285+RESULT!$D285&lt;3),"WON","LOST"))</f>
        <v>WON</v>
      </c>
      <c r="W226" t="str">
        <f t="shared" ca="1" si="149"/>
        <v>DP</v>
      </c>
      <c r="Y226" t="str">
        <f ca="1">IF(AND(RESULT!$G285&gt;Y$1,RESULT!$C285+RESULT!$D285&gt;2),"WON",IF(AND(RESULT!$G285&lt;Y$1,RESULT!$C285+RESULT!$D285&lt;3),"WON","LOST"))</f>
        <v>LOST</v>
      </c>
      <c r="Z226" t="str">
        <f ca="1">IF(AND(RESULT!$K285&gt;Y$1,RESULT!$C285+RESULT!$D285&gt;2),"WON",IF(AND(RESULT!$K285&lt;Y$1,RESULT!$C285+RESULT!$D285&lt;3),"WON","LOST"))</f>
        <v>WON</v>
      </c>
      <c r="AA226" t="str">
        <f t="shared" ca="1" si="150"/>
        <v>DP</v>
      </c>
      <c r="AC226" t="str">
        <f ca="1">IF(AND(RESULT!$G285&gt;AC$1,RESULT!$C285+RESULT!$D285&gt;2),"WON",IF(AND(RESULT!$G285&lt;AC$1,RESULT!$C285+RESULT!$D285&lt;3),"WON","LOST"))</f>
        <v>LOST</v>
      </c>
      <c r="AD226" t="str">
        <f ca="1">IF(AND(RESULT!$K285&gt;AC$1,RESULT!$C285+RESULT!$D285&gt;2),"WON",IF(AND(RESULT!$K285&lt;AC$1,RESULT!$C285+RESULT!$D285&lt;3),"WON","LOST"))</f>
        <v>WON</v>
      </c>
      <c r="AE226" t="str">
        <f t="shared" ca="1" si="151"/>
        <v>DP</v>
      </c>
    </row>
    <row r="227" spans="1:31">
      <c r="A227" t="str">
        <f ca="1">IF(AND(RESULT!$G286&gt;A$1,RESULT!$C286+RESULT!$D286&gt;2),"WON",IF(AND(RESULT!$G286&lt;A$1,RESULT!$C286+RESULT!$D286&lt;3),"WON","LOST"))</f>
        <v>WON</v>
      </c>
      <c r="B227" t="str">
        <f ca="1">IF(AND(RESULT!$K286&gt;A$1,RESULT!$C286+RESULT!$D286&gt;2),"WON",IF(AND(RESULT!$K286&lt;A$1,RESULT!$C286+RESULT!$D286&lt;3),"WON","LOST"))</f>
        <v>LOST</v>
      </c>
      <c r="C227" t="str">
        <f t="shared" ca="1" si="144"/>
        <v>DP</v>
      </c>
      <c r="E227" t="str">
        <f ca="1">IF(AND(RESULT!$G286&gt;E$1,RESULT!$C286+RESULT!$D286&gt;2),"WON",IF(AND(RESULT!$G286&lt;E$1,RESULT!$C286+RESULT!$D286&lt;3),"WON","LOST"))</f>
        <v>WON</v>
      </c>
      <c r="F227" t="str">
        <f ca="1">IF(AND(RESULT!$K286&gt;E$1,RESULT!$C286+RESULT!$D286&gt;2),"WON",IF(AND(RESULT!$K286&lt;E$1,RESULT!$C286+RESULT!$D286&lt;3),"WON","LOST"))</f>
        <v>LOST</v>
      </c>
      <c r="G227" t="str">
        <f t="shared" ca="1" si="145"/>
        <v>DP</v>
      </c>
      <c r="I227" t="str">
        <f ca="1">IF(AND(RESULT!$G286&gt;I$1,RESULT!$C286+RESULT!$D286&gt;2),"WON",IF(AND(RESULT!$G286&lt;I$1,RESULT!$C286+RESULT!$D286&lt;3),"WON","LOST"))</f>
        <v>WON</v>
      </c>
      <c r="J227" t="str">
        <f ca="1">IF(AND(RESULT!$K286&gt;I$1,RESULT!$C286+RESULT!$D286&gt;2),"WON",IF(AND(RESULT!$K286&lt;I$1,RESULT!$C286+RESULT!$D286&lt;3),"WON","LOST"))</f>
        <v>LOST</v>
      </c>
      <c r="K227" t="str">
        <f t="shared" ca="1" si="146"/>
        <v>DP</v>
      </c>
      <c r="M227" t="str">
        <f ca="1">IF(AND(RESULT!$G286&gt;M$1,RESULT!$C286+RESULT!$D286&gt;2),"WON",IF(AND(RESULT!$G286&lt;M$1,RESULT!$C286+RESULT!$D286&lt;3),"WON","LOST"))</f>
        <v>WON</v>
      </c>
      <c r="N227" t="str">
        <f ca="1">IF(AND(RESULT!$K286&gt;M$1,RESULT!$C286+RESULT!$D286&gt;2),"WON",IF(AND(RESULT!$K286&lt;M$1,RESULT!$C286+RESULT!$D286&lt;3),"WON","LOST"))</f>
        <v>LOST</v>
      </c>
      <c r="O227" t="str">
        <f t="shared" ca="1" si="147"/>
        <v>DP</v>
      </c>
      <c r="Q227" t="str">
        <f ca="1">IF(AND(RESULT!$G286&gt;Q$1,RESULT!$C286+RESULT!$D286&gt;2),"WON",IF(AND(RESULT!$G286&lt;Q$1,RESULT!$C286+RESULT!$D286&lt;3),"WON","LOST"))</f>
        <v>WON</v>
      </c>
      <c r="R227" t="str">
        <f ca="1">IF(AND(RESULT!$K286&gt;Q$1,RESULT!$C286+RESULT!$D286&gt;2),"WON",IF(AND(RESULT!$K286&lt;Q$1,RESULT!$C286+RESULT!$D286&lt;3),"WON","LOST"))</f>
        <v>LOST</v>
      </c>
      <c r="S227" t="str">
        <f t="shared" ca="1" si="148"/>
        <v>DP</v>
      </c>
      <c r="U227" t="str">
        <f ca="1">IF(AND(RESULT!$G286&gt;U$1,RESULT!$C286+RESULT!$D286&gt;2),"WON",IF(AND(RESULT!$G286&lt;U$1,RESULT!$C286+RESULT!$D286&lt;3),"WON","LOST"))</f>
        <v>WON</v>
      </c>
      <c r="V227" t="str">
        <f ca="1">IF(AND(RESULT!$K286&gt;U$1,RESULT!$C286+RESULT!$D286&gt;2),"WON",IF(AND(RESULT!$K286&lt;U$1,RESULT!$C286+RESULT!$D286&lt;3),"WON","LOST"))</f>
        <v>LOST</v>
      </c>
      <c r="W227" t="str">
        <f t="shared" ca="1" si="149"/>
        <v>DP</v>
      </c>
      <c r="Y227" t="str">
        <f ca="1">IF(AND(RESULT!$G286&gt;Y$1,RESULT!$C286+RESULT!$D286&gt;2),"WON",IF(AND(RESULT!$G286&lt;Y$1,RESULT!$C286+RESULT!$D286&lt;3),"WON","LOST"))</f>
        <v>WON</v>
      </c>
      <c r="Z227" t="str">
        <f ca="1">IF(AND(RESULT!$K286&gt;Y$1,RESULT!$C286+RESULT!$D286&gt;2),"WON",IF(AND(RESULT!$K286&lt;Y$1,RESULT!$C286+RESULT!$D286&lt;3),"WON","LOST"))</f>
        <v>LOST</v>
      </c>
      <c r="AA227" t="str">
        <f t="shared" ca="1" si="150"/>
        <v>DP</v>
      </c>
      <c r="AC227" t="str">
        <f ca="1">IF(AND(RESULT!$G286&gt;AC$1,RESULT!$C286+RESULT!$D286&gt;2),"WON",IF(AND(RESULT!$G286&lt;AC$1,RESULT!$C286+RESULT!$D286&lt;3),"WON","LOST"))</f>
        <v>WON</v>
      </c>
      <c r="AD227" t="str">
        <f ca="1">IF(AND(RESULT!$K286&gt;AC$1,RESULT!$C286+RESULT!$D286&gt;2),"WON",IF(AND(RESULT!$K286&lt;AC$1,RESULT!$C286+RESULT!$D286&lt;3),"WON","LOST"))</f>
        <v>LOST</v>
      </c>
      <c r="AE227" t="str">
        <f t="shared" ca="1" si="151"/>
        <v>DP</v>
      </c>
    </row>
    <row r="228" spans="1:31">
      <c r="A228" t="str">
        <f ca="1">IF(AND(RESULT!$G287&gt;A$1,RESULT!$C287+RESULT!$D287&gt;2),"WON",IF(AND(RESULT!$G287&lt;A$1,RESULT!$C287+RESULT!$D287&lt;3),"WON","LOST"))</f>
        <v>LOST</v>
      </c>
      <c r="B228" t="str">
        <f ca="1">IF(AND(RESULT!$K287&gt;A$1,RESULT!$C287+RESULT!$D287&gt;2),"WON",IF(AND(RESULT!$K287&lt;A$1,RESULT!$C287+RESULT!$D287&lt;3),"WON","LOST"))</f>
        <v>LOST</v>
      </c>
      <c r="C228" t="str">
        <f t="shared" ca="1" si="144"/>
        <v>LOST</v>
      </c>
      <c r="E228" t="str">
        <f ca="1">IF(AND(RESULT!$G287&gt;E$1,RESULT!$C287+RESULT!$D287&gt;2),"WON",IF(AND(RESULT!$G287&lt;E$1,RESULT!$C287+RESULT!$D287&lt;3),"WON","LOST"))</f>
        <v>LOST</v>
      </c>
      <c r="F228" t="str">
        <f ca="1">IF(AND(RESULT!$K287&gt;E$1,RESULT!$C287+RESULT!$D287&gt;2),"WON",IF(AND(RESULT!$K287&lt;E$1,RESULT!$C287+RESULT!$D287&lt;3),"WON","LOST"))</f>
        <v>LOST</v>
      </c>
      <c r="G228" t="str">
        <f t="shared" ca="1" si="145"/>
        <v>LOST</v>
      </c>
      <c r="I228" t="str">
        <f ca="1">IF(AND(RESULT!$G287&gt;I$1,RESULT!$C287+RESULT!$D287&gt;2),"WON",IF(AND(RESULT!$G287&lt;I$1,RESULT!$C287+RESULT!$D287&lt;3),"WON","LOST"))</f>
        <v>LOST</v>
      </c>
      <c r="J228" t="str">
        <f ca="1">IF(AND(RESULT!$K287&gt;I$1,RESULT!$C287+RESULT!$D287&gt;2),"WON",IF(AND(RESULT!$K287&lt;I$1,RESULT!$C287+RESULT!$D287&lt;3),"WON","LOST"))</f>
        <v>WON</v>
      </c>
      <c r="K228" t="str">
        <f t="shared" ca="1" si="146"/>
        <v>DP</v>
      </c>
      <c r="M228" t="str">
        <f ca="1">IF(AND(RESULT!$G287&gt;M$1,RESULT!$C287+RESULT!$D287&gt;2),"WON",IF(AND(RESULT!$G287&lt;M$1,RESULT!$C287+RESULT!$D287&lt;3),"WON","LOST"))</f>
        <v>LOST</v>
      </c>
      <c r="N228" t="str">
        <f ca="1">IF(AND(RESULT!$K287&gt;M$1,RESULT!$C287+RESULT!$D287&gt;2),"WON",IF(AND(RESULT!$K287&lt;M$1,RESULT!$C287+RESULT!$D287&lt;3),"WON","LOST"))</f>
        <v>WON</v>
      </c>
      <c r="O228" t="str">
        <f t="shared" ca="1" si="147"/>
        <v>DP</v>
      </c>
      <c r="Q228" t="str">
        <f ca="1">IF(AND(RESULT!$G287&gt;Q$1,RESULT!$C287+RESULT!$D287&gt;2),"WON",IF(AND(RESULT!$G287&lt;Q$1,RESULT!$C287+RESULT!$D287&lt;3),"WON","LOST"))</f>
        <v>LOST</v>
      </c>
      <c r="R228" t="str">
        <f ca="1">IF(AND(RESULT!$K287&gt;Q$1,RESULT!$C287+RESULT!$D287&gt;2),"WON",IF(AND(RESULT!$K287&lt;Q$1,RESULT!$C287+RESULT!$D287&lt;3),"WON","LOST"))</f>
        <v>WON</v>
      </c>
      <c r="S228" t="str">
        <f t="shared" ca="1" si="148"/>
        <v>DP</v>
      </c>
      <c r="U228" t="str">
        <f ca="1">IF(AND(RESULT!$G287&gt;U$1,RESULT!$C287+RESULT!$D287&gt;2),"WON",IF(AND(RESULT!$G287&lt;U$1,RESULT!$C287+RESULT!$D287&lt;3),"WON","LOST"))</f>
        <v>LOST</v>
      </c>
      <c r="V228" t="str">
        <f ca="1">IF(AND(RESULT!$K287&gt;U$1,RESULT!$C287+RESULT!$D287&gt;2),"WON",IF(AND(RESULT!$K287&lt;U$1,RESULT!$C287+RESULT!$D287&lt;3),"WON","LOST"))</f>
        <v>WON</v>
      </c>
      <c r="W228" t="str">
        <f t="shared" ca="1" si="149"/>
        <v>DP</v>
      </c>
      <c r="Y228" t="str">
        <f ca="1">IF(AND(RESULT!$G287&gt;Y$1,RESULT!$C287+RESULT!$D287&gt;2),"WON",IF(AND(RESULT!$G287&lt;Y$1,RESULT!$C287+RESULT!$D287&lt;3),"WON","LOST"))</f>
        <v>LOST</v>
      </c>
      <c r="Z228" t="str">
        <f ca="1">IF(AND(RESULT!$K287&gt;Y$1,RESULT!$C287+RESULT!$D287&gt;2),"WON",IF(AND(RESULT!$K287&lt;Y$1,RESULT!$C287+RESULT!$D287&lt;3),"WON","LOST"))</f>
        <v>LOST</v>
      </c>
      <c r="AA228" t="str">
        <f t="shared" ca="1" si="150"/>
        <v>LOST</v>
      </c>
      <c r="AC228" t="str">
        <f ca="1">IF(AND(RESULT!$G287&gt;AC$1,RESULT!$C287+RESULT!$D287&gt;2),"WON",IF(AND(RESULT!$G287&lt;AC$1,RESULT!$C287+RESULT!$D287&lt;3),"WON","LOST"))</f>
        <v>LOST</v>
      </c>
      <c r="AD228" t="str">
        <f ca="1">IF(AND(RESULT!$K287&gt;AC$1,RESULT!$C287+RESULT!$D287&gt;2),"WON",IF(AND(RESULT!$K287&lt;AC$1,RESULT!$C287+RESULT!$D287&lt;3),"WON","LOST"))</f>
        <v>LOST</v>
      </c>
      <c r="AE228" t="str">
        <f t="shared" ca="1" si="151"/>
        <v>LOST</v>
      </c>
    </row>
    <row r="231" spans="1:31">
      <c r="A231" t="str">
        <f ca="1">IF(AND(RESULT!$G290&gt;A$1,RESULT!$C290+RESULT!$D290&gt;2),"WON",IF(AND(RESULT!$G290&lt;A$1,RESULT!$C290+RESULT!$D290&lt;3),"WON","LOST"))</f>
        <v>WON</v>
      </c>
      <c r="B231" t="str">
        <f ca="1">IF(AND(RESULT!$K290&gt;A$1,RESULT!$C290+RESULT!$D290&gt;2),"WON",IF(AND(RESULT!$K290&lt;A$1,RESULT!$C290+RESULT!$D290&lt;3),"WON","LOST"))</f>
        <v>LOST</v>
      </c>
      <c r="C231" t="str">
        <f ca="1">IF(AND(A231="WON",B231="WON"),"WON",IF(AND(A231="LOST",B231="LOST"),"LOST","DP"))</f>
        <v>DP</v>
      </c>
      <c r="E231" t="str">
        <f ca="1">IF(AND(RESULT!$G290&gt;E$1,RESULT!$C290+RESULT!$D290&gt;2),"WON",IF(AND(RESULT!$G290&lt;E$1,RESULT!$C290+RESULT!$D290&lt;3),"WON","LOST"))</f>
        <v>WON</v>
      </c>
      <c r="F231" t="str">
        <f ca="1">IF(AND(RESULT!$K290&gt;E$1,RESULT!$C290+RESULT!$D290&gt;2),"WON",IF(AND(RESULT!$K290&lt;E$1,RESULT!$C290+RESULT!$D290&lt;3),"WON","LOST"))</f>
        <v>LOST</v>
      </c>
      <c r="G231" t="str">
        <f ca="1">IF(AND(E231="WON",F231="WON"),"WON",IF(AND(E231="LOST",F231="LOST"),"LOST","DP"))</f>
        <v>DP</v>
      </c>
      <c r="I231" t="str">
        <f ca="1">IF(AND(RESULT!$G290&gt;I$1,RESULT!$C290+RESULT!$D290&gt;2),"WON",IF(AND(RESULT!$G290&lt;I$1,RESULT!$C290+RESULT!$D290&lt;3),"WON","LOST"))</f>
        <v>WON</v>
      </c>
      <c r="J231" t="str">
        <f ca="1">IF(AND(RESULT!$K290&gt;I$1,RESULT!$C290+RESULT!$D290&gt;2),"WON",IF(AND(RESULT!$K290&lt;I$1,RESULT!$C290+RESULT!$D290&lt;3),"WON","LOST"))</f>
        <v>LOST</v>
      </c>
      <c r="K231" t="str">
        <f ca="1">IF(AND(I231="WON",J231="WON"),"WON",IF(AND(I231="LOST",J231="LOST"),"LOST","DP"))</f>
        <v>DP</v>
      </c>
      <c r="M231" t="str">
        <f ca="1">IF(AND(RESULT!$G290&gt;M$1,RESULT!$C290+RESULT!$D290&gt;2),"WON",IF(AND(RESULT!$G290&lt;M$1,RESULT!$C290+RESULT!$D290&lt;3),"WON","LOST"))</f>
        <v>WON</v>
      </c>
      <c r="N231" t="str">
        <f ca="1">IF(AND(RESULT!$K290&gt;M$1,RESULT!$C290+RESULT!$D290&gt;2),"WON",IF(AND(RESULT!$K290&lt;M$1,RESULT!$C290+RESULT!$D290&lt;3),"WON","LOST"))</f>
        <v>LOST</v>
      </c>
      <c r="O231" t="str">
        <f ca="1">IF(AND(M231="WON",N231="WON"),"WON",IF(AND(M231="LOST",N231="LOST"),"LOST","DP"))</f>
        <v>DP</v>
      </c>
      <c r="Q231" t="str">
        <f ca="1">IF(AND(RESULT!$G290&gt;Q$1,RESULT!$C290+RESULT!$D290&gt;2),"WON",IF(AND(RESULT!$G290&lt;Q$1,RESULT!$C290+RESULT!$D290&lt;3),"WON","LOST"))</f>
        <v>WON</v>
      </c>
      <c r="R231" t="str">
        <f ca="1">IF(AND(RESULT!$K290&gt;Q$1,RESULT!$C290+RESULT!$D290&gt;2),"WON",IF(AND(RESULT!$K290&lt;Q$1,RESULT!$C290+RESULT!$D290&lt;3),"WON","LOST"))</f>
        <v>LOST</v>
      </c>
      <c r="S231" t="str">
        <f ca="1">IF(AND(Q231="WON",R231="WON"),"WON",IF(AND(Q231="LOST",R231="LOST"),"LOST","DP"))</f>
        <v>DP</v>
      </c>
      <c r="U231" t="str">
        <f ca="1">IF(AND(RESULT!$G290&gt;U$1,RESULT!$C290+RESULT!$D290&gt;2),"WON",IF(AND(RESULT!$G290&lt;U$1,RESULT!$C290+RESULT!$D290&lt;3),"WON","LOST"))</f>
        <v>WON</v>
      </c>
      <c r="V231" t="str">
        <f ca="1">IF(AND(RESULT!$K290&gt;U$1,RESULT!$C290+RESULT!$D290&gt;2),"WON",IF(AND(RESULT!$K290&lt;U$1,RESULT!$C290+RESULT!$D290&lt;3),"WON","LOST"))</f>
        <v>LOST</v>
      </c>
      <c r="W231" t="str">
        <f ca="1">IF(AND(U231="WON",V231="WON"),"WON",IF(AND(U231="LOST",V231="LOST"),"LOST","DP"))</f>
        <v>DP</v>
      </c>
      <c r="Y231" t="str">
        <f ca="1">IF(AND(RESULT!$G290&gt;Y$1,RESULT!$C290+RESULT!$D290&gt;2),"WON",IF(AND(RESULT!$G290&lt;Y$1,RESULT!$C290+RESULT!$D290&lt;3),"WON","LOST"))</f>
        <v>WON</v>
      </c>
      <c r="Z231" t="str">
        <f ca="1">IF(AND(RESULT!$K290&gt;Y$1,RESULT!$C290+RESULT!$D290&gt;2),"WON",IF(AND(RESULT!$K290&lt;Y$1,RESULT!$C290+RESULT!$D290&lt;3),"WON","LOST"))</f>
        <v>LOST</v>
      </c>
      <c r="AA231" t="str">
        <f ca="1">IF(AND(Y231="WON",Z231="WON"),"WON",IF(AND(Y231="LOST",Z231="LOST"),"LOST","DP"))</f>
        <v>DP</v>
      </c>
      <c r="AC231" t="str">
        <f ca="1">IF(AND(RESULT!$G290&gt;AC$1,RESULT!$C290+RESULT!$D290&gt;2),"WON",IF(AND(RESULT!$G290&lt;AC$1,RESULT!$C290+RESULT!$D290&lt;3),"WON","LOST"))</f>
        <v>WON</v>
      </c>
      <c r="AD231" t="str">
        <f ca="1">IF(AND(RESULT!$K290&gt;AC$1,RESULT!$C290+RESULT!$D290&gt;2),"WON",IF(AND(RESULT!$K290&lt;AC$1,RESULT!$C290+RESULT!$D290&lt;3),"WON","LOST"))</f>
        <v>LOST</v>
      </c>
      <c r="AE231" t="str">
        <f ca="1">IF(AND(AC231="WON",AD231="WON"),"WON",IF(AND(AC231="LOST",AD231="LOST"),"LOST","DP"))</f>
        <v>DP</v>
      </c>
    </row>
    <row r="232" spans="1:31">
      <c r="A232" t="str">
        <f ca="1">IF(AND(RESULT!$G291&gt;A$1,RESULT!$C291+RESULT!$D291&gt;2),"WON",IF(AND(RESULT!$G291&lt;A$1,RESULT!$C291+RESULT!$D291&lt;3),"WON","LOST"))</f>
        <v>WON</v>
      </c>
      <c r="B232" t="str">
        <f ca="1">IF(AND(RESULT!$K291&gt;A$1,RESULT!$C291+RESULT!$D291&gt;2),"WON",IF(AND(RESULT!$K291&lt;A$1,RESULT!$C291+RESULT!$D291&lt;3),"WON","LOST"))</f>
        <v>WON</v>
      </c>
      <c r="C232" t="str">
        <f t="shared" ref="C232:C240" ca="1" si="152">IF(AND(A232="WON",B232="WON"),"WON",IF(AND(A232="LOST",B232="LOST"),"LOST","DP"))</f>
        <v>WON</v>
      </c>
      <c r="E232" t="str">
        <f ca="1">IF(AND(RESULT!$G291&gt;E$1,RESULT!$C291+RESULT!$D291&gt;2),"WON",IF(AND(RESULT!$G291&lt;E$1,RESULT!$C291+RESULT!$D291&lt;3),"WON","LOST"))</f>
        <v>WON</v>
      </c>
      <c r="F232" t="str">
        <f ca="1">IF(AND(RESULT!$K291&gt;E$1,RESULT!$C291+RESULT!$D291&gt;2),"WON",IF(AND(RESULT!$K291&lt;E$1,RESULT!$C291+RESULT!$D291&lt;3),"WON","LOST"))</f>
        <v>WON</v>
      </c>
      <c r="G232" t="str">
        <f t="shared" ref="G232:G240" ca="1" si="153">IF(AND(E232="WON",F232="WON"),"WON",IF(AND(E232="LOST",F232="LOST"),"LOST","DP"))</f>
        <v>WON</v>
      </c>
      <c r="I232" t="str">
        <f ca="1">IF(AND(RESULT!$G291&gt;I$1,RESULT!$C291+RESULT!$D291&gt;2),"WON",IF(AND(RESULT!$G291&lt;I$1,RESULT!$C291+RESULT!$D291&lt;3),"WON","LOST"))</f>
        <v>WON</v>
      </c>
      <c r="J232" t="str">
        <f ca="1">IF(AND(RESULT!$K291&gt;I$1,RESULT!$C291+RESULT!$D291&gt;2),"WON",IF(AND(RESULT!$K291&lt;I$1,RESULT!$C291+RESULT!$D291&lt;3),"WON","LOST"))</f>
        <v>WON</v>
      </c>
      <c r="K232" t="str">
        <f t="shared" ref="K232:K240" ca="1" si="154">IF(AND(I232="WON",J232="WON"),"WON",IF(AND(I232="LOST",J232="LOST"),"LOST","DP"))</f>
        <v>WON</v>
      </c>
      <c r="M232" t="str">
        <f ca="1">IF(AND(RESULT!$G291&gt;M$1,RESULT!$C291+RESULT!$D291&gt;2),"WON",IF(AND(RESULT!$G291&lt;M$1,RESULT!$C291+RESULT!$D291&lt;3),"WON","LOST"))</f>
        <v>WON</v>
      </c>
      <c r="N232" t="str">
        <f ca="1">IF(AND(RESULT!$K291&gt;M$1,RESULT!$C291+RESULT!$D291&gt;2),"WON",IF(AND(RESULT!$K291&lt;M$1,RESULT!$C291+RESULT!$D291&lt;3),"WON","LOST"))</f>
        <v>WON</v>
      </c>
      <c r="O232" t="str">
        <f t="shared" ref="O232:O240" ca="1" si="155">IF(AND(M232="WON",N232="WON"),"WON",IF(AND(M232="LOST",N232="LOST"),"LOST","DP"))</f>
        <v>WON</v>
      </c>
      <c r="Q232" t="str">
        <f ca="1">IF(AND(RESULT!$G291&gt;Q$1,RESULT!$C291+RESULT!$D291&gt;2),"WON",IF(AND(RESULT!$G291&lt;Q$1,RESULT!$C291+RESULT!$D291&lt;3),"WON","LOST"))</f>
        <v>WON</v>
      </c>
      <c r="R232" t="str">
        <f ca="1">IF(AND(RESULT!$K291&gt;Q$1,RESULT!$C291+RESULT!$D291&gt;2),"WON",IF(AND(RESULT!$K291&lt;Q$1,RESULT!$C291+RESULT!$D291&lt;3),"WON","LOST"))</f>
        <v>WON</v>
      </c>
      <c r="S232" t="str">
        <f t="shared" ref="S232:S240" ca="1" si="156">IF(AND(Q232="WON",R232="WON"),"WON",IF(AND(Q232="LOST",R232="LOST"),"LOST","DP"))</f>
        <v>WON</v>
      </c>
      <c r="U232" t="str">
        <f ca="1">IF(AND(RESULT!$G291&gt;U$1,RESULT!$C291+RESULT!$D291&gt;2),"WON",IF(AND(RESULT!$G291&lt;U$1,RESULT!$C291+RESULT!$D291&lt;3),"WON","LOST"))</f>
        <v>WON</v>
      </c>
      <c r="V232" t="str">
        <f ca="1">IF(AND(RESULT!$K291&gt;U$1,RESULT!$C291+RESULT!$D291&gt;2),"WON",IF(AND(RESULT!$K291&lt;U$1,RESULT!$C291+RESULT!$D291&lt;3),"WON","LOST"))</f>
        <v>WON</v>
      </c>
      <c r="W232" t="str">
        <f t="shared" ref="W232:W240" ca="1" si="157">IF(AND(U232="WON",V232="WON"),"WON",IF(AND(U232="LOST",V232="LOST"),"LOST","DP"))</f>
        <v>WON</v>
      </c>
      <c r="Y232" t="str">
        <f ca="1">IF(AND(RESULT!$G291&gt;Y$1,RESULT!$C291+RESULT!$D291&gt;2),"WON",IF(AND(RESULT!$G291&lt;Y$1,RESULT!$C291+RESULT!$D291&lt;3),"WON","LOST"))</f>
        <v>WON</v>
      </c>
      <c r="Z232" t="str">
        <f ca="1">IF(AND(RESULT!$K291&gt;Y$1,RESULT!$C291+RESULT!$D291&gt;2),"WON",IF(AND(RESULT!$K291&lt;Y$1,RESULT!$C291+RESULT!$D291&lt;3),"WON","LOST"))</f>
        <v>WON</v>
      </c>
      <c r="AA232" t="str">
        <f t="shared" ref="AA232:AA240" ca="1" si="158">IF(AND(Y232="WON",Z232="WON"),"WON",IF(AND(Y232="LOST",Z232="LOST"),"LOST","DP"))</f>
        <v>WON</v>
      </c>
      <c r="AC232" t="str">
        <f ca="1">IF(AND(RESULT!$G291&gt;AC$1,RESULT!$C291+RESULT!$D291&gt;2),"WON",IF(AND(RESULT!$G291&lt;AC$1,RESULT!$C291+RESULT!$D291&lt;3),"WON","LOST"))</f>
        <v>WON</v>
      </c>
      <c r="AD232" t="str">
        <f ca="1">IF(AND(RESULT!$K291&gt;AC$1,RESULT!$C291+RESULT!$D291&gt;2),"WON",IF(AND(RESULT!$K291&lt;AC$1,RESULT!$C291+RESULT!$D291&lt;3),"WON","LOST"))</f>
        <v>WON</v>
      </c>
      <c r="AE232" t="str">
        <f t="shared" ref="AE232:AE240" ca="1" si="159">IF(AND(AC232="WON",AD232="WON"),"WON",IF(AND(AC232="LOST",AD232="LOST"),"LOST","DP"))</f>
        <v>WON</v>
      </c>
    </row>
    <row r="233" spans="1:31">
      <c r="A233" t="str">
        <f ca="1">IF(AND(RESULT!$G292&gt;A$1,RESULT!$C292+RESULT!$D292&gt;2),"WON",IF(AND(RESULT!$G292&lt;A$1,RESULT!$C292+RESULT!$D292&lt;3),"WON","LOST"))</f>
        <v>WON</v>
      </c>
      <c r="B233" t="str">
        <f ca="1">IF(AND(RESULT!$K292&gt;A$1,RESULT!$C292+RESULT!$D292&gt;2),"WON",IF(AND(RESULT!$K292&lt;A$1,RESULT!$C292+RESULT!$D292&lt;3),"WON","LOST"))</f>
        <v>WON</v>
      </c>
      <c r="C233" t="str">
        <f t="shared" ca="1" si="152"/>
        <v>WON</v>
      </c>
      <c r="E233" t="str">
        <f ca="1">IF(AND(RESULT!$G292&gt;E$1,RESULT!$C292+RESULT!$D292&gt;2),"WON",IF(AND(RESULT!$G292&lt;E$1,RESULT!$C292+RESULT!$D292&lt;3),"WON","LOST"))</f>
        <v>WON</v>
      </c>
      <c r="F233" t="str">
        <f ca="1">IF(AND(RESULT!$K292&gt;E$1,RESULT!$C292+RESULT!$D292&gt;2),"WON",IF(AND(RESULT!$K292&lt;E$1,RESULT!$C292+RESULT!$D292&lt;3),"WON","LOST"))</f>
        <v>WON</v>
      </c>
      <c r="G233" t="str">
        <f t="shared" ca="1" si="153"/>
        <v>WON</v>
      </c>
      <c r="I233" t="str">
        <f ca="1">IF(AND(RESULT!$G292&gt;I$1,RESULT!$C292+RESULT!$D292&gt;2),"WON",IF(AND(RESULT!$G292&lt;I$1,RESULT!$C292+RESULT!$D292&lt;3),"WON","LOST"))</f>
        <v>WON</v>
      </c>
      <c r="J233" t="str">
        <f ca="1">IF(AND(RESULT!$K292&gt;I$1,RESULT!$C292+RESULT!$D292&gt;2),"WON",IF(AND(RESULT!$K292&lt;I$1,RESULT!$C292+RESULT!$D292&lt;3),"WON","LOST"))</f>
        <v>WON</v>
      </c>
      <c r="K233" t="str">
        <f t="shared" ca="1" si="154"/>
        <v>WON</v>
      </c>
      <c r="M233" t="str">
        <f ca="1">IF(AND(RESULT!$G292&gt;M$1,RESULT!$C292+RESULT!$D292&gt;2),"WON",IF(AND(RESULT!$G292&lt;M$1,RESULT!$C292+RESULT!$D292&lt;3),"WON","LOST"))</f>
        <v>WON</v>
      </c>
      <c r="N233" t="str">
        <f ca="1">IF(AND(RESULT!$K292&gt;M$1,RESULT!$C292+RESULT!$D292&gt;2),"WON",IF(AND(RESULT!$K292&lt;M$1,RESULT!$C292+RESULT!$D292&lt;3),"WON","LOST"))</f>
        <v>WON</v>
      </c>
      <c r="O233" t="str">
        <f t="shared" ca="1" si="155"/>
        <v>WON</v>
      </c>
      <c r="Q233" t="str">
        <f ca="1">IF(AND(RESULT!$G292&gt;Q$1,RESULT!$C292+RESULT!$D292&gt;2),"WON",IF(AND(RESULT!$G292&lt;Q$1,RESULT!$C292+RESULT!$D292&lt;3),"WON","LOST"))</f>
        <v>WON</v>
      </c>
      <c r="R233" t="str">
        <f ca="1">IF(AND(RESULT!$K292&gt;Q$1,RESULT!$C292+RESULT!$D292&gt;2),"WON",IF(AND(RESULT!$K292&lt;Q$1,RESULT!$C292+RESULT!$D292&lt;3),"WON","LOST"))</f>
        <v>WON</v>
      </c>
      <c r="S233" t="str">
        <f t="shared" ca="1" si="156"/>
        <v>WON</v>
      </c>
      <c r="U233" t="str">
        <f ca="1">IF(AND(RESULT!$G292&gt;U$1,RESULT!$C292+RESULT!$D292&gt;2),"WON",IF(AND(RESULT!$G292&lt;U$1,RESULT!$C292+RESULT!$D292&lt;3),"WON","LOST"))</f>
        <v>WON</v>
      </c>
      <c r="V233" t="str">
        <f ca="1">IF(AND(RESULT!$K292&gt;U$1,RESULT!$C292+RESULT!$D292&gt;2),"WON",IF(AND(RESULT!$K292&lt;U$1,RESULT!$C292+RESULT!$D292&lt;3),"WON","LOST"))</f>
        <v>WON</v>
      </c>
      <c r="W233" t="str">
        <f t="shared" ca="1" si="157"/>
        <v>WON</v>
      </c>
      <c r="Y233" t="str">
        <f ca="1">IF(AND(RESULT!$G292&gt;Y$1,RESULT!$C292+RESULT!$D292&gt;2),"WON",IF(AND(RESULT!$G292&lt;Y$1,RESULT!$C292+RESULT!$D292&lt;3),"WON","LOST"))</f>
        <v>WON</v>
      </c>
      <c r="Z233" t="str">
        <f ca="1">IF(AND(RESULT!$K292&gt;Y$1,RESULT!$C292+RESULT!$D292&gt;2),"WON",IF(AND(RESULT!$K292&lt;Y$1,RESULT!$C292+RESULT!$D292&lt;3),"WON","LOST"))</f>
        <v>WON</v>
      </c>
      <c r="AA233" t="str">
        <f t="shared" ca="1" si="158"/>
        <v>WON</v>
      </c>
      <c r="AC233" t="str">
        <f ca="1">IF(AND(RESULT!$G292&gt;AC$1,RESULT!$C292+RESULT!$D292&gt;2),"WON",IF(AND(RESULT!$G292&lt;AC$1,RESULT!$C292+RESULT!$D292&lt;3),"WON","LOST"))</f>
        <v>WON</v>
      </c>
      <c r="AD233" t="str">
        <f ca="1">IF(AND(RESULT!$K292&gt;AC$1,RESULT!$C292+RESULT!$D292&gt;2),"WON",IF(AND(RESULT!$K292&lt;AC$1,RESULT!$C292+RESULT!$D292&lt;3),"WON","LOST"))</f>
        <v>WON</v>
      </c>
      <c r="AE233" t="str">
        <f t="shared" ca="1" si="159"/>
        <v>WON</v>
      </c>
    </row>
    <row r="234" spans="1:31">
      <c r="A234" t="str">
        <f ca="1">IF(AND(RESULT!$G293&gt;A$1,RESULT!$C293+RESULT!$D293&gt;2),"WON",IF(AND(RESULT!$G293&lt;A$1,RESULT!$C293+RESULT!$D293&lt;3),"WON","LOST"))</f>
        <v>LOST</v>
      </c>
      <c r="B234" t="str">
        <f ca="1">IF(AND(RESULT!$K293&gt;A$1,RESULT!$C293+RESULT!$D293&gt;2),"WON",IF(AND(RESULT!$K293&lt;A$1,RESULT!$C293+RESULT!$D293&lt;3),"WON","LOST"))</f>
        <v>LOST</v>
      </c>
      <c r="C234" t="str">
        <f t="shared" ca="1" si="152"/>
        <v>LOST</v>
      </c>
      <c r="E234" t="str">
        <f ca="1">IF(AND(RESULT!$G293&gt;E$1,RESULT!$C293+RESULT!$D293&gt;2),"WON",IF(AND(RESULT!$G293&lt;E$1,RESULT!$C293+RESULT!$D293&lt;3),"WON","LOST"))</f>
        <v>LOST</v>
      </c>
      <c r="F234" t="str">
        <f ca="1">IF(AND(RESULT!$K293&gt;E$1,RESULT!$C293+RESULT!$D293&gt;2),"WON",IF(AND(RESULT!$K293&lt;E$1,RESULT!$C293+RESULT!$D293&lt;3),"WON","LOST"))</f>
        <v>LOST</v>
      </c>
      <c r="G234" t="str">
        <f t="shared" ca="1" si="153"/>
        <v>LOST</v>
      </c>
      <c r="I234" t="str">
        <f ca="1">IF(AND(RESULT!$G293&gt;I$1,RESULT!$C293+RESULT!$D293&gt;2),"WON",IF(AND(RESULT!$G293&lt;I$1,RESULT!$C293+RESULT!$D293&lt;3),"WON","LOST"))</f>
        <v>LOST</v>
      </c>
      <c r="J234" t="str">
        <f ca="1">IF(AND(RESULT!$K293&gt;I$1,RESULT!$C293+RESULT!$D293&gt;2),"WON",IF(AND(RESULT!$K293&lt;I$1,RESULT!$C293+RESULT!$D293&lt;3),"WON","LOST"))</f>
        <v>LOST</v>
      </c>
      <c r="K234" t="str">
        <f t="shared" ca="1" si="154"/>
        <v>LOST</v>
      </c>
      <c r="M234" t="str">
        <f ca="1">IF(AND(RESULT!$G293&gt;M$1,RESULT!$C293+RESULT!$D293&gt;2),"WON",IF(AND(RESULT!$G293&lt;M$1,RESULT!$C293+RESULT!$D293&lt;3),"WON","LOST"))</f>
        <v>LOST</v>
      </c>
      <c r="N234" t="str">
        <f ca="1">IF(AND(RESULT!$K293&gt;M$1,RESULT!$C293+RESULT!$D293&gt;2),"WON",IF(AND(RESULT!$K293&lt;M$1,RESULT!$C293+RESULT!$D293&lt;3),"WON","LOST"))</f>
        <v>LOST</v>
      </c>
      <c r="O234" t="str">
        <f t="shared" ca="1" si="155"/>
        <v>LOST</v>
      </c>
      <c r="Q234" t="str">
        <f ca="1">IF(AND(RESULT!$G293&gt;Q$1,RESULT!$C293+RESULT!$D293&gt;2),"WON",IF(AND(RESULT!$G293&lt;Q$1,RESULT!$C293+RESULT!$D293&lt;3),"WON","LOST"))</f>
        <v>LOST</v>
      </c>
      <c r="R234" t="str">
        <f ca="1">IF(AND(RESULT!$K293&gt;Q$1,RESULT!$C293+RESULT!$D293&gt;2),"WON",IF(AND(RESULT!$K293&lt;Q$1,RESULT!$C293+RESULT!$D293&lt;3),"WON","LOST"))</f>
        <v>LOST</v>
      </c>
      <c r="S234" t="str">
        <f t="shared" ca="1" si="156"/>
        <v>LOST</v>
      </c>
      <c r="U234" t="str">
        <f ca="1">IF(AND(RESULT!$G293&gt;U$1,RESULT!$C293+RESULT!$D293&gt;2),"WON",IF(AND(RESULT!$G293&lt;U$1,RESULT!$C293+RESULT!$D293&lt;3),"WON","LOST"))</f>
        <v>LOST</v>
      </c>
      <c r="V234" t="str">
        <f ca="1">IF(AND(RESULT!$K293&gt;U$1,RESULT!$C293+RESULT!$D293&gt;2),"WON",IF(AND(RESULT!$K293&lt;U$1,RESULT!$C293+RESULT!$D293&lt;3),"WON","LOST"))</f>
        <v>LOST</v>
      </c>
      <c r="W234" t="str">
        <f t="shared" ca="1" si="157"/>
        <v>LOST</v>
      </c>
      <c r="Y234" t="str">
        <f ca="1">IF(AND(RESULT!$G293&gt;Y$1,RESULT!$C293+RESULT!$D293&gt;2),"WON",IF(AND(RESULT!$G293&lt;Y$1,RESULT!$C293+RESULT!$D293&lt;3),"WON","LOST"))</f>
        <v>LOST</v>
      </c>
      <c r="Z234" t="str">
        <f ca="1">IF(AND(RESULT!$K293&gt;Y$1,RESULT!$C293+RESULT!$D293&gt;2),"WON",IF(AND(RESULT!$K293&lt;Y$1,RESULT!$C293+RESULT!$D293&lt;3),"WON","LOST"))</f>
        <v>LOST</v>
      </c>
      <c r="AA234" t="str">
        <f t="shared" ca="1" si="158"/>
        <v>LOST</v>
      </c>
      <c r="AC234" t="str">
        <f ca="1">IF(AND(RESULT!$G293&gt;AC$1,RESULT!$C293+RESULT!$D293&gt;2),"WON",IF(AND(RESULT!$G293&lt;AC$1,RESULT!$C293+RESULT!$D293&lt;3),"WON","LOST"))</f>
        <v>LOST</v>
      </c>
      <c r="AD234" t="str">
        <f ca="1">IF(AND(RESULT!$K293&gt;AC$1,RESULT!$C293+RESULT!$D293&gt;2),"WON",IF(AND(RESULT!$K293&lt;AC$1,RESULT!$C293+RESULT!$D293&lt;3),"WON","LOST"))</f>
        <v>LOST</v>
      </c>
      <c r="AE234" t="str">
        <f t="shared" ca="1" si="159"/>
        <v>LOST</v>
      </c>
    </row>
    <row r="235" spans="1:31">
      <c r="A235" t="str">
        <f ca="1">IF(AND(RESULT!$G294&gt;A$1,RESULT!$C294+RESULT!$D294&gt;2),"WON",IF(AND(RESULT!$G294&lt;A$1,RESULT!$C294+RESULT!$D294&lt;3),"WON","LOST"))</f>
        <v>WON</v>
      </c>
      <c r="B235" t="str">
        <f ca="1">IF(AND(RESULT!$K294&gt;A$1,RESULT!$C294+RESULT!$D294&gt;2),"WON",IF(AND(RESULT!$K294&lt;A$1,RESULT!$C294+RESULT!$D294&lt;3),"WON","LOST"))</f>
        <v>WON</v>
      </c>
      <c r="C235" t="str">
        <f t="shared" ca="1" si="152"/>
        <v>WON</v>
      </c>
      <c r="E235" t="str">
        <f ca="1">IF(AND(RESULT!$G294&gt;E$1,RESULT!$C294+RESULT!$D294&gt;2),"WON",IF(AND(RESULT!$G294&lt;E$1,RESULT!$C294+RESULT!$D294&lt;3),"WON","LOST"))</f>
        <v>WON</v>
      </c>
      <c r="F235" t="str">
        <f ca="1">IF(AND(RESULT!$K294&gt;E$1,RESULT!$C294+RESULT!$D294&gt;2),"WON",IF(AND(RESULT!$K294&lt;E$1,RESULT!$C294+RESULT!$D294&lt;3),"WON","LOST"))</f>
        <v>WON</v>
      </c>
      <c r="G235" t="str">
        <f t="shared" ca="1" si="153"/>
        <v>WON</v>
      </c>
      <c r="I235" t="str">
        <f ca="1">IF(AND(RESULT!$G294&gt;I$1,RESULT!$C294+RESULT!$D294&gt;2),"WON",IF(AND(RESULT!$G294&lt;I$1,RESULT!$C294+RESULT!$D294&lt;3),"WON","LOST"))</f>
        <v>WON</v>
      </c>
      <c r="J235" t="str">
        <f ca="1">IF(AND(RESULT!$K294&gt;I$1,RESULT!$C294+RESULT!$D294&gt;2),"WON",IF(AND(RESULT!$K294&lt;I$1,RESULT!$C294+RESULT!$D294&lt;3),"WON","LOST"))</f>
        <v>WON</v>
      </c>
      <c r="K235" t="str">
        <f t="shared" ca="1" si="154"/>
        <v>WON</v>
      </c>
      <c r="M235" t="str">
        <f ca="1">IF(AND(RESULT!$G294&gt;M$1,RESULT!$C294+RESULT!$D294&gt;2),"WON",IF(AND(RESULT!$G294&lt;M$1,RESULT!$C294+RESULT!$D294&lt;3),"WON","LOST"))</f>
        <v>WON</v>
      </c>
      <c r="N235" t="str">
        <f ca="1">IF(AND(RESULT!$K294&gt;M$1,RESULT!$C294+RESULT!$D294&gt;2),"WON",IF(AND(RESULT!$K294&lt;M$1,RESULT!$C294+RESULT!$D294&lt;3),"WON","LOST"))</f>
        <v>WON</v>
      </c>
      <c r="O235" t="str">
        <f t="shared" ca="1" si="155"/>
        <v>WON</v>
      </c>
      <c r="Q235" t="str">
        <f ca="1">IF(AND(RESULT!$G294&gt;Q$1,RESULT!$C294+RESULT!$D294&gt;2),"WON",IF(AND(RESULT!$G294&lt;Q$1,RESULT!$C294+RESULT!$D294&lt;3),"WON","LOST"))</f>
        <v>WON</v>
      </c>
      <c r="R235" t="str">
        <f ca="1">IF(AND(RESULT!$K294&gt;Q$1,RESULT!$C294+RESULT!$D294&gt;2),"WON",IF(AND(RESULT!$K294&lt;Q$1,RESULT!$C294+RESULT!$D294&lt;3),"WON","LOST"))</f>
        <v>WON</v>
      </c>
      <c r="S235" t="str">
        <f t="shared" ca="1" si="156"/>
        <v>WON</v>
      </c>
      <c r="U235" t="str">
        <f ca="1">IF(AND(RESULT!$G294&gt;U$1,RESULT!$C294+RESULT!$D294&gt;2),"WON",IF(AND(RESULT!$G294&lt;U$1,RESULT!$C294+RESULT!$D294&lt;3),"WON","LOST"))</f>
        <v>WON</v>
      </c>
      <c r="V235" t="str">
        <f ca="1">IF(AND(RESULT!$K294&gt;U$1,RESULT!$C294+RESULT!$D294&gt;2),"WON",IF(AND(RESULT!$K294&lt;U$1,RESULT!$C294+RESULT!$D294&lt;3),"WON","LOST"))</f>
        <v>WON</v>
      </c>
      <c r="W235" t="str">
        <f t="shared" ca="1" si="157"/>
        <v>WON</v>
      </c>
      <c r="Y235" t="str">
        <f ca="1">IF(AND(RESULT!$G294&gt;Y$1,RESULT!$C294+RESULT!$D294&gt;2),"WON",IF(AND(RESULT!$G294&lt;Y$1,RESULT!$C294+RESULT!$D294&lt;3),"WON","LOST"))</f>
        <v>WON</v>
      </c>
      <c r="Z235" t="str">
        <f ca="1">IF(AND(RESULT!$K294&gt;Y$1,RESULT!$C294+RESULT!$D294&gt;2),"WON",IF(AND(RESULT!$K294&lt;Y$1,RESULT!$C294+RESULT!$D294&lt;3),"WON","LOST"))</f>
        <v>WON</v>
      </c>
      <c r="AA235" t="str">
        <f t="shared" ca="1" si="158"/>
        <v>WON</v>
      </c>
      <c r="AC235" t="str">
        <f ca="1">IF(AND(RESULT!$G294&gt;AC$1,RESULT!$C294+RESULT!$D294&gt;2),"WON",IF(AND(RESULT!$G294&lt;AC$1,RESULT!$C294+RESULT!$D294&lt;3),"WON","LOST"))</f>
        <v>WON</v>
      </c>
      <c r="AD235" t="str">
        <f ca="1">IF(AND(RESULT!$K294&gt;AC$1,RESULT!$C294+RESULT!$D294&gt;2),"WON",IF(AND(RESULT!$K294&lt;AC$1,RESULT!$C294+RESULT!$D294&lt;3),"WON","LOST"))</f>
        <v>WON</v>
      </c>
      <c r="AE235" t="str">
        <f t="shared" ca="1" si="159"/>
        <v>WON</v>
      </c>
    </row>
    <row r="236" spans="1:31">
      <c r="A236" t="str">
        <f ca="1">IF(AND(RESULT!$G295&gt;A$1,RESULT!$C295+RESULT!$D295&gt;2),"WON",IF(AND(RESULT!$G295&lt;A$1,RESULT!$C295+RESULT!$D295&lt;3),"WON","LOST"))</f>
        <v>LOST</v>
      </c>
      <c r="B236" t="str">
        <f ca="1">IF(AND(RESULT!$K295&gt;A$1,RESULT!$C295+RESULT!$D295&gt;2),"WON",IF(AND(RESULT!$K295&lt;A$1,RESULT!$C295+RESULT!$D295&lt;3),"WON","LOST"))</f>
        <v>WON</v>
      </c>
      <c r="C236" t="str">
        <f t="shared" ca="1" si="152"/>
        <v>DP</v>
      </c>
      <c r="E236" t="str">
        <f ca="1">IF(AND(RESULT!$G295&gt;E$1,RESULT!$C295+RESULT!$D295&gt;2),"WON",IF(AND(RESULT!$G295&lt;E$1,RESULT!$C295+RESULT!$D295&lt;3),"WON","LOST"))</f>
        <v>LOST</v>
      </c>
      <c r="F236" t="str">
        <f ca="1">IF(AND(RESULT!$K295&gt;E$1,RESULT!$C295+RESULT!$D295&gt;2),"WON",IF(AND(RESULT!$K295&lt;E$1,RESULT!$C295+RESULT!$D295&lt;3),"WON","LOST"))</f>
        <v>WON</v>
      </c>
      <c r="G236" t="str">
        <f t="shared" ca="1" si="153"/>
        <v>DP</v>
      </c>
      <c r="I236" t="str">
        <f ca="1">IF(AND(RESULT!$G295&gt;I$1,RESULT!$C295+RESULT!$D295&gt;2),"WON",IF(AND(RESULT!$G295&lt;I$1,RESULT!$C295+RESULT!$D295&lt;3),"WON","LOST"))</f>
        <v>LOST</v>
      </c>
      <c r="J236" t="str">
        <f ca="1">IF(AND(RESULT!$K295&gt;I$1,RESULT!$C295+RESULT!$D295&gt;2),"WON",IF(AND(RESULT!$K295&lt;I$1,RESULT!$C295+RESULT!$D295&lt;3),"WON","LOST"))</f>
        <v>WON</v>
      </c>
      <c r="K236" t="str">
        <f t="shared" ca="1" si="154"/>
        <v>DP</v>
      </c>
      <c r="M236" t="str">
        <f ca="1">IF(AND(RESULT!$G295&gt;M$1,RESULT!$C295+RESULT!$D295&gt;2),"WON",IF(AND(RESULT!$G295&lt;M$1,RESULT!$C295+RESULT!$D295&lt;3),"WON","LOST"))</f>
        <v>LOST</v>
      </c>
      <c r="N236" t="str">
        <f ca="1">IF(AND(RESULT!$K295&gt;M$1,RESULT!$C295+RESULT!$D295&gt;2),"WON",IF(AND(RESULT!$K295&lt;M$1,RESULT!$C295+RESULT!$D295&lt;3),"WON","LOST"))</f>
        <v>WON</v>
      </c>
      <c r="O236" t="str">
        <f t="shared" ca="1" si="155"/>
        <v>DP</v>
      </c>
      <c r="Q236" t="str">
        <f ca="1">IF(AND(RESULT!$G295&gt;Q$1,RESULT!$C295+RESULT!$D295&gt;2),"WON",IF(AND(RESULT!$G295&lt;Q$1,RESULT!$C295+RESULT!$D295&lt;3),"WON","LOST"))</f>
        <v>LOST</v>
      </c>
      <c r="R236" t="str">
        <f ca="1">IF(AND(RESULT!$K295&gt;Q$1,RESULT!$C295+RESULT!$D295&gt;2),"WON",IF(AND(RESULT!$K295&lt;Q$1,RESULT!$C295+RESULT!$D295&lt;3),"WON","LOST"))</f>
        <v>WON</v>
      </c>
      <c r="S236" t="str">
        <f t="shared" ca="1" si="156"/>
        <v>DP</v>
      </c>
      <c r="U236" t="str">
        <f ca="1">IF(AND(RESULT!$G295&gt;U$1,RESULT!$C295+RESULT!$D295&gt;2),"WON",IF(AND(RESULT!$G295&lt;U$1,RESULT!$C295+RESULT!$D295&lt;3),"WON","LOST"))</f>
        <v>LOST</v>
      </c>
      <c r="V236" t="str">
        <f ca="1">IF(AND(RESULT!$K295&gt;U$1,RESULT!$C295+RESULT!$D295&gt;2),"WON",IF(AND(RESULT!$K295&lt;U$1,RESULT!$C295+RESULT!$D295&lt;3),"WON","LOST"))</f>
        <v>WON</v>
      </c>
      <c r="W236" t="str">
        <f t="shared" ca="1" si="157"/>
        <v>DP</v>
      </c>
      <c r="Y236" t="str">
        <f ca="1">IF(AND(RESULT!$G295&gt;Y$1,RESULT!$C295+RESULT!$D295&gt;2),"WON",IF(AND(RESULT!$G295&lt;Y$1,RESULT!$C295+RESULT!$D295&lt;3),"WON","LOST"))</f>
        <v>LOST</v>
      </c>
      <c r="Z236" t="str">
        <f ca="1">IF(AND(RESULT!$K295&gt;Y$1,RESULT!$C295+RESULT!$D295&gt;2),"WON",IF(AND(RESULT!$K295&lt;Y$1,RESULT!$C295+RESULT!$D295&lt;3),"WON","LOST"))</f>
        <v>WON</v>
      </c>
      <c r="AA236" t="str">
        <f t="shared" ca="1" si="158"/>
        <v>DP</v>
      </c>
      <c r="AC236" t="str">
        <f ca="1">IF(AND(RESULT!$G295&gt;AC$1,RESULT!$C295+RESULT!$D295&gt;2),"WON",IF(AND(RESULT!$G295&lt;AC$1,RESULT!$C295+RESULT!$D295&lt;3),"WON","LOST"))</f>
        <v>LOST</v>
      </c>
      <c r="AD236" t="str">
        <f ca="1">IF(AND(RESULT!$K295&gt;AC$1,RESULT!$C295+RESULT!$D295&gt;2),"WON",IF(AND(RESULT!$K295&lt;AC$1,RESULT!$C295+RESULT!$D295&lt;3),"WON","LOST"))</f>
        <v>WON</v>
      </c>
      <c r="AE236" t="str">
        <f t="shared" ca="1" si="159"/>
        <v>DP</v>
      </c>
    </row>
    <row r="237" spans="1:31">
      <c r="A237" t="str">
        <f ca="1">IF(AND(RESULT!$G296&gt;A$1,RESULT!$C296+RESULT!$D296&gt;2),"WON",IF(AND(RESULT!$G296&lt;A$1,RESULT!$C296+RESULT!$D296&lt;3),"WON","LOST"))</f>
        <v>WON</v>
      </c>
      <c r="B237" t="str">
        <f ca="1">IF(AND(RESULT!$K296&gt;A$1,RESULT!$C296+RESULT!$D296&gt;2),"WON",IF(AND(RESULT!$K296&lt;A$1,RESULT!$C296+RESULT!$D296&lt;3),"WON","LOST"))</f>
        <v>WON</v>
      </c>
      <c r="C237" t="str">
        <f t="shared" ca="1" si="152"/>
        <v>WON</v>
      </c>
      <c r="E237" t="str">
        <f ca="1">IF(AND(RESULT!$G296&gt;E$1,RESULT!$C296+RESULT!$D296&gt;2),"WON",IF(AND(RESULT!$G296&lt;E$1,RESULT!$C296+RESULT!$D296&lt;3),"WON","LOST"))</f>
        <v>WON</v>
      </c>
      <c r="F237" t="str">
        <f ca="1">IF(AND(RESULT!$K296&gt;E$1,RESULT!$C296+RESULT!$D296&gt;2),"WON",IF(AND(RESULT!$K296&lt;E$1,RESULT!$C296+RESULT!$D296&lt;3),"WON","LOST"))</f>
        <v>WON</v>
      </c>
      <c r="G237" t="str">
        <f t="shared" ca="1" si="153"/>
        <v>WON</v>
      </c>
      <c r="I237" t="str">
        <f ca="1">IF(AND(RESULT!$G296&gt;I$1,RESULT!$C296+RESULT!$D296&gt;2),"WON",IF(AND(RESULT!$G296&lt;I$1,RESULT!$C296+RESULT!$D296&lt;3),"WON","LOST"))</f>
        <v>WON</v>
      </c>
      <c r="J237" t="str">
        <f ca="1">IF(AND(RESULT!$K296&gt;I$1,RESULT!$C296+RESULT!$D296&gt;2),"WON",IF(AND(RESULT!$K296&lt;I$1,RESULT!$C296+RESULT!$D296&lt;3),"WON","LOST"))</f>
        <v>WON</v>
      </c>
      <c r="K237" t="str">
        <f t="shared" ca="1" si="154"/>
        <v>WON</v>
      </c>
      <c r="M237" t="str">
        <f ca="1">IF(AND(RESULT!$G296&gt;M$1,RESULT!$C296+RESULT!$D296&gt;2),"WON",IF(AND(RESULT!$G296&lt;M$1,RESULT!$C296+RESULT!$D296&lt;3),"WON","LOST"))</f>
        <v>WON</v>
      </c>
      <c r="N237" t="str">
        <f ca="1">IF(AND(RESULT!$K296&gt;M$1,RESULT!$C296+RESULT!$D296&gt;2),"WON",IF(AND(RESULT!$K296&lt;M$1,RESULT!$C296+RESULT!$D296&lt;3),"WON","LOST"))</f>
        <v>WON</v>
      </c>
      <c r="O237" t="str">
        <f t="shared" ca="1" si="155"/>
        <v>WON</v>
      </c>
      <c r="Q237" t="str">
        <f ca="1">IF(AND(RESULT!$G296&gt;Q$1,RESULT!$C296+RESULT!$D296&gt;2),"WON",IF(AND(RESULT!$G296&lt;Q$1,RESULT!$C296+RESULT!$D296&lt;3),"WON","LOST"))</f>
        <v>WON</v>
      </c>
      <c r="R237" t="str">
        <f ca="1">IF(AND(RESULT!$K296&gt;Q$1,RESULT!$C296+RESULT!$D296&gt;2),"WON",IF(AND(RESULT!$K296&lt;Q$1,RESULT!$C296+RESULT!$D296&lt;3),"WON","LOST"))</f>
        <v>WON</v>
      </c>
      <c r="S237" t="str">
        <f t="shared" ca="1" si="156"/>
        <v>WON</v>
      </c>
      <c r="U237" t="str">
        <f ca="1">IF(AND(RESULT!$G296&gt;U$1,RESULT!$C296+RESULT!$D296&gt;2),"WON",IF(AND(RESULT!$G296&lt;U$1,RESULT!$C296+RESULT!$D296&lt;3),"WON","LOST"))</f>
        <v>WON</v>
      </c>
      <c r="V237" t="str">
        <f ca="1">IF(AND(RESULT!$K296&gt;U$1,RESULT!$C296+RESULT!$D296&gt;2),"WON",IF(AND(RESULT!$K296&lt;U$1,RESULT!$C296+RESULT!$D296&lt;3),"WON","LOST"))</f>
        <v>WON</v>
      </c>
      <c r="W237" t="str">
        <f t="shared" ca="1" si="157"/>
        <v>WON</v>
      </c>
      <c r="Y237" t="str">
        <f ca="1">IF(AND(RESULT!$G296&gt;Y$1,RESULT!$C296+RESULT!$D296&gt;2),"WON",IF(AND(RESULT!$G296&lt;Y$1,RESULT!$C296+RESULT!$D296&lt;3),"WON","LOST"))</f>
        <v>WON</v>
      </c>
      <c r="Z237" t="str">
        <f ca="1">IF(AND(RESULT!$K296&gt;Y$1,RESULT!$C296+RESULT!$D296&gt;2),"WON",IF(AND(RESULT!$K296&lt;Y$1,RESULT!$C296+RESULT!$D296&lt;3),"WON","LOST"))</f>
        <v>WON</v>
      </c>
      <c r="AA237" t="str">
        <f t="shared" ca="1" si="158"/>
        <v>WON</v>
      </c>
      <c r="AC237" t="str">
        <f ca="1">IF(AND(RESULT!$G296&gt;AC$1,RESULT!$C296+RESULT!$D296&gt;2),"WON",IF(AND(RESULT!$G296&lt;AC$1,RESULT!$C296+RESULT!$D296&lt;3),"WON","LOST"))</f>
        <v>WON</v>
      </c>
      <c r="AD237" t="str">
        <f ca="1">IF(AND(RESULT!$K296&gt;AC$1,RESULT!$C296+RESULT!$D296&gt;2),"WON",IF(AND(RESULT!$K296&lt;AC$1,RESULT!$C296+RESULT!$D296&lt;3),"WON","LOST"))</f>
        <v>WON</v>
      </c>
      <c r="AE237" t="str">
        <f t="shared" ca="1" si="159"/>
        <v>WON</v>
      </c>
    </row>
    <row r="238" spans="1:31">
      <c r="A238" t="str">
        <f ca="1">IF(AND(RESULT!$G297&gt;A$1,RESULT!$C297+RESULT!$D297&gt;2),"WON",IF(AND(RESULT!$G297&lt;A$1,RESULT!$C297+RESULT!$D297&lt;3),"WON","LOST"))</f>
        <v>LOST</v>
      </c>
      <c r="B238" t="str">
        <f ca="1">IF(AND(RESULT!$K297&gt;A$1,RESULT!$C297+RESULT!$D297&gt;2),"WON",IF(AND(RESULT!$K297&lt;A$1,RESULT!$C297+RESULT!$D297&lt;3),"WON","LOST"))</f>
        <v>WON</v>
      </c>
      <c r="C238" t="str">
        <f t="shared" ca="1" si="152"/>
        <v>DP</v>
      </c>
      <c r="E238" t="str">
        <f ca="1">IF(AND(RESULT!$G297&gt;E$1,RESULT!$C297+RESULT!$D297&gt;2),"WON",IF(AND(RESULT!$G297&lt;E$1,RESULT!$C297+RESULT!$D297&lt;3),"WON","LOST"))</f>
        <v>LOST</v>
      </c>
      <c r="F238" t="str">
        <f ca="1">IF(AND(RESULT!$K297&gt;E$1,RESULT!$C297+RESULT!$D297&gt;2),"WON",IF(AND(RESULT!$K297&lt;E$1,RESULT!$C297+RESULT!$D297&lt;3),"WON","LOST"))</f>
        <v>WON</v>
      </c>
      <c r="G238" t="str">
        <f t="shared" ca="1" si="153"/>
        <v>DP</v>
      </c>
      <c r="I238" t="str">
        <f ca="1">IF(AND(RESULT!$G297&gt;I$1,RESULT!$C297+RESULT!$D297&gt;2),"WON",IF(AND(RESULT!$G297&lt;I$1,RESULT!$C297+RESULT!$D297&lt;3),"WON","LOST"))</f>
        <v>WON</v>
      </c>
      <c r="J238" t="str">
        <f ca="1">IF(AND(RESULT!$K297&gt;I$1,RESULT!$C297+RESULT!$D297&gt;2),"WON",IF(AND(RESULT!$K297&lt;I$1,RESULT!$C297+RESULT!$D297&lt;3),"WON","LOST"))</f>
        <v>WON</v>
      </c>
      <c r="K238" t="str">
        <f t="shared" ca="1" si="154"/>
        <v>WON</v>
      </c>
      <c r="M238" t="str">
        <f ca="1">IF(AND(RESULT!$G297&gt;M$1,RESULT!$C297+RESULT!$D297&gt;2),"WON",IF(AND(RESULT!$G297&lt;M$1,RESULT!$C297+RESULT!$D297&lt;3),"WON","LOST"))</f>
        <v>WON</v>
      </c>
      <c r="N238" t="str">
        <f ca="1">IF(AND(RESULT!$K297&gt;M$1,RESULT!$C297+RESULT!$D297&gt;2),"WON",IF(AND(RESULT!$K297&lt;M$1,RESULT!$C297+RESULT!$D297&lt;3),"WON","LOST"))</f>
        <v>WON</v>
      </c>
      <c r="O238" t="str">
        <f t="shared" ca="1" si="155"/>
        <v>WON</v>
      </c>
      <c r="Q238" t="str">
        <f ca="1">IF(AND(RESULT!$G297&gt;Q$1,RESULT!$C297+RESULT!$D297&gt;2),"WON",IF(AND(RESULT!$G297&lt;Q$1,RESULT!$C297+RESULT!$D297&lt;3),"WON","LOST"))</f>
        <v>WON</v>
      </c>
      <c r="R238" t="str">
        <f ca="1">IF(AND(RESULT!$K297&gt;Q$1,RESULT!$C297+RESULT!$D297&gt;2),"WON",IF(AND(RESULT!$K297&lt;Q$1,RESULT!$C297+RESULT!$D297&lt;3),"WON","LOST"))</f>
        <v>WON</v>
      </c>
      <c r="S238" t="str">
        <f t="shared" ca="1" si="156"/>
        <v>WON</v>
      </c>
      <c r="U238" t="str">
        <f ca="1">IF(AND(RESULT!$G297&gt;U$1,RESULT!$C297+RESULT!$D297&gt;2),"WON",IF(AND(RESULT!$G297&lt;U$1,RESULT!$C297+RESULT!$D297&lt;3),"WON","LOST"))</f>
        <v>WON</v>
      </c>
      <c r="V238" t="str">
        <f ca="1">IF(AND(RESULT!$K297&gt;U$1,RESULT!$C297+RESULT!$D297&gt;2),"WON",IF(AND(RESULT!$K297&lt;U$1,RESULT!$C297+RESULT!$D297&lt;3),"WON","LOST"))</f>
        <v>WON</v>
      </c>
      <c r="W238" t="str">
        <f t="shared" ca="1" si="157"/>
        <v>WON</v>
      </c>
      <c r="Y238" t="str">
        <f ca="1">IF(AND(RESULT!$G297&gt;Y$1,RESULT!$C297+RESULT!$D297&gt;2),"WON",IF(AND(RESULT!$G297&lt;Y$1,RESULT!$C297+RESULT!$D297&lt;3),"WON","LOST"))</f>
        <v>LOST</v>
      </c>
      <c r="Z238" t="str">
        <f ca="1">IF(AND(RESULT!$K297&gt;Y$1,RESULT!$C297+RESULT!$D297&gt;2),"WON",IF(AND(RESULT!$K297&lt;Y$1,RESULT!$C297+RESULT!$D297&lt;3),"WON","LOST"))</f>
        <v>WON</v>
      </c>
      <c r="AA238" t="str">
        <f t="shared" ca="1" si="158"/>
        <v>DP</v>
      </c>
      <c r="AC238" t="str">
        <f ca="1">IF(AND(RESULT!$G297&gt;AC$1,RESULT!$C297+RESULT!$D297&gt;2),"WON",IF(AND(RESULT!$G297&lt;AC$1,RESULT!$C297+RESULT!$D297&lt;3),"WON","LOST"))</f>
        <v>LOST</v>
      </c>
      <c r="AD238" t="str">
        <f ca="1">IF(AND(RESULT!$K297&gt;AC$1,RESULT!$C297+RESULT!$D297&gt;2),"WON",IF(AND(RESULT!$K297&lt;AC$1,RESULT!$C297+RESULT!$D297&lt;3),"WON","LOST"))</f>
        <v>WON</v>
      </c>
      <c r="AE238" t="str">
        <f t="shared" ca="1" si="159"/>
        <v>DP</v>
      </c>
    </row>
    <row r="239" spans="1:31">
      <c r="A239" t="str">
        <f ca="1">IF(AND(RESULT!$G298&gt;A$1,RESULT!$C298+RESULT!$D298&gt;2),"WON",IF(AND(RESULT!$G298&lt;A$1,RESULT!$C298+RESULT!$D298&lt;3),"WON","LOST"))</f>
        <v>WON</v>
      </c>
      <c r="B239" t="str">
        <f ca="1">IF(AND(RESULT!$K298&gt;A$1,RESULT!$C298+RESULT!$D298&gt;2),"WON",IF(AND(RESULT!$K298&lt;A$1,RESULT!$C298+RESULT!$D298&lt;3),"WON","LOST"))</f>
        <v>WON</v>
      </c>
      <c r="C239" t="str">
        <f t="shared" ca="1" si="152"/>
        <v>WON</v>
      </c>
      <c r="E239" t="str">
        <f ca="1">IF(AND(RESULT!$G298&gt;E$1,RESULT!$C298+RESULT!$D298&gt;2),"WON",IF(AND(RESULT!$G298&lt;E$1,RESULT!$C298+RESULT!$D298&lt;3),"WON","LOST"))</f>
        <v>WON</v>
      </c>
      <c r="F239" t="str">
        <f ca="1">IF(AND(RESULT!$K298&gt;E$1,RESULT!$C298+RESULT!$D298&gt;2),"WON",IF(AND(RESULT!$K298&lt;E$1,RESULT!$C298+RESULT!$D298&lt;3),"WON","LOST"))</f>
        <v>WON</v>
      </c>
      <c r="G239" t="str">
        <f t="shared" ca="1" si="153"/>
        <v>WON</v>
      </c>
      <c r="I239" t="str">
        <f ca="1">IF(AND(RESULT!$G298&gt;I$1,RESULT!$C298+RESULT!$D298&gt;2),"WON",IF(AND(RESULT!$G298&lt;I$1,RESULT!$C298+RESULT!$D298&lt;3),"WON","LOST"))</f>
        <v>WON</v>
      </c>
      <c r="J239" t="str">
        <f ca="1">IF(AND(RESULT!$K298&gt;I$1,RESULT!$C298+RESULT!$D298&gt;2),"WON",IF(AND(RESULT!$K298&lt;I$1,RESULT!$C298+RESULT!$D298&lt;3),"WON","LOST"))</f>
        <v>WON</v>
      </c>
      <c r="K239" t="str">
        <f t="shared" ca="1" si="154"/>
        <v>WON</v>
      </c>
      <c r="M239" t="str">
        <f ca="1">IF(AND(RESULT!$G298&gt;M$1,RESULT!$C298+RESULT!$D298&gt;2),"WON",IF(AND(RESULT!$G298&lt;M$1,RESULT!$C298+RESULT!$D298&lt;3),"WON","LOST"))</f>
        <v>WON</v>
      </c>
      <c r="N239" t="str">
        <f ca="1">IF(AND(RESULT!$K298&gt;M$1,RESULT!$C298+RESULT!$D298&gt;2),"WON",IF(AND(RESULT!$K298&lt;M$1,RESULT!$C298+RESULT!$D298&lt;3),"WON","LOST"))</f>
        <v>WON</v>
      </c>
      <c r="O239" t="str">
        <f t="shared" ca="1" si="155"/>
        <v>WON</v>
      </c>
      <c r="Q239" t="str">
        <f ca="1">IF(AND(RESULT!$G298&gt;Q$1,RESULT!$C298+RESULT!$D298&gt;2),"WON",IF(AND(RESULT!$G298&lt;Q$1,RESULT!$C298+RESULT!$D298&lt;3),"WON","LOST"))</f>
        <v>WON</v>
      </c>
      <c r="R239" t="str">
        <f ca="1">IF(AND(RESULT!$K298&gt;Q$1,RESULT!$C298+RESULT!$D298&gt;2),"WON",IF(AND(RESULT!$K298&lt;Q$1,RESULT!$C298+RESULT!$D298&lt;3),"WON","LOST"))</f>
        <v>WON</v>
      </c>
      <c r="S239" t="str">
        <f t="shared" ca="1" si="156"/>
        <v>WON</v>
      </c>
      <c r="U239" t="str">
        <f ca="1">IF(AND(RESULT!$G298&gt;U$1,RESULT!$C298+RESULT!$D298&gt;2),"WON",IF(AND(RESULT!$G298&lt;U$1,RESULT!$C298+RESULT!$D298&lt;3),"WON","LOST"))</f>
        <v>WON</v>
      </c>
      <c r="V239" t="str">
        <f ca="1">IF(AND(RESULT!$K298&gt;U$1,RESULT!$C298+RESULT!$D298&gt;2),"WON",IF(AND(RESULT!$K298&lt;U$1,RESULT!$C298+RESULT!$D298&lt;3),"WON","LOST"))</f>
        <v>WON</v>
      </c>
      <c r="W239" t="str">
        <f t="shared" ca="1" si="157"/>
        <v>WON</v>
      </c>
      <c r="Y239" t="str">
        <f ca="1">IF(AND(RESULT!$G298&gt;Y$1,RESULT!$C298+RESULT!$D298&gt;2),"WON",IF(AND(RESULT!$G298&lt;Y$1,RESULT!$C298+RESULT!$D298&lt;3),"WON","LOST"))</f>
        <v>WON</v>
      </c>
      <c r="Z239" t="str">
        <f ca="1">IF(AND(RESULT!$K298&gt;Y$1,RESULT!$C298+RESULT!$D298&gt;2),"WON",IF(AND(RESULT!$K298&lt;Y$1,RESULT!$C298+RESULT!$D298&lt;3),"WON","LOST"))</f>
        <v>WON</v>
      </c>
      <c r="AA239" t="str">
        <f t="shared" ca="1" si="158"/>
        <v>WON</v>
      </c>
      <c r="AC239" t="str">
        <f ca="1">IF(AND(RESULT!$G298&gt;AC$1,RESULT!$C298+RESULT!$D298&gt;2),"WON",IF(AND(RESULT!$G298&lt;AC$1,RESULT!$C298+RESULT!$D298&lt;3),"WON","LOST"))</f>
        <v>WON</v>
      </c>
      <c r="AD239" t="str">
        <f ca="1">IF(AND(RESULT!$K298&gt;AC$1,RESULT!$C298+RESULT!$D298&gt;2),"WON",IF(AND(RESULT!$K298&lt;AC$1,RESULT!$C298+RESULT!$D298&lt;3),"WON","LOST"))</f>
        <v>WON</v>
      </c>
      <c r="AE239" t="str">
        <f t="shared" ca="1" si="159"/>
        <v>WON</v>
      </c>
    </row>
    <row r="240" spans="1:31">
      <c r="A240" t="str">
        <f ca="1">IF(AND(RESULT!$G299&gt;A$1,RESULT!$C299+RESULT!$D299&gt;2),"WON",IF(AND(RESULT!$G299&lt;A$1,RESULT!$C299+RESULT!$D299&lt;3),"WON","LOST"))</f>
        <v>WON</v>
      </c>
      <c r="B240" t="str">
        <f ca="1">IF(AND(RESULT!$K299&gt;A$1,RESULT!$C299+RESULT!$D299&gt;2),"WON",IF(AND(RESULT!$K299&lt;A$1,RESULT!$C299+RESULT!$D299&lt;3),"WON","LOST"))</f>
        <v>WON</v>
      </c>
      <c r="C240" t="str">
        <f t="shared" ca="1" si="152"/>
        <v>WON</v>
      </c>
      <c r="E240" t="str">
        <f ca="1">IF(AND(RESULT!$G299&gt;E$1,RESULT!$C299+RESULT!$D299&gt;2),"WON",IF(AND(RESULT!$G299&lt;E$1,RESULT!$C299+RESULT!$D299&lt;3),"WON","LOST"))</f>
        <v>WON</v>
      </c>
      <c r="F240" t="str">
        <f ca="1">IF(AND(RESULT!$K299&gt;E$1,RESULT!$C299+RESULT!$D299&gt;2),"WON",IF(AND(RESULT!$K299&lt;E$1,RESULT!$C299+RESULT!$D299&lt;3),"WON","LOST"))</f>
        <v>WON</v>
      </c>
      <c r="G240" t="str">
        <f t="shared" ca="1" si="153"/>
        <v>WON</v>
      </c>
      <c r="I240" t="str">
        <f ca="1">IF(AND(RESULT!$G299&gt;I$1,RESULT!$C299+RESULT!$D299&gt;2),"WON",IF(AND(RESULT!$G299&lt;I$1,RESULT!$C299+RESULT!$D299&lt;3),"WON","LOST"))</f>
        <v>WON</v>
      </c>
      <c r="J240" t="str">
        <f ca="1">IF(AND(RESULT!$K299&gt;I$1,RESULT!$C299+RESULT!$D299&gt;2),"WON",IF(AND(RESULT!$K299&lt;I$1,RESULT!$C299+RESULT!$D299&lt;3),"WON","LOST"))</f>
        <v>WON</v>
      </c>
      <c r="K240" t="str">
        <f t="shared" ca="1" si="154"/>
        <v>WON</v>
      </c>
      <c r="M240" t="str">
        <f ca="1">IF(AND(RESULT!$G299&gt;M$1,RESULT!$C299+RESULT!$D299&gt;2),"WON",IF(AND(RESULT!$G299&lt;M$1,RESULT!$C299+RESULT!$D299&lt;3),"WON","LOST"))</f>
        <v>WON</v>
      </c>
      <c r="N240" t="str">
        <f ca="1">IF(AND(RESULT!$K299&gt;M$1,RESULT!$C299+RESULT!$D299&gt;2),"WON",IF(AND(RESULT!$K299&lt;M$1,RESULT!$C299+RESULT!$D299&lt;3),"WON","LOST"))</f>
        <v>WON</v>
      </c>
      <c r="O240" t="str">
        <f t="shared" ca="1" si="155"/>
        <v>WON</v>
      </c>
      <c r="Q240" t="str">
        <f ca="1">IF(AND(RESULT!$G299&gt;Q$1,RESULT!$C299+RESULT!$D299&gt;2),"WON",IF(AND(RESULT!$G299&lt;Q$1,RESULT!$C299+RESULT!$D299&lt;3),"WON","LOST"))</f>
        <v>WON</v>
      </c>
      <c r="R240" t="str">
        <f ca="1">IF(AND(RESULT!$K299&gt;Q$1,RESULT!$C299+RESULT!$D299&gt;2),"WON",IF(AND(RESULT!$K299&lt;Q$1,RESULT!$C299+RESULT!$D299&lt;3),"WON","LOST"))</f>
        <v>WON</v>
      </c>
      <c r="S240" t="str">
        <f t="shared" ca="1" si="156"/>
        <v>WON</v>
      </c>
      <c r="U240" t="str">
        <f ca="1">IF(AND(RESULT!$G299&gt;U$1,RESULT!$C299+RESULT!$D299&gt;2),"WON",IF(AND(RESULT!$G299&lt;U$1,RESULT!$C299+RESULT!$D299&lt;3),"WON","LOST"))</f>
        <v>WON</v>
      </c>
      <c r="V240" t="str">
        <f ca="1">IF(AND(RESULT!$K299&gt;U$1,RESULT!$C299+RESULT!$D299&gt;2),"WON",IF(AND(RESULT!$K299&lt;U$1,RESULT!$C299+RESULT!$D299&lt;3),"WON","LOST"))</f>
        <v>WON</v>
      </c>
      <c r="W240" t="str">
        <f t="shared" ca="1" si="157"/>
        <v>WON</v>
      </c>
      <c r="Y240" t="str">
        <f ca="1">IF(AND(RESULT!$G299&gt;Y$1,RESULT!$C299+RESULT!$D299&gt;2),"WON",IF(AND(RESULT!$G299&lt;Y$1,RESULT!$C299+RESULT!$D299&lt;3),"WON","LOST"))</f>
        <v>WON</v>
      </c>
      <c r="Z240" t="str">
        <f ca="1">IF(AND(RESULT!$K299&gt;Y$1,RESULT!$C299+RESULT!$D299&gt;2),"WON",IF(AND(RESULT!$K299&lt;Y$1,RESULT!$C299+RESULT!$D299&lt;3),"WON","LOST"))</f>
        <v>WON</v>
      </c>
      <c r="AA240" t="str">
        <f t="shared" ca="1" si="158"/>
        <v>WON</v>
      </c>
      <c r="AC240" t="str">
        <f ca="1">IF(AND(RESULT!$G299&gt;AC$1,RESULT!$C299+RESULT!$D299&gt;2),"WON",IF(AND(RESULT!$G299&lt;AC$1,RESULT!$C299+RESULT!$D299&lt;3),"WON","LOST"))</f>
        <v>WON</v>
      </c>
      <c r="AD240" t="str">
        <f ca="1">IF(AND(RESULT!$K299&gt;AC$1,RESULT!$C299+RESULT!$D299&gt;2),"WON",IF(AND(RESULT!$K299&lt;AC$1,RESULT!$C299+RESULT!$D299&lt;3),"WON","LOST"))</f>
        <v>WON</v>
      </c>
      <c r="AE240" t="str">
        <f t="shared" ca="1" si="159"/>
        <v>WON</v>
      </c>
    </row>
    <row r="243" spans="1:31">
      <c r="A243" t="str">
        <f ca="1">IF(AND(RESULT!$G302&gt;A$1,RESULT!$C302+RESULT!$D302&gt;2),"WON",IF(AND(RESULT!$G302&lt;A$1,RESULT!$C302+RESULT!$D302&lt;3),"WON","LOST"))</f>
        <v>WON</v>
      </c>
      <c r="B243" t="str">
        <f ca="1">IF(AND(RESULT!$K302&gt;A$1,RESULT!$C302+RESULT!$D302&gt;2),"WON",IF(AND(RESULT!$K302&lt;A$1,RESULT!$C302+RESULT!$D302&lt;3),"WON","LOST"))</f>
        <v>WON</v>
      </c>
      <c r="C243" t="str">
        <f ca="1">IF(AND(A243="WON",B243="WON"),"WON",IF(AND(A243="LOST",B243="LOST"),"LOST","DP"))</f>
        <v>WON</v>
      </c>
      <c r="E243" t="str">
        <f ca="1">IF(AND(RESULT!$G302&gt;E$1,RESULT!$C302+RESULT!$D302&gt;2),"WON",IF(AND(RESULT!$G302&lt;E$1,RESULT!$C302+RESULT!$D302&lt;3),"WON","LOST"))</f>
        <v>WON</v>
      </c>
      <c r="F243" t="str">
        <f ca="1">IF(AND(RESULT!$K302&gt;E$1,RESULT!$C302+RESULT!$D302&gt;2),"WON",IF(AND(RESULT!$K302&lt;E$1,RESULT!$C302+RESULT!$D302&lt;3),"WON","LOST"))</f>
        <v>WON</v>
      </c>
      <c r="G243" t="str">
        <f ca="1">IF(AND(E243="WON",F243="WON"),"WON",IF(AND(E243="LOST",F243="LOST"),"LOST","DP"))</f>
        <v>WON</v>
      </c>
      <c r="I243" t="str">
        <f ca="1">IF(AND(RESULT!$G302&gt;I$1,RESULT!$C302+RESULT!$D302&gt;2),"WON",IF(AND(RESULT!$G302&lt;I$1,RESULT!$C302+RESULT!$D302&lt;3),"WON","LOST"))</f>
        <v>WON</v>
      </c>
      <c r="J243" t="str">
        <f ca="1">IF(AND(RESULT!$K302&gt;I$1,RESULT!$C302+RESULT!$D302&gt;2),"WON",IF(AND(RESULT!$K302&lt;I$1,RESULT!$C302+RESULT!$D302&lt;3),"WON","LOST"))</f>
        <v>WON</v>
      </c>
      <c r="K243" t="str">
        <f ca="1">IF(AND(I243="WON",J243="WON"),"WON",IF(AND(I243="LOST",J243="LOST"),"LOST","DP"))</f>
        <v>WON</v>
      </c>
      <c r="M243" t="str">
        <f ca="1">IF(AND(RESULT!$G302&gt;M$1,RESULT!$C302+RESULT!$D302&gt;2),"WON",IF(AND(RESULT!$G302&lt;M$1,RESULT!$C302+RESULT!$D302&lt;3),"WON","LOST"))</f>
        <v>WON</v>
      </c>
      <c r="N243" t="str">
        <f ca="1">IF(AND(RESULT!$K302&gt;M$1,RESULT!$C302+RESULT!$D302&gt;2),"WON",IF(AND(RESULT!$K302&lt;M$1,RESULT!$C302+RESULT!$D302&lt;3),"WON","LOST"))</f>
        <v>WON</v>
      </c>
      <c r="O243" t="str">
        <f ca="1">IF(AND(M243="WON",N243="WON"),"WON",IF(AND(M243="LOST",N243="LOST"),"LOST","DP"))</f>
        <v>WON</v>
      </c>
      <c r="Q243" t="str">
        <f ca="1">IF(AND(RESULT!$G302&gt;Q$1,RESULT!$C302+RESULT!$D302&gt;2),"WON",IF(AND(RESULT!$G302&lt;Q$1,RESULT!$C302+RESULT!$D302&lt;3),"WON","LOST"))</f>
        <v>WON</v>
      </c>
      <c r="R243" t="str">
        <f ca="1">IF(AND(RESULT!$K302&gt;Q$1,RESULT!$C302+RESULT!$D302&gt;2),"WON",IF(AND(RESULT!$K302&lt;Q$1,RESULT!$C302+RESULT!$D302&lt;3),"WON","LOST"))</f>
        <v>WON</v>
      </c>
      <c r="S243" t="str">
        <f ca="1">IF(AND(Q243="WON",R243="WON"),"WON",IF(AND(Q243="LOST",R243="LOST"),"LOST","DP"))</f>
        <v>WON</v>
      </c>
      <c r="U243" t="str">
        <f ca="1">IF(AND(RESULT!$G302&gt;U$1,RESULT!$C302+RESULT!$D302&gt;2),"WON",IF(AND(RESULT!$G302&lt;U$1,RESULT!$C302+RESULT!$D302&lt;3),"WON","LOST"))</f>
        <v>WON</v>
      </c>
      <c r="V243" t="str">
        <f ca="1">IF(AND(RESULT!$K302&gt;U$1,RESULT!$C302+RESULT!$D302&gt;2),"WON",IF(AND(RESULT!$K302&lt;U$1,RESULT!$C302+RESULT!$D302&lt;3),"WON","LOST"))</f>
        <v>WON</v>
      </c>
      <c r="W243" t="str">
        <f ca="1">IF(AND(U243="WON",V243="WON"),"WON",IF(AND(U243="LOST",V243="LOST"),"LOST","DP"))</f>
        <v>WON</v>
      </c>
      <c r="Y243" t="str">
        <f ca="1">IF(AND(RESULT!$G302&gt;Y$1,RESULT!$C302+RESULT!$D302&gt;2),"WON",IF(AND(RESULT!$G302&lt;Y$1,RESULT!$C302+RESULT!$D302&lt;3),"WON","LOST"))</f>
        <v>WON</v>
      </c>
      <c r="Z243" t="str">
        <f ca="1">IF(AND(RESULT!$K302&gt;Y$1,RESULT!$C302+RESULT!$D302&gt;2),"WON",IF(AND(RESULT!$K302&lt;Y$1,RESULT!$C302+RESULT!$D302&lt;3),"WON","LOST"))</f>
        <v>WON</v>
      </c>
      <c r="AA243" t="str">
        <f ca="1">IF(AND(Y243="WON",Z243="WON"),"WON",IF(AND(Y243="LOST",Z243="LOST"),"LOST","DP"))</f>
        <v>WON</v>
      </c>
      <c r="AC243" t="str">
        <f ca="1">IF(AND(RESULT!$G302&gt;AC$1,RESULT!$C302+RESULT!$D302&gt;2),"WON",IF(AND(RESULT!$G302&lt;AC$1,RESULT!$C302+RESULT!$D302&lt;3),"WON","LOST"))</f>
        <v>WON</v>
      </c>
      <c r="AD243" t="str">
        <f ca="1">IF(AND(RESULT!$K302&gt;AC$1,RESULT!$C302+RESULT!$D302&gt;2),"WON",IF(AND(RESULT!$K302&lt;AC$1,RESULT!$C302+RESULT!$D302&lt;3),"WON","LOST"))</f>
        <v>WON</v>
      </c>
      <c r="AE243" t="str">
        <f ca="1">IF(AND(AC243="WON",AD243="WON"),"WON",IF(AND(AC243="LOST",AD243="LOST"),"LOST","DP"))</f>
        <v>WON</v>
      </c>
    </row>
    <row r="244" spans="1:31">
      <c r="A244" t="str">
        <f ca="1">IF(AND(RESULT!$G303&gt;A$1,RESULT!$C303+RESULT!$D303&gt;2),"WON",IF(AND(RESULT!$G303&lt;A$1,RESULT!$C303+RESULT!$D303&lt;3),"WON","LOST"))</f>
        <v>WON</v>
      </c>
      <c r="B244" t="str">
        <f ca="1">IF(AND(RESULT!$K303&gt;A$1,RESULT!$C303+RESULT!$D303&gt;2),"WON",IF(AND(RESULT!$K303&lt;A$1,RESULT!$C303+RESULT!$D303&lt;3),"WON","LOST"))</f>
        <v>WON</v>
      </c>
      <c r="C244" t="str">
        <f t="shared" ref="C244:C252" ca="1" si="160">IF(AND(A244="WON",B244="WON"),"WON",IF(AND(A244="LOST",B244="LOST"),"LOST","DP"))</f>
        <v>WON</v>
      </c>
      <c r="E244" t="str">
        <f ca="1">IF(AND(RESULT!$G303&gt;E$1,RESULT!$C303+RESULT!$D303&gt;2),"WON",IF(AND(RESULT!$G303&lt;E$1,RESULT!$C303+RESULT!$D303&lt;3),"WON","LOST"))</f>
        <v>WON</v>
      </c>
      <c r="F244" t="str">
        <f ca="1">IF(AND(RESULT!$K303&gt;E$1,RESULT!$C303+RESULT!$D303&gt;2),"WON",IF(AND(RESULT!$K303&lt;E$1,RESULT!$C303+RESULT!$D303&lt;3),"WON","LOST"))</f>
        <v>WON</v>
      </c>
      <c r="G244" t="str">
        <f t="shared" ref="G244:G252" ca="1" si="161">IF(AND(E244="WON",F244="WON"),"WON",IF(AND(E244="LOST",F244="LOST"),"LOST","DP"))</f>
        <v>WON</v>
      </c>
      <c r="I244" t="str">
        <f ca="1">IF(AND(RESULT!$G303&gt;I$1,RESULT!$C303+RESULT!$D303&gt;2),"WON",IF(AND(RESULT!$G303&lt;I$1,RESULT!$C303+RESULT!$D303&lt;3),"WON","LOST"))</f>
        <v>WON</v>
      </c>
      <c r="J244" t="str">
        <f ca="1">IF(AND(RESULT!$K303&gt;I$1,RESULT!$C303+RESULT!$D303&gt;2),"WON",IF(AND(RESULT!$K303&lt;I$1,RESULT!$C303+RESULT!$D303&lt;3),"WON","LOST"))</f>
        <v>WON</v>
      </c>
      <c r="K244" t="str">
        <f t="shared" ref="K244:K252" ca="1" si="162">IF(AND(I244="WON",J244="WON"),"WON",IF(AND(I244="LOST",J244="LOST"),"LOST","DP"))</f>
        <v>WON</v>
      </c>
      <c r="M244" t="str">
        <f ca="1">IF(AND(RESULT!$G303&gt;M$1,RESULT!$C303+RESULT!$D303&gt;2),"WON",IF(AND(RESULT!$G303&lt;M$1,RESULT!$C303+RESULT!$D303&lt;3),"WON","LOST"))</f>
        <v>WON</v>
      </c>
      <c r="N244" t="str">
        <f ca="1">IF(AND(RESULT!$K303&gt;M$1,RESULT!$C303+RESULT!$D303&gt;2),"WON",IF(AND(RESULT!$K303&lt;M$1,RESULT!$C303+RESULT!$D303&lt;3),"WON","LOST"))</f>
        <v>WON</v>
      </c>
      <c r="O244" t="str">
        <f t="shared" ref="O244:O252" ca="1" si="163">IF(AND(M244="WON",N244="WON"),"WON",IF(AND(M244="LOST",N244="LOST"),"LOST","DP"))</f>
        <v>WON</v>
      </c>
      <c r="Q244" t="str">
        <f ca="1">IF(AND(RESULT!$G303&gt;Q$1,RESULT!$C303+RESULT!$D303&gt;2),"WON",IF(AND(RESULT!$G303&lt;Q$1,RESULT!$C303+RESULT!$D303&lt;3),"WON","LOST"))</f>
        <v>WON</v>
      </c>
      <c r="R244" t="str">
        <f ca="1">IF(AND(RESULT!$K303&gt;Q$1,RESULT!$C303+RESULT!$D303&gt;2),"WON",IF(AND(RESULT!$K303&lt;Q$1,RESULT!$C303+RESULT!$D303&lt;3),"WON","LOST"))</f>
        <v>WON</v>
      </c>
      <c r="S244" t="str">
        <f t="shared" ref="S244:S252" ca="1" si="164">IF(AND(Q244="WON",R244="WON"),"WON",IF(AND(Q244="LOST",R244="LOST"),"LOST","DP"))</f>
        <v>WON</v>
      </c>
      <c r="U244" t="str">
        <f ca="1">IF(AND(RESULT!$G303&gt;U$1,RESULT!$C303+RESULT!$D303&gt;2),"WON",IF(AND(RESULT!$G303&lt;U$1,RESULT!$C303+RESULT!$D303&lt;3),"WON","LOST"))</f>
        <v>LOST</v>
      </c>
      <c r="V244" t="str">
        <f ca="1">IF(AND(RESULT!$K303&gt;U$1,RESULT!$C303+RESULT!$D303&gt;2),"WON",IF(AND(RESULT!$K303&lt;U$1,RESULT!$C303+RESULT!$D303&lt;3),"WON","LOST"))</f>
        <v>WON</v>
      </c>
      <c r="W244" t="str">
        <f t="shared" ref="W244:W252" ca="1" si="165">IF(AND(U244="WON",V244="WON"),"WON",IF(AND(U244="LOST",V244="LOST"),"LOST","DP"))</f>
        <v>DP</v>
      </c>
      <c r="Y244" t="str">
        <f ca="1">IF(AND(RESULT!$G303&gt;Y$1,RESULT!$C303+RESULT!$D303&gt;2),"WON",IF(AND(RESULT!$G303&lt;Y$1,RESULT!$C303+RESULT!$D303&lt;3),"WON","LOST"))</f>
        <v>WON</v>
      </c>
      <c r="Z244" t="str">
        <f ca="1">IF(AND(RESULT!$K303&gt;Y$1,RESULT!$C303+RESULT!$D303&gt;2),"WON",IF(AND(RESULT!$K303&lt;Y$1,RESULT!$C303+RESULT!$D303&lt;3),"WON","LOST"))</f>
        <v>WON</v>
      </c>
      <c r="AA244" t="str">
        <f t="shared" ref="AA244:AA252" ca="1" si="166">IF(AND(Y244="WON",Z244="WON"),"WON",IF(AND(Y244="LOST",Z244="LOST"),"LOST","DP"))</f>
        <v>WON</v>
      </c>
      <c r="AC244" t="str">
        <f ca="1">IF(AND(RESULT!$G303&gt;AC$1,RESULT!$C303+RESULT!$D303&gt;2),"WON",IF(AND(RESULT!$G303&lt;AC$1,RESULT!$C303+RESULT!$D303&lt;3),"WON","LOST"))</f>
        <v>WON</v>
      </c>
      <c r="AD244" t="str">
        <f ca="1">IF(AND(RESULT!$K303&gt;AC$1,RESULT!$C303+RESULT!$D303&gt;2),"WON",IF(AND(RESULT!$K303&lt;AC$1,RESULT!$C303+RESULT!$D303&lt;3),"WON","LOST"))</f>
        <v>WON</v>
      </c>
      <c r="AE244" t="str">
        <f t="shared" ref="AE244:AE252" ca="1" si="167">IF(AND(AC244="WON",AD244="WON"),"WON",IF(AND(AC244="LOST",AD244="LOST"),"LOST","DP"))</f>
        <v>WON</v>
      </c>
    </row>
    <row r="245" spans="1:31">
      <c r="A245" t="str">
        <f ca="1">IF(AND(RESULT!$G304&gt;A$1,RESULT!$C304+RESULT!$D304&gt;2),"WON",IF(AND(RESULT!$G304&lt;A$1,RESULT!$C304+RESULT!$D304&lt;3),"WON","LOST"))</f>
        <v>LOST</v>
      </c>
      <c r="B245" t="str">
        <f ca="1">IF(AND(RESULT!$K304&gt;A$1,RESULT!$C304+RESULT!$D304&gt;2),"WON",IF(AND(RESULT!$K304&lt;A$1,RESULT!$C304+RESULT!$D304&lt;3),"WON","LOST"))</f>
        <v>WON</v>
      </c>
      <c r="C245" t="str">
        <f t="shared" ca="1" si="160"/>
        <v>DP</v>
      </c>
      <c r="E245" t="str">
        <f ca="1">IF(AND(RESULT!$G304&gt;E$1,RESULT!$C304+RESULT!$D304&gt;2),"WON",IF(AND(RESULT!$G304&lt;E$1,RESULT!$C304+RESULT!$D304&lt;3),"WON","LOST"))</f>
        <v>LOST</v>
      </c>
      <c r="F245" t="str">
        <f ca="1">IF(AND(RESULT!$K304&gt;E$1,RESULT!$C304+RESULT!$D304&gt;2),"WON",IF(AND(RESULT!$K304&lt;E$1,RESULT!$C304+RESULT!$D304&lt;3),"WON","LOST"))</f>
        <v>WON</v>
      </c>
      <c r="G245" t="str">
        <f t="shared" ca="1" si="161"/>
        <v>DP</v>
      </c>
      <c r="I245" t="str">
        <f ca="1">IF(AND(RESULT!$G304&gt;I$1,RESULT!$C304+RESULT!$D304&gt;2),"WON",IF(AND(RESULT!$G304&lt;I$1,RESULT!$C304+RESULT!$D304&lt;3),"WON","LOST"))</f>
        <v>WON</v>
      </c>
      <c r="J245" t="str">
        <f ca="1">IF(AND(RESULT!$K304&gt;I$1,RESULT!$C304+RESULT!$D304&gt;2),"WON",IF(AND(RESULT!$K304&lt;I$1,RESULT!$C304+RESULT!$D304&lt;3),"WON","LOST"))</f>
        <v>WON</v>
      </c>
      <c r="K245" t="str">
        <f t="shared" ca="1" si="162"/>
        <v>WON</v>
      </c>
      <c r="M245" t="str">
        <f ca="1">IF(AND(RESULT!$G304&gt;M$1,RESULT!$C304+RESULT!$D304&gt;2),"WON",IF(AND(RESULT!$G304&lt;M$1,RESULT!$C304+RESULT!$D304&lt;3),"WON","LOST"))</f>
        <v>WON</v>
      </c>
      <c r="N245" t="str">
        <f ca="1">IF(AND(RESULT!$K304&gt;M$1,RESULT!$C304+RESULT!$D304&gt;2),"WON",IF(AND(RESULT!$K304&lt;M$1,RESULT!$C304+RESULT!$D304&lt;3),"WON","LOST"))</f>
        <v>WON</v>
      </c>
      <c r="O245" t="str">
        <f t="shared" ca="1" si="163"/>
        <v>WON</v>
      </c>
      <c r="Q245" t="str">
        <f ca="1">IF(AND(RESULT!$G304&gt;Q$1,RESULT!$C304+RESULT!$D304&gt;2),"WON",IF(AND(RESULT!$G304&lt;Q$1,RESULT!$C304+RESULT!$D304&lt;3),"WON","LOST"))</f>
        <v>WON</v>
      </c>
      <c r="R245" t="str">
        <f ca="1">IF(AND(RESULT!$K304&gt;Q$1,RESULT!$C304+RESULT!$D304&gt;2),"WON",IF(AND(RESULT!$K304&lt;Q$1,RESULT!$C304+RESULT!$D304&lt;3),"WON","LOST"))</f>
        <v>WON</v>
      </c>
      <c r="S245" t="str">
        <f t="shared" ca="1" si="164"/>
        <v>WON</v>
      </c>
      <c r="U245" t="str">
        <f ca="1">IF(AND(RESULT!$G304&gt;U$1,RESULT!$C304+RESULT!$D304&gt;2),"WON",IF(AND(RESULT!$G304&lt;U$1,RESULT!$C304+RESULT!$D304&lt;3),"WON","LOST"))</f>
        <v>WON</v>
      </c>
      <c r="V245" t="str">
        <f ca="1">IF(AND(RESULT!$K304&gt;U$1,RESULT!$C304+RESULT!$D304&gt;2),"WON",IF(AND(RESULT!$K304&lt;U$1,RESULT!$C304+RESULT!$D304&lt;3),"WON","LOST"))</f>
        <v>WON</v>
      </c>
      <c r="W245" t="str">
        <f t="shared" ca="1" si="165"/>
        <v>WON</v>
      </c>
      <c r="Y245" t="str">
        <f ca="1">IF(AND(RESULT!$G304&gt;Y$1,RESULT!$C304+RESULT!$D304&gt;2),"WON",IF(AND(RESULT!$G304&lt;Y$1,RESULT!$C304+RESULT!$D304&lt;3),"WON","LOST"))</f>
        <v>LOST</v>
      </c>
      <c r="Z245" t="str">
        <f ca="1">IF(AND(RESULT!$K304&gt;Y$1,RESULT!$C304+RESULT!$D304&gt;2),"WON",IF(AND(RESULT!$K304&lt;Y$1,RESULT!$C304+RESULT!$D304&lt;3),"WON","LOST"))</f>
        <v>WON</v>
      </c>
      <c r="AA245" t="str">
        <f t="shared" ca="1" si="166"/>
        <v>DP</v>
      </c>
      <c r="AC245" t="str">
        <f ca="1">IF(AND(RESULT!$G304&gt;AC$1,RESULT!$C304+RESULT!$D304&gt;2),"WON",IF(AND(RESULT!$G304&lt;AC$1,RESULT!$C304+RESULT!$D304&lt;3),"WON","LOST"))</f>
        <v>LOST</v>
      </c>
      <c r="AD245" t="str">
        <f ca="1">IF(AND(RESULT!$K304&gt;AC$1,RESULT!$C304+RESULT!$D304&gt;2),"WON",IF(AND(RESULT!$K304&lt;AC$1,RESULT!$C304+RESULT!$D304&lt;3),"WON","LOST"))</f>
        <v>WON</v>
      </c>
      <c r="AE245" t="str">
        <f t="shared" ca="1" si="167"/>
        <v>DP</v>
      </c>
    </row>
    <row r="246" spans="1:31">
      <c r="A246" t="str">
        <f ca="1">IF(AND(RESULT!$G305&gt;A$1,RESULT!$C305+RESULT!$D305&gt;2),"WON",IF(AND(RESULT!$G305&lt;A$1,RESULT!$C305+RESULT!$D305&lt;3),"WON","LOST"))</f>
        <v>LOST</v>
      </c>
      <c r="B246" t="str">
        <f ca="1">IF(AND(RESULT!$K305&gt;A$1,RESULT!$C305+RESULT!$D305&gt;2),"WON",IF(AND(RESULT!$K305&lt;A$1,RESULT!$C305+RESULT!$D305&lt;3),"WON","LOST"))</f>
        <v>LOST</v>
      </c>
      <c r="C246" t="str">
        <f t="shared" ca="1" si="160"/>
        <v>LOST</v>
      </c>
      <c r="E246" t="str">
        <f ca="1">IF(AND(RESULT!$G305&gt;E$1,RESULT!$C305+RESULT!$D305&gt;2),"WON",IF(AND(RESULT!$G305&lt;E$1,RESULT!$C305+RESULT!$D305&lt;3),"WON","LOST"))</f>
        <v>LOST</v>
      </c>
      <c r="F246" t="str">
        <f ca="1">IF(AND(RESULT!$K305&gt;E$1,RESULT!$C305+RESULT!$D305&gt;2),"WON",IF(AND(RESULT!$K305&lt;E$1,RESULT!$C305+RESULT!$D305&lt;3),"WON","LOST"))</f>
        <v>LOST</v>
      </c>
      <c r="G246" t="str">
        <f t="shared" ca="1" si="161"/>
        <v>LOST</v>
      </c>
      <c r="I246" t="str">
        <f ca="1">IF(AND(RESULT!$G305&gt;I$1,RESULT!$C305+RESULT!$D305&gt;2),"WON",IF(AND(RESULT!$G305&lt;I$1,RESULT!$C305+RESULT!$D305&lt;3),"WON","LOST"))</f>
        <v>LOST</v>
      </c>
      <c r="J246" t="str">
        <f ca="1">IF(AND(RESULT!$K305&gt;I$1,RESULT!$C305+RESULT!$D305&gt;2),"WON",IF(AND(RESULT!$K305&lt;I$1,RESULT!$C305+RESULT!$D305&lt;3),"WON","LOST"))</f>
        <v>LOST</v>
      </c>
      <c r="K246" t="str">
        <f t="shared" ca="1" si="162"/>
        <v>LOST</v>
      </c>
      <c r="M246" t="str">
        <f ca="1">IF(AND(RESULT!$G305&gt;M$1,RESULT!$C305+RESULT!$D305&gt;2),"WON",IF(AND(RESULT!$G305&lt;M$1,RESULT!$C305+RESULT!$D305&lt;3),"WON","LOST"))</f>
        <v>LOST</v>
      </c>
      <c r="N246" t="str">
        <f ca="1">IF(AND(RESULT!$K305&gt;M$1,RESULT!$C305+RESULT!$D305&gt;2),"WON",IF(AND(RESULT!$K305&lt;M$1,RESULT!$C305+RESULT!$D305&lt;3),"WON","LOST"))</f>
        <v>LOST</v>
      </c>
      <c r="O246" t="str">
        <f t="shared" ca="1" si="163"/>
        <v>LOST</v>
      </c>
      <c r="Q246" t="str">
        <f ca="1">IF(AND(RESULT!$G305&gt;Q$1,RESULT!$C305+RESULT!$D305&gt;2),"WON",IF(AND(RESULT!$G305&lt;Q$1,RESULT!$C305+RESULT!$D305&lt;3),"WON","LOST"))</f>
        <v>LOST</v>
      </c>
      <c r="R246" t="str">
        <f ca="1">IF(AND(RESULT!$K305&gt;Q$1,RESULT!$C305+RESULT!$D305&gt;2),"WON",IF(AND(RESULT!$K305&lt;Q$1,RESULT!$C305+RESULT!$D305&lt;3),"WON","LOST"))</f>
        <v>LOST</v>
      </c>
      <c r="S246" t="str">
        <f t="shared" ca="1" si="164"/>
        <v>LOST</v>
      </c>
      <c r="U246" t="str">
        <f ca="1">IF(AND(RESULT!$G305&gt;U$1,RESULT!$C305+RESULT!$D305&gt;2),"WON",IF(AND(RESULT!$G305&lt;U$1,RESULT!$C305+RESULT!$D305&lt;3),"WON","LOST"))</f>
        <v>LOST</v>
      </c>
      <c r="V246" t="str">
        <f ca="1">IF(AND(RESULT!$K305&gt;U$1,RESULT!$C305+RESULT!$D305&gt;2),"WON",IF(AND(RESULT!$K305&lt;U$1,RESULT!$C305+RESULT!$D305&lt;3),"WON","LOST"))</f>
        <v>LOST</v>
      </c>
      <c r="W246" t="str">
        <f t="shared" ca="1" si="165"/>
        <v>LOST</v>
      </c>
      <c r="Y246" t="str">
        <f ca="1">IF(AND(RESULT!$G305&gt;Y$1,RESULT!$C305+RESULT!$D305&gt;2),"WON",IF(AND(RESULT!$G305&lt;Y$1,RESULT!$C305+RESULT!$D305&lt;3),"WON","LOST"))</f>
        <v>LOST</v>
      </c>
      <c r="Z246" t="str">
        <f ca="1">IF(AND(RESULT!$K305&gt;Y$1,RESULT!$C305+RESULT!$D305&gt;2),"WON",IF(AND(RESULT!$K305&lt;Y$1,RESULT!$C305+RESULT!$D305&lt;3),"WON","LOST"))</f>
        <v>LOST</v>
      </c>
      <c r="AA246" t="str">
        <f t="shared" ca="1" si="166"/>
        <v>LOST</v>
      </c>
      <c r="AC246" t="str">
        <f ca="1">IF(AND(RESULT!$G305&gt;AC$1,RESULT!$C305+RESULT!$D305&gt;2),"WON",IF(AND(RESULT!$G305&lt;AC$1,RESULT!$C305+RESULT!$D305&lt;3),"WON","LOST"))</f>
        <v>LOST</v>
      </c>
      <c r="AD246" t="str">
        <f ca="1">IF(AND(RESULT!$K305&gt;AC$1,RESULT!$C305+RESULT!$D305&gt;2),"WON",IF(AND(RESULT!$K305&lt;AC$1,RESULT!$C305+RESULT!$D305&lt;3),"WON","LOST"))</f>
        <v>LOST</v>
      </c>
      <c r="AE246" t="str">
        <f t="shared" ca="1" si="167"/>
        <v>LOST</v>
      </c>
    </row>
    <row r="247" spans="1:31">
      <c r="A247" t="str">
        <f ca="1">IF(AND(RESULT!$G306&gt;A$1,RESULT!$C306+RESULT!$D306&gt;2),"WON",IF(AND(RESULT!$G306&lt;A$1,RESULT!$C306+RESULT!$D306&lt;3),"WON","LOST"))</f>
        <v>WON</v>
      </c>
      <c r="B247" t="str">
        <f ca="1">IF(AND(RESULT!$K306&gt;A$1,RESULT!$C306+RESULT!$D306&gt;2),"WON",IF(AND(RESULT!$K306&lt;A$1,RESULT!$C306+RESULT!$D306&lt;3),"WON","LOST"))</f>
        <v>WON</v>
      </c>
      <c r="C247" t="str">
        <f t="shared" ca="1" si="160"/>
        <v>WON</v>
      </c>
      <c r="E247" t="str">
        <f ca="1">IF(AND(RESULT!$G306&gt;E$1,RESULT!$C306+RESULT!$D306&gt;2),"WON",IF(AND(RESULT!$G306&lt;E$1,RESULT!$C306+RESULT!$D306&lt;3),"WON","LOST"))</f>
        <v>WON</v>
      </c>
      <c r="F247" t="str">
        <f ca="1">IF(AND(RESULT!$K306&gt;E$1,RESULT!$C306+RESULT!$D306&gt;2),"WON",IF(AND(RESULT!$K306&lt;E$1,RESULT!$C306+RESULT!$D306&lt;3),"WON","LOST"))</f>
        <v>WON</v>
      </c>
      <c r="G247" t="str">
        <f t="shared" ca="1" si="161"/>
        <v>WON</v>
      </c>
      <c r="I247" t="str">
        <f ca="1">IF(AND(RESULT!$G306&gt;I$1,RESULT!$C306+RESULT!$D306&gt;2),"WON",IF(AND(RESULT!$G306&lt;I$1,RESULT!$C306+RESULT!$D306&lt;3),"WON","LOST"))</f>
        <v>WON</v>
      </c>
      <c r="J247" t="str">
        <f ca="1">IF(AND(RESULT!$K306&gt;I$1,RESULT!$C306+RESULT!$D306&gt;2),"WON",IF(AND(RESULT!$K306&lt;I$1,RESULT!$C306+RESULT!$D306&lt;3),"WON","LOST"))</f>
        <v>WON</v>
      </c>
      <c r="K247" t="str">
        <f t="shared" ca="1" si="162"/>
        <v>WON</v>
      </c>
      <c r="M247" t="str">
        <f ca="1">IF(AND(RESULT!$G306&gt;M$1,RESULT!$C306+RESULT!$D306&gt;2),"WON",IF(AND(RESULT!$G306&lt;M$1,RESULT!$C306+RESULT!$D306&lt;3),"WON","LOST"))</f>
        <v>LOST</v>
      </c>
      <c r="N247" t="str">
        <f ca="1">IF(AND(RESULT!$K306&gt;M$1,RESULT!$C306+RESULT!$D306&gt;2),"WON",IF(AND(RESULT!$K306&lt;M$1,RESULT!$C306+RESULT!$D306&lt;3),"WON","LOST"))</f>
        <v>WON</v>
      </c>
      <c r="O247" t="str">
        <f t="shared" ca="1" si="163"/>
        <v>DP</v>
      </c>
      <c r="Q247" t="str">
        <f ca="1">IF(AND(RESULT!$G306&gt;Q$1,RESULT!$C306+RESULT!$D306&gt;2),"WON",IF(AND(RESULT!$G306&lt;Q$1,RESULT!$C306+RESULT!$D306&lt;3),"WON","LOST"))</f>
        <v>LOST</v>
      </c>
      <c r="R247" t="str">
        <f ca="1">IF(AND(RESULT!$K306&gt;Q$1,RESULT!$C306+RESULT!$D306&gt;2),"WON",IF(AND(RESULT!$K306&lt;Q$1,RESULT!$C306+RESULT!$D306&lt;3),"WON","LOST"))</f>
        <v>WON</v>
      </c>
      <c r="S247" t="str">
        <f t="shared" ca="1" si="164"/>
        <v>DP</v>
      </c>
      <c r="U247" t="str">
        <f ca="1">IF(AND(RESULT!$G306&gt;U$1,RESULT!$C306+RESULT!$D306&gt;2),"WON",IF(AND(RESULT!$G306&lt;U$1,RESULT!$C306+RESULT!$D306&lt;3),"WON","LOST"))</f>
        <v>LOST</v>
      </c>
      <c r="V247" t="str">
        <f ca="1">IF(AND(RESULT!$K306&gt;U$1,RESULT!$C306+RESULT!$D306&gt;2),"WON",IF(AND(RESULT!$K306&lt;U$1,RESULT!$C306+RESULT!$D306&lt;3),"WON","LOST"))</f>
        <v>WON</v>
      </c>
      <c r="W247" t="str">
        <f t="shared" ca="1" si="165"/>
        <v>DP</v>
      </c>
      <c r="Y247" t="str">
        <f ca="1">IF(AND(RESULT!$G306&gt;Y$1,RESULT!$C306+RESULT!$D306&gt;2),"WON",IF(AND(RESULT!$G306&lt;Y$1,RESULT!$C306+RESULT!$D306&lt;3),"WON","LOST"))</f>
        <v>WON</v>
      </c>
      <c r="Z247" t="str">
        <f ca="1">IF(AND(RESULT!$K306&gt;Y$1,RESULT!$C306+RESULT!$D306&gt;2),"WON",IF(AND(RESULT!$K306&lt;Y$1,RESULT!$C306+RESULT!$D306&lt;3),"WON","LOST"))</f>
        <v>WON</v>
      </c>
      <c r="AA247" t="str">
        <f t="shared" ca="1" si="166"/>
        <v>WON</v>
      </c>
      <c r="AC247" t="str">
        <f ca="1">IF(AND(RESULT!$G306&gt;AC$1,RESULT!$C306+RESULT!$D306&gt;2),"WON",IF(AND(RESULT!$G306&lt;AC$1,RESULT!$C306+RESULT!$D306&lt;3),"WON","LOST"))</f>
        <v>WON</v>
      </c>
      <c r="AD247" t="str">
        <f ca="1">IF(AND(RESULT!$K306&gt;AC$1,RESULT!$C306+RESULT!$D306&gt;2),"WON",IF(AND(RESULT!$K306&lt;AC$1,RESULT!$C306+RESULT!$D306&lt;3),"WON","LOST"))</f>
        <v>WON</v>
      </c>
      <c r="AE247" t="str">
        <f t="shared" ca="1" si="167"/>
        <v>WON</v>
      </c>
    </row>
    <row r="248" spans="1:31">
      <c r="A248" t="str">
        <f ca="1">IF(AND(RESULT!$G307&gt;A$1,RESULT!$C307+RESULT!$D307&gt;2),"WON",IF(AND(RESULT!$G307&lt;A$1,RESULT!$C307+RESULT!$D307&lt;3),"WON","LOST"))</f>
        <v>WON</v>
      </c>
      <c r="B248" t="str">
        <f ca="1">IF(AND(RESULT!$K307&gt;A$1,RESULT!$C307+RESULT!$D307&gt;2),"WON",IF(AND(RESULT!$K307&lt;A$1,RESULT!$C307+RESULT!$D307&lt;3),"WON","LOST"))</f>
        <v>WON</v>
      </c>
      <c r="C248" t="str">
        <f t="shared" ca="1" si="160"/>
        <v>WON</v>
      </c>
      <c r="E248" t="str">
        <f ca="1">IF(AND(RESULT!$G307&gt;E$1,RESULT!$C307+RESULT!$D307&gt;2),"WON",IF(AND(RESULT!$G307&lt;E$1,RESULT!$C307+RESULT!$D307&lt;3),"WON","LOST"))</f>
        <v>LOST</v>
      </c>
      <c r="F248" t="str">
        <f ca="1">IF(AND(RESULT!$K307&gt;E$1,RESULT!$C307+RESULT!$D307&gt;2),"WON",IF(AND(RESULT!$K307&lt;E$1,RESULT!$C307+RESULT!$D307&lt;3),"WON","LOST"))</f>
        <v>WON</v>
      </c>
      <c r="G248" t="str">
        <f t="shared" ca="1" si="161"/>
        <v>DP</v>
      </c>
      <c r="I248" t="str">
        <f ca="1">IF(AND(RESULT!$G307&gt;I$1,RESULT!$C307+RESULT!$D307&gt;2),"WON",IF(AND(RESULT!$G307&lt;I$1,RESULT!$C307+RESULT!$D307&lt;3),"WON","LOST"))</f>
        <v>WON</v>
      </c>
      <c r="J248" t="str">
        <f ca="1">IF(AND(RESULT!$K307&gt;I$1,RESULT!$C307+RESULT!$D307&gt;2),"WON",IF(AND(RESULT!$K307&lt;I$1,RESULT!$C307+RESULT!$D307&lt;3),"WON","LOST"))</f>
        <v>WON</v>
      </c>
      <c r="K248" t="str">
        <f t="shared" ca="1" si="162"/>
        <v>WON</v>
      </c>
      <c r="M248" t="str">
        <f ca="1">IF(AND(RESULT!$G307&gt;M$1,RESULT!$C307+RESULT!$D307&gt;2),"WON",IF(AND(RESULT!$G307&lt;M$1,RESULT!$C307+RESULT!$D307&lt;3),"WON","LOST"))</f>
        <v>WON</v>
      </c>
      <c r="N248" t="str">
        <f ca="1">IF(AND(RESULT!$K307&gt;M$1,RESULT!$C307+RESULT!$D307&gt;2),"WON",IF(AND(RESULT!$K307&lt;M$1,RESULT!$C307+RESULT!$D307&lt;3),"WON","LOST"))</f>
        <v>WON</v>
      </c>
      <c r="O248" t="str">
        <f t="shared" ca="1" si="163"/>
        <v>WON</v>
      </c>
      <c r="Q248" t="str">
        <f ca="1">IF(AND(RESULT!$G307&gt;Q$1,RESULT!$C307+RESULT!$D307&gt;2),"WON",IF(AND(RESULT!$G307&lt;Q$1,RESULT!$C307+RESULT!$D307&lt;3),"WON","LOST"))</f>
        <v>WON</v>
      </c>
      <c r="R248" t="str">
        <f ca="1">IF(AND(RESULT!$K307&gt;Q$1,RESULT!$C307+RESULT!$D307&gt;2),"WON",IF(AND(RESULT!$K307&lt;Q$1,RESULT!$C307+RESULT!$D307&lt;3),"WON","LOST"))</f>
        <v>WON</v>
      </c>
      <c r="S248" t="str">
        <f t="shared" ca="1" si="164"/>
        <v>WON</v>
      </c>
      <c r="U248" t="str">
        <f ca="1">IF(AND(RESULT!$G307&gt;U$1,RESULT!$C307+RESULT!$D307&gt;2),"WON",IF(AND(RESULT!$G307&lt;U$1,RESULT!$C307+RESULT!$D307&lt;3),"WON","LOST"))</f>
        <v>WON</v>
      </c>
      <c r="V248" t="str">
        <f ca="1">IF(AND(RESULT!$K307&gt;U$1,RESULT!$C307+RESULT!$D307&gt;2),"WON",IF(AND(RESULT!$K307&lt;U$1,RESULT!$C307+RESULT!$D307&lt;3),"WON","LOST"))</f>
        <v>WON</v>
      </c>
      <c r="W248" t="str">
        <f t="shared" ca="1" si="165"/>
        <v>WON</v>
      </c>
      <c r="Y248" t="str">
        <f ca="1">IF(AND(RESULT!$G307&gt;Y$1,RESULT!$C307+RESULT!$D307&gt;2),"WON",IF(AND(RESULT!$G307&lt;Y$1,RESULT!$C307+RESULT!$D307&lt;3),"WON","LOST"))</f>
        <v>LOST</v>
      </c>
      <c r="Z248" t="str">
        <f ca="1">IF(AND(RESULT!$K307&gt;Y$1,RESULT!$C307+RESULT!$D307&gt;2),"WON",IF(AND(RESULT!$K307&lt;Y$1,RESULT!$C307+RESULT!$D307&lt;3),"WON","LOST"))</f>
        <v>WON</v>
      </c>
      <c r="AA248" t="str">
        <f t="shared" ca="1" si="166"/>
        <v>DP</v>
      </c>
      <c r="AC248" t="str">
        <f ca="1">IF(AND(RESULT!$G307&gt;AC$1,RESULT!$C307+RESULT!$D307&gt;2),"WON",IF(AND(RESULT!$G307&lt;AC$1,RESULT!$C307+RESULT!$D307&lt;3),"WON","LOST"))</f>
        <v>LOST</v>
      </c>
      <c r="AD248" t="str">
        <f ca="1">IF(AND(RESULT!$K307&gt;AC$1,RESULT!$C307+RESULT!$D307&gt;2),"WON",IF(AND(RESULT!$K307&lt;AC$1,RESULT!$C307+RESULT!$D307&lt;3),"WON","LOST"))</f>
        <v>WON</v>
      </c>
      <c r="AE248" t="str">
        <f t="shared" ca="1" si="167"/>
        <v>DP</v>
      </c>
    </row>
    <row r="249" spans="1:31">
      <c r="A249" t="str">
        <f ca="1">IF(AND(RESULT!$G308&gt;A$1,RESULT!$C308+RESULT!$D308&gt;2),"WON",IF(AND(RESULT!$G308&lt;A$1,RESULT!$C308+RESULT!$D308&lt;3),"WON","LOST"))</f>
        <v>LOST</v>
      </c>
      <c r="B249" t="str">
        <f ca="1">IF(AND(RESULT!$K308&gt;A$1,RESULT!$C308+RESULT!$D308&gt;2),"WON",IF(AND(RESULT!$K308&lt;A$1,RESULT!$C308+RESULT!$D308&lt;3),"WON","LOST"))</f>
        <v>WON</v>
      </c>
      <c r="C249" t="str">
        <f t="shared" ca="1" si="160"/>
        <v>DP</v>
      </c>
      <c r="E249" t="str">
        <f ca="1">IF(AND(RESULT!$G308&gt;E$1,RESULT!$C308+RESULT!$D308&gt;2),"WON",IF(AND(RESULT!$G308&lt;E$1,RESULT!$C308+RESULT!$D308&lt;3),"WON","LOST"))</f>
        <v>LOST</v>
      </c>
      <c r="F249" t="str">
        <f ca="1">IF(AND(RESULT!$K308&gt;E$1,RESULT!$C308+RESULT!$D308&gt;2),"WON",IF(AND(RESULT!$K308&lt;E$1,RESULT!$C308+RESULT!$D308&lt;3),"WON","LOST"))</f>
        <v>WON</v>
      </c>
      <c r="G249" t="str">
        <f t="shared" ca="1" si="161"/>
        <v>DP</v>
      </c>
      <c r="I249" t="str">
        <f ca="1">IF(AND(RESULT!$G308&gt;I$1,RESULT!$C308+RESULT!$D308&gt;2),"WON",IF(AND(RESULT!$G308&lt;I$1,RESULT!$C308+RESULT!$D308&lt;3),"WON","LOST"))</f>
        <v>LOST</v>
      </c>
      <c r="J249" t="str">
        <f ca="1">IF(AND(RESULT!$K308&gt;I$1,RESULT!$C308+RESULT!$D308&gt;2),"WON",IF(AND(RESULT!$K308&lt;I$1,RESULT!$C308+RESULT!$D308&lt;3),"WON","LOST"))</f>
        <v>WON</v>
      </c>
      <c r="K249" t="str">
        <f t="shared" ca="1" si="162"/>
        <v>DP</v>
      </c>
      <c r="M249" t="str">
        <f ca="1">IF(AND(RESULT!$G308&gt;M$1,RESULT!$C308+RESULT!$D308&gt;2),"WON",IF(AND(RESULT!$G308&lt;M$1,RESULT!$C308+RESULT!$D308&lt;3),"WON","LOST"))</f>
        <v>LOST</v>
      </c>
      <c r="N249" t="str">
        <f ca="1">IF(AND(RESULT!$K308&gt;M$1,RESULT!$C308+RESULT!$D308&gt;2),"WON",IF(AND(RESULT!$K308&lt;M$1,RESULT!$C308+RESULT!$D308&lt;3),"WON","LOST"))</f>
        <v>WON</v>
      </c>
      <c r="O249" t="str">
        <f t="shared" ca="1" si="163"/>
        <v>DP</v>
      </c>
      <c r="Q249" t="str">
        <f ca="1">IF(AND(RESULT!$G308&gt;Q$1,RESULT!$C308+RESULT!$D308&gt;2),"WON",IF(AND(RESULT!$G308&lt;Q$1,RESULT!$C308+RESULT!$D308&lt;3),"WON","LOST"))</f>
        <v>WON</v>
      </c>
      <c r="R249" t="str">
        <f ca="1">IF(AND(RESULT!$K308&gt;Q$1,RESULT!$C308+RESULT!$D308&gt;2),"WON",IF(AND(RESULT!$K308&lt;Q$1,RESULT!$C308+RESULT!$D308&lt;3),"WON","LOST"))</f>
        <v>WON</v>
      </c>
      <c r="S249" t="str">
        <f t="shared" ca="1" si="164"/>
        <v>WON</v>
      </c>
      <c r="U249" t="str">
        <f ca="1">IF(AND(RESULT!$G308&gt;U$1,RESULT!$C308+RESULT!$D308&gt;2),"WON",IF(AND(RESULT!$G308&lt;U$1,RESULT!$C308+RESULT!$D308&lt;3),"WON","LOST"))</f>
        <v>WON</v>
      </c>
      <c r="V249" t="str">
        <f ca="1">IF(AND(RESULT!$K308&gt;U$1,RESULT!$C308+RESULT!$D308&gt;2),"WON",IF(AND(RESULT!$K308&lt;U$1,RESULT!$C308+RESULT!$D308&lt;3),"WON","LOST"))</f>
        <v>WON</v>
      </c>
      <c r="W249" t="str">
        <f t="shared" ca="1" si="165"/>
        <v>WON</v>
      </c>
      <c r="Y249" t="str">
        <f ca="1">IF(AND(RESULT!$G308&gt;Y$1,RESULT!$C308+RESULT!$D308&gt;2),"WON",IF(AND(RESULT!$G308&lt;Y$1,RESULT!$C308+RESULT!$D308&lt;3),"WON","LOST"))</f>
        <v>LOST</v>
      </c>
      <c r="Z249" t="str">
        <f ca="1">IF(AND(RESULT!$K308&gt;Y$1,RESULT!$C308+RESULT!$D308&gt;2),"WON",IF(AND(RESULT!$K308&lt;Y$1,RESULT!$C308+RESULT!$D308&lt;3),"WON","LOST"))</f>
        <v>WON</v>
      </c>
      <c r="AA249" t="str">
        <f t="shared" ca="1" si="166"/>
        <v>DP</v>
      </c>
      <c r="AC249" t="str">
        <f ca="1">IF(AND(RESULT!$G308&gt;AC$1,RESULT!$C308+RESULT!$D308&gt;2),"WON",IF(AND(RESULT!$G308&lt;AC$1,RESULT!$C308+RESULT!$D308&lt;3),"WON","LOST"))</f>
        <v>LOST</v>
      </c>
      <c r="AD249" t="str">
        <f ca="1">IF(AND(RESULT!$K308&gt;AC$1,RESULT!$C308+RESULT!$D308&gt;2),"WON",IF(AND(RESULT!$K308&lt;AC$1,RESULT!$C308+RESULT!$D308&lt;3),"WON","LOST"))</f>
        <v>WON</v>
      </c>
      <c r="AE249" t="str">
        <f t="shared" ca="1" si="167"/>
        <v>DP</v>
      </c>
    </row>
    <row r="250" spans="1:31">
      <c r="A250" t="str">
        <f ca="1">IF(AND(RESULT!$G309&gt;A$1,RESULT!$C309+RESULT!$D309&gt;2),"WON",IF(AND(RESULT!$G309&lt;A$1,RESULT!$C309+RESULT!$D309&lt;3),"WON","LOST"))</f>
        <v>LOST</v>
      </c>
      <c r="B250" t="str">
        <f ca="1">IF(AND(RESULT!$K309&gt;A$1,RESULT!$C309+RESULT!$D309&gt;2),"WON",IF(AND(RESULT!$K309&lt;A$1,RESULT!$C309+RESULT!$D309&lt;3),"WON","LOST"))</f>
        <v>WON</v>
      </c>
      <c r="C250" t="str">
        <f t="shared" ca="1" si="160"/>
        <v>DP</v>
      </c>
      <c r="E250" t="str">
        <f ca="1">IF(AND(RESULT!$G309&gt;E$1,RESULT!$C309+RESULT!$D309&gt;2),"WON",IF(AND(RESULT!$G309&lt;E$1,RESULT!$C309+RESULT!$D309&lt;3),"WON","LOST"))</f>
        <v>LOST</v>
      </c>
      <c r="F250" t="str">
        <f ca="1">IF(AND(RESULT!$K309&gt;E$1,RESULT!$C309+RESULT!$D309&gt;2),"WON",IF(AND(RESULT!$K309&lt;E$1,RESULT!$C309+RESULT!$D309&lt;3),"WON","LOST"))</f>
        <v>WON</v>
      </c>
      <c r="G250" t="str">
        <f t="shared" ca="1" si="161"/>
        <v>DP</v>
      </c>
      <c r="I250" t="str">
        <f ca="1">IF(AND(RESULT!$G309&gt;I$1,RESULT!$C309+RESULT!$D309&gt;2),"WON",IF(AND(RESULT!$G309&lt;I$1,RESULT!$C309+RESULT!$D309&lt;3),"WON","LOST"))</f>
        <v>LOST</v>
      </c>
      <c r="J250" t="str">
        <f ca="1">IF(AND(RESULT!$K309&gt;I$1,RESULT!$C309+RESULT!$D309&gt;2),"WON",IF(AND(RESULT!$K309&lt;I$1,RESULT!$C309+RESULT!$D309&lt;3),"WON","LOST"))</f>
        <v>WON</v>
      </c>
      <c r="K250" t="str">
        <f t="shared" ca="1" si="162"/>
        <v>DP</v>
      </c>
      <c r="M250" t="str">
        <f ca="1">IF(AND(RESULT!$G309&gt;M$1,RESULT!$C309+RESULT!$D309&gt;2),"WON",IF(AND(RESULT!$G309&lt;M$1,RESULT!$C309+RESULT!$D309&lt;3),"WON","LOST"))</f>
        <v>LOST</v>
      </c>
      <c r="N250" t="str">
        <f ca="1">IF(AND(RESULT!$K309&gt;M$1,RESULT!$C309+RESULT!$D309&gt;2),"WON",IF(AND(RESULT!$K309&lt;M$1,RESULT!$C309+RESULT!$D309&lt;3),"WON","LOST"))</f>
        <v>WON</v>
      </c>
      <c r="O250" t="str">
        <f t="shared" ca="1" si="163"/>
        <v>DP</v>
      </c>
      <c r="Q250" t="str">
        <f ca="1">IF(AND(RESULT!$G309&gt;Q$1,RESULT!$C309+RESULT!$D309&gt;2),"WON",IF(AND(RESULT!$G309&lt;Q$1,RESULT!$C309+RESULT!$D309&lt;3),"WON","LOST"))</f>
        <v>LOST</v>
      </c>
      <c r="R250" t="str">
        <f ca="1">IF(AND(RESULT!$K309&gt;Q$1,RESULT!$C309+RESULT!$D309&gt;2),"WON",IF(AND(RESULT!$K309&lt;Q$1,RESULT!$C309+RESULT!$D309&lt;3),"WON","LOST"))</f>
        <v>WON</v>
      </c>
      <c r="S250" t="str">
        <f t="shared" ca="1" si="164"/>
        <v>DP</v>
      </c>
      <c r="U250" t="str">
        <f ca="1">IF(AND(RESULT!$G309&gt;U$1,RESULT!$C309+RESULT!$D309&gt;2),"WON",IF(AND(RESULT!$G309&lt;U$1,RESULT!$C309+RESULT!$D309&lt;3),"WON","LOST"))</f>
        <v>LOST</v>
      </c>
      <c r="V250" t="str">
        <f ca="1">IF(AND(RESULT!$K309&gt;U$1,RESULT!$C309+RESULT!$D309&gt;2),"WON",IF(AND(RESULT!$K309&lt;U$1,RESULT!$C309+RESULT!$D309&lt;3),"WON","LOST"))</f>
        <v>WON</v>
      </c>
      <c r="W250" t="str">
        <f t="shared" ca="1" si="165"/>
        <v>DP</v>
      </c>
      <c r="Y250" t="str">
        <f ca="1">IF(AND(RESULT!$G309&gt;Y$1,RESULT!$C309+RESULT!$D309&gt;2),"WON",IF(AND(RESULT!$G309&lt;Y$1,RESULT!$C309+RESULT!$D309&lt;3),"WON","LOST"))</f>
        <v>LOST</v>
      </c>
      <c r="Z250" t="str">
        <f ca="1">IF(AND(RESULT!$K309&gt;Y$1,RESULT!$C309+RESULT!$D309&gt;2),"WON",IF(AND(RESULT!$K309&lt;Y$1,RESULT!$C309+RESULT!$D309&lt;3),"WON","LOST"))</f>
        <v>WON</v>
      </c>
      <c r="AA250" t="str">
        <f t="shared" ca="1" si="166"/>
        <v>DP</v>
      </c>
      <c r="AC250" t="str">
        <f ca="1">IF(AND(RESULT!$G309&gt;AC$1,RESULT!$C309+RESULT!$D309&gt;2),"WON",IF(AND(RESULT!$G309&lt;AC$1,RESULT!$C309+RESULT!$D309&lt;3),"WON","LOST"))</f>
        <v>LOST</v>
      </c>
      <c r="AD250" t="str">
        <f ca="1">IF(AND(RESULT!$K309&gt;AC$1,RESULT!$C309+RESULT!$D309&gt;2),"WON",IF(AND(RESULT!$K309&lt;AC$1,RESULT!$C309+RESULT!$D309&lt;3),"WON","LOST"))</f>
        <v>WON</v>
      </c>
      <c r="AE250" t="str">
        <f t="shared" ca="1" si="167"/>
        <v>DP</v>
      </c>
    </row>
    <row r="251" spans="1:31">
      <c r="A251" t="str">
        <f ca="1">IF(AND(RESULT!$G310&gt;A$1,RESULT!$C310+RESULT!$D310&gt;2),"WON",IF(AND(RESULT!$G310&lt;A$1,RESULT!$C310+RESULT!$D310&lt;3),"WON","LOST"))</f>
        <v>LOST</v>
      </c>
      <c r="B251" t="str">
        <f ca="1">IF(AND(RESULT!$K310&gt;A$1,RESULT!$C310+RESULT!$D310&gt;2),"WON",IF(AND(RESULT!$K310&lt;A$1,RESULT!$C310+RESULT!$D310&lt;3),"WON","LOST"))</f>
        <v>WON</v>
      </c>
      <c r="C251" t="str">
        <f t="shared" ca="1" si="160"/>
        <v>DP</v>
      </c>
      <c r="E251" t="str">
        <f ca="1">IF(AND(RESULT!$G310&gt;E$1,RESULT!$C310+RESULT!$D310&gt;2),"WON",IF(AND(RESULT!$G310&lt;E$1,RESULT!$C310+RESULT!$D310&lt;3),"WON","LOST"))</f>
        <v>LOST</v>
      </c>
      <c r="F251" t="str">
        <f ca="1">IF(AND(RESULT!$K310&gt;E$1,RESULT!$C310+RESULT!$D310&gt;2),"WON",IF(AND(RESULT!$K310&lt;E$1,RESULT!$C310+RESULT!$D310&lt;3),"WON","LOST"))</f>
        <v>WON</v>
      </c>
      <c r="G251" t="str">
        <f t="shared" ca="1" si="161"/>
        <v>DP</v>
      </c>
      <c r="I251" t="str">
        <f ca="1">IF(AND(RESULT!$G310&gt;I$1,RESULT!$C310+RESULT!$D310&gt;2),"WON",IF(AND(RESULT!$G310&lt;I$1,RESULT!$C310+RESULT!$D310&lt;3),"WON","LOST"))</f>
        <v>LOST</v>
      </c>
      <c r="J251" t="str">
        <f ca="1">IF(AND(RESULT!$K310&gt;I$1,RESULT!$C310+RESULT!$D310&gt;2),"WON",IF(AND(RESULT!$K310&lt;I$1,RESULT!$C310+RESULT!$D310&lt;3),"WON","LOST"))</f>
        <v>LOST</v>
      </c>
      <c r="K251" t="str">
        <f t="shared" ca="1" si="162"/>
        <v>LOST</v>
      </c>
      <c r="M251" t="str">
        <f ca="1">IF(AND(RESULT!$G310&gt;M$1,RESULT!$C310+RESULT!$D310&gt;2),"WON",IF(AND(RESULT!$G310&lt;M$1,RESULT!$C310+RESULT!$D310&lt;3),"WON","LOST"))</f>
        <v>LOST</v>
      </c>
      <c r="N251" t="str">
        <f ca="1">IF(AND(RESULT!$K310&gt;M$1,RESULT!$C310+RESULT!$D310&gt;2),"WON",IF(AND(RESULT!$K310&lt;M$1,RESULT!$C310+RESULT!$D310&lt;3),"WON","LOST"))</f>
        <v>LOST</v>
      </c>
      <c r="O251" t="str">
        <f t="shared" ca="1" si="163"/>
        <v>LOST</v>
      </c>
      <c r="Q251" t="str">
        <f ca="1">IF(AND(RESULT!$G310&gt;Q$1,RESULT!$C310+RESULT!$D310&gt;2),"WON",IF(AND(RESULT!$G310&lt;Q$1,RESULT!$C310+RESULT!$D310&lt;3),"WON","LOST"))</f>
        <v>LOST</v>
      </c>
      <c r="R251" t="str">
        <f ca="1">IF(AND(RESULT!$K310&gt;Q$1,RESULT!$C310+RESULT!$D310&gt;2),"WON",IF(AND(RESULT!$K310&lt;Q$1,RESULT!$C310+RESULT!$D310&lt;3),"WON","LOST"))</f>
        <v>LOST</v>
      </c>
      <c r="S251" t="str">
        <f t="shared" ca="1" si="164"/>
        <v>LOST</v>
      </c>
      <c r="U251" t="str">
        <f ca="1">IF(AND(RESULT!$G310&gt;U$1,RESULT!$C310+RESULT!$D310&gt;2),"WON",IF(AND(RESULT!$G310&lt;U$1,RESULT!$C310+RESULT!$D310&lt;3),"WON","LOST"))</f>
        <v>LOST</v>
      </c>
      <c r="V251" t="str">
        <f ca="1">IF(AND(RESULT!$K310&gt;U$1,RESULT!$C310+RESULT!$D310&gt;2),"WON",IF(AND(RESULT!$K310&lt;U$1,RESULT!$C310+RESULT!$D310&lt;3),"WON","LOST"))</f>
        <v>LOST</v>
      </c>
      <c r="W251" t="str">
        <f t="shared" ca="1" si="165"/>
        <v>LOST</v>
      </c>
      <c r="Y251" t="str">
        <f ca="1">IF(AND(RESULT!$G310&gt;Y$1,RESULT!$C310+RESULT!$D310&gt;2),"WON",IF(AND(RESULT!$G310&lt;Y$1,RESULT!$C310+RESULT!$D310&lt;3),"WON","LOST"))</f>
        <v>LOST</v>
      </c>
      <c r="Z251" t="str">
        <f ca="1">IF(AND(RESULT!$K310&gt;Y$1,RESULT!$C310+RESULT!$D310&gt;2),"WON",IF(AND(RESULT!$K310&lt;Y$1,RESULT!$C310+RESULT!$D310&lt;3),"WON","LOST"))</f>
        <v>WON</v>
      </c>
      <c r="AA251" t="str">
        <f t="shared" ca="1" si="166"/>
        <v>DP</v>
      </c>
      <c r="AC251" t="str">
        <f ca="1">IF(AND(RESULT!$G310&gt;AC$1,RESULT!$C310+RESULT!$D310&gt;2),"WON",IF(AND(RESULT!$G310&lt;AC$1,RESULT!$C310+RESULT!$D310&lt;3),"WON","LOST"))</f>
        <v>LOST</v>
      </c>
      <c r="AD251" t="str">
        <f ca="1">IF(AND(RESULT!$K310&gt;AC$1,RESULT!$C310+RESULT!$D310&gt;2),"WON",IF(AND(RESULT!$K310&lt;AC$1,RESULT!$C310+RESULT!$D310&lt;3),"WON","LOST"))</f>
        <v>WON</v>
      </c>
      <c r="AE251" t="str">
        <f t="shared" ca="1" si="167"/>
        <v>DP</v>
      </c>
    </row>
    <row r="252" spans="1:31">
      <c r="A252" t="str">
        <f ca="1">IF(AND(RESULT!$G311&gt;A$1,RESULT!$C311+RESULT!$D311&gt;2),"WON",IF(AND(RESULT!$G311&lt;A$1,RESULT!$C311+RESULT!$D311&lt;3),"WON","LOST"))</f>
        <v>LOST</v>
      </c>
      <c r="B252" t="str">
        <f ca="1">IF(AND(RESULT!$K311&gt;A$1,RESULT!$C311+RESULT!$D311&gt;2),"WON",IF(AND(RESULT!$K311&lt;A$1,RESULT!$C311+RESULT!$D311&lt;3),"WON","LOST"))</f>
        <v>WON</v>
      </c>
      <c r="C252" t="str">
        <f t="shared" ca="1" si="160"/>
        <v>DP</v>
      </c>
      <c r="E252" t="str">
        <f ca="1">IF(AND(RESULT!$G311&gt;E$1,RESULT!$C311+RESULT!$D311&gt;2),"WON",IF(AND(RESULT!$G311&lt;E$1,RESULT!$C311+RESULT!$D311&lt;3),"WON","LOST"))</f>
        <v>LOST</v>
      </c>
      <c r="F252" t="str">
        <f ca="1">IF(AND(RESULT!$K311&gt;E$1,RESULT!$C311+RESULT!$D311&gt;2),"WON",IF(AND(RESULT!$K311&lt;E$1,RESULT!$C311+RESULT!$D311&lt;3),"WON","LOST"))</f>
        <v>WON</v>
      </c>
      <c r="G252" t="str">
        <f t="shared" ca="1" si="161"/>
        <v>DP</v>
      </c>
      <c r="I252" t="str">
        <f ca="1">IF(AND(RESULT!$G311&gt;I$1,RESULT!$C311+RESULT!$D311&gt;2),"WON",IF(AND(RESULT!$G311&lt;I$1,RESULT!$C311+RESULT!$D311&lt;3),"WON","LOST"))</f>
        <v>LOST</v>
      </c>
      <c r="J252" t="str">
        <f ca="1">IF(AND(RESULT!$K311&gt;I$1,RESULT!$C311+RESULT!$D311&gt;2),"WON",IF(AND(RESULT!$K311&lt;I$1,RESULT!$C311+RESULT!$D311&lt;3),"WON","LOST"))</f>
        <v>WON</v>
      </c>
      <c r="K252" t="str">
        <f t="shared" ca="1" si="162"/>
        <v>DP</v>
      </c>
      <c r="M252" t="str">
        <f ca="1">IF(AND(RESULT!$G311&gt;M$1,RESULT!$C311+RESULT!$D311&gt;2),"WON",IF(AND(RESULT!$G311&lt;M$1,RESULT!$C311+RESULT!$D311&lt;3),"WON","LOST"))</f>
        <v>LOST</v>
      </c>
      <c r="N252" t="str">
        <f ca="1">IF(AND(RESULT!$K311&gt;M$1,RESULT!$C311+RESULT!$D311&gt;2),"WON",IF(AND(RESULT!$K311&lt;M$1,RESULT!$C311+RESULT!$D311&lt;3),"WON","LOST"))</f>
        <v>WON</v>
      </c>
      <c r="O252" t="str">
        <f t="shared" ca="1" si="163"/>
        <v>DP</v>
      </c>
      <c r="Q252" t="str">
        <f ca="1">IF(AND(RESULT!$G311&gt;Q$1,RESULT!$C311+RESULT!$D311&gt;2),"WON",IF(AND(RESULT!$G311&lt;Q$1,RESULT!$C311+RESULT!$D311&lt;3),"WON","LOST"))</f>
        <v>LOST</v>
      </c>
      <c r="R252" t="str">
        <f ca="1">IF(AND(RESULT!$K311&gt;Q$1,RESULT!$C311+RESULT!$D311&gt;2),"WON",IF(AND(RESULT!$K311&lt;Q$1,RESULT!$C311+RESULT!$D311&lt;3),"WON","LOST"))</f>
        <v>WON</v>
      </c>
      <c r="S252" t="str">
        <f t="shared" ca="1" si="164"/>
        <v>DP</v>
      </c>
      <c r="U252" t="str">
        <f ca="1">IF(AND(RESULT!$G311&gt;U$1,RESULT!$C311+RESULT!$D311&gt;2),"WON",IF(AND(RESULT!$G311&lt;U$1,RESULT!$C311+RESULT!$D311&lt;3),"WON","LOST"))</f>
        <v>LOST</v>
      </c>
      <c r="V252" t="str">
        <f ca="1">IF(AND(RESULT!$K311&gt;U$1,RESULT!$C311+RESULT!$D311&gt;2),"WON",IF(AND(RESULT!$K311&lt;U$1,RESULT!$C311+RESULT!$D311&lt;3),"WON","LOST"))</f>
        <v>WON</v>
      </c>
      <c r="W252" t="str">
        <f t="shared" ca="1" si="165"/>
        <v>DP</v>
      </c>
      <c r="Y252" t="str">
        <f ca="1">IF(AND(RESULT!$G311&gt;Y$1,RESULT!$C311+RESULT!$D311&gt;2),"WON",IF(AND(RESULT!$G311&lt;Y$1,RESULT!$C311+RESULT!$D311&lt;3),"WON","LOST"))</f>
        <v>LOST</v>
      </c>
      <c r="Z252" t="str">
        <f ca="1">IF(AND(RESULT!$K311&gt;Y$1,RESULT!$C311+RESULT!$D311&gt;2),"WON",IF(AND(RESULT!$K311&lt;Y$1,RESULT!$C311+RESULT!$D311&lt;3),"WON","LOST"))</f>
        <v>WON</v>
      </c>
      <c r="AA252" t="str">
        <f t="shared" ca="1" si="166"/>
        <v>DP</v>
      </c>
      <c r="AC252" t="str">
        <f ca="1">IF(AND(RESULT!$G311&gt;AC$1,RESULT!$C311+RESULT!$D311&gt;2),"WON",IF(AND(RESULT!$G311&lt;AC$1,RESULT!$C311+RESULT!$D311&lt;3),"WON","LOST"))</f>
        <v>LOST</v>
      </c>
      <c r="AD252" t="str">
        <f ca="1">IF(AND(RESULT!$K311&gt;AC$1,RESULT!$C311+RESULT!$D311&gt;2),"WON",IF(AND(RESULT!$K311&lt;AC$1,RESULT!$C311+RESULT!$D311&lt;3),"WON","LOST"))</f>
        <v>WON</v>
      </c>
      <c r="AE252" t="str">
        <f t="shared" ca="1" si="167"/>
        <v>DP</v>
      </c>
    </row>
    <row r="255" spans="1:31">
      <c r="A255" t="str">
        <f ca="1">IF(AND(RESULT!$G314&gt;A$1,RESULT!$C314+RESULT!$D314&gt;2),"WON",IF(AND(RESULT!$G314&lt;A$1,RESULT!$C314+RESULT!$D314&lt;3),"WON","LOST"))</f>
        <v>WON</v>
      </c>
      <c r="B255" t="str">
        <f ca="1">IF(AND(RESULT!$K314&gt;A$1,RESULT!$C314+RESULT!$D314&gt;2),"WON",IF(AND(RESULT!$K314&lt;A$1,RESULT!$C314+RESULT!$D314&lt;3),"WON","LOST"))</f>
        <v>WON</v>
      </c>
      <c r="C255" t="str">
        <f ca="1">IF(AND(A255="WON",B255="WON"),"WON",IF(AND(A255="LOST",B255="LOST"),"LOST","DP"))</f>
        <v>WON</v>
      </c>
      <c r="E255" t="str">
        <f ca="1">IF(AND(RESULT!$G314&gt;E$1,RESULT!$C314+RESULT!$D314&gt;2),"WON",IF(AND(RESULT!$G314&lt;E$1,RESULT!$C314+RESULT!$D314&lt;3),"WON","LOST"))</f>
        <v>WON</v>
      </c>
      <c r="F255" t="str">
        <f ca="1">IF(AND(RESULT!$K314&gt;E$1,RESULT!$C314+RESULT!$D314&gt;2),"WON",IF(AND(RESULT!$K314&lt;E$1,RESULT!$C314+RESULT!$D314&lt;3),"WON","LOST"))</f>
        <v>WON</v>
      </c>
      <c r="G255" t="str">
        <f ca="1">IF(AND(E255="WON",F255="WON"),"WON",IF(AND(E255="LOST",F255="LOST"),"LOST","DP"))</f>
        <v>WON</v>
      </c>
      <c r="I255" t="str">
        <f ca="1">IF(AND(RESULT!$G314&gt;I$1,RESULT!$C314+RESULT!$D314&gt;2),"WON",IF(AND(RESULT!$G314&lt;I$1,RESULT!$C314+RESULT!$D314&lt;3),"WON","LOST"))</f>
        <v>WON</v>
      </c>
      <c r="J255" t="str">
        <f ca="1">IF(AND(RESULT!$K314&gt;I$1,RESULT!$C314+RESULT!$D314&gt;2),"WON",IF(AND(RESULT!$K314&lt;I$1,RESULT!$C314+RESULT!$D314&lt;3),"WON","LOST"))</f>
        <v>WON</v>
      </c>
      <c r="K255" t="str">
        <f ca="1">IF(AND(I255="WON",J255="WON"),"WON",IF(AND(I255="LOST",J255="LOST"),"LOST","DP"))</f>
        <v>WON</v>
      </c>
      <c r="M255" t="str">
        <f ca="1">IF(AND(RESULT!$G314&gt;M$1,RESULT!$C314+RESULT!$D314&gt;2),"WON",IF(AND(RESULT!$G314&lt;M$1,RESULT!$C314+RESULT!$D314&lt;3),"WON","LOST"))</f>
        <v>WON</v>
      </c>
      <c r="N255" t="str">
        <f ca="1">IF(AND(RESULT!$K314&gt;M$1,RESULT!$C314+RESULT!$D314&gt;2),"WON",IF(AND(RESULT!$K314&lt;M$1,RESULT!$C314+RESULT!$D314&lt;3),"WON","LOST"))</f>
        <v>WON</v>
      </c>
      <c r="O255" t="str">
        <f ca="1">IF(AND(M255="WON",N255="WON"),"WON",IF(AND(M255="LOST",N255="LOST"),"LOST","DP"))</f>
        <v>WON</v>
      </c>
      <c r="Q255" t="str">
        <f ca="1">IF(AND(RESULT!$G314&gt;Q$1,RESULT!$C314+RESULT!$D314&gt;2),"WON",IF(AND(RESULT!$G314&lt;Q$1,RESULT!$C314+RESULT!$D314&lt;3),"WON","LOST"))</f>
        <v>WON</v>
      </c>
      <c r="R255" t="str">
        <f ca="1">IF(AND(RESULT!$K314&gt;Q$1,RESULT!$C314+RESULT!$D314&gt;2),"WON",IF(AND(RESULT!$K314&lt;Q$1,RESULT!$C314+RESULT!$D314&lt;3),"WON","LOST"))</f>
        <v>WON</v>
      </c>
      <c r="S255" t="str">
        <f ca="1">IF(AND(Q255="WON",R255="WON"),"WON",IF(AND(Q255="LOST",R255="LOST"),"LOST","DP"))</f>
        <v>WON</v>
      </c>
      <c r="U255" t="str">
        <f ca="1">IF(AND(RESULT!$G314&gt;U$1,RESULT!$C314+RESULT!$D314&gt;2),"WON",IF(AND(RESULT!$G314&lt;U$1,RESULT!$C314+RESULT!$D314&lt;3),"WON","LOST"))</f>
        <v>WON</v>
      </c>
      <c r="V255" t="str">
        <f ca="1">IF(AND(RESULT!$K314&gt;U$1,RESULT!$C314+RESULT!$D314&gt;2),"WON",IF(AND(RESULT!$K314&lt;U$1,RESULT!$C314+RESULT!$D314&lt;3),"WON","LOST"))</f>
        <v>WON</v>
      </c>
      <c r="W255" t="str">
        <f ca="1">IF(AND(U255="WON",V255="WON"),"WON",IF(AND(U255="LOST",V255="LOST"),"LOST","DP"))</f>
        <v>WON</v>
      </c>
      <c r="Y255" t="str">
        <f ca="1">IF(AND(RESULT!$G314&gt;Y$1,RESULT!$C314+RESULT!$D314&gt;2),"WON",IF(AND(RESULT!$G314&lt;Y$1,RESULT!$C314+RESULT!$D314&lt;3),"WON","LOST"))</f>
        <v>WON</v>
      </c>
      <c r="Z255" t="str">
        <f ca="1">IF(AND(RESULT!$K314&gt;Y$1,RESULT!$C314+RESULT!$D314&gt;2),"WON",IF(AND(RESULT!$K314&lt;Y$1,RESULT!$C314+RESULT!$D314&lt;3),"WON","LOST"))</f>
        <v>WON</v>
      </c>
      <c r="AA255" t="str">
        <f ca="1">IF(AND(Y255="WON",Z255="WON"),"WON",IF(AND(Y255="LOST",Z255="LOST"),"LOST","DP"))</f>
        <v>WON</v>
      </c>
      <c r="AC255" t="str">
        <f ca="1">IF(AND(RESULT!$G314&gt;AC$1,RESULT!$C314+RESULT!$D314&gt;2),"WON",IF(AND(RESULT!$G314&lt;AC$1,RESULT!$C314+RESULT!$D314&lt;3),"WON","LOST"))</f>
        <v>WON</v>
      </c>
      <c r="AD255" t="str">
        <f ca="1">IF(AND(RESULT!$K314&gt;AC$1,RESULT!$C314+RESULT!$D314&gt;2),"WON",IF(AND(RESULT!$K314&lt;AC$1,RESULT!$C314+RESULT!$D314&lt;3),"WON","LOST"))</f>
        <v>WON</v>
      </c>
      <c r="AE255" t="str">
        <f ca="1">IF(AND(AC255="WON",AD255="WON"),"WON",IF(AND(AC255="LOST",AD255="LOST"),"LOST","DP"))</f>
        <v>WON</v>
      </c>
    </row>
    <row r="256" spans="1:31">
      <c r="A256" t="str">
        <f ca="1">IF(AND(RESULT!$G315&gt;A$1,RESULT!$C315+RESULT!$D315&gt;2),"WON",IF(AND(RESULT!$G315&lt;A$1,RESULT!$C315+RESULT!$D315&lt;3),"WON","LOST"))</f>
        <v>LOST</v>
      </c>
      <c r="B256" t="str">
        <f ca="1">IF(AND(RESULT!$K315&gt;A$1,RESULT!$C315+RESULT!$D315&gt;2),"WON",IF(AND(RESULT!$K315&lt;A$1,RESULT!$C315+RESULT!$D315&lt;3),"WON","LOST"))</f>
        <v>LOST</v>
      </c>
      <c r="C256" t="str">
        <f t="shared" ref="C256:C264" ca="1" si="168">IF(AND(A256="WON",B256="WON"),"WON",IF(AND(A256="LOST",B256="LOST"),"LOST","DP"))</f>
        <v>LOST</v>
      </c>
      <c r="E256" t="str">
        <f ca="1">IF(AND(RESULT!$G315&gt;E$1,RESULT!$C315+RESULT!$D315&gt;2),"WON",IF(AND(RESULT!$G315&lt;E$1,RESULT!$C315+RESULT!$D315&lt;3),"WON","LOST"))</f>
        <v>LOST</v>
      </c>
      <c r="F256" t="str">
        <f ca="1">IF(AND(RESULT!$K315&gt;E$1,RESULT!$C315+RESULT!$D315&gt;2),"WON",IF(AND(RESULT!$K315&lt;E$1,RESULT!$C315+RESULT!$D315&lt;3),"WON","LOST"))</f>
        <v>LOST</v>
      </c>
      <c r="G256" t="str">
        <f t="shared" ref="G256:G264" ca="1" si="169">IF(AND(E256="WON",F256="WON"),"WON",IF(AND(E256="LOST",F256="LOST"),"LOST","DP"))</f>
        <v>LOST</v>
      </c>
      <c r="I256" t="str">
        <f ca="1">IF(AND(RESULT!$G315&gt;I$1,RESULT!$C315+RESULT!$D315&gt;2),"WON",IF(AND(RESULT!$G315&lt;I$1,RESULT!$C315+RESULT!$D315&lt;3),"WON","LOST"))</f>
        <v>LOST</v>
      </c>
      <c r="J256" t="str">
        <f ca="1">IF(AND(RESULT!$K315&gt;I$1,RESULT!$C315+RESULT!$D315&gt;2),"WON",IF(AND(RESULT!$K315&lt;I$1,RESULT!$C315+RESULT!$D315&lt;3),"WON","LOST"))</f>
        <v>LOST</v>
      </c>
      <c r="K256" t="str">
        <f t="shared" ref="K256:K264" ca="1" si="170">IF(AND(I256="WON",J256="WON"),"WON",IF(AND(I256="LOST",J256="LOST"),"LOST","DP"))</f>
        <v>LOST</v>
      </c>
      <c r="M256" t="str">
        <f ca="1">IF(AND(RESULT!$G315&gt;M$1,RESULT!$C315+RESULT!$D315&gt;2),"WON",IF(AND(RESULT!$G315&lt;M$1,RESULT!$C315+RESULT!$D315&lt;3),"WON","LOST"))</f>
        <v>LOST</v>
      </c>
      <c r="N256" t="str">
        <f ca="1">IF(AND(RESULT!$K315&gt;M$1,RESULT!$C315+RESULT!$D315&gt;2),"WON",IF(AND(RESULT!$K315&lt;M$1,RESULT!$C315+RESULT!$D315&lt;3),"WON","LOST"))</f>
        <v>LOST</v>
      </c>
      <c r="O256" t="str">
        <f t="shared" ref="O256:O264" ca="1" si="171">IF(AND(M256="WON",N256="WON"),"WON",IF(AND(M256="LOST",N256="LOST"),"LOST","DP"))</f>
        <v>LOST</v>
      </c>
      <c r="Q256" t="str">
        <f ca="1">IF(AND(RESULT!$G315&gt;Q$1,RESULT!$C315+RESULT!$D315&gt;2),"WON",IF(AND(RESULT!$G315&lt;Q$1,RESULT!$C315+RESULT!$D315&lt;3),"WON","LOST"))</f>
        <v>LOST</v>
      </c>
      <c r="R256" t="str">
        <f ca="1">IF(AND(RESULT!$K315&gt;Q$1,RESULT!$C315+RESULT!$D315&gt;2),"WON",IF(AND(RESULT!$K315&lt;Q$1,RESULT!$C315+RESULT!$D315&lt;3),"WON","LOST"))</f>
        <v>LOST</v>
      </c>
      <c r="S256" t="str">
        <f t="shared" ref="S256:S264" ca="1" si="172">IF(AND(Q256="WON",R256="WON"),"WON",IF(AND(Q256="LOST",R256="LOST"),"LOST","DP"))</f>
        <v>LOST</v>
      </c>
      <c r="U256" t="str">
        <f ca="1">IF(AND(RESULT!$G315&gt;U$1,RESULT!$C315+RESULT!$D315&gt;2),"WON",IF(AND(RESULT!$G315&lt;U$1,RESULT!$C315+RESULT!$D315&lt;3),"WON","LOST"))</f>
        <v>LOST</v>
      </c>
      <c r="V256" t="str">
        <f ca="1">IF(AND(RESULT!$K315&gt;U$1,RESULT!$C315+RESULT!$D315&gt;2),"WON",IF(AND(RESULT!$K315&lt;U$1,RESULT!$C315+RESULT!$D315&lt;3),"WON","LOST"))</f>
        <v>LOST</v>
      </c>
      <c r="W256" t="str">
        <f t="shared" ref="W256:W264" ca="1" si="173">IF(AND(U256="WON",V256="WON"),"WON",IF(AND(U256="LOST",V256="LOST"),"LOST","DP"))</f>
        <v>LOST</v>
      </c>
      <c r="Y256" t="str">
        <f ca="1">IF(AND(RESULT!$G315&gt;Y$1,RESULT!$C315+RESULT!$D315&gt;2),"WON",IF(AND(RESULT!$G315&lt;Y$1,RESULT!$C315+RESULT!$D315&lt;3),"WON","LOST"))</f>
        <v>LOST</v>
      </c>
      <c r="Z256" t="str">
        <f ca="1">IF(AND(RESULT!$K315&gt;Y$1,RESULT!$C315+RESULT!$D315&gt;2),"WON",IF(AND(RESULT!$K315&lt;Y$1,RESULT!$C315+RESULT!$D315&lt;3),"WON","LOST"))</f>
        <v>LOST</v>
      </c>
      <c r="AA256" t="str">
        <f t="shared" ref="AA256:AA264" ca="1" si="174">IF(AND(Y256="WON",Z256="WON"),"WON",IF(AND(Y256="LOST",Z256="LOST"),"LOST","DP"))</f>
        <v>LOST</v>
      </c>
      <c r="AC256" t="str">
        <f ca="1">IF(AND(RESULT!$G315&gt;AC$1,RESULT!$C315+RESULT!$D315&gt;2),"WON",IF(AND(RESULT!$G315&lt;AC$1,RESULT!$C315+RESULT!$D315&lt;3),"WON","LOST"))</f>
        <v>LOST</v>
      </c>
      <c r="AD256" t="str">
        <f ca="1">IF(AND(RESULT!$K315&gt;AC$1,RESULT!$C315+RESULT!$D315&gt;2),"WON",IF(AND(RESULT!$K315&lt;AC$1,RESULT!$C315+RESULT!$D315&lt;3),"WON","LOST"))</f>
        <v>LOST</v>
      </c>
      <c r="AE256" t="str">
        <f t="shared" ref="AE256:AE264" ca="1" si="175">IF(AND(AC256="WON",AD256="WON"),"WON",IF(AND(AC256="LOST",AD256="LOST"),"LOST","DP"))</f>
        <v>LOST</v>
      </c>
    </row>
    <row r="257" spans="1:31">
      <c r="A257" t="str">
        <f ca="1">IF(AND(RESULT!$G316&gt;A$1,RESULT!$C316+RESULT!$D316&gt;2),"WON",IF(AND(RESULT!$G316&lt;A$1,RESULT!$C316+RESULT!$D316&lt;3),"WON","LOST"))</f>
        <v>WON</v>
      </c>
      <c r="B257" t="str">
        <f ca="1">IF(AND(RESULT!$K316&gt;A$1,RESULT!$C316+RESULT!$D316&gt;2),"WON",IF(AND(RESULT!$K316&lt;A$1,RESULT!$C316+RESULT!$D316&lt;3),"WON","LOST"))</f>
        <v>WON</v>
      </c>
      <c r="C257" t="str">
        <f t="shared" ca="1" si="168"/>
        <v>WON</v>
      </c>
      <c r="E257" t="str">
        <f ca="1">IF(AND(RESULT!$G316&gt;E$1,RESULT!$C316+RESULT!$D316&gt;2),"WON",IF(AND(RESULT!$G316&lt;E$1,RESULT!$C316+RESULT!$D316&lt;3),"WON","LOST"))</f>
        <v>WON</v>
      </c>
      <c r="F257" t="str">
        <f ca="1">IF(AND(RESULT!$K316&gt;E$1,RESULT!$C316+RESULT!$D316&gt;2),"WON",IF(AND(RESULT!$K316&lt;E$1,RESULT!$C316+RESULT!$D316&lt;3),"WON","LOST"))</f>
        <v>WON</v>
      </c>
      <c r="G257" t="str">
        <f t="shared" ca="1" si="169"/>
        <v>WON</v>
      </c>
      <c r="I257" t="str">
        <f ca="1">IF(AND(RESULT!$G316&gt;I$1,RESULT!$C316+RESULT!$D316&gt;2),"WON",IF(AND(RESULT!$G316&lt;I$1,RESULT!$C316+RESULT!$D316&lt;3),"WON","LOST"))</f>
        <v>WON</v>
      </c>
      <c r="J257" t="str">
        <f ca="1">IF(AND(RESULT!$K316&gt;I$1,RESULT!$C316+RESULT!$D316&gt;2),"WON",IF(AND(RESULT!$K316&lt;I$1,RESULT!$C316+RESULT!$D316&lt;3),"WON","LOST"))</f>
        <v>WON</v>
      </c>
      <c r="K257" t="str">
        <f t="shared" ca="1" si="170"/>
        <v>WON</v>
      </c>
      <c r="M257" t="str">
        <f ca="1">IF(AND(RESULT!$G316&gt;M$1,RESULT!$C316+RESULT!$D316&gt;2),"WON",IF(AND(RESULT!$G316&lt;M$1,RESULT!$C316+RESULT!$D316&lt;3),"WON","LOST"))</f>
        <v>WON</v>
      </c>
      <c r="N257" t="str">
        <f ca="1">IF(AND(RESULT!$K316&gt;M$1,RESULT!$C316+RESULT!$D316&gt;2),"WON",IF(AND(RESULT!$K316&lt;M$1,RESULT!$C316+RESULT!$D316&lt;3),"WON","LOST"))</f>
        <v>WON</v>
      </c>
      <c r="O257" t="str">
        <f t="shared" ca="1" si="171"/>
        <v>WON</v>
      </c>
      <c r="Q257" t="str">
        <f ca="1">IF(AND(RESULT!$G316&gt;Q$1,RESULT!$C316+RESULT!$D316&gt;2),"WON",IF(AND(RESULT!$G316&lt;Q$1,RESULT!$C316+RESULT!$D316&lt;3),"WON","LOST"))</f>
        <v>WON</v>
      </c>
      <c r="R257" t="str">
        <f ca="1">IF(AND(RESULT!$K316&gt;Q$1,RESULT!$C316+RESULT!$D316&gt;2),"WON",IF(AND(RESULT!$K316&lt;Q$1,RESULT!$C316+RESULT!$D316&lt;3),"WON","LOST"))</f>
        <v>WON</v>
      </c>
      <c r="S257" t="str">
        <f t="shared" ca="1" si="172"/>
        <v>WON</v>
      </c>
      <c r="U257" t="str">
        <f ca="1">IF(AND(RESULT!$G316&gt;U$1,RESULT!$C316+RESULT!$D316&gt;2),"WON",IF(AND(RESULT!$G316&lt;U$1,RESULT!$C316+RESULT!$D316&lt;3),"WON","LOST"))</f>
        <v>WON</v>
      </c>
      <c r="V257" t="str">
        <f ca="1">IF(AND(RESULT!$K316&gt;U$1,RESULT!$C316+RESULT!$D316&gt;2),"WON",IF(AND(RESULT!$K316&lt;U$1,RESULT!$C316+RESULT!$D316&lt;3),"WON","LOST"))</f>
        <v>WON</v>
      </c>
      <c r="W257" t="str">
        <f t="shared" ca="1" si="173"/>
        <v>WON</v>
      </c>
      <c r="Y257" t="str">
        <f ca="1">IF(AND(RESULT!$G316&gt;Y$1,RESULT!$C316+RESULT!$D316&gt;2),"WON",IF(AND(RESULT!$G316&lt;Y$1,RESULT!$C316+RESULT!$D316&lt;3),"WON","LOST"))</f>
        <v>WON</v>
      </c>
      <c r="Z257" t="str">
        <f ca="1">IF(AND(RESULT!$K316&gt;Y$1,RESULT!$C316+RESULT!$D316&gt;2),"WON",IF(AND(RESULT!$K316&lt;Y$1,RESULT!$C316+RESULT!$D316&lt;3),"WON","LOST"))</f>
        <v>WON</v>
      </c>
      <c r="AA257" t="str">
        <f t="shared" ca="1" si="174"/>
        <v>WON</v>
      </c>
      <c r="AC257" t="str">
        <f ca="1">IF(AND(RESULT!$G316&gt;AC$1,RESULT!$C316+RESULT!$D316&gt;2),"WON",IF(AND(RESULT!$G316&lt;AC$1,RESULT!$C316+RESULT!$D316&lt;3),"WON","LOST"))</f>
        <v>WON</v>
      </c>
      <c r="AD257" t="str">
        <f ca="1">IF(AND(RESULT!$K316&gt;AC$1,RESULT!$C316+RESULT!$D316&gt;2),"WON",IF(AND(RESULT!$K316&lt;AC$1,RESULT!$C316+RESULT!$D316&lt;3),"WON","LOST"))</f>
        <v>WON</v>
      </c>
      <c r="AE257" t="str">
        <f t="shared" ca="1" si="175"/>
        <v>WON</v>
      </c>
    </row>
    <row r="258" spans="1:31">
      <c r="A258" t="str">
        <f ca="1">IF(AND(RESULT!$G317&gt;A$1,RESULT!$C317+RESULT!$D317&gt;2),"WON",IF(AND(RESULT!$G317&lt;A$1,RESULT!$C317+RESULT!$D317&lt;3),"WON","LOST"))</f>
        <v>WON</v>
      </c>
      <c r="B258" t="str">
        <f ca="1">IF(AND(RESULT!$K317&gt;A$1,RESULT!$C317+RESULT!$D317&gt;2),"WON",IF(AND(RESULT!$K317&lt;A$1,RESULT!$C317+RESULT!$D317&lt;3),"WON","LOST"))</f>
        <v>WON</v>
      </c>
      <c r="C258" t="str">
        <f t="shared" ca="1" si="168"/>
        <v>WON</v>
      </c>
      <c r="E258" t="str">
        <f ca="1">IF(AND(RESULT!$G317&gt;E$1,RESULT!$C317+RESULT!$D317&gt;2),"WON",IF(AND(RESULT!$G317&lt;E$1,RESULT!$C317+RESULT!$D317&lt;3),"WON","LOST"))</f>
        <v>WON</v>
      </c>
      <c r="F258" t="str">
        <f ca="1">IF(AND(RESULT!$K317&gt;E$1,RESULT!$C317+RESULT!$D317&gt;2),"WON",IF(AND(RESULT!$K317&lt;E$1,RESULT!$C317+RESULT!$D317&lt;3),"WON","LOST"))</f>
        <v>WON</v>
      </c>
      <c r="G258" t="str">
        <f t="shared" ca="1" si="169"/>
        <v>WON</v>
      </c>
      <c r="I258" t="str">
        <f ca="1">IF(AND(RESULT!$G317&gt;I$1,RESULT!$C317+RESULT!$D317&gt;2),"WON",IF(AND(RESULT!$G317&lt;I$1,RESULT!$C317+RESULT!$D317&lt;3),"WON","LOST"))</f>
        <v>WON</v>
      </c>
      <c r="J258" t="str">
        <f ca="1">IF(AND(RESULT!$K317&gt;I$1,RESULT!$C317+RESULT!$D317&gt;2),"WON",IF(AND(RESULT!$K317&lt;I$1,RESULT!$C317+RESULT!$D317&lt;3),"WON","LOST"))</f>
        <v>WON</v>
      </c>
      <c r="K258" t="str">
        <f t="shared" ca="1" si="170"/>
        <v>WON</v>
      </c>
      <c r="M258" t="str">
        <f ca="1">IF(AND(RESULT!$G317&gt;M$1,RESULT!$C317+RESULT!$D317&gt;2),"WON",IF(AND(RESULT!$G317&lt;M$1,RESULT!$C317+RESULT!$D317&lt;3),"WON","LOST"))</f>
        <v>WON</v>
      </c>
      <c r="N258" t="str">
        <f ca="1">IF(AND(RESULT!$K317&gt;M$1,RESULT!$C317+RESULT!$D317&gt;2),"WON",IF(AND(RESULT!$K317&lt;M$1,RESULT!$C317+RESULT!$D317&lt;3),"WON","LOST"))</f>
        <v>WON</v>
      </c>
      <c r="O258" t="str">
        <f t="shared" ca="1" si="171"/>
        <v>WON</v>
      </c>
      <c r="Q258" t="str">
        <f ca="1">IF(AND(RESULT!$G317&gt;Q$1,RESULT!$C317+RESULT!$D317&gt;2),"WON",IF(AND(RESULT!$G317&lt;Q$1,RESULT!$C317+RESULT!$D317&lt;3),"WON","LOST"))</f>
        <v>WON</v>
      </c>
      <c r="R258" t="str">
        <f ca="1">IF(AND(RESULT!$K317&gt;Q$1,RESULT!$C317+RESULT!$D317&gt;2),"WON",IF(AND(RESULT!$K317&lt;Q$1,RESULT!$C317+RESULT!$D317&lt;3),"WON","LOST"))</f>
        <v>WON</v>
      </c>
      <c r="S258" t="str">
        <f t="shared" ca="1" si="172"/>
        <v>WON</v>
      </c>
      <c r="U258" t="str">
        <f ca="1">IF(AND(RESULT!$G317&gt;U$1,RESULT!$C317+RESULT!$D317&gt;2),"WON",IF(AND(RESULT!$G317&lt;U$1,RESULT!$C317+RESULT!$D317&lt;3),"WON","LOST"))</f>
        <v>WON</v>
      </c>
      <c r="V258" t="str">
        <f ca="1">IF(AND(RESULT!$K317&gt;U$1,RESULT!$C317+RESULT!$D317&gt;2),"WON",IF(AND(RESULT!$K317&lt;U$1,RESULT!$C317+RESULT!$D317&lt;3),"WON","LOST"))</f>
        <v>WON</v>
      </c>
      <c r="W258" t="str">
        <f t="shared" ca="1" si="173"/>
        <v>WON</v>
      </c>
      <c r="Y258" t="str">
        <f ca="1">IF(AND(RESULT!$G317&gt;Y$1,RESULT!$C317+RESULT!$D317&gt;2),"WON",IF(AND(RESULT!$G317&lt;Y$1,RESULT!$C317+RESULT!$D317&lt;3),"WON","LOST"))</f>
        <v>WON</v>
      </c>
      <c r="Z258" t="str">
        <f ca="1">IF(AND(RESULT!$K317&gt;Y$1,RESULT!$C317+RESULT!$D317&gt;2),"WON",IF(AND(RESULT!$K317&lt;Y$1,RESULT!$C317+RESULT!$D317&lt;3),"WON","LOST"))</f>
        <v>WON</v>
      </c>
      <c r="AA258" t="str">
        <f t="shared" ca="1" si="174"/>
        <v>WON</v>
      </c>
      <c r="AC258" t="str">
        <f ca="1">IF(AND(RESULT!$G317&gt;AC$1,RESULT!$C317+RESULT!$D317&gt;2),"WON",IF(AND(RESULT!$G317&lt;AC$1,RESULT!$C317+RESULT!$D317&lt;3),"WON","LOST"))</f>
        <v>WON</v>
      </c>
      <c r="AD258" t="str">
        <f ca="1">IF(AND(RESULT!$K317&gt;AC$1,RESULT!$C317+RESULT!$D317&gt;2),"WON",IF(AND(RESULT!$K317&lt;AC$1,RESULT!$C317+RESULT!$D317&lt;3),"WON","LOST"))</f>
        <v>WON</v>
      </c>
      <c r="AE258" t="str">
        <f t="shared" ca="1" si="175"/>
        <v>WON</v>
      </c>
    </row>
    <row r="259" spans="1:31">
      <c r="A259" t="str">
        <f ca="1">IF(AND(RESULT!$G318&gt;A$1,RESULT!$C318+RESULT!$D318&gt;2),"WON",IF(AND(RESULT!$G318&lt;A$1,RESULT!$C318+RESULT!$D318&lt;3),"WON","LOST"))</f>
        <v>LOST</v>
      </c>
      <c r="B259" t="str">
        <f ca="1">IF(AND(RESULT!$K318&gt;A$1,RESULT!$C318+RESULT!$D318&gt;2),"WON",IF(AND(RESULT!$K318&lt;A$1,RESULT!$C318+RESULT!$D318&lt;3),"WON","LOST"))</f>
        <v>WON</v>
      </c>
      <c r="C259" t="str">
        <f t="shared" ca="1" si="168"/>
        <v>DP</v>
      </c>
      <c r="E259" t="str">
        <f ca="1">IF(AND(RESULT!$G318&gt;E$1,RESULT!$C318+RESULT!$D318&gt;2),"WON",IF(AND(RESULT!$G318&lt;E$1,RESULT!$C318+RESULT!$D318&lt;3),"WON","LOST"))</f>
        <v>LOST</v>
      </c>
      <c r="F259" t="str">
        <f ca="1">IF(AND(RESULT!$K318&gt;E$1,RESULT!$C318+RESULT!$D318&gt;2),"WON",IF(AND(RESULT!$K318&lt;E$1,RESULT!$C318+RESULT!$D318&lt;3),"WON","LOST"))</f>
        <v>WON</v>
      </c>
      <c r="G259" t="str">
        <f t="shared" ca="1" si="169"/>
        <v>DP</v>
      </c>
      <c r="I259" t="str">
        <f ca="1">IF(AND(RESULT!$G318&gt;I$1,RESULT!$C318+RESULT!$D318&gt;2),"WON",IF(AND(RESULT!$G318&lt;I$1,RESULT!$C318+RESULT!$D318&lt;3),"WON","LOST"))</f>
        <v>LOST</v>
      </c>
      <c r="J259" t="str">
        <f ca="1">IF(AND(RESULT!$K318&gt;I$1,RESULT!$C318+RESULT!$D318&gt;2),"WON",IF(AND(RESULT!$K318&lt;I$1,RESULT!$C318+RESULT!$D318&lt;3),"WON","LOST"))</f>
        <v>WON</v>
      </c>
      <c r="K259" t="str">
        <f t="shared" ca="1" si="170"/>
        <v>DP</v>
      </c>
      <c r="M259" t="str">
        <f ca="1">IF(AND(RESULT!$G318&gt;M$1,RESULT!$C318+RESULT!$D318&gt;2),"WON",IF(AND(RESULT!$G318&lt;M$1,RESULT!$C318+RESULT!$D318&lt;3),"WON","LOST"))</f>
        <v>LOST</v>
      </c>
      <c r="N259" t="str">
        <f ca="1">IF(AND(RESULT!$K318&gt;M$1,RESULT!$C318+RESULT!$D318&gt;2),"WON",IF(AND(RESULT!$K318&lt;M$1,RESULT!$C318+RESULT!$D318&lt;3),"WON","LOST"))</f>
        <v>WON</v>
      </c>
      <c r="O259" t="str">
        <f t="shared" ca="1" si="171"/>
        <v>DP</v>
      </c>
      <c r="Q259" t="str">
        <f ca="1">IF(AND(RESULT!$G318&gt;Q$1,RESULT!$C318+RESULT!$D318&gt;2),"WON",IF(AND(RESULT!$G318&lt;Q$1,RESULT!$C318+RESULT!$D318&lt;3),"WON","LOST"))</f>
        <v>LOST</v>
      </c>
      <c r="R259" t="str">
        <f ca="1">IF(AND(RESULT!$K318&gt;Q$1,RESULT!$C318+RESULT!$D318&gt;2),"WON",IF(AND(RESULT!$K318&lt;Q$1,RESULT!$C318+RESULT!$D318&lt;3),"WON","LOST"))</f>
        <v>WON</v>
      </c>
      <c r="S259" t="str">
        <f t="shared" ca="1" si="172"/>
        <v>DP</v>
      </c>
      <c r="U259" t="str">
        <f ca="1">IF(AND(RESULT!$G318&gt;U$1,RESULT!$C318+RESULT!$D318&gt;2),"WON",IF(AND(RESULT!$G318&lt;U$1,RESULT!$C318+RESULT!$D318&lt;3),"WON","LOST"))</f>
        <v>LOST</v>
      </c>
      <c r="V259" t="str">
        <f ca="1">IF(AND(RESULT!$K318&gt;U$1,RESULT!$C318+RESULT!$D318&gt;2),"WON",IF(AND(RESULT!$K318&lt;U$1,RESULT!$C318+RESULT!$D318&lt;3),"WON","LOST"))</f>
        <v>WON</v>
      </c>
      <c r="W259" t="str">
        <f t="shared" ca="1" si="173"/>
        <v>DP</v>
      </c>
      <c r="Y259" t="str">
        <f ca="1">IF(AND(RESULT!$G318&gt;Y$1,RESULT!$C318+RESULT!$D318&gt;2),"WON",IF(AND(RESULT!$G318&lt;Y$1,RESULT!$C318+RESULT!$D318&lt;3),"WON","LOST"))</f>
        <v>LOST</v>
      </c>
      <c r="Z259" t="str">
        <f ca="1">IF(AND(RESULT!$K318&gt;Y$1,RESULT!$C318+RESULT!$D318&gt;2),"WON",IF(AND(RESULT!$K318&lt;Y$1,RESULT!$C318+RESULT!$D318&lt;3),"WON","LOST"))</f>
        <v>WON</v>
      </c>
      <c r="AA259" t="str">
        <f t="shared" ca="1" si="174"/>
        <v>DP</v>
      </c>
      <c r="AC259" t="str">
        <f ca="1">IF(AND(RESULT!$G318&gt;AC$1,RESULT!$C318+RESULT!$D318&gt;2),"WON",IF(AND(RESULT!$G318&lt;AC$1,RESULT!$C318+RESULT!$D318&lt;3),"WON","LOST"))</f>
        <v>LOST</v>
      </c>
      <c r="AD259" t="str">
        <f ca="1">IF(AND(RESULT!$K318&gt;AC$1,RESULT!$C318+RESULT!$D318&gt;2),"WON",IF(AND(RESULT!$K318&lt;AC$1,RESULT!$C318+RESULT!$D318&lt;3),"WON","LOST"))</f>
        <v>WON</v>
      </c>
      <c r="AE259" t="str">
        <f t="shared" ca="1" si="175"/>
        <v>DP</v>
      </c>
    </row>
    <row r="260" spans="1:31">
      <c r="A260" t="str">
        <f ca="1">IF(AND(RESULT!$G319&gt;A$1,RESULT!$C319+RESULT!$D319&gt;2),"WON",IF(AND(RESULT!$G319&lt;A$1,RESULT!$C319+RESULT!$D319&lt;3),"WON","LOST"))</f>
        <v>WON</v>
      </c>
      <c r="B260" t="str">
        <f ca="1">IF(AND(RESULT!$K319&gt;A$1,RESULT!$C319+RESULT!$D319&gt;2),"WON",IF(AND(RESULT!$K319&lt;A$1,RESULT!$C319+RESULT!$D319&lt;3),"WON","LOST"))</f>
        <v>LOST</v>
      </c>
      <c r="C260" t="str">
        <f t="shared" ca="1" si="168"/>
        <v>DP</v>
      </c>
      <c r="E260" t="str">
        <f ca="1">IF(AND(RESULT!$G319&gt;E$1,RESULT!$C319+RESULT!$D319&gt;2),"WON",IF(AND(RESULT!$G319&lt;E$1,RESULT!$C319+RESULT!$D319&lt;3),"WON","LOST"))</f>
        <v>WON</v>
      </c>
      <c r="F260" t="str">
        <f ca="1">IF(AND(RESULT!$K319&gt;E$1,RESULT!$C319+RESULT!$D319&gt;2),"WON",IF(AND(RESULT!$K319&lt;E$1,RESULT!$C319+RESULT!$D319&lt;3),"WON","LOST"))</f>
        <v>LOST</v>
      </c>
      <c r="G260" t="str">
        <f t="shared" ca="1" si="169"/>
        <v>DP</v>
      </c>
      <c r="I260" t="str">
        <f ca="1">IF(AND(RESULT!$G319&gt;I$1,RESULT!$C319+RESULT!$D319&gt;2),"WON",IF(AND(RESULT!$G319&lt;I$1,RESULT!$C319+RESULT!$D319&lt;3),"WON","LOST"))</f>
        <v>WON</v>
      </c>
      <c r="J260" t="str">
        <f ca="1">IF(AND(RESULT!$K319&gt;I$1,RESULT!$C319+RESULT!$D319&gt;2),"WON",IF(AND(RESULT!$K319&lt;I$1,RESULT!$C319+RESULT!$D319&lt;3),"WON","LOST"))</f>
        <v>LOST</v>
      </c>
      <c r="K260" t="str">
        <f t="shared" ca="1" si="170"/>
        <v>DP</v>
      </c>
      <c r="M260" t="str">
        <f ca="1">IF(AND(RESULT!$G319&gt;M$1,RESULT!$C319+RESULT!$D319&gt;2),"WON",IF(AND(RESULT!$G319&lt;M$1,RESULT!$C319+RESULT!$D319&lt;3),"WON","LOST"))</f>
        <v>WON</v>
      </c>
      <c r="N260" t="str">
        <f ca="1">IF(AND(RESULT!$K319&gt;M$1,RESULT!$C319+RESULT!$D319&gt;2),"WON",IF(AND(RESULT!$K319&lt;M$1,RESULT!$C319+RESULT!$D319&lt;3),"WON","LOST"))</f>
        <v>LOST</v>
      </c>
      <c r="O260" t="str">
        <f t="shared" ca="1" si="171"/>
        <v>DP</v>
      </c>
      <c r="Q260" t="str">
        <f ca="1">IF(AND(RESULT!$G319&gt;Q$1,RESULT!$C319+RESULT!$D319&gt;2),"WON",IF(AND(RESULT!$G319&lt;Q$1,RESULT!$C319+RESULT!$D319&lt;3),"WON","LOST"))</f>
        <v>WON</v>
      </c>
      <c r="R260" t="str">
        <f ca="1">IF(AND(RESULT!$K319&gt;Q$1,RESULT!$C319+RESULT!$D319&gt;2),"WON",IF(AND(RESULT!$K319&lt;Q$1,RESULT!$C319+RESULT!$D319&lt;3),"WON","LOST"))</f>
        <v>LOST</v>
      </c>
      <c r="S260" t="str">
        <f t="shared" ca="1" si="172"/>
        <v>DP</v>
      </c>
      <c r="U260" t="str">
        <f ca="1">IF(AND(RESULT!$G319&gt;U$1,RESULT!$C319+RESULT!$D319&gt;2),"WON",IF(AND(RESULT!$G319&lt;U$1,RESULT!$C319+RESULT!$D319&lt;3),"WON","LOST"))</f>
        <v>WON</v>
      </c>
      <c r="V260" t="str">
        <f ca="1">IF(AND(RESULT!$K319&gt;U$1,RESULT!$C319+RESULT!$D319&gt;2),"WON",IF(AND(RESULT!$K319&lt;U$1,RESULT!$C319+RESULT!$D319&lt;3),"WON","LOST"))</f>
        <v>LOST</v>
      </c>
      <c r="W260" t="str">
        <f t="shared" ca="1" si="173"/>
        <v>DP</v>
      </c>
      <c r="Y260" t="str">
        <f ca="1">IF(AND(RESULT!$G319&gt;Y$1,RESULT!$C319+RESULT!$D319&gt;2),"WON",IF(AND(RESULT!$G319&lt;Y$1,RESULT!$C319+RESULT!$D319&lt;3),"WON","LOST"))</f>
        <v>WON</v>
      </c>
      <c r="Z260" t="str">
        <f ca="1">IF(AND(RESULT!$K319&gt;Y$1,RESULT!$C319+RESULT!$D319&gt;2),"WON",IF(AND(RESULT!$K319&lt;Y$1,RESULT!$C319+RESULT!$D319&lt;3),"WON","LOST"))</f>
        <v>LOST</v>
      </c>
      <c r="AA260" t="str">
        <f t="shared" ca="1" si="174"/>
        <v>DP</v>
      </c>
      <c r="AC260" t="str">
        <f ca="1">IF(AND(RESULT!$G319&gt;AC$1,RESULT!$C319+RESULT!$D319&gt;2),"WON",IF(AND(RESULT!$G319&lt;AC$1,RESULT!$C319+RESULT!$D319&lt;3),"WON","LOST"))</f>
        <v>WON</v>
      </c>
      <c r="AD260" t="str">
        <f ca="1">IF(AND(RESULT!$K319&gt;AC$1,RESULT!$C319+RESULT!$D319&gt;2),"WON",IF(AND(RESULT!$K319&lt;AC$1,RESULT!$C319+RESULT!$D319&lt;3),"WON","LOST"))</f>
        <v>LOST</v>
      </c>
      <c r="AE260" t="str">
        <f t="shared" ca="1" si="175"/>
        <v>DP</v>
      </c>
    </row>
    <row r="261" spans="1:31">
      <c r="A261" t="str">
        <f ca="1">IF(AND(RESULT!$G320&gt;A$1,RESULT!$C320+RESULT!$D320&gt;2),"WON",IF(AND(RESULT!$G320&lt;A$1,RESULT!$C320+RESULT!$D320&lt;3),"WON","LOST"))</f>
        <v>WON</v>
      </c>
      <c r="B261" t="str">
        <f ca="1">IF(AND(RESULT!$K320&gt;A$1,RESULT!$C320+RESULT!$D320&gt;2),"WON",IF(AND(RESULT!$K320&lt;A$1,RESULT!$C320+RESULT!$D320&lt;3),"WON","LOST"))</f>
        <v>WON</v>
      </c>
      <c r="C261" t="str">
        <f t="shared" ca="1" si="168"/>
        <v>WON</v>
      </c>
      <c r="E261" t="str">
        <f ca="1">IF(AND(RESULT!$G320&gt;E$1,RESULT!$C320+RESULT!$D320&gt;2),"WON",IF(AND(RESULT!$G320&lt;E$1,RESULT!$C320+RESULT!$D320&lt;3),"WON","LOST"))</f>
        <v>WON</v>
      </c>
      <c r="F261" t="str">
        <f ca="1">IF(AND(RESULT!$K320&gt;E$1,RESULT!$C320+RESULT!$D320&gt;2),"WON",IF(AND(RESULT!$K320&lt;E$1,RESULT!$C320+RESULT!$D320&lt;3),"WON","LOST"))</f>
        <v>WON</v>
      </c>
      <c r="G261" t="str">
        <f t="shared" ca="1" si="169"/>
        <v>WON</v>
      </c>
      <c r="I261" t="str">
        <f ca="1">IF(AND(RESULT!$G320&gt;I$1,RESULT!$C320+RESULT!$D320&gt;2),"WON",IF(AND(RESULT!$G320&lt;I$1,RESULT!$C320+RESULT!$D320&lt;3),"WON","LOST"))</f>
        <v>WON</v>
      </c>
      <c r="J261" t="str">
        <f ca="1">IF(AND(RESULT!$K320&gt;I$1,RESULT!$C320+RESULT!$D320&gt;2),"WON",IF(AND(RESULT!$K320&lt;I$1,RESULT!$C320+RESULT!$D320&lt;3),"WON","LOST"))</f>
        <v>WON</v>
      </c>
      <c r="K261" t="str">
        <f t="shared" ca="1" si="170"/>
        <v>WON</v>
      </c>
      <c r="M261" t="str">
        <f ca="1">IF(AND(RESULT!$G320&gt;M$1,RESULT!$C320+RESULT!$D320&gt;2),"WON",IF(AND(RESULT!$G320&lt;M$1,RESULT!$C320+RESULT!$D320&lt;3),"WON","LOST"))</f>
        <v>WON</v>
      </c>
      <c r="N261" t="str">
        <f ca="1">IF(AND(RESULT!$K320&gt;M$1,RESULT!$C320+RESULT!$D320&gt;2),"WON",IF(AND(RESULT!$K320&lt;M$1,RESULT!$C320+RESULT!$D320&lt;3),"WON","LOST"))</f>
        <v>WON</v>
      </c>
      <c r="O261" t="str">
        <f t="shared" ca="1" si="171"/>
        <v>WON</v>
      </c>
      <c r="Q261" t="str">
        <f ca="1">IF(AND(RESULT!$G320&gt;Q$1,RESULT!$C320+RESULT!$D320&gt;2),"WON",IF(AND(RESULT!$G320&lt;Q$1,RESULT!$C320+RESULT!$D320&lt;3),"WON","LOST"))</f>
        <v>WON</v>
      </c>
      <c r="R261" t="str">
        <f ca="1">IF(AND(RESULT!$K320&gt;Q$1,RESULT!$C320+RESULT!$D320&gt;2),"WON",IF(AND(RESULT!$K320&lt;Q$1,RESULT!$C320+RESULT!$D320&lt;3),"WON","LOST"))</f>
        <v>WON</v>
      </c>
      <c r="S261" t="str">
        <f t="shared" ca="1" si="172"/>
        <v>WON</v>
      </c>
      <c r="U261" t="str">
        <f ca="1">IF(AND(RESULT!$G320&gt;U$1,RESULT!$C320+RESULT!$D320&gt;2),"WON",IF(AND(RESULT!$G320&lt;U$1,RESULT!$C320+RESULT!$D320&lt;3),"WON","LOST"))</f>
        <v>WON</v>
      </c>
      <c r="V261" t="str">
        <f ca="1">IF(AND(RESULT!$K320&gt;U$1,RESULT!$C320+RESULT!$D320&gt;2),"WON",IF(AND(RESULT!$K320&lt;U$1,RESULT!$C320+RESULT!$D320&lt;3),"WON","LOST"))</f>
        <v>WON</v>
      </c>
      <c r="W261" t="str">
        <f t="shared" ca="1" si="173"/>
        <v>WON</v>
      </c>
      <c r="Y261" t="str">
        <f ca="1">IF(AND(RESULT!$G320&gt;Y$1,RESULT!$C320+RESULT!$D320&gt;2),"WON",IF(AND(RESULT!$G320&lt;Y$1,RESULT!$C320+RESULT!$D320&lt;3),"WON","LOST"))</f>
        <v>WON</v>
      </c>
      <c r="Z261" t="str">
        <f ca="1">IF(AND(RESULT!$K320&gt;Y$1,RESULT!$C320+RESULT!$D320&gt;2),"WON",IF(AND(RESULT!$K320&lt;Y$1,RESULT!$C320+RESULT!$D320&lt;3),"WON","LOST"))</f>
        <v>WON</v>
      </c>
      <c r="AA261" t="str">
        <f t="shared" ca="1" si="174"/>
        <v>WON</v>
      </c>
      <c r="AC261" t="str">
        <f ca="1">IF(AND(RESULT!$G320&gt;AC$1,RESULT!$C320+RESULT!$D320&gt;2),"WON",IF(AND(RESULT!$G320&lt;AC$1,RESULT!$C320+RESULT!$D320&lt;3),"WON","LOST"))</f>
        <v>WON</v>
      </c>
      <c r="AD261" t="str">
        <f ca="1">IF(AND(RESULT!$K320&gt;AC$1,RESULT!$C320+RESULT!$D320&gt;2),"WON",IF(AND(RESULT!$K320&lt;AC$1,RESULT!$C320+RESULT!$D320&lt;3),"WON","LOST"))</f>
        <v>WON</v>
      </c>
      <c r="AE261" t="str">
        <f t="shared" ca="1" si="175"/>
        <v>WON</v>
      </c>
    </row>
    <row r="262" spans="1:31">
      <c r="A262" t="str">
        <f ca="1">IF(AND(RESULT!$G321&gt;A$1,RESULT!$C321+RESULT!$D321&gt;2),"WON",IF(AND(RESULT!$G321&lt;A$1,RESULT!$C321+RESULT!$D321&lt;3),"WON","LOST"))</f>
        <v>WON</v>
      </c>
      <c r="B262" t="str">
        <f ca="1">IF(AND(RESULT!$K321&gt;A$1,RESULT!$C321+RESULT!$D321&gt;2),"WON",IF(AND(RESULT!$K321&lt;A$1,RESULT!$C321+RESULT!$D321&lt;3),"WON","LOST"))</f>
        <v>WON</v>
      </c>
      <c r="C262" t="str">
        <f t="shared" ca="1" si="168"/>
        <v>WON</v>
      </c>
      <c r="E262" t="str">
        <f ca="1">IF(AND(RESULT!$G321&gt;E$1,RESULT!$C321+RESULT!$D321&gt;2),"WON",IF(AND(RESULT!$G321&lt;E$1,RESULT!$C321+RESULT!$D321&lt;3),"WON","LOST"))</f>
        <v>WON</v>
      </c>
      <c r="F262" t="str">
        <f ca="1">IF(AND(RESULT!$K321&gt;E$1,RESULT!$C321+RESULT!$D321&gt;2),"WON",IF(AND(RESULT!$K321&lt;E$1,RESULT!$C321+RESULT!$D321&lt;3),"WON","LOST"))</f>
        <v>WON</v>
      </c>
      <c r="G262" t="str">
        <f t="shared" ca="1" si="169"/>
        <v>WON</v>
      </c>
      <c r="I262" t="str">
        <f ca="1">IF(AND(RESULT!$G321&gt;I$1,RESULT!$C321+RESULT!$D321&gt;2),"WON",IF(AND(RESULT!$G321&lt;I$1,RESULT!$C321+RESULT!$D321&lt;3),"WON","LOST"))</f>
        <v>WON</v>
      </c>
      <c r="J262" t="str">
        <f ca="1">IF(AND(RESULT!$K321&gt;I$1,RESULT!$C321+RESULT!$D321&gt;2),"WON",IF(AND(RESULT!$K321&lt;I$1,RESULT!$C321+RESULT!$D321&lt;3),"WON","LOST"))</f>
        <v>WON</v>
      </c>
      <c r="K262" t="str">
        <f t="shared" ca="1" si="170"/>
        <v>WON</v>
      </c>
      <c r="M262" t="str">
        <f ca="1">IF(AND(RESULT!$G321&gt;M$1,RESULT!$C321+RESULT!$D321&gt;2),"WON",IF(AND(RESULT!$G321&lt;M$1,RESULT!$C321+RESULT!$D321&lt;3),"WON","LOST"))</f>
        <v>WON</v>
      </c>
      <c r="N262" t="str">
        <f ca="1">IF(AND(RESULT!$K321&gt;M$1,RESULT!$C321+RESULT!$D321&gt;2),"WON",IF(AND(RESULT!$K321&lt;M$1,RESULT!$C321+RESULT!$D321&lt;3),"WON","LOST"))</f>
        <v>WON</v>
      </c>
      <c r="O262" t="str">
        <f t="shared" ca="1" si="171"/>
        <v>WON</v>
      </c>
      <c r="Q262" t="str">
        <f ca="1">IF(AND(RESULT!$G321&gt;Q$1,RESULT!$C321+RESULT!$D321&gt;2),"WON",IF(AND(RESULT!$G321&lt;Q$1,RESULT!$C321+RESULT!$D321&lt;3),"WON","LOST"))</f>
        <v>WON</v>
      </c>
      <c r="R262" t="str">
        <f ca="1">IF(AND(RESULT!$K321&gt;Q$1,RESULT!$C321+RESULT!$D321&gt;2),"WON",IF(AND(RESULT!$K321&lt;Q$1,RESULT!$C321+RESULT!$D321&lt;3),"WON","LOST"))</f>
        <v>WON</v>
      </c>
      <c r="S262" t="str">
        <f t="shared" ca="1" si="172"/>
        <v>WON</v>
      </c>
      <c r="U262" t="str">
        <f ca="1">IF(AND(RESULT!$G321&gt;U$1,RESULT!$C321+RESULT!$D321&gt;2),"WON",IF(AND(RESULT!$G321&lt;U$1,RESULT!$C321+RESULT!$D321&lt;3),"WON","LOST"))</f>
        <v>WON</v>
      </c>
      <c r="V262" t="str">
        <f ca="1">IF(AND(RESULT!$K321&gt;U$1,RESULT!$C321+RESULT!$D321&gt;2),"WON",IF(AND(RESULT!$K321&lt;U$1,RESULT!$C321+RESULT!$D321&lt;3),"WON","LOST"))</f>
        <v>WON</v>
      </c>
      <c r="W262" t="str">
        <f t="shared" ca="1" si="173"/>
        <v>WON</v>
      </c>
      <c r="Y262" t="str">
        <f ca="1">IF(AND(RESULT!$G321&gt;Y$1,RESULT!$C321+RESULT!$D321&gt;2),"WON",IF(AND(RESULT!$G321&lt;Y$1,RESULT!$C321+RESULT!$D321&lt;3),"WON","LOST"))</f>
        <v>WON</v>
      </c>
      <c r="Z262" t="str">
        <f ca="1">IF(AND(RESULT!$K321&gt;Y$1,RESULT!$C321+RESULT!$D321&gt;2),"WON",IF(AND(RESULT!$K321&lt;Y$1,RESULT!$C321+RESULT!$D321&lt;3),"WON","LOST"))</f>
        <v>WON</v>
      </c>
      <c r="AA262" t="str">
        <f t="shared" ca="1" si="174"/>
        <v>WON</v>
      </c>
      <c r="AC262" t="str">
        <f ca="1">IF(AND(RESULT!$G321&gt;AC$1,RESULT!$C321+RESULT!$D321&gt;2),"WON",IF(AND(RESULT!$G321&lt;AC$1,RESULT!$C321+RESULT!$D321&lt;3),"WON","LOST"))</f>
        <v>WON</v>
      </c>
      <c r="AD262" t="str">
        <f ca="1">IF(AND(RESULT!$K321&gt;AC$1,RESULT!$C321+RESULT!$D321&gt;2),"WON",IF(AND(RESULT!$K321&lt;AC$1,RESULT!$C321+RESULT!$D321&lt;3),"WON","LOST"))</f>
        <v>WON</v>
      </c>
      <c r="AE262" t="str">
        <f t="shared" ca="1" si="175"/>
        <v>WON</v>
      </c>
    </row>
    <row r="263" spans="1:31">
      <c r="A263" t="str">
        <f ca="1">IF(AND(RESULT!$G322&gt;A$1,RESULT!$C322+RESULT!$D322&gt;2),"WON",IF(AND(RESULT!$G322&lt;A$1,RESULT!$C322+RESULT!$D322&lt;3),"WON","LOST"))</f>
        <v>LOST</v>
      </c>
      <c r="B263" t="str">
        <f ca="1">IF(AND(RESULT!$K322&gt;A$1,RESULT!$C322+RESULT!$D322&gt;2),"WON",IF(AND(RESULT!$K322&lt;A$1,RESULT!$C322+RESULT!$D322&lt;3),"WON","LOST"))</f>
        <v>LOST</v>
      </c>
      <c r="C263" t="str">
        <f t="shared" ca="1" si="168"/>
        <v>LOST</v>
      </c>
      <c r="E263" t="str">
        <f ca="1">IF(AND(RESULT!$G322&gt;E$1,RESULT!$C322+RESULT!$D322&gt;2),"WON",IF(AND(RESULT!$G322&lt;E$1,RESULT!$C322+RESULT!$D322&lt;3),"WON","LOST"))</f>
        <v>LOST</v>
      </c>
      <c r="F263" t="str">
        <f ca="1">IF(AND(RESULT!$K322&gt;E$1,RESULT!$C322+RESULT!$D322&gt;2),"WON",IF(AND(RESULT!$K322&lt;E$1,RESULT!$C322+RESULT!$D322&lt;3),"WON","LOST"))</f>
        <v>LOST</v>
      </c>
      <c r="G263" t="str">
        <f t="shared" ca="1" si="169"/>
        <v>LOST</v>
      </c>
      <c r="I263" t="str">
        <f ca="1">IF(AND(RESULT!$G322&gt;I$1,RESULT!$C322+RESULT!$D322&gt;2),"WON",IF(AND(RESULT!$G322&lt;I$1,RESULT!$C322+RESULT!$D322&lt;3),"WON","LOST"))</f>
        <v>LOST</v>
      </c>
      <c r="J263" t="str">
        <f ca="1">IF(AND(RESULT!$K322&gt;I$1,RESULT!$C322+RESULT!$D322&gt;2),"WON",IF(AND(RESULT!$K322&lt;I$1,RESULT!$C322+RESULT!$D322&lt;3),"WON","LOST"))</f>
        <v>LOST</v>
      </c>
      <c r="K263" t="str">
        <f t="shared" ca="1" si="170"/>
        <v>LOST</v>
      </c>
      <c r="M263" t="str">
        <f ca="1">IF(AND(RESULT!$G322&gt;M$1,RESULT!$C322+RESULT!$D322&gt;2),"WON",IF(AND(RESULT!$G322&lt;M$1,RESULT!$C322+RESULT!$D322&lt;3),"WON","LOST"))</f>
        <v>LOST</v>
      </c>
      <c r="N263" t="str">
        <f ca="1">IF(AND(RESULT!$K322&gt;M$1,RESULT!$C322+RESULT!$D322&gt;2),"WON",IF(AND(RESULT!$K322&lt;M$1,RESULT!$C322+RESULT!$D322&lt;3),"WON","LOST"))</f>
        <v>LOST</v>
      </c>
      <c r="O263" t="str">
        <f t="shared" ca="1" si="171"/>
        <v>LOST</v>
      </c>
      <c r="Q263" t="str">
        <f ca="1">IF(AND(RESULT!$G322&gt;Q$1,RESULT!$C322+RESULT!$D322&gt;2),"WON",IF(AND(RESULT!$G322&lt;Q$1,RESULT!$C322+RESULT!$D322&lt;3),"WON","LOST"))</f>
        <v>LOST</v>
      </c>
      <c r="R263" t="str">
        <f ca="1">IF(AND(RESULT!$K322&gt;Q$1,RESULT!$C322+RESULT!$D322&gt;2),"WON",IF(AND(RESULT!$K322&lt;Q$1,RESULT!$C322+RESULT!$D322&lt;3),"WON","LOST"))</f>
        <v>LOST</v>
      </c>
      <c r="S263" t="str">
        <f t="shared" ca="1" si="172"/>
        <v>LOST</v>
      </c>
      <c r="U263" t="str">
        <f ca="1">IF(AND(RESULT!$G322&gt;U$1,RESULT!$C322+RESULT!$D322&gt;2),"WON",IF(AND(RESULT!$G322&lt;U$1,RESULT!$C322+RESULT!$D322&lt;3),"WON","LOST"))</f>
        <v>LOST</v>
      </c>
      <c r="V263" t="str">
        <f ca="1">IF(AND(RESULT!$K322&gt;U$1,RESULT!$C322+RESULT!$D322&gt;2),"WON",IF(AND(RESULT!$K322&lt;U$1,RESULT!$C322+RESULT!$D322&lt;3),"WON","LOST"))</f>
        <v>LOST</v>
      </c>
      <c r="W263" t="str">
        <f t="shared" ca="1" si="173"/>
        <v>LOST</v>
      </c>
      <c r="Y263" t="str">
        <f ca="1">IF(AND(RESULT!$G322&gt;Y$1,RESULT!$C322+RESULT!$D322&gt;2),"WON",IF(AND(RESULT!$G322&lt;Y$1,RESULT!$C322+RESULT!$D322&lt;3),"WON","LOST"))</f>
        <v>LOST</v>
      </c>
      <c r="Z263" t="str">
        <f ca="1">IF(AND(RESULT!$K322&gt;Y$1,RESULT!$C322+RESULT!$D322&gt;2),"WON",IF(AND(RESULT!$K322&lt;Y$1,RESULT!$C322+RESULT!$D322&lt;3),"WON","LOST"))</f>
        <v>LOST</v>
      </c>
      <c r="AA263" t="str">
        <f t="shared" ca="1" si="174"/>
        <v>LOST</v>
      </c>
      <c r="AC263" t="str">
        <f ca="1">IF(AND(RESULT!$G322&gt;AC$1,RESULT!$C322+RESULT!$D322&gt;2),"WON",IF(AND(RESULT!$G322&lt;AC$1,RESULT!$C322+RESULT!$D322&lt;3),"WON","LOST"))</f>
        <v>LOST</v>
      </c>
      <c r="AD263" t="str">
        <f ca="1">IF(AND(RESULT!$K322&gt;AC$1,RESULT!$C322+RESULT!$D322&gt;2),"WON",IF(AND(RESULT!$K322&lt;AC$1,RESULT!$C322+RESULT!$D322&lt;3),"WON","LOST"))</f>
        <v>LOST</v>
      </c>
      <c r="AE263" t="str">
        <f t="shared" ca="1" si="175"/>
        <v>LOST</v>
      </c>
    </row>
    <row r="264" spans="1:31">
      <c r="A264" t="str">
        <f ca="1">IF(AND(RESULT!$G323&gt;A$1,RESULT!$C323+RESULT!$D323&gt;2),"WON",IF(AND(RESULT!$G323&lt;A$1,RESULT!$C323+RESULT!$D323&lt;3),"WON","LOST"))</f>
        <v>WON</v>
      </c>
      <c r="B264" t="str">
        <f ca="1">IF(AND(RESULT!$K323&gt;A$1,RESULT!$C323+RESULT!$D323&gt;2),"WON",IF(AND(RESULT!$K323&lt;A$1,RESULT!$C323+RESULT!$D323&lt;3),"WON","LOST"))</f>
        <v>WON</v>
      </c>
      <c r="C264" t="str">
        <f t="shared" ca="1" si="168"/>
        <v>WON</v>
      </c>
      <c r="E264" t="str">
        <f ca="1">IF(AND(RESULT!$G323&gt;E$1,RESULT!$C323+RESULT!$D323&gt;2),"WON",IF(AND(RESULT!$G323&lt;E$1,RESULT!$C323+RESULT!$D323&lt;3),"WON","LOST"))</f>
        <v>WON</v>
      </c>
      <c r="F264" t="str">
        <f ca="1">IF(AND(RESULT!$K323&gt;E$1,RESULT!$C323+RESULT!$D323&gt;2),"WON",IF(AND(RESULT!$K323&lt;E$1,RESULT!$C323+RESULT!$D323&lt;3),"WON","LOST"))</f>
        <v>WON</v>
      </c>
      <c r="G264" t="str">
        <f t="shared" ca="1" si="169"/>
        <v>WON</v>
      </c>
      <c r="I264" t="str">
        <f ca="1">IF(AND(RESULT!$G323&gt;I$1,RESULT!$C323+RESULT!$D323&gt;2),"WON",IF(AND(RESULT!$G323&lt;I$1,RESULT!$C323+RESULT!$D323&lt;3),"WON","LOST"))</f>
        <v>WON</v>
      </c>
      <c r="J264" t="str">
        <f ca="1">IF(AND(RESULT!$K323&gt;I$1,RESULT!$C323+RESULT!$D323&gt;2),"WON",IF(AND(RESULT!$K323&lt;I$1,RESULT!$C323+RESULT!$D323&lt;3),"WON","LOST"))</f>
        <v>WON</v>
      </c>
      <c r="K264" t="str">
        <f t="shared" ca="1" si="170"/>
        <v>WON</v>
      </c>
      <c r="M264" t="str">
        <f ca="1">IF(AND(RESULT!$G323&gt;M$1,RESULT!$C323+RESULT!$D323&gt;2),"WON",IF(AND(RESULT!$G323&lt;M$1,RESULT!$C323+RESULT!$D323&lt;3),"WON","LOST"))</f>
        <v>WON</v>
      </c>
      <c r="N264" t="str">
        <f ca="1">IF(AND(RESULT!$K323&gt;M$1,RESULT!$C323+RESULT!$D323&gt;2),"WON",IF(AND(RESULT!$K323&lt;M$1,RESULT!$C323+RESULT!$D323&lt;3),"WON","LOST"))</f>
        <v>WON</v>
      </c>
      <c r="O264" t="str">
        <f t="shared" ca="1" si="171"/>
        <v>WON</v>
      </c>
      <c r="Q264" t="str">
        <f ca="1">IF(AND(RESULT!$G323&gt;Q$1,RESULT!$C323+RESULT!$D323&gt;2),"WON",IF(AND(RESULT!$G323&lt;Q$1,RESULT!$C323+RESULT!$D323&lt;3),"WON","LOST"))</f>
        <v>WON</v>
      </c>
      <c r="R264" t="str">
        <f ca="1">IF(AND(RESULT!$K323&gt;Q$1,RESULT!$C323+RESULT!$D323&gt;2),"WON",IF(AND(RESULT!$K323&lt;Q$1,RESULT!$C323+RESULT!$D323&lt;3),"WON","LOST"))</f>
        <v>WON</v>
      </c>
      <c r="S264" t="str">
        <f t="shared" ca="1" si="172"/>
        <v>WON</v>
      </c>
      <c r="U264" t="str">
        <f ca="1">IF(AND(RESULT!$G323&gt;U$1,RESULT!$C323+RESULT!$D323&gt;2),"WON",IF(AND(RESULT!$G323&lt;U$1,RESULT!$C323+RESULT!$D323&lt;3),"WON","LOST"))</f>
        <v>WON</v>
      </c>
      <c r="V264" t="str">
        <f ca="1">IF(AND(RESULT!$K323&gt;U$1,RESULT!$C323+RESULT!$D323&gt;2),"WON",IF(AND(RESULT!$K323&lt;U$1,RESULT!$C323+RESULT!$D323&lt;3),"WON","LOST"))</f>
        <v>WON</v>
      </c>
      <c r="W264" t="str">
        <f t="shared" ca="1" si="173"/>
        <v>WON</v>
      </c>
      <c r="Y264" t="str">
        <f ca="1">IF(AND(RESULT!$G323&gt;Y$1,RESULT!$C323+RESULT!$D323&gt;2),"WON",IF(AND(RESULT!$G323&lt;Y$1,RESULT!$C323+RESULT!$D323&lt;3),"WON","LOST"))</f>
        <v>WON</v>
      </c>
      <c r="Z264" t="str">
        <f ca="1">IF(AND(RESULT!$K323&gt;Y$1,RESULT!$C323+RESULT!$D323&gt;2),"WON",IF(AND(RESULT!$K323&lt;Y$1,RESULT!$C323+RESULT!$D323&lt;3),"WON","LOST"))</f>
        <v>WON</v>
      </c>
      <c r="AA264" t="str">
        <f t="shared" ca="1" si="174"/>
        <v>WON</v>
      </c>
      <c r="AC264" t="str">
        <f ca="1">IF(AND(RESULT!$G323&gt;AC$1,RESULT!$C323+RESULT!$D323&gt;2),"WON",IF(AND(RESULT!$G323&lt;AC$1,RESULT!$C323+RESULT!$D323&lt;3),"WON","LOST"))</f>
        <v>WON</v>
      </c>
      <c r="AD264" t="str">
        <f ca="1">IF(AND(RESULT!$K323&gt;AC$1,RESULT!$C323+RESULT!$D323&gt;2),"WON",IF(AND(RESULT!$K323&lt;AC$1,RESULT!$C323+RESULT!$D323&lt;3),"WON","LOST"))</f>
        <v>WON</v>
      </c>
      <c r="AE264" t="str">
        <f t="shared" ca="1" si="175"/>
        <v>WON</v>
      </c>
    </row>
    <row r="267" spans="1:31">
      <c r="A267" t="str">
        <f ca="1">IF(AND(RESULT!$G326&gt;A$1,RESULT!$C326+RESULT!$D326&gt;2),"WON",IF(AND(RESULT!$G326&lt;A$1,RESULT!$C326+RESULT!$D326&lt;3),"WON","LOST"))</f>
        <v>WON</v>
      </c>
      <c r="B267" t="str">
        <f ca="1">IF(AND(RESULT!$K326&gt;A$1,RESULT!$C326+RESULT!$D326&gt;2),"WON",IF(AND(RESULT!$K326&lt;A$1,RESULT!$C326+RESULT!$D326&lt;3),"WON","LOST"))</f>
        <v>WON</v>
      </c>
      <c r="C267" t="str">
        <f ca="1">IF(AND(A267="WON",B267="WON"),"WON",IF(AND(A267="LOST",B267="LOST"),"LOST","DP"))</f>
        <v>WON</v>
      </c>
      <c r="E267" t="str">
        <f ca="1">IF(AND(RESULT!$G326&gt;E$1,RESULT!$C326+RESULT!$D326&gt;2),"WON",IF(AND(RESULT!$G326&lt;E$1,RESULT!$C326+RESULT!$D326&lt;3),"WON","LOST"))</f>
        <v>WON</v>
      </c>
      <c r="F267" t="str">
        <f ca="1">IF(AND(RESULT!$K326&gt;E$1,RESULT!$C326+RESULT!$D326&gt;2),"WON",IF(AND(RESULT!$K326&lt;E$1,RESULT!$C326+RESULT!$D326&lt;3),"WON","LOST"))</f>
        <v>WON</v>
      </c>
      <c r="G267" t="str">
        <f ca="1">IF(AND(E267="WON",F267="WON"),"WON",IF(AND(E267="LOST",F267="LOST"),"LOST","DP"))</f>
        <v>WON</v>
      </c>
      <c r="I267" t="str">
        <f ca="1">IF(AND(RESULT!$G326&gt;I$1,RESULT!$C326+RESULT!$D326&gt;2),"WON",IF(AND(RESULT!$G326&lt;I$1,RESULT!$C326+RESULT!$D326&lt;3),"WON","LOST"))</f>
        <v>WON</v>
      </c>
      <c r="J267" t="str">
        <f ca="1">IF(AND(RESULT!$K326&gt;I$1,RESULT!$C326+RESULT!$D326&gt;2),"WON",IF(AND(RESULT!$K326&lt;I$1,RESULT!$C326+RESULT!$D326&lt;3),"WON","LOST"))</f>
        <v>LOST</v>
      </c>
      <c r="K267" t="str">
        <f ca="1">IF(AND(I267="WON",J267="WON"),"WON",IF(AND(I267="LOST",J267="LOST"),"LOST","DP"))</f>
        <v>DP</v>
      </c>
      <c r="M267" t="str">
        <f ca="1">IF(AND(RESULT!$G326&gt;M$1,RESULT!$C326+RESULT!$D326&gt;2),"WON",IF(AND(RESULT!$G326&lt;M$1,RESULT!$C326+RESULT!$D326&lt;3),"WON","LOST"))</f>
        <v>WON</v>
      </c>
      <c r="N267" t="str">
        <f ca="1">IF(AND(RESULT!$K326&gt;M$1,RESULT!$C326+RESULT!$D326&gt;2),"WON",IF(AND(RESULT!$K326&lt;M$1,RESULT!$C326+RESULT!$D326&lt;3),"WON","LOST"))</f>
        <v>LOST</v>
      </c>
      <c r="O267" t="str">
        <f ca="1">IF(AND(M267="WON",N267="WON"),"WON",IF(AND(M267="LOST",N267="LOST"),"LOST","DP"))</f>
        <v>DP</v>
      </c>
      <c r="Q267" t="str">
        <f ca="1">IF(AND(RESULT!$G326&gt;Q$1,RESULT!$C326+RESULT!$D326&gt;2),"WON",IF(AND(RESULT!$G326&lt;Q$1,RESULT!$C326+RESULT!$D326&lt;3),"WON","LOST"))</f>
        <v>WON</v>
      </c>
      <c r="R267" t="str">
        <f ca="1">IF(AND(RESULT!$K326&gt;Q$1,RESULT!$C326+RESULT!$D326&gt;2),"WON",IF(AND(RESULT!$K326&lt;Q$1,RESULT!$C326+RESULT!$D326&lt;3),"WON","LOST"))</f>
        <v>LOST</v>
      </c>
      <c r="S267" t="str">
        <f ca="1">IF(AND(Q267="WON",R267="WON"),"WON",IF(AND(Q267="LOST",R267="LOST"),"LOST","DP"))</f>
        <v>DP</v>
      </c>
      <c r="U267" t="str">
        <f ca="1">IF(AND(RESULT!$G326&gt;U$1,RESULT!$C326+RESULT!$D326&gt;2),"WON",IF(AND(RESULT!$G326&lt;U$1,RESULT!$C326+RESULT!$D326&lt;3),"WON","LOST"))</f>
        <v>WON</v>
      </c>
      <c r="V267" t="str">
        <f ca="1">IF(AND(RESULT!$K326&gt;U$1,RESULT!$C326+RESULT!$D326&gt;2),"WON",IF(AND(RESULT!$K326&lt;U$1,RESULT!$C326+RESULT!$D326&lt;3),"WON","LOST"))</f>
        <v>LOST</v>
      </c>
      <c r="W267" t="str">
        <f ca="1">IF(AND(U267="WON",V267="WON"),"WON",IF(AND(U267="LOST",V267="LOST"),"LOST","DP"))</f>
        <v>DP</v>
      </c>
      <c r="Y267" t="str">
        <f ca="1">IF(AND(RESULT!$G326&gt;Y$1,RESULT!$C326+RESULT!$D326&gt;2),"WON",IF(AND(RESULT!$G326&lt;Y$1,RESULT!$C326+RESULT!$D326&lt;3),"WON","LOST"))</f>
        <v>WON</v>
      </c>
      <c r="Z267" t="str">
        <f ca="1">IF(AND(RESULT!$K326&gt;Y$1,RESULT!$C326+RESULT!$D326&gt;2),"WON",IF(AND(RESULT!$K326&lt;Y$1,RESULT!$C326+RESULT!$D326&lt;3),"WON","LOST"))</f>
        <v>WON</v>
      </c>
      <c r="AA267" t="str">
        <f ca="1">IF(AND(Y267="WON",Z267="WON"),"WON",IF(AND(Y267="LOST",Z267="LOST"),"LOST","DP"))</f>
        <v>WON</v>
      </c>
      <c r="AC267" t="str">
        <f ca="1">IF(AND(RESULT!$G326&gt;AC$1,RESULT!$C326+RESULT!$D326&gt;2),"WON",IF(AND(RESULT!$G326&lt;AC$1,RESULT!$C326+RESULT!$D326&lt;3),"WON","LOST"))</f>
        <v>WON</v>
      </c>
      <c r="AD267" t="str">
        <f ca="1">IF(AND(RESULT!$K326&gt;AC$1,RESULT!$C326+RESULT!$D326&gt;2),"WON",IF(AND(RESULT!$K326&lt;AC$1,RESULT!$C326+RESULT!$D326&lt;3),"WON","LOST"))</f>
        <v>WON</v>
      </c>
      <c r="AE267" t="str">
        <f ca="1">IF(AND(AC267="WON",AD267="WON"),"WON",IF(AND(AC267="LOST",AD267="LOST"),"LOST","DP"))</f>
        <v>WON</v>
      </c>
    </row>
    <row r="268" spans="1:31">
      <c r="A268" t="str">
        <f ca="1">IF(AND(RESULT!$G327&gt;A$1,RESULT!$C327+RESULT!$D327&gt;2),"WON",IF(AND(RESULT!$G327&lt;A$1,RESULT!$C327+RESULT!$D327&lt;3),"WON","LOST"))</f>
        <v>WON</v>
      </c>
      <c r="B268" t="str">
        <f ca="1">IF(AND(RESULT!$K327&gt;A$1,RESULT!$C327+RESULT!$D327&gt;2),"WON",IF(AND(RESULT!$K327&lt;A$1,RESULT!$C327+RESULT!$D327&lt;3),"WON","LOST"))</f>
        <v>WON</v>
      </c>
      <c r="C268" t="str">
        <f t="shared" ref="C268:C276" ca="1" si="176">IF(AND(A268="WON",B268="WON"),"WON",IF(AND(A268="LOST",B268="LOST"),"LOST","DP"))</f>
        <v>WON</v>
      </c>
      <c r="E268" t="str">
        <f ca="1">IF(AND(RESULT!$G327&gt;E$1,RESULT!$C327+RESULT!$D327&gt;2),"WON",IF(AND(RESULT!$G327&lt;E$1,RESULT!$C327+RESULT!$D327&lt;3),"WON","LOST"))</f>
        <v>WON</v>
      </c>
      <c r="F268" t="str">
        <f ca="1">IF(AND(RESULT!$K327&gt;E$1,RESULT!$C327+RESULT!$D327&gt;2),"WON",IF(AND(RESULT!$K327&lt;E$1,RESULT!$C327+RESULT!$D327&lt;3),"WON","LOST"))</f>
        <v>WON</v>
      </c>
      <c r="G268" t="str">
        <f t="shared" ref="G268:G276" ca="1" si="177">IF(AND(E268="WON",F268="WON"),"WON",IF(AND(E268="LOST",F268="LOST"),"LOST","DP"))</f>
        <v>WON</v>
      </c>
      <c r="I268" t="str">
        <f ca="1">IF(AND(RESULT!$G327&gt;I$1,RESULT!$C327+RESULT!$D327&gt;2),"WON",IF(AND(RESULT!$G327&lt;I$1,RESULT!$C327+RESULT!$D327&lt;3),"WON","LOST"))</f>
        <v>WON</v>
      </c>
      <c r="J268" t="str">
        <f ca="1">IF(AND(RESULT!$K327&gt;I$1,RESULT!$C327+RESULT!$D327&gt;2),"WON",IF(AND(RESULT!$K327&lt;I$1,RESULT!$C327+RESULT!$D327&lt;3),"WON","LOST"))</f>
        <v>WON</v>
      </c>
      <c r="K268" t="str">
        <f t="shared" ref="K268:K276" ca="1" si="178">IF(AND(I268="WON",J268="WON"),"WON",IF(AND(I268="LOST",J268="LOST"),"LOST","DP"))</f>
        <v>WON</v>
      </c>
      <c r="M268" t="str">
        <f ca="1">IF(AND(RESULT!$G327&gt;M$1,RESULT!$C327+RESULT!$D327&gt;2),"WON",IF(AND(RESULT!$G327&lt;M$1,RESULT!$C327+RESULT!$D327&lt;3),"WON","LOST"))</f>
        <v>WON</v>
      </c>
      <c r="N268" t="str">
        <f ca="1">IF(AND(RESULT!$K327&gt;M$1,RESULT!$C327+RESULT!$D327&gt;2),"WON",IF(AND(RESULT!$K327&lt;M$1,RESULT!$C327+RESULT!$D327&lt;3),"WON","LOST"))</f>
        <v>WON</v>
      </c>
      <c r="O268" t="str">
        <f t="shared" ref="O268:O276" ca="1" si="179">IF(AND(M268="WON",N268="WON"),"WON",IF(AND(M268="LOST",N268="LOST"),"LOST","DP"))</f>
        <v>WON</v>
      </c>
      <c r="Q268" t="str">
        <f ca="1">IF(AND(RESULT!$G327&gt;Q$1,RESULT!$C327+RESULT!$D327&gt;2),"WON",IF(AND(RESULT!$G327&lt;Q$1,RESULT!$C327+RESULT!$D327&lt;3),"WON","LOST"))</f>
        <v>WON</v>
      </c>
      <c r="R268" t="str">
        <f ca="1">IF(AND(RESULT!$K327&gt;Q$1,RESULT!$C327+RESULT!$D327&gt;2),"WON",IF(AND(RESULT!$K327&lt;Q$1,RESULT!$C327+RESULT!$D327&lt;3),"WON","LOST"))</f>
        <v>WON</v>
      </c>
      <c r="S268" t="str">
        <f t="shared" ref="S268:S276" ca="1" si="180">IF(AND(Q268="WON",R268="WON"),"WON",IF(AND(Q268="LOST",R268="LOST"),"LOST","DP"))</f>
        <v>WON</v>
      </c>
      <c r="U268" t="str">
        <f ca="1">IF(AND(RESULT!$G327&gt;U$1,RESULT!$C327+RESULT!$D327&gt;2),"WON",IF(AND(RESULT!$G327&lt;U$1,RESULT!$C327+RESULT!$D327&lt;3),"WON","LOST"))</f>
        <v>WON</v>
      </c>
      <c r="V268" t="str">
        <f ca="1">IF(AND(RESULT!$K327&gt;U$1,RESULT!$C327+RESULT!$D327&gt;2),"WON",IF(AND(RESULT!$K327&lt;U$1,RESULT!$C327+RESULT!$D327&lt;3),"WON","LOST"))</f>
        <v>WON</v>
      </c>
      <c r="W268" t="str">
        <f t="shared" ref="W268:W276" ca="1" si="181">IF(AND(U268="WON",V268="WON"),"WON",IF(AND(U268="LOST",V268="LOST"),"LOST","DP"))</f>
        <v>WON</v>
      </c>
      <c r="Y268" t="str">
        <f ca="1">IF(AND(RESULT!$G327&gt;Y$1,RESULT!$C327+RESULT!$D327&gt;2),"WON",IF(AND(RESULT!$G327&lt;Y$1,RESULT!$C327+RESULT!$D327&lt;3),"WON","LOST"))</f>
        <v>WON</v>
      </c>
      <c r="Z268" t="str">
        <f ca="1">IF(AND(RESULT!$K327&gt;Y$1,RESULT!$C327+RESULT!$D327&gt;2),"WON",IF(AND(RESULT!$K327&lt;Y$1,RESULT!$C327+RESULT!$D327&lt;3),"WON","LOST"))</f>
        <v>WON</v>
      </c>
      <c r="AA268" t="str">
        <f t="shared" ref="AA268:AA276" ca="1" si="182">IF(AND(Y268="WON",Z268="WON"),"WON",IF(AND(Y268="LOST",Z268="LOST"),"LOST","DP"))</f>
        <v>WON</v>
      </c>
      <c r="AC268" t="str">
        <f ca="1">IF(AND(RESULT!$G327&gt;AC$1,RESULT!$C327+RESULT!$D327&gt;2),"WON",IF(AND(RESULT!$G327&lt;AC$1,RESULT!$C327+RESULT!$D327&lt;3),"WON","LOST"))</f>
        <v>WON</v>
      </c>
      <c r="AD268" t="str">
        <f ca="1">IF(AND(RESULT!$K327&gt;AC$1,RESULT!$C327+RESULT!$D327&gt;2),"WON",IF(AND(RESULT!$K327&lt;AC$1,RESULT!$C327+RESULT!$D327&lt;3),"WON","LOST"))</f>
        <v>WON</v>
      </c>
      <c r="AE268" t="str">
        <f t="shared" ref="AE268:AE276" ca="1" si="183">IF(AND(AC268="WON",AD268="WON"),"WON",IF(AND(AC268="LOST",AD268="LOST"),"LOST","DP"))</f>
        <v>WON</v>
      </c>
    </row>
    <row r="269" spans="1:31">
      <c r="A269" t="str">
        <f ca="1">IF(AND(RESULT!$G328&gt;A$1,RESULT!$C328+RESULT!$D328&gt;2),"WON",IF(AND(RESULT!$G328&lt;A$1,RESULT!$C328+RESULT!$D328&lt;3),"WON","LOST"))</f>
        <v>LOST</v>
      </c>
      <c r="B269" t="str">
        <f ca="1">IF(AND(RESULT!$K328&gt;A$1,RESULT!$C328+RESULT!$D328&gt;2),"WON",IF(AND(RESULT!$K328&lt;A$1,RESULT!$C328+RESULT!$D328&lt;3),"WON","LOST"))</f>
        <v>LOST</v>
      </c>
      <c r="C269" t="str">
        <f t="shared" ca="1" si="176"/>
        <v>LOST</v>
      </c>
      <c r="E269" t="str">
        <f ca="1">IF(AND(RESULT!$G328&gt;E$1,RESULT!$C328+RESULT!$D328&gt;2),"WON",IF(AND(RESULT!$G328&lt;E$1,RESULT!$C328+RESULT!$D328&lt;3),"WON","LOST"))</f>
        <v>LOST</v>
      </c>
      <c r="F269" t="str">
        <f ca="1">IF(AND(RESULT!$K328&gt;E$1,RESULT!$C328+RESULT!$D328&gt;2),"WON",IF(AND(RESULT!$K328&lt;E$1,RESULT!$C328+RESULT!$D328&lt;3),"WON","LOST"))</f>
        <v>LOST</v>
      </c>
      <c r="G269" t="str">
        <f t="shared" ca="1" si="177"/>
        <v>LOST</v>
      </c>
      <c r="I269" t="str">
        <f ca="1">IF(AND(RESULT!$G328&gt;I$1,RESULT!$C328+RESULT!$D328&gt;2),"WON",IF(AND(RESULT!$G328&lt;I$1,RESULT!$C328+RESULT!$D328&lt;3),"WON","LOST"))</f>
        <v>LOST</v>
      </c>
      <c r="J269" t="str">
        <f ca="1">IF(AND(RESULT!$K328&gt;I$1,RESULT!$C328+RESULT!$D328&gt;2),"WON",IF(AND(RESULT!$K328&lt;I$1,RESULT!$C328+RESULT!$D328&lt;3),"WON","LOST"))</f>
        <v>LOST</v>
      </c>
      <c r="K269" t="str">
        <f t="shared" ca="1" si="178"/>
        <v>LOST</v>
      </c>
      <c r="M269" t="str">
        <f ca="1">IF(AND(RESULT!$G328&gt;M$1,RESULT!$C328+RESULT!$D328&gt;2),"WON",IF(AND(RESULT!$G328&lt;M$1,RESULT!$C328+RESULT!$D328&lt;3),"WON","LOST"))</f>
        <v>LOST</v>
      </c>
      <c r="N269" t="str">
        <f ca="1">IF(AND(RESULT!$K328&gt;M$1,RESULT!$C328+RESULT!$D328&gt;2),"WON",IF(AND(RESULT!$K328&lt;M$1,RESULT!$C328+RESULT!$D328&lt;3),"WON","LOST"))</f>
        <v>LOST</v>
      </c>
      <c r="O269" t="str">
        <f t="shared" ca="1" si="179"/>
        <v>LOST</v>
      </c>
      <c r="Q269" t="str">
        <f ca="1">IF(AND(RESULT!$G328&gt;Q$1,RESULT!$C328+RESULT!$D328&gt;2),"WON",IF(AND(RESULT!$G328&lt;Q$1,RESULT!$C328+RESULT!$D328&lt;3),"WON","LOST"))</f>
        <v>LOST</v>
      </c>
      <c r="R269" t="str">
        <f ca="1">IF(AND(RESULT!$K328&gt;Q$1,RESULT!$C328+RESULT!$D328&gt;2),"WON",IF(AND(RESULT!$K328&lt;Q$1,RESULT!$C328+RESULT!$D328&lt;3),"WON","LOST"))</f>
        <v>LOST</v>
      </c>
      <c r="S269" t="str">
        <f t="shared" ca="1" si="180"/>
        <v>LOST</v>
      </c>
      <c r="U269" t="str">
        <f ca="1">IF(AND(RESULT!$G328&gt;U$1,RESULT!$C328+RESULT!$D328&gt;2),"WON",IF(AND(RESULT!$G328&lt;U$1,RESULT!$C328+RESULT!$D328&lt;3),"WON","LOST"))</f>
        <v>LOST</v>
      </c>
      <c r="V269" t="str">
        <f ca="1">IF(AND(RESULT!$K328&gt;U$1,RESULT!$C328+RESULT!$D328&gt;2),"WON",IF(AND(RESULT!$K328&lt;U$1,RESULT!$C328+RESULT!$D328&lt;3),"WON","LOST"))</f>
        <v>LOST</v>
      </c>
      <c r="W269" t="str">
        <f t="shared" ca="1" si="181"/>
        <v>LOST</v>
      </c>
      <c r="Y269" t="str">
        <f ca="1">IF(AND(RESULT!$G328&gt;Y$1,RESULT!$C328+RESULT!$D328&gt;2),"WON",IF(AND(RESULT!$G328&lt;Y$1,RESULT!$C328+RESULT!$D328&lt;3),"WON","LOST"))</f>
        <v>LOST</v>
      </c>
      <c r="Z269" t="str">
        <f ca="1">IF(AND(RESULT!$K328&gt;Y$1,RESULT!$C328+RESULT!$D328&gt;2),"WON",IF(AND(RESULT!$K328&lt;Y$1,RESULT!$C328+RESULT!$D328&lt;3),"WON","LOST"))</f>
        <v>LOST</v>
      </c>
      <c r="AA269" t="str">
        <f t="shared" ca="1" si="182"/>
        <v>LOST</v>
      </c>
      <c r="AC269" t="str">
        <f ca="1">IF(AND(RESULT!$G328&gt;AC$1,RESULT!$C328+RESULT!$D328&gt;2),"WON",IF(AND(RESULT!$G328&lt;AC$1,RESULT!$C328+RESULT!$D328&lt;3),"WON","LOST"))</f>
        <v>LOST</v>
      </c>
      <c r="AD269" t="str">
        <f ca="1">IF(AND(RESULT!$K328&gt;AC$1,RESULT!$C328+RESULT!$D328&gt;2),"WON",IF(AND(RESULT!$K328&lt;AC$1,RESULT!$C328+RESULT!$D328&lt;3),"WON","LOST"))</f>
        <v>LOST</v>
      </c>
      <c r="AE269" t="str">
        <f t="shared" ca="1" si="183"/>
        <v>LOST</v>
      </c>
    </row>
    <row r="270" spans="1:31">
      <c r="A270" t="str">
        <f ca="1">IF(AND(RESULT!$G329&gt;A$1,RESULT!$C329+RESULT!$D329&gt;2),"WON",IF(AND(RESULT!$G329&lt;A$1,RESULT!$C329+RESULT!$D329&lt;3),"WON","LOST"))</f>
        <v>LOST</v>
      </c>
      <c r="B270" t="str">
        <f ca="1">IF(AND(RESULT!$K329&gt;A$1,RESULT!$C329+RESULT!$D329&gt;2),"WON",IF(AND(RESULT!$K329&lt;A$1,RESULT!$C329+RESULT!$D329&lt;3),"WON","LOST"))</f>
        <v>LOST</v>
      </c>
      <c r="C270" t="str">
        <f t="shared" ca="1" si="176"/>
        <v>LOST</v>
      </c>
      <c r="E270" t="str">
        <f ca="1">IF(AND(RESULT!$G329&gt;E$1,RESULT!$C329+RESULT!$D329&gt;2),"WON",IF(AND(RESULT!$G329&lt;E$1,RESULT!$C329+RESULT!$D329&lt;3),"WON","LOST"))</f>
        <v>LOST</v>
      </c>
      <c r="F270" t="str">
        <f ca="1">IF(AND(RESULT!$K329&gt;E$1,RESULT!$C329+RESULT!$D329&gt;2),"WON",IF(AND(RESULT!$K329&lt;E$1,RESULT!$C329+RESULT!$D329&lt;3),"WON","LOST"))</f>
        <v>LOST</v>
      </c>
      <c r="G270" t="str">
        <f t="shared" ca="1" si="177"/>
        <v>LOST</v>
      </c>
      <c r="I270" t="str">
        <f ca="1">IF(AND(RESULT!$G329&gt;I$1,RESULT!$C329+RESULT!$D329&gt;2),"WON",IF(AND(RESULT!$G329&lt;I$1,RESULT!$C329+RESULT!$D329&lt;3),"WON","LOST"))</f>
        <v>LOST</v>
      </c>
      <c r="J270" t="str">
        <f ca="1">IF(AND(RESULT!$K329&gt;I$1,RESULT!$C329+RESULT!$D329&gt;2),"WON",IF(AND(RESULT!$K329&lt;I$1,RESULT!$C329+RESULT!$D329&lt;3),"WON","LOST"))</f>
        <v>LOST</v>
      </c>
      <c r="K270" t="str">
        <f t="shared" ca="1" si="178"/>
        <v>LOST</v>
      </c>
      <c r="M270" t="str">
        <f ca="1">IF(AND(RESULT!$G329&gt;M$1,RESULT!$C329+RESULT!$D329&gt;2),"WON",IF(AND(RESULT!$G329&lt;M$1,RESULT!$C329+RESULT!$D329&lt;3),"WON","LOST"))</f>
        <v>LOST</v>
      </c>
      <c r="N270" t="str">
        <f ca="1">IF(AND(RESULT!$K329&gt;M$1,RESULT!$C329+RESULT!$D329&gt;2),"WON",IF(AND(RESULT!$K329&lt;M$1,RESULT!$C329+RESULT!$D329&lt;3),"WON","LOST"))</f>
        <v>LOST</v>
      </c>
      <c r="O270" t="str">
        <f t="shared" ca="1" si="179"/>
        <v>LOST</v>
      </c>
      <c r="Q270" t="str">
        <f ca="1">IF(AND(RESULT!$G329&gt;Q$1,RESULT!$C329+RESULT!$D329&gt;2),"WON",IF(AND(RESULT!$G329&lt;Q$1,RESULT!$C329+RESULT!$D329&lt;3),"WON","LOST"))</f>
        <v>LOST</v>
      </c>
      <c r="R270" t="str">
        <f ca="1">IF(AND(RESULT!$K329&gt;Q$1,RESULT!$C329+RESULT!$D329&gt;2),"WON",IF(AND(RESULT!$K329&lt;Q$1,RESULT!$C329+RESULT!$D329&lt;3),"WON","LOST"))</f>
        <v>LOST</v>
      </c>
      <c r="S270" t="str">
        <f t="shared" ca="1" si="180"/>
        <v>LOST</v>
      </c>
      <c r="U270" t="str">
        <f ca="1">IF(AND(RESULT!$G329&gt;U$1,RESULT!$C329+RESULT!$D329&gt;2),"WON",IF(AND(RESULT!$G329&lt;U$1,RESULT!$C329+RESULT!$D329&lt;3),"WON","LOST"))</f>
        <v>LOST</v>
      </c>
      <c r="V270" t="str">
        <f ca="1">IF(AND(RESULT!$K329&gt;U$1,RESULT!$C329+RESULT!$D329&gt;2),"WON",IF(AND(RESULT!$K329&lt;U$1,RESULT!$C329+RESULT!$D329&lt;3),"WON","LOST"))</f>
        <v>LOST</v>
      </c>
      <c r="W270" t="str">
        <f t="shared" ca="1" si="181"/>
        <v>LOST</v>
      </c>
      <c r="Y270" t="str">
        <f ca="1">IF(AND(RESULT!$G329&gt;Y$1,RESULT!$C329+RESULT!$D329&gt;2),"WON",IF(AND(RESULT!$G329&lt;Y$1,RESULT!$C329+RESULT!$D329&lt;3),"WON","LOST"))</f>
        <v>LOST</v>
      </c>
      <c r="Z270" t="str">
        <f ca="1">IF(AND(RESULT!$K329&gt;Y$1,RESULT!$C329+RESULT!$D329&gt;2),"WON",IF(AND(RESULT!$K329&lt;Y$1,RESULT!$C329+RESULT!$D329&lt;3),"WON","LOST"))</f>
        <v>LOST</v>
      </c>
      <c r="AA270" t="str">
        <f t="shared" ca="1" si="182"/>
        <v>LOST</v>
      </c>
      <c r="AC270" t="str">
        <f ca="1">IF(AND(RESULT!$G329&gt;AC$1,RESULT!$C329+RESULT!$D329&gt;2),"WON",IF(AND(RESULT!$G329&lt;AC$1,RESULT!$C329+RESULT!$D329&lt;3),"WON","LOST"))</f>
        <v>LOST</v>
      </c>
      <c r="AD270" t="str">
        <f ca="1">IF(AND(RESULT!$K329&gt;AC$1,RESULT!$C329+RESULT!$D329&gt;2),"WON",IF(AND(RESULT!$K329&lt;AC$1,RESULT!$C329+RESULT!$D329&lt;3),"WON","LOST"))</f>
        <v>LOST</v>
      </c>
      <c r="AE270" t="str">
        <f t="shared" ca="1" si="183"/>
        <v>LOST</v>
      </c>
    </row>
    <row r="271" spans="1:31">
      <c r="A271" t="str">
        <f ca="1">IF(AND(RESULT!$G330&gt;A$1,RESULT!$C330+RESULT!$D330&gt;2),"WON",IF(AND(RESULT!$G330&lt;A$1,RESULT!$C330+RESULT!$D330&lt;3),"WON","LOST"))</f>
        <v>LOST</v>
      </c>
      <c r="B271" t="str">
        <f ca="1">IF(AND(RESULT!$K330&gt;A$1,RESULT!$C330+RESULT!$D330&gt;2),"WON",IF(AND(RESULT!$K330&lt;A$1,RESULT!$C330+RESULT!$D330&lt;3),"WON","LOST"))</f>
        <v>LOST</v>
      </c>
      <c r="C271" t="str">
        <f t="shared" ca="1" si="176"/>
        <v>LOST</v>
      </c>
      <c r="E271" t="str">
        <f ca="1">IF(AND(RESULT!$G330&gt;E$1,RESULT!$C330+RESULT!$D330&gt;2),"WON",IF(AND(RESULT!$G330&lt;E$1,RESULT!$C330+RESULT!$D330&lt;3),"WON","LOST"))</f>
        <v>LOST</v>
      </c>
      <c r="F271" t="str">
        <f ca="1">IF(AND(RESULT!$K330&gt;E$1,RESULT!$C330+RESULT!$D330&gt;2),"WON",IF(AND(RESULT!$K330&lt;E$1,RESULT!$C330+RESULT!$D330&lt;3),"WON","LOST"))</f>
        <v>LOST</v>
      </c>
      <c r="G271" t="str">
        <f t="shared" ca="1" si="177"/>
        <v>LOST</v>
      </c>
      <c r="I271" t="str">
        <f ca="1">IF(AND(RESULT!$G330&gt;I$1,RESULT!$C330+RESULT!$D330&gt;2),"WON",IF(AND(RESULT!$G330&lt;I$1,RESULT!$C330+RESULT!$D330&lt;3),"WON","LOST"))</f>
        <v>LOST</v>
      </c>
      <c r="J271" t="str">
        <f ca="1">IF(AND(RESULT!$K330&gt;I$1,RESULT!$C330+RESULT!$D330&gt;2),"WON",IF(AND(RESULT!$K330&lt;I$1,RESULT!$C330+RESULT!$D330&lt;3),"WON","LOST"))</f>
        <v>LOST</v>
      </c>
      <c r="K271" t="str">
        <f t="shared" ca="1" si="178"/>
        <v>LOST</v>
      </c>
      <c r="M271" t="str">
        <f ca="1">IF(AND(RESULT!$G330&gt;M$1,RESULT!$C330+RESULT!$D330&gt;2),"WON",IF(AND(RESULT!$G330&lt;M$1,RESULT!$C330+RESULT!$D330&lt;3),"WON","LOST"))</f>
        <v>LOST</v>
      </c>
      <c r="N271" t="str">
        <f ca="1">IF(AND(RESULT!$K330&gt;M$1,RESULT!$C330+RESULT!$D330&gt;2),"WON",IF(AND(RESULT!$K330&lt;M$1,RESULT!$C330+RESULT!$D330&lt;3),"WON","LOST"))</f>
        <v>LOST</v>
      </c>
      <c r="O271" t="str">
        <f t="shared" ca="1" si="179"/>
        <v>LOST</v>
      </c>
      <c r="Q271" t="str">
        <f ca="1">IF(AND(RESULT!$G330&gt;Q$1,RESULT!$C330+RESULT!$D330&gt;2),"WON",IF(AND(RESULT!$G330&lt;Q$1,RESULT!$C330+RESULT!$D330&lt;3),"WON","LOST"))</f>
        <v>LOST</v>
      </c>
      <c r="R271" t="str">
        <f ca="1">IF(AND(RESULT!$K330&gt;Q$1,RESULT!$C330+RESULT!$D330&gt;2),"WON",IF(AND(RESULT!$K330&lt;Q$1,RESULT!$C330+RESULT!$D330&lt;3),"WON","LOST"))</f>
        <v>LOST</v>
      </c>
      <c r="S271" t="str">
        <f t="shared" ca="1" si="180"/>
        <v>LOST</v>
      </c>
      <c r="U271" t="str">
        <f ca="1">IF(AND(RESULT!$G330&gt;U$1,RESULT!$C330+RESULT!$D330&gt;2),"WON",IF(AND(RESULT!$G330&lt;U$1,RESULT!$C330+RESULT!$D330&lt;3),"WON","LOST"))</f>
        <v>LOST</v>
      </c>
      <c r="V271" t="str">
        <f ca="1">IF(AND(RESULT!$K330&gt;U$1,RESULT!$C330+RESULT!$D330&gt;2),"WON",IF(AND(RESULT!$K330&lt;U$1,RESULT!$C330+RESULT!$D330&lt;3),"WON","LOST"))</f>
        <v>LOST</v>
      </c>
      <c r="W271" t="str">
        <f t="shared" ca="1" si="181"/>
        <v>LOST</v>
      </c>
      <c r="Y271" t="str">
        <f ca="1">IF(AND(RESULT!$G330&gt;Y$1,RESULT!$C330+RESULT!$D330&gt;2),"WON",IF(AND(RESULT!$G330&lt;Y$1,RESULT!$C330+RESULT!$D330&lt;3),"WON","LOST"))</f>
        <v>LOST</v>
      </c>
      <c r="Z271" t="str">
        <f ca="1">IF(AND(RESULT!$K330&gt;Y$1,RESULT!$C330+RESULT!$D330&gt;2),"WON",IF(AND(RESULT!$K330&lt;Y$1,RESULT!$C330+RESULT!$D330&lt;3),"WON","LOST"))</f>
        <v>LOST</v>
      </c>
      <c r="AA271" t="str">
        <f t="shared" ca="1" si="182"/>
        <v>LOST</v>
      </c>
      <c r="AC271" t="str">
        <f ca="1">IF(AND(RESULT!$G330&gt;AC$1,RESULT!$C330+RESULT!$D330&gt;2),"WON",IF(AND(RESULT!$G330&lt;AC$1,RESULT!$C330+RESULT!$D330&lt;3),"WON","LOST"))</f>
        <v>LOST</v>
      </c>
      <c r="AD271" t="str">
        <f ca="1">IF(AND(RESULT!$K330&gt;AC$1,RESULT!$C330+RESULT!$D330&gt;2),"WON",IF(AND(RESULT!$K330&lt;AC$1,RESULT!$C330+RESULT!$D330&lt;3),"WON","LOST"))</f>
        <v>LOST</v>
      </c>
      <c r="AE271" t="str">
        <f t="shared" ca="1" si="183"/>
        <v>LOST</v>
      </c>
    </row>
    <row r="272" spans="1:31">
      <c r="A272" t="str">
        <f ca="1">IF(AND(RESULT!$G331&gt;A$1,RESULT!$C331+RESULT!$D331&gt;2),"WON",IF(AND(RESULT!$G331&lt;A$1,RESULT!$C331+RESULT!$D331&lt;3),"WON","LOST"))</f>
        <v>WON</v>
      </c>
      <c r="B272" t="str">
        <f ca="1">IF(AND(RESULT!$K331&gt;A$1,RESULT!$C331+RESULT!$D331&gt;2),"WON",IF(AND(RESULT!$K331&lt;A$1,RESULT!$C331+RESULT!$D331&lt;3),"WON","LOST"))</f>
        <v>WON</v>
      </c>
      <c r="C272" t="str">
        <f t="shared" ca="1" si="176"/>
        <v>WON</v>
      </c>
      <c r="E272" t="str">
        <f ca="1">IF(AND(RESULT!$G331&gt;E$1,RESULT!$C331+RESULT!$D331&gt;2),"WON",IF(AND(RESULT!$G331&lt;E$1,RESULT!$C331+RESULT!$D331&lt;3),"WON","LOST"))</f>
        <v>WON</v>
      </c>
      <c r="F272" t="str">
        <f ca="1">IF(AND(RESULT!$K331&gt;E$1,RESULT!$C331+RESULT!$D331&gt;2),"WON",IF(AND(RESULT!$K331&lt;E$1,RESULT!$C331+RESULT!$D331&lt;3),"WON","LOST"))</f>
        <v>WON</v>
      </c>
      <c r="G272" t="str">
        <f t="shared" ca="1" si="177"/>
        <v>WON</v>
      </c>
      <c r="I272" t="str">
        <f ca="1">IF(AND(RESULT!$G331&gt;I$1,RESULT!$C331+RESULT!$D331&gt;2),"WON",IF(AND(RESULT!$G331&lt;I$1,RESULT!$C331+RESULT!$D331&lt;3),"WON","LOST"))</f>
        <v>WON</v>
      </c>
      <c r="J272" t="str">
        <f ca="1">IF(AND(RESULT!$K331&gt;I$1,RESULT!$C331+RESULT!$D331&gt;2),"WON",IF(AND(RESULT!$K331&lt;I$1,RESULT!$C331+RESULT!$D331&lt;3),"WON","LOST"))</f>
        <v>WON</v>
      </c>
      <c r="K272" t="str">
        <f t="shared" ca="1" si="178"/>
        <v>WON</v>
      </c>
      <c r="M272" t="str">
        <f ca="1">IF(AND(RESULT!$G331&gt;M$1,RESULT!$C331+RESULT!$D331&gt;2),"WON",IF(AND(RESULT!$G331&lt;M$1,RESULT!$C331+RESULT!$D331&lt;3),"WON","LOST"))</f>
        <v>WON</v>
      </c>
      <c r="N272" t="str">
        <f ca="1">IF(AND(RESULT!$K331&gt;M$1,RESULT!$C331+RESULT!$D331&gt;2),"WON",IF(AND(RESULT!$K331&lt;M$1,RESULT!$C331+RESULT!$D331&lt;3),"WON","LOST"))</f>
        <v>WON</v>
      </c>
      <c r="O272" t="str">
        <f t="shared" ca="1" si="179"/>
        <v>WON</v>
      </c>
      <c r="Q272" t="str">
        <f ca="1">IF(AND(RESULT!$G331&gt;Q$1,RESULT!$C331+RESULT!$D331&gt;2),"WON",IF(AND(RESULT!$G331&lt;Q$1,RESULT!$C331+RESULT!$D331&lt;3),"WON","LOST"))</f>
        <v>WON</v>
      </c>
      <c r="R272" t="str">
        <f ca="1">IF(AND(RESULT!$K331&gt;Q$1,RESULT!$C331+RESULT!$D331&gt;2),"WON",IF(AND(RESULT!$K331&lt;Q$1,RESULT!$C331+RESULT!$D331&lt;3),"WON","LOST"))</f>
        <v>WON</v>
      </c>
      <c r="S272" t="str">
        <f t="shared" ca="1" si="180"/>
        <v>WON</v>
      </c>
      <c r="U272" t="str">
        <f ca="1">IF(AND(RESULT!$G331&gt;U$1,RESULT!$C331+RESULT!$D331&gt;2),"WON",IF(AND(RESULT!$G331&lt;U$1,RESULT!$C331+RESULT!$D331&lt;3),"WON","LOST"))</f>
        <v>WON</v>
      </c>
      <c r="V272" t="str">
        <f ca="1">IF(AND(RESULT!$K331&gt;U$1,RESULT!$C331+RESULT!$D331&gt;2),"WON",IF(AND(RESULT!$K331&lt;U$1,RESULT!$C331+RESULT!$D331&lt;3),"WON","LOST"))</f>
        <v>WON</v>
      </c>
      <c r="W272" t="str">
        <f t="shared" ca="1" si="181"/>
        <v>WON</v>
      </c>
      <c r="Y272" t="str">
        <f ca="1">IF(AND(RESULT!$G331&gt;Y$1,RESULT!$C331+RESULT!$D331&gt;2),"WON",IF(AND(RESULT!$G331&lt;Y$1,RESULT!$C331+RESULT!$D331&lt;3),"WON","LOST"))</f>
        <v>WON</v>
      </c>
      <c r="Z272" t="str">
        <f ca="1">IF(AND(RESULT!$K331&gt;Y$1,RESULT!$C331+RESULT!$D331&gt;2),"WON",IF(AND(RESULT!$K331&lt;Y$1,RESULT!$C331+RESULT!$D331&lt;3),"WON","LOST"))</f>
        <v>WON</v>
      </c>
      <c r="AA272" t="str">
        <f t="shared" ca="1" si="182"/>
        <v>WON</v>
      </c>
      <c r="AC272" t="str">
        <f ca="1">IF(AND(RESULT!$G331&gt;AC$1,RESULT!$C331+RESULT!$D331&gt;2),"WON",IF(AND(RESULT!$G331&lt;AC$1,RESULT!$C331+RESULT!$D331&lt;3),"WON","LOST"))</f>
        <v>WON</v>
      </c>
      <c r="AD272" t="str">
        <f ca="1">IF(AND(RESULT!$K331&gt;AC$1,RESULT!$C331+RESULT!$D331&gt;2),"WON",IF(AND(RESULT!$K331&lt;AC$1,RESULT!$C331+RESULT!$D331&lt;3),"WON","LOST"))</f>
        <v>WON</v>
      </c>
      <c r="AE272" t="str">
        <f t="shared" ca="1" si="183"/>
        <v>WON</v>
      </c>
    </row>
    <row r="273" spans="1:31">
      <c r="A273" t="str">
        <f ca="1">IF(AND(RESULT!$G332&gt;A$1,RESULT!$C332+RESULT!$D332&gt;2),"WON",IF(AND(RESULT!$G332&lt;A$1,RESULT!$C332+RESULT!$D332&lt;3),"WON","LOST"))</f>
        <v>WON</v>
      </c>
      <c r="B273" t="str">
        <f ca="1">IF(AND(RESULT!$K332&gt;A$1,RESULT!$C332+RESULT!$D332&gt;2),"WON",IF(AND(RESULT!$K332&lt;A$1,RESULT!$C332+RESULT!$D332&lt;3),"WON","LOST"))</f>
        <v>LOST</v>
      </c>
      <c r="C273" t="str">
        <f t="shared" ca="1" si="176"/>
        <v>DP</v>
      </c>
      <c r="E273" t="str">
        <f ca="1">IF(AND(RESULT!$G332&gt;E$1,RESULT!$C332+RESULT!$D332&gt;2),"WON",IF(AND(RESULT!$G332&lt;E$1,RESULT!$C332+RESULT!$D332&lt;3),"WON","LOST"))</f>
        <v>WON</v>
      </c>
      <c r="F273" t="str">
        <f ca="1">IF(AND(RESULT!$K332&gt;E$1,RESULT!$C332+RESULT!$D332&gt;2),"WON",IF(AND(RESULT!$K332&lt;E$1,RESULT!$C332+RESULT!$D332&lt;3),"WON","LOST"))</f>
        <v>LOST</v>
      </c>
      <c r="G273" t="str">
        <f t="shared" ca="1" si="177"/>
        <v>DP</v>
      </c>
      <c r="I273" t="str">
        <f ca="1">IF(AND(RESULT!$G332&gt;I$1,RESULT!$C332+RESULT!$D332&gt;2),"WON",IF(AND(RESULT!$G332&lt;I$1,RESULT!$C332+RESULT!$D332&lt;3),"WON","LOST"))</f>
        <v>LOST</v>
      </c>
      <c r="J273" t="str">
        <f ca="1">IF(AND(RESULT!$K332&gt;I$1,RESULT!$C332+RESULT!$D332&gt;2),"WON",IF(AND(RESULT!$K332&lt;I$1,RESULT!$C332+RESULT!$D332&lt;3),"WON","LOST"))</f>
        <v>LOST</v>
      </c>
      <c r="K273" t="str">
        <f t="shared" ca="1" si="178"/>
        <v>LOST</v>
      </c>
      <c r="M273" t="str">
        <f ca="1">IF(AND(RESULT!$G332&gt;M$1,RESULT!$C332+RESULT!$D332&gt;2),"WON",IF(AND(RESULT!$G332&lt;M$1,RESULT!$C332+RESULT!$D332&lt;3),"WON","LOST"))</f>
        <v>LOST</v>
      </c>
      <c r="N273" t="str">
        <f ca="1">IF(AND(RESULT!$K332&gt;M$1,RESULT!$C332+RESULT!$D332&gt;2),"WON",IF(AND(RESULT!$K332&lt;M$1,RESULT!$C332+RESULT!$D332&lt;3),"WON","LOST"))</f>
        <v>LOST</v>
      </c>
      <c r="O273" t="str">
        <f t="shared" ca="1" si="179"/>
        <v>LOST</v>
      </c>
      <c r="Q273" t="str">
        <f ca="1">IF(AND(RESULT!$G332&gt;Q$1,RESULT!$C332+RESULT!$D332&gt;2),"WON",IF(AND(RESULT!$G332&lt;Q$1,RESULT!$C332+RESULT!$D332&lt;3),"WON","LOST"))</f>
        <v>LOST</v>
      </c>
      <c r="R273" t="str">
        <f ca="1">IF(AND(RESULT!$K332&gt;Q$1,RESULT!$C332+RESULT!$D332&gt;2),"WON",IF(AND(RESULT!$K332&lt;Q$1,RESULT!$C332+RESULT!$D332&lt;3),"WON","LOST"))</f>
        <v>LOST</v>
      </c>
      <c r="S273" t="str">
        <f t="shared" ca="1" si="180"/>
        <v>LOST</v>
      </c>
      <c r="U273" t="str">
        <f ca="1">IF(AND(RESULT!$G332&gt;U$1,RESULT!$C332+RESULT!$D332&gt;2),"WON",IF(AND(RESULT!$G332&lt;U$1,RESULT!$C332+RESULT!$D332&lt;3),"WON","LOST"))</f>
        <v>LOST</v>
      </c>
      <c r="V273" t="str">
        <f ca="1">IF(AND(RESULT!$K332&gt;U$1,RESULT!$C332+RESULT!$D332&gt;2),"WON",IF(AND(RESULT!$K332&lt;U$1,RESULT!$C332+RESULT!$D332&lt;3),"WON","LOST"))</f>
        <v>LOST</v>
      </c>
      <c r="W273" t="str">
        <f t="shared" ca="1" si="181"/>
        <v>LOST</v>
      </c>
      <c r="Y273" t="str">
        <f ca="1">IF(AND(RESULT!$G332&gt;Y$1,RESULT!$C332+RESULT!$D332&gt;2),"WON",IF(AND(RESULT!$G332&lt;Y$1,RESULT!$C332+RESULT!$D332&lt;3),"WON","LOST"))</f>
        <v>WON</v>
      </c>
      <c r="Z273" t="str">
        <f ca="1">IF(AND(RESULT!$K332&gt;Y$1,RESULT!$C332+RESULT!$D332&gt;2),"WON",IF(AND(RESULT!$K332&lt;Y$1,RESULT!$C332+RESULT!$D332&lt;3),"WON","LOST"))</f>
        <v>LOST</v>
      </c>
      <c r="AA273" t="str">
        <f t="shared" ca="1" si="182"/>
        <v>DP</v>
      </c>
      <c r="AC273" t="str">
        <f ca="1">IF(AND(RESULT!$G332&gt;AC$1,RESULT!$C332+RESULT!$D332&gt;2),"WON",IF(AND(RESULT!$G332&lt;AC$1,RESULT!$C332+RESULT!$D332&lt;3),"WON","LOST"))</f>
        <v>WON</v>
      </c>
      <c r="AD273" t="str">
        <f ca="1">IF(AND(RESULT!$K332&gt;AC$1,RESULT!$C332+RESULT!$D332&gt;2),"WON",IF(AND(RESULT!$K332&lt;AC$1,RESULT!$C332+RESULT!$D332&lt;3),"WON","LOST"))</f>
        <v>LOST</v>
      </c>
      <c r="AE273" t="str">
        <f t="shared" ca="1" si="183"/>
        <v>DP</v>
      </c>
    </row>
    <row r="274" spans="1:31">
      <c r="A274" t="str">
        <f ca="1">IF(AND(RESULT!$G333&gt;A$1,RESULT!$C333+RESULT!$D333&gt;2),"WON",IF(AND(RESULT!$G333&lt;A$1,RESULT!$C333+RESULT!$D333&lt;3),"WON","LOST"))</f>
        <v>LOST</v>
      </c>
      <c r="B274" t="str">
        <f ca="1">IF(AND(RESULT!$K333&gt;A$1,RESULT!$C333+RESULT!$D333&gt;2),"WON",IF(AND(RESULT!$K333&lt;A$1,RESULT!$C333+RESULT!$D333&lt;3),"WON","LOST"))</f>
        <v>LOST</v>
      </c>
      <c r="C274" t="str">
        <f t="shared" ca="1" si="176"/>
        <v>LOST</v>
      </c>
      <c r="E274" t="str">
        <f ca="1">IF(AND(RESULT!$G333&gt;E$1,RESULT!$C333+RESULT!$D333&gt;2),"WON",IF(AND(RESULT!$G333&lt;E$1,RESULT!$C333+RESULT!$D333&lt;3),"WON","LOST"))</f>
        <v>LOST</v>
      </c>
      <c r="F274" t="str">
        <f ca="1">IF(AND(RESULT!$K333&gt;E$1,RESULT!$C333+RESULT!$D333&gt;2),"WON",IF(AND(RESULT!$K333&lt;E$1,RESULT!$C333+RESULT!$D333&lt;3),"WON","LOST"))</f>
        <v>LOST</v>
      </c>
      <c r="G274" t="str">
        <f t="shared" ca="1" si="177"/>
        <v>LOST</v>
      </c>
      <c r="I274" t="str">
        <f ca="1">IF(AND(RESULT!$G333&gt;I$1,RESULT!$C333+RESULT!$D333&gt;2),"WON",IF(AND(RESULT!$G333&lt;I$1,RESULT!$C333+RESULT!$D333&lt;3),"WON","LOST"))</f>
        <v>LOST</v>
      </c>
      <c r="J274" t="str">
        <f ca="1">IF(AND(RESULT!$K333&gt;I$1,RESULT!$C333+RESULT!$D333&gt;2),"WON",IF(AND(RESULT!$K333&lt;I$1,RESULT!$C333+RESULT!$D333&lt;3),"WON","LOST"))</f>
        <v>LOST</v>
      </c>
      <c r="K274" t="str">
        <f t="shared" ca="1" si="178"/>
        <v>LOST</v>
      </c>
      <c r="M274" t="str">
        <f ca="1">IF(AND(RESULT!$G333&gt;M$1,RESULT!$C333+RESULT!$D333&gt;2),"WON",IF(AND(RESULT!$G333&lt;M$1,RESULT!$C333+RESULT!$D333&lt;3),"WON","LOST"))</f>
        <v>LOST</v>
      </c>
      <c r="N274" t="str">
        <f ca="1">IF(AND(RESULT!$K333&gt;M$1,RESULT!$C333+RESULT!$D333&gt;2),"WON",IF(AND(RESULT!$K333&lt;M$1,RESULT!$C333+RESULT!$D333&lt;3),"WON","LOST"))</f>
        <v>LOST</v>
      </c>
      <c r="O274" t="str">
        <f t="shared" ca="1" si="179"/>
        <v>LOST</v>
      </c>
      <c r="Q274" t="str">
        <f ca="1">IF(AND(RESULT!$G333&gt;Q$1,RESULT!$C333+RESULT!$D333&gt;2),"WON",IF(AND(RESULT!$G333&lt;Q$1,RESULT!$C333+RESULT!$D333&lt;3),"WON","LOST"))</f>
        <v>LOST</v>
      </c>
      <c r="R274" t="str">
        <f ca="1">IF(AND(RESULT!$K333&gt;Q$1,RESULT!$C333+RESULT!$D333&gt;2),"WON",IF(AND(RESULT!$K333&lt;Q$1,RESULT!$C333+RESULT!$D333&lt;3),"WON","LOST"))</f>
        <v>LOST</v>
      </c>
      <c r="S274" t="str">
        <f t="shared" ca="1" si="180"/>
        <v>LOST</v>
      </c>
      <c r="U274" t="str">
        <f ca="1">IF(AND(RESULT!$G333&gt;U$1,RESULT!$C333+RESULT!$D333&gt;2),"WON",IF(AND(RESULT!$G333&lt;U$1,RESULT!$C333+RESULT!$D333&lt;3),"WON","LOST"))</f>
        <v>LOST</v>
      </c>
      <c r="V274" t="str">
        <f ca="1">IF(AND(RESULT!$K333&gt;U$1,RESULT!$C333+RESULT!$D333&gt;2),"WON",IF(AND(RESULT!$K333&lt;U$1,RESULT!$C333+RESULT!$D333&lt;3),"WON","LOST"))</f>
        <v>LOST</v>
      </c>
      <c r="W274" t="str">
        <f t="shared" ca="1" si="181"/>
        <v>LOST</v>
      </c>
      <c r="Y274" t="str">
        <f ca="1">IF(AND(RESULT!$G333&gt;Y$1,RESULT!$C333+RESULT!$D333&gt;2),"WON",IF(AND(RESULT!$G333&lt;Y$1,RESULT!$C333+RESULT!$D333&lt;3),"WON","LOST"))</f>
        <v>LOST</v>
      </c>
      <c r="Z274" t="str">
        <f ca="1">IF(AND(RESULT!$K333&gt;Y$1,RESULT!$C333+RESULT!$D333&gt;2),"WON",IF(AND(RESULT!$K333&lt;Y$1,RESULT!$C333+RESULT!$D333&lt;3),"WON","LOST"))</f>
        <v>LOST</v>
      </c>
      <c r="AA274" t="str">
        <f t="shared" ca="1" si="182"/>
        <v>LOST</v>
      </c>
      <c r="AC274" t="str">
        <f ca="1">IF(AND(RESULT!$G333&gt;AC$1,RESULT!$C333+RESULT!$D333&gt;2),"WON",IF(AND(RESULT!$G333&lt;AC$1,RESULT!$C333+RESULT!$D333&lt;3),"WON","LOST"))</f>
        <v>LOST</v>
      </c>
      <c r="AD274" t="str">
        <f ca="1">IF(AND(RESULT!$K333&gt;AC$1,RESULT!$C333+RESULT!$D333&gt;2),"WON",IF(AND(RESULT!$K333&lt;AC$1,RESULT!$C333+RESULT!$D333&lt;3),"WON","LOST"))</f>
        <v>LOST</v>
      </c>
      <c r="AE274" t="str">
        <f t="shared" ca="1" si="183"/>
        <v>LOST</v>
      </c>
    </row>
    <row r="275" spans="1:31">
      <c r="A275" t="str">
        <f ca="1">IF(AND(RESULT!$G334&gt;A$1,RESULT!$C334+RESULT!$D334&gt;2),"WON",IF(AND(RESULT!$G334&lt;A$1,RESULT!$C334+RESULT!$D334&lt;3),"WON","LOST"))</f>
        <v>WON</v>
      </c>
      <c r="B275" t="str">
        <f ca="1">IF(AND(RESULT!$K334&gt;A$1,RESULT!$C334+RESULT!$D334&gt;2),"WON",IF(AND(RESULT!$K334&lt;A$1,RESULT!$C334+RESULT!$D334&lt;3),"WON","LOST"))</f>
        <v>WON</v>
      </c>
      <c r="C275" t="str">
        <f t="shared" ca="1" si="176"/>
        <v>WON</v>
      </c>
      <c r="E275" t="str">
        <f ca="1">IF(AND(RESULT!$G334&gt;E$1,RESULT!$C334+RESULT!$D334&gt;2),"WON",IF(AND(RESULT!$G334&lt;E$1,RESULT!$C334+RESULT!$D334&lt;3),"WON","LOST"))</f>
        <v>WON</v>
      </c>
      <c r="F275" t="str">
        <f ca="1">IF(AND(RESULT!$K334&gt;E$1,RESULT!$C334+RESULT!$D334&gt;2),"WON",IF(AND(RESULT!$K334&lt;E$1,RESULT!$C334+RESULT!$D334&lt;3),"WON","LOST"))</f>
        <v>WON</v>
      </c>
      <c r="G275" t="str">
        <f t="shared" ca="1" si="177"/>
        <v>WON</v>
      </c>
      <c r="I275" t="str">
        <f ca="1">IF(AND(RESULT!$G334&gt;I$1,RESULT!$C334+RESULT!$D334&gt;2),"WON",IF(AND(RESULT!$G334&lt;I$1,RESULT!$C334+RESULT!$D334&lt;3),"WON","LOST"))</f>
        <v>WON</v>
      </c>
      <c r="J275" t="str">
        <f ca="1">IF(AND(RESULT!$K334&gt;I$1,RESULT!$C334+RESULT!$D334&gt;2),"WON",IF(AND(RESULT!$K334&lt;I$1,RESULT!$C334+RESULT!$D334&lt;3),"WON","LOST"))</f>
        <v>WON</v>
      </c>
      <c r="K275" t="str">
        <f t="shared" ca="1" si="178"/>
        <v>WON</v>
      </c>
      <c r="M275" t="str">
        <f ca="1">IF(AND(RESULT!$G334&gt;M$1,RESULT!$C334+RESULT!$D334&gt;2),"WON",IF(AND(RESULT!$G334&lt;M$1,RESULT!$C334+RESULT!$D334&lt;3),"WON","LOST"))</f>
        <v>WON</v>
      </c>
      <c r="N275" t="str">
        <f ca="1">IF(AND(RESULT!$K334&gt;M$1,RESULT!$C334+RESULT!$D334&gt;2),"WON",IF(AND(RESULT!$K334&lt;M$1,RESULT!$C334+RESULT!$D334&lt;3),"WON","LOST"))</f>
        <v>WON</v>
      </c>
      <c r="O275" t="str">
        <f t="shared" ca="1" si="179"/>
        <v>WON</v>
      </c>
      <c r="Q275" t="str">
        <f ca="1">IF(AND(RESULT!$G334&gt;Q$1,RESULT!$C334+RESULT!$D334&gt;2),"WON",IF(AND(RESULT!$G334&lt;Q$1,RESULT!$C334+RESULT!$D334&lt;3),"WON","LOST"))</f>
        <v>WON</v>
      </c>
      <c r="R275" t="str">
        <f ca="1">IF(AND(RESULT!$K334&gt;Q$1,RESULT!$C334+RESULT!$D334&gt;2),"WON",IF(AND(RESULT!$K334&lt;Q$1,RESULT!$C334+RESULT!$D334&lt;3),"WON","LOST"))</f>
        <v>WON</v>
      </c>
      <c r="S275" t="str">
        <f t="shared" ca="1" si="180"/>
        <v>WON</v>
      </c>
      <c r="U275" t="str">
        <f ca="1">IF(AND(RESULT!$G334&gt;U$1,RESULT!$C334+RESULT!$D334&gt;2),"WON",IF(AND(RESULT!$G334&lt;U$1,RESULT!$C334+RESULT!$D334&lt;3),"WON","LOST"))</f>
        <v>WON</v>
      </c>
      <c r="V275" t="str">
        <f ca="1">IF(AND(RESULT!$K334&gt;U$1,RESULT!$C334+RESULT!$D334&gt;2),"WON",IF(AND(RESULT!$K334&lt;U$1,RESULT!$C334+RESULT!$D334&lt;3),"WON","LOST"))</f>
        <v>WON</v>
      </c>
      <c r="W275" t="str">
        <f t="shared" ca="1" si="181"/>
        <v>WON</v>
      </c>
      <c r="Y275" t="str">
        <f ca="1">IF(AND(RESULT!$G334&gt;Y$1,RESULT!$C334+RESULT!$D334&gt;2),"WON",IF(AND(RESULT!$G334&lt;Y$1,RESULT!$C334+RESULT!$D334&lt;3),"WON","LOST"))</f>
        <v>WON</v>
      </c>
      <c r="Z275" t="str">
        <f ca="1">IF(AND(RESULT!$K334&gt;Y$1,RESULT!$C334+RESULT!$D334&gt;2),"WON",IF(AND(RESULT!$K334&lt;Y$1,RESULT!$C334+RESULT!$D334&lt;3),"WON","LOST"))</f>
        <v>WON</v>
      </c>
      <c r="AA275" t="str">
        <f t="shared" ca="1" si="182"/>
        <v>WON</v>
      </c>
      <c r="AC275" t="str">
        <f ca="1">IF(AND(RESULT!$G334&gt;AC$1,RESULT!$C334+RESULT!$D334&gt;2),"WON",IF(AND(RESULT!$G334&lt;AC$1,RESULT!$C334+RESULT!$D334&lt;3),"WON","LOST"))</f>
        <v>WON</v>
      </c>
      <c r="AD275" t="str">
        <f ca="1">IF(AND(RESULT!$K334&gt;AC$1,RESULT!$C334+RESULT!$D334&gt;2),"WON",IF(AND(RESULT!$K334&lt;AC$1,RESULT!$C334+RESULT!$D334&lt;3),"WON","LOST"))</f>
        <v>WON</v>
      </c>
      <c r="AE275" t="str">
        <f t="shared" ca="1" si="183"/>
        <v>WON</v>
      </c>
    </row>
    <row r="276" spans="1:31">
      <c r="A276" t="str">
        <f ca="1">IF(AND(RESULT!$G335&gt;A$1,RESULT!$C335+RESULT!$D335&gt;2),"WON",IF(AND(RESULT!$G335&lt;A$1,RESULT!$C335+RESULT!$D335&lt;3),"WON","LOST"))</f>
        <v>WON</v>
      </c>
      <c r="B276" t="str">
        <f ca="1">IF(AND(RESULT!$K335&gt;A$1,RESULT!$C335+RESULT!$D335&gt;2),"WON",IF(AND(RESULT!$K335&lt;A$1,RESULT!$C335+RESULT!$D335&lt;3),"WON","LOST"))</f>
        <v>LOST</v>
      </c>
      <c r="C276" t="str">
        <f t="shared" ca="1" si="176"/>
        <v>DP</v>
      </c>
      <c r="E276" t="str">
        <f ca="1">IF(AND(RESULT!$G335&gt;E$1,RESULT!$C335+RESULT!$D335&gt;2),"WON",IF(AND(RESULT!$G335&lt;E$1,RESULT!$C335+RESULT!$D335&lt;3),"WON","LOST"))</f>
        <v>WON</v>
      </c>
      <c r="F276" t="str">
        <f ca="1">IF(AND(RESULT!$K335&gt;E$1,RESULT!$C335+RESULT!$D335&gt;2),"WON",IF(AND(RESULT!$K335&lt;E$1,RESULT!$C335+RESULT!$D335&lt;3),"WON","LOST"))</f>
        <v>LOST</v>
      </c>
      <c r="G276" t="str">
        <f t="shared" ca="1" si="177"/>
        <v>DP</v>
      </c>
      <c r="I276" t="str">
        <f ca="1">IF(AND(RESULT!$G335&gt;I$1,RESULT!$C335+RESULT!$D335&gt;2),"WON",IF(AND(RESULT!$G335&lt;I$1,RESULT!$C335+RESULT!$D335&lt;3),"WON","LOST"))</f>
        <v>WON</v>
      </c>
      <c r="J276" t="str">
        <f ca="1">IF(AND(RESULT!$K335&gt;I$1,RESULT!$C335+RESULT!$D335&gt;2),"WON",IF(AND(RESULT!$K335&lt;I$1,RESULT!$C335+RESULT!$D335&lt;3),"WON","LOST"))</f>
        <v>LOST</v>
      </c>
      <c r="K276" t="str">
        <f t="shared" ca="1" si="178"/>
        <v>DP</v>
      </c>
      <c r="M276" t="str">
        <f ca="1">IF(AND(RESULT!$G335&gt;M$1,RESULT!$C335+RESULT!$D335&gt;2),"WON",IF(AND(RESULT!$G335&lt;M$1,RESULT!$C335+RESULT!$D335&lt;3),"WON","LOST"))</f>
        <v>WON</v>
      </c>
      <c r="N276" t="str">
        <f ca="1">IF(AND(RESULT!$K335&gt;M$1,RESULT!$C335+RESULT!$D335&gt;2),"WON",IF(AND(RESULT!$K335&lt;M$1,RESULT!$C335+RESULT!$D335&lt;3),"WON","LOST"))</f>
        <v>LOST</v>
      </c>
      <c r="O276" t="str">
        <f t="shared" ca="1" si="179"/>
        <v>DP</v>
      </c>
      <c r="Q276" t="str">
        <f ca="1">IF(AND(RESULT!$G335&gt;Q$1,RESULT!$C335+RESULT!$D335&gt;2),"WON",IF(AND(RESULT!$G335&lt;Q$1,RESULT!$C335+RESULT!$D335&lt;3),"WON","LOST"))</f>
        <v>WON</v>
      </c>
      <c r="R276" t="str">
        <f ca="1">IF(AND(RESULT!$K335&gt;Q$1,RESULT!$C335+RESULT!$D335&gt;2),"WON",IF(AND(RESULT!$K335&lt;Q$1,RESULT!$C335+RESULT!$D335&lt;3),"WON","LOST"))</f>
        <v>LOST</v>
      </c>
      <c r="S276" t="str">
        <f t="shared" ca="1" si="180"/>
        <v>DP</v>
      </c>
      <c r="U276" t="str">
        <f ca="1">IF(AND(RESULT!$G335&gt;U$1,RESULT!$C335+RESULT!$D335&gt;2),"WON",IF(AND(RESULT!$G335&lt;U$1,RESULT!$C335+RESULT!$D335&lt;3),"WON","LOST"))</f>
        <v>WON</v>
      </c>
      <c r="V276" t="str">
        <f ca="1">IF(AND(RESULT!$K335&gt;U$1,RESULT!$C335+RESULT!$D335&gt;2),"WON",IF(AND(RESULT!$K335&lt;U$1,RESULT!$C335+RESULT!$D335&lt;3),"WON","LOST"))</f>
        <v>LOST</v>
      </c>
      <c r="W276" t="str">
        <f t="shared" ca="1" si="181"/>
        <v>DP</v>
      </c>
      <c r="Y276" t="str">
        <f ca="1">IF(AND(RESULT!$G335&gt;Y$1,RESULT!$C335+RESULT!$D335&gt;2),"WON",IF(AND(RESULT!$G335&lt;Y$1,RESULT!$C335+RESULT!$D335&lt;3),"WON","LOST"))</f>
        <v>WON</v>
      </c>
      <c r="Z276" t="str">
        <f ca="1">IF(AND(RESULT!$K335&gt;Y$1,RESULT!$C335+RESULT!$D335&gt;2),"WON",IF(AND(RESULT!$K335&lt;Y$1,RESULT!$C335+RESULT!$D335&lt;3),"WON","LOST"))</f>
        <v>LOST</v>
      </c>
      <c r="AA276" t="str">
        <f t="shared" ca="1" si="182"/>
        <v>DP</v>
      </c>
      <c r="AC276" t="str">
        <f ca="1">IF(AND(RESULT!$G335&gt;AC$1,RESULT!$C335+RESULT!$D335&gt;2),"WON",IF(AND(RESULT!$G335&lt;AC$1,RESULT!$C335+RESULT!$D335&lt;3),"WON","LOST"))</f>
        <v>WON</v>
      </c>
      <c r="AD276" t="str">
        <f ca="1">IF(AND(RESULT!$K335&gt;AC$1,RESULT!$C335+RESULT!$D335&gt;2),"WON",IF(AND(RESULT!$K335&lt;AC$1,RESULT!$C335+RESULT!$D335&lt;3),"WON","LOST"))</f>
        <v>LOST</v>
      </c>
      <c r="AE276" t="str">
        <f t="shared" ca="1" si="183"/>
        <v>DP</v>
      </c>
    </row>
    <row r="279" spans="1:31">
      <c r="A279" t="str">
        <f ca="1">IF(AND(RESULT!$G338&gt;A$1,RESULT!$C338+RESULT!$D338&gt;2),"WON",IF(AND(RESULT!$G338&lt;A$1,RESULT!$C338+RESULT!$D338&lt;3),"WON","LOST"))</f>
        <v>LOST</v>
      </c>
      <c r="B279" t="str">
        <f ca="1">IF(AND(RESULT!$K338&gt;A$1,RESULT!$C338+RESULT!$D338&gt;2),"WON",IF(AND(RESULT!$K338&lt;A$1,RESULT!$C338+RESULT!$D338&lt;3),"WON","LOST"))</f>
        <v>LOST</v>
      </c>
      <c r="C279" t="str">
        <f ca="1">IF(AND(A279="WON",B279="WON"),"WON",IF(AND(A279="LOST",B279="LOST"),"LOST","DP"))</f>
        <v>LOST</v>
      </c>
      <c r="E279" t="str">
        <f ca="1">IF(AND(RESULT!$G338&gt;E$1,RESULT!$C338+RESULT!$D338&gt;2),"WON",IF(AND(RESULT!$G338&lt;E$1,RESULT!$C338+RESULT!$D338&lt;3),"WON","LOST"))</f>
        <v>LOST</v>
      </c>
      <c r="F279" t="str">
        <f ca="1">IF(AND(RESULT!$K338&gt;E$1,RESULT!$C338+RESULT!$D338&gt;2),"WON",IF(AND(RESULT!$K338&lt;E$1,RESULT!$C338+RESULT!$D338&lt;3),"WON","LOST"))</f>
        <v>LOST</v>
      </c>
      <c r="G279" t="str">
        <f ca="1">IF(AND(E279="WON",F279="WON"),"WON",IF(AND(E279="LOST",F279="LOST"),"LOST","DP"))</f>
        <v>LOST</v>
      </c>
      <c r="I279" t="str">
        <f ca="1">IF(AND(RESULT!$G338&gt;I$1,RESULT!$C338+RESULT!$D338&gt;2),"WON",IF(AND(RESULT!$G338&lt;I$1,RESULT!$C338+RESULT!$D338&lt;3),"WON","LOST"))</f>
        <v>LOST</v>
      </c>
      <c r="J279" t="str">
        <f ca="1">IF(AND(RESULT!$K338&gt;I$1,RESULT!$C338+RESULT!$D338&gt;2),"WON",IF(AND(RESULT!$K338&lt;I$1,RESULT!$C338+RESULT!$D338&lt;3),"WON","LOST"))</f>
        <v>LOST</v>
      </c>
      <c r="K279" t="str">
        <f ca="1">IF(AND(I279="WON",J279="WON"),"WON",IF(AND(I279="LOST",J279="LOST"),"LOST","DP"))</f>
        <v>LOST</v>
      </c>
      <c r="M279" t="str">
        <f ca="1">IF(AND(RESULT!$G338&gt;M$1,RESULT!$C338+RESULT!$D338&gt;2),"WON",IF(AND(RESULT!$G338&lt;M$1,RESULT!$C338+RESULT!$D338&lt;3),"WON","LOST"))</f>
        <v>LOST</v>
      </c>
      <c r="N279" t="str">
        <f ca="1">IF(AND(RESULT!$K338&gt;M$1,RESULT!$C338+RESULT!$D338&gt;2),"WON",IF(AND(RESULT!$K338&lt;M$1,RESULT!$C338+RESULT!$D338&lt;3),"WON","LOST"))</f>
        <v>LOST</v>
      </c>
      <c r="O279" t="str">
        <f ca="1">IF(AND(M279="WON",N279="WON"),"WON",IF(AND(M279="LOST",N279="LOST"),"LOST","DP"))</f>
        <v>LOST</v>
      </c>
      <c r="Q279" t="str">
        <f ca="1">IF(AND(RESULT!$G338&gt;Q$1,RESULT!$C338+RESULT!$D338&gt;2),"WON",IF(AND(RESULT!$G338&lt;Q$1,RESULT!$C338+RESULT!$D338&lt;3),"WON","LOST"))</f>
        <v>LOST</v>
      </c>
      <c r="R279" t="str">
        <f ca="1">IF(AND(RESULT!$K338&gt;Q$1,RESULT!$C338+RESULT!$D338&gt;2),"WON",IF(AND(RESULT!$K338&lt;Q$1,RESULT!$C338+RESULT!$D338&lt;3),"WON","LOST"))</f>
        <v>LOST</v>
      </c>
      <c r="S279" t="str">
        <f ca="1">IF(AND(Q279="WON",R279="WON"),"WON",IF(AND(Q279="LOST",R279="LOST"),"LOST","DP"))</f>
        <v>LOST</v>
      </c>
      <c r="U279" t="str">
        <f ca="1">IF(AND(RESULT!$G338&gt;U$1,RESULT!$C338+RESULT!$D338&gt;2),"WON",IF(AND(RESULT!$G338&lt;U$1,RESULT!$C338+RESULT!$D338&lt;3),"WON","LOST"))</f>
        <v>LOST</v>
      </c>
      <c r="V279" t="str">
        <f ca="1">IF(AND(RESULT!$K338&gt;U$1,RESULT!$C338+RESULT!$D338&gt;2),"WON",IF(AND(RESULT!$K338&lt;U$1,RESULT!$C338+RESULT!$D338&lt;3),"WON","LOST"))</f>
        <v>LOST</v>
      </c>
      <c r="W279" t="str">
        <f ca="1">IF(AND(U279="WON",V279="WON"),"WON",IF(AND(U279="LOST",V279="LOST"),"LOST","DP"))</f>
        <v>LOST</v>
      </c>
      <c r="Y279" t="str">
        <f ca="1">IF(AND(RESULT!$G338&gt;Y$1,RESULT!$C338+RESULT!$D338&gt;2),"WON",IF(AND(RESULT!$G338&lt;Y$1,RESULT!$C338+RESULT!$D338&lt;3),"WON","LOST"))</f>
        <v>LOST</v>
      </c>
      <c r="Z279" t="str">
        <f ca="1">IF(AND(RESULT!$K338&gt;Y$1,RESULT!$C338+RESULT!$D338&gt;2),"WON",IF(AND(RESULT!$K338&lt;Y$1,RESULT!$C338+RESULT!$D338&lt;3),"WON","LOST"))</f>
        <v>LOST</v>
      </c>
      <c r="AA279" t="str">
        <f ca="1">IF(AND(Y279="WON",Z279="WON"),"WON",IF(AND(Y279="LOST",Z279="LOST"),"LOST","DP"))</f>
        <v>LOST</v>
      </c>
      <c r="AC279" t="str">
        <f ca="1">IF(AND(RESULT!$G338&gt;AC$1,RESULT!$C338+RESULT!$D338&gt;2),"WON",IF(AND(RESULT!$G338&lt;AC$1,RESULT!$C338+RESULT!$D338&lt;3),"WON","LOST"))</f>
        <v>LOST</v>
      </c>
      <c r="AD279" t="str">
        <f ca="1">IF(AND(RESULT!$K338&gt;AC$1,RESULT!$C338+RESULT!$D338&gt;2),"WON",IF(AND(RESULT!$K338&lt;AC$1,RESULT!$C338+RESULT!$D338&lt;3),"WON","LOST"))</f>
        <v>LOST</v>
      </c>
      <c r="AE279" t="str">
        <f ca="1">IF(AND(AC279="WON",AD279="WON"),"WON",IF(AND(AC279="LOST",AD279="LOST"),"LOST","DP"))</f>
        <v>LOST</v>
      </c>
    </row>
    <row r="280" spans="1:31">
      <c r="A280" t="str">
        <f ca="1">IF(AND(RESULT!$G339&gt;A$1,RESULT!$C339+RESULT!$D339&gt;2),"WON",IF(AND(RESULT!$G339&lt;A$1,RESULT!$C339+RESULT!$D339&lt;3),"WON","LOST"))</f>
        <v>LOST</v>
      </c>
      <c r="B280" t="str">
        <f ca="1">IF(AND(RESULT!$K339&gt;A$1,RESULT!$C339+RESULT!$D339&gt;2),"WON",IF(AND(RESULT!$K339&lt;A$1,RESULT!$C339+RESULT!$D339&lt;3),"WON","LOST"))</f>
        <v>LOST</v>
      </c>
      <c r="C280" t="str">
        <f t="shared" ref="C280:C288" ca="1" si="184">IF(AND(A280="WON",B280="WON"),"WON",IF(AND(A280="LOST",B280="LOST"),"LOST","DP"))</f>
        <v>LOST</v>
      </c>
      <c r="E280" t="str">
        <f ca="1">IF(AND(RESULT!$G339&gt;E$1,RESULT!$C339+RESULT!$D339&gt;2),"WON",IF(AND(RESULT!$G339&lt;E$1,RESULT!$C339+RESULT!$D339&lt;3),"WON","LOST"))</f>
        <v>LOST</v>
      </c>
      <c r="F280" t="str">
        <f ca="1">IF(AND(RESULT!$K339&gt;E$1,RESULT!$C339+RESULT!$D339&gt;2),"WON",IF(AND(RESULT!$K339&lt;E$1,RESULT!$C339+RESULT!$D339&lt;3),"WON","LOST"))</f>
        <v>LOST</v>
      </c>
      <c r="G280" t="str">
        <f t="shared" ref="G280:G288" ca="1" si="185">IF(AND(E280="WON",F280="WON"),"WON",IF(AND(E280="LOST",F280="LOST"),"LOST","DP"))</f>
        <v>LOST</v>
      </c>
      <c r="I280" t="str">
        <f ca="1">IF(AND(RESULT!$G339&gt;I$1,RESULT!$C339+RESULT!$D339&gt;2),"WON",IF(AND(RESULT!$G339&lt;I$1,RESULT!$C339+RESULT!$D339&lt;3),"WON","LOST"))</f>
        <v>LOST</v>
      </c>
      <c r="J280" t="str">
        <f ca="1">IF(AND(RESULT!$K339&gt;I$1,RESULT!$C339+RESULT!$D339&gt;2),"WON",IF(AND(RESULT!$K339&lt;I$1,RESULT!$C339+RESULT!$D339&lt;3),"WON","LOST"))</f>
        <v>LOST</v>
      </c>
      <c r="K280" t="str">
        <f t="shared" ref="K280:K288" ca="1" si="186">IF(AND(I280="WON",J280="WON"),"WON",IF(AND(I280="LOST",J280="LOST"),"LOST","DP"))</f>
        <v>LOST</v>
      </c>
      <c r="M280" t="str">
        <f ca="1">IF(AND(RESULT!$G339&gt;M$1,RESULT!$C339+RESULT!$D339&gt;2),"WON",IF(AND(RESULT!$G339&lt;M$1,RESULT!$C339+RESULT!$D339&lt;3),"WON","LOST"))</f>
        <v>LOST</v>
      </c>
      <c r="N280" t="str">
        <f ca="1">IF(AND(RESULT!$K339&gt;M$1,RESULT!$C339+RESULT!$D339&gt;2),"WON",IF(AND(RESULT!$K339&lt;M$1,RESULT!$C339+RESULT!$D339&lt;3),"WON","LOST"))</f>
        <v>LOST</v>
      </c>
      <c r="O280" t="str">
        <f t="shared" ref="O280:O288" ca="1" si="187">IF(AND(M280="WON",N280="WON"),"WON",IF(AND(M280="LOST",N280="LOST"),"LOST","DP"))</f>
        <v>LOST</v>
      </c>
      <c r="Q280" t="str">
        <f ca="1">IF(AND(RESULT!$G339&gt;Q$1,RESULT!$C339+RESULT!$D339&gt;2),"WON",IF(AND(RESULT!$G339&lt;Q$1,RESULT!$C339+RESULT!$D339&lt;3),"WON","LOST"))</f>
        <v>LOST</v>
      </c>
      <c r="R280" t="str">
        <f ca="1">IF(AND(RESULT!$K339&gt;Q$1,RESULT!$C339+RESULT!$D339&gt;2),"WON",IF(AND(RESULT!$K339&lt;Q$1,RESULT!$C339+RESULT!$D339&lt;3),"WON","LOST"))</f>
        <v>LOST</v>
      </c>
      <c r="S280" t="str">
        <f t="shared" ref="S280:S288" ca="1" si="188">IF(AND(Q280="WON",R280="WON"),"WON",IF(AND(Q280="LOST",R280="LOST"),"LOST","DP"))</f>
        <v>LOST</v>
      </c>
      <c r="U280" t="str">
        <f ca="1">IF(AND(RESULT!$G339&gt;U$1,RESULT!$C339+RESULT!$D339&gt;2),"WON",IF(AND(RESULT!$G339&lt;U$1,RESULT!$C339+RESULT!$D339&lt;3),"WON","LOST"))</f>
        <v>LOST</v>
      </c>
      <c r="V280" t="str">
        <f ca="1">IF(AND(RESULT!$K339&gt;U$1,RESULT!$C339+RESULT!$D339&gt;2),"WON",IF(AND(RESULT!$K339&lt;U$1,RESULT!$C339+RESULT!$D339&lt;3),"WON","LOST"))</f>
        <v>LOST</v>
      </c>
      <c r="W280" t="str">
        <f t="shared" ref="W280:W288" ca="1" si="189">IF(AND(U280="WON",V280="WON"),"WON",IF(AND(U280="LOST",V280="LOST"),"LOST","DP"))</f>
        <v>LOST</v>
      </c>
      <c r="Y280" t="str">
        <f ca="1">IF(AND(RESULT!$G339&gt;Y$1,RESULT!$C339+RESULT!$D339&gt;2),"WON",IF(AND(RESULT!$G339&lt;Y$1,RESULT!$C339+RESULT!$D339&lt;3),"WON","LOST"))</f>
        <v>LOST</v>
      </c>
      <c r="Z280" t="str">
        <f ca="1">IF(AND(RESULT!$K339&gt;Y$1,RESULT!$C339+RESULT!$D339&gt;2),"WON",IF(AND(RESULT!$K339&lt;Y$1,RESULT!$C339+RESULT!$D339&lt;3),"WON","LOST"))</f>
        <v>LOST</v>
      </c>
      <c r="AA280" t="str">
        <f t="shared" ref="AA280:AA288" ca="1" si="190">IF(AND(Y280="WON",Z280="WON"),"WON",IF(AND(Y280="LOST",Z280="LOST"),"LOST","DP"))</f>
        <v>LOST</v>
      </c>
      <c r="AC280" t="str">
        <f ca="1">IF(AND(RESULT!$G339&gt;AC$1,RESULT!$C339+RESULT!$D339&gt;2),"WON",IF(AND(RESULT!$G339&lt;AC$1,RESULT!$C339+RESULT!$D339&lt;3),"WON","LOST"))</f>
        <v>LOST</v>
      </c>
      <c r="AD280" t="str">
        <f ca="1">IF(AND(RESULT!$K339&gt;AC$1,RESULT!$C339+RESULT!$D339&gt;2),"WON",IF(AND(RESULT!$K339&lt;AC$1,RESULT!$C339+RESULT!$D339&lt;3),"WON","LOST"))</f>
        <v>LOST</v>
      </c>
      <c r="AE280" t="str">
        <f t="shared" ref="AE280:AE288" ca="1" si="191">IF(AND(AC280="WON",AD280="WON"),"WON",IF(AND(AC280="LOST",AD280="LOST"),"LOST","DP"))</f>
        <v>LOST</v>
      </c>
    </row>
    <row r="281" spans="1:31">
      <c r="A281" t="str">
        <f ca="1">IF(AND(RESULT!$G340&gt;A$1,RESULT!$C340+RESULT!$D340&gt;2),"WON",IF(AND(RESULT!$G340&lt;A$1,RESULT!$C340+RESULT!$D340&lt;3),"WON","LOST"))</f>
        <v>LOST</v>
      </c>
      <c r="B281" t="str">
        <f ca="1">IF(AND(RESULT!$K340&gt;A$1,RESULT!$C340+RESULT!$D340&gt;2),"WON",IF(AND(RESULT!$K340&lt;A$1,RESULT!$C340+RESULT!$D340&lt;3),"WON","LOST"))</f>
        <v>LOST</v>
      </c>
      <c r="C281" t="str">
        <f t="shared" ca="1" si="184"/>
        <v>LOST</v>
      </c>
      <c r="E281" t="str">
        <f ca="1">IF(AND(RESULT!$G340&gt;E$1,RESULT!$C340+RESULT!$D340&gt;2),"WON",IF(AND(RESULT!$G340&lt;E$1,RESULT!$C340+RESULT!$D340&lt;3),"WON","LOST"))</f>
        <v>LOST</v>
      </c>
      <c r="F281" t="str">
        <f ca="1">IF(AND(RESULT!$K340&gt;E$1,RESULT!$C340+RESULT!$D340&gt;2),"WON",IF(AND(RESULT!$K340&lt;E$1,RESULT!$C340+RESULT!$D340&lt;3),"WON","LOST"))</f>
        <v>LOST</v>
      </c>
      <c r="G281" t="str">
        <f t="shared" ca="1" si="185"/>
        <v>LOST</v>
      </c>
      <c r="I281" t="str">
        <f ca="1">IF(AND(RESULT!$G340&gt;I$1,RESULT!$C340+RESULT!$D340&gt;2),"WON",IF(AND(RESULT!$G340&lt;I$1,RESULT!$C340+RESULT!$D340&lt;3),"WON","LOST"))</f>
        <v>LOST</v>
      </c>
      <c r="J281" t="str">
        <f ca="1">IF(AND(RESULT!$K340&gt;I$1,RESULT!$C340+RESULT!$D340&gt;2),"WON",IF(AND(RESULT!$K340&lt;I$1,RESULT!$C340+RESULT!$D340&lt;3),"WON","LOST"))</f>
        <v>LOST</v>
      </c>
      <c r="K281" t="str">
        <f t="shared" ca="1" si="186"/>
        <v>LOST</v>
      </c>
      <c r="M281" t="str">
        <f ca="1">IF(AND(RESULT!$G340&gt;M$1,RESULT!$C340+RESULT!$D340&gt;2),"WON",IF(AND(RESULT!$G340&lt;M$1,RESULT!$C340+RESULT!$D340&lt;3),"WON","LOST"))</f>
        <v>LOST</v>
      </c>
      <c r="N281" t="str">
        <f ca="1">IF(AND(RESULT!$K340&gt;M$1,RESULT!$C340+RESULT!$D340&gt;2),"WON",IF(AND(RESULT!$K340&lt;M$1,RESULT!$C340+RESULT!$D340&lt;3),"WON","LOST"))</f>
        <v>LOST</v>
      </c>
      <c r="O281" t="str">
        <f t="shared" ca="1" si="187"/>
        <v>LOST</v>
      </c>
      <c r="Q281" t="str">
        <f ca="1">IF(AND(RESULT!$G340&gt;Q$1,RESULT!$C340+RESULT!$D340&gt;2),"WON",IF(AND(RESULT!$G340&lt;Q$1,RESULT!$C340+RESULT!$D340&lt;3),"WON","LOST"))</f>
        <v>LOST</v>
      </c>
      <c r="R281" t="str">
        <f ca="1">IF(AND(RESULT!$K340&gt;Q$1,RESULT!$C340+RESULT!$D340&gt;2),"WON",IF(AND(RESULT!$K340&lt;Q$1,RESULT!$C340+RESULT!$D340&lt;3),"WON","LOST"))</f>
        <v>LOST</v>
      </c>
      <c r="S281" t="str">
        <f t="shared" ca="1" si="188"/>
        <v>LOST</v>
      </c>
      <c r="U281" t="str">
        <f ca="1">IF(AND(RESULT!$G340&gt;U$1,RESULT!$C340+RESULT!$D340&gt;2),"WON",IF(AND(RESULT!$G340&lt;U$1,RESULT!$C340+RESULT!$D340&lt;3),"WON","LOST"))</f>
        <v>LOST</v>
      </c>
      <c r="V281" t="str">
        <f ca="1">IF(AND(RESULT!$K340&gt;U$1,RESULT!$C340+RESULT!$D340&gt;2),"WON",IF(AND(RESULT!$K340&lt;U$1,RESULT!$C340+RESULT!$D340&lt;3),"WON","LOST"))</f>
        <v>LOST</v>
      </c>
      <c r="W281" t="str">
        <f t="shared" ca="1" si="189"/>
        <v>LOST</v>
      </c>
      <c r="Y281" t="str">
        <f ca="1">IF(AND(RESULT!$G340&gt;Y$1,RESULT!$C340+RESULT!$D340&gt;2),"WON",IF(AND(RESULT!$G340&lt;Y$1,RESULT!$C340+RESULT!$D340&lt;3),"WON","LOST"))</f>
        <v>LOST</v>
      </c>
      <c r="Z281" t="str">
        <f ca="1">IF(AND(RESULT!$K340&gt;Y$1,RESULT!$C340+RESULT!$D340&gt;2),"WON",IF(AND(RESULT!$K340&lt;Y$1,RESULT!$C340+RESULT!$D340&lt;3),"WON","LOST"))</f>
        <v>LOST</v>
      </c>
      <c r="AA281" t="str">
        <f t="shared" ca="1" si="190"/>
        <v>LOST</v>
      </c>
      <c r="AC281" t="str">
        <f ca="1">IF(AND(RESULT!$G340&gt;AC$1,RESULT!$C340+RESULT!$D340&gt;2),"WON",IF(AND(RESULT!$G340&lt;AC$1,RESULT!$C340+RESULT!$D340&lt;3),"WON","LOST"))</f>
        <v>LOST</v>
      </c>
      <c r="AD281" t="str">
        <f ca="1">IF(AND(RESULT!$K340&gt;AC$1,RESULT!$C340+RESULT!$D340&gt;2),"WON",IF(AND(RESULT!$K340&lt;AC$1,RESULT!$C340+RESULT!$D340&lt;3),"WON","LOST"))</f>
        <v>LOST</v>
      </c>
      <c r="AE281" t="str">
        <f t="shared" ca="1" si="191"/>
        <v>LOST</v>
      </c>
    </row>
    <row r="282" spans="1:31">
      <c r="A282" t="str">
        <f ca="1">IF(AND(RESULT!$G341&gt;A$1,RESULT!$C341+RESULT!$D341&gt;2),"WON",IF(AND(RESULT!$G341&lt;A$1,RESULT!$C341+RESULT!$D341&lt;3),"WON","LOST"))</f>
        <v>WON</v>
      </c>
      <c r="B282" t="str">
        <f ca="1">IF(AND(RESULT!$K341&gt;A$1,RESULT!$C341+RESULT!$D341&gt;2),"WON",IF(AND(RESULT!$K341&lt;A$1,RESULT!$C341+RESULT!$D341&lt;3),"WON","LOST"))</f>
        <v>WON</v>
      </c>
      <c r="C282" t="str">
        <f t="shared" ca="1" si="184"/>
        <v>WON</v>
      </c>
      <c r="E282" t="str">
        <f ca="1">IF(AND(RESULT!$G341&gt;E$1,RESULT!$C341+RESULT!$D341&gt;2),"WON",IF(AND(RESULT!$G341&lt;E$1,RESULT!$C341+RESULT!$D341&lt;3),"WON","LOST"))</f>
        <v>WON</v>
      </c>
      <c r="F282" t="str">
        <f ca="1">IF(AND(RESULT!$K341&gt;E$1,RESULT!$C341+RESULT!$D341&gt;2),"WON",IF(AND(RESULT!$K341&lt;E$1,RESULT!$C341+RESULT!$D341&lt;3),"WON","LOST"))</f>
        <v>WON</v>
      </c>
      <c r="G282" t="str">
        <f t="shared" ca="1" si="185"/>
        <v>WON</v>
      </c>
      <c r="I282" t="str">
        <f ca="1">IF(AND(RESULT!$G341&gt;I$1,RESULT!$C341+RESULT!$D341&gt;2),"WON",IF(AND(RESULT!$G341&lt;I$1,RESULT!$C341+RESULT!$D341&lt;3),"WON","LOST"))</f>
        <v>WON</v>
      </c>
      <c r="J282" t="str">
        <f ca="1">IF(AND(RESULT!$K341&gt;I$1,RESULT!$C341+RESULT!$D341&gt;2),"WON",IF(AND(RESULT!$K341&lt;I$1,RESULT!$C341+RESULT!$D341&lt;3),"WON","LOST"))</f>
        <v>WON</v>
      </c>
      <c r="K282" t="str">
        <f t="shared" ca="1" si="186"/>
        <v>WON</v>
      </c>
      <c r="M282" t="str">
        <f ca="1">IF(AND(RESULT!$G341&gt;M$1,RESULT!$C341+RESULT!$D341&gt;2),"WON",IF(AND(RESULT!$G341&lt;M$1,RESULT!$C341+RESULT!$D341&lt;3),"WON","LOST"))</f>
        <v>WON</v>
      </c>
      <c r="N282" t="str">
        <f ca="1">IF(AND(RESULT!$K341&gt;M$1,RESULT!$C341+RESULT!$D341&gt;2),"WON",IF(AND(RESULT!$K341&lt;M$1,RESULT!$C341+RESULT!$D341&lt;3),"WON","LOST"))</f>
        <v>WON</v>
      </c>
      <c r="O282" t="str">
        <f t="shared" ca="1" si="187"/>
        <v>WON</v>
      </c>
      <c r="Q282" t="str">
        <f ca="1">IF(AND(RESULT!$G341&gt;Q$1,RESULT!$C341+RESULT!$D341&gt;2),"WON",IF(AND(RESULT!$G341&lt;Q$1,RESULT!$C341+RESULT!$D341&lt;3),"WON","LOST"))</f>
        <v>WON</v>
      </c>
      <c r="R282" t="str">
        <f ca="1">IF(AND(RESULT!$K341&gt;Q$1,RESULT!$C341+RESULT!$D341&gt;2),"WON",IF(AND(RESULT!$K341&lt;Q$1,RESULT!$C341+RESULT!$D341&lt;3),"WON","LOST"))</f>
        <v>WON</v>
      </c>
      <c r="S282" t="str">
        <f t="shared" ca="1" si="188"/>
        <v>WON</v>
      </c>
      <c r="U282" t="str">
        <f ca="1">IF(AND(RESULT!$G341&gt;U$1,RESULT!$C341+RESULT!$D341&gt;2),"WON",IF(AND(RESULT!$G341&lt;U$1,RESULT!$C341+RESULT!$D341&lt;3),"WON","LOST"))</f>
        <v>WON</v>
      </c>
      <c r="V282" t="str">
        <f ca="1">IF(AND(RESULT!$K341&gt;U$1,RESULT!$C341+RESULT!$D341&gt;2),"WON",IF(AND(RESULT!$K341&lt;U$1,RESULT!$C341+RESULT!$D341&lt;3),"WON","LOST"))</f>
        <v>WON</v>
      </c>
      <c r="W282" t="str">
        <f t="shared" ca="1" si="189"/>
        <v>WON</v>
      </c>
      <c r="Y282" t="str">
        <f ca="1">IF(AND(RESULT!$G341&gt;Y$1,RESULT!$C341+RESULT!$D341&gt;2),"WON",IF(AND(RESULT!$G341&lt;Y$1,RESULT!$C341+RESULT!$D341&lt;3),"WON","LOST"))</f>
        <v>WON</v>
      </c>
      <c r="Z282" t="str">
        <f ca="1">IF(AND(RESULT!$K341&gt;Y$1,RESULT!$C341+RESULT!$D341&gt;2),"WON",IF(AND(RESULT!$K341&lt;Y$1,RESULT!$C341+RESULT!$D341&lt;3),"WON","LOST"))</f>
        <v>WON</v>
      </c>
      <c r="AA282" t="str">
        <f t="shared" ca="1" si="190"/>
        <v>WON</v>
      </c>
      <c r="AC282" t="str">
        <f ca="1">IF(AND(RESULT!$G341&gt;AC$1,RESULT!$C341+RESULT!$D341&gt;2),"WON",IF(AND(RESULT!$G341&lt;AC$1,RESULT!$C341+RESULT!$D341&lt;3),"WON","LOST"))</f>
        <v>WON</v>
      </c>
      <c r="AD282" t="str">
        <f ca="1">IF(AND(RESULT!$K341&gt;AC$1,RESULT!$C341+RESULT!$D341&gt;2),"WON",IF(AND(RESULT!$K341&lt;AC$1,RESULT!$C341+RESULT!$D341&lt;3),"WON","LOST"))</f>
        <v>WON</v>
      </c>
      <c r="AE282" t="str">
        <f t="shared" ca="1" si="191"/>
        <v>WON</v>
      </c>
    </row>
    <row r="283" spans="1:31">
      <c r="A283" t="str">
        <f ca="1">IF(AND(RESULT!$G342&gt;A$1,RESULT!$C342+RESULT!$D342&gt;2),"WON",IF(AND(RESULT!$G342&lt;A$1,RESULT!$C342+RESULT!$D342&lt;3),"WON","LOST"))</f>
        <v>LOST</v>
      </c>
      <c r="B283" t="str">
        <f ca="1">IF(AND(RESULT!$K342&gt;A$1,RESULT!$C342+RESULT!$D342&gt;2),"WON",IF(AND(RESULT!$K342&lt;A$1,RESULT!$C342+RESULT!$D342&lt;3),"WON","LOST"))</f>
        <v>LOST</v>
      </c>
      <c r="C283" t="str">
        <f t="shared" ca="1" si="184"/>
        <v>LOST</v>
      </c>
      <c r="E283" t="str">
        <f ca="1">IF(AND(RESULT!$G342&gt;E$1,RESULT!$C342+RESULT!$D342&gt;2),"WON",IF(AND(RESULT!$G342&lt;E$1,RESULT!$C342+RESULT!$D342&lt;3),"WON","LOST"))</f>
        <v>LOST</v>
      </c>
      <c r="F283" t="str">
        <f ca="1">IF(AND(RESULT!$K342&gt;E$1,RESULT!$C342+RESULT!$D342&gt;2),"WON",IF(AND(RESULT!$K342&lt;E$1,RESULT!$C342+RESULT!$D342&lt;3),"WON","LOST"))</f>
        <v>LOST</v>
      </c>
      <c r="G283" t="str">
        <f t="shared" ca="1" si="185"/>
        <v>LOST</v>
      </c>
      <c r="I283" t="str">
        <f ca="1">IF(AND(RESULT!$G342&gt;I$1,RESULT!$C342+RESULT!$D342&gt;2),"WON",IF(AND(RESULT!$G342&lt;I$1,RESULT!$C342+RESULT!$D342&lt;3),"WON","LOST"))</f>
        <v>LOST</v>
      </c>
      <c r="J283" t="str">
        <f ca="1">IF(AND(RESULT!$K342&gt;I$1,RESULT!$C342+RESULT!$D342&gt;2),"WON",IF(AND(RESULT!$K342&lt;I$1,RESULT!$C342+RESULT!$D342&lt;3),"WON","LOST"))</f>
        <v>LOST</v>
      </c>
      <c r="K283" t="str">
        <f t="shared" ca="1" si="186"/>
        <v>LOST</v>
      </c>
      <c r="M283" t="str">
        <f ca="1">IF(AND(RESULT!$G342&gt;M$1,RESULT!$C342+RESULT!$D342&gt;2),"WON",IF(AND(RESULT!$G342&lt;M$1,RESULT!$C342+RESULT!$D342&lt;3),"WON","LOST"))</f>
        <v>LOST</v>
      </c>
      <c r="N283" t="str">
        <f ca="1">IF(AND(RESULT!$K342&gt;M$1,RESULT!$C342+RESULT!$D342&gt;2),"WON",IF(AND(RESULT!$K342&lt;M$1,RESULT!$C342+RESULT!$D342&lt;3),"WON","LOST"))</f>
        <v>LOST</v>
      </c>
      <c r="O283" t="str">
        <f t="shared" ca="1" si="187"/>
        <v>LOST</v>
      </c>
      <c r="Q283" t="str">
        <f ca="1">IF(AND(RESULT!$G342&gt;Q$1,RESULT!$C342+RESULT!$D342&gt;2),"WON",IF(AND(RESULT!$G342&lt;Q$1,RESULT!$C342+RESULT!$D342&lt;3),"WON","LOST"))</f>
        <v>LOST</v>
      </c>
      <c r="R283" t="str">
        <f ca="1">IF(AND(RESULT!$K342&gt;Q$1,RESULT!$C342+RESULT!$D342&gt;2),"WON",IF(AND(RESULT!$K342&lt;Q$1,RESULT!$C342+RESULT!$D342&lt;3),"WON","LOST"))</f>
        <v>LOST</v>
      </c>
      <c r="S283" t="str">
        <f t="shared" ca="1" si="188"/>
        <v>LOST</v>
      </c>
      <c r="U283" t="str">
        <f ca="1">IF(AND(RESULT!$G342&gt;U$1,RESULT!$C342+RESULT!$D342&gt;2),"WON",IF(AND(RESULT!$G342&lt;U$1,RESULT!$C342+RESULT!$D342&lt;3),"WON","LOST"))</f>
        <v>LOST</v>
      </c>
      <c r="V283" t="str">
        <f ca="1">IF(AND(RESULT!$K342&gt;U$1,RESULT!$C342+RESULT!$D342&gt;2),"WON",IF(AND(RESULT!$K342&lt;U$1,RESULT!$C342+RESULT!$D342&lt;3),"WON","LOST"))</f>
        <v>LOST</v>
      </c>
      <c r="W283" t="str">
        <f t="shared" ca="1" si="189"/>
        <v>LOST</v>
      </c>
      <c r="Y283" t="str">
        <f ca="1">IF(AND(RESULT!$G342&gt;Y$1,RESULT!$C342+RESULT!$D342&gt;2),"WON",IF(AND(RESULT!$G342&lt;Y$1,RESULT!$C342+RESULT!$D342&lt;3),"WON","LOST"))</f>
        <v>LOST</v>
      </c>
      <c r="Z283" t="str">
        <f ca="1">IF(AND(RESULT!$K342&gt;Y$1,RESULT!$C342+RESULT!$D342&gt;2),"WON",IF(AND(RESULT!$K342&lt;Y$1,RESULT!$C342+RESULT!$D342&lt;3),"WON","LOST"))</f>
        <v>LOST</v>
      </c>
      <c r="AA283" t="str">
        <f t="shared" ca="1" si="190"/>
        <v>LOST</v>
      </c>
      <c r="AC283" t="str">
        <f ca="1">IF(AND(RESULT!$G342&gt;AC$1,RESULT!$C342+RESULT!$D342&gt;2),"WON",IF(AND(RESULT!$G342&lt;AC$1,RESULT!$C342+RESULT!$D342&lt;3),"WON","LOST"))</f>
        <v>WON</v>
      </c>
      <c r="AD283" t="str">
        <f ca="1">IF(AND(RESULT!$K342&gt;AC$1,RESULT!$C342+RESULT!$D342&gt;2),"WON",IF(AND(RESULT!$K342&lt;AC$1,RESULT!$C342+RESULT!$D342&lt;3),"WON","LOST"))</f>
        <v>LOST</v>
      </c>
      <c r="AE283" t="str">
        <f t="shared" ca="1" si="191"/>
        <v>DP</v>
      </c>
    </row>
    <row r="284" spans="1:31">
      <c r="A284" t="str">
        <f ca="1">IF(AND(RESULT!$G343&gt;A$1,RESULT!$C343+RESULT!$D343&gt;2),"WON",IF(AND(RESULT!$G343&lt;A$1,RESULT!$C343+RESULT!$D343&lt;3),"WON","LOST"))</f>
        <v>WON</v>
      </c>
      <c r="B284" t="str">
        <f ca="1">IF(AND(RESULT!$K343&gt;A$1,RESULT!$C343+RESULT!$D343&gt;2),"WON",IF(AND(RESULT!$K343&lt;A$1,RESULT!$C343+RESULT!$D343&lt;3),"WON","LOST"))</f>
        <v>WON</v>
      </c>
      <c r="C284" t="str">
        <f t="shared" ca="1" si="184"/>
        <v>WON</v>
      </c>
      <c r="E284" t="str">
        <f ca="1">IF(AND(RESULT!$G343&gt;E$1,RESULT!$C343+RESULT!$D343&gt;2),"WON",IF(AND(RESULT!$G343&lt;E$1,RESULT!$C343+RESULT!$D343&lt;3),"WON","LOST"))</f>
        <v>WON</v>
      </c>
      <c r="F284" t="str">
        <f ca="1">IF(AND(RESULT!$K343&gt;E$1,RESULT!$C343+RESULT!$D343&gt;2),"WON",IF(AND(RESULT!$K343&lt;E$1,RESULT!$C343+RESULT!$D343&lt;3),"WON","LOST"))</f>
        <v>WON</v>
      </c>
      <c r="G284" t="str">
        <f t="shared" ca="1" si="185"/>
        <v>WON</v>
      </c>
      <c r="I284" t="str">
        <f ca="1">IF(AND(RESULT!$G343&gt;I$1,RESULT!$C343+RESULT!$D343&gt;2),"WON",IF(AND(RESULT!$G343&lt;I$1,RESULT!$C343+RESULT!$D343&lt;3),"WON","LOST"))</f>
        <v>WON</v>
      </c>
      <c r="J284" t="str">
        <f ca="1">IF(AND(RESULT!$K343&gt;I$1,RESULT!$C343+RESULT!$D343&gt;2),"WON",IF(AND(RESULT!$K343&lt;I$1,RESULT!$C343+RESULT!$D343&lt;3),"WON","LOST"))</f>
        <v>WON</v>
      </c>
      <c r="K284" t="str">
        <f t="shared" ca="1" si="186"/>
        <v>WON</v>
      </c>
      <c r="M284" t="str">
        <f ca="1">IF(AND(RESULT!$G343&gt;M$1,RESULT!$C343+RESULT!$D343&gt;2),"WON",IF(AND(RESULT!$G343&lt;M$1,RESULT!$C343+RESULT!$D343&lt;3),"WON","LOST"))</f>
        <v>WON</v>
      </c>
      <c r="N284" t="str">
        <f ca="1">IF(AND(RESULT!$K343&gt;M$1,RESULT!$C343+RESULT!$D343&gt;2),"WON",IF(AND(RESULT!$K343&lt;M$1,RESULT!$C343+RESULT!$D343&lt;3),"WON","LOST"))</f>
        <v>WON</v>
      </c>
      <c r="O284" t="str">
        <f t="shared" ca="1" si="187"/>
        <v>WON</v>
      </c>
      <c r="Q284" t="str">
        <f ca="1">IF(AND(RESULT!$G343&gt;Q$1,RESULT!$C343+RESULT!$D343&gt;2),"WON",IF(AND(RESULT!$G343&lt;Q$1,RESULT!$C343+RESULT!$D343&lt;3),"WON","LOST"))</f>
        <v>WON</v>
      </c>
      <c r="R284" t="str">
        <f ca="1">IF(AND(RESULT!$K343&gt;Q$1,RESULT!$C343+RESULT!$D343&gt;2),"WON",IF(AND(RESULT!$K343&lt;Q$1,RESULT!$C343+RESULT!$D343&lt;3),"WON","LOST"))</f>
        <v>WON</v>
      </c>
      <c r="S284" t="str">
        <f t="shared" ca="1" si="188"/>
        <v>WON</v>
      </c>
      <c r="U284" t="str">
        <f ca="1">IF(AND(RESULT!$G343&gt;U$1,RESULT!$C343+RESULT!$D343&gt;2),"WON",IF(AND(RESULT!$G343&lt;U$1,RESULT!$C343+RESULT!$D343&lt;3),"WON","LOST"))</f>
        <v>WON</v>
      </c>
      <c r="V284" t="str">
        <f ca="1">IF(AND(RESULT!$K343&gt;U$1,RESULT!$C343+RESULT!$D343&gt;2),"WON",IF(AND(RESULT!$K343&lt;U$1,RESULT!$C343+RESULT!$D343&lt;3),"WON","LOST"))</f>
        <v>WON</v>
      </c>
      <c r="W284" t="str">
        <f t="shared" ca="1" si="189"/>
        <v>WON</v>
      </c>
      <c r="Y284" t="str">
        <f ca="1">IF(AND(RESULT!$G343&gt;Y$1,RESULT!$C343+RESULT!$D343&gt;2),"WON",IF(AND(RESULT!$G343&lt;Y$1,RESULT!$C343+RESULT!$D343&lt;3),"WON","LOST"))</f>
        <v>WON</v>
      </c>
      <c r="Z284" t="str">
        <f ca="1">IF(AND(RESULT!$K343&gt;Y$1,RESULT!$C343+RESULT!$D343&gt;2),"WON",IF(AND(RESULT!$K343&lt;Y$1,RESULT!$C343+RESULT!$D343&lt;3),"WON","LOST"))</f>
        <v>WON</v>
      </c>
      <c r="AA284" t="str">
        <f t="shared" ca="1" si="190"/>
        <v>WON</v>
      </c>
      <c r="AC284" t="str">
        <f ca="1">IF(AND(RESULT!$G343&gt;AC$1,RESULT!$C343+RESULT!$D343&gt;2),"WON",IF(AND(RESULT!$G343&lt;AC$1,RESULT!$C343+RESULT!$D343&lt;3),"WON","LOST"))</f>
        <v>WON</v>
      </c>
      <c r="AD284" t="str">
        <f ca="1">IF(AND(RESULT!$K343&gt;AC$1,RESULT!$C343+RESULT!$D343&gt;2),"WON",IF(AND(RESULT!$K343&lt;AC$1,RESULT!$C343+RESULT!$D343&lt;3),"WON","LOST"))</f>
        <v>WON</v>
      </c>
      <c r="AE284" t="str">
        <f t="shared" ca="1" si="191"/>
        <v>WON</v>
      </c>
    </row>
    <row r="285" spans="1:31">
      <c r="A285" t="str">
        <f ca="1">IF(AND(RESULT!$G344&gt;A$1,RESULT!$C344+RESULT!$D344&gt;2),"WON",IF(AND(RESULT!$G344&lt;A$1,RESULT!$C344+RESULT!$D344&lt;3),"WON","LOST"))</f>
        <v>WON</v>
      </c>
      <c r="B285" t="str">
        <f ca="1">IF(AND(RESULT!$K344&gt;A$1,RESULT!$C344+RESULT!$D344&gt;2),"WON",IF(AND(RESULT!$K344&lt;A$1,RESULT!$C344+RESULT!$D344&lt;3),"WON","LOST"))</f>
        <v>WON</v>
      </c>
      <c r="C285" t="str">
        <f t="shared" ca="1" si="184"/>
        <v>WON</v>
      </c>
      <c r="E285" t="str">
        <f ca="1">IF(AND(RESULT!$G344&gt;E$1,RESULT!$C344+RESULT!$D344&gt;2),"WON",IF(AND(RESULT!$G344&lt;E$1,RESULT!$C344+RESULT!$D344&lt;3),"WON","LOST"))</f>
        <v>WON</v>
      </c>
      <c r="F285" t="str">
        <f ca="1">IF(AND(RESULT!$K344&gt;E$1,RESULT!$C344+RESULT!$D344&gt;2),"WON",IF(AND(RESULT!$K344&lt;E$1,RESULT!$C344+RESULT!$D344&lt;3),"WON","LOST"))</f>
        <v>WON</v>
      </c>
      <c r="G285" t="str">
        <f t="shared" ca="1" si="185"/>
        <v>WON</v>
      </c>
      <c r="I285" t="str">
        <f ca="1">IF(AND(RESULT!$G344&gt;I$1,RESULT!$C344+RESULT!$D344&gt;2),"WON",IF(AND(RESULT!$G344&lt;I$1,RESULT!$C344+RESULT!$D344&lt;3),"WON","LOST"))</f>
        <v>WON</v>
      </c>
      <c r="J285" t="str">
        <f ca="1">IF(AND(RESULT!$K344&gt;I$1,RESULT!$C344+RESULT!$D344&gt;2),"WON",IF(AND(RESULT!$K344&lt;I$1,RESULT!$C344+RESULT!$D344&lt;3),"WON","LOST"))</f>
        <v>WON</v>
      </c>
      <c r="K285" t="str">
        <f t="shared" ca="1" si="186"/>
        <v>WON</v>
      </c>
      <c r="M285" t="str">
        <f ca="1">IF(AND(RESULT!$G344&gt;M$1,RESULT!$C344+RESULT!$D344&gt;2),"WON",IF(AND(RESULT!$G344&lt;M$1,RESULT!$C344+RESULT!$D344&lt;3),"WON","LOST"))</f>
        <v>WON</v>
      </c>
      <c r="N285" t="str">
        <f ca="1">IF(AND(RESULT!$K344&gt;M$1,RESULT!$C344+RESULT!$D344&gt;2),"WON",IF(AND(RESULT!$K344&lt;M$1,RESULT!$C344+RESULT!$D344&lt;3),"WON","LOST"))</f>
        <v>WON</v>
      </c>
      <c r="O285" t="str">
        <f t="shared" ca="1" si="187"/>
        <v>WON</v>
      </c>
      <c r="Q285" t="str">
        <f ca="1">IF(AND(RESULT!$G344&gt;Q$1,RESULT!$C344+RESULT!$D344&gt;2),"WON",IF(AND(RESULT!$G344&lt;Q$1,RESULT!$C344+RESULT!$D344&lt;3),"WON","LOST"))</f>
        <v>WON</v>
      </c>
      <c r="R285" t="str">
        <f ca="1">IF(AND(RESULT!$K344&gt;Q$1,RESULT!$C344+RESULT!$D344&gt;2),"WON",IF(AND(RESULT!$K344&lt;Q$1,RESULT!$C344+RESULT!$D344&lt;3),"WON","LOST"))</f>
        <v>WON</v>
      </c>
      <c r="S285" t="str">
        <f t="shared" ca="1" si="188"/>
        <v>WON</v>
      </c>
      <c r="U285" t="str">
        <f ca="1">IF(AND(RESULT!$G344&gt;U$1,RESULT!$C344+RESULT!$D344&gt;2),"WON",IF(AND(RESULT!$G344&lt;U$1,RESULT!$C344+RESULT!$D344&lt;3),"WON","LOST"))</f>
        <v>WON</v>
      </c>
      <c r="V285" t="str">
        <f ca="1">IF(AND(RESULT!$K344&gt;U$1,RESULT!$C344+RESULT!$D344&gt;2),"WON",IF(AND(RESULT!$K344&lt;U$1,RESULT!$C344+RESULT!$D344&lt;3),"WON","LOST"))</f>
        <v>WON</v>
      </c>
      <c r="W285" t="str">
        <f t="shared" ca="1" si="189"/>
        <v>WON</v>
      </c>
      <c r="Y285" t="str">
        <f ca="1">IF(AND(RESULT!$G344&gt;Y$1,RESULT!$C344+RESULT!$D344&gt;2),"WON",IF(AND(RESULT!$G344&lt;Y$1,RESULT!$C344+RESULT!$D344&lt;3),"WON","LOST"))</f>
        <v>WON</v>
      </c>
      <c r="Z285" t="str">
        <f ca="1">IF(AND(RESULT!$K344&gt;Y$1,RESULT!$C344+RESULT!$D344&gt;2),"WON",IF(AND(RESULT!$K344&lt;Y$1,RESULT!$C344+RESULT!$D344&lt;3),"WON","LOST"))</f>
        <v>WON</v>
      </c>
      <c r="AA285" t="str">
        <f t="shared" ca="1" si="190"/>
        <v>WON</v>
      </c>
      <c r="AC285" t="str">
        <f ca="1">IF(AND(RESULT!$G344&gt;AC$1,RESULT!$C344+RESULT!$D344&gt;2),"WON",IF(AND(RESULT!$G344&lt;AC$1,RESULT!$C344+RESULT!$D344&lt;3),"WON","LOST"))</f>
        <v>WON</v>
      </c>
      <c r="AD285" t="str">
        <f ca="1">IF(AND(RESULT!$K344&gt;AC$1,RESULT!$C344+RESULT!$D344&gt;2),"WON",IF(AND(RESULT!$K344&lt;AC$1,RESULT!$C344+RESULT!$D344&lt;3),"WON","LOST"))</f>
        <v>WON</v>
      </c>
      <c r="AE285" t="str">
        <f t="shared" ca="1" si="191"/>
        <v>WON</v>
      </c>
    </row>
    <row r="286" spans="1:31">
      <c r="A286" t="str">
        <f ca="1">IF(AND(RESULT!$G345&gt;A$1,RESULT!$C345+RESULT!$D345&gt;2),"WON",IF(AND(RESULT!$G345&lt;A$1,RESULT!$C345+RESULT!$D345&lt;3),"WON","LOST"))</f>
        <v>LOST</v>
      </c>
      <c r="B286" t="str">
        <f ca="1">IF(AND(RESULT!$K345&gt;A$1,RESULT!$C345+RESULT!$D345&gt;2),"WON",IF(AND(RESULT!$K345&lt;A$1,RESULT!$C345+RESULT!$D345&lt;3),"WON","LOST"))</f>
        <v>LOST</v>
      </c>
      <c r="C286" t="str">
        <f t="shared" ca="1" si="184"/>
        <v>LOST</v>
      </c>
      <c r="E286" t="str">
        <f ca="1">IF(AND(RESULT!$G345&gt;E$1,RESULT!$C345+RESULT!$D345&gt;2),"WON",IF(AND(RESULT!$G345&lt;E$1,RESULT!$C345+RESULT!$D345&lt;3),"WON","LOST"))</f>
        <v>LOST</v>
      </c>
      <c r="F286" t="str">
        <f ca="1">IF(AND(RESULT!$K345&gt;E$1,RESULT!$C345+RESULT!$D345&gt;2),"WON",IF(AND(RESULT!$K345&lt;E$1,RESULT!$C345+RESULT!$D345&lt;3),"WON","LOST"))</f>
        <v>LOST</v>
      </c>
      <c r="G286" t="str">
        <f t="shared" ca="1" si="185"/>
        <v>LOST</v>
      </c>
      <c r="I286" t="str">
        <f ca="1">IF(AND(RESULT!$G345&gt;I$1,RESULT!$C345+RESULT!$D345&gt;2),"WON",IF(AND(RESULT!$G345&lt;I$1,RESULT!$C345+RESULT!$D345&lt;3),"WON","LOST"))</f>
        <v>LOST</v>
      </c>
      <c r="J286" t="str">
        <f ca="1">IF(AND(RESULT!$K345&gt;I$1,RESULT!$C345+RESULT!$D345&gt;2),"WON",IF(AND(RESULT!$K345&lt;I$1,RESULT!$C345+RESULT!$D345&lt;3),"WON","LOST"))</f>
        <v>LOST</v>
      </c>
      <c r="K286" t="str">
        <f t="shared" ca="1" si="186"/>
        <v>LOST</v>
      </c>
      <c r="M286" t="str">
        <f ca="1">IF(AND(RESULT!$G345&gt;M$1,RESULT!$C345+RESULT!$D345&gt;2),"WON",IF(AND(RESULT!$G345&lt;M$1,RESULT!$C345+RESULT!$D345&lt;3),"WON","LOST"))</f>
        <v>LOST</v>
      </c>
      <c r="N286" t="str">
        <f ca="1">IF(AND(RESULT!$K345&gt;M$1,RESULT!$C345+RESULT!$D345&gt;2),"WON",IF(AND(RESULT!$K345&lt;M$1,RESULT!$C345+RESULT!$D345&lt;3),"WON","LOST"))</f>
        <v>LOST</v>
      </c>
      <c r="O286" t="str">
        <f t="shared" ca="1" si="187"/>
        <v>LOST</v>
      </c>
      <c r="Q286" t="str">
        <f ca="1">IF(AND(RESULT!$G345&gt;Q$1,RESULT!$C345+RESULT!$D345&gt;2),"WON",IF(AND(RESULT!$G345&lt;Q$1,RESULT!$C345+RESULT!$D345&lt;3),"WON","LOST"))</f>
        <v>LOST</v>
      </c>
      <c r="R286" t="str">
        <f ca="1">IF(AND(RESULT!$K345&gt;Q$1,RESULT!$C345+RESULT!$D345&gt;2),"WON",IF(AND(RESULT!$K345&lt;Q$1,RESULT!$C345+RESULT!$D345&lt;3),"WON","LOST"))</f>
        <v>LOST</v>
      </c>
      <c r="S286" t="str">
        <f t="shared" ca="1" si="188"/>
        <v>LOST</v>
      </c>
      <c r="U286" t="str">
        <f ca="1">IF(AND(RESULT!$G345&gt;U$1,RESULT!$C345+RESULT!$D345&gt;2),"WON",IF(AND(RESULT!$G345&lt;U$1,RESULT!$C345+RESULT!$D345&lt;3),"WON","LOST"))</f>
        <v>LOST</v>
      </c>
      <c r="V286" t="str">
        <f ca="1">IF(AND(RESULT!$K345&gt;U$1,RESULT!$C345+RESULT!$D345&gt;2),"WON",IF(AND(RESULT!$K345&lt;U$1,RESULT!$C345+RESULT!$D345&lt;3),"WON","LOST"))</f>
        <v>LOST</v>
      </c>
      <c r="W286" t="str">
        <f t="shared" ca="1" si="189"/>
        <v>LOST</v>
      </c>
      <c r="Y286" t="str">
        <f ca="1">IF(AND(RESULT!$G345&gt;Y$1,RESULT!$C345+RESULT!$D345&gt;2),"WON",IF(AND(RESULT!$G345&lt;Y$1,RESULT!$C345+RESULT!$D345&lt;3),"WON","LOST"))</f>
        <v>LOST</v>
      </c>
      <c r="Z286" t="str">
        <f ca="1">IF(AND(RESULT!$K345&gt;Y$1,RESULT!$C345+RESULT!$D345&gt;2),"WON",IF(AND(RESULT!$K345&lt;Y$1,RESULT!$C345+RESULT!$D345&lt;3),"WON","LOST"))</f>
        <v>LOST</v>
      </c>
      <c r="AA286" t="str">
        <f t="shared" ca="1" si="190"/>
        <v>LOST</v>
      </c>
      <c r="AC286" t="str">
        <f ca="1">IF(AND(RESULT!$G345&gt;AC$1,RESULT!$C345+RESULT!$D345&gt;2),"WON",IF(AND(RESULT!$G345&lt;AC$1,RESULT!$C345+RESULT!$D345&lt;3),"WON","LOST"))</f>
        <v>LOST</v>
      </c>
      <c r="AD286" t="str">
        <f ca="1">IF(AND(RESULT!$K345&gt;AC$1,RESULT!$C345+RESULT!$D345&gt;2),"WON",IF(AND(RESULT!$K345&lt;AC$1,RESULT!$C345+RESULT!$D345&lt;3),"WON","LOST"))</f>
        <v>LOST</v>
      </c>
      <c r="AE286" t="str">
        <f t="shared" ca="1" si="191"/>
        <v>LOST</v>
      </c>
    </row>
    <row r="287" spans="1:31">
      <c r="A287" t="str">
        <f ca="1">IF(AND(RESULT!$G346&gt;A$1,RESULT!$C346+RESULT!$D346&gt;2),"WON",IF(AND(RESULT!$G346&lt;A$1,RESULT!$C346+RESULT!$D346&lt;3),"WON","LOST"))</f>
        <v>WON</v>
      </c>
      <c r="B287" t="str">
        <f ca="1">IF(AND(RESULT!$K346&gt;A$1,RESULT!$C346+RESULT!$D346&gt;2),"WON",IF(AND(RESULT!$K346&lt;A$1,RESULT!$C346+RESULT!$D346&lt;3),"WON","LOST"))</f>
        <v>LOST</v>
      </c>
      <c r="C287" t="str">
        <f t="shared" ca="1" si="184"/>
        <v>DP</v>
      </c>
      <c r="E287" t="str">
        <f ca="1">IF(AND(RESULT!$G346&gt;E$1,RESULT!$C346+RESULT!$D346&gt;2),"WON",IF(AND(RESULT!$G346&lt;E$1,RESULT!$C346+RESULT!$D346&lt;3),"WON","LOST"))</f>
        <v>WON</v>
      </c>
      <c r="F287" t="str">
        <f ca="1">IF(AND(RESULT!$K346&gt;E$1,RESULT!$C346+RESULT!$D346&gt;2),"WON",IF(AND(RESULT!$K346&lt;E$1,RESULT!$C346+RESULT!$D346&lt;3),"WON","LOST"))</f>
        <v>LOST</v>
      </c>
      <c r="G287" t="str">
        <f t="shared" ca="1" si="185"/>
        <v>DP</v>
      </c>
      <c r="I287" t="str">
        <f ca="1">IF(AND(RESULT!$G346&gt;I$1,RESULT!$C346+RESULT!$D346&gt;2),"WON",IF(AND(RESULT!$G346&lt;I$1,RESULT!$C346+RESULT!$D346&lt;3),"WON","LOST"))</f>
        <v>WON</v>
      </c>
      <c r="J287" t="str">
        <f ca="1">IF(AND(RESULT!$K346&gt;I$1,RESULT!$C346+RESULT!$D346&gt;2),"WON",IF(AND(RESULT!$K346&lt;I$1,RESULT!$C346+RESULT!$D346&lt;3),"WON","LOST"))</f>
        <v>LOST</v>
      </c>
      <c r="K287" t="str">
        <f t="shared" ca="1" si="186"/>
        <v>DP</v>
      </c>
      <c r="M287" t="str">
        <f ca="1">IF(AND(RESULT!$G346&gt;M$1,RESULT!$C346+RESULT!$D346&gt;2),"WON",IF(AND(RESULT!$G346&lt;M$1,RESULT!$C346+RESULT!$D346&lt;3),"WON","LOST"))</f>
        <v>WON</v>
      </c>
      <c r="N287" t="str">
        <f ca="1">IF(AND(RESULT!$K346&gt;M$1,RESULT!$C346+RESULT!$D346&gt;2),"WON",IF(AND(RESULT!$K346&lt;M$1,RESULT!$C346+RESULT!$D346&lt;3),"WON","LOST"))</f>
        <v>LOST</v>
      </c>
      <c r="O287" t="str">
        <f t="shared" ca="1" si="187"/>
        <v>DP</v>
      </c>
      <c r="Q287" t="str">
        <f ca="1">IF(AND(RESULT!$G346&gt;Q$1,RESULT!$C346+RESULT!$D346&gt;2),"WON",IF(AND(RESULT!$G346&lt;Q$1,RESULT!$C346+RESULT!$D346&lt;3),"WON","LOST"))</f>
        <v>WON</v>
      </c>
      <c r="R287" t="str">
        <f ca="1">IF(AND(RESULT!$K346&gt;Q$1,RESULT!$C346+RESULT!$D346&gt;2),"WON",IF(AND(RESULT!$K346&lt;Q$1,RESULT!$C346+RESULT!$D346&lt;3),"WON","LOST"))</f>
        <v>LOST</v>
      </c>
      <c r="S287" t="str">
        <f t="shared" ca="1" si="188"/>
        <v>DP</v>
      </c>
      <c r="U287" t="str">
        <f ca="1">IF(AND(RESULT!$G346&gt;U$1,RESULT!$C346+RESULT!$D346&gt;2),"WON",IF(AND(RESULT!$G346&lt;U$1,RESULT!$C346+RESULT!$D346&lt;3),"WON","LOST"))</f>
        <v>WON</v>
      </c>
      <c r="V287" t="str">
        <f ca="1">IF(AND(RESULT!$K346&gt;U$1,RESULT!$C346+RESULT!$D346&gt;2),"WON",IF(AND(RESULT!$K346&lt;U$1,RESULT!$C346+RESULT!$D346&lt;3),"WON","LOST"))</f>
        <v>LOST</v>
      </c>
      <c r="W287" t="str">
        <f t="shared" ca="1" si="189"/>
        <v>DP</v>
      </c>
      <c r="Y287" t="str">
        <f ca="1">IF(AND(RESULT!$G346&gt;Y$1,RESULT!$C346+RESULT!$D346&gt;2),"WON",IF(AND(RESULT!$G346&lt;Y$1,RESULT!$C346+RESULT!$D346&lt;3),"WON","LOST"))</f>
        <v>WON</v>
      </c>
      <c r="Z287" t="str">
        <f ca="1">IF(AND(RESULT!$K346&gt;Y$1,RESULT!$C346+RESULT!$D346&gt;2),"WON",IF(AND(RESULT!$K346&lt;Y$1,RESULT!$C346+RESULT!$D346&lt;3),"WON","LOST"))</f>
        <v>LOST</v>
      </c>
      <c r="AA287" t="str">
        <f t="shared" ca="1" si="190"/>
        <v>DP</v>
      </c>
      <c r="AC287" t="str">
        <f ca="1">IF(AND(RESULT!$G346&gt;AC$1,RESULT!$C346+RESULT!$D346&gt;2),"WON",IF(AND(RESULT!$G346&lt;AC$1,RESULT!$C346+RESULT!$D346&lt;3),"WON","LOST"))</f>
        <v>WON</v>
      </c>
      <c r="AD287" t="str">
        <f ca="1">IF(AND(RESULT!$K346&gt;AC$1,RESULT!$C346+RESULT!$D346&gt;2),"WON",IF(AND(RESULT!$K346&lt;AC$1,RESULT!$C346+RESULT!$D346&lt;3),"WON","LOST"))</f>
        <v>LOST</v>
      </c>
      <c r="AE287" t="str">
        <f t="shared" ca="1" si="191"/>
        <v>DP</v>
      </c>
    </row>
    <row r="288" spans="1:31">
      <c r="A288" t="str">
        <f ca="1">IF(AND(RESULT!$G347&gt;A$1,RESULT!$C347+RESULT!$D347&gt;2),"WON",IF(AND(RESULT!$G347&lt;A$1,RESULT!$C347+RESULT!$D347&lt;3),"WON","LOST"))</f>
        <v>LOST</v>
      </c>
      <c r="B288" t="str">
        <f ca="1">IF(AND(RESULT!$K347&gt;A$1,RESULT!$C347+RESULT!$D347&gt;2),"WON",IF(AND(RESULT!$K347&lt;A$1,RESULT!$C347+RESULT!$D347&lt;3),"WON","LOST"))</f>
        <v>LOST</v>
      </c>
      <c r="C288" t="str">
        <f t="shared" ca="1" si="184"/>
        <v>LOST</v>
      </c>
      <c r="E288" t="str">
        <f ca="1">IF(AND(RESULT!$G347&gt;E$1,RESULT!$C347+RESULT!$D347&gt;2),"WON",IF(AND(RESULT!$G347&lt;E$1,RESULT!$C347+RESULT!$D347&lt;3),"WON","LOST"))</f>
        <v>LOST</v>
      </c>
      <c r="F288" t="str">
        <f ca="1">IF(AND(RESULT!$K347&gt;E$1,RESULT!$C347+RESULT!$D347&gt;2),"WON",IF(AND(RESULT!$K347&lt;E$1,RESULT!$C347+RESULT!$D347&lt;3),"WON","LOST"))</f>
        <v>LOST</v>
      </c>
      <c r="G288" t="str">
        <f t="shared" ca="1" si="185"/>
        <v>LOST</v>
      </c>
      <c r="I288" t="str">
        <f ca="1">IF(AND(RESULT!$G347&gt;I$1,RESULT!$C347+RESULT!$D347&gt;2),"WON",IF(AND(RESULT!$G347&lt;I$1,RESULT!$C347+RESULT!$D347&lt;3),"WON","LOST"))</f>
        <v>LOST</v>
      </c>
      <c r="J288" t="str">
        <f ca="1">IF(AND(RESULT!$K347&gt;I$1,RESULT!$C347+RESULT!$D347&gt;2),"WON",IF(AND(RESULT!$K347&lt;I$1,RESULT!$C347+RESULT!$D347&lt;3),"WON","LOST"))</f>
        <v>LOST</v>
      </c>
      <c r="K288" t="str">
        <f t="shared" ca="1" si="186"/>
        <v>LOST</v>
      </c>
      <c r="M288" t="str">
        <f ca="1">IF(AND(RESULT!$G347&gt;M$1,RESULT!$C347+RESULT!$D347&gt;2),"WON",IF(AND(RESULT!$G347&lt;M$1,RESULT!$C347+RESULT!$D347&lt;3),"WON","LOST"))</f>
        <v>LOST</v>
      </c>
      <c r="N288" t="str">
        <f ca="1">IF(AND(RESULT!$K347&gt;M$1,RESULT!$C347+RESULT!$D347&gt;2),"WON",IF(AND(RESULT!$K347&lt;M$1,RESULT!$C347+RESULT!$D347&lt;3),"WON","LOST"))</f>
        <v>LOST</v>
      </c>
      <c r="O288" t="str">
        <f t="shared" ca="1" si="187"/>
        <v>LOST</v>
      </c>
      <c r="Q288" t="str">
        <f ca="1">IF(AND(RESULT!$G347&gt;Q$1,RESULT!$C347+RESULT!$D347&gt;2),"WON",IF(AND(RESULT!$G347&lt;Q$1,RESULT!$C347+RESULT!$D347&lt;3),"WON","LOST"))</f>
        <v>LOST</v>
      </c>
      <c r="R288" t="str">
        <f ca="1">IF(AND(RESULT!$K347&gt;Q$1,RESULT!$C347+RESULT!$D347&gt;2),"WON",IF(AND(RESULT!$K347&lt;Q$1,RESULT!$C347+RESULT!$D347&lt;3),"WON","LOST"))</f>
        <v>LOST</v>
      </c>
      <c r="S288" t="str">
        <f t="shared" ca="1" si="188"/>
        <v>LOST</v>
      </c>
      <c r="U288" t="str">
        <f ca="1">IF(AND(RESULT!$G347&gt;U$1,RESULT!$C347+RESULT!$D347&gt;2),"WON",IF(AND(RESULT!$G347&lt;U$1,RESULT!$C347+RESULT!$D347&lt;3),"WON","LOST"))</f>
        <v>LOST</v>
      </c>
      <c r="V288" t="str">
        <f ca="1">IF(AND(RESULT!$K347&gt;U$1,RESULT!$C347+RESULT!$D347&gt;2),"WON",IF(AND(RESULT!$K347&lt;U$1,RESULT!$C347+RESULT!$D347&lt;3),"WON","LOST"))</f>
        <v>LOST</v>
      </c>
      <c r="W288" t="str">
        <f t="shared" ca="1" si="189"/>
        <v>LOST</v>
      </c>
      <c r="Y288" t="str">
        <f ca="1">IF(AND(RESULT!$G347&gt;Y$1,RESULT!$C347+RESULT!$D347&gt;2),"WON",IF(AND(RESULT!$G347&lt;Y$1,RESULT!$C347+RESULT!$D347&lt;3),"WON","LOST"))</f>
        <v>LOST</v>
      </c>
      <c r="Z288" t="str">
        <f ca="1">IF(AND(RESULT!$K347&gt;Y$1,RESULT!$C347+RESULT!$D347&gt;2),"WON",IF(AND(RESULT!$K347&lt;Y$1,RESULT!$C347+RESULT!$D347&lt;3),"WON","LOST"))</f>
        <v>LOST</v>
      </c>
      <c r="AA288" t="str">
        <f t="shared" ca="1" si="190"/>
        <v>LOST</v>
      </c>
      <c r="AC288" t="str">
        <f ca="1">IF(AND(RESULT!$G347&gt;AC$1,RESULT!$C347+RESULT!$D347&gt;2),"WON",IF(AND(RESULT!$G347&lt;AC$1,RESULT!$C347+RESULT!$D347&lt;3),"WON","LOST"))</f>
        <v>LOST</v>
      </c>
      <c r="AD288" t="str">
        <f ca="1">IF(AND(RESULT!$K347&gt;AC$1,RESULT!$C347+RESULT!$D347&gt;2),"WON",IF(AND(RESULT!$K347&lt;AC$1,RESULT!$C347+RESULT!$D347&lt;3),"WON","LOST"))</f>
        <v>LOST</v>
      </c>
      <c r="AE288" t="str">
        <f t="shared" ca="1" si="191"/>
        <v>LOST</v>
      </c>
    </row>
    <row r="291" spans="1:31">
      <c r="A291" t="str">
        <f ca="1">IF(AND(RESULT!$G350&gt;A$1,RESULT!$C350+RESULT!$D350&gt;2),"WON",IF(AND(RESULT!$G350&lt;A$1,RESULT!$C350+RESULT!$D350&lt;3),"WON","LOST"))</f>
        <v>WON</v>
      </c>
      <c r="B291" t="str">
        <f ca="1">IF(AND(RESULT!$K350&gt;A$1,RESULT!$C350+RESULT!$D350&gt;2),"WON",IF(AND(RESULT!$K350&lt;A$1,RESULT!$C350+RESULT!$D350&lt;3),"WON","LOST"))</f>
        <v>WON</v>
      </c>
      <c r="C291" t="str">
        <f ca="1">IF(AND(A291="WON",B291="WON"),"WON",IF(AND(A291="LOST",B291="LOST"),"LOST","DP"))</f>
        <v>WON</v>
      </c>
      <c r="E291" t="str">
        <f ca="1">IF(AND(RESULT!$G350&gt;E$1,RESULT!$C350+RESULT!$D350&gt;2),"WON",IF(AND(RESULT!$G350&lt;E$1,RESULT!$C350+RESULT!$D350&lt;3),"WON","LOST"))</f>
        <v>WON</v>
      </c>
      <c r="F291" t="str">
        <f ca="1">IF(AND(RESULT!$K350&gt;E$1,RESULT!$C350+RESULT!$D350&gt;2),"WON",IF(AND(RESULT!$K350&lt;E$1,RESULT!$C350+RESULT!$D350&lt;3),"WON","LOST"))</f>
        <v>WON</v>
      </c>
      <c r="G291" t="str">
        <f ca="1">IF(AND(E291="WON",F291="WON"),"WON",IF(AND(E291="LOST",F291="LOST"),"LOST","DP"))</f>
        <v>WON</v>
      </c>
      <c r="I291" t="str">
        <f ca="1">IF(AND(RESULT!$G350&gt;I$1,RESULT!$C350+RESULT!$D350&gt;2),"WON",IF(AND(RESULT!$G350&lt;I$1,RESULT!$C350+RESULT!$D350&lt;3),"WON","LOST"))</f>
        <v>WON</v>
      </c>
      <c r="J291" t="str">
        <f ca="1">IF(AND(RESULT!$K350&gt;I$1,RESULT!$C350+RESULT!$D350&gt;2),"WON",IF(AND(RESULT!$K350&lt;I$1,RESULT!$C350+RESULT!$D350&lt;3),"WON","LOST"))</f>
        <v>WON</v>
      </c>
      <c r="K291" t="str">
        <f ca="1">IF(AND(I291="WON",J291="WON"),"WON",IF(AND(I291="LOST",J291="LOST"),"LOST","DP"))</f>
        <v>WON</v>
      </c>
      <c r="M291" t="str">
        <f ca="1">IF(AND(RESULT!$G350&gt;M$1,RESULT!$C350+RESULT!$D350&gt;2),"WON",IF(AND(RESULT!$G350&lt;M$1,RESULT!$C350+RESULT!$D350&lt;3),"WON","LOST"))</f>
        <v>WON</v>
      </c>
      <c r="N291" t="str">
        <f ca="1">IF(AND(RESULT!$K350&gt;M$1,RESULT!$C350+RESULT!$D350&gt;2),"WON",IF(AND(RESULT!$K350&lt;M$1,RESULT!$C350+RESULT!$D350&lt;3),"WON","LOST"))</f>
        <v>WON</v>
      </c>
      <c r="O291" t="str">
        <f ca="1">IF(AND(M291="WON",N291="WON"),"WON",IF(AND(M291="LOST",N291="LOST"),"LOST","DP"))</f>
        <v>WON</v>
      </c>
      <c r="Q291" t="str">
        <f ca="1">IF(AND(RESULT!$G350&gt;Q$1,RESULT!$C350+RESULT!$D350&gt;2),"WON",IF(AND(RESULT!$G350&lt;Q$1,RESULT!$C350+RESULT!$D350&lt;3),"WON","LOST"))</f>
        <v>WON</v>
      </c>
      <c r="R291" t="str">
        <f ca="1">IF(AND(RESULT!$K350&gt;Q$1,RESULT!$C350+RESULT!$D350&gt;2),"WON",IF(AND(RESULT!$K350&lt;Q$1,RESULT!$C350+RESULT!$D350&lt;3),"WON","LOST"))</f>
        <v>WON</v>
      </c>
      <c r="S291" t="str">
        <f ca="1">IF(AND(Q291="WON",R291="WON"),"WON",IF(AND(Q291="LOST",R291="LOST"),"LOST","DP"))</f>
        <v>WON</v>
      </c>
      <c r="U291" t="str">
        <f ca="1">IF(AND(RESULT!$G350&gt;U$1,RESULT!$C350+RESULT!$D350&gt;2),"WON",IF(AND(RESULT!$G350&lt;U$1,RESULT!$C350+RESULT!$D350&lt;3),"WON","LOST"))</f>
        <v>WON</v>
      </c>
      <c r="V291" t="str">
        <f ca="1">IF(AND(RESULT!$K350&gt;U$1,RESULT!$C350+RESULT!$D350&gt;2),"WON",IF(AND(RESULT!$K350&lt;U$1,RESULT!$C350+RESULT!$D350&lt;3),"WON","LOST"))</f>
        <v>WON</v>
      </c>
      <c r="W291" t="str">
        <f ca="1">IF(AND(U291="WON",V291="WON"),"WON",IF(AND(U291="LOST",V291="LOST"),"LOST","DP"))</f>
        <v>WON</v>
      </c>
      <c r="Y291" t="str">
        <f ca="1">IF(AND(RESULT!$G350&gt;Y$1,RESULT!$C350+RESULT!$D350&gt;2),"WON",IF(AND(RESULT!$G350&lt;Y$1,RESULT!$C350+RESULT!$D350&lt;3),"WON","LOST"))</f>
        <v>WON</v>
      </c>
      <c r="Z291" t="str">
        <f ca="1">IF(AND(RESULT!$K350&gt;Y$1,RESULT!$C350+RESULT!$D350&gt;2),"WON",IF(AND(RESULT!$K350&lt;Y$1,RESULT!$C350+RESULT!$D350&lt;3),"WON","LOST"))</f>
        <v>WON</v>
      </c>
      <c r="AA291" t="str">
        <f ca="1">IF(AND(Y291="WON",Z291="WON"),"WON",IF(AND(Y291="LOST",Z291="LOST"),"LOST","DP"))</f>
        <v>WON</v>
      </c>
      <c r="AC291" t="str">
        <f ca="1">IF(AND(RESULT!$G350&gt;AC$1,RESULT!$C350+RESULT!$D350&gt;2),"WON",IF(AND(RESULT!$G350&lt;AC$1,RESULT!$C350+RESULT!$D350&lt;3),"WON","LOST"))</f>
        <v>WON</v>
      </c>
      <c r="AD291" t="str">
        <f ca="1">IF(AND(RESULT!$K350&gt;AC$1,RESULT!$C350+RESULT!$D350&gt;2),"WON",IF(AND(RESULT!$K350&lt;AC$1,RESULT!$C350+RESULT!$D350&lt;3),"WON","LOST"))</f>
        <v>WON</v>
      </c>
      <c r="AE291" t="str">
        <f ca="1">IF(AND(AC291="WON",AD291="WON"),"WON",IF(AND(AC291="LOST",AD291="LOST"),"LOST","DP"))</f>
        <v>WON</v>
      </c>
    </row>
    <row r="292" spans="1:31">
      <c r="A292" t="str">
        <f ca="1">IF(AND(RESULT!$G351&gt;A$1,RESULT!$C351+RESULT!$D351&gt;2),"WON",IF(AND(RESULT!$G351&lt;A$1,RESULT!$C351+RESULT!$D351&lt;3),"WON","LOST"))</f>
        <v>WON</v>
      </c>
      <c r="B292" t="str">
        <f ca="1">IF(AND(RESULT!$K351&gt;A$1,RESULT!$C351+RESULT!$D351&gt;2),"WON",IF(AND(RESULT!$K351&lt;A$1,RESULT!$C351+RESULT!$D351&lt;3),"WON","LOST"))</f>
        <v>LOST</v>
      </c>
      <c r="C292" t="str">
        <f t="shared" ref="C292:C300" ca="1" si="192">IF(AND(A292="WON",B292="WON"),"WON",IF(AND(A292="LOST",B292="LOST"),"LOST","DP"))</f>
        <v>DP</v>
      </c>
      <c r="E292" t="str">
        <f ca="1">IF(AND(RESULT!$G351&gt;E$1,RESULT!$C351+RESULT!$D351&gt;2),"WON",IF(AND(RESULT!$G351&lt;E$1,RESULT!$C351+RESULT!$D351&lt;3),"WON","LOST"))</f>
        <v>WON</v>
      </c>
      <c r="F292" t="str">
        <f ca="1">IF(AND(RESULT!$K351&gt;E$1,RESULT!$C351+RESULT!$D351&gt;2),"WON",IF(AND(RESULT!$K351&lt;E$1,RESULT!$C351+RESULT!$D351&lt;3),"WON","LOST"))</f>
        <v>LOST</v>
      </c>
      <c r="G292" t="str">
        <f t="shared" ref="G292:G300" ca="1" si="193">IF(AND(E292="WON",F292="WON"),"WON",IF(AND(E292="LOST",F292="LOST"),"LOST","DP"))</f>
        <v>DP</v>
      </c>
      <c r="I292" t="str">
        <f ca="1">IF(AND(RESULT!$G351&gt;I$1,RESULT!$C351+RESULT!$D351&gt;2),"WON",IF(AND(RESULT!$G351&lt;I$1,RESULT!$C351+RESULT!$D351&lt;3),"WON","LOST"))</f>
        <v>WON</v>
      </c>
      <c r="J292" t="str">
        <f ca="1">IF(AND(RESULT!$K351&gt;I$1,RESULT!$C351+RESULT!$D351&gt;2),"WON",IF(AND(RESULT!$K351&lt;I$1,RESULT!$C351+RESULT!$D351&lt;3),"WON","LOST"))</f>
        <v>LOST</v>
      </c>
      <c r="K292" t="str">
        <f t="shared" ref="K292:K300" ca="1" si="194">IF(AND(I292="WON",J292="WON"),"WON",IF(AND(I292="LOST",J292="LOST"),"LOST","DP"))</f>
        <v>DP</v>
      </c>
      <c r="M292" t="str">
        <f ca="1">IF(AND(RESULT!$G351&gt;M$1,RESULT!$C351+RESULT!$D351&gt;2),"WON",IF(AND(RESULT!$G351&lt;M$1,RESULT!$C351+RESULT!$D351&lt;3),"WON","LOST"))</f>
        <v>WON</v>
      </c>
      <c r="N292" t="str">
        <f ca="1">IF(AND(RESULT!$K351&gt;M$1,RESULT!$C351+RESULT!$D351&gt;2),"WON",IF(AND(RESULT!$K351&lt;M$1,RESULT!$C351+RESULT!$D351&lt;3),"WON","LOST"))</f>
        <v>LOST</v>
      </c>
      <c r="O292" t="str">
        <f t="shared" ref="O292:O300" ca="1" si="195">IF(AND(M292="WON",N292="WON"),"WON",IF(AND(M292="LOST",N292="LOST"),"LOST","DP"))</f>
        <v>DP</v>
      </c>
      <c r="Q292" t="str">
        <f ca="1">IF(AND(RESULT!$G351&gt;Q$1,RESULT!$C351+RESULT!$D351&gt;2),"WON",IF(AND(RESULT!$G351&lt;Q$1,RESULT!$C351+RESULT!$D351&lt;3),"WON","LOST"))</f>
        <v>WON</v>
      </c>
      <c r="R292" t="str">
        <f ca="1">IF(AND(RESULT!$K351&gt;Q$1,RESULT!$C351+RESULT!$D351&gt;2),"WON",IF(AND(RESULT!$K351&lt;Q$1,RESULT!$C351+RESULT!$D351&lt;3),"WON","LOST"))</f>
        <v>LOST</v>
      </c>
      <c r="S292" t="str">
        <f t="shared" ref="S292:S300" ca="1" si="196">IF(AND(Q292="WON",R292="WON"),"WON",IF(AND(Q292="LOST",R292="LOST"),"LOST","DP"))</f>
        <v>DP</v>
      </c>
      <c r="U292" t="str">
        <f ca="1">IF(AND(RESULT!$G351&gt;U$1,RESULT!$C351+RESULT!$D351&gt;2),"WON",IF(AND(RESULT!$G351&lt;U$1,RESULT!$C351+RESULT!$D351&lt;3),"WON","LOST"))</f>
        <v>WON</v>
      </c>
      <c r="V292" t="str">
        <f ca="1">IF(AND(RESULT!$K351&gt;U$1,RESULT!$C351+RESULT!$D351&gt;2),"WON",IF(AND(RESULT!$K351&lt;U$1,RESULT!$C351+RESULT!$D351&lt;3),"WON","LOST"))</f>
        <v>LOST</v>
      </c>
      <c r="W292" t="str">
        <f t="shared" ref="W292:W300" ca="1" si="197">IF(AND(U292="WON",V292="WON"),"WON",IF(AND(U292="LOST",V292="LOST"),"LOST","DP"))</f>
        <v>DP</v>
      </c>
      <c r="Y292" t="str">
        <f ca="1">IF(AND(RESULT!$G351&gt;Y$1,RESULT!$C351+RESULT!$D351&gt;2),"WON",IF(AND(RESULT!$G351&lt;Y$1,RESULT!$C351+RESULT!$D351&lt;3),"WON","LOST"))</f>
        <v>WON</v>
      </c>
      <c r="Z292" t="str">
        <f ca="1">IF(AND(RESULT!$K351&gt;Y$1,RESULT!$C351+RESULT!$D351&gt;2),"WON",IF(AND(RESULT!$K351&lt;Y$1,RESULT!$C351+RESULT!$D351&lt;3),"WON","LOST"))</f>
        <v>LOST</v>
      </c>
      <c r="AA292" t="str">
        <f t="shared" ref="AA292:AA300" ca="1" si="198">IF(AND(Y292="WON",Z292="WON"),"WON",IF(AND(Y292="LOST",Z292="LOST"),"LOST","DP"))</f>
        <v>DP</v>
      </c>
      <c r="AC292" t="str">
        <f ca="1">IF(AND(RESULT!$G351&gt;AC$1,RESULT!$C351+RESULT!$D351&gt;2),"WON",IF(AND(RESULT!$G351&lt;AC$1,RESULT!$C351+RESULT!$D351&lt;3),"WON","LOST"))</f>
        <v>WON</v>
      </c>
      <c r="AD292" t="str">
        <f ca="1">IF(AND(RESULT!$K351&gt;AC$1,RESULT!$C351+RESULT!$D351&gt;2),"WON",IF(AND(RESULT!$K351&lt;AC$1,RESULT!$C351+RESULT!$D351&lt;3),"WON","LOST"))</f>
        <v>LOST</v>
      </c>
      <c r="AE292" t="str">
        <f t="shared" ref="AE292:AE300" ca="1" si="199">IF(AND(AC292="WON",AD292="WON"),"WON",IF(AND(AC292="LOST",AD292="LOST"),"LOST","DP"))</f>
        <v>DP</v>
      </c>
    </row>
    <row r="293" spans="1:31">
      <c r="A293" t="str">
        <f ca="1">IF(AND(RESULT!$G352&gt;A$1,RESULT!$C352+RESULT!$D352&gt;2),"WON",IF(AND(RESULT!$G352&lt;A$1,RESULT!$C352+RESULT!$D352&lt;3),"WON","LOST"))</f>
        <v>WON</v>
      </c>
      <c r="B293" t="str">
        <f ca="1">IF(AND(RESULT!$K352&gt;A$1,RESULT!$C352+RESULT!$D352&gt;2),"WON",IF(AND(RESULT!$K352&lt;A$1,RESULT!$C352+RESULT!$D352&lt;3),"WON","LOST"))</f>
        <v>WON</v>
      </c>
      <c r="C293" t="str">
        <f t="shared" ca="1" si="192"/>
        <v>WON</v>
      </c>
      <c r="E293" t="str">
        <f ca="1">IF(AND(RESULT!$G352&gt;E$1,RESULT!$C352+RESULT!$D352&gt;2),"WON",IF(AND(RESULT!$G352&lt;E$1,RESULT!$C352+RESULT!$D352&lt;3),"WON","LOST"))</f>
        <v>WON</v>
      </c>
      <c r="F293" t="str">
        <f ca="1">IF(AND(RESULT!$K352&gt;E$1,RESULT!$C352+RESULT!$D352&gt;2),"WON",IF(AND(RESULT!$K352&lt;E$1,RESULT!$C352+RESULT!$D352&lt;3),"WON","LOST"))</f>
        <v>WON</v>
      </c>
      <c r="G293" t="str">
        <f t="shared" ca="1" si="193"/>
        <v>WON</v>
      </c>
      <c r="I293" t="str">
        <f ca="1">IF(AND(RESULT!$G352&gt;I$1,RESULT!$C352+RESULT!$D352&gt;2),"WON",IF(AND(RESULT!$G352&lt;I$1,RESULT!$C352+RESULT!$D352&lt;3),"WON","LOST"))</f>
        <v>WON</v>
      </c>
      <c r="J293" t="str">
        <f ca="1">IF(AND(RESULT!$K352&gt;I$1,RESULT!$C352+RESULT!$D352&gt;2),"WON",IF(AND(RESULT!$K352&lt;I$1,RESULT!$C352+RESULT!$D352&lt;3),"WON","LOST"))</f>
        <v>WON</v>
      </c>
      <c r="K293" t="str">
        <f t="shared" ca="1" si="194"/>
        <v>WON</v>
      </c>
      <c r="M293" t="str">
        <f ca="1">IF(AND(RESULT!$G352&gt;M$1,RESULT!$C352+RESULT!$D352&gt;2),"WON",IF(AND(RESULT!$G352&lt;M$1,RESULT!$C352+RESULT!$D352&lt;3),"WON","LOST"))</f>
        <v>WON</v>
      </c>
      <c r="N293" t="str">
        <f ca="1">IF(AND(RESULT!$K352&gt;M$1,RESULT!$C352+RESULT!$D352&gt;2),"WON",IF(AND(RESULT!$K352&lt;M$1,RESULT!$C352+RESULT!$D352&lt;3),"WON","LOST"))</f>
        <v>WON</v>
      </c>
      <c r="O293" t="str">
        <f t="shared" ca="1" si="195"/>
        <v>WON</v>
      </c>
      <c r="Q293" t="str">
        <f ca="1">IF(AND(RESULT!$G352&gt;Q$1,RESULT!$C352+RESULT!$D352&gt;2),"WON",IF(AND(RESULT!$G352&lt;Q$1,RESULT!$C352+RESULT!$D352&lt;3),"WON","LOST"))</f>
        <v>LOST</v>
      </c>
      <c r="R293" t="str">
        <f ca="1">IF(AND(RESULT!$K352&gt;Q$1,RESULT!$C352+RESULT!$D352&gt;2),"WON",IF(AND(RESULT!$K352&lt;Q$1,RESULT!$C352+RESULT!$D352&lt;3),"WON","LOST"))</f>
        <v>WON</v>
      </c>
      <c r="S293" t="str">
        <f t="shared" ca="1" si="196"/>
        <v>DP</v>
      </c>
      <c r="U293" t="str">
        <f ca="1">IF(AND(RESULT!$G352&gt;U$1,RESULT!$C352+RESULT!$D352&gt;2),"WON",IF(AND(RESULT!$G352&lt;U$1,RESULT!$C352+RESULT!$D352&lt;3),"WON","LOST"))</f>
        <v>LOST</v>
      </c>
      <c r="V293" t="str">
        <f ca="1">IF(AND(RESULT!$K352&gt;U$1,RESULT!$C352+RESULT!$D352&gt;2),"WON",IF(AND(RESULT!$K352&lt;U$1,RESULT!$C352+RESULT!$D352&lt;3),"WON","LOST"))</f>
        <v>WON</v>
      </c>
      <c r="W293" t="str">
        <f t="shared" ca="1" si="197"/>
        <v>DP</v>
      </c>
      <c r="Y293" t="str">
        <f ca="1">IF(AND(RESULT!$G352&gt;Y$1,RESULT!$C352+RESULT!$D352&gt;2),"WON",IF(AND(RESULT!$G352&lt;Y$1,RESULT!$C352+RESULT!$D352&lt;3),"WON","LOST"))</f>
        <v>WON</v>
      </c>
      <c r="Z293" t="str">
        <f ca="1">IF(AND(RESULT!$K352&gt;Y$1,RESULT!$C352+RESULT!$D352&gt;2),"WON",IF(AND(RESULT!$K352&lt;Y$1,RESULT!$C352+RESULT!$D352&lt;3),"WON","LOST"))</f>
        <v>WON</v>
      </c>
      <c r="AA293" t="str">
        <f t="shared" ca="1" si="198"/>
        <v>WON</v>
      </c>
      <c r="AC293" t="str">
        <f ca="1">IF(AND(RESULT!$G352&gt;AC$1,RESULT!$C352+RESULT!$D352&gt;2),"WON",IF(AND(RESULT!$G352&lt;AC$1,RESULT!$C352+RESULT!$D352&lt;3),"WON","LOST"))</f>
        <v>WON</v>
      </c>
      <c r="AD293" t="str">
        <f ca="1">IF(AND(RESULT!$K352&gt;AC$1,RESULT!$C352+RESULT!$D352&gt;2),"WON",IF(AND(RESULT!$K352&lt;AC$1,RESULT!$C352+RESULT!$D352&lt;3),"WON","LOST"))</f>
        <v>WON</v>
      </c>
      <c r="AE293" t="str">
        <f t="shared" ca="1" si="199"/>
        <v>WON</v>
      </c>
    </row>
    <row r="294" spans="1:31">
      <c r="A294" t="str">
        <f ca="1">IF(AND(RESULT!$G353&gt;A$1,RESULT!$C353+RESULT!$D353&gt;2),"WON",IF(AND(RESULT!$G353&lt;A$1,RESULT!$C353+RESULT!$D353&lt;3),"WON","LOST"))</f>
        <v>WON</v>
      </c>
      <c r="B294" t="str">
        <f ca="1">IF(AND(RESULT!$K353&gt;A$1,RESULT!$C353+RESULT!$D353&gt;2),"WON",IF(AND(RESULT!$K353&lt;A$1,RESULT!$C353+RESULT!$D353&lt;3),"WON","LOST"))</f>
        <v>WON</v>
      </c>
      <c r="C294" t="str">
        <f t="shared" ca="1" si="192"/>
        <v>WON</v>
      </c>
      <c r="E294" t="str">
        <f ca="1">IF(AND(RESULT!$G353&gt;E$1,RESULT!$C353+RESULT!$D353&gt;2),"WON",IF(AND(RESULT!$G353&lt;E$1,RESULT!$C353+RESULT!$D353&lt;3),"WON","LOST"))</f>
        <v>WON</v>
      </c>
      <c r="F294" t="str">
        <f ca="1">IF(AND(RESULT!$K353&gt;E$1,RESULT!$C353+RESULT!$D353&gt;2),"WON",IF(AND(RESULT!$K353&lt;E$1,RESULT!$C353+RESULT!$D353&lt;3),"WON","LOST"))</f>
        <v>WON</v>
      </c>
      <c r="G294" t="str">
        <f t="shared" ca="1" si="193"/>
        <v>WON</v>
      </c>
      <c r="I294" t="str">
        <f ca="1">IF(AND(RESULT!$G353&gt;I$1,RESULT!$C353+RESULT!$D353&gt;2),"WON",IF(AND(RESULT!$G353&lt;I$1,RESULT!$C353+RESULT!$D353&lt;3),"WON","LOST"))</f>
        <v>WON</v>
      </c>
      <c r="J294" t="str">
        <f ca="1">IF(AND(RESULT!$K353&gt;I$1,RESULT!$C353+RESULT!$D353&gt;2),"WON",IF(AND(RESULT!$K353&lt;I$1,RESULT!$C353+RESULT!$D353&lt;3),"WON","LOST"))</f>
        <v>WON</v>
      </c>
      <c r="K294" t="str">
        <f t="shared" ca="1" si="194"/>
        <v>WON</v>
      </c>
      <c r="M294" t="str">
        <f ca="1">IF(AND(RESULT!$G353&gt;M$1,RESULT!$C353+RESULT!$D353&gt;2),"WON",IF(AND(RESULT!$G353&lt;M$1,RESULT!$C353+RESULT!$D353&lt;3),"WON","LOST"))</f>
        <v>WON</v>
      </c>
      <c r="N294" t="str">
        <f ca="1">IF(AND(RESULT!$K353&gt;M$1,RESULT!$C353+RESULT!$D353&gt;2),"WON",IF(AND(RESULT!$K353&lt;M$1,RESULT!$C353+RESULT!$D353&lt;3),"WON","LOST"))</f>
        <v>WON</v>
      </c>
      <c r="O294" t="str">
        <f t="shared" ca="1" si="195"/>
        <v>WON</v>
      </c>
      <c r="Q294" t="str">
        <f ca="1">IF(AND(RESULT!$G353&gt;Q$1,RESULT!$C353+RESULT!$D353&gt;2),"WON",IF(AND(RESULT!$G353&lt;Q$1,RESULT!$C353+RESULT!$D353&lt;3),"WON","LOST"))</f>
        <v>WON</v>
      </c>
      <c r="R294" t="str">
        <f ca="1">IF(AND(RESULT!$K353&gt;Q$1,RESULT!$C353+RESULT!$D353&gt;2),"WON",IF(AND(RESULT!$K353&lt;Q$1,RESULT!$C353+RESULT!$D353&lt;3),"WON","LOST"))</f>
        <v>WON</v>
      </c>
      <c r="S294" t="str">
        <f t="shared" ca="1" si="196"/>
        <v>WON</v>
      </c>
      <c r="U294" t="str">
        <f ca="1">IF(AND(RESULT!$G353&gt;U$1,RESULT!$C353+RESULT!$D353&gt;2),"WON",IF(AND(RESULT!$G353&lt;U$1,RESULT!$C353+RESULT!$D353&lt;3),"WON","LOST"))</f>
        <v>WON</v>
      </c>
      <c r="V294" t="str">
        <f ca="1">IF(AND(RESULT!$K353&gt;U$1,RESULT!$C353+RESULT!$D353&gt;2),"WON",IF(AND(RESULT!$K353&lt;U$1,RESULT!$C353+RESULT!$D353&lt;3),"WON","LOST"))</f>
        <v>WON</v>
      </c>
      <c r="W294" t="str">
        <f t="shared" ca="1" si="197"/>
        <v>WON</v>
      </c>
      <c r="Y294" t="str">
        <f ca="1">IF(AND(RESULT!$G353&gt;Y$1,RESULT!$C353+RESULT!$D353&gt;2),"WON",IF(AND(RESULT!$G353&lt;Y$1,RESULT!$C353+RESULT!$D353&lt;3),"WON","LOST"))</f>
        <v>WON</v>
      </c>
      <c r="Z294" t="str">
        <f ca="1">IF(AND(RESULT!$K353&gt;Y$1,RESULT!$C353+RESULT!$D353&gt;2),"WON",IF(AND(RESULT!$K353&lt;Y$1,RESULT!$C353+RESULT!$D353&lt;3),"WON","LOST"))</f>
        <v>WON</v>
      </c>
      <c r="AA294" t="str">
        <f t="shared" ca="1" si="198"/>
        <v>WON</v>
      </c>
      <c r="AC294" t="str">
        <f ca="1">IF(AND(RESULT!$G353&gt;AC$1,RESULT!$C353+RESULT!$D353&gt;2),"WON",IF(AND(RESULT!$G353&lt;AC$1,RESULT!$C353+RESULT!$D353&lt;3),"WON","LOST"))</f>
        <v>WON</v>
      </c>
      <c r="AD294" t="str">
        <f ca="1">IF(AND(RESULT!$K353&gt;AC$1,RESULT!$C353+RESULT!$D353&gt;2),"WON",IF(AND(RESULT!$K353&lt;AC$1,RESULT!$C353+RESULT!$D353&lt;3),"WON","LOST"))</f>
        <v>WON</v>
      </c>
      <c r="AE294" t="str">
        <f t="shared" ca="1" si="199"/>
        <v>WON</v>
      </c>
    </row>
    <row r="295" spans="1:31">
      <c r="A295" t="str">
        <f ca="1">IF(AND(RESULT!$G354&gt;A$1,RESULT!$C354+RESULT!$D354&gt;2),"WON",IF(AND(RESULT!$G354&lt;A$1,RESULT!$C354+RESULT!$D354&lt;3),"WON","LOST"))</f>
        <v>WON</v>
      </c>
      <c r="B295" t="str">
        <f ca="1">IF(AND(RESULT!$K354&gt;A$1,RESULT!$C354+RESULT!$D354&gt;2),"WON",IF(AND(RESULT!$K354&lt;A$1,RESULT!$C354+RESULT!$D354&lt;3),"WON","LOST"))</f>
        <v>WON</v>
      </c>
      <c r="C295" t="str">
        <f t="shared" ca="1" si="192"/>
        <v>WON</v>
      </c>
      <c r="E295" t="str">
        <f ca="1">IF(AND(RESULT!$G354&gt;E$1,RESULT!$C354+RESULT!$D354&gt;2),"WON",IF(AND(RESULT!$G354&lt;E$1,RESULT!$C354+RESULT!$D354&lt;3),"WON","LOST"))</f>
        <v>WON</v>
      </c>
      <c r="F295" t="str">
        <f ca="1">IF(AND(RESULT!$K354&gt;E$1,RESULT!$C354+RESULT!$D354&gt;2),"WON",IF(AND(RESULT!$K354&lt;E$1,RESULT!$C354+RESULT!$D354&lt;3),"WON","LOST"))</f>
        <v>WON</v>
      </c>
      <c r="G295" t="str">
        <f t="shared" ca="1" si="193"/>
        <v>WON</v>
      </c>
      <c r="I295" t="str">
        <f ca="1">IF(AND(RESULT!$G354&gt;I$1,RESULT!$C354+RESULT!$D354&gt;2),"WON",IF(AND(RESULT!$G354&lt;I$1,RESULT!$C354+RESULT!$D354&lt;3),"WON","LOST"))</f>
        <v>WON</v>
      </c>
      <c r="J295" t="str">
        <f ca="1">IF(AND(RESULT!$K354&gt;I$1,RESULT!$C354+RESULT!$D354&gt;2),"WON",IF(AND(RESULT!$K354&lt;I$1,RESULT!$C354+RESULT!$D354&lt;3),"WON","LOST"))</f>
        <v>WON</v>
      </c>
      <c r="K295" t="str">
        <f t="shared" ca="1" si="194"/>
        <v>WON</v>
      </c>
      <c r="M295" t="str">
        <f ca="1">IF(AND(RESULT!$G354&gt;M$1,RESULT!$C354+RESULT!$D354&gt;2),"WON",IF(AND(RESULT!$G354&lt;M$1,RESULT!$C354+RESULT!$D354&lt;3),"WON","LOST"))</f>
        <v>WON</v>
      </c>
      <c r="N295" t="str">
        <f ca="1">IF(AND(RESULT!$K354&gt;M$1,RESULT!$C354+RESULT!$D354&gt;2),"WON",IF(AND(RESULT!$K354&lt;M$1,RESULT!$C354+RESULT!$D354&lt;3),"WON","LOST"))</f>
        <v>WON</v>
      </c>
      <c r="O295" t="str">
        <f t="shared" ca="1" si="195"/>
        <v>WON</v>
      </c>
      <c r="Q295" t="str">
        <f ca="1">IF(AND(RESULT!$G354&gt;Q$1,RESULT!$C354+RESULT!$D354&gt;2),"WON",IF(AND(RESULT!$G354&lt;Q$1,RESULT!$C354+RESULT!$D354&lt;3),"WON","LOST"))</f>
        <v>WON</v>
      </c>
      <c r="R295" t="str">
        <f ca="1">IF(AND(RESULT!$K354&gt;Q$1,RESULT!$C354+RESULT!$D354&gt;2),"WON",IF(AND(RESULT!$K354&lt;Q$1,RESULT!$C354+RESULT!$D354&lt;3),"WON","LOST"))</f>
        <v>WON</v>
      </c>
      <c r="S295" t="str">
        <f t="shared" ca="1" si="196"/>
        <v>WON</v>
      </c>
      <c r="U295" t="str">
        <f ca="1">IF(AND(RESULT!$G354&gt;U$1,RESULT!$C354+RESULT!$D354&gt;2),"WON",IF(AND(RESULT!$G354&lt;U$1,RESULT!$C354+RESULT!$D354&lt;3),"WON","LOST"))</f>
        <v>WON</v>
      </c>
      <c r="V295" t="str">
        <f ca="1">IF(AND(RESULT!$K354&gt;U$1,RESULT!$C354+RESULT!$D354&gt;2),"WON",IF(AND(RESULT!$K354&lt;U$1,RESULT!$C354+RESULT!$D354&lt;3),"WON","LOST"))</f>
        <v>WON</v>
      </c>
      <c r="W295" t="str">
        <f t="shared" ca="1" si="197"/>
        <v>WON</v>
      </c>
      <c r="Y295" t="str">
        <f ca="1">IF(AND(RESULT!$G354&gt;Y$1,RESULT!$C354+RESULT!$D354&gt;2),"WON",IF(AND(RESULT!$G354&lt;Y$1,RESULT!$C354+RESULT!$D354&lt;3),"WON","LOST"))</f>
        <v>WON</v>
      </c>
      <c r="Z295" t="str">
        <f ca="1">IF(AND(RESULT!$K354&gt;Y$1,RESULT!$C354+RESULT!$D354&gt;2),"WON",IF(AND(RESULT!$K354&lt;Y$1,RESULT!$C354+RESULT!$D354&lt;3),"WON","LOST"))</f>
        <v>WON</v>
      </c>
      <c r="AA295" t="str">
        <f t="shared" ca="1" si="198"/>
        <v>WON</v>
      </c>
      <c r="AC295" t="str">
        <f ca="1">IF(AND(RESULT!$G354&gt;AC$1,RESULT!$C354+RESULT!$D354&gt;2),"WON",IF(AND(RESULT!$G354&lt;AC$1,RESULT!$C354+RESULT!$D354&lt;3),"WON","LOST"))</f>
        <v>WON</v>
      </c>
      <c r="AD295" t="str">
        <f ca="1">IF(AND(RESULT!$K354&gt;AC$1,RESULT!$C354+RESULT!$D354&gt;2),"WON",IF(AND(RESULT!$K354&lt;AC$1,RESULT!$C354+RESULT!$D354&lt;3),"WON","LOST"))</f>
        <v>WON</v>
      </c>
      <c r="AE295" t="str">
        <f t="shared" ca="1" si="199"/>
        <v>WON</v>
      </c>
    </row>
    <row r="296" spans="1:31">
      <c r="A296" t="str">
        <f ca="1">IF(AND(RESULT!$G355&gt;A$1,RESULT!$C355+RESULT!$D355&gt;2),"WON",IF(AND(RESULT!$G355&lt;A$1,RESULT!$C355+RESULT!$D355&lt;3),"WON","LOST"))</f>
        <v>WON</v>
      </c>
      <c r="B296" t="str">
        <f ca="1">IF(AND(RESULT!$K355&gt;A$1,RESULT!$C355+RESULT!$D355&gt;2),"WON",IF(AND(RESULT!$K355&lt;A$1,RESULT!$C355+RESULT!$D355&lt;3),"WON","LOST"))</f>
        <v>WON</v>
      </c>
      <c r="C296" t="str">
        <f t="shared" ca="1" si="192"/>
        <v>WON</v>
      </c>
      <c r="E296" t="str">
        <f ca="1">IF(AND(RESULT!$G355&gt;E$1,RESULT!$C355+RESULT!$D355&gt;2),"WON",IF(AND(RESULT!$G355&lt;E$1,RESULT!$C355+RESULT!$D355&lt;3),"WON","LOST"))</f>
        <v>WON</v>
      </c>
      <c r="F296" t="str">
        <f ca="1">IF(AND(RESULT!$K355&gt;E$1,RESULT!$C355+RESULT!$D355&gt;2),"WON",IF(AND(RESULT!$K355&lt;E$1,RESULT!$C355+RESULT!$D355&lt;3),"WON","LOST"))</f>
        <v>WON</v>
      </c>
      <c r="G296" t="str">
        <f t="shared" ca="1" si="193"/>
        <v>WON</v>
      </c>
      <c r="I296" t="str">
        <f ca="1">IF(AND(RESULT!$G355&gt;I$1,RESULT!$C355+RESULT!$D355&gt;2),"WON",IF(AND(RESULT!$G355&lt;I$1,RESULT!$C355+RESULT!$D355&lt;3),"WON","LOST"))</f>
        <v>WON</v>
      </c>
      <c r="J296" t="str">
        <f ca="1">IF(AND(RESULT!$K355&gt;I$1,RESULT!$C355+RESULT!$D355&gt;2),"WON",IF(AND(RESULT!$K355&lt;I$1,RESULT!$C355+RESULT!$D355&lt;3),"WON","LOST"))</f>
        <v>WON</v>
      </c>
      <c r="K296" t="str">
        <f t="shared" ca="1" si="194"/>
        <v>WON</v>
      </c>
      <c r="M296" t="str">
        <f ca="1">IF(AND(RESULT!$G355&gt;M$1,RESULT!$C355+RESULT!$D355&gt;2),"WON",IF(AND(RESULT!$G355&lt;M$1,RESULT!$C355+RESULT!$D355&lt;3),"WON","LOST"))</f>
        <v>WON</v>
      </c>
      <c r="N296" t="str">
        <f ca="1">IF(AND(RESULT!$K355&gt;M$1,RESULT!$C355+RESULT!$D355&gt;2),"WON",IF(AND(RESULT!$K355&lt;M$1,RESULT!$C355+RESULT!$D355&lt;3),"WON","LOST"))</f>
        <v>WON</v>
      </c>
      <c r="O296" t="str">
        <f t="shared" ca="1" si="195"/>
        <v>WON</v>
      </c>
      <c r="Q296" t="str">
        <f ca="1">IF(AND(RESULT!$G355&gt;Q$1,RESULT!$C355+RESULT!$D355&gt;2),"WON",IF(AND(RESULT!$G355&lt;Q$1,RESULT!$C355+RESULT!$D355&lt;3),"WON","LOST"))</f>
        <v>WON</v>
      </c>
      <c r="R296" t="str">
        <f ca="1">IF(AND(RESULT!$K355&gt;Q$1,RESULT!$C355+RESULT!$D355&gt;2),"WON",IF(AND(RESULT!$K355&lt;Q$1,RESULT!$C355+RESULT!$D355&lt;3),"WON","LOST"))</f>
        <v>WON</v>
      </c>
      <c r="S296" t="str">
        <f t="shared" ca="1" si="196"/>
        <v>WON</v>
      </c>
      <c r="U296" t="str">
        <f ca="1">IF(AND(RESULT!$G355&gt;U$1,RESULT!$C355+RESULT!$D355&gt;2),"WON",IF(AND(RESULT!$G355&lt;U$1,RESULT!$C355+RESULT!$D355&lt;3),"WON","LOST"))</f>
        <v>WON</v>
      </c>
      <c r="V296" t="str">
        <f ca="1">IF(AND(RESULT!$K355&gt;U$1,RESULT!$C355+RESULT!$D355&gt;2),"WON",IF(AND(RESULT!$K355&lt;U$1,RESULT!$C355+RESULT!$D355&lt;3),"WON","LOST"))</f>
        <v>WON</v>
      </c>
      <c r="W296" t="str">
        <f t="shared" ca="1" si="197"/>
        <v>WON</v>
      </c>
      <c r="Y296" t="str">
        <f ca="1">IF(AND(RESULT!$G355&gt;Y$1,RESULT!$C355+RESULT!$D355&gt;2),"WON",IF(AND(RESULT!$G355&lt;Y$1,RESULT!$C355+RESULT!$D355&lt;3),"WON","LOST"))</f>
        <v>WON</v>
      </c>
      <c r="Z296" t="str">
        <f ca="1">IF(AND(RESULT!$K355&gt;Y$1,RESULT!$C355+RESULT!$D355&gt;2),"WON",IF(AND(RESULT!$K355&lt;Y$1,RESULT!$C355+RESULT!$D355&lt;3),"WON","LOST"))</f>
        <v>WON</v>
      </c>
      <c r="AA296" t="str">
        <f t="shared" ca="1" si="198"/>
        <v>WON</v>
      </c>
      <c r="AC296" t="str">
        <f ca="1">IF(AND(RESULT!$G355&gt;AC$1,RESULT!$C355+RESULT!$D355&gt;2),"WON",IF(AND(RESULT!$G355&lt;AC$1,RESULT!$C355+RESULT!$D355&lt;3),"WON","LOST"))</f>
        <v>WON</v>
      </c>
      <c r="AD296" t="str">
        <f ca="1">IF(AND(RESULT!$K355&gt;AC$1,RESULT!$C355+RESULT!$D355&gt;2),"WON",IF(AND(RESULT!$K355&lt;AC$1,RESULT!$C355+RESULT!$D355&lt;3),"WON","LOST"))</f>
        <v>WON</v>
      </c>
      <c r="AE296" t="str">
        <f t="shared" ca="1" si="199"/>
        <v>WON</v>
      </c>
    </row>
    <row r="297" spans="1:31">
      <c r="A297" t="str">
        <f ca="1">IF(AND(RESULT!$G356&gt;A$1,RESULT!$C356+RESULT!$D356&gt;2),"WON",IF(AND(RESULT!$G356&lt;A$1,RESULT!$C356+RESULT!$D356&lt;3),"WON","LOST"))</f>
        <v>LOST</v>
      </c>
      <c r="B297" t="str">
        <f ca="1">IF(AND(RESULT!$K356&gt;A$1,RESULT!$C356+RESULT!$D356&gt;2),"WON",IF(AND(RESULT!$K356&lt;A$1,RESULT!$C356+RESULT!$D356&lt;3),"WON","LOST"))</f>
        <v>LOST</v>
      </c>
      <c r="C297" t="str">
        <f t="shared" ca="1" si="192"/>
        <v>LOST</v>
      </c>
      <c r="E297" t="str">
        <f ca="1">IF(AND(RESULT!$G356&gt;E$1,RESULT!$C356+RESULT!$D356&gt;2),"WON",IF(AND(RESULT!$G356&lt;E$1,RESULT!$C356+RESULT!$D356&lt;3),"WON","LOST"))</f>
        <v>LOST</v>
      </c>
      <c r="F297" t="str">
        <f ca="1">IF(AND(RESULT!$K356&gt;E$1,RESULT!$C356+RESULT!$D356&gt;2),"WON",IF(AND(RESULT!$K356&lt;E$1,RESULT!$C356+RESULT!$D356&lt;3),"WON","LOST"))</f>
        <v>LOST</v>
      </c>
      <c r="G297" t="str">
        <f t="shared" ca="1" si="193"/>
        <v>LOST</v>
      </c>
      <c r="I297" t="str">
        <f ca="1">IF(AND(RESULT!$G356&gt;I$1,RESULT!$C356+RESULT!$D356&gt;2),"WON",IF(AND(RESULT!$G356&lt;I$1,RESULT!$C356+RESULT!$D356&lt;3),"WON","LOST"))</f>
        <v>LOST</v>
      </c>
      <c r="J297" t="str">
        <f ca="1">IF(AND(RESULT!$K356&gt;I$1,RESULT!$C356+RESULT!$D356&gt;2),"WON",IF(AND(RESULT!$K356&lt;I$1,RESULT!$C356+RESULT!$D356&lt;3),"WON","LOST"))</f>
        <v>WON</v>
      </c>
      <c r="K297" t="str">
        <f t="shared" ca="1" si="194"/>
        <v>DP</v>
      </c>
      <c r="M297" t="str">
        <f ca="1">IF(AND(RESULT!$G356&gt;M$1,RESULT!$C356+RESULT!$D356&gt;2),"WON",IF(AND(RESULT!$G356&lt;M$1,RESULT!$C356+RESULT!$D356&lt;3),"WON","LOST"))</f>
        <v>LOST</v>
      </c>
      <c r="N297" t="str">
        <f ca="1">IF(AND(RESULT!$K356&gt;M$1,RESULT!$C356+RESULT!$D356&gt;2),"WON",IF(AND(RESULT!$K356&lt;M$1,RESULT!$C356+RESULT!$D356&lt;3),"WON","LOST"))</f>
        <v>WON</v>
      </c>
      <c r="O297" t="str">
        <f t="shared" ca="1" si="195"/>
        <v>DP</v>
      </c>
      <c r="Q297" t="str">
        <f ca="1">IF(AND(RESULT!$G356&gt;Q$1,RESULT!$C356+RESULT!$D356&gt;2),"WON",IF(AND(RESULT!$G356&lt;Q$1,RESULT!$C356+RESULT!$D356&lt;3),"WON","LOST"))</f>
        <v>LOST</v>
      </c>
      <c r="R297" t="str">
        <f ca="1">IF(AND(RESULT!$K356&gt;Q$1,RESULT!$C356+RESULT!$D356&gt;2),"WON",IF(AND(RESULT!$K356&lt;Q$1,RESULT!$C356+RESULT!$D356&lt;3),"WON","LOST"))</f>
        <v>WON</v>
      </c>
      <c r="S297" t="str">
        <f t="shared" ca="1" si="196"/>
        <v>DP</v>
      </c>
      <c r="U297" t="str">
        <f ca="1">IF(AND(RESULT!$G356&gt;U$1,RESULT!$C356+RESULT!$D356&gt;2),"WON",IF(AND(RESULT!$G356&lt;U$1,RESULT!$C356+RESULT!$D356&lt;3),"WON","LOST"))</f>
        <v>LOST</v>
      </c>
      <c r="V297" t="str">
        <f ca="1">IF(AND(RESULT!$K356&gt;U$1,RESULT!$C356+RESULT!$D356&gt;2),"WON",IF(AND(RESULT!$K356&lt;U$1,RESULT!$C356+RESULT!$D356&lt;3),"WON","LOST"))</f>
        <v>WON</v>
      </c>
      <c r="W297" t="str">
        <f t="shared" ca="1" si="197"/>
        <v>DP</v>
      </c>
      <c r="Y297" t="str">
        <f ca="1">IF(AND(RESULT!$G356&gt;Y$1,RESULT!$C356+RESULT!$D356&gt;2),"WON",IF(AND(RESULT!$G356&lt;Y$1,RESULT!$C356+RESULT!$D356&lt;3),"WON","LOST"))</f>
        <v>LOST</v>
      </c>
      <c r="Z297" t="str">
        <f ca="1">IF(AND(RESULT!$K356&gt;Y$1,RESULT!$C356+RESULT!$D356&gt;2),"WON",IF(AND(RESULT!$K356&lt;Y$1,RESULT!$C356+RESULT!$D356&lt;3),"WON","LOST"))</f>
        <v>LOST</v>
      </c>
      <c r="AA297" t="str">
        <f t="shared" ca="1" si="198"/>
        <v>LOST</v>
      </c>
      <c r="AC297" t="str">
        <f ca="1">IF(AND(RESULT!$G356&gt;AC$1,RESULT!$C356+RESULT!$D356&gt;2),"WON",IF(AND(RESULT!$G356&lt;AC$1,RESULT!$C356+RESULT!$D356&lt;3),"WON","LOST"))</f>
        <v>LOST</v>
      </c>
      <c r="AD297" t="str">
        <f ca="1">IF(AND(RESULT!$K356&gt;AC$1,RESULT!$C356+RESULT!$D356&gt;2),"WON",IF(AND(RESULT!$K356&lt;AC$1,RESULT!$C356+RESULT!$D356&lt;3),"WON","LOST"))</f>
        <v>LOST</v>
      </c>
      <c r="AE297" t="str">
        <f t="shared" ca="1" si="199"/>
        <v>LOST</v>
      </c>
    </row>
    <row r="298" spans="1:31">
      <c r="A298" t="str">
        <f ca="1">IF(AND(RESULT!$G357&gt;A$1,RESULT!$C357+RESULT!$D357&gt;2),"WON",IF(AND(RESULT!$G357&lt;A$1,RESULT!$C357+RESULT!$D357&lt;3),"WON","LOST"))</f>
        <v>WON</v>
      </c>
      <c r="B298" t="str">
        <f ca="1">IF(AND(RESULT!$K357&gt;A$1,RESULT!$C357+RESULT!$D357&gt;2),"WON",IF(AND(RESULT!$K357&lt;A$1,RESULT!$C357+RESULT!$D357&lt;3),"WON","LOST"))</f>
        <v>WON</v>
      </c>
      <c r="C298" t="str">
        <f t="shared" ca="1" si="192"/>
        <v>WON</v>
      </c>
      <c r="E298" t="str">
        <f ca="1">IF(AND(RESULT!$G357&gt;E$1,RESULT!$C357+RESULT!$D357&gt;2),"WON",IF(AND(RESULT!$G357&lt;E$1,RESULT!$C357+RESULT!$D357&lt;3),"WON","LOST"))</f>
        <v>WON</v>
      </c>
      <c r="F298" t="str">
        <f ca="1">IF(AND(RESULT!$K357&gt;E$1,RESULT!$C357+RESULT!$D357&gt;2),"WON",IF(AND(RESULT!$K357&lt;E$1,RESULT!$C357+RESULT!$D357&lt;3),"WON","LOST"))</f>
        <v>WON</v>
      </c>
      <c r="G298" t="str">
        <f t="shared" ca="1" si="193"/>
        <v>WON</v>
      </c>
      <c r="I298" t="str">
        <f ca="1">IF(AND(RESULT!$G357&gt;I$1,RESULT!$C357+RESULT!$D357&gt;2),"WON",IF(AND(RESULT!$G357&lt;I$1,RESULT!$C357+RESULT!$D357&lt;3),"WON","LOST"))</f>
        <v>WON</v>
      </c>
      <c r="J298" t="str">
        <f ca="1">IF(AND(RESULT!$K357&gt;I$1,RESULT!$C357+RESULT!$D357&gt;2),"WON",IF(AND(RESULT!$K357&lt;I$1,RESULT!$C357+RESULT!$D357&lt;3),"WON","LOST"))</f>
        <v>WON</v>
      </c>
      <c r="K298" t="str">
        <f t="shared" ca="1" si="194"/>
        <v>WON</v>
      </c>
      <c r="M298" t="str">
        <f ca="1">IF(AND(RESULT!$G357&gt;M$1,RESULT!$C357+RESULT!$D357&gt;2),"WON",IF(AND(RESULT!$G357&lt;M$1,RESULT!$C357+RESULT!$D357&lt;3),"WON","LOST"))</f>
        <v>WON</v>
      </c>
      <c r="N298" t="str">
        <f ca="1">IF(AND(RESULT!$K357&gt;M$1,RESULT!$C357+RESULT!$D357&gt;2),"WON",IF(AND(RESULT!$K357&lt;M$1,RESULT!$C357+RESULT!$D357&lt;3),"WON","LOST"))</f>
        <v>WON</v>
      </c>
      <c r="O298" t="str">
        <f t="shared" ca="1" si="195"/>
        <v>WON</v>
      </c>
      <c r="Q298" t="str">
        <f ca="1">IF(AND(RESULT!$G357&gt;Q$1,RESULT!$C357+RESULT!$D357&gt;2),"WON",IF(AND(RESULT!$G357&lt;Q$1,RESULT!$C357+RESULT!$D357&lt;3),"WON","LOST"))</f>
        <v>WON</v>
      </c>
      <c r="R298" t="str">
        <f ca="1">IF(AND(RESULT!$K357&gt;Q$1,RESULT!$C357+RESULT!$D357&gt;2),"WON",IF(AND(RESULT!$K357&lt;Q$1,RESULT!$C357+RESULT!$D357&lt;3),"WON","LOST"))</f>
        <v>WON</v>
      </c>
      <c r="S298" t="str">
        <f t="shared" ca="1" si="196"/>
        <v>WON</v>
      </c>
      <c r="U298" t="str">
        <f ca="1">IF(AND(RESULT!$G357&gt;U$1,RESULT!$C357+RESULT!$D357&gt;2),"WON",IF(AND(RESULT!$G357&lt;U$1,RESULT!$C357+RESULT!$D357&lt;3),"WON","LOST"))</f>
        <v>WON</v>
      </c>
      <c r="V298" t="str">
        <f ca="1">IF(AND(RESULT!$K357&gt;U$1,RESULT!$C357+RESULT!$D357&gt;2),"WON",IF(AND(RESULT!$K357&lt;U$1,RESULT!$C357+RESULT!$D357&lt;3),"WON","LOST"))</f>
        <v>WON</v>
      </c>
      <c r="W298" t="str">
        <f t="shared" ca="1" si="197"/>
        <v>WON</v>
      </c>
      <c r="Y298" t="str">
        <f ca="1">IF(AND(RESULT!$G357&gt;Y$1,RESULT!$C357+RESULT!$D357&gt;2),"WON",IF(AND(RESULT!$G357&lt;Y$1,RESULT!$C357+RESULT!$D357&lt;3),"WON","LOST"))</f>
        <v>WON</v>
      </c>
      <c r="Z298" t="str">
        <f ca="1">IF(AND(RESULT!$K357&gt;Y$1,RESULT!$C357+RESULT!$D357&gt;2),"WON",IF(AND(RESULT!$K357&lt;Y$1,RESULT!$C357+RESULT!$D357&lt;3),"WON","LOST"))</f>
        <v>WON</v>
      </c>
      <c r="AA298" t="str">
        <f t="shared" ca="1" si="198"/>
        <v>WON</v>
      </c>
      <c r="AC298" t="str">
        <f ca="1">IF(AND(RESULT!$G357&gt;AC$1,RESULT!$C357+RESULT!$D357&gt;2),"WON",IF(AND(RESULT!$G357&lt;AC$1,RESULT!$C357+RESULT!$D357&lt;3),"WON","LOST"))</f>
        <v>WON</v>
      </c>
      <c r="AD298" t="str">
        <f ca="1">IF(AND(RESULT!$K357&gt;AC$1,RESULT!$C357+RESULT!$D357&gt;2),"WON",IF(AND(RESULT!$K357&lt;AC$1,RESULT!$C357+RESULT!$D357&lt;3),"WON","LOST"))</f>
        <v>WON</v>
      </c>
      <c r="AE298" t="str">
        <f t="shared" ca="1" si="199"/>
        <v>WON</v>
      </c>
    </row>
    <row r="299" spans="1:31">
      <c r="A299" t="str">
        <f ca="1">IF(AND(RESULT!$G358&gt;A$1,RESULT!$C358+RESULT!$D358&gt;2),"WON",IF(AND(RESULT!$G358&lt;A$1,RESULT!$C358+RESULT!$D358&lt;3),"WON","LOST"))</f>
        <v>WON</v>
      </c>
      <c r="B299" t="str">
        <f ca="1">IF(AND(RESULT!$K358&gt;A$1,RESULT!$C358+RESULT!$D358&gt;2),"WON",IF(AND(RESULT!$K358&lt;A$1,RESULT!$C358+RESULT!$D358&lt;3),"WON","LOST"))</f>
        <v>LOST</v>
      </c>
      <c r="C299" t="str">
        <f t="shared" ca="1" si="192"/>
        <v>DP</v>
      </c>
      <c r="E299" t="str">
        <f ca="1">IF(AND(RESULT!$G358&gt;E$1,RESULT!$C358+RESULT!$D358&gt;2),"WON",IF(AND(RESULT!$G358&lt;E$1,RESULT!$C358+RESULT!$D358&lt;3),"WON","LOST"))</f>
        <v>WON</v>
      </c>
      <c r="F299" t="str">
        <f ca="1">IF(AND(RESULT!$K358&gt;E$1,RESULT!$C358+RESULT!$D358&gt;2),"WON",IF(AND(RESULT!$K358&lt;E$1,RESULT!$C358+RESULT!$D358&lt;3),"WON","LOST"))</f>
        <v>LOST</v>
      </c>
      <c r="G299" t="str">
        <f t="shared" ca="1" si="193"/>
        <v>DP</v>
      </c>
      <c r="I299" t="str">
        <f ca="1">IF(AND(RESULT!$G358&gt;I$1,RESULT!$C358+RESULT!$D358&gt;2),"WON",IF(AND(RESULT!$G358&lt;I$1,RESULT!$C358+RESULT!$D358&lt;3),"WON","LOST"))</f>
        <v>WON</v>
      </c>
      <c r="J299" t="str">
        <f ca="1">IF(AND(RESULT!$K358&gt;I$1,RESULT!$C358+RESULT!$D358&gt;2),"WON",IF(AND(RESULT!$K358&lt;I$1,RESULT!$C358+RESULT!$D358&lt;3),"WON","LOST"))</f>
        <v>LOST</v>
      </c>
      <c r="K299" t="str">
        <f t="shared" ca="1" si="194"/>
        <v>DP</v>
      </c>
      <c r="M299" t="str">
        <f ca="1">IF(AND(RESULT!$G358&gt;M$1,RESULT!$C358+RESULT!$D358&gt;2),"WON",IF(AND(RESULT!$G358&lt;M$1,RESULT!$C358+RESULT!$D358&lt;3),"WON","LOST"))</f>
        <v>WON</v>
      </c>
      <c r="N299" t="str">
        <f ca="1">IF(AND(RESULT!$K358&gt;M$1,RESULT!$C358+RESULT!$D358&gt;2),"WON",IF(AND(RESULT!$K358&lt;M$1,RESULT!$C358+RESULT!$D358&lt;3),"WON","LOST"))</f>
        <v>LOST</v>
      </c>
      <c r="O299" t="str">
        <f t="shared" ca="1" si="195"/>
        <v>DP</v>
      </c>
      <c r="Q299" t="str">
        <f ca="1">IF(AND(RESULT!$G358&gt;Q$1,RESULT!$C358+RESULT!$D358&gt;2),"WON",IF(AND(RESULT!$G358&lt;Q$1,RESULT!$C358+RESULT!$D358&lt;3),"WON","LOST"))</f>
        <v>LOST</v>
      </c>
      <c r="R299" t="str">
        <f ca="1">IF(AND(RESULT!$K358&gt;Q$1,RESULT!$C358+RESULT!$D358&gt;2),"WON",IF(AND(RESULT!$K358&lt;Q$1,RESULT!$C358+RESULT!$D358&lt;3),"WON","LOST"))</f>
        <v>LOST</v>
      </c>
      <c r="S299" t="str">
        <f t="shared" ca="1" si="196"/>
        <v>LOST</v>
      </c>
      <c r="U299" t="str">
        <f ca="1">IF(AND(RESULT!$G358&gt;U$1,RESULT!$C358+RESULT!$D358&gt;2),"WON",IF(AND(RESULT!$G358&lt;U$1,RESULT!$C358+RESULT!$D358&lt;3),"WON","LOST"))</f>
        <v>LOST</v>
      </c>
      <c r="V299" t="str">
        <f ca="1">IF(AND(RESULT!$K358&gt;U$1,RESULT!$C358+RESULT!$D358&gt;2),"WON",IF(AND(RESULT!$K358&lt;U$1,RESULT!$C358+RESULT!$D358&lt;3),"WON","LOST"))</f>
        <v>LOST</v>
      </c>
      <c r="W299" t="str">
        <f t="shared" ca="1" si="197"/>
        <v>LOST</v>
      </c>
      <c r="Y299" t="str">
        <f ca="1">IF(AND(RESULT!$G358&gt;Y$1,RESULT!$C358+RESULT!$D358&gt;2),"WON",IF(AND(RESULT!$G358&lt;Y$1,RESULT!$C358+RESULT!$D358&lt;3),"WON","LOST"))</f>
        <v>WON</v>
      </c>
      <c r="Z299" t="str">
        <f ca="1">IF(AND(RESULT!$K358&gt;Y$1,RESULT!$C358+RESULT!$D358&gt;2),"WON",IF(AND(RESULT!$K358&lt;Y$1,RESULT!$C358+RESULT!$D358&lt;3),"WON","LOST"))</f>
        <v>LOST</v>
      </c>
      <c r="AA299" t="str">
        <f t="shared" ca="1" si="198"/>
        <v>DP</v>
      </c>
      <c r="AC299" t="str">
        <f ca="1">IF(AND(RESULT!$G358&gt;AC$1,RESULT!$C358+RESULT!$D358&gt;2),"WON",IF(AND(RESULT!$G358&lt;AC$1,RESULT!$C358+RESULT!$D358&lt;3),"WON","LOST"))</f>
        <v>WON</v>
      </c>
      <c r="AD299" t="str">
        <f ca="1">IF(AND(RESULT!$K358&gt;AC$1,RESULT!$C358+RESULT!$D358&gt;2),"WON",IF(AND(RESULT!$K358&lt;AC$1,RESULT!$C358+RESULT!$D358&lt;3),"WON","LOST"))</f>
        <v>LOST</v>
      </c>
      <c r="AE299" t="str">
        <f t="shared" ca="1" si="199"/>
        <v>DP</v>
      </c>
    </row>
    <row r="300" spans="1:31">
      <c r="A300" t="str">
        <f ca="1">IF(AND(RESULT!$G359&gt;A$1,RESULT!$C359+RESULT!$D359&gt;2),"WON",IF(AND(RESULT!$G359&lt;A$1,RESULT!$C359+RESULT!$D359&lt;3),"WON","LOST"))</f>
        <v>WON</v>
      </c>
      <c r="B300" t="str">
        <f ca="1">IF(AND(RESULT!$K359&gt;A$1,RESULT!$C359+RESULT!$D359&gt;2),"WON",IF(AND(RESULT!$K359&lt;A$1,RESULT!$C359+RESULT!$D359&lt;3),"WON","LOST"))</f>
        <v>WON</v>
      </c>
      <c r="C300" t="str">
        <f t="shared" ca="1" si="192"/>
        <v>WON</v>
      </c>
      <c r="E300" t="str">
        <f ca="1">IF(AND(RESULT!$G359&gt;E$1,RESULT!$C359+RESULT!$D359&gt;2),"WON",IF(AND(RESULT!$G359&lt;E$1,RESULT!$C359+RESULT!$D359&lt;3),"WON","LOST"))</f>
        <v>WON</v>
      </c>
      <c r="F300" t="str">
        <f ca="1">IF(AND(RESULT!$K359&gt;E$1,RESULT!$C359+RESULT!$D359&gt;2),"WON",IF(AND(RESULT!$K359&lt;E$1,RESULT!$C359+RESULT!$D359&lt;3),"WON","LOST"))</f>
        <v>WON</v>
      </c>
      <c r="G300" t="str">
        <f t="shared" ca="1" si="193"/>
        <v>WON</v>
      </c>
      <c r="I300" t="str">
        <f ca="1">IF(AND(RESULT!$G359&gt;I$1,RESULT!$C359+RESULT!$D359&gt;2),"WON",IF(AND(RESULT!$G359&lt;I$1,RESULT!$C359+RESULT!$D359&lt;3),"WON","LOST"))</f>
        <v>WON</v>
      </c>
      <c r="J300" t="str">
        <f ca="1">IF(AND(RESULT!$K359&gt;I$1,RESULT!$C359+RESULT!$D359&gt;2),"WON",IF(AND(RESULT!$K359&lt;I$1,RESULT!$C359+RESULT!$D359&lt;3),"WON","LOST"))</f>
        <v>WON</v>
      </c>
      <c r="K300" t="str">
        <f t="shared" ca="1" si="194"/>
        <v>WON</v>
      </c>
      <c r="M300" t="str">
        <f ca="1">IF(AND(RESULT!$G359&gt;M$1,RESULT!$C359+RESULT!$D359&gt;2),"WON",IF(AND(RESULT!$G359&lt;M$1,RESULT!$C359+RESULT!$D359&lt;3),"WON","LOST"))</f>
        <v>WON</v>
      </c>
      <c r="N300" t="str">
        <f ca="1">IF(AND(RESULT!$K359&gt;M$1,RESULT!$C359+RESULT!$D359&gt;2),"WON",IF(AND(RESULT!$K359&lt;M$1,RESULT!$C359+RESULT!$D359&lt;3),"WON","LOST"))</f>
        <v>WON</v>
      </c>
      <c r="O300" t="str">
        <f t="shared" ca="1" si="195"/>
        <v>WON</v>
      </c>
      <c r="Q300" t="str">
        <f ca="1">IF(AND(RESULT!$G359&gt;Q$1,RESULT!$C359+RESULT!$D359&gt;2),"WON",IF(AND(RESULT!$G359&lt;Q$1,RESULT!$C359+RESULT!$D359&lt;3),"WON","LOST"))</f>
        <v>WON</v>
      </c>
      <c r="R300" t="str">
        <f ca="1">IF(AND(RESULT!$K359&gt;Q$1,RESULT!$C359+RESULT!$D359&gt;2),"WON",IF(AND(RESULT!$K359&lt;Q$1,RESULT!$C359+RESULT!$D359&lt;3),"WON","LOST"))</f>
        <v>WON</v>
      </c>
      <c r="S300" t="str">
        <f t="shared" ca="1" si="196"/>
        <v>WON</v>
      </c>
      <c r="U300" t="str">
        <f ca="1">IF(AND(RESULT!$G359&gt;U$1,RESULT!$C359+RESULT!$D359&gt;2),"WON",IF(AND(RESULT!$G359&lt;U$1,RESULT!$C359+RESULT!$D359&lt;3),"WON","LOST"))</f>
        <v>WON</v>
      </c>
      <c r="V300" t="str">
        <f ca="1">IF(AND(RESULT!$K359&gt;U$1,RESULT!$C359+RESULT!$D359&gt;2),"WON",IF(AND(RESULT!$K359&lt;U$1,RESULT!$C359+RESULT!$D359&lt;3),"WON","LOST"))</f>
        <v>WON</v>
      </c>
      <c r="W300" t="str">
        <f t="shared" ca="1" si="197"/>
        <v>WON</v>
      </c>
      <c r="Y300" t="str">
        <f ca="1">IF(AND(RESULT!$G359&gt;Y$1,RESULT!$C359+RESULT!$D359&gt;2),"WON",IF(AND(RESULT!$G359&lt;Y$1,RESULT!$C359+RESULT!$D359&lt;3),"WON","LOST"))</f>
        <v>WON</v>
      </c>
      <c r="Z300" t="str">
        <f ca="1">IF(AND(RESULT!$K359&gt;Y$1,RESULT!$C359+RESULT!$D359&gt;2),"WON",IF(AND(RESULT!$K359&lt;Y$1,RESULT!$C359+RESULT!$D359&lt;3),"WON","LOST"))</f>
        <v>WON</v>
      </c>
      <c r="AA300" t="str">
        <f t="shared" ca="1" si="198"/>
        <v>WON</v>
      </c>
      <c r="AC300" t="str">
        <f ca="1">IF(AND(RESULT!$G359&gt;AC$1,RESULT!$C359+RESULT!$D359&gt;2),"WON",IF(AND(RESULT!$G359&lt;AC$1,RESULT!$C359+RESULT!$D359&lt;3),"WON","LOST"))</f>
        <v>WON</v>
      </c>
      <c r="AD300" t="str">
        <f ca="1">IF(AND(RESULT!$K359&gt;AC$1,RESULT!$C359+RESULT!$D359&gt;2),"WON",IF(AND(RESULT!$K359&lt;AC$1,RESULT!$C359+RESULT!$D359&lt;3),"WON","LOST"))</f>
        <v>WON</v>
      </c>
      <c r="AE300" t="str">
        <f t="shared" ca="1" si="199"/>
        <v>WON</v>
      </c>
    </row>
    <row r="303" spans="1:31">
      <c r="A303" t="str">
        <f ca="1">IF(AND(RESULT!$G362&gt;A$1,RESULT!$C362+RESULT!$D362&gt;2),"WON",IF(AND(RESULT!$G362&lt;A$1,RESULT!$C362+RESULT!$D362&lt;3),"WON","LOST"))</f>
        <v>WON</v>
      </c>
      <c r="B303" t="str">
        <f ca="1">IF(AND(RESULT!$K362&gt;A$1,RESULT!$C362+RESULT!$D362&gt;2),"WON",IF(AND(RESULT!$K362&lt;A$1,RESULT!$C362+RESULT!$D362&lt;3),"WON","LOST"))</f>
        <v>WON</v>
      </c>
      <c r="C303" t="str">
        <f ca="1">IF(AND(A303="WON",B303="WON"),"WON",IF(AND(A303="LOST",B303="LOST"),"LOST","DP"))</f>
        <v>WON</v>
      </c>
      <c r="E303" t="str">
        <f ca="1">IF(AND(RESULT!$G362&gt;E$1,RESULT!$C362+RESULT!$D362&gt;2),"WON",IF(AND(RESULT!$G362&lt;E$1,RESULT!$C362+RESULT!$D362&lt;3),"WON","LOST"))</f>
        <v>WON</v>
      </c>
      <c r="F303" t="str">
        <f ca="1">IF(AND(RESULT!$K362&gt;E$1,RESULT!$C362+RESULT!$D362&gt;2),"WON",IF(AND(RESULT!$K362&lt;E$1,RESULT!$C362+RESULT!$D362&lt;3),"WON","LOST"))</f>
        <v>WON</v>
      </c>
      <c r="G303" t="str">
        <f ca="1">IF(AND(E303="WON",F303="WON"),"WON",IF(AND(E303="LOST",F303="LOST"),"LOST","DP"))</f>
        <v>WON</v>
      </c>
      <c r="I303" t="str">
        <f ca="1">IF(AND(RESULT!$G362&gt;I$1,RESULT!$C362+RESULT!$D362&gt;2),"WON",IF(AND(RESULT!$G362&lt;I$1,RESULT!$C362+RESULT!$D362&lt;3),"WON","LOST"))</f>
        <v>WON</v>
      </c>
      <c r="J303" t="str">
        <f ca="1">IF(AND(RESULT!$K362&gt;I$1,RESULT!$C362+RESULT!$D362&gt;2),"WON",IF(AND(RESULT!$K362&lt;I$1,RESULT!$C362+RESULT!$D362&lt;3),"WON","LOST"))</f>
        <v>WON</v>
      </c>
      <c r="K303" t="str">
        <f ca="1">IF(AND(I303="WON",J303="WON"),"WON",IF(AND(I303="LOST",J303="LOST"),"LOST","DP"))</f>
        <v>WON</v>
      </c>
      <c r="M303" t="str">
        <f ca="1">IF(AND(RESULT!$G362&gt;M$1,RESULT!$C362+RESULT!$D362&gt;2),"WON",IF(AND(RESULT!$G362&lt;M$1,RESULT!$C362+RESULT!$D362&lt;3),"WON","LOST"))</f>
        <v>WON</v>
      </c>
      <c r="N303" t="str">
        <f ca="1">IF(AND(RESULT!$K362&gt;M$1,RESULT!$C362+RESULT!$D362&gt;2),"WON",IF(AND(RESULT!$K362&lt;M$1,RESULT!$C362+RESULT!$D362&lt;3),"WON","LOST"))</f>
        <v>WON</v>
      </c>
      <c r="O303" t="str">
        <f ca="1">IF(AND(M303="WON",N303="WON"),"WON",IF(AND(M303="LOST",N303="LOST"),"LOST","DP"))</f>
        <v>WON</v>
      </c>
      <c r="Q303" t="str">
        <f ca="1">IF(AND(RESULT!$G362&gt;Q$1,RESULT!$C362+RESULT!$D362&gt;2),"WON",IF(AND(RESULT!$G362&lt;Q$1,RESULT!$C362+RESULT!$D362&lt;3),"WON","LOST"))</f>
        <v>WON</v>
      </c>
      <c r="R303" t="str">
        <f ca="1">IF(AND(RESULT!$K362&gt;Q$1,RESULT!$C362+RESULT!$D362&gt;2),"WON",IF(AND(RESULT!$K362&lt;Q$1,RESULT!$C362+RESULT!$D362&lt;3),"WON","LOST"))</f>
        <v>WON</v>
      </c>
      <c r="S303" t="str">
        <f ca="1">IF(AND(Q303="WON",R303="WON"),"WON",IF(AND(Q303="LOST",R303="LOST"),"LOST","DP"))</f>
        <v>WON</v>
      </c>
      <c r="U303" t="str">
        <f ca="1">IF(AND(RESULT!$G362&gt;U$1,RESULT!$C362+RESULT!$D362&gt;2),"WON",IF(AND(RESULT!$G362&lt;U$1,RESULT!$C362+RESULT!$D362&lt;3),"WON","LOST"))</f>
        <v>WON</v>
      </c>
      <c r="V303" t="str">
        <f ca="1">IF(AND(RESULT!$K362&gt;U$1,RESULT!$C362+RESULT!$D362&gt;2),"WON",IF(AND(RESULT!$K362&lt;U$1,RESULT!$C362+RESULT!$D362&lt;3),"WON","LOST"))</f>
        <v>WON</v>
      </c>
      <c r="W303" t="str">
        <f ca="1">IF(AND(U303="WON",V303="WON"),"WON",IF(AND(U303="LOST",V303="LOST"),"LOST","DP"))</f>
        <v>WON</v>
      </c>
      <c r="Y303" t="str">
        <f ca="1">IF(AND(RESULT!$G362&gt;Y$1,RESULT!$C362+RESULT!$D362&gt;2),"WON",IF(AND(RESULT!$G362&lt;Y$1,RESULT!$C362+RESULT!$D362&lt;3),"WON","LOST"))</f>
        <v>WON</v>
      </c>
      <c r="Z303" t="str">
        <f ca="1">IF(AND(RESULT!$K362&gt;Y$1,RESULT!$C362+RESULT!$D362&gt;2),"WON",IF(AND(RESULT!$K362&lt;Y$1,RESULT!$C362+RESULT!$D362&lt;3),"WON","LOST"))</f>
        <v>WON</v>
      </c>
      <c r="AA303" t="str">
        <f ca="1">IF(AND(Y303="WON",Z303="WON"),"WON",IF(AND(Y303="LOST",Z303="LOST"),"LOST","DP"))</f>
        <v>WON</v>
      </c>
      <c r="AC303" t="str">
        <f ca="1">IF(AND(RESULT!$G362&gt;AC$1,RESULT!$C362+RESULT!$D362&gt;2),"WON",IF(AND(RESULT!$G362&lt;AC$1,RESULT!$C362+RESULT!$D362&lt;3),"WON","LOST"))</f>
        <v>WON</v>
      </c>
      <c r="AD303" t="str">
        <f ca="1">IF(AND(RESULT!$K362&gt;AC$1,RESULT!$C362+RESULT!$D362&gt;2),"WON",IF(AND(RESULT!$K362&lt;AC$1,RESULT!$C362+RESULT!$D362&lt;3),"WON","LOST"))</f>
        <v>WON</v>
      </c>
      <c r="AE303" t="str">
        <f ca="1">IF(AND(AC303="WON",AD303="WON"),"WON",IF(AND(AC303="LOST",AD303="LOST"),"LOST","DP"))</f>
        <v>WON</v>
      </c>
    </row>
    <row r="304" spans="1:31">
      <c r="A304" t="str">
        <f ca="1">IF(AND(RESULT!$G363&gt;A$1,RESULT!$C363+RESULT!$D363&gt;2),"WON",IF(AND(RESULT!$G363&lt;A$1,RESULT!$C363+RESULT!$D363&lt;3),"WON","LOST"))</f>
        <v>WON</v>
      </c>
      <c r="B304" t="str">
        <f ca="1">IF(AND(RESULT!$K363&gt;A$1,RESULT!$C363+RESULT!$D363&gt;2),"WON",IF(AND(RESULT!$K363&lt;A$1,RESULT!$C363+RESULT!$D363&lt;3),"WON","LOST"))</f>
        <v>WON</v>
      </c>
      <c r="C304" t="str">
        <f t="shared" ref="C304:C312" ca="1" si="200">IF(AND(A304="WON",B304="WON"),"WON",IF(AND(A304="LOST",B304="LOST"),"LOST","DP"))</f>
        <v>WON</v>
      </c>
      <c r="E304" t="str">
        <f ca="1">IF(AND(RESULT!$G363&gt;E$1,RESULT!$C363+RESULT!$D363&gt;2),"WON",IF(AND(RESULT!$G363&lt;E$1,RESULT!$C363+RESULT!$D363&lt;3),"WON","LOST"))</f>
        <v>WON</v>
      </c>
      <c r="F304" t="str">
        <f ca="1">IF(AND(RESULT!$K363&gt;E$1,RESULT!$C363+RESULT!$D363&gt;2),"WON",IF(AND(RESULT!$K363&lt;E$1,RESULT!$C363+RESULT!$D363&lt;3),"WON","LOST"))</f>
        <v>WON</v>
      </c>
      <c r="G304" t="str">
        <f t="shared" ref="G304:G312" ca="1" si="201">IF(AND(E304="WON",F304="WON"),"WON",IF(AND(E304="LOST",F304="LOST"),"LOST","DP"))</f>
        <v>WON</v>
      </c>
      <c r="I304" t="str">
        <f ca="1">IF(AND(RESULT!$G363&gt;I$1,RESULT!$C363+RESULT!$D363&gt;2),"WON",IF(AND(RESULT!$G363&lt;I$1,RESULT!$C363+RESULT!$D363&lt;3),"WON","LOST"))</f>
        <v>WON</v>
      </c>
      <c r="J304" t="str">
        <f ca="1">IF(AND(RESULT!$K363&gt;I$1,RESULT!$C363+RESULT!$D363&gt;2),"WON",IF(AND(RESULT!$K363&lt;I$1,RESULT!$C363+RESULT!$D363&lt;3),"WON","LOST"))</f>
        <v>LOST</v>
      </c>
      <c r="K304" t="str">
        <f t="shared" ref="K304:K312" ca="1" si="202">IF(AND(I304="WON",J304="WON"),"WON",IF(AND(I304="LOST",J304="LOST"),"LOST","DP"))</f>
        <v>DP</v>
      </c>
      <c r="M304" t="str">
        <f ca="1">IF(AND(RESULT!$G363&gt;M$1,RESULT!$C363+RESULT!$D363&gt;2),"WON",IF(AND(RESULT!$G363&lt;M$1,RESULT!$C363+RESULT!$D363&lt;3),"WON","LOST"))</f>
        <v>WON</v>
      </c>
      <c r="N304" t="str">
        <f ca="1">IF(AND(RESULT!$K363&gt;M$1,RESULT!$C363+RESULT!$D363&gt;2),"WON",IF(AND(RESULT!$K363&lt;M$1,RESULT!$C363+RESULT!$D363&lt;3),"WON","LOST"))</f>
        <v>LOST</v>
      </c>
      <c r="O304" t="str">
        <f t="shared" ref="O304:O312" ca="1" si="203">IF(AND(M304="WON",N304="WON"),"WON",IF(AND(M304="LOST",N304="LOST"),"LOST","DP"))</f>
        <v>DP</v>
      </c>
      <c r="Q304" t="str">
        <f ca="1">IF(AND(RESULT!$G363&gt;Q$1,RESULT!$C363+RESULT!$D363&gt;2),"WON",IF(AND(RESULT!$G363&lt;Q$1,RESULT!$C363+RESULT!$D363&lt;3),"WON","LOST"))</f>
        <v>WON</v>
      </c>
      <c r="R304" t="str">
        <f ca="1">IF(AND(RESULT!$K363&gt;Q$1,RESULT!$C363+RESULT!$D363&gt;2),"WON",IF(AND(RESULT!$K363&lt;Q$1,RESULT!$C363+RESULT!$D363&lt;3),"WON","LOST"))</f>
        <v>LOST</v>
      </c>
      <c r="S304" t="str">
        <f t="shared" ref="S304:S312" ca="1" si="204">IF(AND(Q304="WON",R304="WON"),"WON",IF(AND(Q304="LOST",R304="LOST"),"LOST","DP"))</f>
        <v>DP</v>
      </c>
      <c r="U304" t="str">
        <f ca="1">IF(AND(RESULT!$G363&gt;U$1,RESULT!$C363+RESULT!$D363&gt;2),"WON",IF(AND(RESULT!$G363&lt;U$1,RESULT!$C363+RESULT!$D363&lt;3),"WON","LOST"))</f>
        <v>WON</v>
      </c>
      <c r="V304" t="str">
        <f ca="1">IF(AND(RESULT!$K363&gt;U$1,RESULT!$C363+RESULT!$D363&gt;2),"WON",IF(AND(RESULT!$K363&lt;U$1,RESULT!$C363+RESULT!$D363&lt;3),"WON","LOST"))</f>
        <v>LOST</v>
      </c>
      <c r="W304" t="str">
        <f t="shared" ref="W304:W312" ca="1" si="205">IF(AND(U304="WON",V304="WON"),"WON",IF(AND(U304="LOST",V304="LOST"),"LOST","DP"))</f>
        <v>DP</v>
      </c>
      <c r="Y304" t="str">
        <f ca="1">IF(AND(RESULT!$G363&gt;Y$1,RESULT!$C363+RESULT!$D363&gt;2),"WON",IF(AND(RESULT!$G363&lt;Y$1,RESULT!$C363+RESULT!$D363&lt;3),"WON","LOST"))</f>
        <v>WON</v>
      </c>
      <c r="Z304" t="str">
        <f ca="1">IF(AND(RESULT!$K363&gt;Y$1,RESULT!$C363+RESULT!$D363&gt;2),"WON",IF(AND(RESULT!$K363&lt;Y$1,RESULT!$C363+RESULT!$D363&lt;3),"WON","LOST"))</f>
        <v>WON</v>
      </c>
      <c r="AA304" t="str">
        <f t="shared" ref="AA304:AA312" ca="1" si="206">IF(AND(Y304="WON",Z304="WON"),"WON",IF(AND(Y304="LOST",Z304="LOST"),"LOST","DP"))</f>
        <v>WON</v>
      </c>
      <c r="AC304" t="str">
        <f ca="1">IF(AND(RESULT!$G363&gt;AC$1,RESULT!$C363+RESULT!$D363&gt;2),"WON",IF(AND(RESULT!$G363&lt;AC$1,RESULT!$C363+RESULT!$D363&lt;3),"WON","LOST"))</f>
        <v>WON</v>
      </c>
      <c r="AD304" t="str">
        <f ca="1">IF(AND(RESULT!$K363&gt;AC$1,RESULT!$C363+RESULT!$D363&gt;2),"WON",IF(AND(RESULT!$K363&lt;AC$1,RESULT!$C363+RESULT!$D363&lt;3),"WON","LOST"))</f>
        <v>WON</v>
      </c>
      <c r="AE304" t="str">
        <f t="shared" ref="AE304:AE312" ca="1" si="207">IF(AND(AC304="WON",AD304="WON"),"WON",IF(AND(AC304="LOST",AD304="LOST"),"LOST","DP"))</f>
        <v>WON</v>
      </c>
    </row>
    <row r="305" spans="1:31">
      <c r="A305" t="str">
        <f ca="1">IF(AND(RESULT!$G364&gt;A$1,RESULT!$C364+RESULT!$D364&gt;2),"WON",IF(AND(RESULT!$G364&lt;A$1,RESULT!$C364+RESULT!$D364&lt;3),"WON","LOST"))</f>
        <v>LOST</v>
      </c>
      <c r="B305" t="str">
        <f ca="1">IF(AND(RESULT!$K364&gt;A$1,RESULT!$C364+RESULT!$D364&gt;2),"WON",IF(AND(RESULT!$K364&lt;A$1,RESULT!$C364+RESULT!$D364&lt;3),"WON","LOST"))</f>
        <v>WON</v>
      </c>
      <c r="C305" t="str">
        <f t="shared" ca="1" si="200"/>
        <v>DP</v>
      </c>
      <c r="E305" t="str">
        <f ca="1">IF(AND(RESULT!$G364&gt;E$1,RESULT!$C364+RESULT!$D364&gt;2),"WON",IF(AND(RESULT!$G364&lt;E$1,RESULT!$C364+RESULT!$D364&lt;3),"WON","LOST"))</f>
        <v>LOST</v>
      </c>
      <c r="F305" t="str">
        <f ca="1">IF(AND(RESULT!$K364&gt;E$1,RESULT!$C364+RESULT!$D364&gt;2),"WON",IF(AND(RESULT!$K364&lt;E$1,RESULT!$C364+RESULT!$D364&lt;3),"WON","LOST"))</f>
        <v>WON</v>
      </c>
      <c r="G305" t="str">
        <f t="shared" ca="1" si="201"/>
        <v>DP</v>
      </c>
      <c r="I305" t="str">
        <f ca="1">IF(AND(RESULT!$G364&gt;I$1,RESULT!$C364+RESULT!$D364&gt;2),"WON",IF(AND(RESULT!$G364&lt;I$1,RESULT!$C364+RESULT!$D364&lt;3),"WON","LOST"))</f>
        <v>LOST</v>
      </c>
      <c r="J305" t="str">
        <f ca="1">IF(AND(RESULT!$K364&gt;I$1,RESULT!$C364+RESULT!$D364&gt;2),"WON",IF(AND(RESULT!$K364&lt;I$1,RESULT!$C364+RESULT!$D364&lt;3),"WON","LOST"))</f>
        <v>LOST</v>
      </c>
      <c r="K305" t="str">
        <f t="shared" ca="1" si="202"/>
        <v>LOST</v>
      </c>
      <c r="M305" t="str">
        <f ca="1">IF(AND(RESULT!$G364&gt;M$1,RESULT!$C364+RESULT!$D364&gt;2),"WON",IF(AND(RESULT!$G364&lt;M$1,RESULT!$C364+RESULT!$D364&lt;3),"WON","LOST"))</f>
        <v>LOST</v>
      </c>
      <c r="N305" t="str">
        <f ca="1">IF(AND(RESULT!$K364&gt;M$1,RESULT!$C364+RESULT!$D364&gt;2),"WON",IF(AND(RESULT!$K364&lt;M$1,RESULT!$C364+RESULT!$D364&lt;3),"WON","LOST"))</f>
        <v>LOST</v>
      </c>
      <c r="O305" t="str">
        <f t="shared" ca="1" si="203"/>
        <v>LOST</v>
      </c>
      <c r="Q305" t="str">
        <f ca="1">IF(AND(RESULT!$G364&gt;Q$1,RESULT!$C364+RESULT!$D364&gt;2),"WON",IF(AND(RESULT!$G364&lt;Q$1,RESULT!$C364+RESULT!$D364&lt;3),"WON","LOST"))</f>
        <v>LOST</v>
      </c>
      <c r="R305" t="str">
        <f ca="1">IF(AND(RESULT!$K364&gt;Q$1,RESULT!$C364+RESULT!$D364&gt;2),"WON",IF(AND(RESULT!$K364&lt;Q$1,RESULT!$C364+RESULT!$D364&lt;3),"WON","LOST"))</f>
        <v>LOST</v>
      </c>
      <c r="S305" t="str">
        <f t="shared" ca="1" si="204"/>
        <v>LOST</v>
      </c>
      <c r="U305" t="str">
        <f ca="1">IF(AND(RESULT!$G364&gt;U$1,RESULT!$C364+RESULT!$D364&gt;2),"WON",IF(AND(RESULT!$G364&lt;U$1,RESULT!$C364+RESULT!$D364&lt;3),"WON","LOST"))</f>
        <v>LOST</v>
      </c>
      <c r="V305" t="str">
        <f ca="1">IF(AND(RESULT!$K364&gt;U$1,RESULT!$C364+RESULT!$D364&gt;2),"WON",IF(AND(RESULT!$K364&lt;U$1,RESULT!$C364+RESULT!$D364&lt;3),"WON","LOST"))</f>
        <v>LOST</v>
      </c>
      <c r="W305" t="str">
        <f t="shared" ca="1" si="205"/>
        <v>LOST</v>
      </c>
      <c r="Y305" t="str">
        <f ca="1">IF(AND(RESULT!$G364&gt;Y$1,RESULT!$C364+RESULT!$D364&gt;2),"WON",IF(AND(RESULT!$G364&lt;Y$1,RESULT!$C364+RESULT!$D364&lt;3),"WON","LOST"))</f>
        <v>LOST</v>
      </c>
      <c r="Z305" t="str">
        <f ca="1">IF(AND(RESULT!$K364&gt;Y$1,RESULT!$C364+RESULT!$D364&gt;2),"WON",IF(AND(RESULT!$K364&lt;Y$1,RESULT!$C364+RESULT!$D364&lt;3),"WON","LOST"))</f>
        <v>WON</v>
      </c>
      <c r="AA305" t="str">
        <f t="shared" ca="1" si="206"/>
        <v>DP</v>
      </c>
      <c r="AC305" t="str">
        <f ca="1">IF(AND(RESULT!$G364&gt;AC$1,RESULT!$C364+RESULT!$D364&gt;2),"WON",IF(AND(RESULT!$G364&lt;AC$1,RESULT!$C364+RESULT!$D364&lt;3),"WON","LOST"))</f>
        <v>LOST</v>
      </c>
      <c r="AD305" t="str">
        <f ca="1">IF(AND(RESULT!$K364&gt;AC$1,RESULT!$C364+RESULT!$D364&gt;2),"WON",IF(AND(RESULT!$K364&lt;AC$1,RESULT!$C364+RESULT!$D364&lt;3),"WON","LOST"))</f>
        <v>WON</v>
      </c>
      <c r="AE305" t="str">
        <f t="shared" ca="1" si="207"/>
        <v>DP</v>
      </c>
    </row>
    <row r="306" spans="1:31">
      <c r="A306" t="str">
        <f ca="1">IF(AND(RESULT!$G365&gt;A$1,RESULT!$C365+RESULT!$D365&gt;2),"WON",IF(AND(RESULT!$G365&lt;A$1,RESULT!$C365+RESULT!$D365&lt;3),"WON","LOST"))</f>
        <v>WON</v>
      </c>
      <c r="B306" t="str">
        <f ca="1">IF(AND(RESULT!$K365&gt;A$1,RESULT!$C365+RESULT!$D365&gt;2),"WON",IF(AND(RESULT!$K365&lt;A$1,RESULT!$C365+RESULT!$D365&lt;3),"WON","LOST"))</f>
        <v>WON</v>
      </c>
      <c r="C306" t="str">
        <f t="shared" ca="1" si="200"/>
        <v>WON</v>
      </c>
      <c r="E306" t="str">
        <f ca="1">IF(AND(RESULT!$G365&gt;E$1,RESULT!$C365+RESULT!$D365&gt;2),"WON",IF(AND(RESULT!$G365&lt;E$1,RESULT!$C365+RESULT!$D365&lt;3),"WON","LOST"))</f>
        <v>WON</v>
      </c>
      <c r="F306" t="str">
        <f ca="1">IF(AND(RESULT!$K365&gt;E$1,RESULT!$C365+RESULT!$D365&gt;2),"WON",IF(AND(RESULT!$K365&lt;E$1,RESULT!$C365+RESULT!$D365&lt;3),"WON","LOST"))</f>
        <v>WON</v>
      </c>
      <c r="G306" t="str">
        <f t="shared" ca="1" si="201"/>
        <v>WON</v>
      </c>
      <c r="I306" t="str">
        <f ca="1">IF(AND(RESULT!$G365&gt;I$1,RESULT!$C365+RESULT!$D365&gt;2),"WON",IF(AND(RESULT!$G365&lt;I$1,RESULT!$C365+RESULT!$D365&lt;3),"WON","LOST"))</f>
        <v>WON</v>
      </c>
      <c r="J306" t="str">
        <f ca="1">IF(AND(RESULT!$K365&gt;I$1,RESULT!$C365+RESULT!$D365&gt;2),"WON",IF(AND(RESULT!$K365&lt;I$1,RESULT!$C365+RESULT!$D365&lt;3),"WON","LOST"))</f>
        <v>WON</v>
      </c>
      <c r="K306" t="str">
        <f t="shared" ca="1" si="202"/>
        <v>WON</v>
      </c>
      <c r="M306" t="str">
        <f ca="1">IF(AND(RESULT!$G365&gt;M$1,RESULT!$C365+RESULT!$D365&gt;2),"WON",IF(AND(RESULT!$G365&lt;M$1,RESULT!$C365+RESULT!$D365&lt;3),"WON","LOST"))</f>
        <v>WON</v>
      </c>
      <c r="N306" t="str">
        <f ca="1">IF(AND(RESULT!$K365&gt;M$1,RESULT!$C365+RESULT!$D365&gt;2),"WON",IF(AND(RESULT!$K365&lt;M$1,RESULT!$C365+RESULT!$D365&lt;3),"WON","LOST"))</f>
        <v>WON</v>
      </c>
      <c r="O306" t="str">
        <f t="shared" ca="1" si="203"/>
        <v>WON</v>
      </c>
      <c r="Q306" t="str">
        <f ca="1">IF(AND(RESULT!$G365&gt;Q$1,RESULT!$C365+RESULT!$D365&gt;2),"WON",IF(AND(RESULT!$G365&lt;Q$1,RESULT!$C365+RESULT!$D365&lt;3),"WON","LOST"))</f>
        <v>WON</v>
      </c>
      <c r="R306" t="str">
        <f ca="1">IF(AND(RESULT!$K365&gt;Q$1,RESULT!$C365+RESULT!$D365&gt;2),"WON",IF(AND(RESULT!$K365&lt;Q$1,RESULT!$C365+RESULT!$D365&lt;3),"WON","LOST"))</f>
        <v>WON</v>
      </c>
      <c r="S306" t="str">
        <f t="shared" ca="1" si="204"/>
        <v>WON</v>
      </c>
      <c r="U306" t="str">
        <f ca="1">IF(AND(RESULT!$G365&gt;U$1,RESULT!$C365+RESULT!$D365&gt;2),"WON",IF(AND(RESULT!$G365&lt;U$1,RESULT!$C365+RESULT!$D365&lt;3),"WON","LOST"))</f>
        <v>LOST</v>
      </c>
      <c r="V306" t="str">
        <f ca="1">IF(AND(RESULT!$K365&gt;U$1,RESULT!$C365+RESULT!$D365&gt;2),"WON",IF(AND(RESULT!$K365&lt;U$1,RESULT!$C365+RESULT!$D365&lt;3),"WON","LOST"))</f>
        <v>WON</v>
      </c>
      <c r="W306" t="str">
        <f t="shared" ca="1" si="205"/>
        <v>DP</v>
      </c>
      <c r="Y306" t="str">
        <f ca="1">IF(AND(RESULT!$G365&gt;Y$1,RESULT!$C365+RESULT!$D365&gt;2),"WON",IF(AND(RESULT!$G365&lt;Y$1,RESULT!$C365+RESULT!$D365&lt;3),"WON","LOST"))</f>
        <v>WON</v>
      </c>
      <c r="Z306" t="str">
        <f ca="1">IF(AND(RESULT!$K365&gt;Y$1,RESULT!$C365+RESULT!$D365&gt;2),"WON",IF(AND(RESULT!$K365&lt;Y$1,RESULT!$C365+RESULT!$D365&lt;3),"WON","LOST"))</f>
        <v>WON</v>
      </c>
      <c r="AA306" t="str">
        <f t="shared" ca="1" si="206"/>
        <v>WON</v>
      </c>
      <c r="AC306" t="str">
        <f ca="1">IF(AND(RESULT!$G365&gt;AC$1,RESULT!$C365+RESULT!$D365&gt;2),"WON",IF(AND(RESULT!$G365&lt;AC$1,RESULT!$C365+RESULT!$D365&lt;3),"WON","LOST"))</f>
        <v>WON</v>
      </c>
      <c r="AD306" t="str">
        <f ca="1">IF(AND(RESULT!$K365&gt;AC$1,RESULT!$C365+RESULT!$D365&gt;2),"WON",IF(AND(RESULT!$K365&lt;AC$1,RESULT!$C365+RESULT!$D365&lt;3),"WON","LOST"))</f>
        <v>WON</v>
      </c>
      <c r="AE306" t="str">
        <f t="shared" ca="1" si="207"/>
        <v>WON</v>
      </c>
    </row>
    <row r="307" spans="1:31">
      <c r="A307" t="str">
        <f ca="1">IF(AND(RESULT!$G366&gt;A$1,RESULT!$C366+RESULT!$D366&gt;2),"WON",IF(AND(RESULT!$G366&lt;A$1,RESULT!$C366+RESULT!$D366&lt;3),"WON","LOST"))</f>
        <v>LOST</v>
      </c>
      <c r="B307" t="str">
        <f ca="1">IF(AND(RESULT!$K366&gt;A$1,RESULT!$C366+RESULT!$D366&gt;2),"WON",IF(AND(RESULT!$K366&lt;A$1,RESULT!$C366+RESULT!$D366&lt;3),"WON","LOST"))</f>
        <v>LOST</v>
      </c>
      <c r="C307" t="str">
        <f t="shared" ca="1" si="200"/>
        <v>LOST</v>
      </c>
      <c r="E307" t="str">
        <f ca="1">IF(AND(RESULT!$G366&gt;E$1,RESULT!$C366+RESULT!$D366&gt;2),"WON",IF(AND(RESULT!$G366&lt;E$1,RESULT!$C366+RESULT!$D366&lt;3),"WON","LOST"))</f>
        <v>LOST</v>
      </c>
      <c r="F307" t="str">
        <f ca="1">IF(AND(RESULT!$K366&gt;E$1,RESULT!$C366+RESULT!$D366&gt;2),"WON",IF(AND(RESULT!$K366&lt;E$1,RESULT!$C366+RESULT!$D366&lt;3),"WON","LOST"))</f>
        <v>LOST</v>
      </c>
      <c r="G307" t="str">
        <f t="shared" ca="1" si="201"/>
        <v>LOST</v>
      </c>
      <c r="I307" t="str">
        <f ca="1">IF(AND(RESULT!$G366&gt;I$1,RESULT!$C366+RESULT!$D366&gt;2),"WON",IF(AND(RESULT!$G366&lt;I$1,RESULT!$C366+RESULT!$D366&lt;3),"WON","LOST"))</f>
        <v>LOST</v>
      </c>
      <c r="J307" t="str">
        <f ca="1">IF(AND(RESULT!$K366&gt;I$1,RESULT!$C366+RESULT!$D366&gt;2),"WON",IF(AND(RESULT!$K366&lt;I$1,RESULT!$C366+RESULT!$D366&lt;3),"WON","LOST"))</f>
        <v>LOST</v>
      </c>
      <c r="K307" t="str">
        <f t="shared" ca="1" si="202"/>
        <v>LOST</v>
      </c>
      <c r="M307" t="str">
        <f ca="1">IF(AND(RESULT!$G366&gt;M$1,RESULT!$C366+RESULT!$D366&gt;2),"WON",IF(AND(RESULT!$G366&lt;M$1,RESULT!$C366+RESULT!$D366&lt;3),"WON","LOST"))</f>
        <v>LOST</v>
      </c>
      <c r="N307" t="str">
        <f ca="1">IF(AND(RESULT!$K366&gt;M$1,RESULT!$C366+RESULT!$D366&gt;2),"WON",IF(AND(RESULT!$K366&lt;M$1,RESULT!$C366+RESULT!$D366&lt;3),"WON","LOST"))</f>
        <v>LOST</v>
      </c>
      <c r="O307" t="str">
        <f t="shared" ca="1" si="203"/>
        <v>LOST</v>
      </c>
      <c r="Q307" t="str">
        <f ca="1">IF(AND(RESULT!$G366&gt;Q$1,RESULT!$C366+RESULT!$D366&gt;2),"WON",IF(AND(RESULT!$G366&lt;Q$1,RESULT!$C366+RESULT!$D366&lt;3),"WON","LOST"))</f>
        <v>LOST</v>
      </c>
      <c r="R307" t="str">
        <f ca="1">IF(AND(RESULT!$K366&gt;Q$1,RESULT!$C366+RESULT!$D366&gt;2),"WON",IF(AND(RESULT!$K366&lt;Q$1,RESULT!$C366+RESULT!$D366&lt;3),"WON","LOST"))</f>
        <v>LOST</v>
      </c>
      <c r="S307" t="str">
        <f t="shared" ca="1" si="204"/>
        <v>LOST</v>
      </c>
      <c r="U307" t="str">
        <f ca="1">IF(AND(RESULT!$G366&gt;U$1,RESULT!$C366+RESULT!$D366&gt;2),"WON",IF(AND(RESULT!$G366&lt;U$1,RESULT!$C366+RESULT!$D366&lt;3),"WON","LOST"))</f>
        <v>LOST</v>
      </c>
      <c r="V307" t="str">
        <f ca="1">IF(AND(RESULT!$K366&gt;U$1,RESULT!$C366+RESULT!$D366&gt;2),"WON",IF(AND(RESULT!$K366&lt;U$1,RESULT!$C366+RESULT!$D366&lt;3),"WON","LOST"))</f>
        <v>LOST</v>
      </c>
      <c r="W307" t="str">
        <f t="shared" ca="1" si="205"/>
        <v>LOST</v>
      </c>
      <c r="Y307" t="str">
        <f ca="1">IF(AND(RESULT!$G366&gt;Y$1,RESULT!$C366+RESULT!$D366&gt;2),"WON",IF(AND(RESULT!$G366&lt;Y$1,RESULT!$C366+RESULT!$D366&lt;3),"WON","LOST"))</f>
        <v>LOST</v>
      </c>
      <c r="Z307" t="str">
        <f ca="1">IF(AND(RESULT!$K366&gt;Y$1,RESULT!$C366+RESULT!$D366&gt;2),"WON",IF(AND(RESULT!$K366&lt;Y$1,RESULT!$C366+RESULT!$D366&lt;3),"WON","LOST"))</f>
        <v>LOST</v>
      </c>
      <c r="AA307" t="str">
        <f t="shared" ca="1" si="206"/>
        <v>LOST</v>
      </c>
      <c r="AC307" t="str">
        <f ca="1">IF(AND(RESULT!$G366&gt;AC$1,RESULT!$C366+RESULT!$D366&gt;2),"WON",IF(AND(RESULT!$G366&lt;AC$1,RESULT!$C366+RESULT!$D366&lt;3),"WON","LOST"))</f>
        <v>LOST</v>
      </c>
      <c r="AD307" t="str">
        <f ca="1">IF(AND(RESULT!$K366&gt;AC$1,RESULT!$C366+RESULT!$D366&gt;2),"WON",IF(AND(RESULT!$K366&lt;AC$1,RESULT!$C366+RESULT!$D366&lt;3),"WON","LOST"))</f>
        <v>LOST</v>
      </c>
      <c r="AE307" t="str">
        <f t="shared" ca="1" si="207"/>
        <v>LOST</v>
      </c>
    </row>
    <row r="308" spans="1:31">
      <c r="A308" t="str">
        <f ca="1">IF(AND(RESULT!$G367&gt;A$1,RESULT!$C367+RESULT!$D367&gt;2),"WON",IF(AND(RESULT!$G367&lt;A$1,RESULT!$C367+RESULT!$D367&lt;3),"WON","LOST"))</f>
        <v>LOST</v>
      </c>
      <c r="B308" t="str">
        <f ca="1">IF(AND(RESULT!$K367&gt;A$1,RESULT!$C367+RESULT!$D367&gt;2),"WON",IF(AND(RESULT!$K367&lt;A$1,RESULT!$C367+RESULT!$D367&lt;3),"WON","LOST"))</f>
        <v>WON</v>
      </c>
      <c r="C308" t="str">
        <f t="shared" ca="1" si="200"/>
        <v>DP</v>
      </c>
      <c r="E308" t="str">
        <f ca="1">IF(AND(RESULT!$G367&gt;E$1,RESULT!$C367+RESULT!$D367&gt;2),"WON",IF(AND(RESULT!$G367&lt;E$1,RESULT!$C367+RESULT!$D367&lt;3),"WON","LOST"))</f>
        <v>WON</v>
      </c>
      <c r="F308" t="str">
        <f ca="1">IF(AND(RESULT!$K367&gt;E$1,RESULT!$C367+RESULT!$D367&gt;2),"WON",IF(AND(RESULT!$K367&lt;E$1,RESULT!$C367+RESULT!$D367&lt;3),"WON","LOST"))</f>
        <v>WON</v>
      </c>
      <c r="G308" t="str">
        <f t="shared" ca="1" si="201"/>
        <v>WON</v>
      </c>
      <c r="I308" t="str">
        <f ca="1">IF(AND(RESULT!$G367&gt;I$1,RESULT!$C367+RESULT!$D367&gt;2),"WON",IF(AND(RESULT!$G367&lt;I$1,RESULT!$C367+RESULT!$D367&lt;3),"WON","LOST"))</f>
        <v>LOST</v>
      </c>
      <c r="J308" t="str">
        <f ca="1">IF(AND(RESULT!$K367&gt;I$1,RESULT!$C367+RESULT!$D367&gt;2),"WON",IF(AND(RESULT!$K367&lt;I$1,RESULT!$C367+RESULT!$D367&lt;3),"WON","LOST"))</f>
        <v>WON</v>
      </c>
      <c r="K308" t="str">
        <f t="shared" ca="1" si="202"/>
        <v>DP</v>
      </c>
      <c r="M308" t="str">
        <f ca="1">IF(AND(RESULT!$G367&gt;M$1,RESULT!$C367+RESULT!$D367&gt;2),"WON",IF(AND(RESULT!$G367&lt;M$1,RESULT!$C367+RESULT!$D367&lt;3),"WON","LOST"))</f>
        <v>LOST</v>
      </c>
      <c r="N308" t="str">
        <f ca="1">IF(AND(RESULT!$K367&gt;M$1,RESULT!$C367+RESULT!$D367&gt;2),"WON",IF(AND(RESULT!$K367&lt;M$1,RESULT!$C367+RESULT!$D367&lt;3),"WON","LOST"))</f>
        <v>WON</v>
      </c>
      <c r="O308" t="str">
        <f t="shared" ca="1" si="203"/>
        <v>DP</v>
      </c>
      <c r="Q308" t="str">
        <f ca="1">IF(AND(RESULT!$G367&gt;Q$1,RESULT!$C367+RESULT!$D367&gt;2),"WON",IF(AND(RESULT!$G367&lt;Q$1,RESULT!$C367+RESULT!$D367&lt;3),"WON","LOST"))</f>
        <v>LOST</v>
      </c>
      <c r="R308" t="str">
        <f ca="1">IF(AND(RESULT!$K367&gt;Q$1,RESULT!$C367+RESULT!$D367&gt;2),"WON",IF(AND(RESULT!$K367&lt;Q$1,RESULT!$C367+RESULT!$D367&lt;3),"WON","LOST"))</f>
        <v>WON</v>
      </c>
      <c r="S308" t="str">
        <f t="shared" ca="1" si="204"/>
        <v>DP</v>
      </c>
      <c r="U308" t="str">
        <f ca="1">IF(AND(RESULT!$G367&gt;U$1,RESULT!$C367+RESULT!$D367&gt;2),"WON",IF(AND(RESULT!$G367&lt;U$1,RESULT!$C367+RESULT!$D367&lt;3),"WON","LOST"))</f>
        <v>LOST</v>
      </c>
      <c r="V308" t="str">
        <f ca="1">IF(AND(RESULT!$K367&gt;U$1,RESULT!$C367+RESULT!$D367&gt;2),"WON",IF(AND(RESULT!$K367&lt;U$1,RESULT!$C367+RESULT!$D367&lt;3),"WON","LOST"))</f>
        <v>WON</v>
      </c>
      <c r="W308" t="str">
        <f t="shared" ca="1" si="205"/>
        <v>DP</v>
      </c>
      <c r="Y308" t="str">
        <f ca="1">IF(AND(RESULT!$G367&gt;Y$1,RESULT!$C367+RESULT!$D367&gt;2),"WON",IF(AND(RESULT!$G367&lt;Y$1,RESULT!$C367+RESULT!$D367&lt;3),"WON","LOST"))</f>
        <v>WON</v>
      </c>
      <c r="Z308" t="str">
        <f ca="1">IF(AND(RESULT!$K367&gt;Y$1,RESULT!$C367+RESULT!$D367&gt;2),"WON",IF(AND(RESULT!$K367&lt;Y$1,RESULT!$C367+RESULT!$D367&lt;3),"WON","LOST"))</f>
        <v>WON</v>
      </c>
      <c r="AA308" t="str">
        <f t="shared" ca="1" si="206"/>
        <v>WON</v>
      </c>
      <c r="AC308" t="str">
        <f ca="1">IF(AND(RESULT!$G367&gt;AC$1,RESULT!$C367+RESULT!$D367&gt;2),"WON",IF(AND(RESULT!$G367&lt;AC$1,RESULT!$C367+RESULT!$D367&lt;3),"WON","LOST"))</f>
        <v>WON</v>
      </c>
      <c r="AD308" t="str">
        <f ca="1">IF(AND(RESULT!$K367&gt;AC$1,RESULT!$C367+RESULT!$D367&gt;2),"WON",IF(AND(RESULT!$K367&lt;AC$1,RESULT!$C367+RESULT!$D367&lt;3),"WON","LOST"))</f>
        <v>WON</v>
      </c>
      <c r="AE308" t="str">
        <f t="shared" ca="1" si="207"/>
        <v>WON</v>
      </c>
    </row>
    <row r="309" spans="1:31">
      <c r="A309" t="str">
        <f ca="1">IF(AND(RESULT!$G368&gt;A$1,RESULT!$C368+RESULT!$D368&gt;2),"WON",IF(AND(RESULT!$G368&lt;A$1,RESULT!$C368+RESULT!$D368&lt;3),"WON","LOST"))</f>
        <v>WON</v>
      </c>
      <c r="B309" t="str">
        <f ca="1">IF(AND(RESULT!$K368&gt;A$1,RESULT!$C368+RESULT!$D368&gt;2),"WON",IF(AND(RESULT!$K368&lt;A$1,RESULT!$C368+RESULT!$D368&lt;3),"WON","LOST"))</f>
        <v>LOST</v>
      </c>
      <c r="C309" t="str">
        <f t="shared" ca="1" si="200"/>
        <v>DP</v>
      </c>
      <c r="E309" t="str">
        <f ca="1">IF(AND(RESULT!$G368&gt;E$1,RESULT!$C368+RESULT!$D368&gt;2),"WON",IF(AND(RESULT!$G368&lt;E$1,RESULT!$C368+RESULT!$D368&lt;3),"WON","LOST"))</f>
        <v>WON</v>
      </c>
      <c r="F309" t="str">
        <f ca="1">IF(AND(RESULT!$K368&gt;E$1,RESULT!$C368+RESULT!$D368&gt;2),"WON",IF(AND(RESULT!$K368&lt;E$1,RESULT!$C368+RESULT!$D368&lt;3),"WON","LOST"))</f>
        <v>LOST</v>
      </c>
      <c r="G309" t="str">
        <f t="shared" ca="1" si="201"/>
        <v>DP</v>
      </c>
      <c r="I309" t="str">
        <f ca="1">IF(AND(RESULT!$G368&gt;I$1,RESULT!$C368+RESULT!$D368&gt;2),"WON",IF(AND(RESULT!$G368&lt;I$1,RESULT!$C368+RESULT!$D368&lt;3),"WON","LOST"))</f>
        <v>WON</v>
      </c>
      <c r="J309" t="str">
        <f ca="1">IF(AND(RESULT!$K368&gt;I$1,RESULT!$C368+RESULT!$D368&gt;2),"WON",IF(AND(RESULT!$K368&lt;I$1,RESULT!$C368+RESULT!$D368&lt;3),"WON","LOST"))</f>
        <v>LOST</v>
      </c>
      <c r="K309" t="str">
        <f t="shared" ca="1" si="202"/>
        <v>DP</v>
      </c>
      <c r="M309" t="str">
        <f ca="1">IF(AND(RESULT!$G368&gt;M$1,RESULT!$C368+RESULT!$D368&gt;2),"WON",IF(AND(RESULT!$G368&lt;M$1,RESULT!$C368+RESULT!$D368&lt;3),"WON","LOST"))</f>
        <v>WON</v>
      </c>
      <c r="N309" t="str">
        <f ca="1">IF(AND(RESULT!$K368&gt;M$1,RESULT!$C368+RESULT!$D368&gt;2),"WON",IF(AND(RESULT!$K368&lt;M$1,RESULT!$C368+RESULT!$D368&lt;3),"WON","LOST"))</f>
        <v>LOST</v>
      </c>
      <c r="O309" t="str">
        <f t="shared" ca="1" si="203"/>
        <v>DP</v>
      </c>
      <c r="Q309" t="str">
        <f ca="1">IF(AND(RESULT!$G368&gt;Q$1,RESULT!$C368+RESULT!$D368&gt;2),"WON",IF(AND(RESULT!$G368&lt;Q$1,RESULT!$C368+RESULT!$D368&lt;3),"WON","LOST"))</f>
        <v>WON</v>
      </c>
      <c r="R309" t="str">
        <f ca="1">IF(AND(RESULT!$K368&gt;Q$1,RESULT!$C368+RESULT!$D368&gt;2),"WON",IF(AND(RESULT!$K368&lt;Q$1,RESULT!$C368+RESULT!$D368&lt;3),"WON","LOST"))</f>
        <v>LOST</v>
      </c>
      <c r="S309" t="str">
        <f t="shared" ca="1" si="204"/>
        <v>DP</v>
      </c>
      <c r="U309" t="str">
        <f ca="1">IF(AND(RESULT!$G368&gt;U$1,RESULT!$C368+RESULT!$D368&gt;2),"WON",IF(AND(RESULT!$G368&lt;U$1,RESULT!$C368+RESULT!$D368&lt;3),"WON","LOST"))</f>
        <v>WON</v>
      </c>
      <c r="V309" t="str">
        <f ca="1">IF(AND(RESULT!$K368&gt;U$1,RESULT!$C368+RESULT!$D368&gt;2),"WON",IF(AND(RESULT!$K368&lt;U$1,RESULT!$C368+RESULT!$D368&lt;3),"WON","LOST"))</f>
        <v>LOST</v>
      </c>
      <c r="W309" t="str">
        <f t="shared" ca="1" si="205"/>
        <v>DP</v>
      </c>
      <c r="Y309" t="str">
        <f ca="1">IF(AND(RESULT!$G368&gt;Y$1,RESULT!$C368+RESULT!$D368&gt;2),"WON",IF(AND(RESULT!$G368&lt;Y$1,RESULT!$C368+RESULT!$D368&lt;3),"WON","LOST"))</f>
        <v>WON</v>
      </c>
      <c r="Z309" t="str">
        <f ca="1">IF(AND(RESULT!$K368&gt;Y$1,RESULT!$C368+RESULT!$D368&gt;2),"WON",IF(AND(RESULT!$K368&lt;Y$1,RESULT!$C368+RESULT!$D368&lt;3),"WON","LOST"))</f>
        <v>LOST</v>
      </c>
      <c r="AA309" t="str">
        <f t="shared" ca="1" si="206"/>
        <v>DP</v>
      </c>
      <c r="AC309" t="str">
        <f ca="1">IF(AND(RESULT!$G368&gt;AC$1,RESULT!$C368+RESULT!$D368&gt;2),"WON",IF(AND(RESULT!$G368&lt;AC$1,RESULT!$C368+RESULT!$D368&lt;3),"WON","LOST"))</f>
        <v>WON</v>
      </c>
      <c r="AD309" t="str">
        <f ca="1">IF(AND(RESULT!$K368&gt;AC$1,RESULT!$C368+RESULT!$D368&gt;2),"WON",IF(AND(RESULT!$K368&lt;AC$1,RESULT!$C368+RESULT!$D368&lt;3),"WON","LOST"))</f>
        <v>LOST</v>
      </c>
      <c r="AE309" t="str">
        <f t="shared" ca="1" si="207"/>
        <v>DP</v>
      </c>
    </row>
    <row r="310" spans="1:31">
      <c r="A310" t="str">
        <f ca="1">IF(AND(RESULT!$G369&gt;A$1,RESULT!$C369+RESULT!$D369&gt;2),"WON",IF(AND(RESULT!$G369&lt;A$1,RESULT!$C369+RESULT!$D369&lt;3),"WON","LOST"))</f>
        <v>WON</v>
      </c>
      <c r="B310" t="str">
        <f ca="1">IF(AND(RESULT!$K369&gt;A$1,RESULT!$C369+RESULT!$D369&gt;2),"WON",IF(AND(RESULT!$K369&lt;A$1,RESULT!$C369+RESULT!$D369&lt;3),"WON","LOST"))</f>
        <v>WON</v>
      </c>
      <c r="C310" t="str">
        <f t="shared" ca="1" si="200"/>
        <v>WON</v>
      </c>
      <c r="E310" t="str">
        <f ca="1">IF(AND(RESULT!$G369&gt;E$1,RESULT!$C369+RESULT!$D369&gt;2),"WON",IF(AND(RESULT!$G369&lt;E$1,RESULT!$C369+RESULT!$D369&lt;3),"WON","LOST"))</f>
        <v>WON</v>
      </c>
      <c r="F310" t="str">
        <f ca="1">IF(AND(RESULT!$K369&gt;E$1,RESULT!$C369+RESULT!$D369&gt;2),"WON",IF(AND(RESULT!$K369&lt;E$1,RESULT!$C369+RESULT!$D369&lt;3),"WON","LOST"))</f>
        <v>WON</v>
      </c>
      <c r="G310" t="str">
        <f t="shared" ca="1" si="201"/>
        <v>WON</v>
      </c>
      <c r="I310" t="str">
        <f ca="1">IF(AND(RESULT!$G369&gt;I$1,RESULT!$C369+RESULT!$D369&gt;2),"WON",IF(AND(RESULT!$G369&lt;I$1,RESULT!$C369+RESULT!$D369&lt;3),"WON","LOST"))</f>
        <v>WON</v>
      </c>
      <c r="J310" t="str">
        <f ca="1">IF(AND(RESULT!$K369&gt;I$1,RESULT!$C369+RESULT!$D369&gt;2),"WON",IF(AND(RESULT!$K369&lt;I$1,RESULT!$C369+RESULT!$D369&lt;3),"WON","LOST"))</f>
        <v>WON</v>
      </c>
      <c r="K310" t="str">
        <f t="shared" ca="1" si="202"/>
        <v>WON</v>
      </c>
      <c r="M310" t="str">
        <f ca="1">IF(AND(RESULT!$G369&gt;M$1,RESULT!$C369+RESULT!$D369&gt;2),"WON",IF(AND(RESULT!$G369&lt;M$1,RESULT!$C369+RESULT!$D369&lt;3),"WON","LOST"))</f>
        <v>WON</v>
      </c>
      <c r="N310" t="str">
        <f ca="1">IF(AND(RESULT!$K369&gt;M$1,RESULT!$C369+RESULT!$D369&gt;2),"WON",IF(AND(RESULT!$K369&lt;M$1,RESULT!$C369+RESULT!$D369&lt;3),"WON","LOST"))</f>
        <v>WON</v>
      </c>
      <c r="O310" t="str">
        <f t="shared" ca="1" si="203"/>
        <v>WON</v>
      </c>
      <c r="Q310" t="str">
        <f ca="1">IF(AND(RESULT!$G369&gt;Q$1,RESULT!$C369+RESULT!$D369&gt;2),"WON",IF(AND(RESULT!$G369&lt;Q$1,RESULT!$C369+RESULT!$D369&lt;3),"WON","LOST"))</f>
        <v>WON</v>
      </c>
      <c r="R310" t="str">
        <f ca="1">IF(AND(RESULT!$K369&gt;Q$1,RESULT!$C369+RESULT!$D369&gt;2),"WON",IF(AND(RESULT!$K369&lt;Q$1,RESULT!$C369+RESULT!$D369&lt;3),"WON","LOST"))</f>
        <v>WON</v>
      </c>
      <c r="S310" t="str">
        <f t="shared" ca="1" si="204"/>
        <v>WON</v>
      </c>
      <c r="U310" t="str">
        <f ca="1">IF(AND(RESULT!$G369&gt;U$1,RESULT!$C369+RESULT!$D369&gt;2),"WON",IF(AND(RESULT!$G369&lt;U$1,RESULT!$C369+RESULT!$D369&lt;3),"WON","LOST"))</f>
        <v>WON</v>
      </c>
      <c r="V310" t="str">
        <f ca="1">IF(AND(RESULT!$K369&gt;U$1,RESULT!$C369+RESULT!$D369&gt;2),"WON",IF(AND(RESULT!$K369&lt;U$1,RESULT!$C369+RESULT!$D369&lt;3),"WON","LOST"))</f>
        <v>WON</v>
      </c>
      <c r="W310" t="str">
        <f t="shared" ca="1" si="205"/>
        <v>WON</v>
      </c>
      <c r="Y310" t="str">
        <f ca="1">IF(AND(RESULT!$G369&gt;Y$1,RESULT!$C369+RESULT!$D369&gt;2),"WON",IF(AND(RESULT!$G369&lt;Y$1,RESULT!$C369+RESULT!$D369&lt;3),"WON","LOST"))</f>
        <v>WON</v>
      </c>
      <c r="Z310" t="str">
        <f ca="1">IF(AND(RESULT!$K369&gt;Y$1,RESULT!$C369+RESULT!$D369&gt;2),"WON",IF(AND(RESULT!$K369&lt;Y$1,RESULT!$C369+RESULT!$D369&lt;3),"WON","LOST"))</f>
        <v>WON</v>
      </c>
      <c r="AA310" t="str">
        <f t="shared" ca="1" si="206"/>
        <v>WON</v>
      </c>
      <c r="AC310" t="str">
        <f ca="1">IF(AND(RESULT!$G369&gt;AC$1,RESULT!$C369+RESULT!$D369&gt;2),"WON",IF(AND(RESULT!$G369&lt;AC$1,RESULT!$C369+RESULT!$D369&lt;3),"WON","LOST"))</f>
        <v>WON</v>
      </c>
      <c r="AD310" t="str">
        <f ca="1">IF(AND(RESULT!$K369&gt;AC$1,RESULT!$C369+RESULT!$D369&gt;2),"WON",IF(AND(RESULT!$K369&lt;AC$1,RESULT!$C369+RESULT!$D369&lt;3),"WON","LOST"))</f>
        <v>WON</v>
      </c>
      <c r="AE310" t="str">
        <f t="shared" ca="1" si="207"/>
        <v>WON</v>
      </c>
    </row>
    <row r="311" spans="1:31">
      <c r="A311" t="str">
        <f ca="1">IF(AND(RESULT!$G370&gt;A$1,RESULT!$C370+RESULT!$D370&gt;2),"WON",IF(AND(RESULT!$G370&lt;A$1,RESULT!$C370+RESULT!$D370&lt;3),"WON","LOST"))</f>
        <v>WON</v>
      </c>
      <c r="B311" t="str">
        <f ca="1">IF(AND(RESULT!$K370&gt;A$1,RESULT!$C370+RESULT!$D370&gt;2),"WON",IF(AND(RESULT!$K370&lt;A$1,RESULT!$C370+RESULT!$D370&lt;3),"WON","LOST"))</f>
        <v>WON</v>
      </c>
      <c r="C311" t="str">
        <f t="shared" ca="1" si="200"/>
        <v>WON</v>
      </c>
      <c r="E311" t="str">
        <f ca="1">IF(AND(RESULT!$G370&gt;E$1,RESULT!$C370+RESULT!$D370&gt;2),"WON",IF(AND(RESULT!$G370&lt;E$1,RESULT!$C370+RESULT!$D370&lt;3),"WON","LOST"))</f>
        <v>WON</v>
      </c>
      <c r="F311" t="str">
        <f ca="1">IF(AND(RESULT!$K370&gt;E$1,RESULT!$C370+RESULT!$D370&gt;2),"WON",IF(AND(RESULT!$K370&lt;E$1,RESULT!$C370+RESULT!$D370&lt;3),"WON","LOST"))</f>
        <v>WON</v>
      </c>
      <c r="G311" t="str">
        <f t="shared" ca="1" si="201"/>
        <v>WON</v>
      </c>
      <c r="I311" t="str">
        <f ca="1">IF(AND(RESULT!$G370&gt;I$1,RESULT!$C370+RESULT!$D370&gt;2),"WON",IF(AND(RESULT!$G370&lt;I$1,RESULT!$C370+RESULT!$D370&lt;3),"WON","LOST"))</f>
        <v>WON</v>
      </c>
      <c r="J311" t="str">
        <f ca="1">IF(AND(RESULT!$K370&gt;I$1,RESULT!$C370+RESULT!$D370&gt;2),"WON",IF(AND(RESULT!$K370&lt;I$1,RESULT!$C370+RESULT!$D370&lt;3),"WON","LOST"))</f>
        <v>LOST</v>
      </c>
      <c r="K311" t="str">
        <f t="shared" ca="1" si="202"/>
        <v>DP</v>
      </c>
      <c r="M311" t="str">
        <f ca="1">IF(AND(RESULT!$G370&gt;M$1,RESULT!$C370+RESULT!$D370&gt;2),"WON",IF(AND(RESULT!$G370&lt;M$1,RESULT!$C370+RESULT!$D370&lt;3),"WON","LOST"))</f>
        <v>WON</v>
      </c>
      <c r="N311" t="str">
        <f ca="1">IF(AND(RESULT!$K370&gt;M$1,RESULT!$C370+RESULT!$D370&gt;2),"WON",IF(AND(RESULT!$K370&lt;M$1,RESULT!$C370+RESULT!$D370&lt;3),"WON","LOST"))</f>
        <v>LOST</v>
      </c>
      <c r="O311" t="str">
        <f t="shared" ca="1" si="203"/>
        <v>DP</v>
      </c>
      <c r="Q311" t="str">
        <f ca="1">IF(AND(RESULT!$G370&gt;Q$1,RESULT!$C370+RESULT!$D370&gt;2),"WON",IF(AND(RESULT!$G370&lt;Q$1,RESULT!$C370+RESULT!$D370&lt;3),"WON","LOST"))</f>
        <v>WON</v>
      </c>
      <c r="R311" t="str">
        <f ca="1">IF(AND(RESULT!$K370&gt;Q$1,RESULT!$C370+RESULT!$D370&gt;2),"WON",IF(AND(RESULT!$K370&lt;Q$1,RESULT!$C370+RESULT!$D370&lt;3),"WON","LOST"))</f>
        <v>LOST</v>
      </c>
      <c r="S311" t="str">
        <f t="shared" ca="1" si="204"/>
        <v>DP</v>
      </c>
      <c r="U311" t="str">
        <f ca="1">IF(AND(RESULT!$G370&gt;U$1,RESULT!$C370+RESULT!$D370&gt;2),"WON",IF(AND(RESULT!$G370&lt;U$1,RESULT!$C370+RESULT!$D370&lt;3),"WON","LOST"))</f>
        <v>WON</v>
      </c>
      <c r="V311" t="str">
        <f ca="1">IF(AND(RESULT!$K370&gt;U$1,RESULT!$C370+RESULT!$D370&gt;2),"WON",IF(AND(RESULT!$K370&lt;U$1,RESULT!$C370+RESULT!$D370&lt;3),"WON","LOST"))</f>
        <v>LOST</v>
      </c>
      <c r="W311" t="str">
        <f t="shared" ca="1" si="205"/>
        <v>DP</v>
      </c>
      <c r="Y311" t="str">
        <f ca="1">IF(AND(RESULT!$G370&gt;Y$1,RESULT!$C370+RESULT!$D370&gt;2),"WON",IF(AND(RESULT!$G370&lt;Y$1,RESULT!$C370+RESULT!$D370&lt;3),"WON","LOST"))</f>
        <v>WON</v>
      </c>
      <c r="Z311" t="str">
        <f ca="1">IF(AND(RESULT!$K370&gt;Y$1,RESULT!$C370+RESULT!$D370&gt;2),"WON",IF(AND(RESULT!$K370&lt;Y$1,RESULT!$C370+RESULT!$D370&lt;3),"WON","LOST"))</f>
        <v>WON</v>
      </c>
      <c r="AA311" t="str">
        <f t="shared" ca="1" si="206"/>
        <v>WON</v>
      </c>
      <c r="AC311" t="str">
        <f ca="1">IF(AND(RESULT!$G370&gt;AC$1,RESULT!$C370+RESULT!$D370&gt;2),"WON",IF(AND(RESULT!$G370&lt;AC$1,RESULT!$C370+RESULT!$D370&lt;3),"WON","LOST"))</f>
        <v>WON</v>
      </c>
      <c r="AD311" t="str">
        <f ca="1">IF(AND(RESULT!$K370&gt;AC$1,RESULT!$C370+RESULT!$D370&gt;2),"WON",IF(AND(RESULT!$K370&lt;AC$1,RESULT!$C370+RESULT!$D370&lt;3),"WON","LOST"))</f>
        <v>WON</v>
      </c>
      <c r="AE311" t="str">
        <f t="shared" ca="1" si="207"/>
        <v>WON</v>
      </c>
    </row>
    <row r="312" spans="1:31">
      <c r="A312" t="str">
        <f ca="1">IF(AND(RESULT!$G371&gt;A$1,RESULT!$C371+RESULT!$D371&gt;2),"WON",IF(AND(RESULT!$G371&lt;A$1,RESULT!$C371+RESULT!$D371&lt;3),"WON","LOST"))</f>
        <v>WON</v>
      </c>
      <c r="B312" t="str">
        <f ca="1">IF(AND(RESULT!$K371&gt;A$1,RESULT!$C371+RESULT!$D371&gt;2),"WON",IF(AND(RESULT!$K371&lt;A$1,RESULT!$C371+RESULT!$D371&lt;3),"WON","LOST"))</f>
        <v>LOST</v>
      </c>
      <c r="C312" t="str">
        <f t="shared" ca="1" si="200"/>
        <v>DP</v>
      </c>
      <c r="E312" t="str">
        <f ca="1">IF(AND(RESULT!$G371&gt;E$1,RESULT!$C371+RESULT!$D371&gt;2),"WON",IF(AND(RESULT!$G371&lt;E$1,RESULT!$C371+RESULT!$D371&lt;3),"WON","LOST"))</f>
        <v>WON</v>
      </c>
      <c r="F312" t="str">
        <f ca="1">IF(AND(RESULT!$K371&gt;E$1,RESULT!$C371+RESULT!$D371&gt;2),"WON",IF(AND(RESULT!$K371&lt;E$1,RESULT!$C371+RESULT!$D371&lt;3),"WON","LOST"))</f>
        <v>LOST</v>
      </c>
      <c r="G312" t="str">
        <f t="shared" ca="1" si="201"/>
        <v>DP</v>
      </c>
      <c r="I312" t="str">
        <f ca="1">IF(AND(RESULT!$G371&gt;I$1,RESULT!$C371+RESULT!$D371&gt;2),"WON",IF(AND(RESULT!$G371&lt;I$1,RESULT!$C371+RESULT!$D371&lt;3),"WON","LOST"))</f>
        <v>WON</v>
      </c>
      <c r="J312" t="str">
        <f ca="1">IF(AND(RESULT!$K371&gt;I$1,RESULT!$C371+RESULT!$D371&gt;2),"WON",IF(AND(RESULT!$K371&lt;I$1,RESULT!$C371+RESULT!$D371&lt;3),"WON","LOST"))</f>
        <v>LOST</v>
      </c>
      <c r="K312" t="str">
        <f t="shared" ca="1" si="202"/>
        <v>DP</v>
      </c>
      <c r="M312" t="str">
        <f ca="1">IF(AND(RESULT!$G371&gt;M$1,RESULT!$C371+RESULT!$D371&gt;2),"WON",IF(AND(RESULT!$G371&lt;M$1,RESULT!$C371+RESULT!$D371&lt;3),"WON","LOST"))</f>
        <v>WON</v>
      </c>
      <c r="N312" t="str">
        <f ca="1">IF(AND(RESULT!$K371&gt;M$1,RESULT!$C371+RESULT!$D371&gt;2),"WON",IF(AND(RESULT!$K371&lt;M$1,RESULT!$C371+RESULT!$D371&lt;3),"WON","LOST"))</f>
        <v>LOST</v>
      </c>
      <c r="O312" t="str">
        <f t="shared" ca="1" si="203"/>
        <v>DP</v>
      </c>
      <c r="Q312" t="str">
        <f ca="1">IF(AND(RESULT!$G371&gt;Q$1,RESULT!$C371+RESULT!$D371&gt;2),"WON",IF(AND(RESULT!$G371&lt;Q$1,RESULT!$C371+RESULT!$D371&lt;3),"WON","LOST"))</f>
        <v>WON</v>
      </c>
      <c r="R312" t="str">
        <f ca="1">IF(AND(RESULT!$K371&gt;Q$1,RESULT!$C371+RESULT!$D371&gt;2),"WON",IF(AND(RESULT!$K371&lt;Q$1,RESULT!$C371+RESULT!$D371&lt;3),"WON","LOST"))</f>
        <v>LOST</v>
      </c>
      <c r="S312" t="str">
        <f t="shared" ca="1" si="204"/>
        <v>DP</v>
      </c>
      <c r="U312" t="str">
        <f ca="1">IF(AND(RESULT!$G371&gt;U$1,RESULT!$C371+RESULT!$D371&gt;2),"WON",IF(AND(RESULT!$G371&lt;U$1,RESULT!$C371+RESULT!$D371&lt;3),"WON","LOST"))</f>
        <v>WON</v>
      </c>
      <c r="V312" t="str">
        <f ca="1">IF(AND(RESULT!$K371&gt;U$1,RESULT!$C371+RESULT!$D371&gt;2),"WON",IF(AND(RESULT!$K371&lt;U$1,RESULT!$C371+RESULT!$D371&lt;3),"WON","LOST"))</f>
        <v>LOST</v>
      </c>
      <c r="W312" t="str">
        <f t="shared" ca="1" si="205"/>
        <v>DP</v>
      </c>
      <c r="Y312" t="str">
        <f ca="1">IF(AND(RESULT!$G371&gt;Y$1,RESULT!$C371+RESULT!$D371&gt;2),"WON",IF(AND(RESULT!$G371&lt;Y$1,RESULT!$C371+RESULT!$D371&lt;3),"WON","LOST"))</f>
        <v>WON</v>
      </c>
      <c r="Z312" t="str">
        <f ca="1">IF(AND(RESULT!$K371&gt;Y$1,RESULT!$C371+RESULT!$D371&gt;2),"WON",IF(AND(RESULT!$K371&lt;Y$1,RESULT!$C371+RESULT!$D371&lt;3),"WON","LOST"))</f>
        <v>LOST</v>
      </c>
      <c r="AA312" t="str">
        <f t="shared" ca="1" si="206"/>
        <v>DP</v>
      </c>
      <c r="AC312" t="str">
        <f ca="1">IF(AND(RESULT!$G371&gt;AC$1,RESULT!$C371+RESULT!$D371&gt;2),"WON",IF(AND(RESULT!$G371&lt;AC$1,RESULT!$C371+RESULT!$D371&lt;3),"WON","LOST"))</f>
        <v>WON</v>
      </c>
      <c r="AD312" t="str">
        <f ca="1">IF(AND(RESULT!$K371&gt;AC$1,RESULT!$C371+RESULT!$D371&gt;2),"WON",IF(AND(RESULT!$K371&lt;AC$1,RESULT!$C371+RESULT!$D371&lt;3),"WON","LOST"))</f>
        <v>LOST</v>
      </c>
      <c r="AE312" t="str">
        <f t="shared" ca="1" si="207"/>
        <v>DP</v>
      </c>
    </row>
    <row r="315" spans="1:31">
      <c r="A315" t="str">
        <f ca="1">IF(AND(RESULT!$G374&gt;A$1,RESULT!$C374+RESULT!$D374&gt;2),"WON",IF(AND(RESULT!$G374&lt;A$1,RESULT!$C374+RESULT!$D374&lt;3),"WON","LOST"))</f>
        <v>LOST</v>
      </c>
      <c r="B315" t="str">
        <f ca="1">IF(AND(RESULT!$K374&gt;A$1,RESULT!$C374+RESULT!$D374&gt;2),"WON",IF(AND(RESULT!$K374&lt;A$1,RESULT!$C374+RESULT!$D374&lt;3),"WON","LOST"))</f>
        <v>LOST</v>
      </c>
      <c r="C315" t="str">
        <f ca="1">IF(AND(A315="WON",B315="WON"),"WON",IF(AND(A315="LOST",B315="LOST"),"LOST","DP"))</f>
        <v>LOST</v>
      </c>
      <c r="E315" t="str">
        <f ca="1">IF(AND(RESULT!$G374&gt;E$1,RESULT!$C374+RESULT!$D374&gt;2),"WON",IF(AND(RESULT!$G374&lt;E$1,RESULT!$C374+RESULT!$D374&lt;3),"WON","LOST"))</f>
        <v>LOST</v>
      </c>
      <c r="F315" t="str">
        <f ca="1">IF(AND(RESULT!$K374&gt;E$1,RESULT!$C374+RESULT!$D374&gt;2),"WON",IF(AND(RESULT!$K374&lt;E$1,RESULT!$C374+RESULT!$D374&lt;3),"WON","LOST"))</f>
        <v>LOST</v>
      </c>
      <c r="G315" t="str">
        <f ca="1">IF(AND(E315="WON",F315="WON"),"WON",IF(AND(E315="LOST",F315="LOST"),"LOST","DP"))</f>
        <v>LOST</v>
      </c>
      <c r="I315" t="str">
        <f ca="1">IF(AND(RESULT!$G374&gt;I$1,RESULT!$C374+RESULT!$D374&gt;2),"WON",IF(AND(RESULT!$G374&lt;I$1,RESULT!$C374+RESULT!$D374&lt;3),"WON","LOST"))</f>
        <v>LOST</v>
      </c>
      <c r="J315" t="str">
        <f ca="1">IF(AND(RESULT!$K374&gt;I$1,RESULT!$C374+RESULT!$D374&gt;2),"WON",IF(AND(RESULT!$K374&lt;I$1,RESULT!$C374+RESULT!$D374&lt;3),"WON","LOST"))</f>
        <v>LOST</v>
      </c>
      <c r="K315" t="str">
        <f ca="1">IF(AND(I315="WON",J315="WON"),"WON",IF(AND(I315="LOST",J315="LOST"),"LOST","DP"))</f>
        <v>LOST</v>
      </c>
      <c r="M315" t="str">
        <f ca="1">IF(AND(RESULT!$G374&gt;M$1,RESULT!$C374+RESULT!$D374&gt;2),"WON",IF(AND(RESULT!$G374&lt;M$1,RESULT!$C374+RESULT!$D374&lt;3),"WON","LOST"))</f>
        <v>LOST</v>
      </c>
      <c r="N315" t="str">
        <f ca="1">IF(AND(RESULT!$K374&gt;M$1,RESULT!$C374+RESULT!$D374&gt;2),"WON",IF(AND(RESULT!$K374&lt;M$1,RESULT!$C374+RESULT!$D374&lt;3),"WON","LOST"))</f>
        <v>LOST</v>
      </c>
      <c r="O315" t="str">
        <f ca="1">IF(AND(M315="WON",N315="WON"),"WON",IF(AND(M315="LOST",N315="LOST"),"LOST","DP"))</f>
        <v>LOST</v>
      </c>
      <c r="Q315" t="str">
        <f ca="1">IF(AND(RESULT!$G374&gt;Q$1,RESULT!$C374+RESULT!$D374&gt;2),"WON",IF(AND(RESULT!$G374&lt;Q$1,RESULT!$C374+RESULT!$D374&lt;3),"WON","LOST"))</f>
        <v>LOST</v>
      </c>
      <c r="R315" t="str">
        <f ca="1">IF(AND(RESULT!$K374&gt;Q$1,RESULT!$C374+RESULT!$D374&gt;2),"WON",IF(AND(RESULT!$K374&lt;Q$1,RESULT!$C374+RESULT!$D374&lt;3),"WON","LOST"))</f>
        <v>LOST</v>
      </c>
      <c r="S315" t="str">
        <f ca="1">IF(AND(Q315="WON",R315="WON"),"WON",IF(AND(Q315="LOST",R315="LOST"),"LOST","DP"))</f>
        <v>LOST</v>
      </c>
      <c r="U315" t="str">
        <f ca="1">IF(AND(RESULT!$G374&gt;U$1,RESULT!$C374+RESULT!$D374&gt;2),"WON",IF(AND(RESULT!$G374&lt;U$1,RESULT!$C374+RESULT!$D374&lt;3),"WON","LOST"))</f>
        <v>LOST</v>
      </c>
      <c r="V315" t="str">
        <f ca="1">IF(AND(RESULT!$K374&gt;U$1,RESULT!$C374+RESULT!$D374&gt;2),"WON",IF(AND(RESULT!$K374&lt;U$1,RESULT!$C374+RESULT!$D374&lt;3),"WON","LOST"))</f>
        <v>LOST</v>
      </c>
      <c r="W315" t="str">
        <f ca="1">IF(AND(U315="WON",V315="WON"),"WON",IF(AND(U315="LOST",V315="LOST"),"LOST","DP"))</f>
        <v>LOST</v>
      </c>
      <c r="Y315" t="str">
        <f ca="1">IF(AND(RESULT!$G374&gt;Y$1,RESULT!$C374+RESULT!$D374&gt;2),"WON",IF(AND(RESULT!$G374&lt;Y$1,RESULT!$C374+RESULT!$D374&lt;3),"WON","LOST"))</f>
        <v>LOST</v>
      </c>
      <c r="Z315" t="str">
        <f ca="1">IF(AND(RESULT!$K374&gt;Y$1,RESULT!$C374+RESULT!$D374&gt;2),"WON",IF(AND(RESULT!$K374&lt;Y$1,RESULT!$C374+RESULT!$D374&lt;3),"WON","LOST"))</f>
        <v>LOST</v>
      </c>
      <c r="AA315" t="str">
        <f ca="1">IF(AND(Y315="WON",Z315="WON"),"WON",IF(AND(Y315="LOST",Z315="LOST"),"LOST","DP"))</f>
        <v>LOST</v>
      </c>
      <c r="AC315" t="str">
        <f ca="1">IF(AND(RESULT!$G374&gt;AC$1,RESULT!$C374+RESULT!$D374&gt;2),"WON",IF(AND(RESULT!$G374&lt;AC$1,RESULT!$C374+RESULT!$D374&lt;3),"WON","LOST"))</f>
        <v>WON</v>
      </c>
      <c r="AD315" t="str">
        <f ca="1">IF(AND(RESULT!$K374&gt;AC$1,RESULT!$C374+RESULT!$D374&gt;2),"WON",IF(AND(RESULT!$K374&lt;AC$1,RESULT!$C374+RESULT!$D374&lt;3),"WON","LOST"))</f>
        <v>LOST</v>
      </c>
      <c r="AE315" t="str">
        <f ca="1">IF(AND(AC315="WON",AD315="WON"),"WON",IF(AND(AC315="LOST",AD315="LOST"),"LOST","DP"))</f>
        <v>DP</v>
      </c>
    </row>
    <row r="316" spans="1:31">
      <c r="A316" t="str">
        <f ca="1">IF(AND(RESULT!$G375&gt;A$1,RESULT!$C375+RESULT!$D375&gt;2),"WON",IF(AND(RESULT!$G375&lt;A$1,RESULT!$C375+RESULT!$D375&lt;3),"WON","LOST"))</f>
        <v>WON</v>
      </c>
      <c r="B316" t="str">
        <f ca="1">IF(AND(RESULT!$K375&gt;A$1,RESULT!$C375+RESULT!$D375&gt;2),"WON",IF(AND(RESULT!$K375&lt;A$1,RESULT!$C375+RESULT!$D375&lt;3),"WON","LOST"))</f>
        <v>WON</v>
      </c>
      <c r="C316" t="str">
        <f t="shared" ref="C316:C324" ca="1" si="208">IF(AND(A316="WON",B316="WON"),"WON",IF(AND(A316="LOST",B316="LOST"),"LOST","DP"))</f>
        <v>WON</v>
      </c>
      <c r="E316" t="str">
        <f ca="1">IF(AND(RESULT!$G375&gt;E$1,RESULT!$C375+RESULT!$D375&gt;2),"WON",IF(AND(RESULT!$G375&lt;E$1,RESULT!$C375+RESULT!$D375&lt;3),"WON","LOST"))</f>
        <v>WON</v>
      </c>
      <c r="F316" t="str">
        <f ca="1">IF(AND(RESULT!$K375&gt;E$1,RESULT!$C375+RESULT!$D375&gt;2),"WON",IF(AND(RESULT!$K375&lt;E$1,RESULT!$C375+RESULT!$D375&lt;3),"WON","LOST"))</f>
        <v>WON</v>
      </c>
      <c r="G316" t="str">
        <f t="shared" ref="G316:G324" ca="1" si="209">IF(AND(E316="WON",F316="WON"),"WON",IF(AND(E316="LOST",F316="LOST"),"LOST","DP"))</f>
        <v>WON</v>
      </c>
      <c r="I316" t="str">
        <f ca="1">IF(AND(RESULT!$G375&gt;I$1,RESULT!$C375+RESULT!$D375&gt;2),"WON",IF(AND(RESULT!$G375&lt;I$1,RESULT!$C375+RESULT!$D375&lt;3),"WON","LOST"))</f>
        <v>WON</v>
      </c>
      <c r="J316" t="str">
        <f ca="1">IF(AND(RESULT!$K375&gt;I$1,RESULT!$C375+RESULT!$D375&gt;2),"WON",IF(AND(RESULT!$K375&lt;I$1,RESULT!$C375+RESULT!$D375&lt;3),"WON","LOST"))</f>
        <v>WON</v>
      </c>
      <c r="K316" t="str">
        <f t="shared" ref="K316:K324" ca="1" si="210">IF(AND(I316="WON",J316="WON"),"WON",IF(AND(I316="LOST",J316="LOST"),"LOST","DP"))</f>
        <v>WON</v>
      </c>
      <c r="M316" t="str">
        <f ca="1">IF(AND(RESULT!$G375&gt;M$1,RESULT!$C375+RESULT!$D375&gt;2),"WON",IF(AND(RESULT!$G375&lt;M$1,RESULT!$C375+RESULT!$D375&lt;3),"WON","LOST"))</f>
        <v>WON</v>
      </c>
      <c r="N316" t="str">
        <f ca="1">IF(AND(RESULT!$K375&gt;M$1,RESULT!$C375+RESULT!$D375&gt;2),"WON",IF(AND(RESULT!$K375&lt;M$1,RESULT!$C375+RESULT!$D375&lt;3),"WON","LOST"))</f>
        <v>WON</v>
      </c>
      <c r="O316" t="str">
        <f t="shared" ref="O316:O324" ca="1" si="211">IF(AND(M316="WON",N316="WON"),"WON",IF(AND(M316="LOST",N316="LOST"),"LOST","DP"))</f>
        <v>WON</v>
      </c>
      <c r="Q316" t="str">
        <f ca="1">IF(AND(RESULT!$G375&gt;Q$1,RESULT!$C375+RESULT!$D375&gt;2),"WON",IF(AND(RESULT!$G375&lt;Q$1,RESULT!$C375+RESULT!$D375&lt;3),"WON","LOST"))</f>
        <v>WON</v>
      </c>
      <c r="R316" t="str">
        <f ca="1">IF(AND(RESULT!$K375&gt;Q$1,RESULT!$C375+RESULT!$D375&gt;2),"WON",IF(AND(RESULT!$K375&lt;Q$1,RESULT!$C375+RESULT!$D375&lt;3),"WON","LOST"))</f>
        <v>WON</v>
      </c>
      <c r="S316" t="str">
        <f t="shared" ref="S316:S324" ca="1" si="212">IF(AND(Q316="WON",R316="WON"),"WON",IF(AND(Q316="LOST",R316="LOST"),"LOST","DP"))</f>
        <v>WON</v>
      </c>
      <c r="U316" t="str">
        <f ca="1">IF(AND(RESULT!$G375&gt;U$1,RESULT!$C375+RESULT!$D375&gt;2),"WON",IF(AND(RESULT!$G375&lt;U$1,RESULT!$C375+RESULT!$D375&lt;3),"WON","LOST"))</f>
        <v>WON</v>
      </c>
      <c r="V316" t="str">
        <f ca="1">IF(AND(RESULT!$K375&gt;U$1,RESULT!$C375+RESULT!$D375&gt;2),"WON",IF(AND(RESULT!$K375&lt;U$1,RESULT!$C375+RESULT!$D375&lt;3),"WON","LOST"))</f>
        <v>WON</v>
      </c>
      <c r="W316" t="str">
        <f t="shared" ref="W316:W324" ca="1" si="213">IF(AND(U316="WON",V316="WON"),"WON",IF(AND(U316="LOST",V316="LOST"),"LOST","DP"))</f>
        <v>WON</v>
      </c>
      <c r="Y316" t="str">
        <f ca="1">IF(AND(RESULT!$G375&gt;Y$1,RESULT!$C375+RESULT!$D375&gt;2),"WON",IF(AND(RESULT!$G375&lt;Y$1,RESULT!$C375+RESULT!$D375&lt;3),"WON","LOST"))</f>
        <v>WON</v>
      </c>
      <c r="Z316" t="str">
        <f ca="1">IF(AND(RESULT!$K375&gt;Y$1,RESULT!$C375+RESULT!$D375&gt;2),"WON",IF(AND(RESULT!$K375&lt;Y$1,RESULT!$C375+RESULT!$D375&lt;3),"WON","LOST"))</f>
        <v>WON</v>
      </c>
      <c r="AA316" t="str">
        <f t="shared" ref="AA316:AA324" ca="1" si="214">IF(AND(Y316="WON",Z316="WON"),"WON",IF(AND(Y316="LOST",Z316="LOST"),"LOST","DP"))</f>
        <v>WON</v>
      </c>
      <c r="AC316" t="str">
        <f ca="1">IF(AND(RESULT!$G375&gt;AC$1,RESULT!$C375+RESULT!$D375&gt;2),"WON",IF(AND(RESULT!$G375&lt;AC$1,RESULT!$C375+RESULT!$D375&lt;3),"WON","LOST"))</f>
        <v>WON</v>
      </c>
      <c r="AD316" t="str">
        <f ca="1">IF(AND(RESULT!$K375&gt;AC$1,RESULT!$C375+RESULT!$D375&gt;2),"WON",IF(AND(RESULT!$K375&lt;AC$1,RESULT!$C375+RESULT!$D375&lt;3),"WON","LOST"))</f>
        <v>WON</v>
      </c>
      <c r="AE316" t="str">
        <f t="shared" ref="AE316:AE324" ca="1" si="215">IF(AND(AC316="WON",AD316="WON"),"WON",IF(AND(AC316="LOST",AD316="LOST"),"LOST","DP"))</f>
        <v>WON</v>
      </c>
    </row>
    <row r="317" spans="1:31">
      <c r="A317" t="str">
        <f ca="1">IF(AND(RESULT!$G376&gt;A$1,RESULT!$C376+RESULT!$D376&gt;2),"WON",IF(AND(RESULT!$G376&lt;A$1,RESULT!$C376+RESULT!$D376&lt;3),"WON","LOST"))</f>
        <v>WON</v>
      </c>
      <c r="B317" t="str">
        <f ca="1">IF(AND(RESULT!$K376&gt;A$1,RESULT!$C376+RESULT!$D376&gt;2),"WON",IF(AND(RESULT!$K376&lt;A$1,RESULT!$C376+RESULT!$D376&lt;3),"WON","LOST"))</f>
        <v>LOST</v>
      </c>
      <c r="C317" t="str">
        <f t="shared" ca="1" si="208"/>
        <v>DP</v>
      </c>
      <c r="E317" t="str">
        <f ca="1">IF(AND(RESULT!$G376&gt;E$1,RESULT!$C376+RESULT!$D376&gt;2),"WON",IF(AND(RESULT!$G376&lt;E$1,RESULT!$C376+RESULT!$D376&lt;3),"WON","LOST"))</f>
        <v>WON</v>
      </c>
      <c r="F317" t="str">
        <f ca="1">IF(AND(RESULT!$K376&gt;E$1,RESULT!$C376+RESULT!$D376&gt;2),"WON",IF(AND(RESULT!$K376&lt;E$1,RESULT!$C376+RESULT!$D376&lt;3),"WON","LOST"))</f>
        <v>LOST</v>
      </c>
      <c r="G317" t="str">
        <f t="shared" ca="1" si="209"/>
        <v>DP</v>
      </c>
      <c r="I317" t="str">
        <f ca="1">IF(AND(RESULT!$G376&gt;I$1,RESULT!$C376+RESULT!$D376&gt;2),"WON",IF(AND(RESULT!$G376&lt;I$1,RESULT!$C376+RESULT!$D376&lt;3),"WON","LOST"))</f>
        <v>WON</v>
      </c>
      <c r="J317" t="str">
        <f ca="1">IF(AND(RESULT!$K376&gt;I$1,RESULT!$C376+RESULT!$D376&gt;2),"WON",IF(AND(RESULT!$K376&lt;I$1,RESULT!$C376+RESULT!$D376&lt;3),"WON","LOST"))</f>
        <v>LOST</v>
      </c>
      <c r="K317" t="str">
        <f t="shared" ca="1" si="210"/>
        <v>DP</v>
      </c>
      <c r="M317" t="str">
        <f ca="1">IF(AND(RESULT!$G376&gt;M$1,RESULT!$C376+RESULT!$D376&gt;2),"WON",IF(AND(RESULT!$G376&lt;M$1,RESULT!$C376+RESULT!$D376&lt;3),"WON","LOST"))</f>
        <v>WON</v>
      </c>
      <c r="N317" t="str">
        <f ca="1">IF(AND(RESULT!$K376&gt;M$1,RESULT!$C376+RESULT!$D376&gt;2),"WON",IF(AND(RESULT!$K376&lt;M$1,RESULT!$C376+RESULT!$D376&lt;3),"WON","LOST"))</f>
        <v>LOST</v>
      </c>
      <c r="O317" t="str">
        <f t="shared" ca="1" si="211"/>
        <v>DP</v>
      </c>
      <c r="Q317" t="str">
        <f ca="1">IF(AND(RESULT!$G376&gt;Q$1,RESULT!$C376+RESULT!$D376&gt;2),"WON",IF(AND(RESULT!$G376&lt;Q$1,RESULT!$C376+RESULT!$D376&lt;3),"WON","LOST"))</f>
        <v>WON</v>
      </c>
      <c r="R317" t="str">
        <f ca="1">IF(AND(RESULT!$K376&gt;Q$1,RESULT!$C376+RESULT!$D376&gt;2),"WON",IF(AND(RESULT!$K376&lt;Q$1,RESULT!$C376+RESULT!$D376&lt;3),"WON","LOST"))</f>
        <v>LOST</v>
      </c>
      <c r="S317" t="str">
        <f t="shared" ca="1" si="212"/>
        <v>DP</v>
      </c>
      <c r="U317" t="str">
        <f ca="1">IF(AND(RESULT!$G376&gt;U$1,RESULT!$C376+RESULT!$D376&gt;2),"WON",IF(AND(RESULT!$G376&lt;U$1,RESULT!$C376+RESULT!$D376&lt;3),"WON","LOST"))</f>
        <v>WON</v>
      </c>
      <c r="V317" t="str">
        <f ca="1">IF(AND(RESULT!$K376&gt;U$1,RESULT!$C376+RESULT!$D376&gt;2),"WON",IF(AND(RESULT!$K376&lt;U$1,RESULT!$C376+RESULT!$D376&lt;3),"WON","LOST"))</f>
        <v>LOST</v>
      </c>
      <c r="W317" t="str">
        <f t="shared" ca="1" si="213"/>
        <v>DP</v>
      </c>
      <c r="Y317" t="str">
        <f ca="1">IF(AND(RESULT!$G376&gt;Y$1,RESULT!$C376+RESULT!$D376&gt;2),"WON",IF(AND(RESULT!$G376&lt;Y$1,RESULT!$C376+RESULT!$D376&lt;3),"WON","LOST"))</f>
        <v>WON</v>
      </c>
      <c r="Z317" t="str">
        <f ca="1">IF(AND(RESULT!$K376&gt;Y$1,RESULT!$C376+RESULT!$D376&gt;2),"WON",IF(AND(RESULT!$K376&lt;Y$1,RESULT!$C376+RESULT!$D376&lt;3),"WON","LOST"))</f>
        <v>LOST</v>
      </c>
      <c r="AA317" t="str">
        <f t="shared" ca="1" si="214"/>
        <v>DP</v>
      </c>
      <c r="AC317" t="str">
        <f ca="1">IF(AND(RESULT!$G376&gt;AC$1,RESULT!$C376+RESULT!$D376&gt;2),"WON",IF(AND(RESULT!$G376&lt;AC$1,RESULT!$C376+RESULT!$D376&lt;3),"WON","LOST"))</f>
        <v>LOST</v>
      </c>
      <c r="AD317" t="str">
        <f ca="1">IF(AND(RESULT!$K376&gt;AC$1,RESULT!$C376+RESULT!$D376&gt;2),"WON",IF(AND(RESULT!$K376&lt;AC$1,RESULT!$C376+RESULT!$D376&lt;3),"WON","LOST"))</f>
        <v>LOST</v>
      </c>
      <c r="AE317" t="str">
        <f t="shared" ca="1" si="215"/>
        <v>LOST</v>
      </c>
    </row>
    <row r="318" spans="1:31">
      <c r="A318" t="str">
        <f ca="1">IF(AND(RESULT!$G377&gt;A$1,RESULT!$C377+RESULT!$D377&gt;2),"WON",IF(AND(RESULT!$G377&lt;A$1,RESULT!$C377+RESULT!$D377&lt;3),"WON","LOST"))</f>
        <v>WON</v>
      </c>
      <c r="B318" t="str">
        <f ca="1">IF(AND(RESULT!$K377&gt;A$1,RESULT!$C377+RESULT!$D377&gt;2),"WON",IF(AND(RESULT!$K377&lt;A$1,RESULT!$C377+RESULT!$D377&lt;3),"WON","LOST"))</f>
        <v>WON</v>
      </c>
      <c r="C318" t="str">
        <f t="shared" ca="1" si="208"/>
        <v>WON</v>
      </c>
      <c r="E318" t="str">
        <f ca="1">IF(AND(RESULT!$G377&gt;E$1,RESULT!$C377+RESULT!$D377&gt;2),"WON",IF(AND(RESULT!$G377&lt;E$1,RESULT!$C377+RESULT!$D377&lt;3),"WON","LOST"))</f>
        <v>WON</v>
      </c>
      <c r="F318" t="str">
        <f ca="1">IF(AND(RESULT!$K377&gt;E$1,RESULT!$C377+RESULT!$D377&gt;2),"WON",IF(AND(RESULT!$K377&lt;E$1,RESULT!$C377+RESULT!$D377&lt;3),"WON","LOST"))</f>
        <v>WON</v>
      </c>
      <c r="G318" t="str">
        <f t="shared" ca="1" si="209"/>
        <v>WON</v>
      </c>
      <c r="I318" t="str">
        <f ca="1">IF(AND(RESULT!$G377&gt;I$1,RESULT!$C377+RESULT!$D377&gt;2),"WON",IF(AND(RESULT!$G377&lt;I$1,RESULT!$C377+RESULT!$D377&lt;3),"WON","LOST"))</f>
        <v>WON</v>
      </c>
      <c r="J318" t="str">
        <f ca="1">IF(AND(RESULT!$K377&gt;I$1,RESULT!$C377+RESULT!$D377&gt;2),"WON",IF(AND(RESULT!$K377&lt;I$1,RESULT!$C377+RESULT!$D377&lt;3),"WON","LOST"))</f>
        <v>WON</v>
      </c>
      <c r="K318" t="str">
        <f t="shared" ca="1" si="210"/>
        <v>WON</v>
      </c>
      <c r="M318" t="str">
        <f ca="1">IF(AND(RESULT!$G377&gt;M$1,RESULT!$C377+RESULT!$D377&gt;2),"WON",IF(AND(RESULT!$G377&lt;M$1,RESULT!$C377+RESULT!$D377&lt;3),"WON","LOST"))</f>
        <v>WON</v>
      </c>
      <c r="N318" t="str">
        <f ca="1">IF(AND(RESULT!$K377&gt;M$1,RESULT!$C377+RESULT!$D377&gt;2),"WON",IF(AND(RESULT!$K377&lt;M$1,RESULT!$C377+RESULT!$D377&lt;3),"WON","LOST"))</f>
        <v>WON</v>
      </c>
      <c r="O318" t="str">
        <f t="shared" ca="1" si="211"/>
        <v>WON</v>
      </c>
      <c r="Q318" t="str">
        <f ca="1">IF(AND(RESULT!$G377&gt;Q$1,RESULT!$C377+RESULT!$D377&gt;2),"WON",IF(AND(RESULT!$G377&lt;Q$1,RESULT!$C377+RESULT!$D377&lt;3),"WON","LOST"))</f>
        <v>WON</v>
      </c>
      <c r="R318" t="str">
        <f ca="1">IF(AND(RESULT!$K377&gt;Q$1,RESULT!$C377+RESULT!$D377&gt;2),"WON",IF(AND(RESULT!$K377&lt;Q$1,RESULT!$C377+RESULT!$D377&lt;3),"WON","LOST"))</f>
        <v>WON</v>
      </c>
      <c r="S318" t="str">
        <f t="shared" ca="1" si="212"/>
        <v>WON</v>
      </c>
      <c r="U318" t="str">
        <f ca="1">IF(AND(RESULT!$G377&gt;U$1,RESULT!$C377+RESULT!$D377&gt;2),"WON",IF(AND(RESULT!$G377&lt;U$1,RESULT!$C377+RESULT!$D377&lt;3),"WON","LOST"))</f>
        <v>WON</v>
      </c>
      <c r="V318" t="str">
        <f ca="1">IF(AND(RESULT!$K377&gt;U$1,RESULT!$C377+RESULT!$D377&gt;2),"WON",IF(AND(RESULT!$K377&lt;U$1,RESULT!$C377+RESULT!$D377&lt;3),"WON","LOST"))</f>
        <v>WON</v>
      </c>
      <c r="W318" t="str">
        <f t="shared" ca="1" si="213"/>
        <v>WON</v>
      </c>
      <c r="Y318" t="str">
        <f ca="1">IF(AND(RESULT!$G377&gt;Y$1,RESULT!$C377+RESULT!$D377&gt;2),"WON",IF(AND(RESULT!$G377&lt;Y$1,RESULT!$C377+RESULT!$D377&lt;3),"WON","LOST"))</f>
        <v>WON</v>
      </c>
      <c r="Z318" t="str">
        <f ca="1">IF(AND(RESULT!$K377&gt;Y$1,RESULT!$C377+RESULT!$D377&gt;2),"WON",IF(AND(RESULT!$K377&lt;Y$1,RESULT!$C377+RESULT!$D377&lt;3),"WON","LOST"))</f>
        <v>WON</v>
      </c>
      <c r="AA318" t="str">
        <f t="shared" ca="1" si="214"/>
        <v>WON</v>
      </c>
      <c r="AC318" t="str">
        <f ca="1">IF(AND(RESULT!$G377&gt;AC$1,RESULT!$C377+RESULT!$D377&gt;2),"WON",IF(AND(RESULT!$G377&lt;AC$1,RESULT!$C377+RESULT!$D377&lt;3),"WON","LOST"))</f>
        <v>WON</v>
      </c>
      <c r="AD318" t="str">
        <f ca="1">IF(AND(RESULT!$K377&gt;AC$1,RESULT!$C377+RESULT!$D377&gt;2),"WON",IF(AND(RESULT!$K377&lt;AC$1,RESULT!$C377+RESULT!$D377&lt;3),"WON","LOST"))</f>
        <v>WON</v>
      </c>
      <c r="AE318" t="str">
        <f t="shared" ca="1" si="215"/>
        <v>WON</v>
      </c>
    </row>
    <row r="319" spans="1:31">
      <c r="A319" t="str">
        <f ca="1">IF(AND(RESULT!$G378&gt;A$1,RESULT!$C378+RESULT!$D378&gt;2),"WON",IF(AND(RESULT!$G378&lt;A$1,RESULT!$C378+RESULT!$D378&lt;3),"WON","LOST"))</f>
        <v>LOST</v>
      </c>
      <c r="B319" t="str">
        <f ca="1">IF(AND(RESULT!$K378&gt;A$1,RESULT!$C378+RESULT!$D378&gt;2),"WON",IF(AND(RESULT!$K378&lt;A$1,RESULT!$C378+RESULT!$D378&lt;3),"WON","LOST"))</f>
        <v>WON</v>
      </c>
      <c r="C319" t="str">
        <f t="shared" ca="1" si="208"/>
        <v>DP</v>
      </c>
      <c r="E319" t="str">
        <f ca="1">IF(AND(RESULT!$G378&gt;E$1,RESULT!$C378+RESULT!$D378&gt;2),"WON",IF(AND(RESULT!$G378&lt;E$1,RESULT!$C378+RESULT!$D378&lt;3),"WON","LOST"))</f>
        <v>LOST</v>
      </c>
      <c r="F319" t="str">
        <f ca="1">IF(AND(RESULT!$K378&gt;E$1,RESULT!$C378+RESULT!$D378&gt;2),"WON",IF(AND(RESULT!$K378&lt;E$1,RESULT!$C378+RESULT!$D378&lt;3),"WON","LOST"))</f>
        <v>WON</v>
      </c>
      <c r="G319" t="str">
        <f t="shared" ca="1" si="209"/>
        <v>DP</v>
      </c>
      <c r="I319" t="str">
        <f ca="1">IF(AND(RESULT!$G378&gt;I$1,RESULT!$C378+RESULT!$D378&gt;2),"WON",IF(AND(RESULT!$G378&lt;I$1,RESULT!$C378+RESULT!$D378&lt;3),"WON","LOST"))</f>
        <v>WON</v>
      </c>
      <c r="J319" t="str">
        <f ca="1">IF(AND(RESULT!$K378&gt;I$1,RESULT!$C378+RESULT!$D378&gt;2),"WON",IF(AND(RESULT!$K378&lt;I$1,RESULT!$C378+RESULT!$D378&lt;3),"WON","LOST"))</f>
        <v>WON</v>
      </c>
      <c r="K319" t="str">
        <f t="shared" ca="1" si="210"/>
        <v>WON</v>
      </c>
      <c r="M319" t="str">
        <f ca="1">IF(AND(RESULT!$G378&gt;M$1,RESULT!$C378+RESULT!$D378&gt;2),"WON",IF(AND(RESULT!$G378&lt;M$1,RESULT!$C378+RESULT!$D378&lt;3),"WON","LOST"))</f>
        <v>WON</v>
      </c>
      <c r="N319" t="str">
        <f ca="1">IF(AND(RESULT!$K378&gt;M$1,RESULT!$C378+RESULT!$D378&gt;2),"WON",IF(AND(RESULT!$K378&lt;M$1,RESULT!$C378+RESULT!$D378&lt;3),"WON","LOST"))</f>
        <v>WON</v>
      </c>
      <c r="O319" t="str">
        <f t="shared" ca="1" si="211"/>
        <v>WON</v>
      </c>
      <c r="Q319" t="str">
        <f ca="1">IF(AND(RESULT!$G378&gt;Q$1,RESULT!$C378+RESULT!$D378&gt;2),"WON",IF(AND(RESULT!$G378&lt;Q$1,RESULT!$C378+RESULT!$D378&lt;3),"WON","LOST"))</f>
        <v>WON</v>
      </c>
      <c r="R319" t="str">
        <f ca="1">IF(AND(RESULT!$K378&gt;Q$1,RESULT!$C378+RESULT!$D378&gt;2),"WON",IF(AND(RESULT!$K378&lt;Q$1,RESULT!$C378+RESULT!$D378&lt;3),"WON","LOST"))</f>
        <v>WON</v>
      </c>
      <c r="S319" t="str">
        <f t="shared" ca="1" si="212"/>
        <v>WON</v>
      </c>
      <c r="U319" t="str">
        <f ca="1">IF(AND(RESULT!$G378&gt;U$1,RESULT!$C378+RESULT!$D378&gt;2),"WON",IF(AND(RESULT!$G378&lt;U$1,RESULT!$C378+RESULT!$D378&lt;3),"WON","LOST"))</f>
        <v>WON</v>
      </c>
      <c r="V319" t="str">
        <f ca="1">IF(AND(RESULT!$K378&gt;U$1,RESULT!$C378+RESULT!$D378&gt;2),"WON",IF(AND(RESULT!$K378&lt;U$1,RESULT!$C378+RESULT!$D378&lt;3),"WON","LOST"))</f>
        <v>WON</v>
      </c>
      <c r="W319" t="str">
        <f t="shared" ca="1" si="213"/>
        <v>WON</v>
      </c>
      <c r="Y319" t="str">
        <f ca="1">IF(AND(RESULT!$G378&gt;Y$1,RESULT!$C378+RESULT!$D378&gt;2),"WON",IF(AND(RESULT!$G378&lt;Y$1,RESULT!$C378+RESULT!$D378&lt;3),"WON","LOST"))</f>
        <v>LOST</v>
      </c>
      <c r="Z319" t="str">
        <f ca="1">IF(AND(RESULT!$K378&gt;Y$1,RESULT!$C378+RESULT!$D378&gt;2),"WON",IF(AND(RESULT!$K378&lt;Y$1,RESULT!$C378+RESULT!$D378&lt;3),"WON","LOST"))</f>
        <v>WON</v>
      </c>
      <c r="AA319" t="str">
        <f t="shared" ca="1" si="214"/>
        <v>DP</v>
      </c>
      <c r="AC319" t="str">
        <f ca="1">IF(AND(RESULT!$G378&gt;AC$1,RESULT!$C378+RESULT!$D378&gt;2),"WON",IF(AND(RESULT!$G378&lt;AC$1,RESULT!$C378+RESULT!$D378&lt;3),"WON","LOST"))</f>
        <v>LOST</v>
      </c>
      <c r="AD319" t="str">
        <f ca="1">IF(AND(RESULT!$K378&gt;AC$1,RESULT!$C378+RESULT!$D378&gt;2),"WON",IF(AND(RESULT!$K378&lt;AC$1,RESULT!$C378+RESULT!$D378&lt;3),"WON","LOST"))</f>
        <v>WON</v>
      </c>
      <c r="AE319" t="str">
        <f t="shared" ca="1" si="215"/>
        <v>DP</v>
      </c>
    </row>
    <row r="320" spans="1:31">
      <c r="A320" t="str">
        <f ca="1">IF(AND(RESULT!$G379&gt;A$1,RESULT!$C379+RESULT!$D379&gt;2),"WON",IF(AND(RESULT!$G379&lt;A$1,RESULT!$C379+RESULT!$D379&lt;3),"WON","LOST"))</f>
        <v>LOST</v>
      </c>
      <c r="B320" t="str">
        <f ca="1">IF(AND(RESULT!$K379&gt;A$1,RESULT!$C379+RESULT!$D379&gt;2),"WON",IF(AND(RESULT!$K379&lt;A$1,RESULT!$C379+RESULT!$D379&lt;3),"WON","LOST"))</f>
        <v>LOST</v>
      </c>
      <c r="C320" t="str">
        <f t="shared" ca="1" si="208"/>
        <v>LOST</v>
      </c>
      <c r="E320" t="str">
        <f ca="1">IF(AND(RESULT!$G379&gt;E$1,RESULT!$C379+RESULT!$D379&gt;2),"WON",IF(AND(RESULT!$G379&lt;E$1,RESULT!$C379+RESULT!$D379&lt;3),"WON","LOST"))</f>
        <v>LOST</v>
      </c>
      <c r="F320" t="str">
        <f ca="1">IF(AND(RESULT!$K379&gt;E$1,RESULT!$C379+RESULT!$D379&gt;2),"WON",IF(AND(RESULT!$K379&lt;E$1,RESULT!$C379+RESULT!$D379&lt;3),"WON","LOST"))</f>
        <v>LOST</v>
      </c>
      <c r="G320" t="str">
        <f t="shared" ca="1" si="209"/>
        <v>LOST</v>
      </c>
      <c r="I320" t="str">
        <f ca="1">IF(AND(RESULT!$G379&gt;I$1,RESULT!$C379+RESULT!$D379&gt;2),"WON",IF(AND(RESULT!$G379&lt;I$1,RESULT!$C379+RESULT!$D379&lt;3),"WON","LOST"))</f>
        <v>LOST</v>
      </c>
      <c r="J320" t="str">
        <f ca="1">IF(AND(RESULT!$K379&gt;I$1,RESULT!$C379+RESULT!$D379&gt;2),"WON",IF(AND(RESULT!$K379&lt;I$1,RESULT!$C379+RESULT!$D379&lt;3),"WON","LOST"))</f>
        <v>WON</v>
      </c>
      <c r="K320" t="str">
        <f t="shared" ca="1" si="210"/>
        <v>DP</v>
      </c>
      <c r="M320" t="str">
        <f ca="1">IF(AND(RESULT!$G379&gt;M$1,RESULT!$C379+RESULT!$D379&gt;2),"WON",IF(AND(RESULT!$G379&lt;M$1,RESULT!$C379+RESULT!$D379&lt;3),"WON","LOST"))</f>
        <v>LOST</v>
      </c>
      <c r="N320" t="str">
        <f ca="1">IF(AND(RESULT!$K379&gt;M$1,RESULT!$C379+RESULT!$D379&gt;2),"WON",IF(AND(RESULT!$K379&lt;M$1,RESULT!$C379+RESULT!$D379&lt;3),"WON","LOST"))</f>
        <v>WON</v>
      </c>
      <c r="O320" t="str">
        <f t="shared" ca="1" si="211"/>
        <v>DP</v>
      </c>
      <c r="Q320" t="str">
        <f ca="1">IF(AND(RESULT!$G379&gt;Q$1,RESULT!$C379+RESULT!$D379&gt;2),"WON",IF(AND(RESULT!$G379&lt;Q$1,RESULT!$C379+RESULT!$D379&lt;3),"WON","LOST"))</f>
        <v>LOST</v>
      </c>
      <c r="R320" t="str">
        <f ca="1">IF(AND(RESULT!$K379&gt;Q$1,RESULT!$C379+RESULT!$D379&gt;2),"WON",IF(AND(RESULT!$K379&lt;Q$1,RESULT!$C379+RESULT!$D379&lt;3),"WON","LOST"))</f>
        <v>WON</v>
      </c>
      <c r="S320" t="str">
        <f t="shared" ca="1" si="212"/>
        <v>DP</v>
      </c>
      <c r="U320" t="str">
        <f ca="1">IF(AND(RESULT!$G379&gt;U$1,RESULT!$C379+RESULT!$D379&gt;2),"WON",IF(AND(RESULT!$G379&lt;U$1,RESULT!$C379+RESULT!$D379&lt;3),"WON","LOST"))</f>
        <v>LOST</v>
      </c>
      <c r="V320" t="str">
        <f ca="1">IF(AND(RESULT!$K379&gt;U$1,RESULT!$C379+RESULT!$D379&gt;2),"WON",IF(AND(RESULT!$K379&lt;U$1,RESULT!$C379+RESULT!$D379&lt;3),"WON","LOST"))</f>
        <v>WON</v>
      </c>
      <c r="W320" t="str">
        <f t="shared" ca="1" si="213"/>
        <v>DP</v>
      </c>
      <c r="Y320" t="str">
        <f ca="1">IF(AND(RESULT!$G379&gt;Y$1,RESULT!$C379+RESULT!$D379&gt;2),"WON",IF(AND(RESULT!$G379&lt;Y$1,RESULT!$C379+RESULT!$D379&lt;3),"WON","LOST"))</f>
        <v>LOST</v>
      </c>
      <c r="Z320" t="str">
        <f ca="1">IF(AND(RESULT!$K379&gt;Y$1,RESULT!$C379+RESULT!$D379&gt;2),"WON",IF(AND(RESULT!$K379&lt;Y$1,RESULT!$C379+RESULT!$D379&lt;3),"WON","LOST"))</f>
        <v>LOST</v>
      </c>
      <c r="AA320" t="str">
        <f t="shared" ca="1" si="214"/>
        <v>LOST</v>
      </c>
      <c r="AC320" t="str">
        <f ca="1">IF(AND(RESULT!$G379&gt;AC$1,RESULT!$C379+RESULT!$D379&gt;2),"WON",IF(AND(RESULT!$G379&lt;AC$1,RESULT!$C379+RESULT!$D379&lt;3),"WON","LOST"))</f>
        <v>LOST</v>
      </c>
      <c r="AD320" t="str">
        <f ca="1">IF(AND(RESULT!$K379&gt;AC$1,RESULT!$C379+RESULT!$D379&gt;2),"WON",IF(AND(RESULT!$K379&lt;AC$1,RESULT!$C379+RESULT!$D379&lt;3),"WON","LOST"))</f>
        <v>LOST</v>
      </c>
      <c r="AE320" t="str">
        <f t="shared" ca="1" si="215"/>
        <v>LOST</v>
      </c>
    </row>
    <row r="321" spans="1:31">
      <c r="A321" t="str">
        <f ca="1">IF(AND(RESULT!$G380&gt;A$1,RESULT!$C380+RESULT!$D380&gt;2),"WON",IF(AND(RESULT!$G380&lt;A$1,RESULT!$C380+RESULT!$D380&lt;3),"WON","LOST"))</f>
        <v>LOST</v>
      </c>
      <c r="B321" t="str">
        <f ca="1">IF(AND(RESULT!$K380&gt;A$1,RESULT!$C380+RESULT!$D380&gt;2),"WON",IF(AND(RESULT!$K380&lt;A$1,RESULT!$C380+RESULT!$D380&lt;3),"WON","LOST"))</f>
        <v>LOST</v>
      </c>
      <c r="C321" t="str">
        <f t="shared" ca="1" si="208"/>
        <v>LOST</v>
      </c>
      <c r="E321" t="str">
        <f ca="1">IF(AND(RESULT!$G380&gt;E$1,RESULT!$C380+RESULT!$D380&gt;2),"WON",IF(AND(RESULT!$G380&lt;E$1,RESULT!$C380+RESULT!$D380&lt;3),"WON","LOST"))</f>
        <v>LOST</v>
      </c>
      <c r="F321" t="str">
        <f ca="1">IF(AND(RESULT!$K380&gt;E$1,RESULT!$C380+RESULT!$D380&gt;2),"WON",IF(AND(RESULT!$K380&lt;E$1,RESULT!$C380+RESULT!$D380&lt;3),"WON","LOST"))</f>
        <v>LOST</v>
      </c>
      <c r="G321" t="str">
        <f t="shared" ca="1" si="209"/>
        <v>LOST</v>
      </c>
      <c r="I321" t="str">
        <f ca="1">IF(AND(RESULT!$G380&gt;I$1,RESULT!$C380+RESULT!$D380&gt;2),"WON",IF(AND(RESULT!$G380&lt;I$1,RESULT!$C380+RESULT!$D380&lt;3),"WON","LOST"))</f>
        <v>LOST</v>
      </c>
      <c r="J321" t="str">
        <f ca="1">IF(AND(RESULT!$K380&gt;I$1,RESULT!$C380+RESULT!$D380&gt;2),"WON",IF(AND(RESULT!$K380&lt;I$1,RESULT!$C380+RESULT!$D380&lt;3),"WON","LOST"))</f>
        <v>LOST</v>
      </c>
      <c r="K321" t="str">
        <f t="shared" ca="1" si="210"/>
        <v>LOST</v>
      </c>
      <c r="M321" t="str">
        <f ca="1">IF(AND(RESULT!$G380&gt;M$1,RESULT!$C380+RESULT!$D380&gt;2),"WON",IF(AND(RESULT!$G380&lt;M$1,RESULT!$C380+RESULT!$D380&lt;3),"WON","LOST"))</f>
        <v>LOST</v>
      </c>
      <c r="N321" t="str">
        <f ca="1">IF(AND(RESULT!$K380&gt;M$1,RESULT!$C380+RESULT!$D380&gt;2),"WON",IF(AND(RESULT!$K380&lt;M$1,RESULT!$C380+RESULT!$D380&lt;3),"WON","LOST"))</f>
        <v>LOST</v>
      </c>
      <c r="O321" t="str">
        <f t="shared" ca="1" si="211"/>
        <v>LOST</v>
      </c>
      <c r="Q321" t="str">
        <f ca="1">IF(AND(RESULT!$G380&gt;Q$1,RESULT!$C380+RESULT!$D380&gt;2),"WON",IF(AND(RESULT!$G380&lt;Q$1,RESULT!$C380+RESULT!$D380&lt;3),"WON","LOST"))</f>
        <v>LOST</v>
      </c>
      <c r="R321" t="str">
        <f ca="1">IF(AND(RESULT!$K380&gt;Q$1,RESULT!$C380+RESULT!$D380&gt;2),"WON",IF(AND(RESULT!$K380&lt;Q$1,RESULT!$C380+RESULT!$D380&lt;3),"WON","LOST"))</f>
        <v>LOST</v>
      </c>
      <c r="S321" t="str">
        <f t="shared" ca="1" si="212"/>
        <v>LOST</v>
      </c>
      <c r="U321" t="str">
        <f ca="1">IF(AND(RESULT!$G380&gt;U$1,RESULT!$C380+RESULT!$D380&gt;2),"WON",IF(AND(RESULT!$G380&lt;U$1,RESULT!$C380+RESULT!$D380&lt;3),"WON","LOST"))</f>
        <v>LOST</v>
      </c>
      <c r="V321" t="str">
        <f ca="1">IF(AND(RESULT!$K380&gt;U$1,RESULT!$C380+RESULT!$D380&gt;2),"WON",IF(AND(RESULT!$K380&lt;U$1,RESULT!$C380+RESULT!$D380&lt;3),"WON","LOST"))</f>
        <v>LOST</v>
      </c>
      <c r="W321" t="str">
        <f t="shared" ca="1" si="213"/>
        <v>LOST</v>
      </c>
      <c r="Y321" t="str">
        <f ca="1">IF(AND(RESULT!$G380&gt;Y$1,RESULT!$C380+RESULT!$D380&gt;2),"WON",IF(AND(RESULT!$G380&lt;Y$1,RESULT!$C380+RESULT!$D380&lt;3),"WON","LOST"))</f>
        <v>LOST</v>
      </c>
      <c r="Z321" t="str">
        <f ca="1">IF(AND(RESULT!$K380&gt;Y$1,RESULT!$C380+RESULT!$D380&gt;2),"WON",IF(AND(RESULT!$K380&lt;Y$1,RESULT!$C380+RESULT!$D380&lt;3),"WON","LOST"))</f>
        <v>LOST</v>
      </c>
      <c r="AA321" t="str">
        <f t="shared" ca="1" si="214"/>
        <v>LOST</v>
      </c>
      <c r="AC321" t="str">
        <f ca="1">IF(AND(RESULT!$G380&gt;AC$1,RESULT!$C380+RESULT!$D380&gt;2),"WON",IF(AND(RESULT!$G380&lt;AC$1,RESULT!$C380+RESULT!$D380&lt;3),"WON","LOST"))</f>
        <v>LOST</v>
      </c>
      <c r="AD321" t="str">
        <f ca="1">IF(AND(RESULT!$K380&gt;AC$1,RESULT!$C380+RESULT!$D380&gt;2),"WON",IF(AND(RESULT!$K380&lt;AC$1,RESULT!$C380+RESULT!$D380&lt;3),"WON","LOST"))</f>
        <v>LOST</v>
      </c>
      <c r="AE321" t="str">
        <f t="shared" ca="1" si="215"/>
        <v>LOST</v>
      </c>
    </row>
    <row r="322" spans="1:31">
      <c r="A322" t="str">
        <f ca="1">IF(AND(RESULT!$G381&gt;A$1,RESULT!$C381+RESULT!$D381&gt;2),"WON",IF(AND(RESULT!$G381&lt;A$1,RESULT!$C381+RESULT!$D381&lt;3),"WON","LOST"))</f>
        <v>LOST</v>
      </c>
      <c r="B322" t="str">
        <f ca="1">IF(AND(RESULT!$K381&gt;A$1,RESULT!$C381+RESULT!$D381&gt;2),"WON",IF(AND(RESULT!$K381&lt;A$1,RESULT!$C381+RESULT!$D381&lt;3),"WON","LOST"))</f>
        <v>LOST</v>
      </c>
      <c r="C322" t="str">
        <f t="shared" ca="1" si="208"/>
        <v>LOST</v>
      </c>
      <c r="E322" t="str">
        <f ca="1">IF(AND(RESULT!$G381&gt;E$1,RESULT!$C381+RESULT!$D381&gt;2),"WON",IF(AND(RESULT!$G381&lt;E$1,RESULT!$C381+RESULT!$D381&lt;3),"WON","LOST"))</f>
        <v>LOST</v>
      </c>
      <c r="F322" t="str">
        <f ca="1">IF(AND(RESULT!$K381&gt;E$1,RESULT!$C381+RESULT!$D381&gt;2),"WON",IF(AND(RESULT!$K381&lt;E$1,RESULT!$C381+RESULT!$D381&lt;3),"WON","LOST"))</f>
        <v>LOST</v>
      </c>
      <c r="G322" t="str">
        <f t="shared" ca="1" si="209"/>
        <v>LOST</v>
      </c>
      <c r="I322" t="str">
        <f ca="1">IF(AND(RESULT!$G381&gt;I$1,RESULT!$C381+RESULT!$D381&gt;2),"WON",IF(AND(RESULT!$G381&lt;I$1,RESULT!$C381+RESULT!$D381&lt;3),"WON","LOST"))</f>
        <v>LOST</v>
      </c>
      <c r="J322" t="str">
        <f ca="1">IF(AND(RESULT!$K381&gt;I$1,RESULT!$C381+RESULT!$D381&gt;2),"WON",IF(AND(RESULT!$K381&lt;I$1,RESULT!$C381+RESULT!$D381&lt;3),"WON","LOST"))</f>
        <v>LOST</v>
      </c>
      <c r="K322" t="str">
        <f t="shared" ca="1" si="210"/>
        <v>LOST</v>
      </c>
      <c r="M322" t="str">
        <f ca="1">IF(AND(RESULT!$G381&gt;M$1,RESULT!$C381+RESULT!$D381&gt;2),"WON",IF(AND(RESULT!$G381&lt;M$1,RESULT!$C381+RESULT!$D381&lt;3),"WON","LOST"))</f>
        <v>LOST</v>
      </c>
      <c r="N322" t="str">
        <f ca="1">IF(AND(RESULT!$K381&gt;M$1,RESULT!$C381+RESULT!$D381&gt;2),"WON",IF(AND(RESULT!$K381&lt;M$1,RESULT!$C381+RESULT!$D381&lt;3),"WON","LOST"))</f>
        <v>LOST</v>
      </c>
      <c r="O322" t="str">
        <f t="shared" ca="1" si="211"/>
        <v>LOST</v>
      </c>
      <c r="Q322" t="str">
        <f ca="1">IF(AND(RESULT!$G381&gt;Q$1,RESULT!$C381+RESULT!$D381&gt;2),"WON",IF(AND(RESULT!$G381&lt;Q$1,RESULT!$C381+RESULT!$D381&lt;3),"WON","LOST"))</f>
        <v>LOST</v>
      </c>
      <c r="R322" t="str">
        <f ca="1">IF(AND(RESULT!$K381&gt;Q$1,RESULT!$C381+RESULT!$D381&gt;2),"WON",IF(AND(RESULT!$K381&lt;Q$1,RESULT!$C381+RESULT!$D381&lt;3),"WON","LOST"))</f>
        <v>LOST</v>
      </c>
      <c r="S322" t="str">
        <f t="shared" ca="1" si="212"/>
        <v>LOST</v>
      </c>
      <c r="U322" t="str">
        <f ca="1">IF(AND(RESULT!$G381&gt;U$1,RESULT!$C381+RESULT!$D381&gt;2),"WON",IF(AND(RESULT!$G381&lt;U$1,RESULT!$C381+RESULT!$D381&lt;3),"WON","LOST"))</f>
        <v>LOST</v>
      </c>
      <c r="V322" t="str">
        <f ca="1">IF(AND(RESULT!$K381&gt;U$1,RESULT!$C381+RESULT!$D381&gt;2),"WON",IF(AND(RESULT!$K381&lt;U$1,RESULT!$C381+RESULT!$D381&lt;3),"WON","LOST"))</f>
        <v>LOST</v>
      </c>
      <c r="W322" t="str">
        <f t="shared" ca="1" si="213"/>
        <v>LOST</v>
      </c>
      <c r="Y322" t="str">
        <f ca="1">IF(AND(RESULT!$G381&gt;Y$1,RESULT!$C381+RESULT!$D381&gt;2),"WON",IF(AND(RESULT!$G381&lt;Y$1,RESULT!$C381+RESULT!$D381&lt;3),"WON","LOST"))</f>
        <v>LOST</v>
      </c>
      <c r="Z322" t="str">
        <f ca="1">IF(AND(RESULT!$K381&gt;Y$1,RESULT!$C381+RESULT!$D381&gt;2),"WON",IF(AND(RESULT!$K381&lt;Y$1,RESULT!$C381+RESULT!$D381&lt;3),"WON","LOST"))</f>
        <v>LOST</v>
      </c>
      <c r="AA322" t="str">
        <f t="shared" ca="1" si="214"/>
        <v>LOST</v>
      </c>
      <c r="AC322" t="str">
        <f ca="1">IF(AND(RESULT!$G381&gt;AC$1,RESULT!$C381+RESULT!$D381&gt;2),"WON",IF(AND(RESULT!$G381&lt;AC$1,RESULT!$C381+RESULT!$D381&lt;3),"WON","LOST"))</f>
        <v>LOST</v>
      </c>
      <c r="AD322" t="str">
        <f ca="1">IF(AND(RESULT!$K381&gt;AC$1,RESULT!$C381+RESULT!$D381&gt;2),"WON",IF(AND(RESULT!$K381&lt;AC$1,RESULT!$C381+RESULT!$D381&lt;3),"WON","LOST"))</f>
        <v>LOST</v>
      </c>
      <c r="AE322" t="str">
        <f t="shared" ca="1" si="215"/>
        <v>LOST</v>
      </c>
    </row>
    <row r="323" spans="1:31">
      <c r="A323" t="str">
        <f ca="1">IF(AND(RESULT!$G382&gt;A$1,RESULT!$C382+RESULT!$D382&gt;2),"WON",IF(AND(RESULT!$G382&lt;A$1,RESULT!$C382+RESULT!$D382&lt;3),"WON","LOST"))</f>
        <v>LOST</v>
      </c>
      <c r="B323" t="str">
        <f ca="1">IF(AND(RESULT!$K382&gt;A$1,RESULT!$C382+RESULT!$D382&gt;2),"WON",IF(AND(RESULT!$K382&lt;A$1,RESULT!$C382+RESULT!$D382&lt;3),"WON","LOST"))</f>
        <v>LOST</v>
      </c>
      <c r="C323" t="str">
        <f t="shared" ca="1" si="208"/>
        <v>LOST</v>
      </c>
      <c r="E323" t="str">
        <f ca="1">IF(AND(RESULT!$G382&gt;E$1,RESULT!$C382+RESULT!$D382&gt;2),"WON",IF(AND(RESULT!$G382&lt;E$1,RESULT!$C382+RESULT!$D382&lt;3),"WON","LOST"))</f>
        <v>LOST</v>
      </c>
      <c r="F323" t="str">
        <f ca="1">IF(AND(RESULT!$K382&gt;E$1,RESULT!$C382+RESULT!$D382&gt;2),"WON",IF(AND(RESULT!$K382&lt;E$1,RESULT!$C382+RESULT!$D382&lt;3),"WON","LOST"))</f>
        <v>LOST</v>
      </c>
      <c r="G323" t="str">
        <f t="shared" ca="1" si="209"/>
        <v>LOST</v>
      </c>
      <c r="I323" t="str">
        <f ca="1">IF(AND(RESULT!$G382&gt;I$1,RESULT!$C382+RESULT!$D382&gt;2),"WON",IF(AND(RESULT!$G382&lt;I$1,RESULT!$C382+RESULT!$D382&lt;3),"WON","LOST"))</f>
        <v>WON</v>
      </c>
      <c r="J323" t="str">
        <f ca="1">IF(AND(RESULT!$K382&gt;I$1,RESULT!$C382+RESULT!$D382&gt;2),"WON",IF(AND(RESULT!$K382&lt;I$1,RESULT!$C382+RESULT!$D382&lt;3),"WON","LOST"))</f>
        <v>WON</v>
      </c>
      <c r="K323" t="str">
        <f t="shared" ca="1" si="210"/>
        <v>WON</v>
      </c>
      <c r="M323" t="str">
        <f ca="1">IF(AND(RESULT!$G382&gt;M$1,RESULT!$C382+RESULT!$D382&gt;2),"WON",IF(AND(RESULT!$G382&lt;M$1,RESULT!$C382+RESULT!$D382&lt;3),"WON","LOST"))</f>
        <v>WON</v>
      </c>
      <c r="N323" t="str">
        <f ca="1">IF(AND(RESULT!$K382&gt;M$1,RESULT!$C382+RESULT!$D382&gt;2),"WON",IF(AND(RESULT!$K382&lt;M$1,RESULT!$C382+RESULT!$D382&lt;3),"WON","LOST"))</f>
        <v>WON</v>
      </c>
      <c r="O323" t="str">
        <f t="shared" ca="1" si="211"/>
        <v>WON</v>
      </c>
      <c r="Q323" t="str">
        <f ca="1">IF(AND(RESULT!$G382&gt;Q$1,RESULT!$C382+RESULT!$D382&gt;2),"WON",IF(AND(RESULT!$G382&lt;Q$1,RESULT!$C382+RESULT!$D382&lt;3),"WON","LOST"))</f>
        <v>WON</v>
      </c>
      <c r="R323" t="str">
        <f ca="1">IF(AND(RESULT!$K382&gt;Q$1,RESULT!$C382+RESULT!$D382&gt;2),"WON",IF(AND(RESULT!$K382&lt;Q$1,RESULT!$C382+RESULT!$D382&lt;3),"WON","LOST"))</f>
        <v>WON</v>
      </c>
      <c r="S323" t="str">
        <f t="shared" ca="1" si="212"/>
        <v>WON</v>
      </c>
      <c r="U323" t="str">
        <f ca="1">IF(AND(RESULT!$G382&gt;U$1,RESULT!$C382+RESULT!$D382&gt;2),"WON",IF(AND(RESULT!$G382&lt;U$1,RESULT!$C382+RESULT!$D382&lt;3),"WON","LOST"))</f>
        <v>WON</v>
      </c>
      <c r="V323" t="str">
        <f ca="1">IF(AND(RESULT!$K382&gt;U$1,RESULT!$C382+RESULT!$D382&gt;2),"WON",IF(AND(RESULT!$K382&lt;U$1,RESULT!$C382+RESULT!$D382&lt;3),"WON","LOST"))</f>
        <v>WON</v>
      </c>
      <c r="W323" t="str">
        <f t="shared" ca="1" si="213"/>
        <v>WON</v>
      </c>
      <c r="Y323" t="str">
        <f ca="1">IF(AND(RESULT!$G382&gt;Y$1,RESULT!$C382+RESULT!$D382&gt;2),"WON",IF(AND(RESULT!$G382&lt;Y$1,RESULT!$C382+RESULT!$D382&lt;3),"WON","LOST"))</f>
        <v>LOST</v>
      </c>
      <c r="Z323" t="str">
        <f ca="1">IF(AND(RESULT!$K382&gt;Y$1,RESULT!$C382+RESULT!$D382&gt;2),"WON",IF(AND(RESULT!$K382&lt;Y$1,RESULT!$C382+RESULT!$D382&lt;3),"WON","LOST"))</f>
        <v>LOST</v>
      </c>
      <c r="AA323" t="str">
        <f t="shared" ca="1" si="214"/>
        <v>LOST</v>
      </c>
      <c r="AC323" t="str">
        <f ca="1">IF(AND(RESULT!$G382&gt;AC$1,RESULT!$C382+RESULT!$D382&gt;2),"WON",IF(AND(RESULT!$G382&lt;AC$1,RESULT!$C382+RESULT!$D382&lt;3),"WON","LOST"))</f>
        <v>LOST</v>
      </c>
      <c r="AD323" t="str">
        <f ca="1">IF(AND(RESULT!$K382&gt;AC$1,RESULT!$C382+RESULT!$D382&gt;2),"WON",IF(AND(RESULT!$K382&lt;AC$1,RESULT!$C382+RESULT!$D382&lt;3),"WON","LOST"))</f>
        <v>LOST</v>
      </c>
      <c r="AE323" t="str">
        <f t="shared" ca="1" si="215"/>
        <v>LOST</v>
      </c>
    </row>
    <row r="324" spans="1:31">
      <c r="A324" t="str">
        <f ca="1">IF(AND(RESULT!$G383&gt;A$1,RESULT!$C383+RESULT!$D383&gt;2),"WON",IF(AND(RESULT!$G383&lt;A$1,RESULT!$C383+RESULT!$D383&lt;3),"WON","LOST"))</f>
        <v>LOST</v>
      </c>
      <c r="B324" t="str">
        <f ca="1">IF(AND(RESULT!$K383&gt;A$1,RESULT!$C383+RESULT!$D383&gt;2),"WON",IF(AND(RESULT!$K383&lt;A$1,RESULT!$C383+RESULT!$D383&lt;3),"WON","LOST"))</f>
        <v>LOST</v>
      </c>
      <c r="C324" t="str">
        <f t="shared" ca="1" si="208"/>
        <v>LOST</v>
      </c>
      <c r="E324" t="str">
        <f ca="1">IF(AND(RESULT!$G383&gt;E$1,RESULT!$C383+RESULT!$D383&gt;2),"WON",IF(AND(RESULT!$G383&lt;E$1,RESULT!$C383+RESULT!$D383&lt;3),"WON","LOST"))</f>
        <v>LOST</v>
      </c>
      <c r="F324" t="str">
        <f ca="1">IF(AND(RESULT!$K383&gt;E$1,RESULT!$C383+RESULT!$D383&gt;2),"WON",IF(AND(RESULT!$K383&lt;E$1,RESULT!$C383+RESULT!$D383&lt;3),"WON","LOST"))</f>
        <v>LOST</v>
      </c>
      <c r="G324" t="str">
        <f t="shared" ca="1" si="209"/>
        <v>LOST</v>
      </c>
      <c r="I324" t="str">
        <f ca="1">IF(AND(RESULT!$G383&gt;I$1,RESULT!$C383+RESULT!$D383&gt;2),"WON",IF(AND(RESULT!$G383&lt;I$1,RESULT!$C383+RESULT!$D383&lt;3),"WON","LOST"))</f>
        <v>LOST</v>
      </c>
      <c r="J324" t="str">
        <f ca="1">IF(AND(RESULT!$K383&gt;I$1,RESULT!$C383+RESULT!$D383&gt;2),"WON",IF(AND(RESULT!$K383&lt;I$1,RESULT!$C383+RESULT!$D383&lt;3),"WON","LOST"))</f>
        <v>LOST</v>
      </c>
      <c r="K324" t="str">
        <f t="shared" ca="1" si="210"/>
        <v>LOST</v>
      </c>
      <c r="M324" t="str">
        <f ca="1">IF(AND(RESULT!$G383&gt;M$1,RESULT!$C383+RESULT!$D383&gt;2),"WON",IF(AND(RESULT!$G383&lt;M$1,RESULT!$C383+RESULT!$D383&lt;3),"WON","LOST"))</f>
        <v>LOST</v>
      </c>
      <c r="N324" t="str">
        <f ca="1">IF(AND(RESULT!$K383&gt;M$1,RESULT!$C383+RESULT!$D383&gt;2),"WON",IF(AND(RESULT!$K383&lt;M$1,RESULT!$C383+RESULT!$D383&lt;3),"WON","LOST"))</f>
        <v>LOST</v>
      </c>
      <c r="O324" t="str">
        <f t="shared" ca="1" si="211"/>
        <v>LOST</v>
      </c>
      <c r="Q324" t="str">
        <f ca="1">IF(AND(RESULT!$G383&gt;Q$1,RESULT!$C383+RESULT!$D383&gt;2),"WON",IF(AND(RESULT!$G383&lt;Q$1,RESULT!$C383+RESULT!$D383&lt;3),"WON","LOST"))</f>
        <v>LOST</v>
      </c>
      <c r="R324" t="str">
        <f ca="1">IF(AND(RESULT!$K383&gt;Q$1,RESULT!$C383+RESULT!$D383&gt;2),"WON",IF(AND(RESULT!$K383&lt;Q$1,RESULT!$C383+RESULT!$D383&lt;3),"WON","LOST"))</f>
        <v>LOST</v>
      </c>
      <c r="S324" t="str">
        <f t="shared" ca="1" si="212"/>
        <v>LOST</v>
      </c>
      <c r="U324" t="str">
        <f ca="1">IF(AND(RESULT!$G383&gt;U$1,RESULT!$C383+RESULT!$D383&gt;2),"WON",IF(AND(RESULT!$G383&lt;U$1,RESULT!$C383+RESULT!$D383&lt;3),"WON","LOST"))</f>
        <v>LOST</v>
      </c>
      <c r="V324" t="str">
        <f ca="1">IF(AND(RESULT!$K383&gt;U$1,RESULT!$C383+RESULT!$D383&gt;2),"WON",IF(AND(RESULT!$K383&lt;U$1,RESULT!$C383+RESULT!$D383&lt;3),"WON","LOST"))</f>
        <v>LOST</v>
      </c>
      <c r="W324" t="str">
        <f t="shared" ca="1" si="213"/>
        <v>LOST</v>
      </c>
      <c r="Y324" t="str">
        <f ca="1">IF(AND(RESULT!$G383&gt;Y$1,RESULT!$C383+RESULT!$D383&gt;2),"WON",IF(AND(RESULT!$G383&lt;Y$1,RESULT!$C383+RESULT!$D383&lt;3),"WON","LOST"))</f>
        <v>LOST</v>
      </c>
      <c r="Z324" t="str">
        <f ca="1">IF(AND(RESULT!$K383&gt;Y$1,RESULT!$C383+RESULT!$D383&gt;2),"WON",IF(AND(RESULT!$K383&lt;Y$1,RESULT!$C383+RESULT!$D383&lt;3),"WON","LOST"))</f>
        <v>LOST</v>
      </c>
      <c r="AA324" t="str">
        <f t="shared" ca="1" si="214"/>
        <v>LOST</v>
      </c>
      <c r="AC324" t="str">
        <f ca="1">IF(AND(RESULT!$G383&gt;AC$1,RESULT!$C383+RESULT!$D383&gt;2),"WON",IF(AND(RESULT!$G383&lt;AC$1,RESULT!$C383+RESULT!$D383&lt;3),"WON","LOST"))</f>
        <v>LOST</v>
      </c>
      <c r="AD324" t="str">
        <f ca="1">IF(AND(RESULT!$K383&gt;AC$1,RESULT!$C383+RESULT!$D383&gt;2),"WON",IF(AND(RESULT!$K383&lt;AC$1,RESULT!$C383+RESULT!$D383&lt;3),"WON","LOST"))</f>
        <v>LOST</v>
      </c>
      <c r="AE324" t="str">
        <f t="shared" ca="1" si="215"/>
        <v>LOST</v>
      </c>
    </row>
    <row r="327" spans="1:31">
      <c r="A327" t="str">
        <f ca="1">IF(AND(RESULT!$G386&gt;A$1,RESULT!$C386+RESULT!$D386&gt;2),"WON",IF(AND(RESULT!$G386&lt;A$1,RESULT!$C386+RESULT!$D386&lt;3),"WON","LOST"))</f>
        <v>LOST</v>
      </c>
      <c r="B327" t="str">
        <f ca="1">IF(AND(RESULT!$K386&gt;A$1,RESULT!$C386+RESULT!$D386&gt;2),"WON",IF(AND(RESULT!$K386&lt;A$1,RESULT!$C386+RESULT!$D386&lt;3),"WON","LOST"))</f>
        <v>LOST</v>
      </c>
      <c r="C327" t="str">
        <f ca="1">IF(AND(A327="WON",B327="WON"),"WON",IF(AND(A327="LOST",B327="LOST"),"LOST","DP"))</f>
        <v>LOST</v>
      </c>
      <c r="E327" t="str">
        <f ca="1">IF(AND(RESULT!$G386&gt;E$1,RESULT!$C386+RESULT!$D386&gt;2),"WON",IF(AND(RESULT!$G386&lt;E$1,RESULT!$C386+RESULT!$D386&lt;3),"WON","LOST"))</f>
        <v>LOST</v>
      </c>
      <c r="F327" t="str">
        <f ca="1">IF(AND(RESULT!$K386&gt;E$1,RESULT!$C386+RESULT!$D386&gt;2),"WON",IF(AND(RESULT!$K386&lt;E$1,RESULT!$C386+RESULT!$D386&lt;3),"WON","LOST"))</f>
        <v>LOST</v>
      </c>
      <c r="G327" t="str">
        <f ca="1">IF(AND(E327="WON",F327="WON"),"WON",IF(AND(E327="LOST",F327="LOST"),"LOST","DP"))</f>
        <v>LOST</v>
      </c>
      <c r="I327" t="str">
        <f ca="1">IF(AND(RESULT!$G386&gt;I$1,RESULT!$C386+RESULT!$D386&gt;2),"WON",IF(AND(RESULT!$G386&lt;I$1,RESULT!$C386+RESULT!$D386&lt;3),"WON","LOST"))</f>
        <v>LOST</v>
      </c>
      <c r="J327" t="str">
        <f ca="1">IF(AND(RESULT!$K386&gt;I$1,RESULT!$C386+RESULT!$D386&gt;2),"WON",IF(AND(RESULT!$K386&lt;I$1,RESULT!$C386+RESULT!$D386&lt;3),"WON","LOST"))</f>
        <v>LOST</v>
      </c>
      <c r="K327" t="str">
        <f ca="1">IF(AND(I327="WON",J327="WON"),"WON",IF(AND(I327="LOST",J327="LOST"),"LOST","DP"))</f>
        <v>LOST</v>
      </c>
      <c r="M327" t="str">
        <f ca="1">IF(AND(RESULT!$G386&gt;M$1,RESULT!$C386+RESULT!$D386&gt;2),"WON",IF(AND(RESULT!$G386&lt;M$1,RESULT!$C386+RESULT!$D386&lt;3),"WON","LOST"))</f>
        <v>WON</v>
      </c>
      <c r="N327" t="str">
        <f ca="1">IF(AND(RESULT!$K386&gt;M$1,RESULT!$C386+RESULT!$D386&gt;2),"WON",IF(AND(RESULT!$K386&lt;M$1,RESULT!$C386+RESULT!$D386&lt;3),"WON","LOST"))</f>
        <v>LOST</v>
      </c>
      <c r="O327" t="str">
        <f ca="1">IF(AND(M327="WON",N327="WON"),"WON",IF(AND(M327="LOST",N327="LOST"),"LOST","DP"))</f>
        <v>DP</v>
      </c>
      <c r="Q327" t="str">
        <f ca="1">IF(AND(RESULT!$G386&gt;Q$1,RESULT!$C386+RESULT!$D386&gt;2),"WON",IF(AND(RESULT!$G386&lt;Q$1,RESULT!$C386+RESULT!$D386&lt;3),"WON","LOST"))</f>
        <v>WON</v>
      </c>
      <c r="R327" t="str">
        <f ca="1">IF(AND(RESULT!$K386&gt;Q$1,RESULT!$C386+RESULT!$D386&gt;2),"WON",IF(AND(RESULT!$K386&lt;Q$1,RESULT!$C386+RESULT!$D386&lt;3),"WON","LOST"))</f>
        <v>LOST</v>
      </c>
      <c r="S327" t="str">
        <f ca="1">IF(AND(Q327="WON",R327="WON"),"WON",IF(AND(Q327="LOST",R327="LOST"),"LOST","DP"))</f>
        <v>DP</v>
      </c>
      <c r="U327" t="str">
        <f ca="1">IF(AND(RESULT!$G386&gt;U$1,RESULT!$C386+RESULT!$D386&gt;2),"WON",IF(AND(RESULT!$G386&lt;U$1,RESULT!$C386+RESULT!$D386&lt;3),"WON","LOST"))</f>
        <v>WON</v>
      </c>
      <c r="V327" t="str">
        <f ca="1">IF(AND(RESULT!$K386&gt;U$1,RESULT!$C386+RESULT!$D386&gt;2),"WON",IF(AND(RESULT!$K386&lt;U$1,RESULT!$C386+RESULT!$D386&lt;3),"WON","LOST"))</f>
        <v>LOST</v>
      </c>
      <c r="W327" t="str">
        <f ca="1">IF(AND(U327="WON",V327="WON"),"WON",IF(AND(U327="LOST",V327="LOST"),"LOST","DP"))</f>
        <v>DP</v>
      </c>
      <c r="Y327" t="str">
        <f ca="1">IF(AND(RESULT!$G386&gt;Y$1,RESULT!$C386+RESULT!$D386&gt;2),"WON",IF(AND(RESULT!$G386&lt;Y$1,RESULT!$C386+RESULT!$D386&lt;3),"WON","LOST"))</f>
        <v>LOST</v>
      </c>
      <c r="Z327" t="str">
        <f ca="1">IF(AND(RESULT!$K386&gt;Y$1,RESULT!$C386+RESULT!$D386&gt;2),"WON",IF(AND(RESULT!$K386&lt;Y$1,RESULT!$C386+RESULT!$D386&lt;3),"WON","LOST"))</f>
        <v>LOST</v>
      </c>
      <c r="AA327" t="str">
        <f ca="1">IF(AND(Y327="WON",Z327="WON"),"WON",IF(AND(Y327="LOST",Z327="LOST"),"LOST","DP"))</f>
        <v>LOST</v>
      </c>
      <c r="AC327" t="str">
        <f ca="1">IF(AND(RESULT!$G386&gt;AC$1,RESULT!$C386+RESULT!$D386&gt;2),"WON",IF(AND(RESULT!$G386&lt;AC$1,RESULT!$C386+RESULT!$D386&lt;3),"WON","LOST"))</f>
        <v>LOST</v>
      </c>
      <c r="AD327" t="str">
        <f ca="1">IF(AND(RESULT!$K386&gt;AC$1,RESULT!$C386+RESULT!$D386&gt;2),"WON",IF(AND(RESULT!$K386&lt;AC$1,RESULT!$C386+RESULT!$D386&lt;3),"WON","LOST"))</f>
        <v>LOST</v>
      </c>
      <c r="AE327" t="str">
        <f ca="1">IF(AND(AC327="WON",AD327="WON"),"WON",IF(AND(AC327="LOST",AD327="LOST"),"LOST","DP"))</f>
        <v>LOST</v>
      </c>
    </row>
    <row r="328" spans="1:31">
      <c r="A328" t="str">
        <f ca="1">IF(AND(RESULT!$G387&gt;A$1,RESULT!$C387+RESULT!$D387&gt;2),"WON",IF(AND(RESULT!$G387&lt;A$1,RESULT!$C387+RESULT!$D387&lt;3),"WON","LOST"))</f>
        <v>WON</v>
      </c>
      <c r="B328" t="str">
        <f ca="1">IF(AND(RESULT!$K387&gt;A$1,RESULT!$C387+RESULT!$D387&gt;2),"WON",IF(AND(RESULT!$K387&lt;A$1,RESULT!$C387+RESULT!$D387&lt;3),"WON","LOST"))</f>
        <v>WON</v>
      </c>
      <c r="C328" t="str">
        <f t="shared" ref="C328:C336" ca="1" si="216">IF(AND(A328="WON",B328="WON"),"WON",IF(AND(A328="LOST",B328="LOST"),"LOST","DP"))</f>
        <v>WON</v>
      </c>
      <c r="E328" t="str">
        <f ca="1">IF(AND(RESULT!$G387&gt;E$1,RESULT!$C387+RESULT!$D387&gt;2),"WON",IF(AND(RESULT!$G387&lt;E$1,RESULT!$C387+RESULT!$D387&lt;3),"WON","LOST"))</f>
        <v>WON</v>
      </c>
      <c r="F328" t="str">
        <f ca="1">IF(AND(RESULT!$K387&gt;E$1,RESULT!$C387+RESULT!$D387&gt;2),"WON",IF(AND(RESULT!$K387&lt;E$1,RESULT!$C387+RESULT!$D387&lt;3),"WON","LOST"))</f>
        <v>WON</v>
      </c>
      <c r="G328" t="str">
        <f t="shared" ref="G328:G336" ca="1" si="217">IF(AND(E328="WON",F328="WON"),"WON",IF(AND(E328="LOST",F328="LOST"),"LOST","DP"))</f>
        <v>WON</v>
      </c>
      <c r="I328" t="str">
        <f ca="1">IF(AND(RESULT!$G387&gt;I$1,RESULT!$C387+RESULT!$D387&gt;2),"WON",IF(AND(RESULT!$G387&lt;I$1,RESULT!$C387+RESULT!$D387&lt;3),"WON","LOST"))</f>
        <v>WON</v>
      </c>
      <c r="J328" t="str">
        <f ca="1">IF(AND(RESULT!$K387&gt;I$1,RESULT!$C387+RESULT!$D387&gt;2),"WON",IF(AND(RESULT!$K387&lt;I$1,RESULT!$C387+RESULT!$D387&lt;3),"WON","LOST"))</f>
        <v>WON</v>
      </c>
      <c r="K328" t="str">
        <f t="shared" ref="K328:K336" ca="1" si="218">IF(AND(I328="WON",J328="WON"),"WON",IF(AND(I328="LOST",J328="LOST"),"LOST","DP"))</f>
        <v>WON</v>
      </c>
      <c r="M328" t="str">
        <f ca="1">IF(AND(RESULT!$G387&gt;M$1,RESULT!$C387+RESULT!$D387&gt;2),"WON",IF(AND(RESULT!$G387&lt;M$1,RESULT!$C387+RESULT!$D387&lt;3),"WON","LOST"))</f>
        <v>WON</v>
      </c>
      <c r="N328" t="str">
        <f ca="1">IF(AND(RESULT!$K387&gt;M$1,RESULT!$C387+RESULT!$D387&gt;2),"WON",IF(AND(RESULT!$K387&lt;M$1,RESULT!$C387+RESULT!$D387&lt;3),"WON","LOST"))</f>
        <v>WON</v>
      </c>
      <c r="O328" t="str">
        <f t="shared" ref="O328:O336" ca="1" si="219">IF(AND(M328="WON",N328="WON"),"WON",IF(AND(M328="LOST",N328="LOST"),"LOST","DP"))</f>
        <v>WON</v>
      </c>
      <c r="Q328" t="str">
        <f ca="1">IF(AND(RESULT!$G387&gt;Q$1,RESULT!$C387+RESULT!$D387&gt;2),"WON",IF(AND(RESULT!$G387&lt;Q$1,RESULT!$C387+RESULT!$D387&lt;3),"WON","LOST"))</f>
        <v>WON</v>
      </c>
      <c r="R328" t="str">
        <f ca="1">IF(AND(RESULT!$K387&gt;Q$1,RESULT!$C387+RESULT!$D387&gt;2),"WON",IF(AND(RESULT!$K387&lt;Q$1,RESULT!$C387+RESULT!$D387&lt;3),"WON","LOST"))</f>
        <v>WON</v>
      </c>
      <c r="S328" t="str">
        <f t="shared" ref="S328:S336" ca="1" si="220">IF(AND(Q328="WON",R328="WON"),"WON",IF(AND(Q328="LOST",R328="LOST"),"LOST","DP"))</f>
        <v>WON</v>
      </c>
      <c r="U328" t="str">
        <f ca="1">IF(AND(RESULT!$G387&gt;U$1,RESULT!$C387+RESULT!$D387&gt;2),"WON",IF(AND(RESULT!$G387&lt;U$1,RESULT!$C387+RESULT!$D387&lt;3),"WON","LOST"))</f>
        <v>LOST</v>
      </c>
      <c r="V328" t="str">
        <f ca="1">IF(AND(RESULT!$K387&gt;U$1,RESULT!$C387+RESULT!$D387&gt;2),"WON",IF(AND(RESULT!$K387&lt;U$1,RESULT!$C387+RESULT!$D387&lt;3),"WON","LOST"))</f>
        <v>WON</v>
      </c>
      <c r="W328" t="str">
        <f t="shared" ref="W328:W336" ca="1" si="221">IF(AND(U328="WON",V328="WON"),"WON",IF(AND(U328="LOST",V328="LOST"),"LOST","DP"))</f>
        <v>DP</v>
      </c>
      <c r="Y328" t="str">
        <f ca="1">IF(AND(RESULT!$G387&gt;Y$1,RESULT!$C387+RESULT!$D387&gt;2),"WON",IF(AND(RESULT!$G387&lt;Y$1,RESULT!$C387+RESULT!$D387&lt;3),"WON","LOST"))</f>
        <v>WON</v>
      </c>
      <c r="Z328" t="str">
        <f ca="1">IF(AND(RESULT!$K387&gt;Y$1,RESULT!$C387+RESULT!$D387&gt;2),"WON",IF(AND(RESULT!$K387&lt;Y$1,RESULT!$C387+RESULT!$D387&lt;3),"WON","LOST"))</f>
        <v>WON</v>
      </c>
      <c r="AA328" t="str">
        <f t="shared" ref="AA328:AA336" ca="1" si="222">IF(AND(Y328="WON",Z328="WON"),"WON",IF(AND(Y328="LOST",Z328="LOST"),"LOST","DP"))</f>
        <v>WON</v>
      </c>
      <c r="AC328" t="str">
        <f ca="1">IF(AND(RESULT!$G387&gt;AC$1,RESULT!$C387+RESULT!$D387&gt;2),"WON",IF(AND(RESULT!$G387&lt;AC$1,RESULT!$C387+RESULT!$D387&lt;3),"WON","LOST"))</f>
        <v>WON</v>
      </c>
      <c r="AD328" t="str">
        <f ca="1">IF(AND(RESULT!$K387&gt;AC$1,RESULT!$C387+RESULT!$D387&gt;2),"WON",IF(AND(RESULT!$K387&lt;AC$1,RESULT!$C387+RESULT!$D387&lt;3),"WON","LOST"))</f>
        <v>WON</v>
      </c>
      <c r="AE328" t="str">
        <f t="shared" ref="AE328:AE336" ca="1" si="223">IF(AND(AC328="WON",AD328="WON"),"WON",IF(AND(AC328="LOST",AD328="LOST"),"LOST","DP"))</f>
        <v>WON</v>
      </c>
    </row>
    <row r="329" spans="1:31">
      <c r="A329" t="str">
        <f ca="1">IF(AND(RESULT!$G388&gt;A$1,RESULT!$C388+RESULT!$D388&gt;2),"WON",IF(AND(RESULT!$G388&lt;A$1,RESULT!$C388+RESULT!$D388&lt;3),"WON","LOST"))</f>
        <v>WON</v>
      </c>
      <c r="B329" t="str">
        <f ca="1">IF(AND(RESULT!$K388&gt;A$1,RESULT!$C388+RESULT!$D388&gt;2),"WON",IF(AND(RESULT!$K388&lt;A$1,RESULT!$C388+RESULT!$D388&lt;3),"WON","LOST"))</f>
        <v>WON</v>
      </c>
      <c r="C329" t="str">
        <f t="shared" ca="1" si="216"/>
        <v>WON</v>
      </c>
      <c r="E329" t="str">
        <f ca="1">IF(AND(RESULT!$G388&gt;E$1,RESULT!$C388+RESULT!$D388&gt;2),"WON",IF(AND(RESULT!$G388&lt;E$1,RESULT!$C388+RESULT!$D388&lt;3),"WON","LOST"))</f>
        <v>WON</v>
      </c>
      <c r="F329" t="str">
        <f ca="1">IF(AND(RESULT!$K388&gt;E$1,RESULT!$C388+RESULT!$D388&gt;2),"WON",IF(AND(RESULT!$K388&lt;E$1,RESULT!$C388+RESULT!$D388&lt;3),"WON","LOST"))</f>
        <v>WON</v>
      </c>
      <c r="G329" t="str">
        <f t="shared" ca="1" si="217"/>
        <v>WON</v>
      </c>
      <c r="I329" t="str">
        <f ca="1">IF(AND(RESULT!$G388&gt;I$1,RESULT!$C388+RESULT!$D388&gt;2),"WON",IF(AND(RESULT!$G388&lt;I$1,RESULT!$C388+RESULT!$D388&lt;3),"WON","LOST"))</f>
        <v>WON</v>
      </c>
      <c r="J329" t="str">
        <f ca="1">IF(AND(RESULT!$K388&gt;I$1,RESULT!$C388+RESULT!$D388&gt;2),"WON",IF(AND(RESULT!$K388&lt;I$1,RESULT!$C388+RESULT!$D388&lt;3),"WON","LOST"))</f>
        <v>WON</v>
      </c>
      <c r="K329" t="str">
        <f t="shared" ca="1" si="218"/>
        <v>WON</v>
      </c>
      <c r="M329" t="str">
        <f ca="1">IF(AND(RESULT!$G388&gt;M$1,RESULT!$C388+RESULT!$D388&gt;2),"WON",IF(AND(RESULT!$G388&lt;M$1,RESULT!$C388+RESULT!$D388&lt;3),"WON","LOST"))</f>
        <v>WON</v>
      </c>
      <c r="N329" t="str">
        <f ca="1">IF(AND(RESULT!$K388&gt;M$1,RESULT!$C388+RESULT!$D388&gt;2),"WON",IF(AND(RESULT!$K388&lt;M$1,RESULT!$C388+RESULT!$D388&lt;3),"WON","LOST"))</f>
        <v>WON</v>
      </c>
      <c r="O329" t="str">
        <f t="shared" ca="1" si="219"/>
        <v>WON</v>
      </c>
      <c r="Q329" t="str">
        <f ca="1">IF(AND(RESULT!$G388&gt;Q$1,RESULT!$C388+RESULT!$D388&gt;2),"WON",IF(AND(RESULT!$G388&lt;Q$1,RESULT!$C388+RESULT!$D388&lt;3),"WON","LOST"))</f>
        <v>WON</v>
      </c>
      <c r="R329" t="str">
        <f ca="1">IF(AND(RESULT!$K388&gt;Q$1,RESULT!$C388+RESULT!$D388&gt;2),"WON",IF(AND(RESULT!$K388&lt;Q$1,RESULT!$C388+RESULT!$D388&lt;3),"WON","LOST"))</f>
        <v>WON</v>
      </c>
      <c r="S329" t="str">
        <f t="shared" ca="1" si="220"/>
        <v>WON</v>
      </c>
      <c r="U329" t="str">
        <f ca="1">IF(AND(RESULT!$G388&gt;U$1,RESULT!$C388+RESULT!$D388&gt;2),"WON",IF(AND(RESULT!$G388&lt;U$1,RESULT!$C388+RESULT!$D388&lt;3),"WON","LOST"))</f>
        <v>WON</v>
      </c>
      <c r="V329" t="str">
        <f ca="1">IF(AND(RESULT!$K388&gt;U$1,RESULT!$C388+RESULT!$D388&gt;2),"WON",IF(AND(RESULT!$K388&lt;U$1,RESULT!$C388+RESULT!$D388&lt;3),"WON","LOST"))</f>
        <v>WON</v>
      </c>
      <c r="W329" t="str">
        <f t="shared" ca="1" si="221"/>
        <v>WON</v>
      </c>
      <c r="Y329" t="str">
        <f ca="1">IF(AND(RESULT!$G388&gt;Y$1,RESULT!$C388+RESULT!$D388&gt;2),"WON",IF(AND(RESULT!$G388&lt;Y$1,RESULT!$C388+RESULT!$D388&lt;3),"WON","LOST"))</f>
        <v>WON</v>
      </c>
      <c r="Z329" t="str">
        <f ca="1">IF(AND(RESULT!$K388&gt;Y$1,RESULT!$C388+RESULT!$D388&gt;2),"WON",IF(AND(RESULT!$K388&lt;Y$1,RESULT!$C388+RESULT!$D388&lt;3),"WON","LOST"))</f>
        <v>WON</v>
      </c>
      <c r="AA329" t="str">
        <f t="shared" ca="1" si="222"/>
        <v>WON</v>
      </c>
      <c r="AC329" t="str">
        <f ca="1">IF(AND(RESULT!$G388&gt;AC$1,RESULT!$C388+RESULT!$D388&gt;2),"WON",IF(AND(RESULT!$G388&lt;AC$1,RESULT!$C388+RESULT!$D388&lt;3),"WON","LOST"))</f>
        <v>WON</v>
      </c>
      <c r="AD329" t="str">
        <f ca="1">IF(AND(RESULT!$K388&gt;AC$1,RESULT!$C388+RESULT!$D388&gt;2),"WON",IF(AND(RESULT!$K388&lt;AC$1,RESULT!$C388+RESULT!$D388&lt;3),"WON","LOST"))</f>
        <v>WON</v>
      </c>
      <c r="AE329" t="str">
        <f t="shared" ca="1" si="223"/>
        <v>WON</v>
      </c>
    </row>
    <row r="330" spans="1:31">
      <c r="A330" t="str">
        <f ca="1">IF(AND(RESULT!$G389&gt;A$1,RESULT!$C389+RESULT!$D389&gt;2),"WON",IF(AND(RESULT!$G389&lt;A$1,RESULT!$C389+RESULT!$D389&lt;3),"WON","LOST"))</f>
        <v>WON</v>
      </c>
      <c r="B330" t="str">
        <f ca="1">IF(AND(RESULT!$K389&gt;A$1,RESULT!$C389+RESULT!$D389&gt;2),"WON",IF(AND(RESULT!$K389&lt;A$1,RESULT!$C389+RESULT!$D389&lt;3),"WON","LOST"))</f>
        <v>LOST</v>
      </c>
      <c r="C330" t="str">
        <f t="shared" ca="1" si="216"/>
        <v>DP</v>
      </c>
      <c r="E330" t="str">
        <f ca="1">IF(AND(RESULT!$G389&gt;E$1,RESULT!$C389+RESULT!$D389&gt;2),"WON",IF(AND(RESULT!$G389&lt;E$1,RESULT!$C389+RESULT!$D389&lt;3),"WON","LOST"))</f>
        <v>WON</v>
      </c>
      <c r="F330" t="str">
        <f ca="1">IF(AND(RESULT!$K389&gt;E$1,RESULT!$C389+RESULT!$D389&gt;2),"WON",IF(AND(RESULT!$K389&lt;E$1,RESULT!$C389+RESULT!$D389&lt;3),"WON","LOST"))</f>
        <v>LOST</v>
      </c>
      <c r="G330" t="str">
        <f t="shared" ca="1" si="217"/>
        <v>DP</v>
      </c>
      <c r="I330" t="str">
        <f ca="1">IF(AND(RESULT!$G389&gt;I$1,RESULT!$C389+RESULT!$D389&gt;2),"WON",IF(AND(RESULT!$G389&lt;I$1,RESULT!$C389+RESULT!$D389&lt;3),"WON","LOST"))</f>
        <v>WON</v>
      </c>
      <c r="J330" t="str">
        <f ca="1">IF(AND(RESULT!$K389&gt;I$1,RESULT!$C389+RESULT!$D389&gt;2),"WON",IF(AND(RESULT!$K389&lt;I$1,RESULT!$C389+RESULT!$D389&lt;3),"WON","LOST"))</f>
        <v>WON</v>
      </c>
      <c r="K330" t="str">
        <f t="shared" ca="1" si="218"/>
        <v>WON</v>
      </c>
      <c r="M330" t="str">
        <f ca="1">IF(AND(RESULT!$G389&gt;M$1,RESULT!$C389+RESULT!$D389&gt;2),"WON",IF(AND(RESULT!$G389&lt;M$1,RESULT!$C389+RESULT!$D389&lt;3),"WON","LOST"))</f>
        <v>WON</v>
      </c>
      <c r="N330" t="str">
        <f ca="1">IF(AND(RESULT!$K389&gt;M$1,RESULT!$C389+RESULT!$D389&gt;2),"WON",IF(AND(RESULT!$K389&lt;M$1,RESULT!$C389+RESULT!$D389&lt;3),"WON","LOST"))</f>
        <v>WON</v>
      </c>
      <c r="O330" t="str">
        <f t="shared" ca="1" si="219"/>
        <v>WON</v>
      </c>
      <c r="Q330" t="str">
        <f ca="1">IF(AND(RESULT!$G389&gt;Q$1,RESULT!$C389+RESULT!$D389&gt;2),"WON",IF(AND(RESULT!$G389&lt;Q$1,RESULT!$C389+RESULT!$D389&lt;3),"WON","LOST"))</f>
        <v>WON</v>
      </c>
      <c r="R330" t="str">
        <f ca="1">IF(AND(RESULT!$K389&gt;Q$1,RESULT!$C389+RESULT!$D389&gt;2),"WON",IF(AND(RESULT!$K389&lt;Q$1,RESULT!$C389+RESULT!$D389&lt;3),"WON","LOST"))</f>
        <v>WON</v>
      </c>
      <c r="S330" t="str">
        <f t="shared" ca="1" si="220"/>
        <v>WON</v>
      </c>
      <c r="U330" t="str">
        <f ca="1">IF(AND(RESULT!$G389&gt;U$1,RESULT!$C389+RESULT!$D389&gt;2),"WON",IF(AND(RESULT!$G389&lt;U$1,RESULT!$C389+RESULT!$D389&lt;3),"WON","LOST"))</f>
        <v>WON</v>
      </c>
      <c r="V330" t="str">
        <f ca="1">IF(AND(RESULT!$K389&gt;U$1,RESULT!$C389+RESULT!$D389&gt;2),"WON",IF(AND(RESULT!$K389&lt;U$1,RESULT!$C389+RESULT!$D389&lt;3),"WON","LOST"))</f>
        <v>WON</v>
      </c>
      <c r="W330" t="str">
        <f t="shared" ca="1" si="221"/>
        <v>WON</v>
      </c>
      <c r="Y330" t="str">
        <f ca="1">IF(AND(RESULT!$G389&gt;Y$1,RESULT!$C389+RESULT!$D389&gt;2),"WON",IF(AND(RESULT!$G389&lt;Y$1,RESULT!$C389+RESULT!$D389&lt;3),"WON","LOST"))</f>
        <v>WON</v>
      </c>
      <c r="Z330" t="str">
        <f ca="1">IF(AND(RESULT!$K389&gt;Y$1,RESULT!$C389+RESULT!$D389&gt;2),"WON",IF(AND(RESULT!$K389&lt;Y$1,RESULT!$C389+RESULT!$D389&lt;3),"WON","LOST"))</f>
        <v>LOST</v>
      </c>
      <c r="AA330" t="str">
        <f t="shared" ca="1" si="222"/>
        <v>DP</v>
      </c>
      <c r="AC330" t="str">
        <f ca="1">IF(AND(RESULT!$G389&gt;AC$1,RESULT!$C389+RESULT!$D389&gt;2),"WON",IF(AND(RESULT!$G389&lt;AC$1,RESULT!$C389+RESULT!$D389&lt;3),"WON","LOST"))</f>
        <v>WON</v>
      </c>
      <c r="AD330" t="str">
        <f ca="1">IF(AND(RESULT!$K389&gt;AC$1,RESULT!$C389+RESULT!$D389&gt;2),"WON",IF(AND(RESULT!$K389&lt;AC$1,RESULT!$C389+RESULT!$D389&lt;3),"WON","LOST"))</f>
        <v>LOST</v>
      </c>
      <c r="AE330" t="str">
        <f t="shared" ca="1" si="223"/>
        <v>DP</v>
      </c>
    </row>
    <row r="331" spans="1:31">
      <c r="A331" t="str">
        <f ca="1">IF(AND(RESULT!$G390&gt;A$1,RESULT!$C390+RESULT!$D390&gt;2),"WON",IF(AND(RESULT!$G390&lt;A$1,RESULT!$C390+RESULT!$D390&lt;3),"WON","LOST"))</f>
        <v>WON</v>
      </c>
      <c r="B331" t="str">
        <f ca="1">IF(AND(RESULT!$K390&gt;A$1,RESULT!$C390+RESULT!$D390&gt;2),"WON",IF(AND(RESULT!$K390&lt;A$1,RESULT!$C390+RESULT!$D390&lt;3),"WON","LOST"))</f>
        <v>WON</v>
      </c>
      <c r="C331" t="str">
        <f t="shared" ca="1" si="216"/>
        <v>WON</v>
      </c>
      <c r="E331" t="str">
        <f ca="1">IF(AND(RESULT!$G390&gt;E$1,RESULT!$C390+RESULT!$D390&gt;2),"WON",IF(AND(RESULT!$G390&lt;E$1,RESULT!$C390+RESULT!$D390&lt;3),"WON","LOST"))</f>
        <v>WON</v>
      </c>
      <c r="F331" t="str">
        <f ca="1">IF(AND(RESULT!$K390&gt;E$1,RESULT!$C390+RESULT!$D390&gt;2),"WON",IF(AND(RESULT!$K390&lt;E$1,RESULT!$C390+RESULT!$D390&lt;3),"WON","LOST"))</f>
        <v>WON</v>
      </c>
      <c r="G331" t="str">
        <f t="shared" ca="1" si="217"/>
        <v>WON</v>
      </c>
      <c r="I331" t="str">
        <f ca="1">IF(AND(RESULT!$G390&gt;I$1,RESULT!$C390+RESULT!$D390&gt;2),"WON",IF(AND(RESULT!$G390&lt;I$1,RESULT!$C390+RESULT!$D390&lt;3),"WON","LOST"))</f>
        <v>WON</v>
      </c>
      <c r="J331" t="str">
        <f ca="1">IF(AND(RESULT!$K390&gt;I$1,RESULT!$C390+RESULT!$D390&gt;2),"WON",IF(AND(RESULT!$K390&lt;I$1,RESULT!$C390+RESULT!$D390&lt;3),"WON","LOST"))</f>
        <v>WON</v>
      </c>
      <c r="K331" t="str">
        <f t="shared" ca="1" si="218"/>
        <v>WON</v>
      </c>
      <c r="M331" t="str">
        <f ca="1">IF(AND(RESULT!$G390&gt;M$1,RESULT!$C390+RESULT!$D390&gt;2),"WON",IF(AND(RESULT!$G390&lt;M$1,RESULT!$C390+RESULT!$D390&lt;3),"WON","LOST"))</f>
        <v>WON</v>
      </c>
      <c r="N331" t="str">
        <f ca="1">IF(AND(RESULT!$K390&gt;M$1,RESULT!$C390+RESULT!$D390&gt;2),"WON",IF(AND(RESULT!$K390&lt;M$1,RESULT!$C390+RESULT!$D390&lt;3),"WON","LOST"))</f>
        <v>WON</v>
      </c>
      <c r="O331" t="str">
        <f t="shared" ca="1" si="219"/>
        <v>WON</v>
      </c>
      <c r="Q331" t="str">
        <f ca="1">IF(AND(RESULT!$G390&gt;Q$1,RESULT!$C390+RESULT!$D390&gt;2),"WON",IF(AND(RESULT!$G390&lt;Q$1,RESULT!$C390+RESULT!$D390&lt;3),"WON","LOST"))</f>
        <v>WON</v>
      </c>
      <c r="R331" t="str">
        <f ca="1">IF(AND(RESULT!$K390&gt;Q$1,RESULT!$C390+RESULT!$D390&gt;2),"WON",IF(AND(RESULT!$K390&lt;Q$1,RESULT!$C390+RESULT!$D390&lt;3),"WON","LOST"))</f>
        <v>WON</v>
      </c>
      <c r="S331" t="str">
        <f t="shared" ca="1" si="220"/>
        <v>WON</v>
      </c>
      <c r="U331" t="str">
        <f ca="1">IF(AND(RESULT!$G390&gt;U$1,RESULT!$C390+RESULT!$D390&gt;2),"WON",IF(AND(RESULT!$G390&lt;U$1,RESULT!$C390+RESULT!$D390&lt;3),"WON","LOST"))</f>
        <v>WON</v>
      </c>
      <c r="V331" t="str">
        <f ca="1">IF(AND(RESULT!$K390&gt;U$1,RESULT!$C390+RESULT!$D390&gt;2),"WON",IF(AND(RESULT!$K390&lt;U$1,RESULT!$C390+RESULT!$D390&lt;3),"WON","LOST"))</f>
        <v>WON</v>
      </c>
      <c r="W331" t="str">
        <f t="shared" ca="1" si="221"/>
        <v>WON</v>
      </c>
      <c r="Y331" t="str">
        <f ca="1">IF(AND(RESULT!$G390&gt;Y$1,RESULT!$C390+RESULT!$D390&gt;2),"WON",IF(AND(RESULT!$G390&lt;Y$1,RESULT!$C390+RESULT!$D390&lt;3),"WON","LOST"))</f>
        <v>WON</v>
      </c>
      <c r="Z331" t="str">
        <f ca="1">IF(AND(RESULT!$K390&gt;Y$1,RESULT!$C390+RESULT!$D390&gt;2),"WON",IF(AND(RESULT!$K390&lt;Y$1,RESULT!$C390+RESULT!$D390&lt;3),"WON","LOST"))</f>
        <v>WON</v>
      </c>
      <c r="AA331" t="str">
        <f t="shared" ca="1" si="222"/>
        <v>WON</v>
      </c>
      <c r="AC331" t="str">
        <f ca="1">IF(AND(RESULT!$G390&gt;AC$1,RESULT!$C390+RESULT!$D390&gt;2),"WON",IF(AND(RESULT!$G390&lt;AC$1,RESULT!$C390+RESULT!$D390&lt;3),"WON","LOST"))</f>
        <v>WON</v>
      </c>
      <c r="AD331" t="str">
        <f ca="1">IF(AND(RESULT!$K390&gt;AC$1,RESULT!$C390+RESULT!$D390&gt;2),"WON",IF(AND(RESULT!$K390&lt;AC$1,RESULT!$C390+RESULT!$D390&lt;3),"WON","LOST"))</f>
        <v>WON</v>
      </c>
      <c r="AE331" t="str">
        <f t="shared" ca="1" si="223"/>
        <v>WON</v>
      </c>
    </row>
    <row r="332" spans="1:31">
      <c r="A332" t="str">
        <f ca="1">IF(AND(RESULT!$G391&gt;A$1,RESULT!$C391+RESULT!$D391&gt;2),"WON",IF(AND(RESULT!$G391&lt;A$1,RESULT!$C391+RESULT!$D391&lt;3),"WON","LOST"))</f>
        <v>LOST</v>
      </c>
      <c r="B332" t="str">
        <f ca="1">IF(AND(RESULT!$K391&gt;A$1,RESULT!$C391+RESULT!$D391&gt;2),"WON",IF(AND(RESULT!$K391&lt;A$1,RESULT!$C391+RESULT!$D391&lt;3),"WON","LOST"))</f>
        <v>LOST</v>
      </c>
      <c r="C332" t="str">
        <f t="shared" ca="1" si="216"/>
        <v>LOST</v>
      </c>
      <c r="E332" t="str">
        <f ca="1">IF(AND(RESULT!$G391&gt;E$1,RESULT!$C391+RESULT!$D391&gt;2),"WON",IF(AND(RESULT!$G391&lt;E$1,RESULT!$C391+RESULT!$D391&lt;3),"WON","LOST"))</f>
        <v>LOST</v>
      </c>
      <c r="F332" t="str">
        <f ca="1">IF(AND(RESULT!$K391&gt;E$1,RESULT!$C391+RESULT!$D391&gt;2),"WON",IF(AND(RESULT!$K391&lt;E$1,RESULT!$C391+RESULT!$D391&lt;3),"WON","LOST"))</f>
        <v>LOST</v>
      </c>
      <c r="G332" t="str">
        <f t="shared" ca="1" si="217"/>
        <v>LOST</v>
      </c>
      <c r="I332" t="str">
        <f ca="1">IF(AND(RESULT!$G391&gt;I$1,RESULT!$C391+RESULT!$D391&gt;2),"WON",IF(AND(RESULT!$G391&lt;I$1,RESULT!$C391+RESULT!$D391&lt;3),"WON","LOST"))</f>
        <v>LOST</v>
      </c>
      <c r="J332" t="str">
        <f ca="1">IF(AND(RESULT!$K391&gt;I$1,RESULT!$C391+RESULT!$D391&gt;2),"WON",IF(AND(RESULT!$K391&lt;I$1,RESULT!$C391+RESULT!$D391&lt;3),"WON","LOST"))</f>
        <v>WON</v>
      </c>
      <c r="K332" t="str">
        <f t="shared" ca="1" si="218"/>
        <v>DP</v>
      </c>
      <c r="M332" t="str">
        <f ca="1">IF(AND(RESULT!$G391&gt;M$1,RESULT!$C391+RESULT!$D391&gt;2),"WON",IF(AND(RESULT!$G391&lt;M$1,RESULT!$C391+RESULT!$D391&lt;3),"WON","LOST"))</f>
        <v>LOST</v>
      </c>
      <c r="N332" t="str">
        <f ca="1">IF(AND(RESULT!$K391&gt;M$1,RESULT!$C391+RESULT!$D391&gt;2),"WON",IF(AND(RESULT!$K391&lt;M$1,RESULT!$C391+RESULT!$D391&lt;3),"WON","LOST"))</f>
        <v>WON</v>
      </c>
      <c r="O332" t="str">
        <f t="shared" ca="1" si="219"/>
        <v>DP</v>
      </c>
      <c r="Q332" t="str">
        <f ca="1">IF(AND(RESULT!$G391&gt;Q$1,RESULT!$C391+RESULT!$D391&gt;2),"WON",IF(AND(RESULT!$G391&lt;Q$1,RESULT!$C391+RESULT!$D391&lt;3),"WON","LOST"))</f>
        <v>LOST</v>
      </c>
      <c r="R332" t="str">
        <f ca="1">IF(AND(RESULT!$K391&gt;Q$1,RESULT!$C391+RESULT!$D391&gt;2),"WON",IF(AND(RESULT!$K391&lt;Q$1,RESULT!$C391+RESULT!$D391&lt;3),"WON","LOST"))</f>
        <v>WON</v>
      </c>
      <c r="S332" t="str">
        <f t="shared" ca="1" si="220"/>
        <v>DP</v>
      </c>
      <c r="U332" t="str">
        <f ca="1">IF(AND(RESULT!$G391&gt;U$1,RESULT!$C391+RESULT!$D391&gt;2),"WON",IF(AND(RESULT!$G391&lt;U$1,RESULT!$C391+RESULT!$D391&lt;3),"WON","LOST"))</f>
        <v>LOST</v>
      </c>
      <c r="V332" t="str">
        <f ca="1">IF(AND(RESULT!$K391&gt;U$1,RESULT!$C391+RESULT!$D391&gt;2),"WON",IF(AND(RESULT!$K391&lt;U$1,RESULT!$C391+RESULT!$D391&lt;3),"WON","LOST"))</f>
        <v>WON</v>
      </c>
      <c r="W332" t="str">
        <f t="shared" ca="1" si="221"/>
        <v>DP</v>
      </c>
      <c r="Y332" t="str">
        <f ca="1">IF(AND(RESULT!$G391&gt;Y$1,RESULT!$C391+RESULT!$D391&gt;2),"WON",IF(AND(RESULT!$G391&lt;Y$1,RESULT!$C391+RESULT!$D391&lt;3),"WON","LOST"))</f>
        <v>LOST</v>
      </c>
      <c r="Z332" t="str">
        <f ca="1">IF(AND(RESULT!$K391&gt;Y$1,RESULT!$C391+RESULT!$D391&gt;2),"WON",IF(AND(RESULT!$K391&lt;Y$1,RESULT!$C391+RESULT!$D391&lt;3),"WON","LOST"))</f>
        <v>LOST</v>
      </c>
      <c r="AA332" t="str">
        <f t="shared" ca="1" si="222"/>
        <v>LOST</v>
      </c>
      <c r="AC332" t="str">
        <f ca="1">IF(AND(RESULT!$G391&gt;AC$1,RESULT!$C391+RESULT!$D391&gt;2),"WON",IF(AND(RESULT!$G391&lt;AC$1,RESULT!$C391+RESULT!$D391&lt;3),"WON","LOST"))</f>
        <v>LOST</v>
      </c>
      <c r="AD332" t="str">
        <f ca="1">IF(AND(RESULT!$K391&gt;AC$1,RESULT!$C391+RESULT!$D391&gt;2),"WON",IF(AND(RESULT!$K391&lt;AC$1,RESULT!$C391+RESULT!$D391&lt;3),"WON","LOST"))</f>
        <v>LOST</v>
      </c>
      <c r="AE332" t="str">
        <f t="shared" ca="1" si="223"/>
        <v>LOST</v>
      </c>
    </row>
    <row r="333" spans="1:31">
      <c r="A333" t="str">
        <f ca="1">IF(AND(RESULT!$G392&gt;A$1,RESULT!$C392+RESULT!$D392&gt;2),"WON",IF(AND(RESULT!$G392&lt;A$1,RESULT!$C392+RESULT!$D392&lt;3),"WON","LOST"))</f>
        <v>WON</v>
      </c>
      <c r="B333" t="str">
        <f ca="1">IF(AND(RESULT!$K392&gt;A$1,RESULT!$C392+RESULT!$D392&gt;2),"WON",IF(AND(RESULT!$K392&lt;A$1,RESULT!$C392+RESULT!$D392&lt;3),"WON","LOST"))</f>
        <v>LOST</v>
      </c>
      <c r="C333" t="str">
        <f t="shared" ca="1" si="216"/>
        <v>DP</v>
      </c>
      <c r="E333" t="str">
        <f ca="1">IF(AND(RESULT!$G392&gt;E$1,RESULT!$C392+RESULT!$D392&gt;2),"WON",IF(AND(RESULT!$G392&lt;E$1,RESULT!$C392+RESULT!$D392&lt;3),"WON","LOST"))</f>
        <v>WON</v>
      </c>
      <c r="F333" t="str">
        <f ca="1">IF(AND(RESULT!$K392&gt;E$1,RESULT!$C392+RESULT!$D392&gt;2),"WON",IF(AND(RESULT!$K392&lt;E$1,RESULT!$C392+RESULT!$D392&lt;3),"WON","LOST"))</f>
        <v>LOST</v>
      </c>
      <c r="G333" t="str">
        <f t="shared" ca="1" si="217"/>
        <v>DP</v>
      </c>
      <c r="I333" t="str">
        <f ca="1">IF(AND(RESULT!$G392&gt;I$1,RESULT!$C392+RESULT!$D392&gt;2),"WON",IF(AND(RESULT!$G392&lt;I$1,RESULT!$C392+RESULT!$D392&lt;3),"WON","LOST"))</f>
        <v>WON</v>
      </c>
      <c r="J333" t="str">
        <f ca="1">IF(AND(RESULT!$K392&gt;I$1,RESULT!$C392+RESULT!$D392&gt;2),"WON",IF(AND(RESULT!$K392&lt;I$1,RESULT!$C392+RESULT!$D392&lt;3),"WON","LOST"))</f>
        <v>LOST</v>
      </c>
      <c r="K333" t="str">
        <f t="shared" ca="1" si="218"/>
        <v>DP</v>
      </c>
      <c r="M333" t="str">
        <f ca="1">IF(AND(RESULT!$G392&gt;M$1,RESULT!$C392+RESULT!$D392&gt;2),"WON",IF(AND(RESULT!$G392&lt;M$1,RESULT!$C392+RESULT!$D392&lt;3),"WON","LOST"))</f>
        <v>WON</v>
      </c>
      <c r="N333" t="str">
        <f ca="1">IF(AND(RESULT!$K392&gt;M$1,RESULT!$C392+RESULT!$D392&gt;2),"WON",IF(AND(RESULT!$K392&lt;M$1,RESULT!$C392+RESULT!$D392&lt;3),"WON","LOST"))</f>
        <v>LOST</v>
      </c>
      <c r="O333" t="str">
        <f t="shared" ca="1" si="219"/>
        <v>DP</v>
      </c>
      <c r="Q333" t="str">
        <f ca="1">IF(AND(RESULT!$G392&gt;Q$1,RESULT!$C392+RESULT!$D392&gt;2),"WON",IF(AND(RESULT!$G392&lt;Q$1,RESULT!$C392+RESULT!$D392&lt;3),"WON","LOST"))</f>
        <v>WON</v>
      </c>
      <c r="R333" t="str">
        <f ca="1">IF(AND(RESULT!$K392&gt;Q$1,RESULT!$C392+RESULT!$D392&gt;2),"WON",IF(AND(RESULT!$K392&lt;Q$1,RESULT!$C392+RESULT!$D392&lt;3),"WON","LOST"))</f>
        <v>LOST</v>
      </c>
      <c r="S333" t="str">
        <f t="shared" ca="1" si="220"/>
        <v>DP</v>
      </c>
      <c r="U333" t="str">
        <f ca="1">IF(AND(RESULT!$G392&gt;U$1,RESULT!$C392+RESULT!$D392&gt;2),"WON",IF(AND(RESULT!$G392&lt;U$1,RESULT!$C392+RESULT!$D392&lt;3),"WON","LOST"))</f>
        <v>WON</v>
      </c>
      <c r="V333" t="str">
        <f ca="1">IF(AND(RESULT!$K392&gt;U$1,RESULT!$C392+RESULT!$D392&gt;2),"WON",IF(AND(RESULT!$K392&lt;U$1,RESULT!$C392+RESULT!$D392&lt;3),"WON","LOST"))</f>
        <v>LOST</v>
      </c>
      <c r="W333" t="str">
        <f t="shared" ca="1" si="221"/>
        <v>DP</v>
      </c>
      <c r="Y333" t="str">
        <f ca="1">IF(AND(RESULT!$G392&gt;Y$1,RESULT!$C392+RESULT!$D392&gt;2),"WON",IF(AND(RESULT!$G392&lt;Y$1,RESULT!$C392+RESULT!$D392&lt;3),"WON","LOST"))</f>
        <v>WON</v>
      </c>
      <c r="Z333" t="str">
        <f ca="1">IF(AND(RESULT!$K392&gt;Y$1,RESULT!$C392+RESULT!$D392&gt;2),"WON",IF(AND(RESULT!$K392&lt;Y$1,RESULT!$C392+RESULT!$D392&lt;3),"WON","LOST"))</f>
        <v>LOST</v>
      </c>
      <c r="AA333" t="str">
        <f t="shared" ca="1" si="222"/>
        <v>DP</v>
      </c>
      <c r="AC333" t="str">
        <f ca="1">IF(AND(RESULT!$G392&gt;AC$1,RESULT!$C392+RESULT!$D392&gt;2),"WON",IF(AND(RESULT!$G392&lt;AC$1,RESULT!$C392+RESULT!$D392&lt;3),"WON","LOST"))</f>
        <v>WON</v>
      </c>
      <c r="AD333" t="str">
        <f ca="1">IF(AND(RESULT!$K392&gt;AC$1,RESULT!$C392+RESULT!$D392&gt;2),"WON",IF(AND(RESULT!$K392&lt;AC$1,RESULT!$C392+RESULT!$D392&lt;3),"WON","LOST"))</f>
        <v>LOST</v>
      </c>
      <c r="AE333" t="str">
        <f t="shared" ca="1" si="223"/>
        <v>DP</v>
      </c>
    </row>
    <row r="334" spans="1:31">
      <c r="A334" t="str">
        <f ca="1">IF(AND(RESULT!$G393&gt;A$1,RESULT!$C393+RESULT!$D393&gt;2),"WON",IF(AND(RESULT!$G393&lt;A$1,RESULT!$C393+RESULT!$D393&lt;3),"WON","LOST"))</f>
        <v>WON</v>
      </c>
      <c r="B334" t="str">
        <f ca="1">IF(AND(RESULT!$K393&gt;A$1,RESULT!$C393+RESULT!$D393&gt;2),"WON",IF(AND(RESULT!$K393&lt;A$1,RESULT!$C393+RESULT!$D393&lt;3),"WON","LOST"))</f>
        <v>LOST</v>
      </c>
      <c r="C334" t="str">
        <f t="shared" ca="1" si="216"/>
        <v>DP</v>
      </c>
      <c r="E334" t="str">
        <f ca="1">IF(AND(RESULT!$G393&gt;E$1,RESULT!$C393+RESULT!$D393&gt;2),"WON",IF(AND(RESULT!$G393&lt;E$1,RESULT!$C393+RESULT!$D393&lt;3),"WON","LOST"))</f>
        <v>WON</v>
      </c>
      <c r="F334" t="str">
        <f ca="1">IF(AND(RESULT!$K393&gt;E$1,RESULT!$C393+RESULT!$D393&gt;2),"WON",IF(AND(RESULT!$K393&lt;E$1,RESULT!$C393+RESULT!$D393&lt;3),"WON","LOST"))</f>
        <v>LOST</v>
      </c>
      <c r="G334" t="str">
        <f t="shared" ca="1" si="217"/>
        <v>DP</v>
      </c>
      <c r="I334" t="str">
        <f ca="1">IF(AND(RESULT!$G393&gt;I$1,RESULT!$C393+RESULT!$D393&gt;2),"WON",IF(AND(RESULT!$G393&lt;I$1,RESULT!$C393+RESULT!$D393&lt;3),"WON","LOST"))</f>
        <v>WON</v>
      </c>
      <c r="J334" t="str">
        <f ca="1">IF(AND(RESULT!$K393&gt;I$1,RESULT!$C393+RESULT!$D393&gt;2),"WON",IF(AND(RESULT!$K393&lt;I$1,RESULT!$C393+RESULT!$D393&lt;3),"WON","LOST"))</f>
        <v>LOST</v>
      </c>
      <c r="K334" t="str">
        <f t="shared" ca="1" si="218"/>
        <v>DP</v>
      </c>
      <c r="M334" t="str">
        <f ca="1">IF(AND(RESULT!$G393&gt;M$1,RESULT!$C393+RESULT!$D393&gt;2),"WON",IF(AND(RESULT!$G393&lt;M$1,RESULT!$C393+RESULT!$D393&lt;3),"WON","LOST"))</f>
        <v>WON</v>
      </c>
      <c r="N334" t="str">
        <f ca="1">IF(AND(RESULT!$K393&gt;M$1,RESULT!$C393+RESULT!$D393&gt;2),"WON",IF(AND(RESULT!$K393&lt;M$1,RESULT!$C393+RESULT!$D393&lt;3),"WON","LOST"))</f>
        <v>LOST</v>
      </c>
      <c r="O334" t="str">
        <f t="shared" ca="1" si="219"/>
        <v>DP</v>
      </c>
      <c r="Q334" t="str">
        <f ca="1">IF(AND(RESULT!$G393&gt;Q$1,RESULT!$C393+RESULT!$D393&gt;2),"WON",IF(AND(RESULT!$G393&lt;Q$1,RESULT!$C393+RESULT!$D393&lt;3),"WON","LOST"))</f>
        <v>WON</v>
      </c>
      <c r="R334" t="str">
        <f ca="1">IF(AND(RESULT!$K393&gt;Q$1,RESULT!$C393+RESULT!$D393&gt;2),"WON",IF(AND(RESULT!$K393&lt;Q$1,RESULT!$C393+RESULT!$D393&lt;3),"WON","LOST"))</f>
        <v>LOST</v>
      </c>
      <c r="S334" t="str">
        <f t="shared" ca="1" si="220"/>
        <v>DP</v>
      </c>
      <c r="U334" t="str">
        <f ca="1">IF(AND(RESULT!$G393&gt;U$1,RESULT!$C393+RESULT!$D393&gt;2),"WON",IF(AND(RESULT!$G393&lt;U$1,RESULT!$C393+RESULT!$D393&lt;3),"WON","LOST"))</f>
        <v>WON</v>
      </c>
      <c r="V334" t="str">
        <f ca="1">IF(AND(RESULT!$K393&gt;U$1,RESULT!$C393+RESULT!$D393&gt;2),"WON",IF(AND(RESULT!$K393&lt;U$1,RESULT!$C393+RESULT!$D393&lt;3),"WON","LOST"))</f>
        <v>LOST</v>
      </c>
      <c r="W334" t="str">
        <f t="shared" ca="1" si="221"/>
        <v>DP</v>
      </c>
      <c r="Y334" t="str">
        <f ca="1">IF(AND(RESULT!$G393&gt;Y$1,RESULT!$C393+RESULT!$D393&gt;2),"WON",IF(AND(RESULT!$G393&lt;Y$1,RESULT!$C393+RESULT!$D393&lt;3),"WON","LOST"))</f>
        <v>WON</v>
      </c>
      <c r="Z334" t="str">
        <f ca="1">IF(AND(RESULT!$K393&gt;Y$1,RESULT!$C393+RESULT!$D393&gt;2),"WON",IF(AND(RESULT!$K393&lt;Y$1,RESULT!$C393+RESULT!$D393&lt;3),"WON","LOST"))</f>
        <v>LOST</v>
      </c>
      <c r="AA334" t="str">
        <f t="shared" ca="1" si="222"/>
        <v>DP</v>
      </c>
      <c r="AC334" t="str">
        <f ca="1">IF(AND(RESULT!$G393&gt;AC$1,RESULT!$C393+RESULT!$D393&gt;2),"WON",IF(AND(RESULT!$G393&lt;AC$1,RESULT!$C393+RESULT!$D393&lt;3),"WON","LOST"))</f>
        <v>WON</v>
      </c>
      <c r="AD334" t="str">
        <f ca="1">IF(AND(RESULT!$K393&gt;AC$1,RESULT!$C393+RESULT!$D393&gt;2),"WON",IF(AND(RESULT!$K393&lt;AC$1,RESULT!$C393+RESULT!$D393&lt;3),"WON","LOST"))</f>
        <v>LOST</v>
      </c>
      <c r="AE334" t="str">
        <f t="shared" ca="1" si="223"/>
        <v>DP</v>
      </c>
    </row>
    <row r="335" spans="1:31">
      <c r="A335" t="str">
        <f ca="1">IF(AND(RESULT!$G394&gt;A$1,RESULT!$C394+RESULT!$D394&gt;2),"WON",IF(AND(RESULT!$G394&lt;A$1,RESULT!$C394+RESULT!$D394&lt;3),"WON","LOST"))</f>
        <v>LOST</v>
      </c>
      <c r="B335" t="str">
        <f ca="1">IF(AND(RESULT!$K394&gt;A$1,RESULT!$C394+RESULT!$D394&gt;2),"WON",IF(AND(RESULT!$K394&lt;A$1,RESULT!$C394+RESULT!$D394&lt;3),"WON","LOST"))</f>
        <v>LOST</v>
      </c>
      <c r="C335" t="str">
        <f t="shared" ca="1" si="216"/>
        <v>LOST</v>
      </c>
      <c r="E335" t="str">
        <f ca="1">IF(AND(RESULT!$G394&gt;E$1,RESULT!$C394+RESULT!$D394&gt;2),"WON",IF(AND(RESULT!$G394&lt;E$1,RESULT!$C394+RESULT!$D394&lt;3),"WON","LOST"))</f>
        <v>LOST</v>
      </c>
      <c r="F335" t="str">
        <f ca="1">IF(AND(RESULT!$K394&gt;E$1,RESULT!$C394+RESULT!$D394&gt;2),"WON",IF(AND(RESULT!$K394&lt;E$1,RESULT!$C394+RESULT!$D394&lt;3),"WON","LOST"))</f>
        <v>LOST</v>
      </c>
      <c r="G335" t="str">
        <f t="shared" ca="1" si="217"/>
        <v>LOST</v>
      </c>
      <c r="I335" t="str">
        <f ca="1">IF(AND(RESULT!$G394&gt;I$1,RESULT!$C394+RESULT!$D394&gt;2),"WON",IF(AND(RESULT!$G394&lt;I$1,RESULT!$C394+RESULT!$D394&lt;3),"WON","LOST"))</f>
        <v>LOST</v>
      </c>
      <c r="J335" t="str">
        <f ca="1">IF(AND(RESULT!$K394&gt;I$1,RESULT!$C394+RESULT!$D394&gt;2),"WON",IF(AND(RESULT!$K394&lt;I$1,RESULT!$C394+RESULT!$D394&lt;3),"WON","LOST"))</f>
        <v>LOST</v>
      </c>
      <c r="K335" t="str">
        <f t="shared" ca="1" si="218"/>
        <v>LOST</v>
      </c>
      <c r="M335" t="str">
        <f ca="1">IF(AND(RESULT!$G394&gt;M$1,RESULT!$C394+RESULT!$D394&gt;2),"WON",IF(AND(RESULT!$G394&lt;M$1,RESULT!$C394+RESULT!$D394&lt;3),"WON","LOST"))</f>
        <v>LOST</v>
      </c>
      <c r="N335" t="str">
        <f ca="1">IF(AND(RESULT!$K394&gt;M$1,RESULT!$C394+RESULT!$D394&gt;2),"WON",IF(AND(RESULT!$K394&lt;M$1,RESULT!$C394+RESULT!$D394&lt;3),"WON","LOST"))</f>
        <v>LOST</v>
      </c>
      <c r="O335" t="str">
        <f t="shared" ca="1" si="219"/>
        <v>LOST</v>
      </c>
      <c r="Q335" t="str">
        <f ca="1">IF(AND(RESULT!$G394&gt;Q$1,RESULT!$C394+RESULT!$D394&gt;2),"WON",IF(AND(RESULT!$G394&lt;Q$1,RESULT!$C394+RESULT!$D394&lt;3),"WON","LOST"))</f>
        <v>LOST</v>
      </c>
      <c r="R335" t="str">
        <f ca="1">IF(AND(RESULT!$K394&gt;Q$1,RESULT!$C394+RESULT!$D394&gt;2),"WON",IF(AND(RESULT!$K394&lt;Q$1,RESULT!$C394+RESULT!$D394&lt;3),"WON","LOST"))</f>
        <v>LOST</v>
      </c>
      <c r="S335" t="str">
        <f t="shared" ca="1" si="220"/>
        <v>LOST</v>
      </c>
      <c r="U335" t="str">
        <f ca="1">IF(AND(RESULT!$G394&gt;U$1,RESULT!$C394+RESULT!$D394&gt;2),"WON",IF(AND(RESULT!$G394&lt;U$1,RESULT!$C394+RESULT!$D394&lt;3),"WON","LOST"))</f>
        <v>LOST</v>
      </c>
      <c r="V335" t="str">
        <f ca="1">IF(AND(RESULT!$K394&gt;U$1,RESULT!$C394+RESULT!$D394&gt;2),"WON",IF(AND(RESULT!$K394&lt;U$1,RESULT!$C394+RESULT!$D394&lt;3),"WON","LOST"))</f>
        <v>LOST</v>
      </c>
      <c r="W335" t="str">
        <f t="shared" ca="1" si="221"/>
        <v>LOST</v>
      </c>
      <c r="Y335" t="str">
        <f ca="1">IF(AND(RESULT!$G394&gt;Y$1,RESULT!$C394+RESULT!$D394&gt;2),"WON",IF(AND(RESULT!$G394&lt;Y$1,RESULT!$C394+RESULT!$D394&lt;3),"WON","LOST"))</f>
        <v>LOST</v>
      </c>
      <c r="Z335" t="str">
        <f ca="1">IF(AND(RESULT!$K394&gt;Y$1,RESULT!$C394+RESULT!$D394&gt;2),"WON",IF(AND(RESULT!$K394&lt;Y$1,RESULT!$C394+RESULT!$D394&lt;3),"WON","LOST"))</f>
        <v>LOST</v>
      </c>
      <c r="AA335" t="str">
        <f t="shared" ca="1" si="222"/>
        <v>LOST</v>
      </c>
      <c r="AC335" t="str">
        <f ca="1">IF(AND(RESULT!$G394&gt;AC$1,RESULT!$C394+RESULT!$D394&gt;2),"WON",IF(AND(RESULT!$G394&lt;AC$1,RESULT!$C394+RESULT!$D394&lt;3),"WON","LOST"))</f>
        <v>LOST</v>
      </c>
      <c r="AD335" t="str">
        <f ca="1">IF(AND(RESULT!$K394&gt;AC$1,RESULT!$C394+RESULT!$D394&gt;2),"WON",IF(AND(RESULT!$K394&lt;AC$1,RESULT!$C394+RESULT!$D394&lt;3),"WON","LOST"))</f>
        <v>LOST</v>
      </c>
      <c r="AE335" t="str">
        <f t="shared" ca="1" si="223"/>
        <v>LOST</v>
      </c>
    </row>
    <row r="336" spans="1:31">
      <c r="A336" t="str">
        <f ca="1">IF(AND(RESULT!$G395&gt;A$1,RESULT!$C395+RESULT!$D395&gt;2),"WON",IF(AND(RESULT!$G395&lt;A$1,RESULT!$C395+RESULT!$D395&lt;3),"WON","LOST"))</f>
        <v>LOST</v>
      </c>
      <c r="B336" t="str">
        <f ca="1">IF(AND(RESULT!$K395&gt;A$1,RESULT!$C395+RESULT!$D395&gt;2),"WON",IF(AND(RESULT!$K395&lt;A$1,RESULT!$C395+RESULT!$D395&lt;3),"WON","LOST"))</f>
        <v>WON</v>
      </c>
      <c r="C336" t="str">
        <f t="shared" ca="1" si="216"/>
        <v>DP</v>
      </c>
      <c r="E336" t="str">
        <f ca="1">IF(AND(RESULT!$G395&gt;E$1,RESULT!$C395+RESULT!$D395&gt;2),"WON",IF(AND(RESULT!$G395&lt;E$1,RESULT!$C395+RESULT!$D395&lt;3),"WON","LOST"))</f>
        <v>LOST</v>
      </c>
      <c r="F336" t="str">
        <f ca="1">IF(AND(RESULT!$K395&gt;E$1,RESULT!$C395+RESULT!$D395&gt;2),"WON",IF(AND(RESULT!$K395&lt;E$1,RESULT!$C395+RESULT!$D395&lt;3),"WON","LOST"))</f>
        <v>WON</v>
      </c>
      <c r="G336" t="str">
        <f t="shared" ca="1" si="217"/>
        <v>DP</v>
      </c>
      <c r="I336" t="str">
        <f ca="1">IF(AND(RESULT!$G395&gt;I$1,RESULT!$C395+RESULT!$D395&gt;2),"WON",IF(AND(RESULT!$G395&lt;I$1,RESULT!$C395+RESULT!$D395&lt;3),"WON","LOST"))</f>
        <v>LOST</v>
      </c>
      <c r="J336" t="str">
        <f ca="1">IF(AND(RESULT!$K395&gt;I$1,RESULT!$C395+RESULT!$D395&gt;2),"WON",IF(AND(RESULT!$K395&lt;I$1,RESULT!$C395+RESULT!$D395&lt;3),"WON","LOST"))</f>
        <v>LOST</v>
      </c>
      <c r="K336" t="str">
        <f t="shared" ca="1" si="218"/>
        <v>LOST</v>
      </c>
      <c r="M336" t="str">
        <f ca="1">IF(AND(RESULT!$G395&gt;M$1,RESULT!$C395+RESULT!$D395&gt;2),"WON",IF(AND(RESULT!$G395&lt;M$1,RESULT!$C395+RESULT!$D395&lt;3),"WON","LOST"))</f>
        <v>LOST</v>
      </c>
      <c r="N336" t="str">
        <f ca="1">IF(AND(RESULT!$K395&gt;M$1,RESULT!$C395+RESULT!$D395&gt;2),"WON",IF(AND(RESULT!$K395&lt;M$1,RESULT!$C395+RESULT!$D395&lt;3),"WON","LOST"))</f>
        <v>LOST</v>
      </c>
      <c r="O336" t="str">
        <f t="shared" ca="1" si="219"/>
        <v>LOST</v>
      </c>
      <c r="Q336" t="str">
        <f ca="1">IF(AND(RESULT!$G395&gt;Q$1,RESULT!$C395+RESULT!$D395&gt;2),"WON",IF(AND(RESULT!$G395&lt;Q$1,RESULT!$C395+RESULT!$D395&lt;3),"WON","LOST"))</f>
        <v>LOST</v>
      </c>
      <c r="R336" t="str">
        <f ca="1">IF(AND(RESULT!$K395&gt;Q$1,RESULT!$C395+RESULT!$D395&gt;2),"WON",IF(AND(RESULT!$K395&lt;Q$1,RESULT!$C395+RESULT!$D395&lt;3),"WON","LOST"))</f>
        <v>LOST</v>
      </c>
      <c r="S336" t="str">
        <f t="shared" ca="1" si="220"/>
        <v>LOST</v>
      </c>
      <c r="U336" t="str">
        <f ca="1">IF(AND(RESULT!$G395&gt;U$1,RESULT!$C395+RESULT!$D395&gt;2),"WON",IF(AND(RESULT!$G395&lt;U$1,RESULT!$C395+RESULT!$D395&lt;3),"WON","LOST"))</f>
        <v>LOST</v>
      </c>
      <c r="V336" t="str">
        <f ca="1">IF(AND(RESULT!$K395&gt;U$1,RESULT!$C395+RESULT!$D395&gt;2),"WON",IF(AND(RESULT!$K395&lt;U$1,RESULT!$C395+RESULT!$D395&lt;3),"WON","LOST"))</f>
        <v>LOST</v>
      </c>
      <c r="W336" t="str">
        <f t="shared" ca="1" si="221"/>
        <v>LOST</v>
      </c>
      <c r="Y336" t="str">
        <f ca="1">IF(AND(RESULT!$G395&gt;Y$1,RESULT!$C395+RESULT!$D395&gt;2),"WON",IF(AND(RESULT!$G395&lt;Y$1,RESULT!$C395+RESULT!$D395&lt;3),"WON","LOST"))</f>
        <v>LOST</v>
      </c>
      <c r="Z336" t="str">
        <f ca="1">IF(AND(RESULT!$K395&gt;Y$1,RESULT!$C395+RESULT!$D395&gt;2),"WON",IF(AND(RESULT!$K395&lt;Y$1,RESULT!$C395+RESULT!$D395&lt;3),"WON","LOST"))</f>
        <v>WON</v>
      </c>
      <c r="AA336" t="str">
        <f t="shared" ca="1" si="222"/>
        <v>DP</v>
      </c>
      <c r="AC336" t="str">
        <f ca="1">IF(AND(RESULT!$G395&gt;AC$1,RESULT!$C395+RESULT!$D395&gt;2),"WON",IF(AND(RESULT!$G395&lt;AC$1,RESULT!$C395+RESULT!$D395&lt;3),"WON","LOST"))</f>
        <v>LOST</v>
      </c>
      <c r="AD336" t="str">
        <f ca="1">IF(AND(RESULT!$K395&gt;AC$1,RESULT!$C395+RESULT!$D395&gt;2),"WON",IF(AND(RESULT!$K395&lt;AC$1,RESULT!$C395+RESULT!$D395&lt;3),"WON","LOST"))</f>
        <v>WON</v>
      </c>
      <c r="AE336" t="str">
        <f t="shared" ca="1" si="223"/>
        <v>DP</v>
      </c>
    </row>
    <row r="339" spans="1:31">
      <c r="A339" t="str">
        <f ca="1">IF(AND(RESULT!$G398&gt;A$1,RESULT!$C398+RESULT!$D398&gt;2),"WON",IF(AND(RESULT!$G398&lt;A$1,RESULT!$C398+RESULT!$D398&lt;3),"WON","LOST"))</f>
        <v>LOST</v>
      </c>
      <c r="B339" t="str">
        <f ca="1">IF(AND(RESULT!$K398&gt;A$1,RESULT!$C398+RESULT!$D398&gt;2),"WON",IF(AND(RESULT!$K398&lt;A$1,RESULT!$C398+RESULT!$D398&lt;3),"WON","LOST"))</f>
        <v>LOST</v>
      </c>
      <c r="C339" t="str">
        <f ca="1">IF(AND(A339="WON",B339="WON"),"WON",IF(AND(A339="LOST",B339="LOST"),"LOST","DP"))</f>
        <v>LOST</v>
      </c>
      <c r="E339" t="str">
        <f ca="1">IF(AND(RESULT!$G398&gt;E$1,RESULT!$C398+RESULT!$D398&gt;2),"WON",IF(AND(RESULT!$G398&lt;E$1,RESULT!$C398+RESULT!$D398&lt;3),"WON","LOST"))</f>
        <v>WON</v>
      </c>
      <c r="F339" t="str">
        <f ca="1">IF(AND(RESULT!$K398&gt;E$1,RESULT!$C398+RESULT!$D398&gt;2),"WON",IF(AND(RESULT!$K398&lt;E$1,RESULT!$C398+RESULT!$D398&lt;3),"WON","LOST"))</f>
        <v>LOST</v>
      </c>
      <c r="G339" t="str">
        <f ca="1">IF(AND(E339="WON",F339="WON"),"WON",IF(AND(E339="LOST",F339="LOST"),"LOST","DP"))</f>
        <v>DP</v>
      </c>
      <c r="I339" t="str">
        <f ca="1">IF(AND(RESULT!$G398&gt;I$1,RESULT!$C398+RESULT!$D398&gt;2),"WON",IF(AND(RESULT!$G398&lt;I$1,RESULT!$C398+RESULT!$D398&lt;3),"WON","LOST"))</f>
        <v>LOST</v>
      </c>
      <c r="J339" t="str">
        <f ca="1">IF(AND(RESULT!$K398&gt;I$1,RESULT!$C398+RESULT!$D398&gt;2),"WON",IF(AND(RESULT!$K398&lt;I$1,RESULT!$C398+RESULT!$D398&lt;3),"WON","LOST"))</f>
        <v>LOST</v>
      </c>
      <c r="K339" t="str">
        <f ca="1">IF(AND(I339="WON",J339="WON"),"WON",IF(AND(I339="LOST",J339="LOST"),"LOST","DP"))</f>
        <v>LOST</v>
      </c>
      <c r="M339" t="str">
        <f ca="1">IF(AND(RESULT!$G398&gt;M$1,RESULT!$C398+RESULT!$D398&gt;2),"WON",IF(AND(RESULT!$G398&lt;M$1,RESULT!$C398+RESULT!$D398&lt;3),"WON","LOST"))</f>
        <v>LOST</v>
      </c>
      <c r="N339" t="str">
        <f ca="1">IF(AND(RESULT!$K398&gt;M$1,RESULT!$C398+RESULT!$D398&gt;2),"WON",IF(AND(RESULT!$K398&lt;M$1,RESULT!$C398+RESULT!$D398&lt;3),"WON","LOST"))</f>
        <v>LOST</v>
      </c>
      <c r="O339" t="str">
        <f ca="1">IF(AND(M339="WON",N339="WON"),"WON",IF(AND(M339="LOST",N339="LOST"),"LOST","DP"))</f>
        <v>LOST</v>
      </c>
      <c r="Q339" t="str">
        <f ca="1">IF(AND(RESULT!$G398&gt;Q$1,RESULT!$C398+RESULT!$D398&gt;2),"WON",IF(AND(RESULT!$G398&lt;Q$1,RESULT!$C398+RESULT!$D398&lt;3),"WON","LOST"))</f>
        <v>LOST</v>
      </c>
      <c r="R339" t="str">
        <f ca="1">IF(AND(RESULT!$K398&gt;Q$1,RESULT!$C398+RESULT!$D398&gt;2),"WON",IF(AND(RESULT!$K398&lt;Q$1,RESULT!$C398+RESULT!$D398&lt;3),"WON","LOST"))</f>
        <v>LOST</v>
      </c>
      <c r="S339" t="str">
        <f ca="1">IF(AND(Q339="WON",R339="WON"),"WON",IF(AND(Q339="LOST",R339="LOST"),"LOST","DP"))</f>
        <v>LOST</v>
      </c>
      <c r="U339" t="str">
        <f ca="1">IF(AND(RESULT!$G398&gt;U$1,RESULT!$C398+RESULT!$D398&gt;2),"WON",IF(AND(RESULT!$G398&lt;U$1,RESULT!$C398+RESULT!$D398&lt;3),"WON","LOST"))</f>
        <v>LOST</v>
      </c>
      <c r="V339" t="str">
        <f ca="1">IF(AND(RESULT!$K398&gt;U$1,RESULT!$C398+RESULT!$D398&gt;2),"WON",IF(AND(RESULT!$K398&lt;U$1,RESULT!$C398+RESULT!$D398&lt;3),"WON","LOST"))</f>
        <v>LOST</v>
      </c>
      <c r="W339" t="str">
        <f ca="1">IF(AND(U339="WON",V339="WON"),"WON",IF(AND(U339="LOST",V339="LOST"),"LOST","DP"))</f>
        <v>LOST</v>
      </c>
      <c r="Y339" t="str">
        <f ca="1">IF(AND(RESULT!$G398&gt;Y$1,RESULT!$C398+RESULT!$D398&gt;2),"WON",IF(AND(RESULT!$G398&lt;Y$1,RESULT!$C398+RESULT!$D398&lt;3),"WON","LOST"))</f>
        <v>WON</v>
      </c>
      <c r="Z339" t="str">
        <f ca="1">IF(AND(RESULT!$K398&gt;Y$1,RESULT!$C398+RESULT!$D398&gt;2),"WON",IF(AND(RESULT!$K398&lt;Y$1,RESULT!$C398+RESULT!$D398&lt;3),"WON","LOST"))</f>
        <v>LOST</v>
      </c>
      <c r="AA339" t="str">
        <f ca="1">IF(AND(Y339="WON",Z339="WON"),"WON",IF(AND(Y339="LOST",Z339="LOST"),"LOST","DP"))</f>
        <v>DP</v>
      </c>
      <c r="AC339" t="str">
        <f ca="1">IF(AND(RESULT!$G398&gt;AC$1,RESULT!$C398+RESULT!$D398&gt;2),"WON",IF(AND(RESULT!$G398&lt;AC$1,RESULT!$C398+RESULT!$D398&lt;3),"WON","LOST"))</f>
        <v>WON</v>
      </c>
      <c r="AD339" t="str">
        <f ca="1">IF(AND(RESULT!$K398&gt;AC$1,RESULT!$C398+RESULT!$D398&gt;2),"WON",IF(AND(RESULT!$K398&lt;AC$1,RESULT!$C398+RESULT!$D398&lt;3),"WON","LOST"))</f>
        <v>LOST</v>
      </c>
      <c r="AE339" t="str">
        <f ca="1">IF(AND(AC339="WON",AD339="WON"),"WON",IF(AND(AC339="LOST",AD339="LOST"),"LOST","DP"))</f>
        <v>DP</v>
      </c>
    </row>
    <row r="340" spans="1:31">
      <c r="A340" t="str">
        <f ca="1">IF(AND(RESULT!$G399&gt;A$1,RESULT!$C399+RESULT!$D399&gt;2),"WON",IF(AND(RESULT!$G399&lt;A$1,RESULT!$C399+RESULT!$D399&lt;3),"WON","LOST"))</f>
        <v>WON</v>
      </c>
      <c r="B340" t="str">
        <f ca="1">IF(AND(RESULT!$K399&gt;A$1,RESULT!$C399+RESULT!$D399&gt;2),"WON",IF(AND(RESULT!$K399&lt;A$1,RESULT!$C399+RESULT!$D399&lt;3),"WON","LOST"))</f>
        <v>WON</v>
      </c>
      <c r="C340" t="str">
        <f t="shared" ref="C340:C348" ca="1" si="224">IF(AND(A340="WON",B340="WON"),"WON",IF(AND(A340="LOST",B340="LOST"),"LOST","DP"))</f>
        <v>WON</v>
      </c>
      <c r="E340" t="str">
        <f ca="1">IF(AND(RESULT!$G399&gt;E$1,RESULT!$C399+RESULT!$D399&gt;2),"WON",IF(AND(RESULT!$G399&lt;E$1,RESULT!$C399+RESULT!$D399&lt;3),"WON","LOST"))</f>
        <v>WON</v>
      </c>
      <c r="F340" t="str">
        <f ca="1">IF(AND(RESULT!$K399&gt;E$1,RESULT!$C399+RESULT!$D399&gt;2),"WON",IF(AND(RESULT!$K399&lt;E$1,RESULT!$C399+RESULT!$D399&lt;3),"WON","LOST"))</f>
        <v>WON</v>
      </c>
      <c r="G340" t="str">
        <f t="shared" ref="G340:G348" ca="1" si="225">IF(AND(E340="WON",F340="WON"),"WON",IF(AND(E340="LOST",F340="LOST"),"LOST","DP"))</f>
        <v>WON</v>
      </c>
      <c r="I340" t="str">
        <f ca="1">IF(AND(RESULT!$G399&gt;I$1,RESULT!$C399+RESULT!$D399&gt;2),"WON",IF(AND(RESULT!$G399&lt;I$1,RESULT!$C399+RESULT!$D399&lt;3),"WON","LOST"))</f>
        <v>WON</v>
      </c>
      <c r="J340" t="str">
        <f ca="1">IF(AND(RESULT!$K399&gt;I$1,RESULT!$C399+RESULT!$D399&gt;2),"WON",IF(AND(RESULT!$K399&lt;I$1,RESULT!$C399+RESULT!$D399&lt;3),"WON","LOST"))</f>
        <v>WON</v>
      </c>
      <c r="K340" t="str">
        <f t="shared" ref="K340:K348" ca="1" si="226">IF(AND(I340="WON",J340="WON"),"WON",IF(AND(I340="LOST",J340="LOST"),"LOST","DP"))</f>
        <v>WON</v>
      </c>
      <c r="M340" t="str">
        <f ca="1">IF(AND(RESULT!$G399&gt;M$1,RESULT!$C399+RESULT!$D399&gt;2),"WON",IF(AND(RESULT!$G399&lt;M$1,RESULT!$C399+RESULT!$D399&lt;3),"WON","LOST"))</f>
        <v>WON</v>
      </c>
      <c r="N340" t="str">
        <f ca="1">IF(AND(RESULT!$K399&gt;M$1,RESULT!$C399+RESULT!$D399&gt;2),"WON",IF(AND(RESULT!$K399&lt;M$1,RESULT!$C399+RESULT!$D399&lt;3),"WON","LOST"))</f>
        <v>WON</v>
      </c>
      <c r="O340" t="str">
        <f t="shared" ref="O340:O348" ca="1" si="227">IF(AND(M340="WON",N340="WON"),"WON",IF(AND(M340="LOST",N340="LOST"),"LOST","DP"))</f>
        <v>WON</v>
      </c>
      <c r="Q340" t="str">
        <f ca="1">IF(AND(RESULT!$G399&gt;Q$1,RESULT!$C399+RESULT!$D399&gt;2),"WON",IF(AND(RESULT!$G399&lt;Q$1,RESULT!$C399+RESULT!$D399&lt;3),"WON","LOST"))</f>
        <v>WON</v>
      </c>
      <c r="R340" t="str">
        <f ca="1">IF(AND(RESULT!$K399&gt;Q$1,RESULT!$C399+RESULT!$D399&gt;2),"WON",IF(AND(RESULT!$K399&lt;Q$1,RESULT!$C399+RESULT!$D399&lt;3),"WON","LOST"))</f>
        <v>WON</v>
      </c>
      <c r="S340" t="str">
        <f t="shared" ref="S340:S348" ca="1" si="228">IF(AND(Q340="WON",R340="WON"),"WON",IF(AND(Q340="LOST",R340="LOST"),"LOST","DP"))</f>
        <v>WON</v>
      </c>
      <c r="U340" t="str">
        <f ca="1">IF(AND(RESULT!$G399&gt;U$1,RESULT!$C399+RESULT!$D399&gt;2),"WON",IF(AND(RESULT!$G399&lt;U$1,RESULT!$C399+RESULT!$D399&lt;3),"WON","LOST"))</f>
        <v>WON</v>
      </c>
      <c r="V340" t="str">
        <f ca="1">IF(AND(RESULT!$K399&gt;U$1,RESULT!$C399+RESULT!$D399&gt;2),"WON",IF(AND(RESULT!$K399&lt;U$1,RESULT!$C399+RESULT!$D399&lt;3),"WON","LOST"))</f>
        <v>WON</v>
      </c>
      <c r="W340" t="str">
        <f t="shared" ref="W340:W348" ca="1" si="229">IF(AND(U340="WON",V340="WON"),"WON",IF(AND(U340="LOST",V340="LOST"),"LOST","DP"))</f>
        <v>WON</v>
      </c>
      <c r="Y340" t="str">
        <f ca="1">IF(AND(RESULT!$G399&gt;Y$1,RESULT!$C399+RESULT!$D399&gt;2),"WON",IF(AND(RESULT!$G399&lt;Y$1,RESULT!$C399+RESULT!$D399&lt;3),"WON","LOST"))</f>
        <v>WON</v>
      </c>
      <c r="Z340" t="str">
        <f ca="1">IF(AND(RESULT!$K399&gt;Y$1,RESULT!$C399+RESULT!$D399&gt;2),"WON",IF(AND(RESULT!$K399&lt;Y$1,RESULT!$C399+RESULT!$D399&lt;3),"WON","LOST"))</f>
        <v>WON</v>
      </c>
      <c r="AA340" t="str">
        <f t="shared" ref="AA340:AA348" ca="1" si="230">IF(AND(Y340="WON",Z340="WON"),"WON",IF(AND(Y340="LOST",Z340="LOST"),"LOST","DP"))</f>
        <v>WON</v>
      </c>
      <c r="AC340" t="str">
        <f ca="1">IF(AND(RESULT!$G399&gt;AC$1,RESULT!$C399+RESULT!$D399&gt;2),"WON",IF(AND(RESULT!$G399&lt;AC$1,RESULT!$C399+RESULT!$D399&lt;3),"WON","LOST"))</f>
        <v>WON</v>
      </c>
      <c r="AD340" t="str">
        <f ca="1">IF(AND(RESULT!$K399&gt;AC$1,RESULT!$C399+RESULT!$D399&gt;2),"WON",IF(AND(RESULT!$K399&lt;AC$1,RESULT!$C399+RESULT!$D399&lt;3),"WON","LOST"))</f>
        <v>WON</v>
      </c>
      <c r="AE340" t="str">
        <f t="shared" ref="AE340:AE348" ca="1" si="231">IF(AND(AC340="WON",AD340="WON"),"WON",IF(AND(AC340="LOST",AD340="LOST"),"LOST","DP"))</f>
        <v>WON</v>
      </c>
    </row>
    <row r="341" spans="1:31">
      <c r="A341" t="str">
        <f ca="1">IF(AND(RESULT!$G400&gt;A$1,RESULT!$C400+RESULT!$D400&gt;2),"WON",IF(AND(RESULT!$G400&lt;A$1,RESULT!$C400+RESULT!$D400&lt;3),"WON","LOST"))</f>
        <v>LOST</v>
      </c>
      <c r="B341" t="str">
        <f ca="1">IF(AND(RESULT!$K400&gt;A$1,RESULT!$C400+RESULT!$D400&gt;2),"WON",IF(AND(RESULT!$K400&lt;A$1,RESULT!$C400+RESULT!$D400&lt;3),"WON","LOST"))</f>
        <v>WON</v>
      </c>
      <c r="C341" t="str">
        <f t="shared" ca="1" si="224"/>
        <v>DP</v>
      </c>
      <c r="E341" t="str">
        <f ca="1">IF(AND(RESULT!$G400&gt;E$1,RESULT!$C400+RESULT!$D400&gt;2),"WON",IF(AND(RESULT!$G400&lt;E$1,RESULT!$C400+RESULT!$D400&lt;3),"WON","LOST"))</f>
        <v>LOST</v>
      </c>
      <c r="F341" t="str">
        <f ca="1">IF(AND(RESULT!$K400&gt;E$1,RESULT!$C400+RESULT!$D400&gt;2),"WON",IF(AND(RESULT!$K400&lt;E$1,RESULT!$C400+RESULT!$D400&lt;3),"WON","LOST"))</f>
        <v>WON</v>
      </c>
      <c r="G341" t="str">
        <f t="shared" ca="1" si="225"/>
        <v>DP</v>
      </c>
      <c r="I341" t="str">
        <f ca="1">IF(AND(RESULT!$G400&gt;I$1,RESULT!$C400+RESULT!$D400&gt;2),"WON",IF(AND(RESULT!$G400&lt;I$1,RESULT!$C400+RESULT!$D400&lt;3),"WON","LOST"))</f>
        <v>LOST</v>
      </c>
      <c r="J341" t="str">
        <f ca="1">IF(AND(RESULT!$K400&gt;I$1,RESULT!$C400+RESULT!$D400&gt;2),"WON",IF(AND(RESULT!$K400&lt;I$1,RESULT!$C400+RESULT!$D400&lt;3),"WON","LOST"))</f>
        <v>LOST</v>
      </c>
      <c r="K341" t="str">
        <f t="shared" ca="1" si="226"/>
        <v>LOST</v>
      </c>
      <c r="M341" t="str">
        <f ca="1">IF(AND(RESULT!$G400&gt;M$1,RESULT!$C400+RESULT!$D400&gt;2),"WON",IF(AND(RESULT!$G400&lt;M$1,RESULT!$C400+RESULT!$D400&lt;3),"WON","LOST"))</f>
        <v>LOST</v>
      </c>
      <c r="N341" t="str">
        <f ca="1">IF(AND(RESULT!$K400&gt;M$1,RESULT!$C400+RESULT!$D400&gt;2),"WON",IF(AND(RESULT!$K400&lt;M$1,RESULT!$C400+RESULT!$D400&lt;3),"WON","LOST"))</f>
        <v>LOST</v>
      </c>
      <c r="O341" t="str">
        <f t="shared" ca="1" si="227"/>
        <v>LOST</v>
      </c>
      <c r="Q341" t="str">
        <f ca="1">IF(AND(RESULT!$G400&gt;Q$1,RESULT!$C400+RESULT!$D400&gt;2),"WON",IF(AND(RESULT!$G400&lt;Q$1,RESULT!$C400+RESULT!$D400&lt;3),"WON","LOST"))</f>
        <v>LOST</v>
      </c>
      <c r="R341" t="str">
        <f ca="1">IF(AND(RESULT!$K400&gt;Q$1,RESULT!$C400+RESULT!$D400&gt;2),"WON",IF(AND(RESULT!$K400&lt;Q$1,RESULT!$C400+RESULT!$D400&lt;3),"WON","LOST"))</f>
        <v>LOST</v>
      </c>
      <c r="S341" t="str">
        <f t="shared" ca="1" si="228"/>
        <v>LOST</v>
      </c>
      <c r="U341" t="str">
        <f ca="1">IF(AND(RESULT!$G400&gt;U$1,RESULT!$C400+RESULT!$D400&gt;2),"WON",IF(AND(RESULT!$G400&lt;U$1,RESULT!$C400+RESULT!$D400&lt;3),"WON","LOST"))</f>
        <v>LOST</v>
      </c>
      <c r="V341" t="str">
        <f ca="1">IF(AND(RESULT!$K400&gt;U$1,RESULT!$C400+RESULT!$D400&gt;2),"WON",IF(AND(RESULT!$K400&lt;U$1,RESULT!$C400+RESULT!$D400&lt;3),"WON","LOST"))</f>
        <v>LOST</v>
      </c>
      <c r="W341" t="str">
        <f t="shared" ca="1" si="229"/>
        <v>LOST</v>
      </c>
      <c r="Y341" t="str">
        <f ca="1">IF(AND(RESULT!$G400&gt;Y$1,RESULT!$C400+RESULT!$D400&gt;2),"WON",IF(AND(RESULT!$G400&lt;Y$1,RESULT!$C400+RESULT!$D400&lt;3),"WON","LOST"))</f>
        <v>LOST</v>
      </c>
      <c r="Z341" t="str">
        <f ca="1">IF(AND(RESULT!$K400&gt;Y$1,RESULT!$C400+RESULT!$D400&gt;2),"WON",IF(AND(RESULT!$K400&lt;Y$1,RESULT!$C400+RESULT!$D400&lt;3),"WON","LOST"))</f>
        <v>WON</v>
      </c>
      <c r="AA341" t="str">
        <f t="shared" ca="1" si="230"/>
        <v>DP</v>
      </c>
      <c r="AC341" t="str">
        <f ca="1">IF(AND(RESULT!$G400&gt;AC$1,RESULT!$C400+RESULT!$D400&gt;2),"WON",IF(AND(RESULT!$G400&lt;AC$1,RESULT!$C400+RESULT!$D400&lt;3),"WON","LOST"))</f>
        <v>LOST</v>
      </c>
      <c r="AD341" t="str">
        <f ca="1">IF(AND(RESULT!$K400&gt;AC$1,RESULT!$C400+RESULT!$D400&gt;2),"WON",IF(AND(RESULT!$K400&lt;AC$1,RESULT!$C400+RESULT!$D400&lt;3),"WON","LOST"))</f>
        <v>WON</v>
      </c>
      <c r="AE341" t="str">
        <f t="shared" ca="1" si="231"/>
        <v>DP</v>
      </c>
    </row>
    <row r="342" spans="1:31">
      <c r="A342" t="str">
        <f ca="1">IF(AND(RESULT!$G401&gt;A$1,RESULT!$C401+RESULT!$D401&gt;2),"WON",IF(AND(RESULT!$G401&lt;A$1,RESULT!$C401+RESULT!$D401&lt;3),"WON","LOST"))</f>
        <v>WON</v>
      </c>
      <c r="B342" t="str">
        <f ca="1">IF(AND(RESULT!$K401&gt;A$1,RESULT!$C401+RESULT!$D401&gt;2),"WON",IF(AND(RESULT!$K401&lt;A$1,RESULT!$C401+RESULT!$D401&lt;3),"WON","LOST"))</f>
        <v>LOST</v>
      </c>
      <c r="C342" t="str">
        <f t="shared" ca="1" si="224"/>
        <v>DP</v>
      </c>
      <c r="E342" t="str">
        <f ca="1">IF(AND(RESULT!$G401&gt;E$1,RESULT!$C401+RESULT!$D401&gt;2),"WON",IF(AND(RESULT!$G401&lt;E$1,RESULT!$C401+RESULT!$D401&lt;3),"WON","LOST"))</f>
        <v>WON</v>
      </c>
      <c r="F342" t="str">
        <f ca="1">IF(AND(RESULT!$K401&gt;E$1,RESULT!$C401+RESULT!$D401&gt;2),"WON",IF(AND(RESULT!$K401&lt;E$1,RESULT!$C401+RESULT!$D401&lt;3),"WON","LOST"))</f>
        <v>LOST</v>
      </c>
      <c r="G342" t="str">
        <f t="shared" ca="1" si="225"/>
        <v>DP</v>
      </c>
      <c r="I342" t="str">
        <f ca="1">IF(AND(RESULT!$G401&gt;I$1,RESULT!$C401+RESULT!$D401&gt;2),"WON",IF(AND(RESULT!$G401&lt;I$1,RESULT!$C401+RESULT!$D401&lt;3),"WON","LOST"))</f>
        <v>WON</v>
      </c>
      <c r="J342" t="str">
        <f ca="1">IF(AND(RESULT!$K401&gt;I$1,RESULT!$C401+RESULT!$D401&gt;2),"WON",IF(AND(RESULT!$K401&lt;I$1,RESULT!$C401+RESULT!$D401&lt;3),"WON","LOST"))</f>
        <v>LOST</v>
      </c>
      <c r="K342" t="str">
        <f t="shared" ca="1" si="226"/>
        <v>DP</v>
      </c>
      <c r="M342" t="str">
        <f ca="1">IF(AND(RESULT!$G401&gt;M$1,RESULT!$C401+RESULT!$D401&gt;2),"WON",IF(AND(RESULT!$G401&lt;M$1,RESULT!$C401+RESULT!$D401&lt;3),"WON","LOST"))</f>
        <v>WON</v>
      </c>
      <c r="N342" t="str">
        <f ca="1">IF(AND(RESULT!$K401&gt;M$1,RESULT!$C401+RESULT!$D401&gt;2),"WON",IF(AND(RESULT!$K401&lt;M$1,RESULT!$C401+RESULT!$D401&lt;3),"WON","LOST"))</f>
        <v>LOST</v>
      </c>
      <c r="O342" t="str">
        <f t="shared" ca="1" si="227"/>
        <v>DP</v>
      </c>
      <c r="Q342" t="str">
        <f ca="1">IF(AND(RESULT!$G401&gt;Q$1,RESULT!$C401+RESULT!$D401&gt;2),"WON",IF(AND(RESULT!$G401&lt;Q$1,RESULT!$C401+RESULT!$D401&lt;3),"WON","LOST"))</f>
        <v>WON</v>
      </c>
      <c r="R342" t="str">
        <f ca="1">IF(AND(RESULT!$K401&gt;Q$1,RESULT!$C401+RESULT!$D401&gt;2),"WON",IF(AND(RESULT!$K401&lt;Q$1,RESULT!$C401+RESULT!$D401&lt;3),"WON","LOST"))</f>
        <v>LOST</v>
      </c>
      <c r="S342" t="str">
        <f t="shared" ca="1" si="228"/>
        <v>DP</v>
      </c>
      <c r="U342" t="str">
        <f ca="1">IF(AND(RESULT!$G401&gt;U$1,RESULT!$C401+RESULT!$D401&gt;2),"WON",IF(AND(RESULT!$G401&lt;U$1,RESULT!$C401+RESULT!$D401&lt;3),"WON","LOST"))</f>
        <v>WON</v>
      </c>
      <c r="V342" t="str">
        <f ca="1">IF(AND(RESULT!$K401&gt;U$1,RESULT!$C401+RESULT!$D401&gt;2),"WON",IF(AND(RESULT!$K401&lt;U$1,RESULT!$C401+RESULT!$D401&lt;3),"WON","LOST"))</f>
        <v>LOST</v>
      </c>
      <c r="W342" t="str">
        <f t="shared" ca="1" si="229"/>
        <v>DP</v>
      </c>
      <c r="Y342" t="str">
        <f ca="1">IF(AND(RESULT!$G401&gt;Y$1,RESULT!$C401+RESULT!$D401&gt;2),"WON",IF(AND(RESULT!$G401&lt;Y$1,RESULT!$C401+RESULT!$D401&lt;3),"WON","LOST"))</f>
        <v>WON</v>
      </c>
      <c r="Z342" t="str">
        <f ca="1">IF(AND(RESULT!$K401&gt;Y$1,RESULT!$C401+RESULT!$D401&gt;2),"WON",IF(AND(RESULT!$K401&lt;Y$1,RESULT!$C401+RESULT!$D401&lt;3),"WON","LOST"))</f>
        <v>LOST</v>
      </c>
      <c r="AA342" t="str">
        <f t="shared" ca="1" si="230"/>
        <v>DP</v>
      </c>
      <c r="AC342" t="str">
        <f ca="1">IF(AND(RESULT!$G401&gt;AC$1,RESULT!$C401+RESULT!$D401&gt;2),"WON",IF(AND(RESULT!$G401&lt;AC$1,RESULT!$C401+RESULT!$D401&lt;3),"WON","LOST"))</f>
        <v>WON</v>
      </c>
      <c r="AD342" t="str">
        <f ca="1">IF(AND(RESULT!$K401&gt;AC$1,RESULT!$C401+RESULT!$D401&gt;2),"WON",IF(AND(RESULT!$K401&lt;AC$1,RESULT!$C401+RESULT!$D401&lt;3),"WON","LOST"))</f>
        <v>LOST</v>
      </c>
      <c r="AE342" t="str">
        <f t="shared" ca="1" si="231"/>
        <v>DP</v>
      </c>
    </row>
    <row r="343" spans="1:31">
      <c r="A343" t="str">
        <f ca="1">IF(AND(RESULT!$G402&gt;A$1,RESULT!$C402+RESULT!$D402&gt;2),"WON",IF(AND(RESULT!$G402&lt;A$1,RESULT!$C402+RESULT!$D402&lt;3),"WON","LOST"))</f>
        <v>WON</v>
      </c>
      <c r="B343" t="str">
        <f ca="1">IF(AND(RESULT!$K402&gt;A$1,RESULT!$C402+RESULT!$D402&gt;2),"WON",IF(AND(RESULT!$K402&lt;A$1,RESULT!$C402+RESULT!$D402&lt;3),"WON","LOST"))</f>
        <v>WON</v>
      </c>
      <c r="C343" t="str">
        <f t="shared" ca="1" si="224"/>
        <v>WON</v>
      </c>
      <c r="E343" t="str">
        <f ca="1">IF(AND(RESULT!$G402&gt;E$1,RESULT!$C402+RESULT!$D402&gt;2),"WON",IF(AND(RESULT!$G402&lt;E$1,RESULT!$C402+RESULT!$D402&lt;3),"WON","LOST"))</f>
        <v>WON</v>
      </c>
      <c r="F343" t="str">
        <f ca="1">IF(AND(RESULT!$K402&gt;E$1,RESULT!$C402+RESULT!$D402&gt;2),"WON",IF(AND(RESULT!$K402&lt;E$1,RESULT!$C402+RESULT!$D402&lt;3),"WON","LOST"))</f>
        <v>WON</v>
      </c>
      <c r="G343" t="str">
        <f t="shared" ca="1" si="225"/>
        <v>WON</v>
      </c>
      <c r="I343" t="str">
        <f ca="1">IF(AND(RESULT!$G402&gt;I$1,RESULT!$C402+RESULT!$D402&gt;2),"WON",IF(AND(RESULT!$G402&lt;I$1,RESULT!$C402+RESULT!$D402&lt;3),"WON","LOST"))</f>
        <v>WON</v>
      </c>
      <c r="J343" t="str">
        <f ca="1">IF(AND(RESULT!$K402&gt;I$1,RESULT!$C402+RESULT!$D402&gt;2),"WON",IF(AND(RESULT!$K402&lt;I$1,RESULT!$C402+RESULT!$D402&lt;3),"WON","LOST"))</f>
        <v>WON</v>
      </c>
      <c r="K343" t="str">
        <f t="shared" ca="1" si="226"/>
        <v>WON</v>
      </c>
      <c r="M343" t="str">
        <f ca="1">IF(AND(RESULT!$G402&gt;M$1,RESULT!$C402+RESULT!$D402&gt;2),"WON",IF(AND(RESULT!$G402&lt;M$1,RESULT!$C402+RESULT!$D402&lt;3),"WON","LOST"))</f>
        <v>WON</v>
      </c>
      <c r="N343" t="str">
        <f ca="1">IF(AND(RESULT!$K402&gt;M$1,RESULT!$C402+RESULT!$D402&gt;2),"WON",IF(AND(RESULT!$K402&lt;M$1,RESULT!$C402+RESULT!$D402&lt;3),"WON","LOST"))</f>
        <v>WON</v>
      </c>
      <c r="O343" t="str">
        <f t="shared" ca="1" si="227"/>
        <v>WON</v>
      </c>
      <c r="Q343" t="str">
        <f ca="1">IF(AND(RESULT!$G402&gt;Q$1,RESULT!$C402+RESULT!$D402&gt;2),"WON",IF(AND(RESULT!$G402&lt;Q$1,RESULT!$C402+RESULT!$D402&lt;3),"WON","LOST"))</f>
        <v>WON</v>
      </c>
      <c r="R343" t="str">
        <f ca="1">IF(AND(RESULT!$K402&gt;Q$1,RESULT!$C402+RESULT!$D402&gt;2),"WON",IF(AND(RESULT!$K402&lt;Q$1,RESULT!$C402+RESULT!$D402&lt;3),"WON","LOST"))</f>
        <v>WON</v>
      </c>
      <c r="S343" t="str">
        <f t="shared" ca="1" si="228"/>
        <v>WON</v>
      </c>
      <c r="U343" t="str">
        <f ca="1">IF(AND(RESULT!$G402&gt;U$1,RESULT!$C402+RESULT!$D402&gt;2),"WON",IF(AND(RESULT!$G402&lt;U$1,RESULT!$C402+RESULT!$D402&lt;3),"WON","LOST"))</f>
        <v>WON</v>
      </c>
      <c r="V343" t="str">
        <f ca="1">IF(AND(RESULT!$K402&gt;U$1,RESULT!$C402+RESULT!$D402&gt;2),"WON",IF(AND(RESULT!$K402&lt;U$1,RESULT!$C402+RESULT!$D402&lt;3),"WON","LOST"))</f>
        <v>WON</v>
      </c>
      <c r="W343" t="str">
        <f t="shared" ca="1" si="229"/>
        <v>WON</v>
      </c>
      <c r="Y343" t="str">
        <f ca="1">IF(AND(RESULT!$G402&gt;Y$1,RESULT!$C402+RESULT!$D402&gt;2),"WON",IF(AND(RESULT!$G402&lt;Y$1,RESULT!$C402+RESULT!$D402&lt;3),"WON","LOST"))</f>
        <v>WON</v>
      </c>
      <c r="Z343" t="str">
        <f ca="1">IF(AND(RESULT!$K402&gt;Y$1,RESULT!$C402+RESULT!$D402&gt;2),"WON",IF(AND(RESULT!$K402&lt;Y$1,RESULT!$C402+RESULT!$D402&lt;3),"WON","LOST"))</f>
        <v>WON</v>
      </c>
      <c r="AA343" t="str">
        <f t="shared" ca="1" si="230"/>
        <v>WON</v>
      </c>
      <c r="AC343" t="str">
        <f ca="1">IF(AND(RESULT!$G402&gt;AC$1,RESULT!$C402+RESULT!$D402&gt;2),"WON",IF(AND(RESULT!$G402&lt;AC$1,RESULT!$C402+RESULT!$D402&lt;3),"WON","LOST"))</f>
        <v>WON</v>
      </c>
      <c r="AD343" t="str">
        <f ca="1">IF(AND(RESULT!$K402&gt;AC$1,RESULT!$C402+RESULT!$D402&gt;2),"WON",IF(AND(RESULT!$K402&lt;AC$1,RESULT!$C402+RESULT!$D402&lt;3),"WON","LOST"))</f>
        <v>WON</v>
      </c>
      <c r="AE343" t="str">
        <f t="shared" ca="1" si="231"/>
        <v>WON</v>
      </c>
    </row>
    <row r="344" spans="1:31">
      <c r="A344" t="str">
        <f ca="1">IF(AND(RESULT!$G403&gt;A$1,RESULT!$C403+RESULT!$D403&gt;2),"WON",IF(AND(RESULT!$G403&lt;A$1,RESULT!$C403+RESULT!$D403&lt;3),"WON","LOST"))</f>
        <v>LOST</v>
      </c>
      <c r="B344" t="str">
        <f ca="1">IF(AND(RESULT!$K403&gt;A$1,RESULT!$C403+RESULT!$D403&gt;2),"WON",IF(AND(RESULT!$K403&lt;A$1,RESULT!$C403+RESULT!$D403&lt;3),"WON","LOST"))</f>
        <v>WON</v>
      </c>
      <c r="C344" t="str">
        <f t="shared" ca="1" si="224"/>
        <v>DP</v>
      </c>
      <c r="E344" t="str">
        <f ca="1">IF(AND(RESULT!$G403&gt;E$1,RESULT!$C403+RESULT!$D403&gt;2),"WON",IF(AND(RESULT!$G403&lt;E$1,RESULT!$C403+RESULT!$D403&lt;3),"WON","LOST"))</f>
        <v>LOST</v>
      </c>
      <c r="F344" t="str">
        <f ca="1">IF(AND(RESULT!$K403&gt;E$1,RESULT!$C403+RESULT!$D403&gt;2),"WON",IF(AND(RESULT!$K403&lt;E$1,RESULT!$C403+RESULT!$D403&lt;3),"WON","LOST"))</f>
        <v>WON</v>
      </c>
      <c r="G344" t="str">
        <f t="shared" ca="1" si="225"/>
        <v>DP</v>
      </c>
      <c r="I344" t="str">
        <f ca="1">IF(AND(RESULT!$G403&gt;I$1,RESULT!$C403+RESULT!$D403&gt;2),"WON",IF(AND(RESULT!$G403&lt;I$1,RESULT!$C403+RESULT!$D403&lt;3),"WON","LOST"))</f>
        <v>LOST</v>
      </c>
      <c r="J344" t="str">
        <f ca="1">IF(AND(RESULT!$K403&gt;I$1,RESULT!$C403+RESULT!$D403&gt;2),"WON",IF(AND(RESULT!$K403&lt;I$1,RESULT!$C403+RESULT!$D403&lt;3),"WON","LOST"))</f>
        <v>WON</v>
      </c>
      <c r="K344" t="str">
        <f t="shared" ca="1" si="226"/>
        <v>DP</v>
      </c>
      <c r="M344" t="str">
        <f ca="1">IF(AND(RESULT!$G403&gt;M$1,RESULT!$C403+RESULT!$D403&gt;2),"WON",IF(AND(RESULT!$G403&lt;M$1,RESULT!$C403+RESULT!$D403&lt;3),"WON","LOST"))</f>
        <v>LOST</v>
      </c>
      <c r="N344" t="str">
        <f ca="1">IF(AND(RESULT!$K403&gt;M$1,RESULT!$C403+RESULT!$D403&gt;2),"WON",IF(AND(RESULT!$K403&lt;M$1,RESULT!$C403+RESULT!$D403&lt;3),"WON","LOST"))</f>
        <v>WON</v>
      </c>
      <c r="O344" t="str">
        <f t="shared" ca="1" si="227"/>
        <v>DP</v>
      </c>
      <c r="Q344" t="str">
        <f ca="1">IF(AND(RESULT!$G403&gt;Q$1,RESULT!$C403+RESULT!$D403&gt;2),"WON",IF(AND(RESULT!$G403&lt;Q$1,RESULT!$C403+RESULT!$D403&lt;3),"WON","LOST"))</f>
        <v>LOST</v>
      </c>
      <c r="R344" t="str">
        <f ca="1">IF(AND(RESULT!$K403&gt;Q$1,RESULT!$C403+RESULT!$D403&gt;2),"WON",IF(AND(RESULT!$K403&lt;Q$1,RESULT!$C403+RESULT!$D403&lt;3),"WON","LOST"))</f>
        <v>WON</v>
      </c>
      <c r="S344" t="str">
        <f t="shared" ca="1" si="228"/>
        <v>DP</v>
      </c>
      <c r="U344" t="str">
        <f ca="1">IF(AND(RESULT!$G403&gt;U$1,RESULT!$C403+RESULT!$D403&gt;2),"WON",IF(AND(RESULT!$G403&lt;U$1,RESULT!$C403+RESULT!$D403&lt;3),"WON","LOST"))</f>
        <v>LOST</v>
      </c>
      <c r="V344" t="str">
        <f ca="1">IF(AND(RESULT!$K403&gt;U$1,RESULT!$C403+RESULT!$D403&gt;2),"WON",IF(AND(RESULT!$K403&lt;U$1,RESULT!$C403+RESULT!$D403&lt;3),"WON","LOST"))</f>
        <v>WON</v>
      </c>
      <c r="W344" t="str">
        <f t="shared" ca="1" si="229"/>
        <v>DP</v>
      </c>
      <c r="Y344" t="str">
        <f ca="1">IF(AND(RESULT!$G403&gt;Y$1,RESULT!$C403+RESULT!$D403&gt;2),"WON",IF(AND(RESULT!$G403&lt;Y$1,RESULT!$C403+RESULT!$D403&lt;3),"WON","LOST"))</f>
        <v>LOST</v>
      </c>
      <c r="Z344" t="str">
        <f ca="1">IF(AND(RESULT!$K403&gt;Y$1,RESULT!$C403+RESULT!$D403&gt;2),"WON",IF(AND(RESULT!$K403&lt;Y$1,RESULT!$C403+RESULT!$D403&lt;3),"WON","LOST"))</f>
        <v>WON</v>
      </c>
      <c r="AA344" t="str">
        <f t="shared" ca="1" si="230"/>
        <v>DP</v>
      </c>
      <c r="AC344" t="str">
        <f ca="1">IF(AND(RESULT!$G403&gt;AC$1,RESULT!$C403+RESULT!$D403&gt;2),"WON",IF(AND(RESULT!$G403&lt;AC$1,RESULT!$C403+RESULT!$D403&lt;3),"WON","LOST"))</f>
        <v>LOST</v>
      </c>
      <c r="AD344" t="str">
        <f ca="1">IF(AND(RESULT!$K403&gt;AC$1,RESULT!$C403+RESULT!$D403&gt;2),"WON",IF(AND(RESULT!$K403&lt;AC$1,RESULT!$C403+RESULT!$D403&lt;3),"WON","LOST"))</f>
        <v>WON</v>
      </c>
      <c r="AE344" t="str">
        <f t="shared" ca="1" si="231"/>
        <v>DP</v>
      </c>
    </row>
    <row r="345" spans="1:31">
      <c r="A345" t="str">
        <f ca="1">IF(AND(RESULT!$G404&gt;A$1,RESULT!$C404+RESULT!$D404&gt;2),"WON",IF(AND(RESULT!$G404&lt;A$1,RESULT!$C404+RESULT!$D404&lt;3),"WON","LOST"))</f>
        <v>LOST</v>
      </c>
      <c r="B345" t="str">
        <f ca="1">IF(AND(RESULT!$K404&gt;A$1,RESULT!$C404+RESULT!$D404&gt;2),"WON",IF(AND(RESULT!$K404&lt;A$1,RESULT!$C404+RESULT!$D404&lt;3),"WON","LOST"))</f>
        <v>LOST</v>
      </c>
      <c r="C345" t="str">
        <f t="shared" ca="1" si="224"/>
        <v>LOST</v>
      </c>
      <c r="E345" t="str">
        <f ca="1">IF(AND(RESULT!$G404&gt;E$1,RESULT!$C404+RESULT!$D404&gt;2),"WON",IF(AND(RESULT!$G404&lt;E$1,RESULT!$C404+RESULT!$D404&lt;3),"WON","LOST"))</f>
        <v>WON</v>
      </c>
      <c r="F345" t="str">
        <f ca="1">IF(AND(RESULT!$K404&gt;E$1,RESULT!$C404+RESULT!$D404&gt;2),"WON",IF(AND(RESULT!$K404&lt;E$1,RESULT!$C404+RESULT!$D404&lt;3),"WON","LOST"))</f>
        <v>LOST</v>
      </c>
      <c r="G345" t="str">
        <f t="shared" ca="1" si="225"/>
        <v>DP</v>
      </c>
      <c r="I345" t="str">
        <f ca="1">IF(AND(RESULT!$G404&gt;I$1,RESULT!$C404+RESULT!$D404&gt;2),"WON",IF(AND(RESULT!$G404&lt;I$1,RESULT!$C404+RESULT!$D404&lt;3),"WON","LOST"))</f>
        <v>LOST</v>
      </c>
      <c r="J345" t="str">
        <f ca="1">IF(AND(RESULT!$K404&gt;I$1,RESULT!$C404+RESULT!$D404&gt;2),"WON",IF(AND(RESULT!$K404&lt;I$1,RESULT!$C404+RESULT!$D404&lt;3),"WON","LOST"))</f>
        <v>LOST</v>
      </c>
      <c r="K345" t="str">
        <f t="shared" ca="1" si="226"/>
        <v>LOST</v>
      </c>
      <c r="M345" t="str">
        <f ca="1">IF(AND(RESULT!$G404&gt;M$1,RESULT!$C404+RESULT!$D404&gt;2),"WON",IF(AND(RESULT!$G404&lt;M$1,RESULT!$C404+RESULT!$D404&lt;3),"WON","LOST"))</f>
        <v>LOST</v>
      </c>
      <c r="N345" t="str">
        <f ca="1">IF(AND(RESULT!$K404&gt;M$1,RESULT!$C404+RESULT!$D404&gt;2),"WON",IF(AND(RESULT!$K404&lt;M$1,RESULT!$C404+RESULT!$D404&lt;3),"WON","LOST"))</f>
        <v>LOST</v>
      </c>
      <c r="O345" t="str">
        <f t="shared" ca="1" si="227"/>
        <v>LOST</v>
      </c>
      <c r="Q345" t="str">
        <f ca="1">IF(AND(RESULT!$G404&gt;Q$1,RESULT!$C404+RESULT!$D404&gt;2),"WON",IF(AND(RESULT!$G404&lt;Q$1,RESULT!$C404+RESULT!$D404&lt;3),"WON","LOST"))</f>
        <v>LOST</v>
      </c>
      <c r="R345" t="str">
        <f ca="1">IF(AND(RESULT!$K404&gt;Q$1,RESULT!$C404+RESULT!$D404&gt;2),"WON",IF(AND(RESULT!$K404&lt;Q$1,RESULT!$C404+RESULT!$D404&lt;3),"WON","LOST"))</f>
        <v>LOST</v>
      </c>
      <c r="S345" t="str">
        <f t="shared" ca="1" si="228"/>
        <v>LOST</v>
      </c>
      <c r="U345" t="str">
        <f ca="1">IF(AND(RESULT!$G404&gt;U$1,RESULT!$C404+RESULT!$D404&gt;2),"WON",IF(AND(RESULT!$G404&lt;U$1,RESULT!$C404+RESULT!$D404&lt;3),"WON","LOST"))</f>
        <v>LOST</v>
      </c>
      <c r="V345" t="str">
        <f ca="1">IF(AND(RESULT!$K404&gt;U$1,RESULT!$C404+RESULT!$D404&gt;2),"WON",IF(AND(RESULT!$K404&lt;U$1,RESULT!$C404+RESULT!$D404&lt;3),"WON","LOST"))</f>
        <v>LOST</v>
      </c>
      <c r="W345" t="str">
        <f t="shared" ca="1" si="229"/>
        <v>LOST</v>
      </c>
      <c r="Y345" t="str">
        <f ca="1">IF(AND(RESULT!$G404&gt;Y$1,RESULT!$C404+RESULT!$D404&gt;2),"WON",IF(AND(RESULT!$G404&lt;Y$1,RESULT!$C404+RESULT!$D404&lt;3),"WON","LOST"))</f>
        <v>WON</v>
      </c>
      <c r="Z345" t="str">
        <f ca="1">IF(AND(RESULT!$K404&gt;Y$1,RESULT!$C404+RESULT!$D404&gt;2),"WON",IF(AND(RESULT!$K404&lt;Y$1,RESULT!$C404+RESULT!$D404&lt;3),"WON","LOST"))</f>
        <v>LOST</v>
      </c>
      <c r="AA345" t="str">
        <f t="shared" ca="1" si="230"/>
        <v>DP</v>
      </c>
      <c r="AC345" t="str">
        <f ca="1">IF(AND(RESULT!$G404&gt;AC$1,RESULT!$C404+RESULT!$D404&gt;2),"WON",IF(AND(RESULT!$G404&lt;AC$1,RESULT!$C404+RESULT!$D404&lt;3),"WON","LOST"))</f>
        <v>WON</v>
      </c>
      <c r="AD345" t="str">
        <f ca="1">IF(AND(RESULT!$K404&gt;AC$1,RESULT!$C404+RESULT!$D404&gt;2),"WON",IF(AND(RESULT!$K404&lt;AC$1,RESULT!$C404+RESULT!$D404&lt;3),"WON","LOST"))</f>
        <v>LOST</v>
      </c>
      <c r="AE345" t="str">
        <f t="shared" ca="1" si="231"/>
        <v>DP</v>
      </c>
    </row>
    <row r="346" spans="1:31">
      <c r="A346" t="str">
        <f ca="1">IF(AND(RESULT!$G405&gt;A$1,RESULT!$C405+RESULT!$D405&gt;2),"WON",IF(AND(RESULT!$G405&lt;A$1,RESULT!$C405+RESULT!$D405&lt;3),"WON","LOST"))</f>
        <v>WON</v>
      </c>
      <c r="B346" t="str">
        <f ca="1">IF(AND(RESULT!$K405&gt;A$1,RESULT!$C405+RESULT!$D405&gt;2),"WON",IF(AND(RESULT!$K405&lt;A$1,RESULT!$C405+RESULT!$D405&lt;3),"WON","LOST"))</f>
        <v>LOST</v>
      </c>
      <c r="C346" t="str">
        <f t="shared" ca="1" si="224"/>
        <v>DP</v>
      </c>
      <c r="E346" t="str">
        <f ca="1">IF(AND(RESULT!$G405&gt;E$1,RESULT!$C405+RESULT!$D405&gt;2),"WON",IF(AND(RESULT!$G405&lt;E$1,RESULT!$C405+RESULT!$D405&lt;3),"WON","LOST"))</f>
        <v>WON</v>
      </c>
      <c r="F346" t="str">
        <f ca="1">IF(AND(RESULT!$K405&gt;E$1,RESULT!$C405+RESULT!$D405&gt;2),"WON",IF(AND(RESULT!$K405&lt;E$1,RESULT!$C405+RESULT!$D405&lt;3),"WON","LOST"))</f>
        <v>LOST</v>
      </c>
      <c r="G346" t="str">
        <f t="shared" ca="1" si="225"/>
        <v>DP</v>
      </c>
      <c r="I346" t="str">
        <f ca="1">IF(AND(RESULT!$G405&gt;I$1,RESULT!$C405+RESULT!$D405&gt;2),"WON",IF(AND(RESULT!$G405&lt;I$1,RESULT!$C405+RESULT!$D405&lt;3),"WON","LOST"))</f>
        <v>WON</v>
      </c>
      <c r="J346" t="str">
        <f ca="1">IF(AND(RESULT!$K405&gt;I$1,RESULT!$C405+RESULT!$D405&gt;2),"WON",IF(AND(RESULT!$K405&lt;I$1,RESULT!$C405+RESULT!$D405&lt;3),"WON","LOST"))</f>
        <v>LOST</v>
      </c>
      <c r="K346" t="str">
        <f t="shared" ca="1" si="226"/>
        <v>DP</v>
      </c>
      <c r="M346" t="str">
        <f ca="1">IF(AND(RESULT!$G405&gt;M$1,RESULT!$C405+RESULT!$D405&gt;2),"WON",IF(AND(RESULT!$G405&lt;M$1,RESULT!$C405+RESULT!$D405&lt;3),"WON","LOST"))</f>
        <v>WON</v>
      </c>
      <c r="N346" t="str">
        <f ca="1">IF(AND(RESULT!$K405&gt;M$1,RESULT!$C405+RESULT!$D405&gt;2),"WON",IF(AND(RESULT!$K405&lt;M$1,RESULT!$C405+RESULT!$D405&lt;3),"WON","LOST"))</f>
        <v>LOST</v>
      </c>
      <c r="O346" t="str">
        <f t="shared" ca="1" si="227"/>
        <v>DP</v>
      </c>
      <c r="Q346" t="str">
        <f ca="1">IF(AND(RESULT!$G405&gt;Q$1,RESULT!$C405+RESULT!$D405&gt;2),"WON",IF(AND(RESULT!$G405&lt;Q$1,RESULT!$C405+RESULT!$D405&lt;3),"WON","LOST"))</f>
        <v>WON</v>
      </c>
      <c r="R346" t="str">
        <f ca="1">IF(AND(RESULT!$K405&gt;Q$1,RESULT!$C405+RESULT!$D405&gt;2),"WON",IF(AND(RESULT!$K405&lt;Q$1,RESULT!$C405+RESULT!$D405&lt;3),"WON","LOST"))</f>
        <v>LOST</v>
      </c>
      <c r="S346" t="str">
        <f t="shared" ca="1" si="228"/>
        <v>DP</v>
      </c>
      <c r="U346" t="str">
        <f ca="1">IF(AND(RESULT!$G405&gt;U$1,RESULT!$C405+RESULT!$D405&gt;2),"WON",IF(AND(RESULT!$G405&lt;U$1,RESULT!$C405+RESULT!$D405&lt;3),"WON","LOST"))</f>
        <v>WON</v>
      </c>
      <c r="V346" t="str">
        <f ca="1">IF(AND(RESULT!$K405&gt;U$1,RESULT!$C405+RESULT!$D405&gt;2),"WON",IF(AND(RESULT!$K405&lt;U$1,RESULT!$C405+RESULT!$D405&lt;3),"WON","LOST"))</f>
        <v>LOST</v>
      </c>
      <c r="W346" t="str">
        <f t="shared" ca="1" si="229"/>
        <v>DP</v>
      </c>
      <c r="Y346" t="str">
        <f ca="1">IF(AND(RESULT!$G405&gt;Y$1,RESULT!$C405+RESULT!$D405&gt;2),"WON",IF(AND(RESULT!$G405&lt;Y$1,RESULT!$C405+RESULT!$D405&lt;3),"WON","LOST"))</f>
        <v>WON</v>
      </c>
      <c r="Z346" t="str">
        <f ca="1">IF(AND(RESULT!$K405&gt;Y$1,RESULT!$C405+RESULT!$D405&gt;2),"WON",IF(AND(RESULT!$K405&lt;Y$1,RESULT!$C405+RESULT!$D405&lt;3),"WON","LOST"))</f>
        <v>LOST</v>
      </c>
      <c r="AA346" t="str">
        <f t="shared" ca="1" si="230"/>
        <v>DP</v>
      </c>
      <c r="AC346" t="str">
        <f ca="1">IF(AND(RESULT!$G405&gt;AC$1,RESULT!$C405+RESULT!$D405&gt;2),"WON",IF(AND(RESULT!$G405&lt;AC$1,RESULT!$C405+RESULT!$D405&lt;3),"WON","LOST"))</f>
        <v>WON</v>
      </c>
      <c r="AD346" t="str">
        <f ca="1">IF(AND(RESULT!$K405&gt;AC$1,RESULT!$C405+RESULT!$D405&gt;2),"WON",IF(AND(RESULT!$K405&lt;AC$1,RESULT!$C405+RESULT!$D405&lt;3),"WON","LOST"))</f>
        <v>LOST</v>
      </c>
      <c r="AE346" t="str">
        <f t="shared" ca="1" si="231"/>
        <v>DP</v>
      </c>
    </row>
    <row r="347" spans="1:31">
      <c r="A347" t="str">
        <f ca="1">IF(AND(RESULT!$G406&gt;A$1,RESULT!$C406+RESULT!$D406&gt;2),"WON",IF(AND(RESULT!$G406&lt;A$1,RESULT!$C406+RESULT!$D406&lt;3),"WON","LOST"))</f>
        <v>WON</v>
      </c>
      <c r="B347" t="str">
        <f ca="1">IF(AND(RESULT!$K406&gt;A$1,RESULT!$C406+RESULT!$D406&gt;2),"WON",IF(AND(RESULT!$K406&lt;A$1,RESULT!$C406+RESULT!$D406&lt;3),"WON","LOST"))</f>
        <v>WON</v>
      </c>
      <c r="C347" t="str">
        <f t="shared" ca="1" si="224"/>
        <v>WON</v>
      </c>
      <c r="E347" t="str">
        <f ca="1">IF(AND(RESULT!$G406&gt;E$1,RESULT!$C406+RESULT!$D406&gt;2),"WON",IF(AND(RESULT!$G406&lt;E$1,RESULT!$C406+RESULT!$D406&lt;3),"WON","LOST"))</f>
        <v>LOST</v>
      </c>
      <c r="F347" t="str">
        <f ca="1">IF(AND(RESULT!$K406&gt;E$1,RESULT!$C406+RESULT!$D406&gt;2),"WON",IF(AND(RESULT!$K406&lt;E$1,RESULT!$C406+RESULT!$D406&lt;3),"WON","LOST"))</f>
        <v>WON</v>
      </c>
      <c r="G347" t="str">
        <f t="shared" ca="1" si="225"/>
        <v>DP</v>
      </c>
      <c r="I347" t="str">
        <f ca="1">IF(AND(RESULT!$G406&gt;I$1,RESULT!$C406+RESULT!$D406&gt;2),"WON",IF(AND(RESULT!$G406&lt;I$1,RESULT!$C406+RESULT!$D406&lt;3),"WON","LOST"))</f>
        <v>WON</v>
      </c>
      <c r="J347" t="str">
        <f ca="1">IF(AND(RESULT!$K406&gt;I$1,RESULT!$C406+RESULT!$D406&gt;2),"WON",IF(AND(RESULT!$K406&lt;I$1,RESULT!$C406+RESULT!$D406&lt;3),"WON","LOST"))</f>
        <v>WON</v>
      </c>
      <c r="K347" t="str">
        <f t="shared" ca="1" si="226"/>
        <v>WON</v>
      </c>
      <c r="M347" t="str">
        <f ca="1">IF(AND(RESULT!$G406&gt;M$1,RESULT!$C406+RESULT!$D406&gt;2),"WON",IF(AND(RESULT!$G406&lt;M$1,RESULT!$C406+RESULT!$D406&lt;3),"WON","LOST"))</f>
        <v>WON</v>
      </c>
      <c r="N347" t="str">
        <f ca="1">IF(AND(RESULT!$K406&gt;M$1,RESULT!$C406+RESULT!$D406&gt;2),"WON",IF(AND(RESULT!$K406&lt;M$1,RESULT!$C406+RESULT!$D406&lt;3),"WON","LOST"))</f>
        <v>WON</v>
      </c>
      <c r="O347" t="str">
        <f t="shared" ca="1" si="227"/>
        <v>WON</v>
      </c>
      <c r="Q347" t="str">
        <f ca="1">IF(AND(RESULT!$G406&gt;Q$1,RESULT!$C406+RESULT!$D406&gt;2),"WON",IF(AND(RESULT!$G406&lt;Q$1,RESULT!$C406+RESULT!$D406&lt;3),"WON","LOST"))</f>
        <v>WON</v>
      </c>
      <c r="R347" t="str">
        <f ca="1">IF(AND(RESULT!$K406&gt;Q$1,RESULT!$C406+RESULT!$D406&gt;2),"WON",IF(AND(RESULT!$K406&lt;Q$1,RESULT!$C406+RESULT!$D406&lt;3),"WON","LOST"))</f>
        <v>WON</v>
      </c>
      <c r="S347" t="str">
        <f t="shared" ca="1" si="228"/>
        <v>WON</v>
      </c>
      <c r="U347" t="str">
        <f ca="1">IF(AND(RESULT!$G406&gt;U$1,RESULT!$C406+RESULT!$D406&gt;2),"WON",IF(AND(RESULT!$G406&lt;U$1,RESULT!$C406+RESULT!$D406&lt;3),"WON","LOST"))</f>
        <v>WON</v>
      </c>
      <c r="V347" t="str">
        <f ca="1">IF(AND(RESULT!$K406&gt;U$1,RESULT!$C406+RESULT!$D406&gt;2),"WON",IF(AND(RESULT!$K406&lt;U$1,RESULT!$C406+RESULT!$D406&lt;3),"WON","LOST"))</f>
        <v>WON</v>
      </c>
      <c r="W347" t="str">
        <f t="shared" ca="1" si="229"/>
        <v>WON</v>
      </c>
      <c r="Y347" t="str">
        <f ca="1">IF(AND(RESULT!$G406&gt;Y$1,RESULT!$C406+RESULT!$D406&gt;2),"WON",IF(AND(RESULT!$G406&lt;Y$1,RESULT!$C406+RESULT!$D406&lt;3),"WON","LOST"))</f>
        <v>LOST</v>
      </c>
      <c r="Z347" t="str">
        <f ca="1">IF(AND(RESULT!$K406&gt;Y$1,RESULT!$C406+RESULT!$D406&gt;2),"WON",IF(AND(RESULT!$K406&lt;Y$1,RESULT!$C406+RESULT!$D406&lt;3),"WON","LOST"))</f>
        <v>WON</v>
      </c>
      <c r="AA347" t="str">
        <f t="shared" ca="1" si="230"/>
        <v>DP</v>
      </c>
      <c r="AC347" t="str">
        <f ca="1">IF(AND(RESULT!$G406&gt;AC$1,RESULT!$C406+RESULT!$D406&gt;2),"WON",IF(AND(RESULT!$G406&lt;AC$1,RESULT!$C406+RESULT!$D406&lt;3),"WON","LOST"))</f>
        <v>LOST</v>
      </c>
      <c r="AD347" t="str">
        <f ca="1">IF(AND(RESULT!$K406&gt;AC$1,RESULT!$C406+RESULT!$D406&gt;2),"WON",IF(AND(RESULT!$K406&lt;AC$1,RESULT!$C406+RESULT!$D406&lt;3),"WON","LOST"))</f>
        <v>WON</v>
      </c>
      <c r="AE347" t="str">
        <f t="shared" ca="1" si="231"/>
        <v>DP</v>
      </c>
    </row>
    <row r="348" spans="1:31">
      <c r="A348" t="str">
        <f ca="1">IF(AND(RESULT!$G407&gt;A$1,RESULT!$C407+RESULT!$D407&gt;2),"WON",IF(AND(RESULT!$G407&lt;A$1,RESULT!$C407+RESULT!$D407&lt;3),"WON","LOST"))</f>
        <v>LOST</v>
      </c>
      <c r="B348" t="str">
        <f ca="1">IF(AND(RESULT!$K407&gt;A$1,RESULT!$C407+RESULT!$D407&gt;2),"WON",IF(AND(RESULT!$K407&lt;A$1,RESULT!$C407+RESULT!$D407&lt;3),"WON","LOST"))</f>
        <v>LOST</v>
      </c>
      <c r="C348" t="str">
        <f t="shared" ca="1" si="224"/>
        <v>LOST</v>
      </c>
      <c r="E348" t="str">
        <f ca="1">IF(AND(RESULT!$G407&gt;E$1,RESULT!$C407+RESULT!$D407&gt;2),"WON",IF(AND(RESULT!$G407&lt;E$1,RESULT!$C407+RESULT!$D407&lt;3),"WON","LOST"))</f>
        <v>LOST</v>
      </c>
      <c r="F348" t="str">
        <f ca="1">IF(AND(RESULT!$K407&gt;E$1,RESULT!$C407+RESULT!$D407&gt;2),"WON",IF(AND(RESULT!$K407&lt;E$1,RESULT!$C407+RESULT!$D407&lt;3),"WON","LOST"))</f>
        <v>LOST</v>
      </c>
      <c r="G348" t="str">
        <f t="shared" ca="1" si="225"/>
        <v>LOST</v>
      </c>
      <c r="I348" t="str">
        <f ca="1">IF(AND(RESULT!$G407&gt;I$1,RESULT!$C407+RESULT!$D407&gt;2),"WON",IF(AND(RESULT!$G407&lt;I$1,RESULT!$C407+RESULT!$D407&lt;3),"WON","LOST"))</f>
        <v>LOST</v>
      </c>
      <c r="J348" t="str">
        <f ca="1">IF(AND(RESULT!$K407&gt;I$1,RESULT!$C407+RESULT!$D407&gt;2),"WON",IF(AND(RESULT!$K407&lt;I$1,RESULT!$C407+RESULT!$D407&lt;3),"WON","LOST"))</f>
        <v>LOST</v>
      </c>
      <c r="K348" t="str">
        <f t="shared" ca="1" si="226"/>
        <v>LOST</v>
      </c>
      <c r="M348" t="str">
        <f ca="1">IF(AND(RESULT!$G407&gt;M$1,RESULT!$C407+RESULT!$D407&gt;2),"WON",IF(AND(RESULT!$G407&lt;M$1,RESULT!$C407+RESULT!$D407&lt;3),"WON","LOST"))</f>
        <v>LOST</v>
      </c>
      <c r="N348" t="str">
        <f ca="1">IF(AND(RESULT!$K407&gt;M$1,RESULT!$C407+RESULT!$D407&gt;2),"WON",IF(AND(RESULT!$K407&lt;M$1,RESULT!$C407+RESULT!$D407&lt;3),"WON","LOST"))</f>
        <v>LOST</v>
      </c>
      <c r="O348" t="str">
        <f t="shared" ca="1" si="227"/>
        <v>LOST</v>
      </c>
      <c r="Q348" t="str">
        <f ca="1">IF(AND(RESULT!$G407&gt;Q$1,RESULT!$C407+RESULT!$D407&gt;2),"WON",IF(AND(RESULT!$G407&lt;Q$1,RESULT!$C407+RESULT!$D407&lt;3),"WON","LOST"))</f>
        <v>LOST</v>
      </c>
      <c r="R348" t="str">
        <f ca="1">IF(AND(RESULT!$K407&gt;Q$1,RESULT!$C407+RESULT!$D407&gt;2),"WON",IF(AND(RESULT!$K407&lt;Q$1,RESULT!$C407+RESULT!$D407&lt;3),"WON","LOST"))</f>
        <v>LOST</v>
      </c>
      <c r="S348" t="str">
        <f t="shared" ca="1" si="228"/>
        <v>LOST</v>
      </c>
      <c r="U348" t="str">
        <f ca="1">IF(AND(RESULT!$G407&gt;U$1,RESULT!$C407+RESULT!$D407&gt;2),"WON",IF(AND(RESULT!$G407&lt;U$1,RESULT!$C407+RESULT!$D407&lt;3),"WON","LOST"))</f>
        <v>LOST</v>
      </c>
      <c r="V348" t="str">
        <f ca="1">IF(AND(RESULT!$K407&gt;U$1,RESULT!$C407+RESULT!$D407&gt;2),"WON",IF(AND(RESULT!$K407&lt;U$1,RESULT!$C407+RESULT!$D407&lt;3),"WON","LOST"))</f>
        <v>LOST</v>
      </c>
      <c r="W348" t="str">
        <f t="shared" ca="1" si="229"/>
        <v>LOST</v>
      </c>
      <c r="Y348" t="str">
        <f ca="1">IF(AND(RESULT!$G407&gt;Y$1,RESULT!$C407+RESULT!$D407&gt;2),"WON",IF(AND(RESULT!$G407&lt;Y$1,RESULT!$C407+RESULT!$D407&lt;3),"WON","LOST"))</f>
        <v>LOST</v>
      </c>
      <c r="Z348" t="str">
        <f ca="1">IF(AND(RESULT!$K407&gt;Y$1,RESULT!$C407+RESULT!$D407&gt;2),"WON",IF(AND(RESULT!$K407&lt;Y$1,RESULT!$C407+RESULT!$D407&lt;3),"WON","LOST"))</f>
        <v>LOST</v>
      </c>
      <c r="AA348" t="str">
        <f t="shared" ca="1" si="230"/>
        <v>LOST</v>
      </c>
      <c r="AC348" t="str">
        <f ca="1">IF(AND(RESULT!$G407&gt;AC$1,RESULT!$C407+RESULT!$D407&gt;2),"WON",IF(AND(RESULT!$G407&lt;AC$1,RESULT!$C407+RESULT!$D407&lt;3),"WON","LOST"))</f>
        <v>LOST</v>
      </c>
      <c r="AD348" t="str">
        <f ca="1">IF(AND(RESULT!$K407&gt;AC$1,RESULT!$C407+RESULT!$D407&gt;2),"WON",IF(AND(RESULT!$K407&lt;AC$1,RESULT!$C407+RESULT!$D407&lt;3),"WON","LOST"))</f>
        <v>LOST</v>
      </c>
      <c r="AE348" t="str">
        <f t="shared" ca="1" si="231"/>
        <v>LOST</v>
      </c>
    </row>
    <row r="351" spans="1:31">
      <c r="A351" t="str">
        <f ca="1">IF(AND(RESULT!$G410&gt;A$1,RESULT!$C410+RESULT!$D410&gt;2),"WON",IF(AND(RESULT!$G410&lt;A$1,RESULT!$C410+RESULT!$D410&lt;3),"WON","LOST"))</f>
        <v>WON</v>
      </c>
      <c r="B351" t="str">
        <f ca="1">IF(AND(RESULT!$K410&gt;A$1,RESULT!$C410+RESULT!$D410&gt;2),"WON",IF(AND(RESULT!$K410&lt;A$1,RESULT!$C410+RESULT!$D410&lt;3),"WON","LOST"))</f>
        <v>LOST</v>
      </c>
      <c r="C351" t="str">
        <f ca="1">IF(AND(A351="WON",B351="WON"),"WON",IF(AND(A351="LOST",B351="LOST"),"LOST","DP"))</f>
        <v>DP</v>
      </c>
      <c r="E351" t="str">
        <f ca="1">IF(AND(RESULT!$G410&gt;E$1,RESULT!$C410+RESULT!$D410&gt;2),"WON",IF(AND(RESULT!$G410&lt;E$1,RESULT!$C410+RESULT!$D410&lt;3),"WON","LOST"))</f>
        <v>WON</v>
      </c>
      <c r="F351" t="str">
        <f ca="1">IF(AND(RESULT!$K410&gt;E$1,RESULT!$C410+RESULT!$D410&gt;2),"WON",IF(AND(RESULT!$K410&lt;E$1,RESULT!$C410+RESULT!$D410&lt;3),"WON","LOST"))</f>
        <v>LOST</v>
      </c>
      <c r="G351" t="str">
        <f ca="1">IF(AND(E351="WON",F351="WON"),"WON",IF(AND(E351="LOST",F351="LOST"),"LOST","DP"))</f>
        <v>DP</v>
      </c>
      <c r="I351" t="str">
        <f ca="1">IF(AND(RESULT!$G410&gt;I$1,RESULT!$C410+RESULT!$D410&gt;2),"WON",IF(AND(RESULT!$G410&lt;I$1,RESULT!$C410+RESULT!$D410&lt;3),"WON","LOST"))</f>
        <v>WON</v>
      </c>
      <c r="J351" t="str">
        <f ca="1">IF(AND(RESULT!$K410&gt;I$1,RESULT!$C410+RESULT!$D410&gt;2),"WON",IF(AND(RESULT!$K410&lt;I$1,RESULT!$C410+RESULT!$D410&lt;3),"WON","LOST"))</f>
        <v>LOST</v>
      </c>
      <c r="K351" t="str">
        <f ca="1">IF(AND(I351="WON",J351="WON"),"WON",IF(AND(I351="LOST",J351="LOST"),"LOST","DP"))</f>
        <v>DP</v>
      </c>
      <c r="M351" t="str">
        <f ca="1">IF(AND(RESULT!$G410&gt;M$1,RESULT!$C410+RESULT!$D410&gt;2),"WON",IF(AND(RESULT!$G410&lt;M$1,RESULT!$C410+RESULT!$D410&lt;3),"WON","LOST"))</f>
        <v>WON</v>
      </c>
      <c r="N351" t="str">
        <f ca="1">IF(AND(RESULT!$K410&gt;M$1,RESULT!$C410+RESULT!$D410&gt;2),"WON",IF(AND(RESULT!$K410&lt;M$1,RESULT!$C410+RESULT!$D410&lt;3),"WON","LOST"))</f>
        <v>LOST</v>
      </c>
      <c r="O351" t="str">
        <f ca="1">IF(AND(M351="WON",N351="WON"),"WON",IF(AND(M351="LOST",N351="LOST"),"LOST","DP"))</f>
        <v>DP</v>
      </c>
      <c r="Q351" t="str">
        <f ca="1">IF(AND(RESULT!$G410&gt;Q$1,RESULT!$C410+RESULT!$D410&gt;2),"WON",IF(AND(RESULT!$G410&lt;Q$1,RESULT!$C410+RESULT!$D410&lt;3),"WON","LOST"))</f>
        <v>WON</v>
      </c>
      <c r="R351" t="str">
        <f ca="1">IF(AND(RESULT!$K410&gt;Q$1,RESULT!$C410+RESULT!$D410&gt;2),"WON",IF(AND(RESULT!$K410&lt;Q$1,RESULT!$C410+RESULT!$D410&lt;3),"WON","LOST"))</f>
        <v>LOST</v>
      </c>
      <c r="S351" t="str">
        <f ca="1">IF(AND(Q351="WON",R351="WON"),"WON",IF(AND(Q351="LOST",R351="LOST"),"LOST","DP"))</f>
        <v>DP</v>
      </c>
      <c r="U351" t="str">
        <f ca="1">IF(AND(RESULT!$G410&gt;U$1,RESULT!$C410+RESULT!$D410&gt;2),"WON",IF(AND(RESULT!$G410&lt;U$1,RESULT!$C410+RESULT!$D410&lt;3),"WON","LOST"))</f>
        <v>WON</v>
      </c>
      <c r="V351" t="str">
        <f ca="1">IF(AND(RESULT!$K410&gt;U$1,RESULT!$C410+RESULT!$D410&gt;2),"WON",IF(AND(RESULT!$K410&lt;U$1,RESULT!$C410+RESULT!$D410&lt;3),"WON","LOST"))</f>
        <v>LOST</v>
      </c>
      <c r="W351" t="str">
        <f ca="1">IF(AND(U351="WON",V351="WON"),"WON",IF(AND(U351="LOST",V351="LOST"),"LOST","DP"))</f>
        <v>DP</v>
      </c>
      <c r="Y351" t="str">
        <f ca="1">IF(AND(RESULT!$G410&gt;Y$1,RESULT!$C410+RESULT!$D410&gt;2),"WON",IF(AND(RESULT!$G410&lt;Y$1,RESULT!$C410+RESULT!$D410&lt;3),"WON","LOST"))</f>
        <v>WON</v>
      </c>
      <c r="Z351" t="str">
        <f ca="1">IF(AND(RESULT!$K410&gt;Y$1,RESULT!$C410+RESULT!$D410&gt;2),"WON",IF(AND(RESULT!$K410&lt;Y$1,RESULT!$C410+RESULT!$D410&lt;3),"WON","LOST"))</f>
        <v>LOST</v>
      </c>
      <c r="AA351" t="str">
        <f ca="1">IF(AND(Y351="WON",Z351="WON"),"WON",IF(AND(Y351="LOST",Z351="LOST"),"LOST","DP"))</f>
        <v>DP</v>
      </c>
      <c r="AC351" t="str">
        <f ca="1">IF(AND(RESULT!$G410&gt;AC$1,RESULT!$C410+RESULT!$D410&gt;2),"WON",IF(AND(RESULT!$G410&lt;AC$1,RESULT!$C410+RESULT!$D410&lt;3),"WON","LOST"))</f>
        <v>WON</v>
      </c>
      <c r="AD351" t="str">
        <f ca="1">IF(AND(RESULT!$K410&gt;AC$1,RESULT!$C410+RESULT!$D410&gt;2),"WON",IF(AND(RESULT!$K410&lt;AC$1,RESULT!$C410+RESULT!$D410&lt;3),"WON","LOST"))</f>
        <v>LOST</v>
      </c>
      <c r="AE351" t="str">
        <f ca="1">IF(AND(AC351="WON",AD351="WON"),"WON",IF(AND(AC351="LOST",AD351="LOST"),"LOST","DP"))</f>
        <v>DP</v>
      </c>
    </row>
    <row r="352" spans="1:31">
      <c r="A352" t="str">
        <f ca="1">IF(AND(RESULT!$G411&gt;A$1,RESULT!$C411+RESULT!$D411&gt;2),"WON",IF(AND(RESULT!$G411&lt;A$1,RESULT!$C411+RESULT!$D411&lt;3),"WON","LOST"))</f>
        <v>LOST</v>
      </c>
      <c r="B352" t="str">
        <f ca="1">IF(AND(RESULT!$K411&gt;A$1,RESULT!$C411+RESULT!$D411&gt;2),"WON",IF(AND(RESULT!$K411&lt;A$1,RESULT!$C411+RESULT!$D411&lt;3),"WON","LOST"))</f>
        <v>LOST</v>
      </c>
      <c r="C352" t="str">
        <f t="shared" ref="C352:C360" ca="1" si="232">IF(AND(A352="WON",B352="WON"),"WON",IF(AND(A352="LOST",B352="LOST"),"LOST","DP"))</f>
        <v>LOST</v>
      </c>
      <c r="E352" t="str">
        <f ca="1">IF(AND(RESULT!$G411&gt;E$1,RESULT!$C411+RESULT!$D411&gt;2),"WON",IF(AND(RESULT!$G411&lt;E$1,RESULT!$C411+RESULT!$D411&lt;3),"WON","LOST"))</f>
        <v>LOST</v>
      </c>
      <c r="F352" t="str">
        <f ca="1">IF(AND(RESULT!$K411&gt;E$1,RESULT!$C411+RESULT!$D411&gt;2),"WON",IF(AND(RESULT!$K411&lt;E$1,RESULT!$C411+RESULT!$D411&lt;3),"WON","LOST"))</f>
        <v>LOST</v>
      </c>
      <c r="G352" t="str">
        <f t="shared" ref="G352:G360" ca="1" si="233">IF(AND(E352="WON",F352="WON"),"WON",IF(AND(E352="LOST",F352="LOST"),"LOST","DP"))</f>
        <v>LOST</v>
      </c>
      <c r="I352" t="str">
        <f ca="1">IF(AND(RESULT!$G411&gt;I$1,RESULT!$C411+RESULT!$D411&gt;2),"WON",IF(AND(RESULT!$G411&lt;I$1,RESULT!$C411+RESULT!$D411&lt;3),"WON","LOST"))</f>
        <v>LOST</v>
      </c>
      <c r="J352" t="str">
        <f ca="1">IF(AND(RESULT!$K411&gt;I$1,RESULT!$C411+RESULT!$D411&gt;2),"WON",IF(AND(RESULT!$K411&lt;I$1,RESULT!$C411+RESULT!$D411&lt;3),"WON","LOST"))</f>
        <v>LOST</v>
      </c>
      <c r="K352" t="str">
        <f t="shared" ref="K352:K360" ca="1" si="234">IF(AND(I352="WON",J352="WON"),"WON",IF(AND(I352="LOST",J352="LOST"),"LOST","DP"))</f>
        <v>LOST</v>
      </c>
      <c r="M352" t="str">
        <f ca="1">IF(AND(RESULT!$G411&gt;M$1,RESULT!$C411+RESULT!$D411&gt;2),"WON",IF(AND(RESULT!$G411&lt;M$1,RESULT!$C411+RESULT!$D411&lt;3),"WON","LOST"))</f>
        <v>LOST</v>
      </c>
      <c r="N352" t="str">
        <f ca="1">IF(AND(RESULT!$K411&gt;M$1,RESULT!$C411+RESULT!$D411&gt;2),"WON",IF(AND(RESULT!$K411&lt;M$1,RESULT!$C411+RESULT!$D411&lt;3),"WON","LOST"))</f>
        <v>LOST</v>
      </c>
      <c r="O352" t="str">
        <f t="shared" ref="O352:O360" ca="1" si="235">IF(AND(M352="WON",N352="WON"),"WON",IF(AND(M352="LOST",N352="LOST"),"LOST","DP"))</f>
        <v>LOST</v>
      </c>
      <c r="Q352" t="str">
        <f ca="1">IF(AND(RESULT!$G411&gt;Q$1,RESULT!$C411+RESULT!$D411&gt;2),"WON",IF(AND(RESULT!$G411&lt;Q$1,RESULT!$C411+RESULT!$D411&lt;3),"WON","LOST"))</f>
        <v>LOST</v>
      </c>
      <c r="R352" t="str">
        <f ca="1">IF(AND(RESULT!$K411&gt;Q$1,RESULT!$C411+RESULT!$D411&gt;2),"WON",IF(AND(RESULT!$K411&lt;Q$1,RESULT!$C411+RESULT!$D411&lt;3),"WON","LOST"))</f>
        <v>LOST</v>
      </c>
      <c r="S352" t="str">
        <f t="shared" ref="S352:S360" ca="1" si="236">IF(AND(Q352="WON",R352="WON"),"WON",IF(AND(Q352="LOST",R352="LOST"),"LOST","DP"))</f>
        <v>LOST</v>
      </c>
      <c r="U352" t="str">
        <f ca="1">IF(AND(RESULT!$G411&gt;U$1,RESULT!$C411+RESULT!$D411&gt;2),"WON",IF(AND(RESULT!$G411&lt;U$1,RESULT!$C411+RESULT!$D411&lt;3),"WON","LOST"))</f>
        <v>LOST</v>
      </c>
      <c r="V352" t="str">
        <f ca="1">IF(AND(RESULT!$K411&gt;U$1,RESULT!$C411+RESULT!$D411&gt;2),"WON",IF(AND(RESULT!$K411&lt;U$1,RESULT!$C411+RESULT!$D411&lt;3),"WON","LOST"))</f>
        <v>LOST</v>
      </c>
      <c r="W352" t="str">
        <f t="shared" ref="W352:W360" ca="1" si="237">IF(AND(U352="WON",V352="WON"),"WON",IF(AND(U352="LOST",V352="LOST"),"LOST","DP"))</f>
        <v>LOST</v>
      </c>
      <c r="Y352" t="str">
        <f ca="1">IF(AND(RESULT!$G411&gt;Y$1,RESULT!$C411+RESULT!$D411&gt;2),"WON",IF(AND(RESULT!$G411&lt;Y$1,RESULT!$C411+RESULT!$D411&lt;3),"WON","LOST"))</f>
        <v>LOST</v>
      </c>
      <c r="Z352" t="str">
        <f ca="1">IF(AND(RESULT!$K411&gt;Y$1,RESULT!$C411+RESULT!$D411&gt;2),"WON",IF(AND(RESULT!$K411&lt;Y$1,RESULT!$C411+RESULT!$D411&lt;3),"WON","LOST"))</f>
        <v>LOST</v>
      </c>
      <c r="AA352" t="str">
        <f t="shared" ref="AA352:AA360" ca="1" si="238">IF(AND(Y352="WON",Z352="WON"),"WON",IF(AND(Y352="LOST",Z352="LOST"),"LOST","DP"))</f>
        <v>LOST</v>
      </c>
      <c r="AC352" t="str">
        <f ca="1">IF(AND(RESULT!$G411&gt;AC$1,RESULT!$C411+RESULT!$D411&gt;2),"WON",IF(AND(RESULT!$G411&lt;AC$1,RESULT!$C411+RESULT!$D411&lt;3),"WON","LOST"))</f>
        <v>LOST</v>
      </c>
      <c r="AD352" t="str">
        <f ca="1">IF(AND(RESULT!$K411&gt;AC$1,RESULT!$C411+RESULT!$D411&gt;2),"WON",IF(AND(RESULT!$K411&lt;AC$1,RESULT!$C411+RESULT!$D411&lt;3),"WON","LOST"))</f>
        <v>LOST</v>
      </c>
      <c r="AE352" t="str">
        <f t="shared" ref="AE352:AE360" ca="1" si="239">IF(AND(AC352="WON",AD352="WON"),"WON",IF(AND(AC352="LOST",AD352="LOST"),"LOST","DP"))</f>
        <v>LOST</v>
      </c>
    </row>
    <row r="353" spans="1:31">
      <c r="A353" t="str">
        <f ca="1">IF(AND(RESULT!$G412&gt;A$1,RESULT!$C412+RESULT!$D412&gt;2),"WON",IF(AND(RESULT!$G412&lt;A$1,RESULT!$C412+RESULT!$D412&lt;3),"WON","LOST"))</f>
        <v>LOST</v>
      </c>
      <c r="B353" t="str">
        <f ca="1">IF(AND(RESULT!$K412&gt;A$1,RESULT!$C412+RESULT!$D412&gt;2),"WON",IF(AND(RESULT!$K412&lt;A$1,RESULT!$C412+RESULT!$D412&lt;3),"WON","LOST"))</f>
        <v>LOST</v>
      </c>
      <c r="C353" t="str">
        <f t="shared" ca="1" si="232"/>
        <v>LOST</v>
      </c>
      <c r="E353" t="str">
        <f ca="1">IF(AND(RESULT!$G412&gt;E$1,RESULT!$C412+RESULT!$D412&gt;2),"WON",IF(AND(RESULT!$G412&lt;E$1,RESULT!$C412+RESULT!$D412&lt;3),"WON","LOST"))</f>
        <v>LOST</v>
      </c>
      <c r="F353" t="str">
        <f ca="1">IF(AND(RESULT!$K412&gt;E$1,RESULT!$C412+RESULT!$D412&gt;2),"WON",IF(AND(RESULT!$K412&lt;E$1,RESULT!$C412+RESULT!$D412&lt;3),"WON","LOST"))</f>
        <v>LOST</v>
      </c>
      <c r="G353" t="str">
        <f t="shared" ca="1" si="233"/>
        <v>LOST</v>
      </c>
      <c r="I353" t="str">
        <f ca="1">IF(AND(RESULT!$G412&gt;I$1,RESULT!$C412+RESULT!$D412&gt;2),"WON",IF(AND(RESULT!$G412&lt;I$1,RESULT!$C412+RESULT!$D412&lt;3),"WON","LOST"))</f>
        <v>LOST</v>
      </c>
      <c r="J353" t="str">
        <f ca="1">IF(AND(RESULT!$K412&gt;I$1,RESULT!$C412+RESULT!$D412&gt;2),"WON",IF(AND(RESULT!$K412&lt;I$1,RESULT!$C412+RESULT!$D412&lt;3),"WON","LOST"))</f>
        <v>LOST</v>
      </c>
      <c r="K353" t="str">
        <f t="shared" ca="1" si="234"/>
        <v>LOST</v>
      </c>
      <c r="M353" t="str">
        <f ca="1">IF(AND(RESULT!$G412&gt;M$1,RESULT!$C412+RESULT!$D412&gt;2),"WON",IF(AND(RESULT!$G412&lt;M$1,RESULT!$C412+RESULT!$D412&lt;3),"WON","LOST"))</f>
        <v>LOST</v>
      </c>
      <c r="N353" t="str">
        <f ca="1">IF(AND(RESULT!$K412&gt;M$1,RESULT!$C412+RESULT!$D412&gt;2),"WON",IF(AND(RESULT!$K412&lt;M$1,RESULT!$C412+RESULT!$D412&lt;3),"WON","LOST"))</f>
        <v>LOST</v>
      </c>
      <c r="O353" t="str">
        <f t="shared" ca="1" si="235"/>
        <v>LOST</v>
      </c>
      <c r="Q353" t="str">
        <f ca="1">IF(AND(RESULT!$G412&gt;Q$1,RESULT!$C412+RESULT!$D412&gt;2),"WON",IF(AND(RESULT!$G412&lt;Q$1,RESULT!$C412+RESULT!$D412&lt;3),"WON","LOST"))</f>
        <v>LOST</v>
      </c>
      <c r="R353" t="str">
        <f ca="1">IF(AND(RESULT!$K412&gt;Q$1,RESULT!$C412+RESULT!$D412&gt;2),"WON",IF(AND(RESULT!$K412&lt;Q$1,RESULT!$C412+RESULT!$D412&lt;3),"WON","LOST"))</f>
        <v>LOST</v>
      </c>
      <c r="S353" t="str">
        <f t="shared" ca="1" si="236"/>
        <v>LOST</v>
      </c>
      <c r="U353" t="str">
        <f ca="1">IF(AND(RESULT!$G412&gt;U$1,RESULT!$C412+RESULT!$D412&gt;2),"WON",IF(AND(RESULT!$G412&lt;U$1,RESULT!$C412+RESULT!$D412&lt;3),"WON","LOST"))</f>
        <v>LOST</v>
      </c>
      <c r="V353" t="str">
        <f ca="1">IF(AND(RESULT!$K412&gt;U$1,RESULT!$C412+RESULT!$D412&gt;2),"WON",IF(AND(RESULT!$K412&lt;U$1,RESULT!$C412+RESULT!$D412&lt;3),"WON","LOST"))</f>
        <v>LOST</v>
      </c>
      <c r="W353" t="str">
        <f t="shared" ca="1" si="237"/>
        <v>LOST</v>
      </c>
      <c r="Y353" t="str">
        <f ca="1">IF(AND(RESULT!$G412&gt;Y$1,RESULT!$C412+RESULT!$D412&gt;2),"WON",IF(AND(RESULT!$G412&lt;Y$1,RESULT!$C412+RESULT!$D412&lt;3),"WON","LOST"))</f>
        <v>LOST</v>
      </c>
      <c r="Z353" t="str">
        <f ca="1">IF(AND(RESULT!$K412&gt;Y$1,RESULT!$C412+RESULT!$D412&gt;2),"WON",IF(AND(RESULT!$K412&lt;Y$1,RESULT!$C412+RESULT!$D412&lt;3),"WON","LOST"))</f>
        <v>LOST</v>
      </c>
      <c r="AA353" t="str">
        <f t="shared" ca="1" si="238"/>
        <v>LOST</v>
      </c>
      <c r="AC353" t="str">
        <f ca="1">IF(AND(RESULT!$G412&gt;AC$1,RESULT!$C412+RESULT!$D412&gt;2),"WON",IF(AND(RESULT!$G412&lt;AC$1,RESULT!$C412+RESULT!$D412&lt;3),"WON","LOST"))</f>
        <v>LOST</v>
      </c>
      <c r="AD353" t="str">
        <f ca="1">IF(AND(RESULT!$K412&gt;AC$1,RESULT!$C412+RESULT!$D412&gt;2),"WON",IF(AND(RESULT!$K412&lt;AC$1,RESULT!$C412+RESULT!$D412&lt;3),"WON","LOST"))</f>
        <v>LOST</v>
      </c>
      <c r="AE353" t="str">
        <f t="shared" ca="1" si="239"/>
        <v>LOST</v>
      </c>
    </row>
    <row r="354" spans="1:31">
      <c r="A354" t="str">
        <f ca="1">IF(AND(RESULT!$G413&gt;A$1,RESULT!$C413+RESULT!$D413&gt;2),"WON",IF(AND(RESULT!$G413&lt;A$1,RESULT!$C413+RESULT!$D413&lt;3),"WON","LOST"))</f>
        <v>LOST</v>
      </c>
      <c r="B354" t="str">
        <f ca="1">IF(AND(RESULT!$K413&gt;A$1,RESULT!$C413+RESULT!$D413&gt;2),"WON",IF(AND(RESULT!$K413&lt;A$1,RESULT!$C413+RESULT!$D413&lt;3),"WON","LOST"))</f>
        <v>LOST</v>
      </c>
      <c r="C354" t="str">
        <f t="shared" ca="1" si="232"/>
        <v>LOST</v>
      </c>
      <c r="E354" t="str">
        <f ca="1">IF(AND(RESULT!$G413&gt;E$1,RESULT!$C413+RESULT!$D413&gt;2),"WON",IF(AND(RESULT!$G413&lt;E$1,RESULT!$C413+RESULT!$D413&lt;3),"WON","LOST"))</f>
        <v>LOST</v>
      </c>
      <c r="F354" t="str">
        <f ca="1">IF(AND(RESULT!$K413&gt;E$1,RESULT!$C413+RESULT!$D413&gt;2),"WON",IF(AND(RESULT!$K413&lt;E$1,RESULT!$C413+RESULT!$D413&lt;3),"WON","LOST"))</f>
        <v>LOST</v>
      </c>
      <c r="G354" t="str">
        <f t="shared" ca="1" si="233"/>
        <v>LOST</v>
      </c>
      <c r="I354" t="str">
        <f ca="1">IF(AND(RESULT!$G413&gt;I$1,RESULT!$C413+RESULT!$D413&gt;2),"WON",IF(AND(RESULT!$G413&lt;I$1,RESULT!$C413+RESULT!$D413&lt;3),"WON","LOST"))</f>
        <v>LOST</v>
      </c>
      <c r="J354" t="str">
        <f ca="1">IF(AND(RESULT!$K413&gt;I$1,RESULT!$C413+RESULT!$D413&gt;2),"WON",IF(AND(RESULT!$K413&lt;I$1,RESULT!$C413+RESULT!$D413&lt;3),"WON","LOST"))</f>
        <v>LOST</v>
      </c>
      <c r="K354" t="str">
        <f t="shared" ca="1" si="234"/>
        <v>LOST</v>
      </c>
      <c r="M354" t="str">
        <f ca="1">IF(AND(RESULT!$G413&gt;M$1,RESULT!$C413+RESULT!$D413&gt;2),"WON",IF(AND(RESULT!$G413&lt;M$1,RESULT!$C413+RESULT!$D413&lt;3),"WON","LOST"))</f>
        <v>LOST</v>
      </c>
      <c r="N354" t="str">
        <f ca="1">IF(AND(RESULT!$K413&gt;M$1,RESULT!$C413+RESULT!$D413&gt;2),"WON",IF(AND(RESULT!$K413&lt;M$1,RESULT!$C413+RESULT!$D413&lt;3),"WON","LOST"))</f>
        <v>LOST</v>
      </c>
      <c r="O354" t="str">
        <f t="shared" ca="1" si="235"/>
        <v>LOST</v>
      </c>
      <c r="Q354" t="str">
        <f ca="1">IF(AND(RESULT!$G413&gt;Q$1,RESULT!$C413+RESULT!$D413&gt;2),"WON",IF(AND(RESULT!$G413&lt;Q$1,RESULT!$C413+RESULT!$D413&lt;3),"WON","LOST"))</f>
        <v>LOST</v>
      </c>
      <c r="R354" t="str">
        <f ca="1">IF(AND(RESULT!$K413&gt;Q$1,RESULT!$C413+RESULT!$D413&gt;2),"WON",IF(AND(RESULT!$K413&lt;Q$1,RESULT!$C413+RESULT!$D413&lt;3),"WON","LOST"))</f>
        <v>LOST</v>
      </c>
      <c r="S354" t="str">
        <f t="shared" ca="1" si="236"/>
        <v>LOST</v>
      </c>
      <c r="U354" t="str">
        <f ca="1">IF(AND(RESULT!$G413&gt;U$1,RESULT!$C413+RESULT!$D413&gt;2),"WON",IF(AND(RESULT!$G413&lt;U$1,RESULT!$C413+RESULT!$D413&lt;3),"WON","LOST"))</f>
        <v>LOST</v>
      </c>
      <c r="V354" t="str">
        <f ca="1">IF(AND(RESULT!$K413&gt;U$1,RESULT!$C413+RESULT!$D413&gt;2),"WON",IF(AND(RESULT!$K413&lt;U$1,RESULT!$C413+RESULT!$D413&lt;3),"WON","LOST"))</f>
        <v>LOST</v>
      </c>
      <c r="W354" t="str">
        <f t="shared" ca="1" si="237"/>
        <v>LOST</v>
      </c>
      <c r="Y354" t="str">
        <f ca="1">IF(AND(RESULT!$G413&gt;Y$1,RESULT!$C413+RESULT!$D413&gt;2),"WON",IF(AND(RESULT!$G413&lt;Y$1,RESULT!$C413+RESULT!$D413&lt;3),"WON","LOST"))</f>
        <v>LOST</v>
      </c>
      <c r="Z354" t="str">
        <f ca="1">IF(AND(RESULT!$K413&gt;Y$1,RESULT!$C413+RESULT!$D413&gt;2),"WON",IF(AND(RESULT!$K413&lt;Y$1,RESULT!$C413+RESULT!$D413&lt;3),"WON","LOST"))</f>
        <v>LOST</v>
      </c>
      <c r="AA354" t="str">
        <f t="shared" ca="1" si="238"/>
        <v>LOST</v>
      </c>
      <c r="AC354" t="str">
        <f ca="1">IF(AND(RESULT!$G413&gt;AC$1,RESULT!$C413+RESULT!$D413&gt;2),"WON",IF(AND(RESULT!$G413&lt;AC$1,RESULT!$C413+RESULT!$D413&lt;3),"WON","LOST"))</f>
        <v>LOST</v>
      </c>
      <c r="AD354" t="str">
        <f ca="1">IF(AND(RESULT!$K413&gt;AC$1,RESULT!$C413+RESULT!$D413&gt;2),"WON",IF(AND(RESULT!$K413&lt;AC$1,RESULT!$C413+RESULT!$D413&lt;3),"WON","LOST"))</f>
        <v>LOST</v>
      </c>
      <c r="AE354" t="str">
        <f t="shared" ca="1" si="239"/>
        <v>LOST</v>
      </c>
    </row>
    <row r="355" spans="1:31">
      <c r="A355" t="str">
        <f ca="1">IF(AND(RESULT!$G414&gt;A$1,RESULT!$C414+RESULT!$D414&gt;2),"WON",IF(AND(RESULT!$G414&lt;A$1,RESULT!$C414+RESULT!$D414&lt;3),"WON","LOST"))</f>
        <v>LOST</v>
      </c>
      <c r="B355" t="str">
        <f ca="1">IF(AND(RESULT!$K414&gt;A$1,RESULT!$C414+RESULT!$D414&gt;2),"WON",IF(AND(RESULT!$K414&lt;A$1,RESULT!$C414+RESULT!$D414&lt;3),"WON","LOST"))</f>
        <v>WON</v>
      </c>
      <c r="C355" t="str">
        <f t="shared" ca="1" si="232"/>
        <v>DP</v>
      </c>
      <c r="E355" t="str">
        <f ca="1">IF(AND(RESULT!$G414&gt;E$1,RESULT!$C414+RESULT!$D414&gt;2),"WON",IF(AND(RESULT!$G414&lt;E$1,RESULT!$C414+RESULT!$D414&lt;3),"WON","LOST"))</f>
        <v>LOST</v>
      </c>
      <c r="F355" t="str">
        <f ca="1">IF(AND(RESULT!$K414&gt;E$1,RESULT!$C414+RESULT!$D414&gt;2),"WON",IF(AND(RESULT!$K414&lt;E$1,RESULT!$C414+RESULT!$D414&lt;3),"WON","LOST"))</f>
        <v>WON</v>
      </c>
      <c r="G355" t="str">
        <f t="shared" ca="1" si="233"/>
        <v>DP</v>
      </c>
      <c r="I355" t="str">
        <f ca="1">IF(AND(RESULT!$G414&gt;I$1,RESULT!$C414+RESULT!$D414&gt;2),"WON",IF(AND(RESULT!$G414&lt;I$1,RESULT!$C414+RESULT!$D414&lt;3),"WON","LOST"))</f>
        <v>LOST</v>
      </c>
      <c r="J355" t="str">
        <f ca="1">IF(AND(RESULT!$K414&gt;I$1,RESULT!$C414+RESULT!$D414&gt;2),"WON",IF(AND(RESULT!$K414&lt;I$1,RESULT!$C414+RESULT!$D414&lt;3),"WON","LOST"))</f>
        <v>WON</v>
      </c>
      <c r="K355" t="str">
        <f t="shared" ca="1" si="234"/>
        <v>DP</v>
      </c>
      <c r="M355" t="str">
        <f ca="1">IF(AND(RESULT!$G414&gt;M$1,RESULT!$C414+RESULT!$D414&gt;2),"WON",IF(AND(RESULT!$G414&lt;M$1,RESULT!$C414+RESULT!$D414&lt;3),"WON","LOST"))</f>
        <v>LOST</v>
      </c>
      <c r="N355" t="str">
        <f ca="1">IF(AND(RESULT!$K414&gt;M$1,RESULT!$C414+RESULT!$D414&gt;2),"WON",IF(AND(RESULT!$K414&lt;M$1,RESULT!$C414+RESULT!$D414&lt;3),"WON","LOST"))</f>
        <v>WON</v>
      </c>
      <c r="O355" t="str">
        <f t="shared" ca="1" si="235"/>
        <v>DP</v>
      </c>
      <c r="Q355" t="str">
        <f ca="1">IF(AND(RESULT!$G414&gt;Q$1,RESULT!$C414+RESULT!$D414&gt;2),"WON",IF(AND(RESULT!$G414&lt;Q$1,RESULT!$C414+RESULT!$D414&lt;3),"WON","LOST"))</f>
        <v>LOST</v>
      </c>
      <c r="R355" t="str">
        <f ca="1">IF(AND(RESULT!$K414&gt;Q$1,RESULT!$C414+RESULT!$D414&gt;2),"WON",IF(AND(RESULT!$K414&lt;Q$1,RESULT!$C414+RESULT!$D414&lt;3),"WON","LOST"))</f>
        <v>WON</v>
      </c>
      <c r="S355" t="str">
        <f t="shared" ca="1" si="236"/>
        <v>DP</v>
      </c>
      <c r="U355" t="str">
        <f ca="1">IF(AND(RESULT!$G414&gt;U$1,RESULT!$C414+RESULT!$D414&gt;2),"WON",IF(AND(RESULT!$G414&lt;U$1,RESULT!$C414+RESULT!$D414&lt;3),"WON","LOST"))</f>
        <v>LOST</v>
      </c>
      <c r="V355" t="str">
        <f ca="1">IF(AND(RESULT!$K414&gt;U$1,RESULT!$C414+RESULT!$D414&gt;2),"WON",IF(AND(RESULT!$K414&lt;U$1,RESULT!$C414+RESULT!$D414&lt;3),"WON","LOST"))</f>
        <v>WON</v>
      </c>
      <c r="W355" t="str">
        <f t="shared" ca="1" si="237"/>
        <v>DP</v>
      </c>
      <c r="Y355" t="str">
        <f ca="1">IF(AND(RESULT!$G414&gt;Y$1,RESULT!$C414+RESULT!$D414&gt;2),"WON",IF(AND(RESULT!$G414&lt;Y$1,RESULT!$C414+RESULT!$D414&lt;3),"WON","LOST"))</f>
        <v>LOST</v>
      </c>
      <c r="Z355" t="str">
        <f ca="1">IF(AND(RESULT!$K414&gt;Y$1,RESULT!$C414+RESULT!$D414&gt;2),"WON",IF(AND(RESULT!$K414&lt;Y$1,RESULT!$C414+RESULT!$D414&lt;3),"WON","LOST"))</f>
        <v>WON</v>
      </c>
      <c r="AA355" t="str">
        <f t="shared" ca="1" si="238"/>
        <v>DP</v>
      </c>
      <c r="AC355" t="str">
        <f ca="1">IF(AND(RESULT!$G414&gt;AC$1,RESULT!$C414+RESULT!$D414&gt;2),"WON",IF(AND(RESULT!$G414&lt;AC$1,RESULT!$C414+RESULT!$D414&lt;3),"WON","LOST"))</f>
        <v>LOST</v>
      </c>
      <c r="AD355" t="str">
        <f ca="1">IF(AND(RESULT!$K414&gt;AC$1,RESULT!$C414+RESULT!$D414&gt;2),"WON",IF(AND(RESULT!$K414&lt;AC$1,RESULT!$C414+RESULT!$D414&lt;3),"WON","LOST"))</f>
        <v>WON</v>
      </c>
      <c r="AE355" t="str">
        <f t="shared" ca="1" si="239"/>
        <v>DP</v>
      </c>
    </row>
    <row r="356" spans="1:31">
      <c r="A356" t="str">
        <f ca="1">IF(AND(RESULT!$G415&gt;A$1,RESULT!$C415+RESULT!$D415&gt;2),"WON",IF(AND(RESULT!$G415&lt;A$1,RESULT!$C415+RESULT!$D415&lt;3),"WON","LOST"))</f>
        <v>WON</v>
      </c>
      <c r="B356" t="str">
        <f ca="1">IF(AND(RESULT!$K415&gt;A$1,RESULT!$C415+RESULT!$D415&gt;2),"WON",IF(AND(RESULT!$K415&lt;A$1,RESULT!$C415+RESULT!$D415&lt;3),"WON","LOST"))</f>
        <v>WON</v>
      </c>
      <c r="C356" t="str">
        <f t="shared" ca="1" si="232"/>
        <v>WON</v>
      </c>
      <c r="E356" t="str">
        <f ca="1">IF(AND(RESULT!$G415&gt;E$1,RESULT!$C415+RESULT!$D415&gt;2),"WON",IF(AND(RESULT!$G415&lt;E$1,RESULT!$C415+RESULT!$D415&lt;3),"WON","LOST"))</f>
        <v>WON</v>
      </c>
      <c r="F356" t="str">
        <f ca="1">IF(AND(RESULT!$K415&gt;E$1,RESULT!$C415+RESULT!$D415&gt;2),"WON",IF(AND(RESULT!$K415&lt;E$1,RESULT!$C415+RESULT!$D415&lt;3),"WON","LOST"))</f>
        <v>WON</v>
      </c>
      <c r="G356" t="str">
        <f t="shared" ca="1" si="233"/>
        <v>WON</v>
      </c>
      <c r="I356" t="str">
        <f ca="1">IF(AND(RESULT!$G415&gt;I$1,RESULT!$C415+RESULT!$D415&gt;2),"WON",IF(AND(RESULT!$G415&lt;I$1,RESULT!$C415+RESULT!$D415&lt;3),"WON","LOST"))</f>
        <v>WON</v>
      </c>
      <c r="J356" t="str">
        <f ca="1">IF(AND(RESULT!$K415&gt;I$1,RESULT!$C415+RESULT!$D415&gt;2),"WON",IF(AND(RESULT!$K415&lt;I$1,RESULT!$C415+RESULT!$D415&lt;3),"WON","LOST"))</f>
        <v>WON</v>
      </c>
      <c r="K356" t="str">
        <f t="shared" ca="1" si="234"/>
        <v>WON</v>
      </c>
      <c r="M356" t="str">
        <f ca="1">IF(AND(RESULT!$G415&gt;M$1,RESULT!$C415+RESULT!$D415&gt;2),"WON",IF(AND(RESULT!$G415&lt;M$1,RESULT!$C415+RESULT!$D415&lt;3),"WON","LOST"))</f>
        <v>WON</v>
      </c>
      <c r="N356" t="str">
        <f ca="1">IF(AND(RESULT!$K415&gt;M$1,RESULT!$C415+RESULT!$D415&gt;2),"WON",IF(AND(RESULT!$K415&lt;M$1,RESULT!$C415+RESULT!$D415&lt;3),"WON","LOST"))</f>
        <v>WON</v>
      </c>
      <c r="O356" t="str">
        <f t="shared" ca="1" si="235"/>
        <v>WON</v>
      </c>
      <c r="Q356" t="str">
        <f ca="1">IF(AND(RESULT!$G415&gt;Q$1,RESULT!$C415+RESULT!$D415&gt;2),"WON",IF(AND(RESULT!$G415&lt;Q$1,RESULT!$C415+RESULT!$D415&lt;3),"WON","LOST"))</f>
        <v>WON</v>
      </c>
      <c r="R356" t="str">
        <f ca="1">IF(AND(RESULT!$K415&gt;Q$1,RESULT!$C415+RESULT!$D415&gt;2),"WON",IF(AND(RESULT!$K415&lt;Q$1,RESULT!$C415+RESULT!$D415&lt;3),"WON","LOST"))</f>
        <v>WON</v>
      </c>
      <c r="S356" t="str">
        <f t="shared" ca="1" si="236"/>
        <v>WON</v>
      </c>
      <c r="U356" t="str">
        <f ca="1">IF(AND(RESULT!$G415&gt;U$1,RESULT!$C415+RESULT!$D415&gt;2),"WON",IF(AND(RESULT!$G415&lt;U$1,RESULT!$C415+RESULT!$D415&lt;3),"WON","LOST"))</f>
        <v>WON</v>
      </c>
      <c r="V356" t="str">
        <f ca="1">IF(AND(RESULT!$K415&gt;U$1,RESULT!$C415+RESULT!$D415&gt;2),"WON",IF(AND(RESULT!$K415&lt;U$1,RESULT!$C415+RESULT!$D415&lt;3),"WON","LOST"))</f>
        <v>WON</v>
      </c>
      <c r="W356" t="str">
        <f t="shared" ca="1" si="237"/>
        <v>WON</v>
      </c>
      <c r="Y356" t="str">
        <f ca="1">IF(AND(RESULT!$G415&gt;Y$1,RESULT!$C415+RESULT!$D415&gt;2),"WON",IF(AND(RESULT!$G415&lt;Y$1,RESULT!$C415+RESULT!$D415&lt;3),"WON","LOST"))</f>
        <v>LOST</v>
      </c>
      <c r="Z356" t="str">
        <f ca="1">IF(AND(RESULT!$K415&gt;Y$1,RESULT!$C415+RESULT!$D415&gt;2),"WON",IF(AND(RESULT!$K415&lt;Y$1,RESULT!$C415+RESULT!$D415&lt;3),"WON","LOST"))</f>
        <v>WON</v>
      </c>
      <c r="AA356" t="str">
        <f t="shared" ca="1" si="238"/>
        <v>DP</v>
      </c>
      <c r="AC356" t="str">
        <f ca="1">IF(AND(RESULT!$G415&gt;AC$1,RESULT!$C415+RESULT!$D415&gt;2),"WON",IF(AND(RESULT!$G415&lt;AC$1,RESULT!$C415+RESULT!$D415&lt;3),"WON","LOST"))</f>
        <v>LOST</v>
      </c>
      <c r="AD356" t="str">
        <f ca="1">IF(AND(RESULT!$K415&gt;AC$1,RESULT!$C415+RESULT!$D415&gt;2),"WON",IF(AND(RESULT!$K415&lt;AC$1,RESULT!$C415+RESULT!$D415&lt;3),"WON","LOST"))</f>
        <v>WON</v>
      </c>
      <c r="AE356" t="str">
        <f t="shared" ca="1" si="239"/>
        <v>DP</v>
      </c>
    </row>
    <row r="357" spans="1:31">
      <c r="A357" t="str">
        <f ca="1">IF(AND(RESULT!$G416&gt;A$1,RESULT!$C416+RESULT!$D416&gt;2),"WON",IF(AND(RESULT!$G416&lt;A$1,RESULT!$C416+RESULT!$D416&lt;3),"WON","LOST"))</f>
        <v>WON</v>
      </c>
      <c r="B357" t="str">
        <f ca="1">IF(AND(RESULT!$K416&gt;A$1,RESULT!$C416+RESULT!$D416&gt;2),"WON",IF(AND(RESULT!$K416&lt;A$1,RESULT!$C416+RESULT!$D416&lt;3),"WON","LOST"))</f>
        <v>WON</v>
      </c>
      <c r="C357" t="str">
        <f t="shared" ca="1" si="232"/>
        <v>WON</v>
      </c>
      <c r="E357" t="str">
        <f ca="1">IF(AND(RESULT!$G416&gt;E$1,RESULT!$C416+RESULT!$D416&gt;2),"WON",IF(AND(RESULT!$G416&lt;E$1,RESULT!$C416+RESULT!$D416&lt;3),"WON","LOST"))</f>
        <v>WON</v>
      </c>
      <c r="F357" t="str">
        <f ca="1">IF(AND(RESULT!$K416&gt;E$1,RESULT!$C416+RESULT!$D416&gt;2),"WON",IF(AND(RESULT!$K416&lt;E$1,RESULT!$C416+RESULT!$D416&lt;3),"WON","LOST"))</f>
        <v>WON</v>
      </c>
      <c r="G357" t="str">
        <f t="shared" ca="1" si="233"/>
        <v>WON</v>
      </c>
      <c r="I357" t="str">
        <f ca="1">IF(AND(RESULT!$G416&gt;I$1,RESULT!$C416+RESULT!$D416&gt;2),"WON",IF(AND(RESULT!$G416&lt;I$1,RESULT!$C416+RESULT!$D416&lt;3),"WON","LOST"))</f>
        <v>WON</v>
      </c>
      <c r="J357" t="str">
        <f ca="1">IF(AND(RESULT!$K416&gt;I$1,RESULT!$C416+RESULT!$D416&gt;2),"WON",IF(AND(RESULT!$K416&lt;I$1,RESULT!$C416+RESULT!$D416&lt;3),"WON","LOST"))</f>
        <v>WON</v>
      </c>
      <c r="K357" t="str">
        <f t="shared" ca="1" si="234"/>
        <v>WON</v>
      </c>
      <c r="M357" t="str">
        <f ca="1">IF(AND(RESULT!$G416&gt;M$1,RESULT!$C416+RESULT!$D416&gt;2),"WON",IF(AND(RESULT!$G416&lt;M$1,RESULT!$C416+RESULT!$D416&lt;3),"WON","LOST"))</f>
        <v>WON</v>
      </c>
      <c r="N357" t="str">
        <f ca="1">IF(AND(RESULT!$K416&gt;M$1,RESULT!$C416+RESULT!$D416&gt;2),"WON",IF(AND(RESULT!$K416&lt;M$1,RESULT!$C416+RESULT!$D416&lt;3),"WON","LOST"))</f>
        <v>WON</v>
      </c>
      <c r="O357" t="str">
        <f t="shared" ca="1" si="235"/>
        <v>WON</v>
      </c>
      <c r="Q357" t="str">
        <f ca="1">IF(AND(RESULT!$G416&gt;Q$1,RESULT!$C416+RESULT!$D416&gt;2),"WON",IF(AND(RESULT!$G416&lt;Q$1,RESULT!$C416+RESULT!$D416&lt;3),"WON","LOST"))</f>
        <v>WON</v>
      </c>
      <c r="R357" t="str">
        <f ca="1">IF(AND(RESULT!$K416&gt;Q$1,RESULT!$C416+RESULT!$D416&gt;2),"WON",IF(AND(RESULT!$K416&lt;Q$1,RESULT!$C416+RESULT!$D416&lt;3),"WON","LOST"))</f>
        <v>WON</v>
      </c>
      <c r="S357" t="str">
        <f t="shared" ca="1" si="236"/>
        <v>WON</v>
      </c>
      <c r="U357" t="str">
        <f ca="1">IF(AND(RESULT!$G416&gt;U$1,RESULT!$C416+RESULT!$D416&gt;2),"WON",IF(AND(RESULT!$G416&lt;U$1,RESULT!$C416+RESULT!$D416&lt;3),"WON","LOST"))</f>
        <v>WON</v>
      </c>
      <c r="V357" t="str">
        <f ca="1">IF(AND(RESULT!$K416&gt;U$1,RESULT!$C416+RESULT!$D416&gt;2),"WON",IF(AND(RESULT!$K416&lt;U$1,RESULT!$C416+RESULT!$D416&lt;3),"WON","LOST"))</f>
        <v>WON</v>
      </c>
      <c r="W357" t="str">
        <f t="shared" ca="1" si="237"/>
        <v>WON</v>
      </c>
      <c r="Y357" t="str">
        <f ca="1">IF(AND(RESULT!$G416&gt;Y$1,RESULT!$C416+RESULT!$D416&gt;2),"WON",IF(AND(RESULT!$G416&lt;Y$1,RESULT!$C416+RESULT!$D416&lt;3),"WON","LOST"))</f>
        <v>WON</v>
      </c>
      <c r="Z357" t="str">
        <f ca="1">IF(AND(RESULT!$K416&gt;Y$1,RESULT!$C416+RESULT!$D416&gt;2),"WON",IF(AND(RESULT!$K416&lt;Y$1,RESULT!$C416+RESULT!$D416&lt;3),"WON","LOST"))</f>
        <v>WON</v>
      </c>
      <c r="AA357" t="str">
        <f t="shared" ca="1" si="238"/>
        <v>WON</v>
      </c>
      <c r="AC357" t="str">
        <f ca="1">IF(AND(RESULT!$G416&gt;AC$1,RESULT!$C416+RESULT!$D416&gt;2),"WON",IF(AND(RESULT!$G416&lt;AC$1,RESULT!$C416+RESULT!$D416&lt;3),"WON","LOST"))</f>
        <v>WON</v>
      </c>
      <c r="AD357" t="str">
        <f ca="1">IF(AND(RESULT!$K416&gt;AC$1,RESULT!$C416+RESULT!$D416&gt;2),"WON",IF(AND(RESULT!$K416&lt;AC$1,RESULT!$C416+RESULT!$D416&lt;3),"WON","LOST"))</f>
        <v>WON</v>
      </c>
      <c r="AE357" t="str">
        <f t="shared" ca="1" si="239"/>
        <v>WON</v>
      </c>
    </row>
    <row r="358" spans="1:31">
      <c r="A358" t="str">
        <f ca="1">IF(AND(RESULT!$G417&gt;A$1,RESULT!$C417+RESULT!$D417&gt;2),"WON",IF(AND(RESULT!$G417&lt;A$1,RESULT!$C417+RESULT!$D417&lt;3),"WON","LOST"))</f>
        <v>WON</v>
      </c>
      <c r="B358" t="str">
        <f ca="1">IF(AND(RESULT!$K417&gt;A$1,RESULT!$C417+RESULT!$D417&gt;2),"WON",IF(AND(RESULT!$K417&lt;A$1,RESULT!$C417+RESULT!$D417&lt;3),"WON","LOST"))</f>
        <v>WON</v>
      </c>
      <c r="C358" t="str">
        <f t="shared" ca="1" si="232"/>
        <v>WON</v>
      </c>
      <c r="E358" t="str">
        <f ca="1">IF(AND(RESULT!$G417&gt;E$1,RESULT!$C417+RESULT!$D417&gt;2),"WON",IF(AND(RESULT!$G417&lt;E$1,RESULT!$C417+RESULT!$D417&lt;3),"WON","LOST"))</f>
        <v>WON</v>
      </c>
      <c r="F358" t="str">
        <f ca="1">IF(AND(RESULT!$K417&gt;E$1,RESULT!$C417+RESULT!$D417&gt;2),"WON",IF(AND(RESULT!$K417&lt;E$1,RESULT!$C417+RESULT!$D417&lt;3),"WON","LOST"))</f>
        <v>WON</v>
      </c>
      <c r="G358" t="str">
        <f t="shared" ca="1" si="233"/>
        <v>WON</v>
      </c>
      <c r="I358" t="str">
        <f ca="1">IF(AND(RESULT!$G417&gt;I$1,RESULT!$C417+RESULT!$D417&gt;2),"WON",IF(AND(RESULT!$G417&lt;I$1,RESULT!$C417+RESULT!$D417&lt;3),"WON","LOST"))</f>
        <v>WON</v>
      </c>
      <c r="J358" t="str">
        <f ca="1">IF(AND(RESULT!$K417&gt;I$1,RESULT!$C417+RESULT!$D417&gt;2),"WON",IF(AND(RESULT!$K417&lt;I$1,RESULT!$C417+RESULT!$D417&lt;3),"WON","LOST"))</f>
        <v>WON</v>
      </c>
      <c r="K358" t="str">
        <f t="shared" ca="1" si="234"/>
        <v>WON</v>
      </c>
      <c r="M358" t="str">
        <f ca="1">IF(AND(RESULT!$G417&gt;M$1,RESULT!$C417+RESULT!$D417&gt;2),"WON",IF(AND(RESULT!$G417&lt;M$1,RESULT!$C417+RESULT!$D417&lt;3),"WON","LOST"))</f>
        <v>WON</v>
      </c>
      <c r="N358" t="str">
        <f ca="1">IF(AND(RESULT!$K417&gt;M$1,RESULT!$C417+RESULT!$D417&gt;2),"WON",IF(AND(RESULT!$K417&lt;M$1,RESULT!$C417+RESULT!$D417&lt;3),"WON","LOST"))</f>
        <v>WON</v>
      </c>
      <c r="O358" t="str">
        <f t="shared" ca="1" si="235"/>
        <v>WON</v>
      </c>
      <c r="Q358" t="str">
        <f ca="1">IF(AND(RESULT!$G417&gt;Q$1,RESULT!$C417+RESULT!$D417&gt;2),"WON",IF(AND(RESULT!$G417&lt;Q$1,RESULT!$C417+RESULT!$D417&lt;3),"WON","LOST"))</f>
        <v>WON</v>
      </c>
      <c r="R358" t="str">
        <f ca="1">IF(AND(RESULT!$K417&gt;Q$1,RESULT!$C417+RESULT!$D417&gt;2),"WON",IF(AND(RESULT!$K417&lt;Q$1,RESULT!$C417+RESULT!$D417&lt;3),"WON","LOST"))</f>
        <v>WON</v>
      </c>
      <c r="S358" t="str">
        <f t="shared" ca="1" si="236"/>
        <v>WON</v>
      </c>
      <c r="U358" t="str">
        <f ca="1">IF(AND(RESULT!$G417&gt;U$1,RESULT!$C417+RESULT!$D417&gt;2),"WON",IF(AND(RESULT!$G417&lt;U$1,RESULT!$C417+RESULT!$D417&lt;3),"WON","LOST"))</f>
        <v>WON</v>
      </c>
      <c r="V358" t="str">
        <f ca="1">IF(AND(RESULT!$K417&gt;U$1,RESULT!$C417+RESULT!$D417&gt;2),"WON",IF(AND(RESULT!$K417&lt;U$1,RESULT!$C417+RESULT!$D417&lt;3),"WON","LOST"))</f>
        <v>WON</v>
      </c>
      <c r="W358" t="str">
        <f t="shared" ca="1" si="237"/>
        <v>WON</v>
      </c>
      <c r="Y358" t="str">
        <f ca="1">IF(AND(RESULT!$G417&gt;Y$1,RESULT!$C417+RESULT!$D417&gt;2),"WON",IF(AND(RESULT!$G417&lt;Y$1,RESULT!$C417+RESULT!$D417&lt;3),"WON","LOST"))</f>
        <v>WON</v>
      </c>
      <c r="Z358" t="str">
        <f ca="1">IF(AND(RESULT!$K417&gt;Y$1,RESULT!$C417+RESULT!$D417&gt;2),"WON",IF(AND(RESULT!$K417&lt;Y$1,RESULT!$C417+RESULT!$D417&lt;3),"WON","LOST"))</f>
        <v>WON</v>
      </c>
      <c r="AA358" t="str">
        <f t="shared" ca="1" si="238"/>
        <v>WON</v>
      </c>
      <c r="AC358" t="str">
        <f ca="1">IF(AND(RESULT!$G417&gt;AC$1,RESULT!$C417+RESULT!$D417&gt;2),"WON",IF(AND(RESULT!$G417&lt;AC$1,RESULT!$C417+RESULT!$D417&lt;3),"WON","LOST"))</f>
        <v>WON</v>
      </c>
      <c r="AD358" t="str">
        <f ca="1">IF(AND(RESULT!$K417&gt;AC$1,RESULT!$C417+RESULT!$D417&gt;2),"WON",IF(AND(RESULT!$K417&lt;AC$1,RESULT!$C417+RESULT!$D417&lt;3),"WON","LOST"))</f>
        <v>WON</v>
      </c>
      <c r="AE358" t="str">
        <f t="shared" ca="1" si="239"/>
        <v>WON</v>
      </c>
    </row>
    <row r="359" spans="1:31">
      <c r="A359" t="str">
        <f ca="1">IF(AND(RESULT!$G418&gt;A$1,RESULT!$C418+RESULT!$D418&gt;2),"WON",IF(AND(RESULT!$G418&lt;A$1,RESULT!$C418+RESULT!$D418&lt;3),"WON","LOST"))</f>
        <v>LOST</v>
      </c>
      <c r="B359" t="str">
        <f ca="1">IF(AND(RESULT!$K418&gt;A$1,RESULT!$C418+RESULT!$D418&gt;2),"WON",IF(AND(RESULT!$K418&lt;A$1,RESULT!$C418+RESULT!$D418&lt;3),"WON","LOST"))</f>
        <v>LOST</v>
      </c>
      <c r="C359" t="str">
        <f t="shared" ca="1" si="232"/>
        <v>LOST</v>
      </c>
      <c r="E359" t="str">
        <f ca="1">IF(AND(RESULT!$G418&gt;E$1,RESULT!$C418+RESULT!$D418&gt;2),"WON",IF(AND(RESULT!$G418&lt;E$1,RESULT!$C418+RESULT!$D418&lt;3),"WON","LOST"))</f>
        <v>LOST</v>
      </c>
      <c r="F359" t="str">
        <f ca="1">IF(AND(RESULT!$K418&gt;E$1,RESULT!$C418+RESULT!$D418&gt;2),"WON",IF(AND(RESULT!$K418&lt;E$1,RESULT!$C418+RESULT!$D418&lt;3),"WON","LOST"))</f>
        <v>LOST</v>
      </c>
      <c r="G359" t="str">
        <f t="shared" ca="1" si="233"/>
        <v>LOST</v>
      </c>
      <c r="I359" t="str">
        <f ca="1">IF(AND(RESULT!$G418&gt;I$1,RESULT!$C418+RESULT!$D418&gt;2),"WON",IF(AND(RESULT!$G418&lt;I$1,RESULT!$C418+RESULT!$D418&lt;3),"WON","LOST"))</f>
        <v>LOST</v>
      </c>
      <c r="J359" t="str">
        <f ca="1">IF(AND(RESULT!$K418&gt;I$1,RESULT!$C418+RESULT!$D418&gt;2),"WON",IF(AND(RESULT!$K418&lt;I$1,RESULT!$C418+RESULT!$D418&lt;3),"WON","LOST"))</f>
        <v>WON</v>
      </c>
      <c r="K359" t="str">
        <f t="shared" ca="1" si="234"/>
        <v>DP</v>
      </c>
      <c r="M359" t="str">
        <f ca="1">IF(AND(RESULT!$G418&gt;M$1,RESULT!$C418+RESULT!$D418&gt;2),"WON",IF(AND(RESULT!$G418&lt;M$1,RESULT!$C418+RESULT!$D418&lt;3),"WON","LOST"))</f>
        <v>LOST</v>
      </c>
      <c r="N359" t="str">
        <f ca="1">IF(AND(RESULT!$K418&gt;M$1,RESULT!$C418+RESULT!$D418&gt;2),"WON",IF(AND(RESULT!$K418&lt;M$1,RESULT!$C418+RESULT!$D418&lt;3),"WON","LOST"))</f>
        <v>WON</v>
      </c>
      <c r="O359" t="str">
        <f t="shared" ca="1" si="235"/>
        <v>DP</v>
      </c>
      <c r="Q359" t="str">
        <f ca="1">IF(AND(RESULT!$G418&gt;Q$1,RESULT!$C418+RESULT!$D418&gt;2),"WON",IF(AND(RESULT!$G418&lt;Q$1,RESULT!$C418+RESULT!$D418&lt;3),"WON","LOST"))</f>
        <v>LOST</v>
      </c>
      <c r="R359" t="str">
        <f ca="1">IF(AND(RESULT!$K418&gt;Q$1,RESULT!$C418+RESULT!$D418&gt;2),"WON",IF(AND(RESULT!$K418&lt;Q$1,RESULT!$C418+RESULT!$D418&lt;3),"WON","LOST"))</f>
        <v>WON</v>
      </c>
      <c r="S359" t="str">
        <f t="shared" ca="1" si="236"/>
        <v>DP</v>
      </c>
      <c r="U359" t="str">
        <f ca="1">IF(AND(RESULT!$G418&gt;U$1,RESULT!$C418+RESULT!$D418&gt;2),"WON",IF(AND(RESULT!$G418&lt;U$1,RESULT!$C418+RESULT!$D418&lt;3),"WON","LOST"))</f>
        <v>LOST</v>
      </c>
      <c r="V359" t="str">
        <f ca="1">IF(AND(RESULT!$K418&gt;U$1,RESULT!$C418+RESULT!$D418&gt;2),"WON",IF(AND(RESULT!$K418&lt;U$1,RESULT!$C418+RESULT!$D418&lt;3),"WON","LOST"))</f>
        <v>WON</v>
      </c>
      <c r="W359" t="str">
        <f t="shared" ca="1" si="237"/>
        <v>DP</v>
      </c>
      <c r="Y359" t="str">
        <f ca="1">IF(AND(RESULT!$G418&gt;Y$1,RESULT!$C418+RESULT!$D418&gt;2),"WON",IF(AND(RESULT!$G418&lt;Y$1,RESULT!$C418+RESULT!$D418&lt;3),"WON","LOST"))</f>
        <v>LOST</v>
      </c>
      <c r="Z359" t="str">
        <f ca="1">IF(AND(RESULT!$K418&gt;Y$1,RESULT!$C418+RESULT!$D418&gt;2),"WON",IF(AND(RESULT!$K418&lt;Y$1,RESULT!$C418+RESULT!$D418&lt;3),"WON","LOST"))</f>
        <v>LOST</v>
      </c>
      <c r="AA359" t="str">
        <f t="shared" ca="1" si="238"/>
        <v>LOST</v>
      </c>
      <c r="AC359" t="str">
        <f ca="1">IF(AND(RESULT!$G418&gt;AC$1,RESULT!$C418+RESULT!$D418&gt;2),"WON",IF(AND(RESULT!$G418&lt;AC$1,RESULT!$C418+RESULT!$D418&lt;3),"WON","LOST"))</f>
        <v>LOST</v>
      </c>
      <c r="AD359" t="str">
        <f ca="1">IF(AND(RESULT!$K418&gt;AC$1,RESULT!$C418+RESULT!$D418&gt;2),"WON",IF(AND(RESULT!$K418&lt;AC$1,RESULT!$C418+RESULT!$D418&lt;3),"WON","LOST"))</f>
        <v>LOST</v>
      </c>
      <c r="AE359" t="str">
        <f t="shared" ca="1" si="239"/>
        <v>LOST</v>
      </c>
    </row>
    <row r="360" spans="1:31">
      <c r="A360" t="str">
        <f ca="1">IF(AND(RESULT!$G419&gt;A$1,RESULT!$C419+RESULT!$D419&gt;2),"WON",IF(AND(RESULT!$G419&lt;A$1,RESULT!$C419+RESULT!$D419&lt;3),"WON","LOST"))</f>
        <v>LOST</v>
      </c>
      <c r="B360" t="str">
        <f ca="1">IF(AND(RESULT!$K419&gt;A$1,RESULT!$C419+RESULT!$D419&gt;2),"WON",IF(AND(RESULT!$K419&lt;A$1,RESULT!$C419+RESULT!$D419&lt;3),"WON","LOST"))</f>
        <v>LOST</v>
      </c>
      <c r="C360" t="str">
        <f t="shared" ca="1" si="232"/>
        <v>LOST</v>
      </c>
      <c r="E360" t="str">
        <f ca="1">IF(AND(RESULT!$G419&gt;E$1,RESULT!$C419+RESULT!$D419&gt;2),"WON",IF(AND(RESULT!$G419&lt;E$1,RESULT!$C419+RESULT!$D419&lt;3),"WON","LOST"))</f>
        <v>LOST</v>
      </c>
      <c r="F360" t="str">
        <f ca="1">IF(AND(RESULT!$K419&gt;E$1,RESULT!$C419+RESULT!$D419&gt;2),"WON",IF(AND(RESULT!$K419&lt;E$1,RESULT!$C419+RESULT!$D419&lt;3),"WON","LOST"))</f>
        <v>LOST</v>
      </c>
      <c r="G360" t="str">
        <f t="shared" ca="1" si="233"/>
        <v>LOST</v>
      </c>
      <c r="I360" t="str">
        <f ca="1">IF(AND(RESULT!$G419&gt;I$1,RESULT!$C419+RESULT!$D419&gt;2),"WON",IF(AND(RESULT!$G419&lt;I$1,RESULT!$C419+RESULT!$D419&lt;3),"WON","LOST"))</f>
        <v>LOST</v>
      </c>
      <c r="J360" t="str">
        <f ca="1">IF(AND(RESULT!$K419&gt;I$1,RESULT!$C419+RESULT!$D419&gt;2),"WON",IF(AND(RESULT!$K419&lt;I$1,RESULT!$C419+RESULT!$D419&lt;3),"WON","LOST"))</f>
        <v>LOST</v>
      </c>
      <c r="K360" t="str">
        <f t="shared" ca="1" si="234"/>
        <v>LOST</v>
      </c>
      <c r="M360" t="str">
        <f ca="1">IF(AND(RESULT!$G419&gt;M$1,RESULT!$C419+RESULT!$D419&gt;2),"WON",IF(AND(RESULT!$G419&lt;M$1,RESULT!$C419+RESULT!$D419&lt;3),"WON","LOST"))</f>
        <v>LOST</v>
      </c>
      <c r="N360" t="str">
        <f ca="1">IF(AND(RESULT!$K419&gt;M$1,RESULT!$C419+RESULT!$D419&gt;2),"WON",IF(AND(RESULT!$K419&lt;M$1,RESULT!$C419+RESULT!$D419&lt;3),"WON","LOST"))</f>
        <v>LOST</v>
      </c>
      <c r="O360" t="str">
        <f t="shared" ca="1" si="235"/>
        <v>LOST</v>
      </c>
      <c r="Q360" t="str">
        <f ca="1">IF(AND(RESULT!$G419&gt;Q$1,RESULT!$C419+RESULT!$D419&gt;2),"WON",IF(AND(RESULT!$G419&lt;Q$1,RESULT!$C419+RESULT!$D419&lt;3),"WON","LOST"))</f>
        <v>LOST</v>
      </c>
      <c r="R360" t="str">
        <f ca="1">IF(AND(RESULT!$K419&gt;Q$1,RESULT!$C419+RESULT!$D419&gt;2),"WON",IF(AND(RESULT!$K419&lt;Q$1,RESULT!$C419+RESULT!$D419&lt;3),"WON","LOST"))</f>
        <v>LOST</v>
      </c>
      <c r="S360" t="str">
        <f t="shared" ca="1" si="236"/>
        <v>LOST</v>
      </c>
      <c r="U360" t="str">
        <f ca="1">IF(AND(RESULT!$G419&gt;U$1,RESULT!$C419+RESULT!$D419&gt;2),"WON",IF(AND(RESULT!$G419&lt;U$1,RESULT!$C419+RESULT!$D419&lt;3),"WON","LOST"))</f>
        <v>LOST</v>
      </c>
      <c r="V360" t="str">
        <f ca="1">IF(AND(RESULT!$K419&gt;U$1,RESULT!$C419+RESULT!$D419&gt;2),"WON",IF(AND(RESULT!$K419&lt;U$1,RESULT!$C419+RESULT!$D419&lt;3),"WON","LOST"))</f>
        <v>LOST</v>
      </c>
      <c r="W360" t="str">
        <f t="shared" ca="1" si="237"/>
        <v>LOST</v>
      </c>
      <c r="Y360" t="str">
        <f ca="1">IF(AND(RESULT!$G419&gt;Y$1,RESULT!$C419+RESULT!$D419&gt;2),"WON",IF(AND(RESULT!$G419&lt;Y$1,RESULT!$C419+RESULT!$D419&lt;3),"WON","LOST"))</f>
        <v>LOST</v>
      </c>
      <c r="Z360" t="str">
        <f ca="1">IF(AND(RESULT!$K419&gt;Y$1,RESULT!$C419+RESULT!$D419&gt;2),"WON",IF(AND(RESULT!$K419&lt;Y$1,RESULT!$C419+RESULT!$D419&lt;3),"WON","LOST"))</f>
        <v>LOST</v>
      </c>
      <c r="AA360" t="str">
        <f t="shared" ca="1" si="238"/>
        <v>LOST</v>
      </c>
      <c r="AC360" t="str">
        <f ca="1">IF(AND(RESULT!$G419&gt;AC$1,RESULT!$C419+RESULT!$D419&gt;2),"WON",IF(AND(RESULT!$G419&lt;AC$1,RESULT!$C419+RESULT!$D419&lt;3),"WON","LOST"))</f>
        <v>LOST</v>
      </c>
      <c r="AD360" t="str">
        <f ca="1">IF(AND(RESULT!$K419&gt;AC$1,RESULT!$C419+RESULT!$D419&gt;2),"WON",IF(AND(RESULT!$K419&lt;AC$1,RESULT!$C419+RESULT!$D419&lt;3),"WON","LOST"))</f>
        <v>LOST</v>
      </c>
      <c r="AE360" t="str">
        <f t="shared" ca="1" si="239"/>
        <v>LOST</v>
      </c>
    </row>
    <row r="363" spans="1:31">
      <c r="A363" t="str">
        <f ca="1">IF(AND(RESULT!$G422&gt;A$1,RESULT!$C422+RESULT!$D422&gt;2),"WON",IF(AND(RESULT!$G422&lt;A$1,RESULT!$C422+RESULT!$D422&lt;3),"WON","LOST"))</f>
        <v>WON</v>
      </c>
      <c r="B363" t="str">
        <f ca="1">IF(AND(RESULT!$K422&gt;A$1,RESULT!$C422+RESULT!$D422&gt;2),"WON",IF(AND(RESULT!$K422&lt;A$1,RESULT!$C422+RESULT!$D422&lt;3),"WON","LOST"))</f>
        <v>WON</v>
      </c>
      <c r="C363" t="str">
        <f ca="1">IF(AND(A363="WON",B363="WON"),"WON",IF(AND(A363="LOST",B363="LOST"),"LOST","DP"))</f>
        <v>WON</v>
      </c>
      <c r="E363" t="str">
        <f ca="1">IF(AND(RESULT!$G422&gt;E$1,RESULT!$C422+RESULT!$D422&gt;2),"WON",IF(AND(RESULT!$G422&lt;E$1,RESULT!$C422+RESULT!$D422&lt;3),"WON","LOST"))</f>
        <v>WON</v>
      </c>
      <c r="F363" t="str">
        <f ca="1">IF(AND(RESULT!$K422&gt;E$1,RESULT!$C422+RESULT!$D422&gt;2),"WON",IF(AND(RESULT!$K422&lt;E$1,RESULT!$C422+RESULT!$D422&lt;3),"WON","LOST"))</f>
        <v>WON</v>
      </c>
      <c r="G363" t="str">
        <f ca="1">IF(AND(E363="WON",F363="WON"),"WON",IF(AND(E363="LOST",F363="LOST"),"LOST","DP"))</f>
        <v>WON</v>
      </c>
      <c r="I363" t="str">
        <f ca="1">IF(AND(RESULT!$G422&gt;I$1,RESULT!$C422+RESULT!$D422&gt;2),"WON",IF(AND(RESULT!$G422&lt;I$1,RESULT!$C422+RESULT!$D422&lt;3),"WON","LOST"))</f>
        <v>WON</v>
      </c>
      <c r="J363" t="str">
        <f ca="1">IF(AND(RESULT!$K422&gt;I$1,RESULT!$C422+RESULT!$D422&gt;2),"WON",IF(AND(RESULT!$K422&lt;I$1,RESULT!$C422+RESULT!$D422&lt;3),"WON","LOST"))</f>
        <v>WON</v>
      </c>
      <c r="K363" t="str">
        <f ca="1">IF(AND(I363="WON",J363="WON"),"WON",IF(AND(I363="LOST",J363="LOST"),"LOST","DP"))</f>
        <v>WON</v>
      </c>
      <c r="M363" t="str">
        <f ca="1">IF(AND(RESULT!$G422&gt;M$1,RESULT!$C422+RESULT!$D422&gt;2),"WON",IF(AND(RESULT!$G422&lt;M$1,RESULT!$C422+RESULT!$D422&lt;3),"WON","LOST"))</f>
        <v>WON</v>
      </c>
      <c r="N363" t="str">
        <f ca="1">IF(AND(RESULT!$K422&gt;M$1,RESULT!$C422+RESULT!$D422&gt;2),"WON",IF(AND(RESULT!$K422&lt;M$1,RESULT!$C422+RESULT!$D422&lt;3),"WON","LOST"))</f>
        <v>WON</v>
      </c>
      <c r="O363" t="str">
        <f ca="1">IF(AND(M363="WON",N363="WON"),"WON",IF(AND(M363="LOST",N363="LOST"),"LOST","DP"))</f>
        <v>WON</v>
      </c>
      <c r="Q363" t="str">
        <f ca="1">IF(AND(RESULT!$G422&gt;Q$1,RESULT!$C422+RESULT!$D422&gt;2),"WON",IF(AND(RESULT!$G422&lt;Q$1,RESULT!$C422+RESULT!$D422&lt;3),"WON","LOST"))</f>
        <v>WON</v>
      </c>
      <c r="R363" t="str">
        <f ca="1">IF(AND(RESULT!$K422&gt;Q$1,RESULT!$C422+RESULT!$D422&gt;2),"WON",IF(AND(RESULT!$K422&lt;Q$1,RESULT!$C422+RESULT!$D422&lt;3),"WON","LOST"))</f>
        <v>WON</v>
      </c>
      <c r="S363" t="str">
        <f ca="1">IF(AND(Q363="WON",R363="WON"),"WON",IF(AND(Q363="LOST",R363="LOST"),"LOST","DP"))</f>
        <v>WON</v>
      </c>
      <c r="U363" t="str">
        <f ca="1">IF(AND(RESULT!$G422&gt;U$1,RESULT!$C422+RESULT!$D422&gt;2),"WON",IF(AND(RESULT!$G422&lt;U$1,RESULT!$C422+RESULT!$D422&lt;3),"WON","LOST"))</f>
        <v>WON</v>
      </c>
      <c r="V363" t="str">
        <f ca="1">IF(AND(RESULT!$K422&gt;U$1,RESULT!$C422+RESULT!$D422&gt;2),"WON",IF(AND(RESULT!$K422&lt;U$1,RESULT!$C422+RESULT!$D422&lt;3),"WON","LOST"))</f>
        <v>WON</v>
      </c>
      <c r="W363" t="str">
        <f ca="1">IF(AND(U363="WON",V363="WON"),"WON",IF(AND(U363="LOST",V363="LOST"),"LOST","DP"))</f>
        <v>WON</v>
      </c>
      <c r="Y363" t="str">
        <f ca="1">IF(AND(RESULT!$G422&gt;Y$1,RESULT!$C422+RESULT!$D422&gt;2),"WON",IF(AND(RESULT!$G422&lt;Y$1,RESULT!$C422+RESULT!$D422&lt;3),"WON","LOST"))</f>
        <v>WON</v>
      </c>
      <c r="Z363" t="str">
        <f ca="1">IF(AND(RESULT!$K422&gt;Y$1,RESULT!$C422+RESULT!$D422&gt;2),"WON",IF(AND(RESULT!$K422&lt;Y$1,RESULT!$C422+RESULT!$D422&lt;3),"WON","LOST"))</f>
        <v>WON</v>
      </c>
      <c r="AA363" t="str">
        <f ca="1">IF(AND(Y363="WON",Z363="WON"),"WON",IF(AND(Y363="LOST",Z363="LOST"),"LOST","DP"))</f>
        <v>WON</v>
      </c>
      <c r="AC363" t="str">
        <f ca="1">IF(AND(RESULT!$G422&gt;AC$1,RESULT!$C422+RESULT!$D422&gt;2),"WON",IF(AND(RESULT!$G422&lt;AC$1,RESULT!$C422+RESULT!$D422&lt;3),"WON","LOST"))</f>
        <v>WON</v>
      </c>
      <c r="AD363" t="str">
        <f ca="1">IF(AND(RESULT!$K422&gt;AC$1,RESULT!$C422+RESULT!$D422&gt;2),"WON",IF(AND(RESULT!$K422&lt;AC$1,RESULT!$C422+RESULT!$D422&lt;3),"WON","LOST"))</f>
        <v>WON</v>
      </c>
      <c r="AE363" t="str">
        <f ca="1">IF(AND(AC363="WON",AD363="WON"),"WON",IF(AND(AC363="LOST",AD363="LOST"),"LOST","DP"))</f>
        <v>WON</v>
      </c>
    </row>
    <row r="364" spans="1:31">
      <c r="A364" t="str">
        <f ca="1">IF(AND(RESULT!$G423&gt;A$1,RESULT!$C423+RESULT!$D423&gt;2),"WON",IF(AND(RESULT!$G423&lt;A$1,RESULT!$C423+RESULT!$D423&lt;3),"WON","LOST"))</f>
        <v>WON</v>
      </c>
      <c r="B364" t="str">
        <f ca="1">IF(AND(RESULT!$K423&gt;A$1,RESULT!$C423+RESULT!$D423&gt;2),"WON",IF(AND(RESULT!$K423&lt;A$1,RESULT!$C423+RESULT!$D423&lt;3),"WON","LOST"))</f>
        <v>WON</v>
      </c>
      <c r="C364" t="str">
        <f t="shared" ref="C364:C372" ca="1" si="240">IF(AND(A364="WON",B364="WON"),"WON",IF(AND(A364="LOST",B364="LOST"),"LOST","DP"))</f>
        <v>WON</v>
      </c>
      <c r="E364" t="str">
        <f ca="1">IF(AND(RESULT!$G423&gt;E$1,RESULT!$C423+RESULT!$D423&gt;2),"WON",IF(AND(RESULT!$G423&lt;E$1,RESULT!$C423+RESULT!$D423&lt;3),"WON","LOST"))</f>
        <v>WON</v>
      </c>
      <c r="F364" t="str">
        <f ca="1">IF(AND(RESULT!$K423&gt;E$1,RESULT!$C423+RESULT!$D423&gt;2),"WON",IF(AND(RESULT!$K423&lt;E$1,RESULT!$C423+RESULT!$D423&lt;3),"WON","LOST"))</f>
        <v>WON</v>
      </c>
      <c r="G364" t="str">
        <f t="shared" ref="G364:G372" ca="1" si="241">IF(AND(E364="WON",F364="WON"),"WON",IF(AND(E364="LOST",F364="LOST"),"LOST","DP"))</f>
        <v>WON</v>
      </c>
      <c r="I364" t="str">
        <f ca="1">IF(AND(RESULT!$G423&gt;I$1,RESULT!$C423+RESULT!$D423&gt;2),"WON",IF(AND(RESULT!$G423&lt;I$1,RESULT!$C423+RESULT!$D423&lt;3),"WON","LOST"))</f>
        <v>WON</v>
      </c>
      <c r="J364" t="str">
        <f ca="1">IF(AND(RESULT!$K423&gt;I$1,RESULT!$C423+RESULT!$D423&gt;2),"WON",IF(AND(RESULT!$K423&lt;I$1,RESULT!$C423+RESULT!$D423&lt;3),"WON","LOST"))</f>
        <v>LOST</v>
      </c>
      <c r="K364" t="str">
        <f t="shared" ref="K364:K372" ca="1" si="242">IF(AND(I364="WON",J364="WON"),"WON",IF(AND(I364="LOST",J364="LOST"),"LOST","DP"))</f>
        <v>DP</v>
      </c>
      <c r="M364" t="str">
        <f ca="1">IF(AND(RESULT!$G423&gt;M$1,RESULT!$C423+RESULT!$D423&gt;2),"WON",IF(AND(RESULT!$G423&lt;M$1,RESULT!$C423+RESULT!$D423&lt;3),"WON","LOST"))</f>
        <v>LOST</v>
      </c>
      <c r="N364" t="str">
        <f ca="1">IF(AND(RESULT!$K423&gt;M$1,RESULT!$C423+RESULT!$D423&gt;2),"WON",IF(AND(RESULT!$K423&lt;M$1,RESULT!$C423+RESULT!$D423&lt;3),"WON","LOST"))</f>
        <v>LOST</v>
      </c>
      <c r="O364" t="str">
        <f t="shared" ref="O364:O372" ca="1" si="243">IF(AND(M364="WON",N364="WON"),"WON",IF(AND(M364="LOST",N364="LOST"),"LOST","DP"))</f>
        <v>LOST</v>
      </c>
      <c r="Q364" t="str">
        <f ca="1">IF(AND(RESULT!$G423&gt;Q$1,RESULT!$C423+RESULT!$D423&gt;2),"WON",IF(AND(RESULT!$G423&lt;Q$1,RESULT!$C423+RESULT!$D423&lt;3),"WON","LOST"))</f>
        <v>LOST</v>
      </c>
      <c r="R364" t="str">
        <f ca="1">IF(AND(RESULT!$K423&gt;Q$1,RESULT!$C423+RESULT!$D423&gt;2),"WON",IF(AND(RESULT!$K423&lt;Q$1,RESULT!$C423+RESULT!$D423&lt;3),"WON","LOST"))</f>
        <v>LOST</v>
      </c>
      <c r="S364" t="str">
        <f t="shared" ref="S364:S372" ca="1" si="244">IF(AND(Q364="WON",R364="WON"),"WON",IF(AND(Q364="LOST",R364="LOST"),"LOST","DP"))</f>
        <v>LOST</v>
      </c>
      <c r="U364" t="str">
        <f ca="1">IF(AND(RESULT!$G423&gt;U$1,RESULT!$C423+RESULT!$D423&gt;2),"WON",IF(AND(RESULT!$G423&lt;U$1,RESULT!$C423+RESULT!$D423&lt;3),"WON","LOST"))</f>
        <v>LOST</v>
      </c>
      <c r="V364" t="str">
        <f ca="1">IF(AND(RESULT!$K423&gt;U$1,RESULT!$C423+RESULT!$D423&gt;2),"WON",IF(AND(RESULT!$K423&lt;U$1,RESULT!$C423+RESULT!$D423&lt;3),"WON","LOST"))</f>
        <v>LOST</v>
      </c>
      <c r="W364" t="str">
        <f t="shared" ref="W364:W372" ca="1" si="245">IF(AND(U364="WON",V364="WON"),"WON",IF(AND(U364="LOST",V364="LOST"),"LOST","DP"))</f>
        <v>LOST</v>
      </c>
      <c r="Y364" t="str">
        <f ca="1">IF(AND(RESULT!$G423&gt;Y$1,RESULT!$C423+RESULT!$D423&gt;2),"WON",IF(AND(RESULT!$G423&lt;Y$1,RESULT!$C423+RESULT!$D423&lt;3),"WON","LOST"))</f>
        <v>WON</v>
      </c>
      <c r="Z364" t="str">
        <f ca="1">IF(AND(RESULT!$K423&gt;Y$1,RESULT!$C423+RESULT!$D423&gt;2),"WON",IF(AND(RESULT!$K423&lt;Y$1,RESULT!$C423+RESULT!$D423&lt;3),"WON","LOST"))</f>
        <v>WON</v>
      </c>
      <c r="AA364" t="str">
        <f t="shared" ref="AA364:AA372" ca="1" si="246">IF(AND(Y364="WON",Z364="WON"),"WON",IF(AND(Y364="LOST",Z364="LOST"),"LOST","DP"))</f>
        <v>WON</v>
      </c>
      <c r="AC364" t="str">
        <f ca="1">IF(AND(RESULT!$G423&gt;AC$1,RESULT!$C423+RESULT!$D423&gt;2),"WON",IF(AND(RESULT!$G423&lt;AC$1,RESULT!$C423+RESULT!$D423&lt;3),"WON","LOST"))</f>
        <v>WON</v>
      </c>
      <c r="AD364" t="str">
        <f ca="1">IF(AND(RESULT!$K423&gt;AC$1,RESULT!$C423+RESULT!$D423&gt;2),"WON",IF(AND(RESULT!$K423&lt;AC$1,RESULT!$C423+RESULT!$D423&lt;3),"WON","LOST"))</f>
        <v>WON</v>
      </c>
      <c r="AE364" t="str">
        <f t="shared" ref="AE364:AE372" ca="1" si="247">IF(AND(AC364="WON",AD364="WON"),"WON",IF(AND(AC364="LOST",AD364="LOST"),"LOST","DP"))</f>
        <v>WON</v>
      </c>
    </row>
    <row r="365" spans="1:31">
      <c r="A365" t="str">
        <f ca="1">IF(AND(RESULT!$G424&gt;A$1,RESULT!$C424+RESULT!$D424&gt;2),"WON",IF(AND(RESULT!$G424&lt;A$1,RESULT!$C424+RESULT!$D424&lt;3),"WON","LOST"))</f>
        <v>LOST</v>
      </c>
      <c r="B365" t="str">
        <f ca="1">IF(AND(RESULT!$K424&gt;A$1,RESULT!$C424+RESULT!$D424&gt;2),"WON",IF(AND(RESULT!$K424&lt;A$1,RESULT!$C424+RESULT!$D424&lt;3),"WON","LOST"))</f>
        <v>LOST</v>
      </c>
      <c r="C365" t="str">
        <f t="shared" ca="1" si="240"/>
        <v>LOST</v>
      </c>
      <c r="E365" t="str">
        <f ca="1">IF(AND(RESULT!$G424&gt;E$1,RESULT!$C424+RESULT!$D424&gt;2),"WON",IF(AND(RESULT!$G424&lt;E$1,RESULT!$C424+RESULT!$D424&lt;3),"WON","LOST"))</f>
        <v>LOST</v>
      </c>
      <c r="F365" t="str">
        <f ca="1">IF(AND(RESULT!$K424&gt;E$1,RESULT!$C424+RESULT!$D424&gt;2),"WON",IF(AND(RESULT!$K424&lt;E$1,RESULT!$C424+RESULT!$D424&lt;3),"WON","LOST"))</f>
        <v>LOST</v>
      </c>
      <c r="G365" t="str">
        <f t="shared" ca="1" si="241"/>
        <v>LOST</v>
      </c>
      <c r="I365" t="str">
        <f ca="1">IF(AND(RESULT!$G424&gt;I$1,RESULT!$C424+RESULT!$D424&gt;2),"WON",IF(AND(RESULT!$G424&lt;I$1,RESULT!$C424+RESULT!$D424&lt;3),"WON","LOST"))</f>
        <v>LOST</v>
      </c>
      <c r="J365" t="str">
        <f ca="1">IF(AND(RESULT!$K424&gt;I$1,RESULT!$C424+RESULT!$D424&gt;2),"WON",IF(AND(RESULT!$K424&lt;I$1,RESULT!$C424+RESULT!$D424&lt;3),"WON","LOST"))</f>
        <v>LOST</v>
      </c>
      <c r="K365" t="str">
        <f t="shared" ca="1" si="242"/>
        <v>LOST</v>
      </c>
      <c r="M365" t="str">
        <f ca="1">IF(AND(RESULT!$G424&gt;M$1,RESULT!$C424+RESULT!$D424&gt;2),"WON",IF(AND(RESULT!$G424&lt;M$1,RESULT!$C424+RESULT!$D424&lt;3),"WON","LOST"))</f>
        <v>LOST</v>
      </c>
      <c r="N365" t="str">
        <f ca="1">IF(AND(RESULT!$K424&gt;M$1,RESULT!$C424+RESULT!$D424&gt;2),"WON",IF(AND(RESULT!$K424&lt;M$1,RESULT!$C424+RESULT!$D424&lt;3),"WON","LOST"))</f>
        <v>LOST</v>
      </c>
      <c r="O365" t="str">
        <f t="shared" ca="1" si="243"/>
        <v>LOST</v>
      </c>
      <c r="Q365" t="str">
        <f ca="1">IF(AND(RESULT!$G424&gt;Q$1,RESULT!$C424+RESULT!$D424&gt;2),"WON",IF(AND(RESULT!$G424&lt;Q$1,RESULT!$C424+RESULT!$D424&lt;3),"WON","LOST"))</f>
        <v>LOST</v>
      </c>
      <c r="R365" t="str">
        <f ca="1">IF(AND(RESULT!$K424&gt;Q$1,RESULT!$C424+RESULT!$D424&gt;2),"WON",IF(AND(RESULT!$K424&lt;Q$1,RESULT!$C424+RESULT!$D424&lt;3),"WON","LOST"))</f>
        <v>LOST</v>
      </c>
      <c r="S365" t="str">
        <f t="shared" ca="1" si="244"/>
        <v>LOST</v>
      </c>
      <c r="U365" t="str">
        <f ca="1">IF(AND(RESULT!$G424&gt;U$1,RESULT!$C424+RESULT!$D424&gt;2),"WON",IF(AND(RESULT!$G424&lt;U$1,RESULT!$C424+RESULT!$D424&lt;3),"WON","LOST"))</f>
        <v>LOST</v>
      </c>
      <c r="V365" t="str">
        <f ca="1">IF(AND(RESULT!$K424&gt;U$1,RESULT!$C424+RESULT!$D424&gt;2),"WON",IF(AND(RESULT!$K424&lt;U$1,RESULT!$C424+RESULT!$D424&lt;3),"WON","LOST"))</f>
        <v>LOST</v>
      </c>
      <c r="W365" t="str">
        <f t="shared" ca="1" si="245"/>
        <v>LOST</v>
      </c>
      <c r="Y365" t="str">
        <f ca="1">IF(AND(RESULT!$G424&gt;Y$1,RESULT!$C424+RESULT!$D424&gt;2),"WON",IF(AND(RESULT!$G424&lt;Y$1,RESULT!$C424+RESULT!$D424&lt;3),"WON","LOST"))</f>
        <v>LOST</v>
      </c>
      <c r="Z365" t="str">
        <f ca="1">IF(AND(RESULT!$K424&gt;Y$1,RESULT!$C424+RESULT!$D424&gt;2),"WON",IF(AND(RESULT!$K424&lt;Y$1,RESULT!$C424+RESULT!$D424&lt;3),"WON","LOST"))</f>
        <v>LOST</v>
      </c>
      <c r="AA365" t="str">
        <f t="shared" ca="1" si="246"/>
        <v>LOST</v>
      </c>
      <c r="AC365" t="str">
        <f ca="1">IF(AND(RESULT!$G424&gt;AC$1,RESULT!$C424+RESULT!$D424&gt;2),"WON",IF(AND(RESULT!$G424&lt;AC$1,RESULT!$C424+RESULT!$D424&lt;3),"WON","LOST"))</f>
        <v>LOST</v>
      </c>
      <c r="AD365" t="str">
        <f ca="1">IF(AND(RESULT!$K424&gt;AC$1,RESULT!$C424+RESULT!$D424&gt;2),"WON",IF(AND(RESULT!$K424&lt;AC$1,RESULT!$C424+RESULT!$D424&lt;3),"WON","LOST"))</f>
        <v>LOST</v>
      </c>
      <c r="AE365" t="str">
        <f t="shared" ca="1" si="247"/>
        <v>LOST</v>
      </c>
    </row>
    <row r="366" spans="1:31">
      <c r="A366" t="str">
        <f ca="1">IF(AND(RESULT!$G425&gt;A$1,RESULT!$C425+RESULT!$D425&gt;2),"WON",IF(AND(RESULT!$G425&lt;A$1,RESULT!$C425+RESULT!$D425&lt;3),"WON","LOST"))</f>
        <v>WON</v>
      </c>
      <c r="B366" t="str">
        <f ca="1">IF(AND(RESULT!$K425&gt;A$1,RESULT!$C425+RESULT!$D425&gt;2),"WON",IF(AND(RESULT!$K425&lt;A$1,RESULT!$C425+RESULT!$D425&lt;3),"WON","LOST"))</f>
        <v>WON</v>
      </c>
      <c r="C366" t="str">
        <f t="shared" ca="1" si="240"/>
        <v>WON</v>
      </c>
      <c r="E366" t="str">
        <f ca="1">IF(AND(RESULT!$G425&gt;E$1,RESULT!$C425+RESULT!$D425&gt;2),"WON",IF(AND(RESULT!$G425&lt;E$1,RESULT!$C425+RESULT!$D425&lt;3),"WON","LOST"))</f>
        <v>WON</v>
      </c>
      <c r="F366" t="str">
        <f ca="1">IF(AND(RESULT!$K425&gt;E$1,RESULT!$C425+RESULT!$D425&gt;2),"WON",IF(AND(RESULT!$K425&lt;E$1,RESULT!$C425+RESULT!$D425&lt;3),"WON","LOST"))</f>
        <v>WON</v>
      </c>
      <c r="G366" t="str">
        <f t="shared" ca="1" si="241"/>
        <v>WON</v>
      </c>
      <c r="I366" t="str">
        <f ca="1">IF(AND(RESULT!$G425&gt;I$1,RESULT!$C425+RESULT!$D425&gt;2),"WON",IF(AND(RESULT!$G425&lt;I$1,RESULT!$C425+RESULT!$D425&lt;3),"WON","LOST"))</f>
        <v>WON</v>
      </c>
      <c r="J366" t="str">
        <f ca="1">IF(AND(RESULT!$K425&gt;I$1,RESULT!$C425+RESULT!$D425&gt;2),"WON",IF(AND(RESULT!$K425&lt;I$1,RESULT!$C425+RESULT!$D425&lt;3),"WON","LOST"))</f>
        <v>WON</v>
      </c>
      <c r="K366" t="str">
        <f t="shared" ca="1" si="242"/>
        <v>WON</v>
      </c>
      <c r="M366" t="str">
        <f ca="1">IF(AND(RESULT!$G425&gt;M$1,RESULT!$C425+RESULT!$D425&gt;2),"WON",IF(AND(RESULT!$G425&lt;M$1,RESULT!$C425+RESULT!$D425&lt;3),"WON","LOST"))</f>
        <v>WON</v>
      </c>
      <c r="N366" t="str">
        <f ca="1">IF(AND(RESULT!$K425&gt;M$1,RESULT!$C425+RESULT!$D425&gt;2),"WON",IF(AND(RESULT!$K425&lt;M$1,RESULT!$C425+RESULT!$D425&lt;3),"WON","LOST"))</f>
        <v>WON</v>
      </c>
      <c r="O366" t="str">
        <f t="shared" ca="1" si="243"/>
        <v>WON</v>
      </c>
      <c r="Q366" t="str">
        <f ca="1">IF(AND(RESULT!$G425&gt;Q$1,RESULT!$C425+RESULT!$D425&gt;2),"WON",IF(AND(RESULT!$G425&lt;Q$1,RESULT!$C425+RESULT!$D425&lt;3),"WON","LOST"))</f>
        <v>WON</v>
      </c>
      <c r="R366" t="str">
        <f ca="1">IF(AND(RESULT!$K425&gt;Q$1,RESULT!$C425+RESULT!$D425&gt;2),"WON",IF(AND(RESULT!$K425&lt;Q$1,RESULT!$C425+RESULT!$D425&lt;3),"WON","LOST"))</f>
        <v>WON</v>
      </c>
      <c r="S366" t="str">
        <f t="shared" ca="1" si="244"/>
        <v>WON</v>
      </c>
      <c r="U366" t="str">
        <f ca="1">IF(AND(RESULT!$G425&gt;U$1,RESULT!$C425+RESULT!$D425&gt;2),"WON",IF(AND(RESULT!$G425&lt;U$1,RESULT!$C425+RESULT!$D425&lt;3),"WON","LOST"))</f>
        <v>WON</v>
      </c>
      <c r="V366" t="str">
        <f ca="1">IF(AND(RESULT!$K425&gt;U$1,RESULT!$C425+RESULT!$D425&gt;2),"WON",IF(AND(RESULT!$K425&lt;U$1,RESULT!$C425+RESULT!$D425&lt;3),"WON","LOST"))</f>
        <v>WON</v>
      </c>
      <c r="W366" t="str">
        <f t="shared" ca="1" si="245"/>
        <v>WON</v>
      </c>
      <c r="Y366" t="str">
        <f ca="1">IF(AND(RESULT!$G425&gt;Y$1,RESULT!$C425+RESULT!$D425&gt;2),"WON",IF(AND(RESULT!$G425&lt;Y$1,RESULT!$C425+RESULT!$D425&lt;3),"WON","LOST"))</f>
        <v>WON</v>
      </c>
      <c r="Z366" t="str">
        <f ca="1">IF(AND(RESULT!$K425&gt;Y$1,RESULT!$C425+RESULT!$D425&gt;2),"WON",IF(AND(RESULT!$K425&lt;Y$1,RESULT!$C425+RESULT!$D425&lt;3),"WON","LOST"))</f>
        <v>WON</v>
      </c>
      <c r="AA366" t="str">
        <f t="shared" ca="1" si="246"/>
        <v>WON</v>
      </c>
      <c r="AC366" t="str">
        <f ca="1">IF(AND(RESULT!$G425&gt;AC$1,RESULT!$C425+RESULT!$D425&gt;2),"WON",IF(AND(RESULT!$G425&lt;AC$1,RESULT!$C425+RESULT!$D425&lt;3),"WON","LOST"))</f>
        <v>WON</v>
      </c>
      <c r="AD366" t="str">
        <f ca="1">IF(AND(RESULT!$K425&gt;AC$1,RESULT!$C425+RESULT!$D425&gt;2),"WON",IF(AND(RESULT!$K425&lt;AC$1,RESULT!$C425+RESULT!$D425&lt;3),"WON","LOST"))</f>
        <v>WON</v>
      </c>
      <c r="AE366" t="str">
        <f t="shared" ca="1" si="247"/>
        <v>WON</v>
      </c>
    </row>
    <row r="367" spans="1:31">
      <c r="A367" t="str">
        <f ca="1">IF(AND(RESULT!$G426&gt;A$1,RESULT!$C426+RESULT!$D426&gt;2),"WON",IF(AND(RESULT!$G426&lt;A$1,RESULT!$C426+RESULT!$D426&lt;3),"WON","LOST"))</f>
        <v>WON</v>
      </c>
      <c r="B367" t="str">
        <f ca="1">IF(AND(RESULT!$K426&gt;A$1,RESULT!$C426+RESULT!$D426&gt;2),"WON",IF(AND(RESULT!$K426&lt;A$1,RESULT!$C426+RESULT!$D426&lt;3),"WON","LOST"))</f>
        <v>LOST</v>
      </c>
      <c r="C367" t="str">
        <f t="shared" ca="1" si="240"/>
        <v>DP</v>
      </c>
      <c r="E367" t="str">
        <f ca="1">IF(AND(RESULT!$G426&gt;E$1,RESULT!$C426+RESULT!$D426&gt;2),"WON",IF(AND(RESULT!$G426&lt;E$1,RESULT!$C426+RESULT!$D426&lt;3),"WON","LOST"))</f>
        <v>WON</v>
      </c>
      <c r="F367" t="str">
        <f ca="1">IF(AND(RESULT!$K426&gt;E$1,RESULT!$C426+RESULT!$D426&gt;2),"WON",IF(AND(RESULT!$K426&lt;E$1,RESULT!$C426+RESULT!$D426&lt;3),"WON","LOST"))</f>
        <v>LOST</v>
      </c>
      <c r="G367" t="str">
        <f t="shared" ca="1" si="241"/>
        <v>DP</v>
      </c>
      <c r="I367" t="str">
        <f ca="1">IF(AND(RESULT!$G426&gt;I$1,RESULT!$C426+RESULT!$D426&gt;2),"WON",IF(AND(RESULT!$G426&lt;I$1,RESULT!$C426+RESULT!$D426&lt;3),"WON","LOST"))</f>
        <v>WON</v>
      </c>
      <c r="J367" t="str">
        <f ca="1">IF(AND(RESULT!$K426&gt;I$1,RESULT!$C426+RESULT!$D426&gt;2),"WON",IF(AND(RESULT!$K426&lt;I$1,RESULT!$C426+RESULT!$D426&lt;3),"WON","LOST"))</f>
        <v>LOST</v>
      </c>
      <c r="K367" t="str">
        <f t="shared" ca="1" si="242"/>
        <v>DP</v>
      </c>
      <c r="M367" t="str">
        <f ca="1">IF(AND(RESULT!$G426&gt;M$1,RESULT!$C426+RESULT!$D426&gt;2),"WON",IF(AND(RESULT!$G426&lt;M$1,RESULT!$C426+RESULT!$D426&lt;3),"WON","LOST"))</f>
        <v>WON</v>
      </c>
      <c r="N367" t="str">
        <f ca="1">IF(AND(RESULT!$K426&gt;M$1,RESULT!$C426+RESULT!$D426&gt;2),"WON",IF(AND(RESULT!$K426&lt;M$1,RESULT!$C426+RESULT!$D426&lt;3),"WON","LOST"))</f>
        <v>LOST</v>
      </c>
      <c r="O367" t="str">
        <f t="shared" ca="1" si="243"/>
        <v>DP</v>
      </c>
      <c r="Q367" t="str">
        <f ca="1">IF(AND(RESULT!$G426&gt;Q$1,RESULT!$C426+RESULT!$D426&gt;2),"WON",IF(AND(RESULT!$G426&lt;Q$1,RESULT!$C426+RESULT!$D426&lt;3),"WON","LOST"))</f>
        <v>WON</v>
      </c>
      <c r="R367" t="str">
        <f ca="1">IF(AND(RESULT!$K426&gt;Q$1,RESULT!$C426+RESULT!$D426&gt;2),"WON",IF(AND(RESULT!$K426&lt;Q$1,RESULT!$C426+RESULT!$D426&lt;3),"WON","LOST"))</f>
        <v>LOST</v>
      </c>
      <c r="S367" t="str">
        <f t="shared" ca="1" si="244"/>
        <v>DP</v>
      </c>
      <c r="U367" t="str">
        <f ca="1">IF(AND(RESULT!$G426&gt;U$1,RESULT!$C426+RESULT!$D426&gt;2),"WON",IF(AND(RESULT!$G426&lt;U$1,RESULT!$C426+RESULT!$D426&lt;3),"WON","LOST"))</f>
        <v>WON</v>
      </c>
      <c r="V367" t="str">
        <f ca="1">IF(AND(RESULT!$K426&gt;U$1,RESULT!$C426+RESULT!$D426&gt;2),"WON",IF(AND(RESULT!$K426&lt;U$1,RESULT!$C426+RESULT!$D426&lt;3),"WON","LOST"))</f>
        <v>LOST</v>
      </c>
      <c r="W367" t="str">
        <f t="shared" ca="1" si="245"/>
        <v>DP</v>
      </c>
      <c r="Y367" t="str">
        <f ca="1">IF(AND(RESULT!$G426&gt;Y$1,RESULT!$C426+RESULT!$D426&gt;2),"WON",IF(AND(RESULT!$G426&lt;Y$1,RESULT!$C426+RESULT!$D426&lt;3),"WON","LOST"))</f>
        <v>WON</v>
      </c>
      <c r="Z367" t="str">
        <f ca="1">IF(AND(RESULT!$K426&gt;Y$1,RESULT!$C426+RESULT!$D426&gt;2),"WON",IF(AND(RESULT!$K426&lt;Y$1,RESULT!$C426+RESULT!$D426&lt;3),"WON","LOST"))</f>
        <v>LOST</v>
      </c>
      <c r="AA367" t="str">
        <f t="shared" ca="1" si="246"/>
        <v>DP</v>
      </c>
      <c r="AC367" t="str">
        <f ca="1">IF(AND(RESULT!$G426&gt;AC$1,RESULT!$C426+RESULT!$D426&gt;2),"WON",IF(AND(RESULT!$G426&lt;AC$1,RESULT!$C426+RESULT!$D426&lt;3),"WON","LOST"))</f>
        <v>WON</v>
      </c>
      <c r="AD367" t="str">
        <f ca="1">IF(AND(RESULT!$K426&gt;AC$1,RESULT!$C426+RESULT!$D426&gt;2),"WON",IF(AND(RESULT!$K426&lt;AC$1,RESULT!$C426+RESULT!$D426&lt;3),"WON","LOST"))</f>
        <v>LOST</v>
      </c>
      <c r="AE367" t="str">
        <f t="shared" ca="1" si="247"/>
        <v>DP</v>
      </c>
    </row>
    <row r="368" spans="1:31">
      <c r="A368" t="str">
        <f ca="1">IF(AND(RESULT!$G427&gt;A$1,RESULT!$C427+RESULT!$D427&gt;2),"WON",IF(AND(RESULT!$G427&lt;A$1,RESULT!$C427+RESULT!$D427&lt;3),"WON","LOST"))</f>
        <v>LOST</v>
      </c>
      <c r="B368" t="str">
        <f ca="1">IF(AND(RESULT!$K427&gt;A$1,RESULT!$C427+RESULT!$D427&gt;2),"WON",IF(AND(RESULT!$K427&lt;A$1,RESULT!$C427+RESULT!$D427&lt;3),"WON","LOST"))</f>
        <v>LOST</v>
      </c>
      <c r="C368" t="str">
        <f t="shared" ca="1" si="240"/>
        <v>LOST</v>
      </c>
      <c r="E368" t="str">
        <f ca="1">IF(AND(RESULT!$G427&gt;E$1,RESULT!$C427+RESULT!$D427&gt;2),"WON",IF(AND(RESULT!$G427&lt;E$1,RESULT!$C427+RESULT!$D427&lt;3),"WON","LOST"))</f>
        <v>LOST</v>
      </c>
      <c r="F368" t="str">
        <f ca="1">IF(AND(RESULT!$K427&gt;E$1,RESULT!$C427+RESULT!$D427&gt;2),"WON",IF(AND(RESULT!$K427&lt;E$1,RESULT!$C427+RESULT!$D427&lt;3),"WON","LOST"))</f>
        <v>LOST</v>
      </c>
      <c r="G368" t="str">
        <f t="shared" ca="1" si="241"/>
        <v>LOST</v>
      </c>
      <c r="I368" t="str">
        <f ca="1">IF(AND(RESULT!$G427&gt;I$1,RESULT!$C427+RESULT!$D427&gt;2),"WON",IF(AND(RESULT!$G427&lt;I$1,RESULT!$C427+RESULT!$D427&lt;3),"WON","LOST"))</f>
        <v>LOST</v>
      </c>
      <c r="J368" t="str">
        <f ca="1">IF(AND(RESULT!$K427&gt;I$1,RESULT!$C427+RESULT!$D427&gt;2),"WON",IF(AND(RESULT!$K427&lt;I$1,RESULT!$C427+RESULT!$D427&lt;3),"WON","LOST"))</f>
        <v>LOST</v>
      </c>
      <c r="K368" t="str">
        <f t="shared" ca="1" si="242"/>
        <v>LOST</v>
      </c>
      <c r="M368" t="str">
        <f ca="1">IF(AND(RESULT!$G427&gt;M$1,RESULT!$C427+RESULT!$D427&gt;2),"WON",IF(AND(RESULT!$G427&lt;M$1,RESULT!$C427+RESULT!$D427&lt;3),"WON","LOST"))</f>
        <v>LOST</v>
      </c>
      <c r="N368" t="str">
        <f ca="1">IF(AND(RESULT!$K427&gt;M$1,RESULT!$C427+RESULT!$D427&gt;2),"WON",IF(AND(RESULT!$K427&lt;M$1,RESULT!$C427+RESULT!$D427&lt;3),"WON","LOST"))</f>
        <v>LOST</v>
      </c>
      <c r="O368" t="str">
        <f t="shared" ca="1" si="243"/>
        <v>LOST</v>
      </c>
      <c r="Q368" t="str">
        <f ca="1">IF(AND(RESULT!$G427&gt;Q$1,RESULT!$C427+RESULT!$D427&gt;2),"WON",IF(AND(RESULT!$G427&lt;Q$1,RESULT!$C427+RESULT!$D427&lt;3),"WON","LOST"))</f>
        <v>LOST</v>
      </c>
      <c r="R368" t="str">
        <f ca="1">IF(AND(RESULT!$K427&gt;Q$1,RESULT!$C427+RESULT!$D427&gt;2),"WON",IF(AND(RESULT!$K427&lt;Q$1,RESULT!$C427+RESULT!$D427&lt;3),"WON","LOST"))</f>
        <v>LOST</v>
      </c>
      <c r="S368" t="str">
        <f t="shared" ca="1" si="244"/>
        <v>LOST</v>
      </c>
      <c r="U368" t="str">
        <f ca="1">IF(AND(RESULT!$G427&gt;U$1,RESULT!$C427+RESULT!$D427&gt;2),"WON",IF(AND(RESULT!$G427&lt;U$1,RESULT!$C427+RESULT!$D427&lt;3),"WON","LOST"))</f>
        <v>LOST</v>
      </c>
      <c r="V368" t="str">
        <f ca="1">IF(AND(RESULT!$K427&gt;U$1,RESULT!$C427+RESULT!$D427&gt;2),"WON",IF(AND(RESULT!$K427&lt;U$1,RESULT!$C427+RESULT!$D427&lt;3),"WON","LOST"))</f>
        <v>LOST</v>
      </c>
      <c r="W368" t="str">
        <f t="shared" ca="1" si="245"/>
        <v>LOST</v>
      </c>
      <c r="Y368" t="str">
        <f ca="1">IF(AND(RESULT!$G427&gt;Y$1,RESULT!$C427+RESULT!$D427&gt;2),"WON",IF(AND(RESULT!$G427&lt;Y$1,RESULT!$C427+RESULT!$D427&lt;3),"WON","LOST"))</f>
        <v>LOST</v>
      </c>
      <c r="Z368" t="str">
        <f ca="1">IF(AND(RESULT!$K427&gt;Y$1,RESULT!$C427+RESULT!$D427&gt;2),"WON",IF(AND(RESULT!$K427&lt;Y$1,RESULT!$C427+RESULT!$D427&lt;3),"WON","LOST"))</f>
        <v>LOST</v>
      </c>
      <c r="AA368" t="str">
        <f t="shared" ca="1" si="246"/>
        <v>LOST</v>
      </c>
      <c r="AC368" t="str">
        <f ca="1">IF(AND(RESULT!$G427&gt;AC$1,RESULT!$C427+RESULT!$D427&gt;2),"WON",IF(AND(RESULT!$G427&lt;AC$1,RESULT!$C427+RESULT!$D427&lt;3),"WON","LOST"))</f>
        <v>LOST</v>
      </c>
      <c r="AD368" t="str">
        <f ca="1">IF(AND(RESULT!$K427&gt;AC$1,RESULT!$C427+RESULT!$D427&gt;2),"WON",IF(AND(RESULT!$K427&lt;AC$1,RESULT!$C427+RESULT!$D427&lt;3),"WON","LOST"))</f>
        <v>LOST</v>
      </c>
      <c r="AE368" t="str">
        <f t="shared" ca="1" si="247"/>
        <v>LOST</v>
      </c>
    </row>
    <row r="369" spans="1:31">
      <c r="A369" t="str">
        <f ca="1">IF(AND(RESULT!$G428&gt;A$1,RESULT!$C428+RESULT!$D428&gt;2),"WON",IF(AND(RESULT!$G428&lt;A$1,RESULT!$C428+RESULT!$D428&lt;3),"WON","LOST"))</f>
        <v>WON</v>
      </c>
      <c r="B369" t="str">
        <f ca="1">IF(AND(RESULT!$K428&gt;A$1,RESULT!$C428+RESULT!$D428&gt;2),"WON",IF(AND(RESULT!$K428&lt;A$1,RESULT!$C428+RESULT!$D428&lt;3),"WON","LOST"))</f>
        <v>WON</v>
      </c>
      <c r="C369" t="str">
        <f t="shared" ca="1" si="240"/>
        <v>WON</v>
      </c>
      <c r="E369" t="str">
        <f ca="1">IF(AND(RESULT!$G428&gt;E$1,RESULT!$C428+RESULT!$D428&gt;2),"WON",IF(AND(RESULT!$G428&lt;E$1,RESULT!$C428+RESULT!$D428&lt;3),"WON","LOST"))</f>
        <v>WON</v>
      </c>
      <c r="F369" t="str">
        <f ca="1">IF(AND(RESULT!$K428&gt;E$1,RESULT!$C428+RESULT!$D428&gt;2),"WON",IF(AND(RESULT!$K428&lt;E$1,RESULT!$C428+RESULT!$D428&lt;3),"WON","LOST"))</f>
        <v>WON</v>
      </c>
      <c r="G369" t="str">
        <f t="shared" ca="1" si="241"/>
        <v>WON</v>
      </c>
      <c r="I369" t="str">
        <f ca="1">IF(AND(RESULT!$G428&gt;I$1,RESULT!$C428+RESULT!$D428&gt;2),"WON",IF(AND(RESULT!$G428&lt;I$1,RESULT!$C428+RESULT!$D428&lt;3),"WON","LOST"))</f>
        <v>WON</v>
      </c>
      <c r="J369" t="str">
        <f ca="1">IF(AND(RESULT!$K428&gt;I$1,RESULT!$C428+RESULT!$D428&gt;2),"WON",IF(AND(RESULT!$K428&lt;I$1,RESULT!$C428+RESULT!$D428&lt;3),"WON","LOST"))</f>
        <v>WON</v>
      </c>
      <c r="K369" t="str">
        <f t="shared" ca="1" si="242"/>
        <v>WON</v>
      </c>
      <c r="M369" t="str">
        <f ca="1">IF(AND(RESULT!$G428&gt;M$1,RESULT!$C428+RESULT!$D428&gt;2),"WON",IF(AND(RESULT!$G428&lt;M$1,RESULT!$C428+RESULT!$D428&lt;3),"WON","LOST"))</f>
        <v>WON</v>
      </c>
      <c r="N369" t="str">
        <f ca="1">IF(AND(RESULT!$K428&gt;M$1,RESULT!$C428+RESULT!$D428&gt;2),"WON",IF(AND(RESULT!$K428&lt;M$1,RESULT!$C428+RESULT!$D428&lt;3),"WON","LOST"))</f>
        <v>WON</v>
      </c>
      <c r="O369" t="str">
        <f t="shared" ca="1" si="243"/>
        <v>WON</v>
      </c>
      <c r="Q369" t="str">
        <f ca="1">IF(AND(RESULT!$G428&gt;Q$1,RESULT!$C428+RESULT!$D428&gt;2),"WON",IF(AND(RESULT!$G428&lt;Q$1,RESULT!$C428+RESULT!$D428&lt;3),"WON","LOST"))</f>
        <v>WON</v>
      </c>
      <c r="R369" t="str">
        <f ca="1">IF(AND(RESULT!$K428&gt;Q$1,RESULT!$C428+RESULT!$D428&gt;2),"WON",IF(AND(RESULT!$K428&lt;Q$1,RESULT!$C428+RESULT!$D428&lt;3),"WON","LOST"))</f>
        <v>WON</v>
      </c>
      <c r="S369" t="str">
        <f t="shared" ca="1" si="244"/>
        <v>WON</v>
      </c>
      <c r="U369" t="str">
        <f ca="1">IF(AND(RESULT!$G428&gt;U$1,RESULT!$C428+RESULT!$D428&gt;2),"WON",IF(AND(RESULT!$G428&lt;U$1,RESULT!$C428+RESULT!$D428&lt;3),"WON","LOST"))</f>
        <v>WON</v>
      </c>
      <c r="V369" t="str">
        <f ca="1">IF(AND(RESULT!$K428&gt;U$1,RESULT!$C428+RESULT!$D428&gt;2),"WON",IF(AND(RESULT!$K428&lt;U$1,RESULT!$C428+RESULT!$D428&lt;3),"WON","LOST"))</f>
        <v>WON</v>
      </c>
      <c r="W369" t="str">
        <f t="shared" ca="1" si="245"/>
        <v>WON</v>
      </c>
      <c r="Y369" t="str">
        <f ca="1">IF(AND(RESULT!$G428&gt;Y$1,RESULT!$C428+RESULT!$D428&gt;2),"WON",IF(AND(RESULT!$G428&lt;Y$1,RESULT!$C428+RESULT!$D428&lt;3),"WON","LOST"))</f>
        <v>WON</v>
      </c>
      <c r="Z369" t="str">
        <f ca="1">IF(AND(RESULT!$K428&gt;Y$1,RESULT!$C428+RESULT!$D428&gt;2),"WON",IF(AND(RESULT!$K428&lt;Y$1,RESULT!$C428+RESULT!$D428&lt;3),"WON","LOST"))</f>
        <v>WON</v>
      </c>
      <c r="AA369" t="str">
        <f t="shared" ca="1" si="246"/>
        <v>WON</v>
      </c>
      <c r="AC369" t="str">
        <f ca="1">IF(AND(RESULT!$G428&gt;AC$1,RESULT!$C428+RESULT!$D428&gt;2),"WON",IF(AND(RESULT!$G428&lt;AC$1,RESULT!$C428+RESULT!$D428&lt;3),"WON","LOST"))</f>
        <v>WON</v>
      </c>
      <c r="AD369" t="str">
        <f ca="1">IF(AND(RESULT!$K428&gt;AC$1,RESULT!$C428+RESULT!$D428&gt;2),"WON",IF(AND(RESULT!$K428&lt;AC$1,RESULT!$C428+RESULT!$D428&lt;3),"WON","LOST"))</f>
        <v>WON</v>
      </c>
      <c r="AE369" t="str">
        <f t="shared" ca="1" si="247"/>
        <v>WON</v>
      </c>
    </row>
    <row r="370" spans="1:31">
      <c r="A370" t="str">
        <f ca="1">IF(AND(RESULT!$G429&gt;A$1,RESULT!$C429+RESULT!$D429&gt;2),"WON",IF(AND(RESULT!$G429&lt;A$1,RESULT!$C429+RESULT!$D429&lt;3),"WON","LOST"))</f>
        <v>WON</v>
      </c>
      <c r="B370" t="str">
        <f ca="1">IF(AND(RESULT!$K429&gt;A$1,RESULT!$C429+RESULT!$D429&gt;2),"WON",IF(AND(RESULT!$K429&lt;A$1,RESULT!$C429+RESULT!$D429&lt;3),"WON","LOST"))</f>
        <v>LOST</v>
      </c>
      <c r="C370" t="str">
        <f t="shared" ca="1" si="240"/>
        <v>DP</v>
      </c>
      <c r="E370" t="str">
        <f ca="1">IF(AND(RESULT!$G429&gt;E$1,RESULT!$C429+RESULT!$D429&gt;2),"WON",IF(AND(RESULT!$G429&lt;E$1,RESULT!$C429+RESULT!$D429&lt;3),"WON","LOST"))</f>
        <v>WON</v>
      </c>
      <c r="F370" t="str">
        <f ca="1">IF(AND(RESULT!$K429&gt;E$1,RESULT!$C429+RESULT!$D429&gt;2),"WON",IF(AND(RESULT!$K429&lt;E$1,RESULT!$C429+RESULT!$D429&lt;3),"WON","LOST"))</f>
        <v>LOST</v>
      </c>
      <c r="G370" t="str">
        <f t="shared" ca="1" si="241"/>
        <v>DP</v>
      </c>
      <c r="I370" t="str">
        <f ca="1">IF(AND(RESULT!$G429&gt;I$1,RESULT!$C429+RESULT!$D429&gt;2),"WON",IF(AND(RESULT!$G429&lt;I$1,RESULT!$C429+RESULT!$D429&lt;3),"WON","LOST"))</f>
        <v>WON</v>
      </c>
      <c r="J370" t="str">
        <f ca="1">IF(AND(RESULT!$K429&gt;I$1,RESULT!$C429+RESULT!$D429&gt;2),"WON",IF(AND(RESULT!$K429&lt;I$1,RESULT!$C429+RESULT!$D429&lt;3),"WON","LOST"))</f>
        <v>LOST</v>
      </c>
      <c r="K370" t="str">
        <f t="shared" ca="1" si="242"/>
        <v>DP</v>
      </c>
      <c r="M370" t="str">
        <f ca="1">IF(AND(RESULT!$G429&gt;M$1,RESULT!$C429+RESULT!$D429&gt;2),"WON",IF(AND(RESULT!$G429&lt;M$1,RESULT!$C429+RESULT!$D429&lt;3),"WON","LOST"))</f>
        <v>WON</v>
      </c>
      <c r="N370" t="str">
        <f ca="1">IF(AND(RESULT!$K429&gt;M$1,RESULT!$C429+RESULT!$D429&gt;2),"WON",IF(AND(RESULT!$K429&lt;M$1,RESULT!$C429+RESULT!$D429&lt;3),"WON","LOST"))</f>
        <v>LOST</v>
      </c>
      <c r="O370" t="str">
        <f t="shared" ca="1" si="243"/>
        <v>DP</v>
      </c>
      <c r="Q370" t="str">
        <f ca="1">IF(AND(RESULT!$G429&gt;Q$1,RESULT!$C429+RESULT!$D429&gt;2),"WON",IF(AND(RESULT!$G429&lt;Q$1,RESULT!$C429+RESULT!$D429&lt;3),"WON","LOST"))</f>
        <v>WON</v>
      </c>
      <c r="R370" t="str">
        <f ca="1">IF(AND(RESULT!$K429&gt;Q$1,RESULT!$C429+RESULT!$D429&gt;2),"WON",IF(AND(RESULT!$K429&lt;Q$1,RESULT!$C429+RESULT!$D429&lt;3),"WON","LOST"))</f>
        <v>LOST</v>
      </c>
      <c r="S370" t="str">
        <f t="shared" ca="1" si="244"/>
        <v>DP</v>
      </c>
      <c r="U370" t="str">
        <f ca="1">IF(AND(RESULT!$G429&gt;U$1,RESULT!$C429+RESULT!$D429&gt;2),"WON",IF(AND(RESULT!$G429&lt;U$1,RESULT!$C429+RESULT!$D429&lt;3),"WON","LOST"))</f>
        <v>WON</v>
      </c>
      <c r="V370" t="str">
        <f ca="1">IF(AND(RESULT!$K429&gt;U$1,RESULT!$C429+RESULT!$D429&gt;2),"WON",IF(AND(RESULT!$K429&lt;U$1,RESULT!$C429+RESULT!$D429&lt;3),"WON","LOST"))</f>
        <v>LOST</v>
      </c>
      <c r="W370" t="str">
        <f t="shared" ca="1" si="245"/>
        <v>DP</v>
      </c>
      <c r="Y370" t="str">
        <f ca="1">IF(AND(RESULT!$G429&gt;Y$1,RESULT!$C429+RESULT!$D429&gt;2),"WON",IF(AND(RESULT!$G429&lt;Y$1,RESULT!$C429+RESULT!$D429&lt;3),"WON","LOST"))</f>
        <v>WON</v>
      </c>
      <c r="Z370" t="str">
        <f ca="1">IF(AND(RESULT!$K429&gt;Y$1,RESULT!$C429+RESULT!$D429&gt;2),"WON",IF(AND(RESULT!$K429&lt;Y$1,RESULT!$C429+RESULT!$D429&lt;3),"WON","LOST"))</f>
        <v>LOST</v>
      </c>
      <c r="AA370" t="str">
        <f t="shared" ca="1" si="246"/>
        <v>DP</v>
      </c>
      <c r="AC370" t="str">
        <f ca="1">IF(AND(RESULT!$G429&gt;AC$1,RESULT!$C429+RESULT!$D429&gt;2),"WON",IF(AND(RESULT!$G429&lt;AC$1,RESULT!$C429+RESULT!$D429&lt;3),"WON","LOST"))</f>
        <v>WON</v>
      </c>
      <c r="AD370" t="str">
        <f ca="1">IF(AND(RESULT!$K429&gt;AC$1,RESULT!$C429+RESULT!$D429&gt;2),"WON",IF(AND(RESULT!$K429&lt;AC$1,RESULT!$C429+RESULT!$D429&lt;3),"WON","LOST"))</f>
        <v>LOST</v>
      </c>
      <c r="AE370" t="str">
        <f t="shared" ca="1" si="247"/>
        <v>DP</v>
      </c>
    </row>
    <row r="371" spans="1:31">
      <c r="A371" t="str">
        <f ca="1">IF(AND(RESULT!$G430&gt;A$1,RESULT!$C430+RESULT!$D430&gt;2),"WON",IF(AND(RESULT!$G430&lt;A$1,RESULT!$C430+RESULT!$D430&lt;3),"WON","LOST"))</f>
        <v>WON</v>
      </c>
      <c r="B371" t="str">
        <f ca="1">IF(AND(RESULT!$K430&gt;A$1,RESULT!$C430+RESULT!$D430&gt;2),"WON",IF(AND(RESULT!$K430&lt;A$1,RESULT!$C430+RESULT!$D430&lt;3),"WON","LOST"))</f>
        <v>WON</v>
      </c>
      <c r="C371" t="str">
        <f t="shared" ca="1" si="240"/>
        <v>WON</v>
      </c>
      <c r="E371" t="str">
        <f ca="1">IF(AND(RESULT!$G430&gt;E$1,RESULT!$C430+RESULT!$D430&gt;2),"WON",IF(AND(RESULT!$G430&lt;E$1,RESULT!$C430+RESULT!$D430&lt;3),"WON","LOST"))</f>
        <v>WON</v>
      </c>
      <c r="F371" t="str">
        <f ca="1">IF(AND(RESULT!$K430&gt;E$1,RESULT!$C430+RESULT!$D430&gt;2),"WON",IF(AND(RESULT!$K430&lt;E$1,RESULT!$C430+RESULT!$D430&lt;3),"WON","LOST"))</f>
        <v>WON</v>
      </c>
      <c r="G371" t="str">
        <f t="shared" ca="1" si="241"/>
        <v>WON</v>
      </c>
      <c r="I371" t="str">
        <f ca="1">IF(AND(RESULT!$G430&gt;I$1,RESULT!$C430+RESULT!$D430&gt;2),"WON",IF(AND(RESULT!$G430&lt;I$1,RESULT!$C430+RESULT!$D430&lt;3),"WON","LOST"))</f>
        <v>WON</v>
      </c>
      <c r="J371" t="str">
        <f ca="1">IF(AND(RESULT!$K430&gt;I$1,RESULT!$C430+RESULT!$D430&gt;2),"WON",IF(AND(RESULT!$K430&lt;I$1,RESULT!$C430+RESULT!$D430&lt;3),"WON","LOST"))</f>
        <v>WON</v>
      </c>
      <c r="K371" t="str">
        <f t="shared" ca="1" si="242"/>
        <v>WON</v>
      </c>
      <c r="M371" t="str">
        <f ca="1">IF(AND(RESULT!$G430&gt;M$1,RESULT!$C430+RESULT!$D430&gt;2),"WON",IF(AND(RESULT!$G430&lt;M$1,RESULT!$C430+RESULT!$D430&lt;3),"WON","LOST"))</f>
        <v>WON</v>
      </c>
      <c r="N371" t="str">
        <f ca="1">IF(AND(RESULT!$K430&gt;M$1,RESULT!$C430+RESULT!$D430&gt;2),"WON",IF(AND(RESULT!$K430&lt;M$1,RESULT!$C430+RESULT!$D430&lt;3),"WON","LOST"))</f>
        <v>WON</v>
      </c>
      <c r="O371" t="str">
        <f t="shared" ca="1" si="243"/>
        <v>WON</v>
      </c>
      <c r="Q371" t="str">
        <f ca="1">IF(AND(RESULT!$G430&gt;Q$1,RESULT!$C430+RESULT!$D430&gt;2),"WON",IF(AND(RESULT!$G430&lt;Q$1,RESULT!$C430+RESULT!$D430&lt;3),"WON","LOST"))</f>
        <v>WON</v>
      </c>
      <c r="R371" t="str">
        <f ca="1">IF(AND(RESULT!$K430&gt;Q$1,RESULT!$C430+RESULT!$D430&gt;2),"WON",IF(AND(RESULT!$K430&lt;Q$1,RESULT!$C430+RESULT!$D430&lt;3),"WON","LOST"))</f>
        <v>WON</v>
      </c>
      <c r="S371" t="str">
        <f t="shared" ca="1" si="244"/>
        <v>WON</v>
      </c>
      <c r="U371" t="str">
        <f ca="1">IF(AND(RESULT!$G430&gt;U$1,RESULT!$C430+RESULT!$D430&gt;2),"WON",IF(AND(RESULT!$G430&lt;U$1,RESULT!$C430+RESULT!$D430&lt;3),"WON","LOST"))</f>
        <v>WON</v>
      </c>
      <c r="V371" t="str">
        <f ca="1">IF(AND(RESULT!$K430&gt;U$1,RESULT!$C430+RESULT!$D430&gt;2),"WON",IF(AND(RESULT!$K430&lt;U$1,RESULT!$C430+RESULT!$D430&lt;3),"WON","LOST"))</f>
        <v>WON</v>
      </c>
      <c r="W371" t="str">
        <f t="shared" ca="1" si="245"/>
        <v>WON</v>
      </c>
      <c r="Y371" t="str">
        <f ca="1">IF(AND(RESULT!$G430&gt;Y$1,RESULT!$C430+RESULT!$D430&gt;2),"WON",IF(AND(RESULT!$G430&lt;Y$1,RESULT!$C430+RESULT!$D430&lt;3),"WON","LOST"))</f>
        <v>WON</v>
      </c>
      <c r="Z371" t="str">
        <f ca="1">IF(AND(RESULT!$K430&gt;Y$1,RESULT!$C430+RESULT!$D430&gt;2),"WON",IF(AND(RESULT!$K430&lt;Y$1,RESULT!$C430+RESULT!$D430&lt;3),"WON","LOST"))</f>
        <v>WON</v>
      </c>
      <c r="AA371" t="str">
        <f t="shared" ca="1" si="246"/>
        <v>WON</v>
      </c>
      <c r="AC371" t="str">
        <f ca="1">IF(AND(RESULT!$G430&gt;AC$1,RESULT!$C430+RESULT!$D430&gt;2),"WON",IF(AND(RESULT!$G430&lt;AC$1,RESULT!$C430+RESULT!$D430&lt;3),"WON","LOST"))</f>
        <v>WON</v>
      </c>
      <c r="AD371" t="str">
        <f ca="1">IF(AND(RESULT!$K430&gt;AC$1,RESULT!$C430+RESULT!$D430&gt;2),"WON",IF(AND(RESULT!$K430&lt;AC$1,RESULT!$C430+RESULT!$D430&lt;3),"WON","LOST"))</f>
        <v>WON</v>
      </c>
      <c r="AE371" t="str">
        <f t="shared" ca="1" si="247"/>
        <v>WON</v>
      </c>
    </row>
    <row r="372" spans="1:31">
      <c r="A372" t="str">
        <f ca="1">IF(AND(RESULT!$G431&gt;A$1,RESULT!$C431+RESULT!$D431&gt;2),"WON",IF(AND(RESULT!$G431&lt;A$1,RESULT!$C431+RESULT!$D431&lt;3),"WON","LOST"))</f>
        <v>WON</v>
      </c>
      <c r="B372" t="str">
        <f ca="1">IF(AND(RESULT!$K431&gt;A$1,RESULT!$C431+RESULT!$D431&gt;2),"WON",IF(AND(RESULT!$K431&lt;A$1,RESULT!$C431+RESULT!$D431&lt;3),"WON","LOST"))</f>
        <v>WON</v>
      </c>
      <c r="C372" t="str">
        <f t="shared" ca="1" si="240"/>
        <v>WON</v>
      </c>
      <c r="E372" t="str">
        <f ca="1">IF(AND(RESULT!$G431&gt;E$1,RESULT!$C431+RESULT!$D431&gt;2),"WON",IF(AND(RESULT!$G431&lt;E$1,RESULT!$C431+RESULT!$D431&lt;3),"WON","LOST"))</f>
        <v>WON</v>
      </c>
      <c r="F372" t="str">
        <f ca="1">IF(AND(RESULT!$K431&gt;E$1,RESULT!$C431+RESULT!$D431&gt;2),"WON",IF(AND(RESULT!$K431&lt;E$1,RESULT!$C431+RESULT!$D431&lt;3),"WON","LOST"))</f>
        <v>WON</v>
      </c>
      <c r="G372" t="str">
        <f t="shared" ca="1" si="241"/>
        <v>WON</v>
      </c>
      <c r="I372" t="str">
        <f ca="1">IF(AND(RESULT!$G431&gt;I$1,RESULT!$C431+RESULT!$D431&gt;2),"WON",IF(AND(RESULT!$G431&lt;I$1,RESULT!$C431+RESULT!$D431&lt;3),"WON","LOST"))</f>
        <v>WON</v>
      </c>
      <c r="J372" t="str">
        <f ca="1">IF(AND(RESULT!$K431&gt;I$1,RESULT!$C431+RESULT!$D431&gt;2),"WON",IF(AND(RESULT!$K431&lt;I$1,RESULT!$C431+RESULT!$D431&lt;3),"WON","LOST"))</f>
        <v>WON</v>
      </c>
      <c r="K372" t="str">
        <f t="shared" ca="1" si="242"/>
        <v>WON</v>
      </c>
      <c r="M372" t="str">
        <f ca="1">IF(AND(RESULT!$G431&gt;M$1,RESULT!$C431+RESULT!$D431&gt;2),"WON",IF(AND(RESULT!$G431&lt;M$1,RESULT!$C431+RESULT!$D431&lt;3),"WON","LOST"))</f>
        <v>WON</v>
      </c>
      <c r="N372" t="str">
        <f ca="1">IF(AND(RESULT!$K431&gt;M$1,RESULT!$C431+RESULT!$D431&gt;2),"WON",IF(AND(RESULT!$K431&lt;M$1,RESULT!$C431+RESULT!$D431&lt;3),"WON","LOST"))</f>
        <v>WON</v>
      </c>
      <c r="O372" t="str">
        <f t="shared" ca="1" si="243"/>
        <v>WON</v>
      </c>
      <c r="Q372" t="str">
        <f ca="1">IF(AND(RESULT!$G431&gt;Q$1,RESULT!$C431+RESULT!$D431&gt;2),"WON",IF(AND(RESULT!$G431&lt;Q$1,RESULT!$C431+RESULT!$D431&lt;3),"WON","LOST"))</f>
        <v>WON</v>
      </c>
      <c r="R372" t="str">
        <f ca="1">IF(AND(RESULT!$K431&gt;Q$1,RESULT!$C431+RESULT!$D431&gt;2),"WON",IF(AND(RESULT!$K431&lt;Q$1,RESULT!$C431+RESULT!$D431&lt;3),"WON","LOST"))</f>
        <v>WON</v>
      </c>
      <c r="S372" t="str">
        <f t="shared" ca="1" si="244"/>
        <v>WON</v>
      </c>
      <c r="U372" t="str">
        <f ca="1">IF(AND(RESULT!$G431&gt;U$1,RESULT!$C431+RESULT!$D431&gt;2),"WON",IF(AND(RESULT!$G431&lt;U$1,RESULT!$C431+RESULT!$D431&lt;3),"WON","LOST"))</f>
        <v>WON</v>
      </c>
      <c r="V372" t="str">
        <f ca="1">IF(AND(RESULT!$K431&gt;U$1,RESULT!$C431+RESULT!$D431&gt;2),"WON",IF(AND(RESULT!$K431&lt;U$1,RESULT!$C431+RESULT!$D431&lt;3),"WON","LOST"))</f>
        <v>WON</v>
      </c>
      <c r="W372" t="str">
        <f t="shared" ca="1" si="245"/>
        <v>WON</v>
      </c>
      <c r="Y372" t="str">
        <f ca="1">IF(AND(RESULT!$G431&gt;Y$1,RESULT!$C431+RESULT!$D431&gt;2),"WON",IF(AND(RESULT!$G431&lt;Y$1,RESULT!$C431+RESULT!$D431&lt;3),"WON","LOST"))</f>
        <v>WON</v>
      </c>
      <c r="Z372" t="str">
        <f ca="1">IF(AND(RESULT!$K431&gt;Y$1,RESULT!$C431+RESULT!$D431&gt;2),"WON",IF(AND(RESULT!$K431&lt;Y$1,RESULT!$C431+RESULT!$D431&lt;3),"WON","LOST"))</f>
        <v>WON</v>
      </c>
      <c r="AA372" t="str">
        <f t="shared" ca="1" si="246"/>
        <v>WON</v>
      </c>
      <c r="AC372" t="str">
        <f ca="1">IF(AND(RESULT!$G431&gt;AC$1,RESULT!$C431+RESULT!$D431&gt;2),"WON",IF(AND(RESULT!$G431&lt;AC$1,RESULT!$C431+RESULT!$D431&lt;3),"WON","LOST"))</f>
        <v>WON</v>
      </c>
      <c r="AD372" t="str">
        <f ca="1">IF(AND(RESULT!$K431&gt;AC$1,RESULT!$C431+RESULT!$D431&gt;2),"WON",IF(AND(RESULT!$K431&lt;AC$1,RESULT!$C431+RESULT!$D431&lt;3),"WON","LOST"))</f>
        <v>WON</v>
      </c>
      <c r="AE372" t="str">
        <f t="shared" ca="1" si="247"/>
        <v>WON</v>
      </c>
    </row>
    <row r="375" spans="1:31">
      <c r="A375" t="str">
        <f ca="1">IF(AND(RESULT!$G434&gt;A$1,RESULT!$C434+RESULT!$D434&gt;2),"WON",IF(AND(RESULT!$G434&lt;A$1,RESULT!$C434+RESULT!$D434&lt;3),"WON","LOST"))</f>
        <v>WON</v>
      </c>
      <c r="B375" t="str">
        <f ca="1">IF(AND(RESULT!$K434&gt;A$1,RESULT!$C434+RESULT!$D434&gt;2),"WON",IF(AND(RESULT!$K434&lt;A$1,RESULT!$C434+RESULT!$D434&lt;3),"WON","LOST"))</f>
        <v>LOST</v>
      </c>
      <c r="C375" t="str">
        <f ca="1">IF(AND(A375="WON",B375="WON"),"WON",IF(AND(A375="LOST",B375="LOST"),"LOST","DP"))</f>
        <v>DP</v>
      </c>
      <c r="E375" t="str">
        <f ca="1">IF(AND(RESULT!$G434&gt;E$1,RESULT!$C434+RESULT!$D434&gt;2),"WON",IF(AND(RESULT!$G434&lt;E$1,RESULT!$C434+RESULT!$D434&lt;3),"WON","LOST"))</f>
        <v>WON</v>
      </c>
      <c r="F375" t="str">
        <f ca="1">IF(AND(RESULT!$K434&gt;E$1,RESULT!$C434+RESULT!$D434&gt;2),"WON",IF(AND(RESULT!$K434&lt;E$1,RESULT!$C434+RESULT!$D434&lt;3),"WON","LOST"))</f>
        <v>LOST</v>
      </c>
      <c r="G375" t="str">
        <f ca="1">IF(AND(E375="WON",F375="WON"),"WON",IF(AND(E375="LOST",F375="LOST"),"LOST","DP"))</f>
        <v>DP</v>
      </c>
      <c r="I375" t="str">
        <f ca="1">IF(AND(RESULT!$G434&gt;I$1,RESULT!$C434+RESULT!$D434&gt;2),"WON",IF(AND(RESULT!$G434&lt;I$1,RESULT!$C434+RESULT!$D434&lt;3),"WON","LOST"))</f>
        <v>LOST</v>
      </c>
      <c r="J375" t="str">
        <f ca="1">IF(AND(RESULT!$K434&gt;I$1,RESULT!$C434+RESULT!$D434&gt;2),"WON",IF(AND(RESULT!$K434&lt;I$1,RESULT!$C434+RESULT!$D434&lt;3),"WON","LOST"))</f>
        <v>LOST</v>
      </c>
      <c r="K375" t="str">
        <f ca="1">IF(AND(I375="WON",J375="WON"),"WON",IF(AND(I375="LOST",J375="LOST"),"LOST","DP"))</f>
        <v>LOST</v>
      </c>
      <c r="M375" t="str">
        <f ca="1">IF(AND(RESULT!$G434&gt;M$1,RESULT!$C434+RESULT!$D434&gt;2),"WON",IF(AND(RESULT!$G434&lt;M$1,RESULT!$C434+RESULT!$D434&lt;3),"WON","LOST"))</f>
        <v>LOST</v>
      </c>
      <c r="N375" t="str">
        <f ca="1">IF(AND(RESULT!$K434&gt;M$1,RESULT!$C434+RESULT!$D434&gt;2),"WON",IF(AND(RESULT!$K434&lt;M$1,RESULT!$C434+RESULT!$D434&lt;3),"WON","LOST"))</f>
        <v>LOST</v>
      </c>
      <c r="O375" t="str">
        <f ca="1">IF(AND(M375="WON",N375="WON"),"WON",IF(AND(M375="LOST",N375="LOST"),"LOST","DP"))</f>
        <v>LOST</v>
      </c>
      <c r="Q375" t="str">
        <f ca="1">IF(AND(RESULT!$G434&gt;Q$1,RESULT!$C434+RESULT!$D434&gt;2),"WON",IF(AND(RESULT!$G434&lt;Q$1,RESULT!$C434+RESULT!$D434&lt;3),"WON","LOST"))</f>
        <v>LOST</v>
      </c>
      <c r="R375" t="str">
        <f ca="1">IF(AND(RESULT!$K434&gt;Q$1,RESULT!$C434+RESULT!$D434&gt;2),"WON",IF(AND(RESULT!$K434&lt;Q$1,RESULT!$C434+RESULT!$D434&lt;3),"WON","LOST"))</f>
        <v>LOST</v>
      </c>
      <c r="S375" t="str">
        <f ca="1">IF(AND(Q375="WON",R375="WON"),"WON",IF(AND(Q375="LOST",R375="LOST"),"LOST","DP"))</f>
        <v>LOST</v>
      </c>
      <c r="U375" t="str">
        <f ca="1">IF(AND(RESULT!$G434&gt;U$1,RESULT!$C434+RESULT!$D434&gt;2),"WON",IF(AND(RESULT!$G434&lt;U$1,RESULT!$C434+RESULT!$D434&lt;3),"WON","LOST"))</f>
        <v>LOST</v>
      </c>
      <c r="V375" t="str">
        <f ca="1">IF(AND(RESULT!$K434&gt;U$1,RESULT!$C434+RESULT!$D434&gt;2),"WON",IF(AND(RESULT!$K434&lt;U$1,RESULT!$C434+RESULT!$D434&lt;3),"WON","LOST"))</f>
        <v>LOST</v>
      </c>
      <c r="W375" t="str">
        <f ca="1">IF(AND(U375="WON",V375="WON"),"WON",IF(AND(U375="LOST",V375="LOST"),"LOST","DP"))</f>
        <v>LOST</v>
      </c>
      <c r="Y375" t="str">
        <f ca="1">IF(AND(RESULT!$G434&gt;Y$1,RESULT!$C434+RESULT!$D434&gt;2),"WON",IF(AND(RESULT!$G434&lt;Y$1,RESULT!$C434+RESULT!$D434&lt;3),"WON","LOST"))</f>
        <v>WON</v>
      </c>
      <c r="Z375" t="str">
        <f ca="1">IF(AND(RESULT!$K434&gt;Y$1,RESULT!$C434+RESULT!$D434&gt;2),"WON",IF(AND(RESULT!$K434&lt;Y$1,RESULT!$C434+RESULT!$D434&lt;3),"WON","LOST"))</f>
        <v>LOST</v>
      </c>
      <c r="AA375" t="str">
        <f ca="1">IF(AND(Y375="WON",Z375="WON"),"WON",IF(AND(Y375="LOST",Z375="LOST"),"LOST","DP"))</f>
        <v>DP</v>
      </c>
      <c r="AC375" t="str">
        <f ca="1">IF(AND(RESULT!$G434&gt;AC$1,RESULT!$C434+RESULT!$D434&gt;2),"WON",IF(AND(RESULT!$G434&lt;AC$1,RESULT!$C434+RESULT!$D434&lt;3),"WON","LOST"))</f>
        <v>WON</v>
      </c>
      <c r="AD375" t="str">
        <f ca="1">IF(AND(RESULT!$K434&gt;AC$1,RESULT!$C434+RESULT!$D434&gt;2),"WON",IF(AND(RESULT!$K434&lt;AC$1,RESULT!$C434+RESULT!$D434&lt;3),"WON","LOST"))</f>
        <v>LOST</v>
      </c>
      <c r="AE375" t="str">
        <f ca="1">IF(AND(AC375="WON",AD375="WON"),"WON",IF(AND(AC375="LOST",AD375="LOST"),"LOST","DP"))</f>
        <v>DP</v>
      </c>
    </row>
    <row r="376" spans="1:31">
      <c r="A376" t="str">
        <f ca="1">IF(AND(RESULT!$G435&gt;A$1,RESULT!$C435+RESULT!$D435&gt;2),"WON",IF(AND(RESULT!$G435&lt;A$1,RESULT!$C435+RESULT!$D435&lt;3),"WON","LOST"))</f>
        <v>WON</v>
      </c>
      <c r="B376" t="str">
        <f ca="1">IF(AND(RESULT!$K435&gt;A$1,RESULT!$C435+RESULT!$D435&gt;2),"WON",IF(AND(RESULT!$K435&lt;A$1,RESULT!$C435+RESULT!$D435&lt;3),"WON","LOST"))</f>
        <v>WON</v>
      </c>
      <c r="C376" t="str">
        <f t="shared" ref="C376:C384" ca="1" si="248">IF(AND(A376="WON",B376="WON"),"WON",IF(AND(A376="LOST",B376="LOST"),"LOST","DP"))</f>
        <v>WON</v>
      </c>
      <c r="E376" t="str">
        <f ca="1">IF(AND(RESULT!$G435&gt;E$1,RESULT!$C435+RESULT!$D435&gt;2),"WON",IF(AND(RESULT!$G435&lt;E$1,RESULT!$C435+RESULT!$D435&lt;3),"WON","LOST"))</f>
        <v>LOST</v>
      </c>
      <c r="F376" t="str">
        <f ca="1">IF(AND(RESULT!$K435&gt;E$1,RESULT!$C435+RESULT!$D435&gt;2),"WON",IF(AND(RESULT!$K435&lt;E$1,RESULT!$C435+RESULT!$D435&lt;3),"WON","LOST"))</f>
        <v>WON</v>
      </c>
      <c r="G376" t="str">
        <f t="shared" ref="G376:G384" ca="1" si="249">IF(AND(E376="WON",F376="WON"),"WON",IF(AND(E376="LOST",F376="LOST"),"LOST","DP"))</f>
        <v>DP</v>
      </c>
      <c r="I376" t="str">
        <f ca="1">IF(AND(RESULT!$G435&gt;I$1,RESULT!$C435+RESULT!$D435&gt;2),"WON",IF(AND(RESULT!$G435&lt;I$1,RESULT!$C435+RESULT!$D435&lt;3),"WON","LOST"))</f>
        <v>WON</v>
      </c>
      <c r="J376" t="str">
        <f ca="1">IF(AND(RESULT!$K435&gt;I$1,RESULT!$C435+RESULT!$D435&gt;2),"WON",IF(AND(RESULT!$K435&lt;I$1,RESULT!$C435+RESULT!$D435&lt;3),"WON","LOST"))</f>
        <v>WON</v>
      </c>
      <c r="K376" t="str">
        <f t="shared" ref="K376:K384" ca="1" si="250">IF(AND(I376="WON",J376="WON"),"WON",IF(AND(I376="LOST",J376="LOST"),"LOST","DP"))</f>
        <v>WON</v>
      </c>
      <c r="M376" t="str">
        <f ca="1">IF(AND(RESULT!$G435&gt;M$1,RESULT!$C435+RESULT!$D435&gt;2),"WON",IF(AND(RESULT!$G435&lt;M$1,RESULT!$C435+RESULT!$D435&lt;3),"WON","LOST"))</f>
        <v>WON</v>
      </c>
      <c r="N376" t="str">
        <f ca="1">IF(AND(RESULT!$K435&gt;M$1,RESULT!$C435+RESULT!$D435&gt;2),"WON",IF(AND(RESULT!$K435&lt;M$1,RESULT!$C435+RESULT!$D435&lt;3),"WON","LOST"))</f>
        <v>WON</v>
      </c>
      <c r="O376" t="str">
        <f t="shared" ref="O376:O384" ca="1" si="251">IF(AND(M376="WON",N376="WON"),"WON",IF(AND(M376="LOST",N376="LOST"),"LOST","DP"))</f>
        <v>WON</v>
      </c>
      <c r="Q376" t="str">
        <f ca="1">IF(AND(RESULT!$G435&gt;Q$1,RESULT!$C435+RESULT!$D435&gt;2),"WON",IF(AND(RESULT!$G435&lt;Q$1,RESULT!$C435+RESULT!$D435&lt;3),"WON","LOST"))</f>
        <v>WON</v>
      </c>
      <c r="R376" t="str">
        <f ca="1">IF(AND(RESULT!$K435&gt;Q$1,RESULT!$C435+RESULT!$D435&gt;2),"WON",IF(AND(RESULT!$K435&lt;Q$1,RESULT!$C435+RESULT!$D435&lt;3),"WON","LOST"))</f>
        <v>WON</v>
      </c>
      <c r="S376" t="str">
        <f t="shared" ref="S376:S384" ca="1" si="252">IF(AND(Q376="WON",R376="WON"),"WON",IF(AND(Q376="LOST",R376="LOST"),"LOST","DP"))</f>
        <v>WON</v>
      </c>
      <c r="U376" t="str">
        <f ca="1">IF(AND(RESULT!$G435&gt;U$1,RESULT!$C435+RESULT!$D435&gt;2),"WON",IF(AND(RESULT!$G435&lt;U$1,RESULT!$C435+RESULT!$D435&lt;3),"WON","LOST"))</f>
        <v>WON</v>
      </c>
      <c r="V376" t="str">
        <f ca="1">IF(AND(RESULT!$K435&gt;U$1,RESULT!$C435+RESULT!$D435&gt;2),"WON",IF(AND(RESULT!$K435&lt;U$1,RESULT!$C435+RESULT!$D435&lt;3),"WON","LOST"))</f>
        <v>WON</v>
      </c>
      <c r="W376" t="str">
        <f t="shared" ref="W376:W384" ca="1" si="253">IF(AND(U376="WON",V376="WON"),"WON",IF(AND(U376="LOST",V376="LOST"),"LOST","DP"))</f>
        <v>WON</v>
      </c>
      <c r="Y376" t="str">
        <f ca="1">IF(AND(RESULT!$G435&gt;Y$1,RESULT!$C435+RESULT!$D435&gt;2),"WON",IF(AND(RESULT!$G435&lt;Y$1,RESULT!$C435+RESULT!$D435&lt;3),"WON","LOST"))</f>
        <v>LOST</v>
      </c>
      <c r="Z376" t="str">
        <f ca="1">IF(AND(RESULT!$K435&gt;Y$1,RESULT!$C435+RESULT!$D435&gt;2),"WON",IF(AND(RESULT!$K435&lt;Y$1,RESULT!$C435+RESULT!$D435&lt;3),"WON","LOST"))</f>
        <v>WON</v>
      </c>
      <c r="AA376" t="str">
        <f t="shared" ref="AA376:AA384" ca="1" si="254">IF(AND(Y376="WON",Z376="WON"),"WON",IF(AND(Y376="LOST",Z376="LOST"),"LOST","DP"))</f>
        <v>DP</v>
      </c>
      <c r="AC376" t="str">
        <f ca="1">IF(AND(RESULT!$G435&gt;AC$1,RESULT!$C435+RESULT!$D435&gt;2),"WON",IF(AND(RESULT!$G435&lt;AC$1,RESULT!$C435+RESULT!$D435&lt;3),"WON","LOST"))</f>
        <v>LOST</v>
      </c>
      <c r="AD376" t="str">
        <f ca="1">IF(AND(RESULT!$K435&gt;AC$1,RESULT!$C435+RESULT!$D435&gt;2),"WON",IF(AND(RESULT!$K435&lt;AC$1,RESULT!$C435+RESULT!$D435&lt;3),"WON","LOST"))</f>
        <v>WON</v>
      </c>
      <c r="AE376" t="str">
        <f t="shared" ref="AE376:AE384" ca="1" si="255">IF(AND(AC376="WON",AD376="WON"),"WON",IF(AND(AC376="LOST",AD376="LOST"),"LOST","DP"))</f>
        <v>DP</v>
      </c>
    </row>
    <row r="377" spans="1:31">
      <c r="A377" t="str">
        <f ca="1">IF(AND(RESULT!$G436&gt;A$1,RESULT!$C436+RESULT!$D436&gt;2),"WON",IF(AND(RESULT!$G436&lt;A$1,RESULT!$C436+RESULT!$D436&lt;3),"WON","LOST"))</f>
        <v>WON</v>
      </c>
      <c r="B377" t="str">
        <f ca="1">IF(AND(RESULT!$K436&gt;A$1,RESULT!$C436+RESULT!$D436&gt;2),"WON",IF(AND(RESULT!$K436&lt;A$1,RESULT!$C436+RESULT!$D436&lt;3),"WON","LOST"))</f>
        <v>LOST</v>
      </c>
      <c r="C377" t="str">
        <f t="shared" ca="1" si="248"/>
        <v>DP</v>
      </c>
      <c r="E377" t="str">
        <f ca="1">IF(AND(RESULT!$G436&gt;E$1,RESULT!$C436+RESULT!$D436&gt;2),"WON",IF(AND(RESULT!$G436&lt;E$1,RESULT!$C436+RESULT!$D436&lt;3),"WON","LOST"))</f>
        <v>WON</v>
      </c>
      <c r="F377" t="str">
        <f ca="1">IF(AND(RESULT!$K436&gt;E$1,RESULT!$C436+RESULT!$D436&gt;2),"WON",IF(AND(RESULT!$K436&lt;E$1,RESULT!$C436+RESULT!$D436&lt;3),"WON","LOST"))</f>
        <v>LOST</v>
      </c>
      <c r="G377" t="str">
        <f t="shared" ca="1" si="249"/>
        <v>DP</v>
      </c>
      <c r="I377" t="str">
        <f ca="1">IF(AND(RESULT!$G436&gt;I$1,RESULT!$C436+RESULT!$D436&gt;2),"WON",IF(AND(RESULT!$G436&lt;I$1,RESULT!$C436+RESULT!$D436&lt;3),"WON","LOST"))</f>
        <v>WON</v>
      </c>
      <c r="J377" t="str">
        <f ca="1">IF(AND(RESULT!$K436&gt;I$1,RESULT!$C436+RESULT!$D436&gt;2),"WON",IF(AND(RESULT!$K436&lt;I$1,RESULT!$C436+RESULT!$D436&lt;3),"WON","LOST"))</f>
        <v>LOST</v>
      </c>
      <c r="K377" t="str">
        <f t="shared" ca="1" si="250"/>
        <v>DP</v>
      </c>
      <c r="M377" t="str">
        <f ca="1">IF(AND(RESULT!$G436&gt;M$1,RESULT!$C436+RESULT!$D436&gt;2),"WON",IF(AND(RESULT!$G436&lt;M$1,RESULT!$C436+RESULT!$D436&lt;3),"WON","LOST"))</f>
        <v>WON</v>
      </c>
      <c r="N377" t="str">
        <f ca="1">IF(AND(RESULT!$K436&gt;M$1,RESULT!$C436+RESULT!$D436&gt;2),"WON",IF(AND(RESULT!$K436&lt;M$1,RESULT!$C436+RESULT!$D436&lt;3),"WON","LOST"))</f>
        <v>LOST</v>
      </c>
      <c r="O377" t="str">
        <f t="shared" ca="1" si="251"/>
        <v>DP</v>
      </c>
      <c r="Q377" t="str">
        <f ca="1">IF(AND(RESULT!$G436&gt;Q$1,RESULT!$C436+RESULT!$D436&gt;2),"WON",IF(AND(RESULT!$G436&lt;Q$1,RESULT!$C436+RESULT!$D436&lt;3),"WON","LOST"))</f>
        <v>WON</v>
      </c>
      <c r="R377" t="str">
        <f ca="1">IF(AND(RESULT!$K436&gt;Q$1,RESULT!$C436+RESULT!$D436&gt;2),"WON",IF(AND(RESULT!$K436&lt;Q$1,RESULT!$C436+RESULT!$D436&lt;3),"WON","LOST"))</f>
        <v>LOST</v>
      </c>
      <c r="S377" t="str">
        <f t="shared" ca="1" si="252"/>
        <v>DP</v>
      </c>
      <c r="U377" t="str">
        <f ca="1">IF(AND(RESULT!$G436&gt;U$1,RESULT!$C436+RESULT!$D436&gt;2),"WON",IF(AND(RESULT!$G436&lt;U$1,RESULT!$C436+RESULT!$D436&lt;3),"WON","LOST"))</f>
        <v>WON</v>
      </c>
      <c r="V377" t="str">
        <f ca="1">IF(AND(RESULT!$K436&gt;U$1,RESULT!$C436+RESULT!$D436&gt;2),"WON",IF(AND(RESULT!$K436&lt;U$1,RESULT!$C436+RESULT!$D436&lt;3),"WON","LOST"))</f>
        <v>LOST</v>
      </c>
      <c r="W377" t="str">
        <f t="shared" ca="1" si="253"/>
        <v>DP</v>
      </c>
      <c r="Y377" t="str">
        <f ca="1">IF(AND(RESULT!$G436&gt;Y$1,RESULT!$C436+RESULT!$D436&gt;2),"WON",IF(AND(RESULT!$G436&lt;Y$1,RESULT!$C436+RESULT!$D436&lt;3),"WON","LOST"))</f>
        <v>WON</v>
      </c>
      <c r="Z377" t="str">
        <f ca="1">IF(AND(RESULT!$K436&gt;Y$1,RESULT!$C436+RESULT!$D436&gt;2),"WON",IF(AND(RESULT!$K436&lt;Y$1,RESULT!$C436+RESULT!$D436&lt;3),"WON","LOST"))</f>
        <v>LOST</v>
      </c>
      <c r="AA377" t="str">
        <f t="shared" ca="1" si="254"/>
        <v>DP</v>
      </c>
      <c r="AC377" t="str">
        <f ca="1">IF(AND(RESULT!$G436&gt;AC$1,RESULT!$C436+RESULT!$D436&gt;2),"WON",IF(AND(RESULT!$G436&lt;AC$1,RESULT!$C436+RESULT!$D436&lt;3),"WON","LOST"))</f>
        <v>WON</v>
      </c>
      <c r="AD377" t="str">
        <f ca="1">IF(AND(RESULT!$K436&gt;AC$1,RESULT!$C436+RESULT!$D436&gt;2),"WON",IF(AND(RESULT!$K436&lt;AC$1,RESULT!$C436+RESULT!$D436&lt;3),"WON","LOST"))</f>
        <v>LOST</v>
      </c>
      <c r="AE377" t="str">
        <f t="shared" ca="1" si="255"/>
        <v>DP</v>
      </c>
    </row>
    <row r="378" spans="1:31">
      <c r="A378" t="str">
        <f ca="1">IF(AND(RESULT!$G437&gt;A$1,RESULT!$C437+RESULT!$D437&gt;2),"WON",IF(AND(RESULT!$G437&lt;A$1,RESULT!$C437+RESULT!$D437&lt;3),"WON","LOST"))</f>
        <v>WON</v>
      </c>
      <c r="B378" t="str">
        <f ca="1">IF(AND(RESULT!$K437&gt;A$1,RESULT!$C437+RESULT!$D437&gt;2),"WON",IF(AND(RESULT!$K437&lt;A$1,RESULT!$C437+RESULT!$D437&lt;3),"WON","LOST"))</f>
        <v>LOST</v>
      </c>
      <c r="C378" t="str">
        <f t="shared" ca="1" si="248"/>
        <v>DP</v>
      </c>
      <c r="E378" t="str">
        <f ca="1">IF(AND(RESULT!$G437&gt;E$1,RESULT!$C437+RESULT!$D437&gt;2),"WON",IF(AND(RESULT!$G437&lt;E$1,RESULT!$C437+RESULT!$D437&lt;3),"WON","LOST"))</f>
        <v>WON</v>
      </c>
      <c r="F378" t="str">
        <f ca="1">IF(AND(RESULT!$K437&gt;E$1,RESULT!$C437+RESULT!$D437&gt;2),"WON",IF(AND(RESULT!$K437&lt;E$1,RESULT!$C437+RESULT!$D437&lt;3),"WON","LOST"))</f>
        <v>LOST</v>
      </c>
      <c r="G378" t="str">
        <f t="shared" ca="1" si="249"/>
        <v>DP</v>
      </c>
      <c r="I378" t="str">
        <f ca="1">IF(AND(RESULT!$G437&gt;I$1,RESULT!$C437+RESULT!$D437&gt;2),"WON",IF(AND(RESULT!$G437&lt;I$1,RESULT!$C437+RESULT!$D437&lt;3),"WON","LOST"))</f>
        <v>WON</v>
      </c>
      <c r="J378" t="str">
        <f ca="1">IF(AND(RESULT!$K437&gt;I$1,RESULT!$C437+RESULT!$D437&gt;2),"WON",IF(AND(RESULT!$K437&lt;I$1,RESULT!$C437+RESULT!$D437&lt;3),"WON","LOST"))</f>
        <v>LOST</v>
      </c>
      <c r="K378" t="str">
        <f t="shared" ca="1" si="250"/>
        <v>DP</v>
      </c>
      <c r="M378" t="str">
        <f ca="1">IF(AND(RESULT!$G437&gt;M$1,RESULT!$C437+RESULT!$D437&gt;2),"WON",IF(AND(RESULT!$G437&lt;M$1,RESULT!$C437+RESULT!$D437&lt;3),"WON","LOST"))</f>
        <v>WON</v>
      </c>
      <c r="N378" t="str">
        <f ca="1">IF(AND(RESULT!$K437&gt;M$1,RESULT!$C437+RESULT!$D437&gt;2),"WON",IF(AND(RESULT!$K437&lt;M$1,RESULT!$C437+RESULT!$D437&lt;3),"WON","LOST"))</f>
        <v>LOST</v>
      </c>
      <c r="O378" t="str">
        <f t="shared" ca="1" si="251"/>
        <v>DP</v>
      </c>
      <c r="Q378" t="str">
        <f ca="1">IF(AND(RESULT!$G437&gt;Q$1,RESULT!$C437+RESULT!$D437&gt;2),"WON",IF(AND(RESULT!$G437&lt;Q$1,RESULT!$C437+RESULT!$D437&lt;3),"WON","LOST"))</f>
        <v>WON</v>
      </c>
      <c r="R378" t="str">
        <f ca="1">IF(AND(RESULT!$K437&gt;Q$1,RESULT!$C437+RESULT!$D437&gt;2),"WON",IF(AND(RESULT!$K437&lt;Q$1,RESULT!$C437+RESULT!$D437&lt;3),"WON","LOST"))</f>
        <v>LOST</v>
      </c>
      <c r="S378" t="str">
        <f t="shared" ca="1" si="252"/>
        <v>DP</v>
      </c>
      <c r="U378" t="str">
        <f ca="1">IF(AND(RESULT!$G437&gt;U$1,RESULT!$C437+RESULT!$D437&gt;2),"WON",IF(AND(RESULT!$G437&lt;U$1,RESULT!$C437+RESULT!$D437&lt;3),"WON","LOST"))</f>
        <v>WON</v>
      </c>
      <c r="V378" t="str">
        <f ca="1">IF(AND(RESULT!$K437&gt;U$1,RESULT!$C437+RESULT!$D437&gt;2),"WON",IF(AND(RESULT!$K437&lt;U$1,RESULT!$C437+RESULT!$D437&lt;3),"WON","LOST"))</f>
        <v>LOST</v>
      </c>
      <c r="W378" t="str">
        <f t="shared" ca="1" si="253"/>
        <v>DP</v>
      </c>
      <c r="Y378" t="str">
        <f ca="1">IF(AND(RESULT!$G437&gt;Y$1,RESULT!$C437+RESULT!$D437&gt;2),"WON",IF(AND(RESULT!$G437&lt;Y$1,RESULT!$C437+RESULT!$D437&lt;3),"WON","LOST"))</f>
        <v>WON</v>
      </c>
      <c r="Z378" t="str">
        <f ca="1">IF(AND(RESULT!$K437&gt;Y$1,RESULT!$C437+RESULT!$D437&gt;2),"WON",IF(AND(RESULT!$K437&lt;Y$1,RESULT!$C437+RESULT!$D437&lt;3),"WON","LOST"))</f>
        <v>LOST</v>
      </c>
      <c r="AA378" t="str">
        <f t="shared" ca="1" si="254"/>
        <v>DP</v>
      </c>
      <c r="AC378" t="str">
        <f ca="1">IF(AND(RESULT!$G437&gt;AC$1,RESULT!$C437+RESULT!$D437&gt;2),"WON",IF(AND(RESULT!$G437&lt;AC$1,RESULT!$C437+RESULT!$D437&lt;3),"WON","LOST"))</f>
        <v>WON</v>
      </c>
      <c r="AD378" t="str">
        <f ca="1">IF(AND(RESULT!$K437&gt;AC$1,RESULT!$C437+RESULT!$D437&gt;2),"WON",IF(AND(RESULT!$K437&lt;AC$1,RESULT!$C437+RESULT!$D437&lt;3),"WON","LOST"))</f>
        <v>LOST</v>
      </c>
      <c r="AE378" t="str">
        <f t="shared" ca="1" si="255"/>
        <v>DP</v>
      </c>
    </row>
    <row r="379" spans="1:31">
      <c r="A379" t="str">
        <f ca="1">IF(AND(RESULT!$G438&gt;A$1,RESULT!$C438+RESULT!$D438&gt;2),"WON",IF(AND(RESULT!$G438&lt;A$1,RESULT!$C438+RESULT!$D438&lt;3),"WON","LOST"))</f>
        <v>LOST</v>
      </c>
      <c r="B379" t="str">
        <f ca="1">IF(AND(RESULT!$K438&gt;A$1,RESULT!$C438+RESULT!$D438&gt;2),"WON",IF(AND(RESULT!$K438&lt;A$1,RESULT!$C438+RESULT!$D438&lt;3),"WON","LOST"))</f>
        <v>WON</v>
      </c>
      <c r="C379" t="str">
        <f t="shared" ca="1" si="248"/>
        <v>DP</v>
      </c>
      <c r="E379" t="str">
        <f ca="1">IF(AND(RESULT!$G438&gt;E$1,RESULT!$C438+RESULT!$D438&gt;2),"WON",IF(AND(RESULT!$G438&lt;E$1,RESULT!$C438+RESULT!$D438&lt;3),"WON","LOST"))</f>
        <v>LOST</v>
      </c>
      <c r="F379" t="str">
        <f ca="1">IF(AND(RESULT!$K438&gt;E$1,RESULT!$C438+RESULT!$D438&gt;2),"WON",IF(AND(RESULT!$K438&lt;E$1,RESULT!$C438+RESULT!$D438&lt;3),"WON","LOST"))</f>
        <v>WON</v>
      </c>
      <c r="G379" t="str">
        <f t="shared" ca="1" si="249"/>
        <v>DP</v>
      </c>
      <c r="I379" t="str">
        <f ca="1">IF(AND(RESULT!$G438&gt;I$1,RESULT!$C438+RESULT!$D438&gt;2),"WON",IF(AND(RESULT!$G438&lt;I$1,RESULT!$C438+RESULT!$D438&lt;3),"WON","LOST"))</f>
        <v>LOST</v>
      </c>
      <c r="J379" t="str">
        <f ca="1">IF(AND(RESULT!$K438&gt;I$1,RESULT!$C438+RESULT!$D438&gt;2),"WON",IF(AND(RESULT!$K438&lt;I$1,RESULT!$C438+RESULT!$D438&lt;3),"WON","LOST"))</f>
        <v>WON</v>
      </c>
      <c r="K379" t="str">
        <f t="shared" ca="1" si="250"/>
        <v>DP</v>
      </c>
      <c r="M379" t="str">
        <f ca="1">IF(AND(RESULT!$G438&gt;M$1,RESULT!$C438+RESULT!$D438&gt;2),"WON",IF(AND(RESULT!$G438&lt;M$1,RESULT!$C438+RESULT!$D438&lt;3),"WON","LOST"))</f>
        <v>LOST</v>
      </c>
      <c r="N379" t="str">
        <f ca="1">IF(AND(RESULT!$K438&gt;M$1,RESULT!$C438+RESULT!$D438&gt;2),"WON",IF(AND(RESULT!$K438&lt;M$1,RESULT!$C438+RESULT!$D438&lt;3),"WON","LOST"))</f>
        <v>WON</v>
      </c>
      <c r="O379" t="str">
        <f t="shared" ca="1" si="251"/>
        <v>DP</v>
      </c>
      <c r="Q379" t="str">
        <f ca="1">IF(AND(RESULT!$G438&gt;Q$1,RESULT!$C438+RESULT!$D438&gt;2),"WON",IF(AND(RESULT!$G438&lt;Q$1,RESULT!$C438+RESULT!$D438&lt;3),"WON","LOST"))</f>
        <v>LOST</v>
      </c>
      <c r="R379" t="str">
        <f ca="1">IF(AND(RESULT!$K438&gt;Q$1,RESULT!$C438+RESULT!$D438&gt;2),"WON",IF(AND(RESULT!$K438&lt;Q$1,RESULT!$C438+RESULT!$D438&lt;3),"WON","LOST"))</f>
        <v>WON</v>
      </c>
      <c r="S379" t="str">
        <f t="shared" ca="1" si="252"/>
        <v>DP</v>
      </c>
      <c r="U379" t="str">
        <f ca="1">IF(AND(RESULT!$G438&gt;U$1,RESULT!$C438+RESULT!$D438&gt;2),"WON",IF(AND(RESULT!$G438&lt;U$1,RESULT!$C438+RESULT!$D438&lt;3),"WON","LOST"))</f>
        <v>LOST</v>
      </c>
      <c r="V379" t="str">
        <f ca="1">IF(AND(RESULT!$K438&gt;U$1,RESULT!$C438+RESULT!$D438&gt;2),"WON",IF(AND(RESULT!$K438&lt;U$1,RESULT!$C438+RESULT!$D438&lt;3),"WON","LOST"))</f>
        <v>WON</v>
      </c>
      <c r="W379" t="str">
        <f t="shared" ca="1" si="253"/>
        <v>DP</v>
      </c>
      <c r="Y379" t="str">
        <f ca="1">IF(AND(RESULT!$G438&gt;Y$1,RESULT!$C438+RESULT!$D438&gt;2),"WON",IF(AND(RESULT!$G438&lt;Y$1,RESULT!$C438+RESULT!$D438&lt;3),"WON","LOST"))</f>
        <v>LOST</v>
      </c>
      <c r="Z379" t="str">
        <f ca="1">IF(AND(RESULT!$K438&gt;Y$1,RESULT!$C438+RESULT!$D438&gt;2),"WON",IF(AND(RESULT!$K438&lt;Y$1,RESULT!$C438+RESULT!$D438&lt;3),"WON","LOST"))</f>
        <v>WON</v>
      </c>
      <c r="AA379" t="str">
        <f t="shared" ca="1" si="254"/>
        <v>DP</v>
      </c>
      <c r="AC379" t="str">
        <f ca="1">IF(AND(RESULT!$G438&gt;AC$1,RESULT!$C438+RESULT!$D438&gt;2),"WON",IF(AND(RESULT!$G438&lt;AC$1,RESULT!$C438+RESULT!$D438&lt;3),"WON","LOST"))</f>
        <v>LOST</v>
      </c>
      <c r="AD379" t="str">
        <f ca="1">IF(AND(RESULT!$K438&gt;AC$1,RESULT!$C438+RESULT!$D438&gt;2),"WON",IF(AND(RESULT!$K438&lt;AC$1,RESULT!$C438+RESULT!$D438&lt;3),"WON","LOST"))</f>
        <v>WON</v>
      </c>
      <c r="AE379" t="str">
        <f t="shared" ca="1" si="255"/>
        <v>DP</v>
      </c>
    </row>
    <row r="380" spans="1:31">
      <c r="A380" t="str">
        <f ca="1">IF(AND(RESULT!$G439&gt;A$1,RESULT!$C439+RESULT!$D439&gt;2),"WON",IF(AND(RESULT!$G439&lt;A$1,RESULT!$C439+RESULT!$D439&lt;3),"WON","LOST"))</f>
        <v>LOST</v>
      </c>
      <c r="B380" t="str">
        <f ca="1">IF(AND(RESULT!$K439&gt;A$1,RESULT!$C439+RESULT!$D439&gt;2),"WON",IF(AND(RESULT!$K439&lt;A$1,RESULT!$C439+RESULT!$D439&lt;3),"WON","LOST"))</f>
        <v>LOST</v>
      </c>
      <c r="C380" t="str">
        <f t="shared" ca="1" si="248"/>
        <v>LOST</v>
      </c>
      <c r="E380" t="str">
        <f ca="1">IF(AND(RESULT!$G439&gt;E$1,RESULT!$C439+RESULT!$D439&gt;2),"WON",IF(AND(RESULT!$G439&lt;E$1,RESULT!$C439+RESULT!$D439&lt;3),"WON","LOST"))</f>
        <v>LOST</v>
      </c>
      <c r="F380" t="str">
        <f ca="1">IF(AND(RESULT!$K439&gt;E$1,RESULT!$C439+RESULT!$D439&gt;2),"WON",IF(AND(RESULT!$K439&lt;E$1,RESULT!$C439+RESULT!$D439&lt;3),"WON","LOST"))</f>
        <v>LOST</v>
      </c>
      <c r="G380" t="str">
        <f t="shared" ca="1" si="249"/>
        <v>LOST</v>
      </c>
      <c r="I380" t="str">
        <f ca="1">IF(AND(RESULT!$G439&gt;I$1,RESULT!$C439+RESULT!$D439&gt;2),"WON",IF(AND(RESULT!$G439&lt;I$1,RESULT!$C439+RESULT!$D439&lt;3),"WON","LOST"))</f>
        <v>LOST</v>
      </c>
      <c r="J380" t="str">
        <f ca="1">IF(AND(RESULT!$K439&gt;I$1,RESULT!$C439+RESULT!$D439&gt;2),"WON",IF(AND(RESULT!$K439&lt;I$1,RESULT!$C439+RESULT!$D439&lt;3),"WON","LOST"))</f>
        <v>LOST</v>
      </c>
      <c r="K380" t="str">
        <f t="shared" ca="1" si="250"/>
        <v>LOST</v>
      </c>
      <c r="M380" t="str">
        <f ca="1">IF(AND(RESULT!$G439&gt;M$1,RESULT!$C439+RESULT!$D439&gt;2),"WON",IF(AND(RESULT!$G439&lt;M$1,RESULT!$C439+RESULT!$D439&lt;3),"WON","LOST"))</f>
        <v>LOST</v>
      </c>
      <c r="N380" t="str">
        <f ca="1">IF(AND(RESULT!$K439&gt;M$1,RESULT!$C439+RESULT!$D439&gt;2),"WON",IF(AND(RESULT!$K439&lt;M$1,RESULT!$C439+RESULT!$D439&lt;3),"WON","LOST"))</f>
        <v>LOST</v>
      </c>
      <c r="O380" t="str">
        <f t="shared" ca="1" si="251"/>
        <v>LOST</v>
      </c>
      <c r="Q380" t="str">
        <f ca="1">IF(AND(RESULT!$G439&gt;Q$1,RESULT!$C439+RESULT!$D439&gt;2),"WON",IF(AND(RESULT!$G439&lt;Q$1,RESULT!$C439+RESULT!$D439&lt;3),"WON","LOST"))</f>
        <v>LOST</v>
      </c>
      <c r="R380" t="str">
        <f ca="1">IF(AND(RESULT!$K439&gt;Q$1,RESULT!$C439+RESULT!$D439&gt;2),"WON",IF(AND(RESULT!$K439&lt;Q$1,RESULT!$C439+RESULT!$D439&lt;3),"WON","LOST"))</f>
        <v>LOST</v>
      </c>
      <c r="S380" t="str">
        <f t="shared" ca="1" si="252"/>
        <v>LOST</v>
      </c>
      <c r="U380" t="str">
        <f ca="1">IF(AND(RESULT!$G439&gt;U$1,RESULT!$C439+RESULT!$D439&gt;2),"WON",IF(AND(RESULT!$G439&lt;U$1,RESULT!$C439+RESULT!$D439&lt;3),"WON","LOST"))</f>
        <v>LOST</v>
      </c>
      <c r="V380" t="str">
        <f ca="1">IF(AND(RESULT!$K439&gt;U$1,RESULT!$C439+RESULT!$D439&gt;2),"WON",IF(AND(RESULT!$K439&lt;U$1,RESULT!$C439+RESULT!$D439&lt;3),"WON","LOST"))</f>
        <v>LOST</v>
      </c>
      <c r="W380" t="str">
        <f t="shared" ca="1" si="253"/>
        <v>LOST</v>
      </c>
      <c r="Y380" t="str">
        <f ca="1">IF(AND(RESULT!$G439&gt;Y$1,RESULT!$C439+RESULT!$D439&gt;2),"WON",IF(AND(RESULT!$G439&lt;Y$1,RESULT!$C439+RESULT!$D439&lt;3),"WON","LOST"))</f>
        <v>LOST</v>
      </c>
      <c r="Z380" t="str">
        <f ca="1">IF(AND(RESULT!$K439&gt;Y$1,RESULT!$C439+RESULT!$D439&gt;2),"WON",IF(AND(RESULT!$K439&lt;Y$1,RESULT!$C439+RESULT!$D439&lt;3),"WON","LOST"))</f>
        <v>LOST</v>
      </c>
      <c r="AA380" t="str">
        <f t="shared" ca="1" si="254"/>
        <v>LOST</v>
      </c>
      <c r="AC380" t="str">
        <f ca="1">IF(AND(RESULT!$G439&gt;AC$1,RESULT!$C439+RESULT!$D439&gt;2),"WON",IF(AND(RESULT!$G439&lt;AC$1,RESULT!$C439+RESULT!$D439&lt;3),"WON","LOST"))</f>
        <v>LOST</v>
      </c>
      <c r="AD380" t="str">
        <f ca="1">IF(AND(RESULT!$K439&gt;AC$1,RESULT!$C439+RESULT!$D439&gt;2),"WON",IF(AND(RESULT!$K439&lt;AC$1,RESULT!$C439+RESULT!$D439&lt;3),"WON","LOST"))</f>
        <v>LOST</v>
      </c>
      <c r="AE380" t="str">
        <f t="shared" ca="1" si="255"/>
        <v>LOST</v>
      </c>
    </row>
    <row r="381" spans="1:31">
      <c r="A381" t="str">
        <f ca="1">IF(AND(RESULT!$G440&gt;A$1,RESULT!$C440+RESULT!$D440&gt;2),"WON",IF(AND(RESULT!$G440&lt;A$1,RESULT!$C440+RESULT!$D440&lt;3),"WON","LOST"))</f>
        <v>WON</v>
      </c>
      <c r="B381" t="str">
        <f ca="1">IF(AND(RESULT!$K440&gt;A$1,RESULT!$C440+RESULT!$D440&gt;2),"WON",IF(AND(RESULT!$K440&lt;A$1,RESULT!$C440+RESULT!$D440&lt;3),"WON","LOST"))</f>
        <v>LOST</v>
      </c>
      <c r="C381" t="str">
        <f t="shared" ca="1" si="248"/>
        <v>DP</v>
      </c>
      <c r="E381" t="str">
        <f ca="1">IF(AND(RESULT!$G440&gt;E$1,RESULT!$C440+RESULT!$D440&gt;2),"WON",IF(AND(RESULT!$G440&lt;E$1,RESULT!$C440+RESULT!$D440&lt;3),"WON","LOST"))</f>
        <v>WON</v>
      </c>
      <c r="F381" t="str">
        <f ca="1">IF(AND(RESULT!$K440&gt;E$1,RESULT!$C440+RESULT!$D440&gt;2),"WON",IF(AND(RESULT!$K440&lt;E$1,RESULT!$C440+RESULT!$D440&lt;3),"WON","LOST"))</f>
        <v>LOST</v>
      </c>
      <c r="G381" t="str">
        <f t="shared" ca="1" si="249"/>
        <v>DP</v>
      </c>
      <c r="I381" t="str">
        <f ca="1">IF(AND(RESULT!$G440&gt;I$1,RESULT!$C440+RESULT!$D440&gt;2),"WON",IF(AND(RESULT!$G440&lt;I$1,RESULT!$C440+RESULT!$D440&lt;3),"WON","LOST"))</f>
        <v>WON</v>
      </c>
      <c r="J381" t="str">
        <f ca="1">IF(AND(RESULT!$K440&gt;I$1,RESULT!$C440+RESULT!$D440&gt;2),"WON",IF(AND(RESULT!$K440&lt;I$1,RESULT!$C440+RESULT!$D440&lt;3),"WON","LOST"))</f>
        <v>LOST</v>
      </c>
      <c r="K381" t="str">
        <f t="shared" ca="1" si="250"/>
        <v>DP</v>
      </c>
      <c r="M381" t="str">
        <f ca="1">IF(AND(RESULT!$G440&gt;M$1,RESULT!$C440+RESULT!$D440&gt;2),"WON",IF(AND(RESULT!$G440&lt;M$1,RESULT!$C440+RESULT!$D440&lt;3),"WON","LOST"))</f>
        <v>WON</v>
      </c>
      <c r="N381" t="str">
        <f ca="1">IF(AND(RESULT!$K440&gt;M$1,RESULT!$C440+RESULT!$D440&gt;2),"WON",IF(AND(RESULT!$K440&lt;M$1,RESULT!$C440+RESULT!$D440&lt;3),"WON","LOST"))</f>
        <v>LOST</v>
      </c>
      <c r="O381" t="str">
        <f t="shared" ca="1" si="251"/>
        <v>DP</v>
      </c>
      <c r="Q381" t="str">
        <f ca="1">IF(AND(RESULT!$G440&gt;Q$1,RESULT!$C440+RESULT!$D440&gt;2),"WON",IF(AND(RESULT!$G440&lt;Q$1,RESULT!$C440+RESULT!$D440&lt;3),"WON","LOST"))</f>
        <v>WON</v>
      </c>
      <c r="R381" t="str">
        <f ca="1">IF(AND(RESULT!$K440&gt;Q$1,RESULT!$C440+RESULT!$D440&gt;2),"WON",IF(AND(RESULT!$K440&lt;Q$1,RESULT!$C440+RESULT!$D440&lt;3),"WON","LOST"))</f>
        <v>LOST</v>
      </c>
      <c r="S381" t="str">
        <f t="shared" ca="1" si="252"/>
        <v>DP</v>
      </c>
      <c r="U381" t="str">
        <f ca="1">IF(AND(RESULT!$G440&gt;U$1,RESULT!$C440+RESULT!$D440&gt;2),"WON",IF(AND(RESULT!$G440&lt;U$1,RESULT!$C440+RESULT!$D440&lt;3),"WON","LOST"))</f>
        <v>WON</v>
      </c>
      <c r="V381" t="str">
        <f ca="1">IF(AND(RESULT!$K440&gt;U$1,RESULT!$C440+RESULT!$D440&gt;2),"WON",IF(AND(RESULT!$K440&lt;U$1,RESULT!$C440+RESULT!$D440&lt;3),"WON","LOST"))</f>
        <v>LOST</v>
      </c>
      <c r="W381" t="str">
        <f t="shared" ca="1" si="253"/>
        <v>DP</v>
      </c>
      <c r="Y381" t="str">
        <f ca="1">IF(AND(RESULT!$G440&gt;Y$1,RESULT!$C440+RESULT!$D440&gt;2),"WON",IF(AND(RESULT!$G440&lt;Y$1,RESULT!$C440+RESULT!$D440&lt;3),"WON","LOST"))</f>
        <v>WON</v>
      </c>
      <c r="Z381" t="str">
        <f ca="1">IF(AND(RESULT!$K440&gt;Y$1,RESULT!$C440+RESULT!$D440&gt;2),"WON",IF(AND(RESULT!$K440&lt;Y$1,RESULT!$C440+RESULT!$D440&lt;3),"WON","LOST"))</f>
        <v>LOST</v>
      </c>
      <c r="AA381" t="str">
        <f t="shared" ca="1" si="254"/>
        <v>DP</v>
      </c>
      <c r="AC381" t="str">
        <f ca="1">IF(AND(RESULT!$G440&gt;AC$1,RESULT!$C440+RESULT!$D440&gt;2),"WON",IF(AND(RESULT!$G440&lt;AC$1,RESULT!$C440+RESULT!$D440&lt;3),"WON","LOST"))</f>
        <v>WON</v>
      </c>
      <c r="AD381" t="str">
        <f ca="1">IF(AND(RESULT!$K440&gt;AC$1,RESULT!$C440+RESULT!$D440&gt;2),"WON",IF(AND(RESULT!$K440&lt;AC$1,RESULT!$C440+RESULT!$D440&lt;3),"WON","LOST"))</f>
        <v>LOST</v>
      </c>
      <c r="AE381" t="str">
        <f t="shared" ca="1" si="255"/>
        <v>DP</v>
      </c>
    </row>
    <row r="382" spans="1:31">
      <c r="A382" t="str">
        <f ca="1">IF(AND(RESULT!$G441&gt;A$1,RESULT!$C441+RESULT!$D441&gt;2),"WON",IF(AND(RESULT!$G441&lt;A$1,RESULT!$C441+RESULT!$D441&lt;3),"WON","LOST"))</f>
        <v>WON</v>
      </c>
      <c r="B382" t="str">
        <f ca="1">IF(AND(RESULT!$K441&gt;A$1,RESULT!$C441+RESULT!$D441&gt;2),"WON",IF(AND(RESULT!$K441&lt;A$1,RESULT!$C441+RESULT!$D441&lt;3),"WON","LOST"))</f>
        <v>WON</v>
      </c>
      <c r="C382" t="str">
        <f t="shared" ca="1" si="248"/>
        <v>WON</v>
      </c>
      <c r="E382" t="str">
        <f ca="1">IF(AND(RESULT!$G441&gt;E$1,RESULT!$C441+RESULT!$D441&gt;2),"WON",IF(AND(RESULT!$G441&lt;E$1,RESULT!$C441+RESULT!$D441&lt;3),"WON","LOST"))</f>
        <v>WON</v>
      </c>
      <c r="F382" t="str">
        <f ca="1">IF(AND(RESULT!$K441&gt;E$1,RESULT!$C441+RESULT!$D441&gt;2),"WON",IF(AND(RESULT!$K441&lt;E$1,RESULT!$C441+RESULT!$D441&lt;3),"WON","LOST"))</f>
        <v>WON</v>
      </c>
      <c r="G382" t="str">
        <f t="shared" ca="1" si="249"/>
        <v>WON</v>
      </c>
      <c r="I382" t="str">
        <f ca="1">IF(AND(RESULT!$G441&gt;I$1,RESULT!$C441+RESULT!$D441&gt;2),"WON",IF(AND(RESULT!$G441&lt;I$1,RESULT!$C441+RESULT!$D441&lt;3),"WON","LOST"))</f>
        <v>WON</v>
      </c>
      <c r="J382" t="str">
        <f ca="1">IF(AND(RESULT!$K441&gt;I$1,RESULT!$C441+RESULT!$D441&gt;2),"WON",IF(AND(RESULT!$K441&lt;I$1,RESULT!$C441+RESULT!$D441&lt;3),"WON","LOST"))</f>
        <v>WON</v>
      </c>
      <c r="K382" t="str">
        <f t="shared" ca="1" si="250"/>
        <v>WON</v>
      </c>
      <c r="M382" t="str">
        <f ca="1">IF(AND(RESULT!$G441&gt;M$1,RESULT!$C441+RESULT!$D441&gt;2),"WON",IF(AND(RESULT!$G441&lt;M$1,RESULT!$C441+RESULT!$D441&lt;3),"WON","LOST"))</f>
        <v>WON</v>
      </c>
      <c r="N382" t="str">
        <f ca="1">IF(AND(RESULT!$K441&gt;M$1,RESULT!$C441+RESULT!$D441&gt;2),"WON",IF(AND(RESULT!$K441&lt;M$1,RESULT!$C441+RESULT!$D441&lt;3),"WON","LOST"))</f>
        <v>WON</v>
      </c>
      <c r="O382" t="str">
        <f t="shared" ca="1" si="251"/>
        <v>WON</v>
      </c>
      <c r="Q382" t="str">
        <f ca="1">IF(AND(RESULT!$G441&gt;Q$1,RESULT!$C441+RESULT!$D441&gt;2),"WON",IF(AND(RESULT!$G441&lt;Q$1,RESULT!$C441+RESULT!$D441&lt;3),"WON","LOST"))</f>
        <v>WON</v>
      </c>
      <c r="R382" t="str">
        <f ca="1">IF(AND(RESULT!$K441&gt;Q$1,RESULT!$C441+RESULT!$D441&gt;2),"WON",IF(AND(RESULT!$K441&lt;Q$1,RESULT!$C441+RESULT!$D441&lt;3),"WON","LOST"))</f>
        <v>WON</v>
      </c>
      <c r="S382" t="str">
        <f t="shared" ca="1" si="252"/>
        <v>WON</v>
      </c>
      <c r="U382" t="str">
        <f ca="1">IF(AND(RESULT!$G441&gt;U$1,RESULT!$C441+RESULT!$D441&gt;2),"WON",IF(AND(RESULT!$G441&lt;U$1,RESULT!$C441+RESULT!$D441&lt;3),"WON","LOST"))</f>
        <v>WON</v>
      </c>
      <c r="V382" t="str">
        <f ca="1">IF(AND(RESULT!$K441&gt;U$1,RESULT!$C441+RESULT!$D441&gt;2),"WON",IF(AND(RESULT!$K441&lt;U$1,RESULT!$C441+RESULT!$D441&lt;3),"WON","LOST"))</f>
        <v>WON</v>
      </c>
      <c r="W382" t="str">
        <f t="shared" ca="1" si="253"/>
        <v>WON</v>
      </c>
      <c r="Y382" t="str">
        <f ca="1">IF(AND(RESULT!$G441&gt;Y$1,RESULT!$C441+RESULT!$D441&gt;2),"WON",IF(AND(RESULT!$G441&lt;Y$1,RESULT!$C441+RESULT!$D441&lt;3),"WON","LOST"))</f>
        <v>WON</v>
      </c>
      <c r="Z382" t="str">
        <f ca="1">IF(AND(RESULT!$K441&gt;Y$1,RESULT!$C441+RESULT!$D441&gt;2),"WON",IF(AND(RESULT!$K441&lt;Y$1,RESULT!$C441+RESULT!$D441&lt;3),"WON","LOST"))</f>
        <v>WON</v>
      </c>
      <c r="AA382" t="str">
        <f t="shared" ca="1" si="254"/>
        <v>WON</v>
      </c>
      <c r="AC382" t="str">
        <f ca="1">IF(AND(RESULT!$G441&gt;AC$1,RESULT!$C441+RESULT!$D441&gt;2),"WON",IF(AND(RESULT!$G441&lt;AC$1,RESULT!$C441+RESULT!$D441&lt;3),"WON","LOST"))</f>
        <v>WON</v>
      </c>
      <c r="AD382" t="str">
        <f ca="1">IF(AND(RESULT!$K441&gt;AC$1,RESULT!$C441+RESULT!$D441&gt;2),"WON",IF(AND(RESULT!$K441&lt;AC$1,RESULT!$C441+RESULT!$D441&lt;3),"WON","LOST"))</f>
        <v>WON</v>
      </c>
      <c r="AE382" t="str">
        <f t="shared" ca="1" si="255"/>
        <v>WON</v>
      </c>
    </row>
    <row r="383" spans="1:31">
      <c r="A383" t="str">
        <f ca="1">IF(AND(RESULT!$G442&gt;A$1,RESULT!$C442+RESULT!$D442&gt;2),"WON",IF(AND(RESULT!$G442&lt;A$1,RESULT!$C442+RESULT!$D442&lt;3),"WON","LOST"))</f>
        <v>WON</v>
      </c>
      <c r="B383" t="str">
        <f ca="1">IF(AND(RESULT!$K442&gt;A$1,RESULT!$C442+RESULT!$D442&gt;2),"WON",IF(AND(RESULT!$K442&lt;A$1,RESULT!$C442+RESULT!$D442&lt;3),"WON","LOST"))</f>
        <v>WON</v>
      </c>
      <c r="C383" t="str">
        <f t="shared" ca="1" si="248"/>
        <v>WON</v>
      </c>
      <c r="E383" t="str">
        <f ca="1">IF(AND(RESULT!$G442&gt;E$1,RESULT!$C442+RESULT!$D442&gt;2),"WON",IF(AND(RESULT!$G442&lt;E$1,RESULT!$C442+RESULT!$D442&lt;3),"WON","LOST"))</f>
        <v>WON</v>
      </c>
      <c r="F383" t="str">
        <f ca="1">IF(AND(RESULT!$K442&gt;E$1,RESULT!$C442+RESULT!$D442&gt;2),"WON",IF(AND(RESULT!$K442&lt;E$1,RESULT!$C442+RESULT!$D442&lt;3),"WON","LOST"))</f>
        <v>WON</v>
      </c>
      <c r="G383" t="str">
        <f t="shared" ca="1" si="249"/>
        <v>WON</v>
      </c>
      <c r="I383" t="str">
        <f ca="1">IF(AND(RESULT!$G442&gt;I$1,RESULT!$C442+RESULT!$D442&gt;2),"WON",IF(AND(RESULT!$G442&lt;I$1,RESULT!$C442+RESULT!$D442&lt;3),"WON","LOST"))</f>
        <v>WON</v>
      </c>
      <c r="J383" t="str">
        <f ca="1">IF(AND(RESULT!$K442&gt;I$1,RESULT!$C442+RESULT!$D442&gt;2),"WON",IF(AND(RESULT!$K442&lt;I$1,RESULT!$C442+RESULT!$D442&lt;3),"WON","LOST"))</f>
        <v>WON</v>
      </c>
      <c r="K383" t="str">
        <f t="shared" ca="1" si="250"/>
        <v>WON</v>
      </c>
      <c r="M383" t="str">
        <f ca="1">IF(AND(RESULT!$G442&gt;M$1,RESULT!$C442+RESULT!$D442&gt;2),"WON",IF(AND(RESULT!$G442&lt;M$1,RESULT!$C442+RESULT!$D442&lt;3),"WON","LOST"))</f>
        <v>WON</v>
      </c>
      <c r="N383" t="str">
        <f ca="1">IF(AND(RESULT!$K442&gt;M$1,RESULT!$C442+RESULT!$D442&gt;2),"WON",IF(AND(RESULT!$K442&lt;M$1,RESULT!$C442+RESULT!$D442&lt;3),"WON","LOST"))</f>
        <v>WON</v>
      </c>
      <c r="O383" t="str">
        <f t="shared" ca="1" si="251"/>
        <v>WON</v>
      </c>
      <c r="Q383" t="str">
        <f ca="1">IF(AND(RESULT!$G442&gt;Q$1,RESULT!$C442+RESULT!$D442&gt;2),"WON",IF(AND(RESULT!$G442&lt;Q$1,RESULT!$C442+RESULT!$D442&lt;3),"WON","LOST"))</f>
        <v>WON</v>
      </c>
      <c r="R383" t="str">
        <f ca="1">IF(AND(RESULT!$K442&gt;Q$1,RESULT!$C442+RESULT!$D442&gt;2),"WON",IF(AND(RESULT!$K442&lt;Q$1,RESULT!$C442+RESULT!$D442&lt;3),"WON","LOST"))</f>
        <v>WON</v>
      </c>
      <c r="S383" t="str">
        <f t="shared" ca="1" si="252"/>
        <v>WON</v>
      </c>
      <c r="U383" t="str">
        <f ca="1">IF(AND(RESULT!$G442&gt;U$1,RESULT!$C442+RESULT!$D442&gt;2),"WON",IF(AND(RESULT!$G442&lt;U$1,RESULT!$C442+RESULT!$D442&lt;3),"WON","LOST"))</f>
        <v>WON</v>
      </c>
      <c r="V383" t="str">
        <f ca="1">IF(AND(RESULT!$K442&gt;U$1,RESULT!$C442+RESULT!$D442&gt;2),"WON",IF(AND(RESULT!$K442&lt;U$1,RESULT!$C442+RESULT!$D442&lt;3),"WON","LOST"))</f>
        <v>WON</v>
      </c>
      <c r="W383" t="str">
        <f t="shared" ca="1" si="253"/>
        <v>WON</v>
      </c>
      <c r="Y383" t="str">
        <f ca="1">IF(AND(RESULT!$G442&gt;Y$1,RESULT!$C442+RESULT!$D442&gt;2),"WON",IF(AND(RESULT!$G442&lt;Y$1,RESULT!$C442+RESULT!$D442&lt;3),"WON","LOST"))</f>
        <v>WON</v>
      </c>
      <c r="Z383" t="str">
        <f ca="1">IF(AND(RESULT!$K442&gt;Y$1,RESULT!$C442+RESULT!$D442&gt;2),"WON",IF(AND(RESULT!$K442&lt;Y$1,RESULT!$C442+RESULT!$D442&lt;3),"WON","LOST"))</f>
        <v>WON</v>
      </c>
      <c r="AA383" t="str">
        <f t="shared" ca="1" si="254"/>
        <v>WON</v>
      </c>
      <c r="AC383" t="str">
        <f ca="1">IF(AND(RESULT!$G442&gt;AC$1,RESULT!$C442+RESULT!$D442&gt;2),"WON",IF(AND(RESULT!$G442&lt;AC$1,RESULT!$C442+RESULT!$D442&lt;3),"WON","LOST"))</f>
        <v>WON</v>
      </c>
      <c r="AD383" t="str">
        <f ca="1">IF(AND(RESULT!$K442&gt;AC$1,RESULT!$C442+RESULT!$D442&gt;2),"WON",IF(AND(RESULT!$K442&lt;AC$1,RESULT!$C442+RESULT!$D442&lt;3),"WON","LOST"))</f>
        <v>WON</v>
      </c>
      <c r="AE383" t="str">
        <f t="shared" ca="1" si="255"/>
        <v>WON</v>
      </c>
    </row>
    <row r="384" spans="1:31">
      <c r="A384" t="str">
        <f ca="1">IF(AND(RESULT!$G443&gt;A$1,RESULT!$C443+RESULT!$D443&gt;2),"WON",IF(AND(RESULT!$G443&lt;A$1,RESULT!$C443+RESULT!$D443&lt;3),"WON","LOST"))</f>
        <v>LOST</v>
      </c>
      <c r="B384" t="str">
        <f ca="1">IF(AND(RESULT!$K443&gt;A$1,RESULT!$C443+RESULT!$D443&gt;2),"WON",IF(AND(RESULT!$K443&lt;A$1,RESULT!$C443+RESULT!$D443&lt;3),"WON","LOST"))</f>
        <v>WON</v>
      </c>
      <c r="C384" t="str">
        <f t="shared" ca="1" si="248"/>
        <v>DP</v>
      </c>
      <c r="E384" t="str">
        <f ca="1">IF(AND(RESULT!$G443&gt;E$1,RESULT!$C443+RESULT!$D443&gt;2),"WON",IF(AND(RESULT!$G443&lt;E$1,RESULT!$C443+RESULT!$D443&lt;3),"WON","LOST"))</f>
        <v>LOST</v>
      </c>
      <c r="F384" t="str">
        <f ca="1">IF(AND(RESULT!$K443&gt;E$1,RESULT!$C443+RESULT!$D443&gt;2),"WON",IF(AND(RESULT!$K443&lt;E$1,RESULT!$C443+RESULT!$D443&lt;3),"WON","LOST"))</f>
        <v>WON</v>
      </c>
      <c r="G384" t="str">
        <f t="shared" ca="1" si="249"/>
        <v>DP</v>
      </c>
      <c r="I384" t="str">
        <f ca="1">IF(AND(RESULT!$G443&gt;I$1,RESULT!$C443+RESULT!$D443&gt;2),"WON",IF(AND(RESULT!$G443&lt;I$1,RESULT!$C443+RESULT!$D443&lt;3),"WON","LOST"))</f>
        <v>LOST</v>
      </c>
      <c r="J384" t="str">
        <f ca="1">IF(AND(RESULT!$K443&gt;I$1,RESULT!$C443+RESULT!$D443&gt;2),"WON",IF(AND(RESULT!$K443&lt;I$1,RESULT!$C443+RESULT!$D443&lt;3),"WON","LOST"))</f>
        <v>WON</v>
      </c>
      <c r="K384" t="str">
        <f t="shared" ca="1" si="250"/>
        <v>DP</v>
      </c>
      <c r="M384" t="str">
        <f ca="1">IF(AND(RESULT!$G443&gt;M$1,RESULT!$C443+RESULT!$D443&gt;2),"WON",IF(AND(RESULT!$G443&lt;M$1,RESULT!$C443+RESULT!$D443&lt;3),"WON","LOST"))</f>
        <v>LOST</v>
      </c>
      <c r="N384" t="str">
        <f ca="1">IF(AND(RESULT!$K443&gt;M$1,RESULT!$C443+RESULT!$D443&gt;2),"WON",IF(AND(RESULT!$K443&lt;M$1,RESULT!$C443+RESULT!$D443&lt;3),"WON","LOST"))</f>
        <v>WON</v>
      </c>
      <c r="O384" t="str">
        <f t="shared" ca="1" si="251"/>
        <v>DP</v>
      </c>
      <c r="Q384" t="str">
        <f ca="1">IF(AND(RESULT!$G443&gt;Q$1,RESULT!$C443+RESULT!$D443&gt;2),"WON",IF(AND(RESULT!$G443&lt;Q$1,RESULT!$C443+RESULT!$D443&lt;3),"WON","LOST"))</f>
        <v>LOST</v>
      </c>
      <c r="R384" t="str">
        <f ca="1">IF(AND(RESULT!$K443&gt;Q$1,RESULT!$C443+RESULT!$D443&gt;2),"WON",IF(AND(RESULT!$K443&lt;Q$1,RESULT!$C443+RESULT!$D443&lt;3),"WON","LOST"))</f>
        <v>WON</v>
      </c>
      <c r="S384" t="str">
        <f t="shared" ca="1" si="252"/>
        <v>DP</v>
      </c>
      <c r="U384" t="str">
        <f ca="1">IF(AND(RESULT!$G443&gt;U$1,RESULT!$C443+RESULT!$D443&gt;2),"WON",IF(AND(RESULT!$G443&lt;U$1,RESULT!$C443+RESULT!$D443&lt;3),"WON","LOST"))</f>
        <v>LOST</v>
      </c>
      <c r="V384" t="str">
        <f ca="1">IF(AND(RESULT!$K443&gt;U$1,RESULT!$C443+RESULT!$D443&gt;2),"WON",IF(AND(RESULT!$K443&lt;U$1,RESULT!$C443+RESULT!$D443&lt;3),"WON","LOST"))</f>
        <v>WON</v>
      </c>
      <c r="W384" t="str">
        <f t="shared" ca="1" si="253"/>
        <v>DP</v>
      </c>
      <c r="Y384" t="str">
        <f ca="1">IF(AND(RESULT!$G443&gt;Y$1,RESULT!$C443+RESULT!$D443&gt;2),"WON",IF(AND(RESULT!$G443&lt;Y$1,RESULT!$C443+RESULT!$D443&lt;3),"WON","LOST"))</f>
        <v>LOST</v>
      </c>
      <c r="Z384" t="str">
        <f ca="1">IF(AND(RESULT!$K443&gt;Y$1,RESULT!$C443+RESULT!$D443&gt;2),"WON",IF(AND(RESULT!$K443&lt;Y$1,RESULT!$C443+RESULT!$D443&lt;3),"WON","LOST"))</f>
        <v>WON</v>
      </c>
      <c r="AA384" t="str">
        <f t="shared" ca="1" si="254"/>
        <v>DP</v>
      </c>
      <c r="AC384" t="str">
        <f ca="1">IF(AND(RESULT!$G443&gt;AC$1,RESULT!$C443+RESULT!$D443&gt;2),"WON",IF(AND(RESULT!$G443&lt;AC$1,RESULT!$C443+RESULT!$D443&lt;3),"WON","LOST"))</f>
        <v>LOST</v>
      </c>
      <c r="AD384" t="str">
        <f ca="1">IF(AND(RESULT!$K443&gt;AC$1,RESULT!$C443+RESULT!$D443&gt;2),"WON",IF(AND(RESULT!$K443&lt;AC$1,RESULT!$C443+RESULT!$D443&lt;3),"WON","LOST"))</f>
        <v>WON</v>
      </c>
      <c r="AE384" t="str">
        <f t="shared" ca="1" si="255"/>
        <v>DP</v>
      </c>
    </row>
    <row r="387" spans="1:31">
      <c r="A387" t="str">
        <f ca="1">IF(AND(RESULT!$G446&gt;A$1,RESULT!$C446+RESULT!$D446&gt;2),"WON",IF(AND(RESULT!$G446&lt;A$1,RESULT!$C446+RESULT!$D446&lt;3),"WON","LOST"))</f>
        <v>LOST</v>
      </c>
      <c r="B387" t="str">
        <f ca="1">IF(AND(RESULT!$K446&gt;A$1,RESULT!$C446+RESULT!$D446&gt;2),"WON",IF(AND(RESULT!$K446&lt;A$1,RESULT!$C446+RESULT!$D446&lt;3),"WON","LOST"))</f>
        <v>WON</v>
      </c>
      <c r="C387" t="str">
        <f ca="1">IF(AND(A387="WON",B387="WON"),"WON",IF(AND(A387="LOST",B387="LOST"),"LOST","DP"))</f>
        <v>DP</v>
      </c>
      <c r="E387" t="str">
        <f ca="1">IF(AND(RESULT!$G446&gt;E$1,RESULT!$C446+RESULT!$D446&gt;2),"WON",IF(AND(RESULT!$G446&lt;E$1,RESULT!$C446+RESULT!$D446&lt;3),"WON","LOST"))</f>
        <v>LOST</v>
      </c>
      <c r="F387" t="str">
        <f ca="1">IF(AND(RESULT!$K446&gt;E$1,RESULT!$C446+RESULT!$D446&gt;2),"WON",IF(AND(RESULT!$K446&lt;E$1,RESULT!$C446+RESULT!$D446&lt;3),"WON","LOST"))</f>
        <v>WON</v>
      </c>
      <c r="G387" t="str">
        <f ca="1">IF(AND(E387="WON",F387="WON"),"WON",IF(AND(E387="LOST",F387="LOST"),"LOST","DP"))</f>
        <v>DP</v>
      </c>
      <c r="I387" t="str">
        <f ca="1">IF(AND(RESULT!$G446&gt;I$1,RESULT!$C446+RESULT!$D446&gt;2),"WON",IF(AND(RESULT!$G446&lt;I$1,RESULT!$C446+RESULT!$D446&lt;3),"WON","LOST"))</f>
        <v>LOST</v>
      </c>
      <c r="J387" t="str">
        <f ca="1">IF(AND(RESULT!$K446&gt;I$1,RESULT!$C446+RESULT!$D446&gt;2),"WON",IF(AND(RESULT!$K446&lt;I$1,RESULT!$C446+RESULT!$D446&lt;3),"WON","LOST"))</f>
        <v>WON</v>
      </c>
      <c r="K387" t="str">
        <f ca="1">IF(AND(I387="WON",J387="WON"),"WON",IF(AND(I387="LOST",J387="LOST"),"LOST","DP"))</f>
        <v>DP</v>
      </c>
      <c r="M387" t="str">
        <f ca="1">IF(AND(RESULT!$G446&gt;M$1,RESULT!$C446+RESULT!$D446&gt;2),"WON",IF(AND(RESULT!$G446&lt;M$1,RESULT!$C446+RESULT!$D446&lt;3),"WON","LOST"))</f>
        <v>LOST</v>
      </c>
      <c r="N387" t="str">
        <f ca="1">IF(AND(RESULT!$K446&gt;M$1,RESULT!$C446+RESULT!$D446&gt;2),"WON",IF(AND(RESULT!$K446&lt;M$1,RESULT!$C446+RESULT!$D446&lt;3),"WON","LOST"))</f>
        <v>WON</v>
      </c>
      <c r="O387" t="str">
        <f ca="1">IF(AND(M387="WON",N387="WON"),"WON",IF(AND(M387="LOST",N387="LOST"),"LOST","DP"))</f>
        <v>DP</v>
      </c>
      <c r="Q387" t="str">
        <f ca="1">IF(AND(RESULT!$G446&gt;Q$1,RESULT!$C446+RESULT!$D446&gt;2),"WON",IF(AND(RESULT!$G446&lt;Q$1,RESULT!$C446+RESULT!$D446&lt;3),"WON","LOST"))</f>
        <v>WON</v>
      </c>
      <c r="R387" t="str">
        <f ca="1">IF(AND(RESULT!$K446&gt;Q$1,RESULT!$C446+RESULT!$D446&gt;2),"WON",IF(AND(RESULT!$K446&lt;Q$1,RESULT!$C446+RESULT!$D446&lt;3),"WON","LOST"))</f>
        <v>WON</v>
      </c>
      <c r="S387" t="str">
        <f ca="1">IF(AND(Q387="WON",R387="WON"),"WON",IF(AND(Q387="LOST",R387="LOST"),"LOST","DP"))</f>
        <v>WON</v>
      </c>
      <c r="U387" t="str">
        <f ca="1">IF(AND(RESULT!$G446&gt;U$1,RESULT!$C446+RESULT!$D446&gt;2),"WON",IF(AND(RESULT!$G446&lt;U$1,RESULT!$C446+RESULT!$D446&lt;3),"WON","LOST"))</f>
        <v>WON</v>
      </c>
      <c r="V387" t="str">
        <f ca="1">IF(AND(RESULT!$K446&gt;U$1,RESULT!$C446+RESULT!$D446&gt;2),"WON",IF(AND(RESULT!$K446&lt;U$1,RESULT!$C446+RESULT!$D446&lt;3),"WON","LOST"))</f>
        <v>WON</v>
      </c>
      <c r="W387" t="str">
        <f ca="1">IF(AND(U387="WON",V387="WON"),"WON",IF(AND(U387="LOST",V387="LOST"),"LOST","DP"))</f>
        <v>WON</v>
      </c>
      <c r="Y387" t="str">
        <f ca="1">IF(AND(RESULT!$G446&gt;Y$1,RESULT!$C446+RESULT!$D446&gt;2),"WON",IF(AND(RESULT!$G446&lt;Y$1,RESULT!$C446+RESULT!$D446&lt;3),"WON","LOST"))</f>
        <v>LOST</v>
      </c>
      <c r="Z387" t="str">
        <f ca="1">IF(AND(RESULT!$K446&gt;Y$1,RESULT!$C446+RESULT!$D446&gt;2),"WON",IF(AND(RESULT!$K446&lt;Y$1,RESULT!$C446+RESULT!$D446&lt;3),"WON","LOST"))</f>
        <v>WON</v>
      </c>
      <c r="AA387" t="str">
        <f ca="1">IF(AND(Y387="WON",Z387="WON"),"WON",IF(AND(Y387="LOST",Z387="LOST"),"LOST","DP"))</f>
        <v>DP</v>
      </c>
      <c r="AC387" t="str">
        <f ca="1">IF(AND(RESULT!$G446&gt;AC$1,RESULT!$C446+RESULT!$D446&gt;2),"WON",IF(AND(RESULT!$G446&lt;AC$1,RESULT!$C446+RESULT!$D446&lt;3),"WON","LOST"))</f>
        <v>LOST</v>
      </c>
      <c r="AD387" t="str">
        <f ca="1">IF(AND(RESULT!$K446&gt;AC$1,RESULT!$C446+RESULT!$D446&gt;2),"WON",IF(AND(RESULT!$K446&lt;AC$1,RESULT!$C446+RESULT!$D446&lt;3),"WON","LOST"))</f>
        <v>WON</v>
      </c>
      <c r="AE387" t="str">
        <f ca="1">IF(AND(AC387="WON",AD387="WON"),"WON",IF(AND(AC387="LOST",AD387="LOST"),"LOST","DP"))</f>
        <v>DP</v>
      </c>
    </row>
    <row r="388" spans="1:31">
      <c r="A388" t="str">
        <f ca="1">IF(AND(RESULT!$G447&gt;A$1,RESULT!$C447+RESULT!$D447&gt;2),"WON",IF(AND(RESULT!$G447&lt;A$1,RESULT!$C447+RESULT!$D447&lt;3),"WON","LOST"))</f>
        <v>LOST</v>
      </c>
      <c r="B388" t="str">
        <f ca="1">IF(AND(RESULT!$K447&gt;A$1,RESULT!$C447+RESULT!$D447&gt;2),"WON",IF(AND(RESULT!$K447&lt;A$1,RESULT!$C447+RESULT!$D447&lt;3),"WON","LOST"))</f>
        <v>LOST</v>
      </c>
      <c r="C388" t="str">
        <f t="shared" ref="C388:C396" ca="1" si="256">IF(AND(A388="WON",B388="WON"),"WON",IF(AND(A388="LOST",B388="LOST"),"LOST","DP"))</f>
        <v>LOST</v>
      </c>
      <c r="E388" t="str">
        <f ca="1">IF(AND(RESULT!$G447&gt;E$1,RESULT!$C447+RESULT!$D447&gt;2),"WON",IF(AND(RESULT!$G447&lt;E$1,RESULT!$C447+RESULT!$D447&lt;3),"WON","LOST"))</f>
        <v>LOST</v>
      </c>
      <c r="F388" t="str">
        <f ca="1">IF(AND(RESULT!$K447&gt;E$1,RESULT!$C447+RESULT!$D447&gt;2),"WON",IF(AND(RESULT!$K447&lt;E$1,RESULT!$C447+RESULT!$D447&lt;3),"WON","LOST"))</f>
        <v>LOST</v>
      </c>
      <c r="G388" t="str">
        <f t="shared" ref="G388:G396" ca="1" si="257">IF(AND(E388="WON",F388="WON"),"WON",IF(AND(E388="LOST",F388="LOST"),"LOST","DP"))</f>
        <v>LOST</v>
      </c>
      <c r="I388" t="str">
        <f ca="1">IF(AND(RESULT!$G447&gt;I$1,RESULT!$C447+RESULT!$D447&gt;2),"WON",IF(AND(RESULT!$G447&lt;I$1,RESULT!$C447+RESULT!$D447&lt;3),"WON","LOST"))</f>
        <v>LOST</v>
      </c>
      <c r="J388" t="str">
        <f ca="1">IF(AND(RESULT!$K447&gt;I$1,RESULT!$C447+RESULT!$D447&gt;2),"WON",IF(AND(RESULT!$K447&lt;I$1,RESULT!$C447+RESULT!$D447&lt;3),"WON","LOST"))</f>
        <v>LOST</v>
      </c>
      <c r="K388" t="str">
        <f t="shared" ref="K388:K396" ca="1" si="258">IF(AND(I388="WON",J388="WON"),"WON",IF(AND(I388="LOST",J388="LOST"),"LOST","DP"))</f>
        <v>LOST</v>
      </c>
      <c r="M388" t="str">
        <f ca="1">IF(AND(RESULT!$G447&gt;M$1,RESULT!$C447+RESULT!$D447&gt;2),"WON",IF(AND(RESULT!$G447&lt;M$1,RESULT!$C447+RESULT!$D447&lt;3),"WON","LOST"))</f>
        <v>LOST</v>
      </c>
      <c r="N388" t="str">
        <f ca="1">IF(AND(RESULT!$K447&gt;M$1,RESULT!$C447+RESULT!$D447&gt;2),"WON",IF(AND(RESULT!$K447&lt;M$1,RESULT!$C447+RESULT!$D447&lt;3),"WON","LOST"))</f>
        <v>LOST</v>
      </c>
      <c r="O388" t="str">
        <f t="shared" ref="O388:O396" ca="1" si="259">IF(AND(M388="WON",N388="WON"),"WON",IF(AND(M388="LOST",N388="LOST"),"LOST","DP"))</f>
        <v>LOST</v>
      </c>
      <c r="Q388" t="str">
        <f ca="1">IF(AND(RESULT!$G447&gt;Q$1,RESULT!$C447+RESULT!$D447&gt;2),"WON",IF(AND(RESULT!$G447&lt;Q$1,RESULT!$C447+RESULT!$D447&lt;3),"WON","LOST"))</f>
        <v>LOST</v>
      </c>
      <c r="R388" t="str">
        <f ca="1">IF(AND(RESULT!$K447&gt;Q$1,RESULT!$C447+RESULT!$D447&gt;2),"WON",IF(AND(RESULT!$K447&lt;Q$1,RESULT!$C447+RESULT!$D447&lt;3),"WON","LOST"))</f>
        <v>LOST</v>
      </c>
      <c r="S388" t="str">
        <f t="shared" ref="S388:S396" ca="1" si="260">IF(AND(Q388="WON",R388="WON"),"WON",IF(AND(Q388="LOST",R388="LOST"),"LOST","DP"))</f>
        <v>LOST</v>
      </c>
      <c r="U388" t="str">
        <f ca="1">IF(AND(RESULT!$G447&gt;U$1,RESULT!$C447+RESULT!$D447&gt;2),"WON",IF(AND(RESULT!$G447&lt;U$1,RESULT!$C447+RESULT!$D447&lt;3),"WON","LOST"))</f>
        <v>LOST</v>
      </c>
      <c r="V388" t="str">
        <f ca="1">IF(AND(RESULT!$K447&gt;U$1,RESULT!$C447+RESULT!$D447&gt;2),"WON",IF(AND(RESULT!$K447&lt;U$1,RESULT!$C447+RESULT!$D447&lt;3),"WON","LOST"))</f>
        <v>LOST</v>
      </c>
      <c r="W388" t="str">
        <f t="shared" ref="W388:W396" ca="1" si="261">IF(AND(U388="WON",V388="WON"),"WON",IF(AND(U388="LOST",V388="LOST"),"LOST","DP"))</f>
        <v>LOST</v>
      </c>
      <c r="Y388" t="str">
        <f ca="1">IF(AND(RESULT!$G447&gt;Y$1,RESULT!$C447+RESULT!$D447&gt;2),"WON",IF(AND(RESULT!$G447&lt;Y$1,RESULT!$C447+RESULT!$D447&lt;3),"WON","LOST"))</f>
        <v>LOST</v>
      </c>
      <c r="Z388" t="str">
        <f ca="1">IF(AND(RESULT!$K447&gt;Y$1,RESULT!$C447+RESULT!$D447&gt;2),"WON",IF(AND(RESULT!$K447&lt;Y$1,RESULT!$C447+RESULT!$D447&lt;3),"WON","LOST"))</f>
        <v>LOST</v>
      </c>
      <c r="AA388" t="str">
        <f t="shared" ref="AA388:AA396" ca="1" si="262">IF(AND(Y388="WON",Z388="WON"),"WON",IF(AND(Y388="LOST",Z388="LOST"),"LOST","DP"))</f>
        <v>LOST</v>
      </c>
      <c r="AC388" t="str">
        <f ca="1">IF(AND(RESULT!$G447&gt;AC$1,RESULT!$C447+RESULT!$D447&gt;2),"WON",IF(AND(RESULT!$G447&lt;AC$1,RESULT!$C447+RESULT!$D447&lt;3),"WON","LOST"))</f>
        <v>LOST</v>
      </c>
      <c r="AD388" t="str">
        <f ca="1">IF(AND(RESULT!$K447&gt;AC$1,RESULT!$C447+RESULT!$D447&gt;2),"WON",IF(AND(RESULT!$K447&lt;AC$1,RESULT!$C447+RESULT!$D447&lt;3),"WON","LOST"))</f>
        <v>LOST</v>
      </c>
      <c r="AE388" t="str">
        <f t="shared" ref="AE388:AE396" ca="1" si="263">IF(AND(AC388="WON",AD388="WON"),"WON",IF(AND(AC388="LOST",AD388="LOST"),"LOST","DP"))</f>
        <v>LOST</v>
      </c>
    </row>
    <row r="389" spans="1:31">
      <c r="A389" t="str">
        <f ca="1">IF(AND(RESULT!$G448&gt;A$1,RESULT!$C448+RESULT!$D448&gt;2),"WON",IF(AND(RESULT!$G448&lt;A$1,RESULT!$C448+RESULT!$D448&lt;3),"WON","LOST"))</f>
        <v>WON</v>
      </c>
      <c r="B389" t="str">
        <f ca="1">IF(AND(RESULT!$K448&gt;A$1,RESULT!$C448+RESULT!$D448&gt;2),"WON",IF(AND(RESULT!$K448&lt;A$1,RESULT!$C448+RESULT!$D448&lt;3),"WON","LOST"))</f>
        <v>WON</v>
      </c>
      <c r="C389" t="str">
        <f t="shared" ca="1" si="256"/>
        <v>WON</v>
      </c>
      <c r="E389" t="str">
        <f ca="1">IF(AND(RESULT!$G448&gt;E$1,RESULT!$C448+RESULT!$D448&gt;2),"WON",IF(AND(RESULT!$G448&lt;E$1,RESULT!$C448+RESULT!$D448&lt;3),"WON","LOST"))</f>
        <v>WON</v>
      </c>
      <c r="F389" t="str">
        <f ca="1">IF(AND(RESULT!$K448&gt;E$1,RESULT!$C448+RESULT!$D448&gt;2),"WON",IF(AND(RESULT!$K448&lt;E$1,RESULT!$C448+RESULT!$D448&lt;3),"WON","LOST"))</f>
        <v>WON</v>
      </c>
      <c r="G389" t="str">
        <f t="shared" ca="1" si="257"/>
        <v>WON</v>
      </c>
      <c r="I389" t="str">
        <f ca="1">IF(AND(RESULT!$G448&gt;I$1,RESULT!$C448+RESULT!$D448&gt;2),"WON",IF(AND(RESULT!$G448&lt;I$1,RESULT!$C448+RESULT!$D448&lt;3),"WON","LOST"))</f>
        <v>WON</v>
      </c>
      <c r="J389" t="str">
        <f ca="1">IF(AND(RESULT!$K448&gt;I$1,RESULT!$C448+RESULT!$D448&gt;2),"WON",IF(AND(RESULT!$K448&lt;I$1,RESULT!$C448+RESULT!$D448&lt;3),"WON","LOST"))</f>
        <v>WON</v>
      </c>
      <c r="K389" t="str">
        <f t="shared" ca="1" si="258"/>
        <v>WON</v>
      </c>
      <c r="M389" t="str">
        <f ca="1">IF(AND(RESULT!$G448&gt;M$1,RESULT!$C448+RESULT!$D448&gt;2),"WON",IF(AND(RESULT!$G448&lt;M$1,RESULT!$C448+RESULT!$D448&lt;3),"WON","LOST"))</f>
        <v>WON</v>
      </c>
      <c r="N389" t="str">
        <f ca="1">IF(AND(RESULT!$K448&gt;M$1,RESULT!$C448+RESULT!$D448&gt;2),"WON",IF(AND(RESULT!$K448&lt;M$1,RESULT!$C448+RESULT!$D448&lt;3),"WON","LOST"))</f>
        <v>WON</v>
      </c>
      <c r="O389" t="str">
        <f t="shared" ca="1" si="259"/>
        <v>WON</v>
      </c>
      <c r="Q389" t="str">
        <f ca="1">IF(AND(RESULT!$G448&gt;Q$1,RESULT!$C448+RESULT!$D448&gt;2),"WON",IF(AND(RESULT!$G448&lt;Q$1,RESULT!$C448+RESULT!$D448&lt;3),"WON","LOST"))</f>
        <v>WON</v>
      </c>
      <c r="R389" t="str">
        <f ca="1">IF(AND(RESULT!$K448&gt;Q$1,RESULT!$C448+RESULT!$D448&gt;2),"WON",IF(AND(RESULT!$K448&lt;Q$1,RESULT!$C448+RESULT!$D448&lt;3),"WON","LOST"))</f>
        <v>WON</v>
      </c>
      <c r="S389" t="str">
        <f t="shared" ca="1" si="260"/>
        <v>WON</v>
      </c>
      <c r="U389" t="str">
        <f ca="1">IF(AND(RESULT!$G448&gt;U$1,RESULT!$C448+RESULT!$D448&gt;2),"WON",IF(AND(RESULT!$G448&lt;U$1,RESULT!$C448+RESULT!$D448&lt;3),"WON","LOST"))</f>
        <v>WON</v>
      </c>
      <c r="V389" t="str">
        <f ca="1">IF(AND(RESULT!$K448&gt;U$1,RESULT!$C448+RESULT!$D448&gt;2),"WON",IF(AND(RESULT!$K448&lt;U$1,RESULT!$C448+RESULT!$D448&lt;3),"WON","LOST"))</f>
        <v>WON</v>
      </c>
      <c r="W389" t="str">
        <f t="shared" ca="1" si="261"/>
        <v>WON</v>
      </c>
      <c r="Y389" t="str">
        <f ca="1">IF(AND(RESULT!$G448&gt;Y$1,RESULT!$C448+RESULT!$D448&gt;2),"WON",IF(AND(RESULT!$G448&lt;Y$1,RESULT!$C448+RESULT!$D448&lt;3),"WON","LOST"))</f>
        <v>WON</v>
      </c>
      <c r="Z389" t="str">
        <f ca="1">IF(AND(RESULT!$K448&gt;Y$1,RESULT!$C448+RESULT!$D448&gt;2),"WON",IF(AND(RESULT!$K448&lt;Y$1,RESULT!$C448+RESULT!$D448&lt;3),"WON","LOST"))</f>
        <v>WON</v>
      </c>
      <c r="AA389" t="str">
        <f t="shared" ca="1" si="262"/>
        <v>WON</v>
      </c>
      <c r="AC389" t="str">
        <f ca="1">IF(AND(RESULT!$G448&gt;AC$1,RESULT!$C448+RESULT!$D448&gt;2),"WON",IF(AND(RESULT!$G448&lt;AC$1,RESULT!$C448+RESULT!$D448&lt;3),"WON","LOST"))</f>
        <v>WON</v>
      </c>
      <c r="AD389" t="str">
        <f ca="1">IF(AND(RESULT!$K448&gt;AC$1,RESULT!$C448+RESULT!$D448&gt;2),"WON",IF(AND(RESULT!$K448&lt;AC$1,RESULT!$C448+RESULT!$D448&lt;3),"WON","LOST"))</f>
        <v>WON</v>
      </c>
      <c r="AE389" t="str">
        <f t="shared" ca="1" si="263"/>
        <v>WON</v>
      </c>
    </row>
    <row r="390" spans="1:31">
      <c r="A390" t="str">
        <f ca="1">IF(AND(RESULT!$G449&gt;A$1,RESULT!$C449+RESULT!$D449&gt;2),"WON",IF(AND(RESULT!$G449&lt;A$1,RESULT!$C449+RESULT!$D449&lt;3),"WON","LOST"))</f>
        <v>WON</v>
      </c>
      <c r="B390" t="str">
        <f ca="1">IF(AND(RESULT!$K449&gt;A$1,RESULT!$C449+RESULT!$D449&gt;2),"WON",IF(AND(RESULT!$K449&lt;A$1,RESULT!$C449+RESULT!$D449&lt;3),"WON","LOST"))</f>
        <v>WON</v>
      </c>
      <c r="C390" t="str">
        <f t="shared" ca="1" si="256"/>
        <v>WON</v>
      </c>
      <c r="E390" t="str">
        <f ca="1">IF(AND(RESULT!$G449&gt;E$1,RESULT!$C449+RESULT!$D449&gt;2),"WON",IF(AND(RESULT!$G449&lt;E$1,RESULT!$C449+RESULT!$D449&lt;3),"WON","LOST"))</f>
        <v>WON</v>
      </c>
      <c r="F390" t="str">
        <f ca="1">IF(AND(RESULT!$K449&gt;E$1,RESULT!$C449+RESULT!$D449&gt;2),"WON",IF(AND(RESULT!$K449&lt;E$1,RESULT!$C449+RESULT!$D449&lt;3),"WON","LOST"))</f>
        <v>WON</v>
      </c>
      <c r="G390" t="str">
        <f t="shared" ca="1" si="257"/>
        <v>WON</v>
      </c>
      <c r="I390" t="str">
        <f ca="1">IF(AND(RESULT!$G449&gt;I$1,RESULT!$C449+RESULT!$D449&gt;2),"WON",IF(AND(RESULT!$G449&lt;I$1,RESULT!$C449+RESULT!$D449&lt;3),"WON","LOST"))</f>
        <v>WON</v>
      </c>
      <c r="J390" t="str">
        <f ca="1">IF(AND(RESULT!$K449&gt;I$1,RESULT!$C449+RESULT!$D449&gt;2),"WON",IF(AND(RESULT!$K449&lt;I$1,RESULT!$C449+RESULT!$D449&lt;3),"WON","LOST"))</f>
        <v>WON</v>
      </c>
      <c r="K390" t="str">
        <f t="shared" ca="1" si="258"/>
        <v>WON</v>
      </c>
      <c r="M390" t="str">
        <f ca="1">IF(AND(RESULT!$G449&gt;M$1,RESULT!$C449+RESULT!$D449&gt;2),"WON",IF(AND(RESULT!$G449&lt;M$1,RESULT!$C449+RESULT!$D449&lt;3),"WON","LOST"))</f>
        <v>WON</v>
      </c>
      <c r="N390" t="str">
        <f ca="1">IF(AND(RESULT!$K449&gt;M$1,RESULT!$C449+RESULT!$D449&gt;2),"WON",IF(AND(RESULT!$K449&lt;M$1,RESULT!$C449+RESULT!$D449&lt;3),"WON","LOST"))</f>
        <v>WON</v>
      </c>
      <c r="O390" t="str">
        <f t="shared" ca="1" si="259"/>
        <v>WON</v>
      </c>
      <c r="Q390" t="str">
        <f ca="1">IF(AND(RESULT!$G449&gt;Q$1,RESULT!$C449+RESULT!$D449&gt;2),"WON",IF(AND(RESULT!$G449&lt;Q$1,RESULT!$C449+RESULT!$D449&lt;3),"WON","LOST"))</f>
        <v>WON</v>
      </c>
      <c r="R390" t="str">
        <f ca="1">IF(AND(RESULT!$K449&gt;Q$1,RESULT!$C449+RESULT!$D449&gt;2),"WON",IF(AND(RESULT!$K449&lt;Q$1,RESULT!$C449+RESULT!$D449&lt;3),"WON","LOST"))</f>
        <v>WON</v>
      </c>
      <c r="S390" t="str">
        <f t="shared" ca="1" si="260"/>
        <v>WON</v>
      </c>
      <c r="U390" t="str">
        <f ca="1">IF(AND(RESULT!$G449&gt;U$1,RESULT!$C449+RESULT!$D449&gt;2),"WON",IF(AND(RESULT!$G449&lt;U$1,RESULT!$C449+RESULT!$D449&lt;3),"WON","LOST"))</f>
        <v>WON</v>
      </c>
      <c r="V390" t="str">
        <f ca="1">IF(AND(RESULT!$K449&gt;U$1,RESULT!$C449+RESULT!$D449&gt;2),"WON",IF(AND(RESULT!$K449&lt;U$1,RESULT!$C449+RESULT!$D449&lt;3),"WON","LOST"))</f>
        <v>WON</v>
      </c>
      <c r="W390" t="str">
        <f t="shared" ca="1" si="261"/>
        <v>WON</v>
      </c>
      <c r="Y390" t="str">
        <f ca="1">IF(AND(RESULT!$G449&gt;Y$1,RESULT!$C449+RESULT!$D449&gt;2),"WON",IF(AND(RESULT!$G449&lt;Y$1,RESULT!$C449+RESULT!$D449&lt;3),"WON","LOST"))</f>
        <v>WON</v>
      </c>
      <c r="Z390" t="str">
        <f ca="1">IF(AND(RESULT!$K449&gt;Y$1,RESULT!$C449+RESULT!$D449&gt;2),"WON",IF(AND(RESULT!$K449&lt;Y$1,RESULT!$C449+RESULT!$D449&lt;3),"WON","LOST"))</f>
        <v>WON</v>
      </c>
      <c r="AA390" t="str">
        <f t="shared" ca="1" si="262"/>
        <v>WON</v>
      </c>
      <c r="AC390" t="str">
        <f ca="1">IF(AND(RESULT!$G449&gt;AC$1,RESULT!$C449+RESULT!$D449&gt;2),"WON",IF(AND(RESULT!$G449&lt;AC$1,RESULT!$C449+RESULT!$D449&lt;3),"WON","LOST"))</f>
        <v>WON</v>
      </c>
      <c r="AD390" t="str">
        <f ca="1">IF(AND(RESULT!$K449&gt;AC$1,RESULT!$C449+RESULT!$D449&gt;2),"WON",IF(AND(RESULT!$K449&lt;AC$1,RESULT!$C449+RESULT!$D449&lt;3),"WON","LOST"))</f>
        <v>WON</v>
      </c>
      <c r="AE390" t="str">
        <f t="shared" ca="1" si="263"/>
        <v>WON</v>
      </c>
    </row>
    <row r="391" spans="1:31">
      <c r="A391" t="str">
        <f ca="1">IF(AND(RESULT!$G450&gt;A$1,RESULT!$C450+RESULT!$D450&gt;2),"WON",IF(AND(RESULT!$G450&lt;A$1,RESULT!$C450+RESULT!$D450&lt;3),"WON","LOST"))</f>
        <v>WON</v>
      </c>
      <c r="B391" t="str">
        <f ca="1">IF(AND(RESULT!$K450&gt;A$1,RESULT!$C450+RESULT!$D450&gt;2),"WON",IF(AND(RESULT!$K450&lt;A$1,RESULT!$C450+RESULT!$D450&lt;3),"WON","LOST"))</f>
        <v>WON</v>
      </c>
      <c r="C391" t="str">
        <f t="shared" ca="1" si="256"/>
        <v>WON</v>
      </c>
      <c r="E391" t="str">
        <f ca="1">IF(AND(RESULT!$G450&gt;E$1,RESULT!$C450+RESULT!$D450&gt;2),"WON",IF(AND(RESULT!$G450&lt;E$1,RESULT!$C450+RESULT!$D450&lt;3),"WON","LOST"))</f>
        <v>WON</v>
      </c>
      <c r="F391" t="str">
        <f ca="1">IF(AND(RESULT!$K450&gt;E$1,RESULT!$C450+RESULT!$D450&gt;2),"WON",IF(AND(RESULT!$K450&lt;E$1,RESULT!$C450+RESULT!$D450&lt;3),"WON","LOST"))</f>
        <v>WON</v>
      </c>
      <c r="G391" t="str">
        <f t="shared" ca="1" si="257"/>
        <v>WON</v>
      </c>
      <c r="I391" t="str">
        <f ca="1">IF(AND(RESULT!$G450&gt;I$1,RESULT!$C450+RESULT!$D450&gt;2),"WON",IF(AND(RESULT!$G450&lt;I$1,RESULT!$C450+RESULT!$D450&lt;3),"WON","LOST"))</f>
        <v>WON</v>
      </c>
      <c r="J391" t="str">
        <f ca="1">IF(AND(RESULT!$K450&gt;I$1,RESULT!$C450+RESULT!$D450&gt;2),"WON",IF(AND(RESULT!$K450&lt;I$1,RESULT!$C450+RESULT!$D450&lt;3),"WON","LOST"))</f>
        <v>WON</v>
      </c>
      <c r="K391" t="str">
        <f t="shared" ca="1" si="258"/>
        <v>WON</v>
      </c>
      <c r="M391" t="str">
        <f ca="1">IF(AND(RESULT!$G450&gt;M$1,RESULT!$C450+RESULT!$D450&gt;2),"WON",IF(AND(RESULT!$G450&lt;M$1,RESULT!$C450+RESULT!$D450&lt;3),"WON","LOST"))</f>
        <v>WON</v>
      </c>
      <c r="N391" t="str">
        <f ca="1">IF(AND(RESULT!$K450&gt;M$1,RESULT!$C450+RESULT!$D450&gt;2),"WON",IF(AND(RESULT!$K450&lt;M$1,RESULT!$C450+RESULT!$D450&lt;3),"WON","LOST"))</f>
        <v>WON</v>
      </c>
      <c r="O391" t="str">
        <f t="shared" ca="1" si="259"/>
        <v>WON</v>
      </c>
      <c r="Q391" t="str">
        <f ca="1">IF(AND(RESULT!$G450&gt;Q$1,RESULT!$C450+RESULT!$D450&gt;2),"WON",IF(AND(RESULT!$G450&lt;Q$1,RESULT!$C450+RESULT!$D450&lt;3),"WON","LOST"))</f>
        <v>WON</v>
      </c>
      <c r="R391" t="str">
        <f ca="1">IF(AND(RESULT!$K450&gt;Q$1,RESULT!$C450+RESULT!$D450&gt;2),"WON",IF(AND(RESULT!$K450&lt;Q$1,RESULT!$C450+RESULT!$D450&lt;3),"WON","LOST"))</f>
        <v>WON</v>
      </c>
      <c r="S391" t="str">
        <f t="shared" ca="1" si="260"/>
        <v>WON</v>
      </c>
      <c r="U391" t="str">
        <f ca="1">IF(AND(RESULT!$G450&gt;U$1,RESULT!$C450+RESULT!$D450&gt;2),"WON",IF(AND(RESULT!$G450&lt;U$1,RESULT!$C450+RESULT!$D450&lt;3),"WON","LOST"))</f>
        <v>WON</v>
      </c>
      <c r="V391" t="str">
        <f ca="1">IF(AND(RESULT!$K450&gt;U$1,RESULT!$C450+RESULT!$D450&gt;2),"WON",IF(AND(RESULT!$K450&lt;U$1,RESULT!$C450+RESULT!$D450&lt;3),"WON","LOST"))</f>
        <v>WON</v>
      </c>
      <c r="W391" t="str">
        <f t="shared" ca="1" si="261"/>
        <v>WON</v>
      </c>
      <c r="Y391" t="str">
        <f ca="1">IF(AND(RESULT!$G450&gt;Y$1,RESULT!$C450+RESULT!$D450&gt;2),"WON",IF(AND(RESULT!$G450&lt;Y$1,RESULT!$C450+RESULT!$D450&lt;3),"WON","LOST"))</f>
        <v>WON</v>
      </c>
      <c r="Z391" t="str">
        <f ca="1">IF(AND(RESULT!$K450&gt;Y$1,RESULT!$C450+RESULT!$D450&gt;2),"WON",IF(AND(RESULT!$K450&lt;Y$1,RESULT!$C450+RESULT!$D450&lt;3),"WON","LOST"))</f>
        <v>WON</v>
      </c>
      <c r="AA391" t="str">
        <f t="shared" ca="1" si="262"/>
        <v>WON</v>
      </c>
      <c r="AC391" t="str">
        <f ca="1">IF(AND(RESULT!$G450&gt;AC$1,RESULT!$C450+RESULT!$D450&gt;2),"WON",IF(AND(RESULT!$G450&lt;AC$1,RESULT!$C450+RESULT!$D450&lt;3),"WON","LOST"))</f>
        <v>WON</v>
      </c>
      <c r="AD391" t="str">
        <f ca="1">IF(AND(RESULT!$K450&gt;AC$1,RESULT!$C450+RESULT!$D450&gt;2),"WON",IF(AND(RESULT!$K450&lt;AC$1,RESULT!$C450+RESULT!$D450&lt;3),"WON","LOST"))</f>
        <v>WON</v>
      </c>
      <c r="AE391" t="str">
        <f t="shared" ca="1" si="263"/>
        <v>WON</v>
      </c>
    </row>
    <row r="392" spans="1:31">
      <c r="A392" t="str">
        <f ca="1">IF(AND(RESULT!$G451&gt;A$1,RESULT!$C451+RESULT!$D451&gt;2),"WON",IF(AND(RESULT!$G451&lt;A$1,RESULT!$C451+RESULT!$D451&lt;3),"WON","LOST"))</f>
        <v>WON</v>
      </c>
      <c r="B392" t="str">
        <f ca="1">IF(AND(RESULT!$K451&gt;A$1,RESULT!$C451+RESULT!$D451&gt;2),"WON",IF(AND(RESULT!$K451&lt;A$1,RESULT!$C451+RESULT!$D451&lt;3),"WON","LOST"))</f>
        <v>WON</v>
      </c>
      <c r="C392" t="str">
        <f t="shared" ca="1" si="256"/>
        <v>WON</v>
      </c>
      <c r="E392" t="str">
        <f ca="1">IF(AND(RESULT!$G451&gt;E$1,RESULT!$C451+RESULT!$D451&gt;2),"WON",IF(AND(RESULT!$G451&lt;E$1,RESULT!$C451+RESULT!$D451&lt;3),"WON","LOST"))</f>
        <v>WON</v>
      </c>
      <c r="F392" t="str">
        <f ca="1">IF(AND(RESULT!$K451&gt;E$1,RESULT!$C451+RESULT!$D451&gt;2),"WON",IF(AND(RESULT!$K451&lt;E$1,RESULT!$C451+RESULT!$D451&lt;3),"WON","LOST"))</f>
        <v>WON</v>
      </c>
      <c r="G392" t="str">
        <f t="shared" ca="1" si="257"/>
        <v>WON</v>
      </c>
      <c r="I392" t="str">
        <f ca="1">IF(AND(RESULT!$G451&gt;I$1,RESULT!$C451+RESULT!$D451&gt;2),"WON",IF(AND(RESULT!$G451&lt;I$1,RESULT!$C451+RESULT!$D451&lt;3),"WON","LOST"))</f>
        <v>WON</v>
      </c>
      <c r="J392" t="str">
        <f ca="1">IF(AND(RESULT!$K451&gt;I$1,RESULT!$C451+RESULT!$D451&gt;2),"WON",IF(AND(RESULT!$K451&lt;I$1,RESULT!$C451+RESULT!$D451&lt;3),"WON","LOST"))</f>
        <v>WON</v>
      </c>
      <c r="K392" t="str">
        <f t="shared" ca="1" si="258"/>
        <v>WON</v>
      </c>
      <c r="M392" t="str">
        <f ca="1">IF(AND(RESULT!$G451&gt;M$1,RESULT!$C451+RESULT!$D451&gt;2),"WON",IF(AND(RESULT!$G451&lt;M$1,RESULT!$C451+RESULT!$D451&lt;3),"WON","LOST"))</f>
        <v>WON</v>
      </c>
      <c r="N392" t="str">
        <f ca="1">IF(AND(RESULT!$K451&gt;M$1,RESULT!$C451+RESULT!$D451&gt;2),"WON",IF(AND(RESULT!$K451&lt;M$1,RESULT!$C451+RESULT!$D451&lt;3),"WON","LOST"))</f>
        <v>WON</v>
      </c>
      <c r="O392" t="str">
        <f t="shared" ca="1" si="259"/>
        <v>WON</v>
      </c>
      <c r="Q392" t="str">
        <f ca="1">IF(AND(RESULT!$G451&gt;Q$1,RESULT!$C451+RESULT!$D451&gt;2),"WON",IF(AND(RESULT!$G451&lt;Q$1,RESULT!$C451+RESULT!$D451&lt;3),"WON","LOST"))</f>
        <v>WON</v>
      </c>
      <c r="R392" t="str">
        <f ca="1">IF(AND(RESULT!$K451&gt;Q$1,RESULT!$C451+RESULT!$D451&gt;2),"WON",IF(AND(RESULT!$K451&lt;Q$1,RESULT!$C451+RESULT!$D451&lt;3),"WON","LOST"))</f>
        <v>WON</v>
      </c>
      <c r="S392" t="str">
        <f t="shared" ca="1" si="260"/>
        <v>WON</v>
      </c>
      <c r="U392" t="str">
        <f ca="1">IF(AND(RESULT!$G451&gt;U$1,RESULT!$C451+RESULT!$D451&gt;2),"WON",IF(AND(RESULT!$G451&lt;U$1,RESULT!$C451+RESULT!$D451&lt;3),"WON","LOST"))</f>
        <v>WON</v>
      </c>
      <c r="V392" t="str">
        <f ca="1">IF(AND(RESULT!$K451&gt;U$1,RESULT!$C451+RESULT!$D451&gt;2),"WON",IF(AND(RESULT!$K451&lt;U$1,RESULT!$C451+RESULT!$D451&lt;3),"WON","LOST"))</f>
        <v>WON</v>
      </c>
      <c r="W392" t="str">
        <f t="shared" ca="1" si="261"/>
        <v>WON</v>
      </c>
      <c r="Y392" t="str">
        <f ca="1">IF(AND(RESULT!$G451&gt;Y$1,RESULT!$C451+RESULT!$D451&gt;2),"WON",IF(AND(RESULT!$G451&lt;Y$1,RESULT!$C451+RESULT!$D451&lt;3),"WON","LOST"))</f>
        <v>WON</v>
      </c>
      <c r="Z392" t="str">
        <f ca="1">IF(AND(RESULT!$K451&gt;Y$1,RESULT!$C451+RESULT!$D451&gt;2),"WON",IF(AND(RESULT!$K451&lt;Y$1,RESULT!$C451+RESULT!$D451&lt;3),"WON","LOST"))</f>
        <v>WON</v>
      </c>
      <c r="AA392" t="str">
        <f t="shared" ca="1" si="262"/>
        <v>WON</v>
      </c>
      <c r="AC392" t="str">
        <f ca="1">IF(AND(RESULT!$G451&gt;AC$1,RESULT!$C451+RESULT!$D451&gt;2),"WON",IF(AND(RESULT!$G451&lt;AC$1,RESULT!$C451+RESULT!$D451&lt;3),"WON","LOST"))</f>
        <v>WON</v>
      </c>
      <c r="AD392" t="str">
        <f ca="1">IF(AND(RESULT!$K451&gt;AC$1,RESULT!$C451+RESULT!$D451&gt;2),"WON",IF(AND(RESULT!$K451&lt;AC$1,RESULT!$C451+RESULT!$D451&lt;3),"WON","LOST"))</f>
        <v>WON</v>
      </c>
      <c r="AE392" t="str">
        <f t="shared" ca="1" si="263"/>
        <v>WON</v>
      </c>
    </row>
    <row r="393" spans="1:31">
      <c r="A393" t="str">
        <f ca="1">IF(AND(RESULT!$G452&gt;A$1,RESULT!$C452+RESULT!$D452&gt;2),"WON",IF(AND(RESULT!$G452&lt;A$1,RESULT!$C452+RESULT!$D452&lt;3),"WON","LOST"))</f>
        <v>LOST</v>
      </c>
      <c r="B393" t="str">
        <f ca="1">IF(AND(RESULT!$K452&gt;A$1,RESULT!$C452+RESULT!$D452&gt;2),"WON",IF(AND(RESULT!$K452&lt;A$1,RESULT!$C452+RESULT!$D452&lt;3),"WON","LOST"))</f>
        <v>WON</v>
      </c>
      <c r="C393" t="str">
        <f t="shared" ca="1" si="256"/>
        <v>DP</v>
      </c>
      <c r="E393" t="str">
        <f ca="1">IF(AND(RESULT!$G452&gt;E$1,RESULT!$C452+RESULT!$D452&gt;2),"WON",IF(AND(RESULT!$G452&lt;E$1,RESULT!$C452+RESULT!$D452&lt;3),"WON","LOST"))</f>
        <v>LOST</v>
      </c>
      <c r="F393" t="str">
        <f ca="1">IF(AND(RESULT!$K452&gt;E$1,RESULT!$C452+RESULT!$D452&gt;2),"WON",IF(AND(RESULT!$K452&lt;E$1,RESULT!$C452+RESULT!$D452&lt;3),"WON","LOST"))</f>
        <v>WON</v>
      </c>
      <c r="G393" t="str">
        <f t="shared" ca="1" si="257"/>
        <v>DP</v>
      </c>
      <c r="I393" t="str">
        <f ca="1">IF(AND(RESULT!$G452&gt;I$1,RESULT!$C452+RESULT!$D452&gt;2),"WON",IF(AND(RESULT!$G452&lt;I$1,RESULT!$C452+RESULT!$D452&lt;3),"WON","LOST"))</f>
        <v>LOST</v>
      </c>
      <c r="J393" t="str">
        <f ca="1">IF(AND(RESULT!$K452&gt;I$1,RESULT!$C452+RESULT!$D452&gt;2),"WON",IF(AND(RESULT!$K452&lt;I$1,RESULT!$C452+RESULT!$D452&lt;3),"WON","LOST"))</f>
        <v>WON</v>
      </c>
      <c r="K393" t="str">
        <f t="shared" ca="1" si="258"/>
        <v>DP</v>
      </c>
      <c r="M393" t="str">
        <f ca="1">IF(AND(RESULT!$G452&gt;M$1,RESULT!$C452+RESULT!$D452&gt;2),"WON",IF(AND(RESULT!$G452&lt;M$1,RESULT!$C452+RESULT!$D452&lt;3),"WON","LOST"))</f>
        <v>LOST</v>
      </c>
      <c r="N393" t="str">
        <f ca="1">IF(AND(RESULT!$K452&gt;M$1,RESULT!$C452+RESULT!$D452&gt;2),"WON",IF(AND(RESULT!$K452&lt;M$1,RESULT!$C452+RESULT!$D452&lt;3),"WON","LOST"))</f>
        <v>WON</v>
      </c>
      <c r="O393" t="str">
        <f t="shared" ca="1" si="259"/>
        <v>DP</v>
      </c>
      <c r="Q393" t="str">
        <f ca="1">IF(AND(RESULT!$G452&gt;Q$1,RESULT!$C452+RESULT!$D452&gt;2),"WON",IF(AND(RESULT!$G452&lt;Q$1,RESULT!$C452+RESULT!$D452&lt;3),"WON","LOST"))</f>
        <v>LOST</v>
      </c>
      <c r="R393" t="str">
        <f ca="1">IF(AND(RESULT!$K452&gt;Q$1,RESULT!$C452+RESULT!$D452&gt;2),"WON",IF(AND(RESULT!$K452&lt;Q$1,RESULT!$C452+RESULT!$D452&lt;3),"WON","LOST"))</f>
        <v>WON</v>
      </c>
      <c r="S393" t="str">
        <f t="shared" ca="1" si="260"/>
        <v>DP</v>
      </c>
      <c r="U393" t="str">
        <f ca="1">IF(AND(RESULT!$G452&gt;U$1,RESULT!$C452+RESULT!$D452&gt;2),"WON",IF(AND(RESULT!$G452&lt;U$1,RESULT!$C452+RESULT!$D452&lt;3),"WON","LOST"))</f>
        <v>LOST</v>
      </c>
      <c r="V393" t="str">
        <f ca="1">IF(AND(RESULT!$K452&gt;U$1,RESULT!$C452+RESULT!$D452&gt;2),"WON",IF(AND(RESULT!$K452&lt;U$1,RESULT!$C452+RESULT!$D452&lt;3),"WON","LOST"))</f>
        <v>WON</v>
      </c>
      <c r="W393" t="str">
        <f t="shared" ca="1" si="261"/>
        <v>DP</v>
      </c>
      <c r="Y393" t="str">
        <f ca="1">IF(AND(RESULT!$G452&gt;Y$1,RESULT!$C452+RESULT!$D452&gt;2),"WON",IF(AND(RESULT!$G452&lt;Y$1,RESULT!$C452+RESULT!$D452&lt;3),"WON","LOST"))</f>
        <v>LOST</v>
      </c>
      <c r="Z393" t="str">
        <f ca="1">IF(AND(RESULT!$K452&gt;Y$1,RESULT!$C452+RESULT!$D452&gt;2),"WON",IF(AND(RESULT!$K452&lt;Y$1,RESULT!$C452+RESULT!$D452&lt;3),"WON","LOST"))</f>
        <v>WON</v>
      </c>
      <c r="AA393" t="str">
        <f t="shared" ca="1" si="262"/>
        <v>DP</v>
      </c>
      <c r="AC393" t="str">
        <f ca="1">IF(AND(RESULT!$G452&gt;AC$1,RESULT!$C452+RESULT!$D452&gt;2),"WON",IF(AND(RESULT!$G452&lt;AC$1,RESULT!$C452+RESULT!$D452&lt;3),"WON","LOST"))</f>
        <v>LOST</v>
      </c>
      <c r="AD393" t="str">
        <f ca="1">IF(AND(RESULT!$K452&gt;AC$1,RESULT!$C452+RESULT!$D452&gt;2),"WON",IF(AND(RESULT!$K452&lt;AC$1,RESULT!$C452+RESULT!$D452&lt;3),"WON","LOST"))</f>
        <v>WON</v>
      </c>
      <c r="AE393" t="str">
        <f t="shared" ca="1" si="263"/>
        <v>DP</v>
      </c>
    </row>
    <row r="394" spans="1:31">
      <c r="A394" t="str">
        <f ca="1">IF(AND(RESULT!$G453&gt;A$1,RESULT!$C453+RESULT!$D453&gt;2),"WON",IF(AND(RESULT!$G453&lt;A$1,RESULT!$C453+RESULT!$D453&lt;3),"WON","LOST"))</f>
        <v>WON</v>
      </c>
      <c r="B394" t="str">
        <f ca="1">IF(AND(RESULT!$K453&gt;A$1,RESULT!$C453+RESULT!$D453&gt;2),"WON",IF(AND(RESULT!$K453&lt;A$1,RESULT!$C453+RESULT!$D453&lt;3),"WON","LOST"))</f>
        <v>WON</v>
      </c>
      <c r="C394" t="str">
        <f t="shared" ca="1" si="256"/>
        <v>WON</v>
      </c>
      <c r="E394" t="str">
        <f ca="1">IF(AND(RESULT!$G453&gt;E$1,RESULT!$C453+RESULT!$D453&gt;2),"WON",IF(AND(RESULT!$G453&lt;E$1,RESULT!$C453+RESULT!$D453&lt;3),"WON","LOST"))</f>
        <v>WON</v>
      </c>
      <c r="F394" t="str">
        <f ca="1">IF(AND(RESULT!$K453&gt;E$1,RESULT!$C453+RESULT!$D453&gt;2),"WON",IF(AND(RESULT!$K453&lt;E$1,RESULT!$C453+RESULT!$D453&lt;3),"WON","LOST"))</f>
        <v>WON</v>
      </c>
      <c r="G394" t="str">
        <f t="shared" ca="1" si="257"/>
        <v>WON</v>
      </c>
      <c r="I394" t="str">
        <f ca="1">IF(AND(RESULT!$G453&gt;I$1,RESULT!$C453+RESULT!$D453&gt;2),"WON",IF(AND(RESULT!$G453&lt;I$1,RESULT!$C453+RESULT!$D453&lt;3),"WON","LOST"))</f>
        <v>WON</v>
      </c>
      <c r="J394" t="str">
        <f ca="1">IF(AND(RESULT!$K453&gt;I$1,RESULT!$C453+RESULT!$D453&gt;2),"WON",IF(AND(RESULT!$K453&lt;I$1,RESULT!$C453+RESULT!$D453&lt;3),"WON","LOST"))</f>
        <v>WON</v>
      </c>
      <c r="K394" t="str">
        <f t="shared" ca="1" si="258"/>
        <v>WON</v>
      </c>
      <c r="M394" t="str">
        <f ca="1">IF(AND(RESULT!$G453&gt;M$1,RESULT!$C453+RESULT!$D453&gt;2),"WON",IF(AND(RESULT!$G453&lt;M$1,RESULT!$C453+RESULT!$D453&lt;3),"WON","LOST"))</f>
        <v>WON</v>
      </c>
      <c r="N394" t="str">
        <f ca="1">IF(AND(RESULT!$K453&gt;M$1,RESULT!$C453+RESULT!$D453&gt;2),"WON",IF(AND(RESULT!$K453&lt;M$1,RESULT!$C453+RESULT!$D453&lt;3),"WON","LOST"))</f>
        <v>WON</v>
      </c>
      <c r="O394" t="str">
        <f t="shared" ca="1" si="259"/>
        <v>WON</v>
      </c>
      <c r="Q394" t="str">
        <f ca="1">IF(AND(RESULT!$G453&gt;Q$1,RESULT!$C453+RESULT!$D453&gt;2),"WON",IF(AND(RESULT!$G453&lt;Q$1,RESULT!$C453+RESULT!$D453&lt;3),"WON","LOST"))</f>
        <v>WON</v>
      </c>
      <c r="R394" t="str">
        <f ca="1">IF(AND(RESULT!$K453&gt;Q$1,RESULT!$C453+RESULT!$D453&gt;2),"WON",IF(AND(RESULT!$K453&lt;Q$1,RESULT!$C453+RESULT!$D453&lt;3),"WON","LOST"))</f>
        <v>WON</v>
      </c>
      <c r="S394" t="str">
        <f t="shared" ca="1" si="260"/>
        <v>WON</v>
      </c>
      <c r="U394" t="str">
        <f ca="1">IF(AND(RESULT!$G453&gt;U$1,RESULT!$C453+RESULT!$D453&gt;2),"WON",IF(AND(RESULT!$G453&lt;U$1,RESULT!$C453+RESULT!$D453&lt;3),"WON","LOST"))</f>
        <v>WON</v>
      </c>
      <c r="V394" t="str">
        <f ca="1">IF(AND(RESULT!$K453&gt;U$1,RESULT!$C453+RESULT!$D453&gt;2),"WON",IF(AND(RESULT!$K453&lt;U$1,RESULT!$C453+RESULT!$D453&lt;3),"WON","LOST"))</f>
        <v>WON</v>
      </c>
      <c r="W394" t="str">
        <f t="shared" ca="1" si="261"/>
        <v>WON</v>
      </c>
      <c r="Y394" t="str">
        <f ca="1">IF(AND(RESULT!$G453&gt;Y$1,RESULT!$C453+RESULT!$D453&gt;2),"WON",IF(AND(RESULT!$G453&lt;Y$1,RESULT!$C453+RESULT!$D453&lt;3),"WON","LOST"))</f>
        <v>WON</v>
      </c>
      <c r="Z394" t="str">
        <f ca="1">IF(AND(RESULT!$K453&gt;Y$1,RESULT!$C453+RESULT!$D453&gt;2),"WON",IF(AND(RESULT!$K453&lt;Y$1,RESULT!$C453+RESULT!$D453&lt;3),"WON","LOST"))</f>
        <v>WON</v>
      </c>
      <c r="AA394" t="str">
        <f t="shared" ca="1" si="262"/>
        <v>WON</v>
      </c>
      <c r="AC394" t="str">
        <f ca="1">IF(AND(RESULT!$G453&gt;AC$1,RESULT!$C453+RESULT!$D453&gt;2),"WON",IF(AND(RESULT!$G453&lt;AC$1,RESULT!$C453+RESULT!$D453&lt;3),"WON","LOST"))</f>
        <v>WON</v>
      </c>
      <c r="AD394" t="str">
        <f ca="1">IF(AND(RESULT!$K453&gt;AC$1,RESULT!$C453+RESULT!$D453&gt;2),"WON",IF(AND(RESULT!$K453&lt;AC$1,RESULT!$C453+RESULT!$D453&lt;3),"WON","LOST"))</f>
        <v>WON</v>
      </c>
      <c r="AE394" t="str">
        <f t="shared" ca="1" si="263"/>
        <v>WON</v>
      </c>
    </row>
    <row r="395" spans="1:31">
      <c r="A395" t="str">
        <f ca="1">IF(AND(RESULT!$G454&gt;A$1,RESULT!$C454+RESULT!$D454&gt;2),"WON",IF(AND(RESULT!$G454&lt;A$1,RESULT!$C454+RESULT!$D454&lt;3),"WON","LOST"))</f>
        <v>WON</v>
      </c>
      <c r="B395" t="str">
        <f ca="1">IF(AND(RESULT!$K454&gt;A$1,RESULT!$C454+RESULT!$D454&gt;2),"WON",IF(AND(RESULT!$K454&lt;A$1,RESULT!$C454+RESULT!$D454&lt;3),"WON","LOST"))</f>
        <v>WON</v>
      </c>
      <c r="C395" t="str">
        <f t="shared" ca="1" si="256"/>
        <v>WON</v>
      </c>
      <c r="E395" t="str">
        <f ca="1">IF(AND(RESULT!$G454&gt;E$1,RESULT!$C454+RESULT!$D454&gt;2),"WON",IF(AND(RESULT!$G454&lt;E$1,RESULT!$C454+RESULT!$D454&lt;3),"WON","LOST"))</f>
        <v>WON</v>
      </c>
      <c r="F395" t="str">
        <f ca="1">IF(AND(RESULT!$K454&gt;E$1,RESULT!$C454+RESULT!$D454&gt;2),"WON",IF(AND(RESULT!$K454&lt;E$1,RESULT!$C454+RESULT!$D454&lt;3),"WON","LOST"))</f>
        <v>WON</v>
      </c>
      <c r="G395" t="str">
        <f t="shared" ca="1" si="257"/>
        <v>WON</v>
      </c>
      <c r="I395" t="str">
        <f ca="1">IF(AND(RESULT!$G454&gt;I$1,RESULT!$C454+RESULT!$D454&gt;2),"WON",IF(AND(RESULT!$G454&lt;I$1,RESULT!$C454+RESULT!$D454&lt;3),"WON","LOST"))</f>
        <v>WON</v>
      </c>
      <c r="J395" t="str">
        <f ca="1">IF(AND(RESULT!$K454&gt;I$1,RESULT!$C454+RESULT!$D454&gt;2),"WON",IF(AND(RESULT!$K454&lt;I$1,RESULT!$C454+RESULT!$D454&lt;3),"WON","LOST"))</f>
        <v>WON</v>
      </c>
      <c r="K395" t="str">
        <f t="shared" ca="1" si="258"/>
        <v>WON</v>
      </c>
      <c r="M395" t="str">
        <f ca="1">IF(AND(RESULT!$G454&gt;M$1,RESULT!$C454+RESULT!$D454&gt;2),"WON",IF(AND(RESULT!$G454&lt;M$1,RESULT!$C454+RESULT!$D454&lt;3),"WON","LOST"))</f>
        <v>WON</v>
      </c>
      <c r="N395" t="str">
        <f ca="1">IF(AND(RESULT!$K454&gt;M$1,RESULT!$C454+RESULT!$D454&gt;2),"WON",IF(AND(RESULT!$K454&lt;M$1,RESULT!$C454+RESULT!$D454&lt;3),"WON","LOST"))</f>
        <v>WON</v>
      </c>
      <c r="O395" t="str">
        <f t="shared" ca="1" si="259"/>
        <v>WON</v>
      </c>
      <c r="Q395" t="str">
        <f ca="1">IF(AND(RESULT!$G454&gt;Q$1,RESULT!$C454+RESULT!$D454&gt;2),"WON",IF(AND(RESULT!$G454&lt;Q$1,RESULT!$C454+RESULT!$D454&lt;3),"WON","LOST"))</f>
        <v>WON</v>
      </c>
      <c r="R395" t="str">
        <f ca="1">IF(AND(RESULT!$K454&gt;Q$1,RESULT!$C454+RESULT!$D454&gt;2),"WON",IF(AND(RESULT!$K454&lt;Q$1,RESULT!$C454+RESULT!$D454&lt;3),"WON","LOST"))</f>
        <v>WON</v>
      </c>
      <c r="S395" t="str">
        <f t="shared" ca="1" si="260"/>
        <v>WON</v>
      </c>
      <c r="U395" t="str">
        <f ca="1">IF(AND(RESULT!$G454&gt;U$1,RESULT!$C454+RESULT!$D454&gt;2),"WON",IF(AND(RESULT!$G454&lt;U$1,RESULT!$C454+RESULT!$D454&lt;3),"WON","LOST"))</f>
        <v>WON</v>
      </c>
      <c r="V395" t="str">
        <f ca="1">IF(AND(RESULT!$K454&gt;U$1,RESULT!$C454+RESULT!$D454&gt;2),"WON",IF(AND(RESULT!$K454&lt;U$1,RESULT!$C454+RESULT!$D454&lt;3),"WON","LOST"))</f>
        <v>WON</v>
      </c>
      <c r="W395" t="str">
        <f t="shared" ca="1" si="261"/>
        <v>WON</v>
      </c>
      <c r="Y395" t="str">
        <f ca="1">IF(AND(RESULT!$G454&gt;Y$1,RESULT!$C454+RESULT!$D454&gt;2),"WON",IF(AND(RESULT!$G454&lt;Y$1,RESULT!$C454+RESULT!$D454&lt;3),"WON","LOST"))</f>
        <v>WON</v>
      </c>
      <c r="Z395" t="str">
        <f ca="1">IF(AND(RESULT!$K454&gt;Y$1,RESULT!$C454+RESULT!$D454&gt;2),"WON",IF(AND(RESULT!$K454&lt;Y$1,RESULT!$C454+RESULT!$D454&lt;3),"WON","LOST"))</f>
        <v>WON</v>
      </c>
      <c r="AA395" t="str">
        <f t="shared" ca="1" si="262"/>
        <v>WON</v>
      </c>
      <c r="AC395" t="str">
        <f ca="1">IF(AND(RESULT!$G454&gt;AC$1,RESULT!$C454+RESULT!$D454&gt;2),"WON",IF(AND(RESULT!$G454&lt;AC$1,RESULT!$C454+RESULT!$D454&lt;3),"WON","LOST"))</f>
        <v>WON</v>
      </c>
      <c r="AD395" t="str">
        <f ca="1">IF(AND(RESULT!$K454&gt;AC$1,RESULT!$C454+RESULT!$D454&gt;2),"WON",IF(AND(RESULT!$K454&lt;AC$1,RESULT!$C454+RESULT!$D454&lt;3),"WON","LOST"))</f>
        <v>WON</v>
      </c>
      <c r="AE395" t="str">
        <f t="shared" ca="1" si="263"/>
        <v>WON</v>
      </c>
    </row>
    <row r="396" spans="1:31">
      <c r="A396" t="str">
        <f ca="1">IF(AND(RESULT!$G455&gt;A$1,RESULT!$C455+RESULT!$D455&gt;2),"WON",IF(AND(RESULT!$G455&lt;A$1,RESULT!$C455+RESULT!$D455&lt;3),"WON","LOST"))</f>
        <v>WON</v>
      </c>
      <c r="B396" t="str">
        <f ca="1">IF(AND(RESULT!$K455&gt;A$1,RESULT!$C455+RESULT!$D455&gt;2),"WON",IF(AND(RESULT!$K455&lt;A$1,RESULT!$C455+RESULT!$D455&lt;3),"WON","LOST"))</f>
        <v>LOST</v>
      </c>
      <c r="C396" t="str">
        <f t="shared" ca="1" si="256"/>
        <v>DP</v>
      </c>
      <c r="E396" t="str">
        <f ca="1">IF(AND(RESULT!$G455&gt;E$1,RESULT!$C455+RESULT!$D455&gt;2),"WON",IF(AND(RESULT!$G455&lt;E$1,RESULT!$C455+RESULT!$D455&lt;3),"WON","LOST"))</f>
        <v>WON</v>
      </c>
      <c r="F396" t="str">
        <f ca="1">IF(AND(RESULT!$K455&gt;E$1,RESULT!$C455+RESULT!$D455&gt;2),"WON",IF(AND(RESULT!$K455&lt;E$1,RESULT!$C455+RESULT!$D455&lt;3),"WON","LOST"))</f>
        <v>LOST</v>
      </c>
      <c r="G396" t="str">
        <f t="shared" ca="1" si="257"/>
        <v>DP</v>
      </c>
      <c r="I396" t="str">
        <f ca="1">IF(AND(RESULT!$G455&gt;I$1,RESULT!$C455+RESULT!$D455&gt;2),"WON",IF(AND(RESULT!$G455&lt;I$1,RESULT!$C455+RESULT!$D455&lt;3),"WON","LOST"))</f>
        <v>WON</v>
      </c>
      <c r="J396" t="str">
        <f ca="1">IF(AND(RESULT!$K455&gt;I$1,RESULT!$C455+RESULT!$D455&gt;2),"WON",IF(AND(RESULT!$K455&lt;I$1,RESULT!$C455+RESULT!$D455&lt;3),"WON","LOST"))</f>
        <v>LOST</v>
      </c>
      <c r="K396" t="str">
        <f t="shared" ca="1" si="258"/>
        <v>DP</v>
      </c>
      <c r="M396" t="str">
        <f ca="1">IF(AND(RESULT!$G455&gt;M$1,RESULT!$C455+RESULT!$D455&gt;2),"WON",IF(AND(RESULT!$G455&lt;M$1,RESULT!$C455+RESULT!$D455&lt;3),"WON","LOST"))</f>
        <v>WON</v>
      </c>
      <c r="N396" t="str">
        <f ca="1">IF(AND(RESULT!$K455&gt;M$1,RESULT!$C455+RESULT!$D455&gt;2),"WON",IF(AND(RESULT!$K455&lt;M$1,RESULT!$C455+RESULT!$D455&lt;3),"WON","LOST"))</f>
        <v>LOST</v>
      </c>
      <c r="O396" t="str">
        <f t="shared" ca="1" si="259"/>
        <v>DP</v>
      </c>
      <c r="Q396" t="str">
        <f ca="1">IF(AND(RESULT!$G455&gt;Q$1,RESULT!$C455+RESULT!$D455&gt;2),"WON",IF(AND(RESULT!$G455&lt;Q$1,RESULT!$C455+RESULT!$D455&lt;3),"WON","LOST"))</f>
        <v>WON</v>
      </c>
      <c r="R396" t="str">
        <f ca="1">IF(AND(RESULT!$K455&gt;Q$1,RESULT!$C455+RESULT!$D455&gt;2),"WON",IF(AND(RESULT!$K455&lt;Q$1,RESULT!$C455+RESULT!$D455&lt;3),"WON","LOST"))</f>
        <v>LOST</v>
      </c>
      <c r="S396" t="str">
        <f t="shared" ca="1" si="260"/>
        <v>DP</v>
      </c>
      <c r="U396" t="str">
        <f ca="1">IF(AND(RESULT!$G455&gt;U$1,RESULT!$C455+RESULT!$D455&gt;2),"WON",IF(AND(RESULT!$G455&lt;U$1,RESULT!$C455+RESULT!$D455&lt;3),"WON","LOST"))</f>
        <v>WON</v>
      </c>
      <c r="V396" t="str">
        <f ca="1">IF(AND(RESULT!$K455&gt;U$1,RESULT!$C455+RESULT!$D455&gt;2),"WON",IF(AND(RESULT!$K455&lt;U$1,RESULT!$C455+RESULT!$D455&lt;3),"WON","LOST"))</f>
        <v>LOST</v>
      </c>
      <c r="W396" t="str">
        <f t="shared" ca="1" si="261"/>
        <v>DP</v>
      </c>
      <c r="Y396" t="str">
        <f ca="1">IF(AND(RESULT!$G455&gt;Y$1,RESULT!$C455+RESULT!$D455&gt;2),"WON",IF(AND(RESULT!$G455&lt;Y$1,RESULT!$C455+RESULT!$D455&lt;3),"WON","LOST"))</f>
        <v>WON</v>
      </c>
      <c r="Z396" t="str">
        <f ca="1">IF(AND(RESULT!$K455&gt;Y$1,RESULT!$C455+RESULT!$D455&gt;2),"WON",IF(AND(RESULT!$K455&lt;Y$1,RESULT!$C455+RESULT!$D455&lt;3),"WON","LOST"))</f>
        <v>LOST</v>
      </c>
      <c r="AA396" t="str">
        <f t="shared" ca="1" si="262"/>
        <v>DP</v>
      </c>
      <c r="AC396" t="str">
        <f ca="1">IF(AND(RESULT!$G455&gt;AC$1,RESULT!$C455+RESULT!$D455&gt;2),"WON",IF(AND(RESULT!$G455&lt;AC$1,RESULT!$C455+RESULT!$D455&lt;3),"WON","LOST"))</f>
        <v>WON</v>
      </c>
      <c r="AD396" t="str">
        <f ca="1">IF(AND(RESULT!$K455&gt;AC$1,RESULT!$C455+RESULT!$D455&gt;2),"WON",IF(AND(RESULT!$K455&lt;AC$1,RESULT!$C455+RESULT!$D455&lt;3),"WON","LOST"))</f>
        <v>LOST</v>
      </c>
      <c r="AE396" t="str">
        <f t="shared" ca="1" si="263"/>
        <v>DP</v>
      </c>
    </row>
    <row r="402" spans="1:31">
      <c r="A402" s="14">
        <f ca="1">COUNTIF(A3:A396,"WON")</f>
        <v>181</v>
      </c>
      <c r="B402" s="14">
        <f ca="1">COUNTIF(B3:B396,"WON")</f>
        <v>178</v>
      </c>
      <c r="C402" s="14">
        <f ca="1">COUNTIF(C3:C396,"WON")</f>
        <v>134</v>
      </c>
      <c r="E402" s="14">
        <f ca="1">COUNTIF(E3:E396,"WON")</f>
        <v>183</v>
      </c>
      <c r="F402" s="14">
        <f ca="1">COUNTIF(F3:F396,"WON")</f>
        <v>178</v>
      </c>
      <c r="G402" s="14">
        <f ca="1">COUNTIF(G3:G396,"WON")</f>
        <v>131</v>
      </c>
      <c r="I402" s="14">
        <f ca="1">COUNTIF(I3:I396,"WON")</f>
        <v>185</v>
      </c>
      <c r="J402" s="14">
        <f ca="1">COUNTIF(J3:J396,"WON")</f>
        <v>176</v>
      </c>
      <c r="K402" s="14">
        <f ca="1">COUNTIF(K3:K396,"WON")</f>
        <v>134</v>
      </c>
      <c r="M402" s="14">
        <f ca="1">COUNTIF(M3:M396,"WON")</f>
        <v>184</v>
      </c>
      <c r="N402" s="14">
        <f ca="1">COUNTIF(N3:N396,"WON")</f>
        <v>176</v>
      </c>
      <c r="O402" s="14">
        <f ca="1">COUNTIF(O3:O396,"WON")</f>
        <v>132</v>
      </c>
      <c r="Q402" s="14">
        <f ca="1">COUNTIF(Q3:Q396,"WON")</f>
        <v>187</v>
      </c>
      <c r="R402" s="14">
        <f ca="1">COUNTIF(R3:R396,"WON")</f>
        <v>176</v>
      </c>
      <c r="S402" s="14">
        <f ca="1">COUNTIF(S3:S396,"WON")</f>
        <v>135</v>
      </c>
      <c r="U402" s="14">
        <f ca="1">COUNTIF(U3:U396,"WON")</f>
        <v>184</v>
      </c>
      <c r="V402" s="14">
        <f ca="1">COUNTIF(V3:V396,"WON")</f>
        <v>176</v>
      </c>
      <c r="W402" s="14">
        <f ca="1">COUNTIF(W3:W396,"WON")</f>
        <v>133</v>
      </c>
      <c r="Y402" s="14">
        <f ca="1">COUNTIF(Y3:Y396,"WON")</f>
        <v>183</v>
      </c>
      <c r="Z402" s="14">
        <f ca="1">COUNTIF(Z3:Z396,"WON")</f>
        <v>178</v>
      </c>
      <c r="AA402" s="14">
        <f ca="1">COUNTIF(AA3:AA396,"WON")</f>
        <v>131</v>
      </c>
      <c r="AC402" s="14">
        <f ca="1">COUNTIF(AC3:AC396,"WON")</f>
        <v>181</v>
      </c>
      <c r="AD402" s="14">
        <f ca="1">COUNTIF(AD3:AD396,"WON")</f>
        <v>178</v>
      </c>
      <c r="AE402" s="14">
        <f ca="1">COUNTIF(AE3:AE396,"WON")</f>
        <v>130</v>
      </c>
    </row>
    <row r="403" spans="1:31">
      <c r="A403" s="14">
        <f ca="1">COUNTIF(A3:A396,"LOST")</f>
        <v>149</v>
      </c>
      <c r="B403" s="14">
        <f ca="1">COUNTIF(B3:B396,"LOST")</f>
        <v>152</v>
      </c>
      <c r="C403" s="14">
        <f ca="1">COUNTIF(C3:C396,"LOST")</f>
        <v>105</v>
      </c>
      <c r="E403" s="14">
        <f ca="1">COUNTIF(E3:E396,"LOST")</f>
        <v>147</v>
      </c>
      <c r="F403" s="14">
        <f ca="1">COUNTIF(F3:F396,"LOST")</f>
        <v>152</v>
      </c>
      <c r="G403" s="14">
        <f ca="1">COUNTIF(G3:G396,"LOST")</f>
        <v>100</v>
      </c>
      <c r="I403" s="14">
        <f ca="1">COUNTIF(I3:I396,"LOST")</f>
        <v>145</v>
      </c>
      <c r="J403" s="14">
        <f ca="1">COUNTIF(J3:J396,"LOST")</f>
        <v>154</v>
      </c>
      <c r="K403" s="14">
        <f ca="1">COUNTIF(K3:K396,"LOST")</f>
        <v>103</v>
      </c>
      <c r="M403" s="14">
        <f ca="1">COUNTIF(M3:M396,"LOST")</f>
        <v>146</v>
      </c>
      <c r="N403" s="14">
        <f ca="1">COUNTIF(N3:N396,"LOST")</f>
        <v>154</v>
      </c>
      <c r="O403" s="14">
        <f ca="1">COUNTIF(O3:O396,"LOST")</f>
        <v>102</v>
      </c>
      <c r="Q403" s="14">
        <f ca="1">COUNTIF(Q3:Q396,"LOST")</f>
        <v>143</v>
      </c>
      <c r="R403" s="14">
        <f ca="1">COUNTIF(R3:R396,"LOST")</f>
        <v>154</v>
      </c>
      <c r="S403" s="14">
        <f ca="1">COUNTIF(S3:S396,"LOST")</f>
        <v>102</v>
      </c>
      <c r="U403" s="14">
        <f ca="1">COUNTIF(U3:U396,"LOST")</f>
        <v>146</v>
      </c>
      <c r="V403" s="14">
        <f ca="1">COUNTIF(V3:V396,"LOST")</f>
        <v>154</v>
      </c>
      <c r="W403" s="14">
        <f ca="1">COUNTIF(W3:W396,"LOST")</f>
        <v>103</v>
      </c>
      <c r="Y403" s="14">
        <f ca="1">COUNTIF(Y3:Y396,"LOST")</f>
        <v>147</v>
      </c>
      <c r="Z403" s="14">
        <f ca="1">COUNTIF(Z3:Z396,"LOST")</f>
        <v>152</v>
      </c>
      <c r="AA403" s="14">
        <f ca="1">COUNTIF(AA3:AA396,"LOST")</f>
        <v>100</v>
      </c>
      <c r="AC403" s="14">
        <f ca="1">COUNTIF(AC3:AC396,"LOST")</f>
        <v>149</v>
      </c>
      <c r="AD403" s="14">
        <f ca="1">COUNTIF(AD3:AD396,"LOST")</f>
        <v>152</v>
      </c>
      <c r="AE403" s="14">
        <f ca="1">COUNTIF(AE3:AE396,"LOST")</f>
        <v>101</v>
      </c>
    </row>
    <row r="404" spans="1:31">
      <c r="A404" s="14">
        <f ca="1">COUNTIF(A3:A396,"DP")</f>
        <v>0</v>
      </c>
      <c r="B404" s="14">
        <f ca="1">COUNTIF(B3:B396,"DP")</f>
        <v>0</v>
      </c>
      <c r="C404" s="14">
        <f ca="1">COUNTIF(C3:C396,"DP")</f>
        <v>91</v>
      </c>
      <c r="E404" s="14">
        <f ca="1">COUNTIF(E3:E396,"DP")</f>
        <v>0</v>
      </c>
      <c r="F404" s="14">
        <f ca="1">COUNTIF(F3:F396,"DP")</f>
        <v>0</v>
      </c>
      <c r="G404" s="14">
        <f ca="1">COUNTIF(G3:G396,"DP")</f>
        <v>99</v>
      </c>
      <c r="I404" s="14">
        <f ca="1">COUNTIF(I3:I396,"DP")</f>
        <v>0</v>
      </c>
      <c r="J404" s="14">
        <f ca="1">COUNTIF(J3:J396,"DP")</f>
        <v>0</v>
      </c>
      <c r="K404" s="14">
        <f ca="1">COUNTIF(K3:K396,"DP")</f>
        <v>93</v>
      </c>
      <c r="M404" s="14">
        <f ca="1">COUNTIF(M3:M396,"DP")</f>
        <v>0</v>
      </c>
      <c r="N404" s="14">
        <f ca="1">COUNTIF(N3:N396,"DP")</f>
        <v>0</v>
      </c>
      <c r="O404" s="14">
        <f ca="1">COUNTIF(O3:O396,"DP")</f>
        <v>96</v>
      </c>
      <c r="Q404" s="14">
        <f ca="1">COUNTIF(Q3:Q396,"DP")</f>
        <v>0</v>
      </c>
      <c r="R404" s="14">
        <f ca="1">COUNTIF(R3:R396,"DP")</f>
        <v>0</v>
      </c>
      <c r="S404" s="14">
        <f ca="1">COUNTIF(S3:S396,"DP")</f>
        <v>93</v>
      </c>
      <c r="U404" s="14">
        <f ca="1">COUNTIF(U3:U396,"DP")</f>
        <v>0</v>
      </c>
      <c r="V404" s="14">
        <f ca="1">COUNTIF(V3:V396,"DP")</f>
        <v>0</v>
      </c>
      <c r="W404" s="14">
        <f ca="1">COUNTIF(W3:W396,"DP")</f>
        <v>94</v>
      </c>
      <c r="Y404" s="14">
        <f ca="1">COUNTIF(Y3:Y396,"DP")</f>
        <v>0</v>
      </c>
      <c r="Z404" s="14">
        <f ca="1">COUNTIF(Z3:Z396,"DP")</f>
        <v>0</v>
      </c>
      <c r="AA404" s="14">
        <f ca="1">COUNTIF(AA3:AA396,"DP")</f>
        <v>99</v>
      </c>
      <c r="AC404" s="14">
        <f ca="1">COUNTIF(AC3:AC396,"DP")</f>
        <v>0</v>
      </c>
      <c r="AD404" s="14">
        <f ca="1">COUNTIF(AD3:AD396,"DP")</f>
        <v>0</v>
      </c>
      <c r="AE404" s="14">
        <f ca="1">COUNTIF(AE3:AE396,"DP")</f>
        <v>99</v>
      </c>
    </row>
  </sheetData>
  <mergeCells count="8">
    <mergeCell ref="Y1:AA1"/>
    <mergeCell ref="AC1:AE1"/>
    <mergeCell ref="A1:C1"/>
    <mergeCell ref="E1:G1"/>
    <mergeCell ref="I1:K1"/>
    <mergeCell ref="M1:O1"/>
    <mergeCell ref="Q1:S1"/>
    <mergeCell ref="U1:W1"/>
  </mergeCells>
  <conditionalFormatting sqref="A404:C404">
    <cfRule type="cellIs" dxfId="313" priority="67" operator="equal">
      <formula>"LOST"</formula>
    </cfRule>
    <cfRule type="cellIs" dxfId="312" priority="68" operator="equal">
      <formula>"WON"</formula>
    </cfRule>
  </conditionalFormatting>
  <conditionalFormatting sqref="A402:C402">
    <cfRule type="cellIs" dxfId="311" priority="71" operator="equal">
      <formula>"LOST"</formula>
    </cfRule>
    <cfRule type="cellIs" dxfId="310" priority="72" operator="equal">
      <formula>"WON"</formula>
    </cfRule>
  </conditionalFormatting>
  <conditionalFormatting sqref="A403:C403">
    <cfRule type="cellIs" dxfId="309" priority="69" operator="equal">
      <formula>"LOST"</formula>
    </cfRule>
    <cfRule type="cellIs" dxfId="308" priority="70" operator="equal">
      <formula>"WON"</formula>
    </cfRule>
  </conditionalFormatting>
  <conditionalFormatting sqref="A3:C396">
    <cfRule type="cellIs" dxfId="307" priority="64" operator="equal">
      <formula>"DP"</formula>
    </cfRule>
    <cfRule type="cellIs" dxfId="306" priority="65" operator="equal">
      <formula>"LOST"</formula>
    </cfRule>
    <cfRule type="cellIs" dxfId="305" priority="66" operator="equal">
      <formula>"WON"</formula>
    </cfRule>
  </conditionalFormatting>
  <conditionalFormatting sqref="E404:G404">
    <cfRule type="cellIs" dxfId="304" priority="58" operator="equal">
      <formula>"LOST"</formula>
    </cfRule>
    <cfRule type="cellIs" dxfId="303" priority="59" operator="equal">
      <formula>"WON"</formula>
    </cfRule>
  </conditionalFormatting>
  <conditionalFormatting sqref="E402:G402">
    <cfRule type="cellIs" dxfId="302" priority="62" operator="equal">
      <formula>"LOST"</formula>
    </cfRule>
    <cfRule type="cellIs" dxfId="301" priority="63" operator="equal">
      <formula>"WON"</formula>
    </cfRule>
  </conditionalFormatting>
  <conditionalFormatting sqref="E403:G403">
    <cfRule type="cellIs" dxfId="300" priority="60" operator="equal">
      <formula>"LOST"</formula>
    </cfRule>
    <cfRule type="cellIs" dxfId="299" priority="61" operator="equal">
      <formula>"WON"</formula>
    </cfRule>
  </conditionalFormatting>
  <conditionalFormatting sqref="E3:G396">
    <cfRule type="cellIs" dxfId="298" priority="55" operator="equal">
      <formula>"DP"</formula>
    </cfRule>
    <cfRule type="cellIs" dxfId="297" priority="56" operator="equal">
      <formula>"LOST"</formula>
    </cfRule>
    <cfRule type="cellIs" dxfId="296" priority="57" operator="equal">
      <formula>"WON"</formula>
    </cfRule>
  </conditionalFormatting>
  <conditionalFormatting sqref="I404:K404">
    <cfRule type="cellIs" dxfId="295" priority="49" operator="equal">
      <formula>"LOST"</formula>
    </cfRule>
    <cfRule type="cellIs" dxfId="294" priority="50" operator="equal">
      <formula>"WON"</formula>
    </cfRule>
  </conditionalFormatting>
  <conditionalFormatting sqref="I402:K402">
    <cfRule type="cellIs" dxfId="293" priority="53" operator="equal">
      <formula>"LOST"</formula>
    </cfRule>
    <cfRule type="cellIs" dxfId="292" priority="54" operator="equal">
      <formula>"WON"</formula>
    </cfRule>
  </conditionalFormatting>
  <conditionalFormatting sqref="I403:K403">
    <cfRule type="cellIs" dxfId="291" priority="51" operator="equal">
      <formula>"LOST"</formula>
    </cfRule>
    <cfRule type="cellIs" dxfId="290" priority="52" operator="equal">
      <formula>"WON"</formula>
    </cfRule>
  </conditionalFormatting>
  <conditionalFormatting sqref="I3:K396">
    <cfRule type="cellIs" dxfId="289" priority="46" operator="equal">
      <formula>"DP"</formula>
    </cfRule>
    <cfRule type="cellIs" dxfId="288" priority="47" operator="equal">
      <formula>"LOST"</formula>
    </cfRule>
    <cfRule type="cellIs" dxfId="287" priority="48" operator="equal">
      <formula>"WON"</formula>
    </cfRule>
  </conditionalFormatting>
  <conditionalFormatting sqref="M404:O404">
    <cfRule type="cellIs" dxfId="286" priority="40" operator="equal">
      <formula>"LOST"</formula>
    </cfRule>
    <cfRule type="cellIs" dxfId="285" priority="41" operator="equal">
      <formula>"WON"</formula>
    </cfRule>
  </conditionalFormatting>
  <conditionalFormatting sqref="M402:O402">
    <cfRule type="cellIs" dxfId="284" priority="44" operator="equal">
      <formula>"LOST"</formula>
    </cfRule>
    <cfRule type="cellIs" dxfId="283" priority="45" operator="equal">
      <formula>"WON"</formula>
    </cfRule>
  </conditionalFormatting>
  <conditionalFormatting sqref="M403:O403">
    <cfRule type="cellIs" dxfId="282" priority="42" operator="equal">
      <formula>"LOST"</formula>
    </cfRule>
    <cfRule type="cellIs" dxfId="281" priority="43" operator="equal">
      <formula>"WON"</formula>
    </cfRule>
  </conditionalFormatting>
  <conditionalFormatting sqref="M3:O396">
    <cfRule type="cellIs" dxfId="280" priority="37" operator="equal">
      <formula>"DP"</formula>
    </cfRule>
    <cfRule type="cellIs" dxfId="279" priority="38" operator="equal">
      <formula>"LOST"</formula>
    </cfRule>
    <cfRule type="cellIs" dxfId="278" priority="39" operator="equal">
      <formula>"WON"</formula>
    </cfRule>
  </conditionalFormatting>
  <conditionalFormatting sqref="Q404:S404">
    <cfRule type="cellIs" dxfId="277" priority="31" operator="equal">
      <formula>"LOST"</formula>
    </cfRule>
    <cfRule type="cellIs" dxfId="276" priority="32" operator="equal">
      <formula>"WON"</formula>
    </cfRule>
  </conditionalFormatting>
  <conditionalFormatting sqref="Q402:S402">
    <cfRule type="cellIs" dxfId="275" priority="35" operator="equal">
      <formula>"LOST"</formula>
    </cfRule>
    <cfRule type="cellIs" dxfId="274" priority="36" operator="equal">
      <formula>"WON"</formula>
    </cfRule>
  </conditionalFormatting>
  <conditionalFormatting sqref="Q403:S403">
    <cfRule type="cellIs" dxfId="273" priority="33" operator="equal">
      <formula>"LOST"</formula>
    </cfRule>
    <cfRule type="cellIs" dxfId="272" priority="34" operator="equal">
      <formula>"WON"</formula>
    </cfRule>
  </conditionalFormatting>
  <conditionalFormatting sqref="Q3:S396">
    <cfRule type="cellIs" dxfId="271" priority="28" operator="equal">
      <formula>"DP"</formula>
    </cfRule>
    <cfRule type="cellIs" dxfId="270" priority="29" operator="equal">
      <formula>"LOST"</formula>
    </cfRule>
    <cfRule type="cellIs" dxfId="269" priority="30" operator="equal">
      <formula>"WON"</formula>
    </cfRule>
  </conditionalFormatting>
  <conditionalFormatting sqref="U404:W404">
    <cfRule type="cellIs" dxfId="268" priority="22" operator="equal">
      <formula>"LOST"</formula>
    </cfRule>
    <cfRule type="cellIs" dxfId="267" priority="23" operator="equal">
      <formula>"WON"</formula>
    </cfRule>
  </conditionalFormatting>
  <conditionalFormatting sqref="U402:W402">
    <cfRule type="cellIs" dxfId="266" priority="26" operator="equal">
      <formula>"LOST"</formula>
    </cfRule>
    <cfRule type="cellIs" dxfId="265" priority="27" operator="equal">
      <formula>"WON"</formula>
    </cfRule>
  </conditionalFormatting>
  <conditionalFormatting sqref="U403:W403">
    <cfRule type="cellIs" dxfId="264" priority="24" operator="equal">
      <formula>"LOST"</formula>
    </cfRule>
    <cfRule type="cellIs" dxfId="263" priority="25" operator="equal">
      <formula>"WON"</formula>
    </cfRule>
  </conditionalFormatting>
  <conditionalFormatting sqref="U3:W396">
    <cfRule type="cellIs" dxfId="262" priority="19" operator="equal">
      <formula>"DP"</formula>
    </cfRule>
    <cfRule type="cellIs" dxfId="261" priority="20" operator="equal">
      <formula>"LOST"</formula>
    </cfRule>
    <cfRule type="cellIs" dxfId="260" priority="21" operator="equal">
      <formula>"WON"</formula>
    </cfRule>
  </conditionalFormatting>
  <conditionalFormatting sqref="Y404:AA404">
    <cfRule type="cellIs" dxfId="259" priority="13" operator="equal">
      <formula>"LOST"</formula>
    </cfRule>
    <cfRule type="cellIs" dxfId="258" priority="14" operator="equal">
      <formula>"WON"</formula>
    </cfRule>
  </conditionalFormatting>
  <conditionalFormatting sqref="Y402:AA402">
    <cfRule type="cellIs" dxfId="257" priority="17" operator="equal">
      <formula>"LOST"</formula>
    </cfRule>
    <cfRule type="cellIs" dxfId="256" priority="18" operator="equal">
      <formula>"WON"</formula>
    </cfRule>
  </conditionalFormatting>
  <conditionalFormatting sqref="Y403:AA403">
    <cfRule type="cellIs" dxfId="255" priority="15" operator="equal">
      <formula>"LOST"</formula>
    </cfRule>
    <cfRule type="cellIs" dxfId="254" priority="16" operator="equal">
      <formula>"WON"</formula>
    </cfRule>
  </conditionalFormatting>
  <conditionalFormatting sqref="Y3:AA396">
    <cfRule type="cellIs" dxfId="253" priority="10" operator="equal">
      <formula>"DP"</formula>
    </cfRule>
    <cfRule type="cellIs" dxfId="252" priority="11" operator="equal">
      <formula>"LOST"</formula>
    </cfRule>
    <cfRule type="cellIs" dxfId="251" priority="12" operator="equal">
      <formula>"WON"</formula>
    </cfRule>
  </conditionalFormatting>
  <conditionalFormatting sqref="AC404:AE404">
    <cfRule type="cellIs" dxfId="250" priority="4" operator="equal">
      <formula>"LOST"</formula>
    </cfRule>
    <cfRule type="cellIs" dxfId="249" priority="5" operator="equal">
      <formula>"WON"</formula>
    </cfRule>
  </conditionalFormatting>
  <conditionalFormatting sqref="AC402:AE402">
    <cfRule type="cellIs" dxfId="248" priority="8" operator="equal">
      <formula>"LOST"</formula>
    </cfRule>
    <cfRule type="cellIs" dxfId="247" priority="9" operator="equal">
      <formula>"WON"</formula>
    </cfRule>
  </conditionalFormatting>
  <conditionalFormatting sqref="AC403:AE403">
    <cfRule type="cellIs" dxfId="246" priority="6" operator="equal">
      <formula>"LOST"</formula>
    </cfRule>
    <cfRule type="cellIs" dxfId="245" priority="7" operator="equal">
      <formula>"WON"</formula>
    </cfRule>
  </conditionalFormatting>
  <conditionalFormatting sqref="AC3:AE396">
    <cfRule type="cellIs" dxfId="244" priority="1" operator="equal">
      <formula>"DP"</formula>
    </cfRule>
    <cfRule type="cellIs" dxfId="243" priority="2" operator="equal">
      <formula>"LOST"</formula>
    </cfRule>
    <cfRule type="cellIs" dxfId="242" priority="3" operator="equal">
      <formula>"WON"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06"/>
  <sheetViews>
    <sheetView workbookViewId="0">
      <selection activeCell="C407" sqref="C407"/>
    </sheetView>
  </sheetViews>
  <sheetFormatPr baseColWidth="10" defaultRowHeight="14" x14ac:dyDescent="0"/>
  <sheetData>
    <row r="1" spans="1:31">
      <c r="A1" s="15">
        <v>1.23</v>
      </c>
      <c r="B1" s="15"/>
      <c r="C1" s="15"/>
      <c r="E1" s="15">
        <v>1.2310000000000001</v>
      </c>
      <c r="F1" s="15"/>
      <c r="G1" s="15"/>
      <c r="I1" s="15">
        <v>1.232</v>
      </c>
      <c r="J1" s="15"/>
      <c r="K1" s="15"/>
      <c r="M1" s="15">
        <v>1.2290000000000001</v>
      </c>
      <c r="N1" s="15"/>
      <c r="O1" s="15"/>
      <c r="Q1" s="15">
        <v>1.228</v>
      </c>
      <c r="R1" s="15"/>
      <c r="S1" s="15"/>
      <c r="U1" s="15">
        <v>1.24</v>
      </c>
      <c r="V1" s="15"/>
      <c r="W1" s="15"/>
      <c r="Y1" s="15">
        <v>1.17</v>
      </c>
      <c r="Z1" s="15"/>
      <c r="AA1" s="15"/>
      <c r="AC1" s="15">
        <v>1.1599999999999999</v>
      </c>
      <c r="AD1" s="15"/>
      <c r="AE1" s="15"/>
    </row>
    <row r="3" spans="1:31">
      <c r="A3" t="str">
        <f ca="1">IF(AND(RESULT!$G62&gt;A$1,RESULT!$C62+RESULT!$D62&gt;2),"WON",IF(AND(RESULT!$G62&lt;A$1,RESULT!$C62+RESULT!$D62&lt;3),"WON","LOST"))</f>
        <v>WON</v>
      </c>
      <c r="B3" t="str">
        <f ca="1">IF(AND(RESULT!$K62&gt;A$1,RESULT!$C62+RESULT!$D62&gt;2),"WON",IF(AND(RESULT!$K62&lt;A$1,RESULT!$C62+RESULT!$D62&lt;3),"WON","LOST"))</f>
        <v>WON</v>
      </c>
      <c r="C3" t="str">
        <f ca="1">IF(AND(A3="WON",B3="WON"),"WON",IF(AND(A3="LOST",B3="LOST"),"LOST","DP"))</f>
        <v>WON</v>
      </c>
      <c r="E3" t="str">
        <f ca="1">IF(AND(RESULT!$G62&gt;E$1,RESULT!$C62+RESULT!$D62&gt;2),"WON",IF(AND(RESULT!$G62&lt;E$1,RESULT!$C62+RESULT!$D62&lt;3),"WON","LOST"))</f>
        <v>WON</v>
      </c>
      <c r="F3" t="str">
        <f ca="1">IF(AND(RESULT!$K62&gt;E$1,RESULT!$C62+RESULT!$D62&gt;2),"WON",IF(AND(RESULT!$K62&lt;E$1,RESULT!$C62+RESULT!$D62&lt;3),"WON","LOST"))</f>
        <v>WON</v>
      </c>
      <c r="G3" t="str">
        <f ca="1">IF(AND(E3="WON",F3="WON"),"WON",IF(AND(E3="LOST",F3="LOST"),"LOST","DP"))</f>
        <v>WON</v>
      </c>
      <c r="I3" t="str">
        <f ca="1">IF(AND(RESULT!$G62&gt;I$1,RESULT!$C62+RESULT!$D62&gt;2),"WON",IF(AND(RESULT!$G62&lt;I$1,RESULT!$C62+RESULT!$D62&lt;3),"WON","LOST"))</f>
        <v>WON</v>
      </c>
      <c r="J3" t="str">
        <f ca="1">IF(AND(RESULT!$K62&gt;I$1,RESULT!$C62+RESULT!$D62&gt;2),"WON",IF(AND(RESULT!$K62&lt;I$1,RESULT!$C62+RESULT!$D62&lt;3),"WON","LOST"))</f>
        <v>WON</v>
      </c>
      <c r="K3" t="str">
        <f ca="1">IF(AND(I3="WON",J3="WON"),"WON",IF(AND(I3="LOST",J3="LOST"),"LOST","DP"))</f>
        <v>WON</v>
      </c>
      <c r="M3" t="str">
        <f ca="1">IF(AND(RESULT!$G62&gt;M$1,RESULT!$C62+RESULT!$D62&gt;2),"WON",IF(AND(RESULT!$G62&lt;M$1,RESULT!$C62+RESULT!$D62&lt;3),"WON","LOST"))</f>
        <v>WON</v>
      </c>
      <c r="N3" t="str">
        <f ca="1">IF(AND(RESULT!$K62&gt;M$1,RESULT!$C62+RESULT!$D62&gt;2),"WON",IF(AND(RESULT!$K62&lt;M$1,RESULT!$C62+RESULT!$D62&lt;3),"WON","LOST"))</f>
        <v>WON</v>
      </c>
      <c r="O3" t="str">
        <f ca="1">IF(AND(M3="WON",N3="WON"),"WON",IF(AND(M3="LOST",N3="LOST"),"LOST","DP"))</f>
        <v>WON</v>
      </c>
      <c r="Q3" t="str">
        <f ca="1">IF(AND(RESULT!$G62&gt;Q$1,RESULT!$C62+RESULT!$D62&gt;2),"WON",IF(AND(RESULT!$G62&lt;Q$1,RESULT!$C62+RESULT!$D62&lt;3),"WON","LOST"))</f>
        <v>WON</v>
      </c>
      <c r="R3" t="str">
        <f ca="1">IF(AND(RESULT!$K62&gt;Q$1,RESULT!$C62+RESULT!$D62&gt;2),"WON",IF(AND(RESULT!$K62&lt;Q$1,RESULT!$C62+RESULT!$D62&lt;3),"WON","LOST"))</f>
        <v>WON</v>
      </c>
      <c r="S3" t="str">
        <f ca="1">IF(AND(Q3="WON",R3="WON"),"WON",IF(AND(Q3="LOST",R3="LOST"),"LOST","DP"))</f>
        <v>WON</v>
      </c>
      <c r="U3" t="str">
        <f ca="1">IF(AND(RESULT!$G62&gt;U$1,RESULT!$C62+RESULT!$D62&gt;2),"WON",IF(AND(RESULT!$G62&lt;U$1,RESULT!$C62+RESULT!$D62&lt;3),"WON","LOST"))</f>
        <v>WON</v>
      </c>
      <c r="V3" t="str">
        <f ca="1">IF(AND(RESULT!$K62&gt;U$1,RESULT!$C62+RESULT!$D62&gt;2),"WON",IF(AND(RESULT!$K62&lt;U$1,RESULT!$C62+RESULT!$D62&lt;3),"WON","LOST"))</f>
        <v>WON</v>
      </c>
      <c r="W3" t="str">
        <f ca="1">IF(AND(U3="WON",V3="WON"),"WON",IF(AND(U3="LOST",V3="LOST"),"LOST","DP"))</f>
        <v>WON</v>
      </c>
      <c r="Y3" t="str">
        <f ca="1">IF(AND(RESULT!$G62&gt;Y$1,RESULT!$C62+RESULT!$D62&gt;2),"WON",IF(AND(RESULT!$G62&lt;Y$1,RESULT!$C62+RESULT!$D62&lt;3),"WON","LOST"))</f>
        <v>WON</v>
      </c>
      <c r="Z3" t="str">
        <f ca="1">IF(AND(RESULT!$K62&gt;Y$1,RESULT!$C62+RESULT!$D62&gt;2),"WON",IF(AND(RESULT!$K62&lt;Y$1,RESULT!$C62+RESULT!$D62&lt;3),"WON","LOST"))</f>
        <v>WON</v>
      </c>
      <c r="AA3" t="str">
        <f ca="1">IF(AND(Y3="WON",Z3="WON"),"WON",IF(AND(Y3="LOST",Z3="LOST"),"LOST","DP"))</f>
        <v>WON</v>
      </c>
      <c r="AC3" t="str">
        <f ca="1">IF(AND(RESULT!$G62&gt;AC$1,RESULT!$C62+RESULT!$D62&gt;2),"WON",IF(AND(RESULT!$G62&lt;AC$1,RESULT!$C62+RESULT!$D62&lt;3),"WON","LOST"))</f>
        <v>WON</v>
      </c>
      <c r="AD3" t="str">
        <f ca="1">IF(AND(RESULT!$K62&gt;AC$1,RESULT!$C62+RESULT!$D62&gt;2),"WON",IF(AND(RESULT!$K62&lt;AC$1,RESULT!$C62+RESULT!$D62&lt;3),"WON","LOST"))</f>
        <v>WON</v>
      </c>
      <c r="AE3" t="str">
        <f ca="1">IF(AND(AC3="WON",AD3="WON"),"WON",IF(AND(AC3="LOST",AD3="LOST"),"LOST","DP"))</f>
        <v>WON</v>
      </c>
    </row>
    <row r="4" spans="1:31">
      <c r="A4" t="str">
        <f ca="1">IF(AND(RESULT!$G63&gt;A$1,RESULT!$C63+RESULT!$D63&gt;2),"WON",IF(AND(RESULT!$G63&lt;A$1,RESULT!$C63+RESULT!$D63&lt;3),"WON","LOST"))</f>
        <v>LOST</v>
      </c>
      <c r="B4" t="str">
        <f ca="1">IF(AND(RESULT!$K63&gt;A$1,RESULT!$C63+RESULT!$D63&gt;2),"WON",IF(AND(RESULT!$K63&lt;A$1,RESULT!$C63+RESULT!$D63&lt;3),"WON","LOST"))</f>
        <v>LOST</v>
      </c>
      <c r="C4" t="str">
        <f t="shared" ref="C4:C12" ca="1" si="0">IF(AND(A4="WON",B4="WON"),"WON",IF(AND(A4="LOST",B4="LOST"),"LOST","DP"))</f>
        <v>LOST</v>
      </c>
      <c r="E4" t="str">
        <f ca="1">IF(AND(RESULT!$G63&gt;E$1,RESULT!$C63+RESULT!$D63&gt;2),"WON",IF(AND(RESULT!$G63&lt;E$1,RESULT!$C63+RESULT!$D63&lt;3),"WON","LOST"))</f>
        <v>LOST</v>
      </c>
      <c r="F4" t="str">
        <f ca="1">IF(AND(RESULT!$K63&gt;E$1,RESULT!$C63+RESULT!$D63&gt;2),"WON",IF(AND(RESULT!$K63&lt;E$1,RESULT!$C63+RESULT!$D63&lt;3),"WON","LOST"))</f>
        <v>LOST</v>
      </c>
      <c r="G4" t="str">
        <f t="shared" ref="G4:G12" ca="1" si="1">IF(AND(E4="WON",F4="WON"),"WON",IF(AND(E4="LOST",F4="LOST"),"LOST","DP"))</f>
        <v>LOST</v>
      </c>
      <c r="I4" t="str">
        <f ca="1">IF(AND(RESULT!$G63&gt;I$1,RESULT!$C63+RESULT!$D63&gt;2),"WON",IF(AND(RESULT!$G63&lt;I$1,RESULT!$C63+RESULT!$D63&lt;3),"WON","LOST"))</f>
        <v>LOST</v>
      </c>
      <c r="J4" t="str">
        <f ca="1">IF(AND(RESULT!$K63&gt;I$1,RESULT!$C63+RESULT!$D63&gt;2),"WON",IF(AND(RESULT!$K63&lt;I$1,RESULT!$C63+RESULT!$D63&lt;3),"WON","LOST"))</f>
        <v>LOST</v>
      </c>
      <c r="K4" t="str">
        <f t="shared" ref="K4:K12" ca="1" si="2">IF(AND(I4="WON",J4="WON"),"WON",IF(AND(I4="LOST",J4="LOST"),"LOST","DP"))</f>
        <v>LOST</v>
      </c>
      <c r="M4" t="str">
        <f ca="1">IF(AND(RESULT!$G63&gt;M$1,RESULT!$C63+RESULT!$D63&gt;2),"WON",IF(AND(RESULT!$G63&lt;M$1,RESULT!$C63+RESULT!$D63&lt;3),"WON","LOST"))</f>
        <v>LOST</v>
      </c>
      <c r="N4" t="str">
        <f ca="1">IF(AND(RESULT!$K63&gt;M$1,RESULT!$C63+RESULT!$D63&gt;2),"WON",IF(AND(RESULT!$K63&lt;M$1,RESULT!$C63+RESULT!$D63&lt;3),"WON","LOST"))</f>
        <v>LOST</v>
      </c>
      <c r="O4" t="str">
        <f t="shared" ref="O4:O12" ca="1" si="3">IF(AND(M4="WON",N4="WON"),"WON",IF(AND(M4="LOST",N4="LOST"),"LOST","DP"))</f>
        <v>LOST</v>
      </c>
      <c r="Q4" t="str">
        <f ca="1">IF(AND(RESULT!$G63&gt;Q$1,RESULT!$C63+RESULT!$D63&gt;2),"WON",IF(AND(RESULT!$G63&lt;Q$1,RESULT!$C63+RESULT!$D63&lt;3),"WON","LOST"))</f>
        <v>LOST</v>
      </c>
      <c r="R4" t="str">
        <f ca="1">IF(AND(RESULT!$K63&gt;Q$1,RESULT!$C63+RESULT!$D63&gt;2),"WON",IF(AND(RESULT!$K63&lt;Q$1,RESULT!$C63+RESULT!$D63&lt;3),"WON","LOST"))</f>
        <v>LOST</v>
      </c>
      <c r="S4" t="str">
        <f t="shared" ref="S4:S12" ca="1" si="4">IF(AND(Q4="WON",R4="WON"),"WON",IF(AND(Q4="LOST",R4="LOST"),"LOST","DP"))</f>
        <v>LOST</v>
      </c>
      <c r="U4" t="str">
        <f ca="1">IF(AND(RESULT!$G63&gt;U$1,RESULT!$C63+RESULT!$D63&gt;2),"WON",IF(AND(RESULT!$G63&lt;U$1,RESULT!$C63+RESULT!$D63&lt;3),"WON","LOST"))</f>
        <v>LOST</v>
      </c>
      <c r="V4" t="str">
        <f ca="1">IF(AND(RESULT!$K63&gt;U$1,RESULT!$C63+RESULT!$D63&gt;2),"WON",IF(AND(RESULT!$K63&lt;U$1,RESULT!$C63+RESULT!$D63&lt;3),"WON","LOST"))</f>
        <v>LOST</v>
      </c>
      <c r="W4" t="str">
        <f t="shared" ref="W4:W12" ca="1" si="5">IF(AND(U4="WON",V4="WON"),"WON",IF(AND(U4="LOST",V4="LOST"),"LOST","DP"))</f>
        <v>LOST</v>
      </c>
      <c r="Y4" t="str">
        <f ca="1">IF(AND(RESULT!$G63&gt;Y$1,RESULT!$C63+RESULT!$D63&gt;2),"WON",IF(AND(RESULT!$G63&lt;Y$1,RESULT!$C63+RESULT!$D63&lt;3),"WON","LOST"))</f>
        <v>LOST</v>
      </c>
      <c r="Z4" t="str">
        <f ca="1">IF(AND(RESULT!$K63&gt;Y$1,RESULT!$C63+RESULT!$D63&gt;2),"WON",IF(AND(RESULT!$K63&lt;Y$1,RESULT!$C63+RESULT!$D63&lt;3),"WON","LOST"))</f>
        <v>LOST</v>
      </c>
      <c r="AA4" t="str">
        <f t="shared" ref="AA4:AA12" ca="1" si="6">IF(AND(Y4="WON",Z4="WON"),"WON",IF(AND(Y4="LOST",Z4="LOST"),"LOST","DP"))</f>
        <v>LOST</v>
      </c>
      <c r="AC4" t="str">
        <f ca="1">IF(AND(RESULT!$G63&gt;AC$1,RESULT!$C63+RESULT!$D63&gt;2),"WON",IF(AND(RESULT!$G63&lt;AC$1,RESULT!$C63+RESULT!$D63&lt;3),"WON","LOST"))</f>
        <v>LOST</v>
      </c>
      <c r="AD4" t="str">
        <f ca="1">IF(AND(RESULT!$K63&gt;AC$1,RESULT!$C63+RESULT!$D63&gt;2),"WON",IF(AND(RESULT!$K63&lt;AC$1,RESULT!$C63+RESULT!$D63&lt;3),"WON","LOST"))</f>
        <v>LOST</v>
      </c>
      <c r="AE4" t="str">
        <f t="shared" ref="AE4:AE12" ca="1" si="7">IF(AND(AC4="WON",AD4="WON"),"WON",IF(AND(AC4="LOST",AD4="LOST"),"LOST","DP"))</f>
        <v>LOST</v>
      </c>
    </row>
    <row r="5" spans="1:31">
      <c r="A5" t="str">
        <f ca="1">IF(AND(RESULT!$G64&gt;A$1,RESULT!$C64+RESULT!$D64&gt;2),"WON",IF(AND(RESULT!$G64&lt;A$1,RESULT!$C64+RESULT!$D64&lt;3),"WON","LOST"))</f>
        <v>LOST</v>
      </c>
      <c r="B5" t="str">
        <f ca="1">IF(AND(RESULT!$K64&gt;A$1,RESULT!$C64+RESULT!$D64&gt;2),"WON",IF(AND(RESULT!$K64&lt;A$1,RESULT!$C64+RESULT!$D64&lt;3),"WON","LOST"))</f>
        <v>LOST</v>
      </c>
      <c r="C5" t="str">
        <f t="shared" ca="1" si="0"/>
        <v>LOST</v>
      </c>
      <c r="E5" t="str">
        <f ca="1">IF(AND(RESULT!$G64&gt;E$1,RESULT!$C64+RESULT!$D64&gt;2),"WON",IF(AND(RESULT!$G64&lt;E$1,RESULT!$C64+RESULT!$D64&lt;3),"WON","LOST"))</f>
        <v>LOST</v>
      </c>
      <c r="F5" t="str">
        <f ca="1">IF(AND(RESULT!$K64&gt;E$1,RESULT!$C64+RESULT!$D64&gt;2),"WON",IF(AND(RESULT!$K64&lt;E$1,RESULT!$C64+RESULT!$D64&lt;3),"WON","LOST"))</f>
        <v>LOST</v>
      </c>
      <c r="G5" t="str">
        <f t="shared" ca="1" si="1"/>
        <v>LOST</v>
      </c>
      <c r="I5" t="str">
        <f ca="1">IF(AND(RESULT!$G64&gt;I$1,RESULT!$C64+RESULT!$D64&gt;2),"WON",IF(AND(RESULT!$G64&lt;I$1,RESULT!$C64+RESULT!$D64&lt;3),"WON","LOST"))</f>
        <v>LOST</v>
      </c>
      <c r="J5" t="str">
        <f ca="1">IF(AND(RESULT!$K64&gt;I$1,RESULT!$C64+RESULT!$D64&gt;2),"WON",IF(AND(RESULT!$K64&lt;I$1,RESULT!$C64+RESULT!$D64&lt;3),"WON","LOST"))</f>
        <v>LOST</v>
      </c>
      <c r="K5" t="str">
        <f t="shared" ca="1" si="2"/>
        <v>LOST</v>
      </c>
      <c r="M5" t="str">
        <f ca="1">IF(AND(RESULT!$G64&gt;M$1,RESULT!$C64+RESULT!$D64&gt;2),"WON",IF(AND(RESULT!$G64&lt;M$1,RESULT!$C64+RESULT!$D64&lt;3),"WON","LOST"))</f>
        <v>LOST</v>
      </c>
      <c r="N5" t="str">
        <f ca="1">IF(AND(RESULT!$K64&gt;M$1,RESULT!$C64+RESULT!$D64&gt;2),"WON",IF(AND(RESULT!$K64&lt;M$1,RESULT!$C64+RESULT!$D64&lt;3),"WON","LOST"))</f>
        <v>LOST</v>
      </c>
      <c r="O5" t="str">
        <f t="shared" ca="1" si="3"/>
        <v>LOST</v>
      </c>
      <c r="Q5" t="str">
        <f ca="1">IF(AND(RESULT!$G64&gt;Q$1,RESULT!$C64+RESULT!$D64&gt;2),"WON",IF(AND(RESULT!$G64&lt;Q$1,RESULT!$C64+RESULT!$D64&lt;3),"WON","LOST"))</f>
        <v>LOST</v>
      </c>
      <c r="R5" t="str">
        <f ca="1">IF(AND(RESULT!$K64&gt;Q$1,RESULT!$C64+RESULT!$D64&gt;2),"WON",IF(AND(RESULT!$K64&lt;Q$1,RESULT!$C64+RESULT!$D64&lt;3),"WON","LOST"))</f>
        <v>LOST</v>
      </c>
      <c r="S5" t="str">
        <f t="shared" ca="1" si="4"/>
        <v>LOST</v>
      </c>
      <c r="U5" t="str">
        <f ca="1">IF(AND(RESULT!$G64&gt;U$1,RESULT!$C64+RESULT!$D64&gt;2),"WON",IF(AND(RESULT!$G64&lt;U$1,RESULT!$C64+RESULT!$D64&lt;3),"WON","LOST"))</f>
        <v>LOST</v>
      </c>
      <c r="V5" t="str">
        <f ca="1">IF(AND(RESULT!$K64&gt;U$1,RESULT!$C64+RESULT!$D64&gt;2),"WON",IF(AND(RESULT!$K64&lt;U$1,RESULT!$C64+RESULT!$D64&lt;3),"WON","LOST"))</f>
        <v>LOST</v>
      </c>
      <c r="W5" t="str">
        <f t="shared" ca="1" si="5"/>
        <v>LOST</v>
      </c>
      <c r="Y5" t="str">
        <f ca="1">IF(AND(RESULT!$G64&gt;Y$1,RESULT!$C64+RESULT!$D64&gt;2),"WON",IF(AND(RESULT!$G64&lt;Y$1,RESULT!$C64+RESULT!$D64&lt;3),"WON","LOST"))</f>
        <v>LOST</v>
      </c>
      <c r="Z5" t="str">
        <f ca="1">IF(AND(RESULT!$K64&gt;Y$1,RESULT!$C64+RESULT!$D64&gt;2),"WON",IF(AND(RESULT!$K64&lt;Y$1,RESULT!$C64+RESULT!$D64&lt;3),"WON","LOST"))</f>
        <v>LOST</v>
      </c>
      <c r="AA5" t="str">
        <f t="shared" ca="1" si="6"/>
        <v>LOST</v>
      </c>
      <c r="AC5" t="str">
        <f ca="1">IF(AND(RESULT!$G64&gt;AC$1,RESULT!$C64+RESULT!$D64&gt;2),"WON",IF(AND(RESULT!$G64&lt;AC$1,RESULT!$C64+RESULT!$D64&lt;3),"WON","LOST"))</f>
        <v>LOST</v>
      </c>
      <c r="AD5" t="str">
        <f ca="1">IF(AND(RESULT!$K64&gt;AC$1,RESULT!$C64+RESULT!$D64&gt;2),"WON",IF(AND(RESULT!$K64&lt;AC$1,RESULT!$C64+RESULT!$D64&lt;3),"WON","LOST"))</f>
        <v>LOST</v>
      </c>
      <c r="AE5" t="str">
        <f t="shared" ca="1" si="7"/>
        <v>LOST</v>
      </c>
    </row>
    <row r="6" spans="1:31">
      <c r="A6" t="str">
        <f ca="1">IF(AND(RESULT!$G65&gt;A$1,RESULT!$C65+RESULT!$D65&gt;2),"WON",IF(AND(RESULT!$G65&lt;A$1,RESULT!$C65+RESULT!$D65&lt;3),"WON","LOST"))</f>
        <v>LOST</v>
      </c>
      <c r="B6" t="str">
        <f ca="1">IF(AND(RESULT!$K65&gt;A$1,RESULT!$C65+RESULT!$D65&gt;2),"WON",IF(AND(RESULT!$K65&lt;A$1,RESULT!$C65+RESULT!$D65&lt;3),"WON","LOST"))</f>
        <v>LOST</v>
      </c>
      <c r="C6" t="str">
        <f t="shared" ca="1" si="0"/>
        <v>LOST</v>
      </c>
      <c r="E6" t="str">
        <f ca="1">IF(AND(RESULT!$G65&gt;E$1,RESULT!$C65+RESULT!$D65&gt;2),"WON",IF(AND(RESULT!$G65&lt;E$1,RESULT!$C65+RESULT!$D65&lt;3),"WON","LOST"))</f>
        <v>LOST</v>
      </c>
      <c r="F6" t="str">
        <f ca="1">IF(AND(RESULT!$K65&gt;E$1,RESULT!$C65+RESULT!$D65&gt;2),"WON",IF(AND(RESULT!$K65&lt;E$1,RESULT!$C65+RESULT!$D65&lt;3),"WON","LOST"))</f>
        <v>LOST</v>
      </c>
      <c r="G6" t="str">
        <f t="shared" ca="1" si="1"/>
        <v>LOST</v>
      </c>
      <c r="I6" t="str">
        <f ca="1">IF(AND(RESULT!$G65&gt;I$1,RESULT!$C65+RESULT!$D65&gt;2),"WON",IF(AND(RESULT!$G65&lt;I$1,RESULT!$C65+RESULT!$D65&lt;3),"WON","LOST"))</f>
        <v>LOST</v>
      </c>
      <c r="J6" t="str">
        <f ca="1">IF(AND(RESULT!$K65&gt;I$1,RESULT!$C65+RESULT!$D65&gt;2),"WON",IF(AND(RESULT!$K65&lt;I$1,RESULT!$C65+RESULT!$D65&lt;3),"WON","LOST"))</f>
        <v>LOST</v>
      </c>
      <c r="K6" t="str">
        <f t="shared" ca="1" si="2"/>
        <v>LOST</v>
      </c>
      <c r="M6" t="str">
        <f ca="1">IF(AND(RESULT!$G65&gt;M$1,RESULT!$C65+RESULT!$D65&gt;2),"WON",IF(AND(RESULT!$G65&lt;M$1,RESULT!$C65+RESULT!$D65&lt;3),"WON","LOST"))</f>
        <v>LOST</v>
      </c>
      <c r="N6" t="str">
        <f ca="1">IF(AND(RESULT!$K65&gt;M$1,RESULT!$C65+RESULT!$D65&gt;2),"WON",IF(AND(RESULT!$K65&lt;M$1,RESULT!$C65+RESULT!$D65&lt;3),"WON","LOST"))</f>
        <v>LOST</v>
      </c>
      <c r="O6" t="str">
        <f t="shared" ca="1" si="3"/>
        <v>LOST</v>
      </c>
      <c r="Q6" t="str">
        <f ca="1">IF(AND(RESULT!$G65&gt;Q$1,RESULT!$C65+RESULT!$D65&gt;2),"WON",IF(AND(RESULT!$G65&lt;Q$1,RESULT!$C65+RESULT!$D65&lt;3),"WON","LOST"))</f>
        <v>LOST</v>
      </c>
      <c r="R6" t="str">
        <f ca="1">IF(AND(RESULT!$K65&gt;Q$1,RESULT!$C65+RESULT!$D65&gt;2),"WON",IF(AND(RESULT!$K65&lt;Q$1,RESULT!$C65+RESULT!$D65&lt;3),"WON","LOST"))</f>
        <v>LOST</v>
      </c>
      <c r="S6" t="str">
        <f t="shared" ca="1" si="4"/>
        <v>LOST</v>
      </c>
      <c r="U6" t="str">
        <f ca="1">IF(AND(RESULT!$G65&gt;U$1,RESULT!$C65+RESULT!$D65&gt;2),"WON",IF(AND(RESULT!$G65&lt;U$1,RESULT!$C65+RESULT!$D65&lt;3),"WON","LOST"))</f>
        <v>LOST</v>
      </c>
      <c r="V6" t="str">
        <f ca="1">IF(AND(RESULT!$K65&gt;U$1,RESULT!$C65+RESULT!$D65&gt;2),"WON",IF(AND(RESULT!$K65&lt;U$1,RESULT!$C65+RESULT!$D65&lt;3),"WON","LOST"))</f>
        <v>LOST</v>
      </c>
      <c r="W6" t="str">
        <f t="shared" ca="1" si="5"/>
        <v>LOST</v>
      </c>
      <c r="Y6" t="str">
        <f ca="1">IF(AND(RESULT!$G65&gt;Y$1,RESULT!$C65+RESULT!$D65&gt;2),"WON",IF(AND(RESULT!$G65&lt;Y$1,RESULT!$C65+RESULT!$D65&lt;3),"WON","LOST"))</f>
        <v>LOST</v>
      </c>
      <c r="Z6" t="str">
        <f ca="1">IF(AND(RESULT!$K65&gt;Y$1,RESULT!$C65+RESULT!$D65&gt;2),"WON",IF(AND(RESULT!$K65&lt;Y$1,RESULT!$C65+RESULT!$D65&lt;3),"WON","LOST"))</f>
        <v>LOST</v>
      </c>
      <c r="AA6" t="str">
        <f t="shared" ca="1" si="6"/>
        <v>LOST</v>
      </c>
      <c r="AC6" t="str">
        <f ca="1">IF(AND(RESULT!$G65&gt;AC$1,RESULT!$C65+RESULT!$D65&gt;2),"WON",IF(AND(RESULT!$G65&lt;AC$1,RESULT!$C65+RESULT!$D65&lt;3),"WON","LOST"))</f>
        <v>LOST</v>
      </c>
      <c r="AD6" t="str">
        <f ca="1">IF(AND(RESULT!$K65&gt;AC$1,RESULT!$C65+RESULT!$D65&gt;2),"WON",IF(AND(RESULT!$K65&lt;AC$1,RESULT!$C65+RESULT!$D65&lt;3),"WON","LOST"))</f>
        <v>LOST</v>
      </c>
      <c r="AE6" t="str">
        <f t="shared" ca="1" si="7"/>
        <v>LOST</v>
      </c>
    </row>
    <row r="7" spans="1:31">
      <c r="A7" t="str">
        <f ca="1">IF(AND(RESULT!$G66&gt;A$1,RESULT!$C66+RESULT!$D66&gt;2),"WON",IF(AND(RESULT!$G66&lt;A$1,RESULT!$C66+RESULT!$D66&lt;3),"WON","LOST"))</f>
        <v>LOST</v>
      </c>
      <c r="B7" t="str">
        <f ca="1">IF(AND(RESULT!$K66&gt;A$1,RESULT!$C66+RESULT!$D66&gt;2),"WON",IF(AND(RESULT!$K66&lt;A$1,RESULT!$C66+RESULT!$D66&lt;3),"WON","LOST"))</f>
        <v>LOST</v>
      </c>
      <c r="C7" t="str">
        <f t="shared" ca="1" si="0"/>
        <v>LOST</v>
      </c>
      <c r="E7" t="str">
        <f ca="1">IF(AND(RESULT!$G66&gt;E$1,RESULT!$C66+RESULT!$D66&gt;2),"WON",IF(AND(RESULT!$G66&lt;E$1,RESULT!$C66+RESULT!$D66&lt;3),"WON","LOST"))</f>
        <v>LOST</v>
      </c>
      <c r="F7" t="str">
        <f ca="1">IF(AND(RESULT!$K66&gt;E$1,RESULT!$C66+RESULT!$D66&gt;2),"WON",IF(AND(RESULT!$K66&lt;E$1,RESULT!$C66+RESULT!$D66&lt;3),"WON","LOST"))</f>
        <v>LOST</v>
      </c>
      <c r="G7" t="str">
        <f t="shared" ca="1" si="1"/>
        <v>LOST</v>
      </c>
      <c r="I7" t="str">
        <f ca="1">IF(AND(RESULT!$G66&gt;I$1,RESULT!$C66+RESULT!$D66&gt;2),"WON",IF(AND(RESULT!$G66&lt;I$1,RESULT!$C66+RESULT!$D66&lt;3),"WON","LOST"))</f>
        <v>LOST</v>
      </c>
      <c r="J7" t="str">
        <f ca="1">IF(AND(RESULT!$K66&gt;I$1,RESULT!$C66+RESULT!$D66&gt;2),"WON",IF(AND(RESULT!$K66&lt;I$1,RESULT!$C66+RESULT!$D66&lt;3),"WON","LOST"))</f>
        <v>LOST</v>
      </c>
      <c r="K7" t="str">
        <f t="shared" ca="1" si="2"/>
        <v>LOST</v>
      </c>
      <c r="M7" t="str">
        <f ca="1">IF(AND(RESULT!$G66&gt;M$1,RESULT!$C66+RESULT!$D66&gt;2),"WON",IF(AND(RESULT!$G66&lt;M$1,RESULT!$C66+RESULT!$D66&lt;3),"WON","LOST"))</f>
        <v>LOST</v>
      </c>
      <c r="N7" t="str">
        <f ca="1">IF(AND(RESULT!$K66&gt;M$1,RESULT!$C66+RESULT!$D66&gt;2),"WON",IF(AND(RESULT!$K66&lt;M$1,RESULT!$C66+RESULT!$D66&lt;3),"WON","LOST"))</f>
        <v>LOST</v>
      </c>
      <c r="O7" t="str">
        <f t="shared" ca="1" si="3"/>
        <v>LOST</v>
      </c>
      <c r="Q7" t="str">
        <f ca="1">IF(AND(RESULT!$G66&gt;Q$1,RESULT!$C66+RESULT!$D66&gt;2),"WON",IF(AND(RESULT!$G66&lt;Q$1,RESULT!$C66+RESULT!$D66&lt;3),"WON","LOST"))</f>
        <v>LOST</v>
      </c>
      <c r="R7" t="str">
        <f ca="1">IF(AND(RESULT!$K66&gt;Q$1,RESULT!$C66+RESULT!$D66&gt;2),"WON",IF(AND(RESULT!$K66&lt;Q$1,RESULT!$C66+RESULT!$D66&lt;3),"WON","LOST"))</f>
        <v>LOST</v>
      </c>
      <c r="S7" t="str">
        <f t="shared" ca="1" si="4"/>
        <v>LOST</v>
      </c>
      <c r="U7" t="str">
        <f ca="1">IF(AND(RESULT!$G66&gt;U$1,RESULT!$C66+RESULT!$D66&gt;2),"WON",IF(AND(RESULT!$G66&lt;U$1,RESULT!$C66+RESULT!$D66&lt;3),"WON","LOST"))</f>
        <v>LOST</v>
      </c>
      <c r="V7" t="str">
        <f ca="1">IF(AND(RESULT!$K66&gt;U$1,RESULT!$C66+RESULT!$D66&gt;2),"WON",IF(AND(RESULT!$K66&lt;U$1,RESULT!$C66+RESULT!$D66&lt;3),"WON","LOST"))</f>
        <v>LOST</v>
      </c>
      <c r="W7" t="str">
        <f t="shared" ca="1" si="5"/>
        <v>LOST</v>
      </c>
      <c r="Y7" t="str">
        <f ca="1">IF(AND(RESULT!$G66&gt;Y$1,RESULT!$C66+RESULT!$D66&gt;2),"WON",IF(AND(RESULT!$G66&lt;Y$1,RESULT!$C66+RESULT!$D66&lt;3),"WON","LOST"))</f>
        <v>LOST</v>
      </c>
      <c r="Z7" t="str">
        <f ca="1">IF(AND(RESULT!$K66&gt;Y$1,RESULT!$C66+RESULT!$D66&gt;2),"WON",IF(AND(RESULT!$K66&lt;Y$1,RESULT!$C66+RESULT!$D66&lt;3),"WON","LOST"))</f>
        <v>LOST</v>
      </c>
      <c r="AA7" t="str">
        <f t="shared" ca="1" si="6"/>
        <v>LOST</v>
      </c>
      <c r="AC7" t="str">
        <f ca="1">IF(AND(RESULT!$G66&gt;AC$1,RESULT!$C66+RESULT!$D66&gt;2),"WON",IF(AND(RESULT!$G66&lt;AC$1,RESULT!$C66+RESULT!$D66&lt;3),"WON","LOST"))</f>
        <v>LOST</v>
      </c>
      <c r="AD7" t="str">
        <f ca="1">IF(AND(RESULT!$K66&gt;AC$1,RESULT!$C66+RESULT!$D66&gt;2),"WON",IF(AND(RESULT!$K66&lt;AC$1,RESULT!$C66+RESULT!$D66&lt;3),"WON","LOST"))</f>
        <v>LOST</v>
      </c>
      <c r="AE7" t="str">
        <f t="shared" ca="1" si="7"/>
        <v>LOST</v>
      </c>
    </row>
    <row r="8" spans="1:31">
      <c r="A8" t="str">
        <f ca="1">IF(AND(RESULT!$G67&gt;A$1,RESULT!$C67+RESULT!$D67&gt;2),"WON",IF(AND(RESULT!$G67&lt;A$1,RESULT!$C67+RESULT!$D67&lt;3),"WON","LOST"))</f>
        <v>LOST</v>
      </c>
      <c r="B8" t="str">
        <f ca="1">IF(AND(RESULT!$K67&gt;A$1,RESULT!$C67+RESULT!$D67&gt;2),"WON",IF(AND(RESULT!$K67&lt;A$1,RESULT!$C67+RESULT!$D67&lt;3),"WON","LOST"))</f>
        <v>LOST</v>
      </c>
      <c r="C8" t="str">
        <f t="shared" ca="1" si="0"/>
        <v>LOST</v>
      </c>
      <c r="E8" t="str">
        <f ca="1">IF(AND(RESULT!$G67&gt;E$1,RESULT!$C67+RESULT!$D67&gt;2),"WON",IF(AND(RESULT!$G67&lt;E$1,RESULT!$C67+RESULT!$D67&lt;3),"WON","LOST"))</f>
        <v>LOST</v>
      </c>
      <c r="F8" t="str">
        <f ca="1">IF(AND(RESULT!$K67&gt;E$1,RESULT!$C67+RESULT!$D67&gt;2),"WON",IF(AND(RESULT!$K67&lt;E$1,RESULT!$C67+RESULT!$D67&lt;3),"WON","LOST"))</f>
        <v>LOST</v>
      </c>
      <c r="G8" t="str">
        <f t="shared" ca="1" si="1"/>
        <v>LOST</v>
      </c>
      <c r="I8" t="str">
        <f ca="1">IF(AND(RESULT!$G67&gt;I$1,RESULT!$C67+RESULT!$D67&gt;2),"WON",IF(AND(RESULT!$G67&lt;I$1,RESULT!$C67+RESULT!$D67&lt;3),"WON","LOST"))</f>
        <v>LOST</v>
      </c>
      <c r="J8" t="str">
        <f ca="1">IF(AND(RESULT!$K67&gt;I$1,RESULT!$C67+RESULT!$D67&gt;2),"WON",IF(AND(RESULT!$K67&lt;I$1,RESULT!$C67+RESULT!$D67&lt;3),"WON","LOST"))</f>
        <v>LOST</v>
      </c>
      <c r="K8" t="str">
        <f t="shared" ca="1" si="2"/>
        <v>LOST</v>
      </c>
      <c r="M8" t="str">
        <f ca="1">IF(AND(RESULT!$G67&gt;M$1,RESULT!$C67+RESULT!$D67&gt;2),"WON",IF(AND(RESULT!$G67&lt;M$1,RESULT!$C67+RESULT!$D67&lt;3),"WON","LOST"))</f>
        <v>LOST</v>
      </c>
      <c r="N8" t="str">
        <f ca="1">IF(AND(RESULT!$K67&gt;M$1,RESULT!$C67+RESULT!$D67&gt;2),"WON",IF(AND(RESULT!$K67&lt;M$1,RESULT!$C67+RESULT!$D67&lt;3),"WON","LOST"))</f>
        <v>LOST</v>
      </c>
      <c r="O8" t="str">
        <f t="shared" ca="1" si="3"/>
        <v>LOST</v>
      </c>
      <c r="Q8" t="str">
        <f ca="1">IF(AND(RESULT!$G67&gt;Q$1,RESULT!$C67+RESULT!$D67&gt;2),"WON",IF(AND(RESULT!$G67&lt;Q$1,RESULT!$C67+RESULT!$D67&lt;3),"WON","LOST"))</f>
        <v>LOST</v>
      </c>
      <c r="R8" t="str">
        <f ca="1">IF(AND(RESULT!$K67&gt;Q$1,RESULT!$C67+RESULT!$D67&gt;2),"WON",IF(AND(RESULT!$K67&lt;Q$1,RESULT!$C67+RESULT!$D67&lt;3),"WON","LOST"))</f>
        <v>LOST</v>
      </c>
      <c r="S8" t="str">
        <f t="shared" ca="1" si="4"/>
        <v>LOST</v>
      </c>
      <c r="U8" t="str">
        <f ca="1">IF(AND(RESULT!$G67&gt;U$1,RESULT!$C67+RESULT!$D67&gt;2),"WON",IF(AND(RESULT!$G67&lt;U$1,RESULT!$C67+RESULT!$D67&lt;3),"WON","LOST"))</f>
        <v>LOST</v>
      </c>
      <c r="V8" t="str">
        <f ca="1">IF(AND(RESULT!$K67&gt;U$1,RESULT!$C67+RESULT!$D67&gt;2),"WON",IF(AND(RESULT!$K67&lt;U$1,RESULT!$C67+RESULT!$D67&lt;3),"WON","LOST"))</f>
        <v>LOST</v>
      </c>
      <c r="W8" t="str">
        <f t="shared" ca="1" si="5"/>
        <v>LOST</v>
      </c>
      <c r="Y8" t="str">
        <f ca="1">IF(AND(RESULT!$G67&gt;Y$1,RESULT!$C67+RESULT!$D67&gt;2),"WON",IF(AND(RESULT!$G67&lt;Y$1,RESULT!$C67+RESULT!$D67&lt;3),"WON","LOST"))</f>
        <v>LOST</v>
      </c>
      <c r="Z8" t="str">
        <f ca="1">IF(AND(RESULT!$K67&gt;Y$1,RESULT!$C67+RESULT!$D67&gt;2),"WON",IF(AND(RESULT!$K67&lt;Y$1,RESULT!$C67+RESULT!$D67&lt;3),"WON","LOST"))</f>
        <v>LOST</v>
      </c>
      <c r="AA8" t="str">
        <f t="shared" ca="1" si="6"/>
        <v>LOST</v>
      </c>
      <c r="AC8" t="str">
        <f ca="1">IF(AND(RESULT!$G67&gt;AC$1,RESULT!$C67+RESULT!$D67&gt;2),"WON",IF(AND(RESULT!$G67&lt;AC$1,RESULT!$C67+RESULT!$D67&lt;3),"WON","LOST"))</f>
        <v>LOST</v>
      </c>
      <c r="AD8" t="str">
        <f ca="1">IF(AND(RESULT!$K67&gt;AC$1,RESULT!$C67+RESULT!$D67&gt;2),"WON",IF(AND(RESULT!$K67&lt;AC$1,RESULT!$C67+RESULT!$D67&lt;3),"WON","LOST"))</f>
        <v>LOST</v>
      </c>
      <c r="AE8" t="str">
        <f t="shared" ca="1" si="7"/>
        <v>LOST</v>
      </c>
    </row>
    <row r="9" spans="1:31">
      <c r="A9" t="str">
        <f ca="1">IF(AND(RESULT!$G68&gt;A$1,RESULT!$C68+RESULT!$D68&gt;2),"WON",IF(AND(RESULT!$G68&lt;A$1,RESULT!$C68+RESULT!$D68&lt;3),"WON","LOST"))</f>
        <v>WON</v>
      </c>
      <c r="B9" t="str">
        <f ca="1">IF(AND(RESULT!$K68&gt;A$1,RESULT!$C68+RESULT!$D68&gt;2),"WON",IF(AND(RESULT!$K68&lt;A$1,RESULT!$C68+RESULT!$D68&lt;3),"WON","LOST"))</f>
        <v>WON</v>
      </c>
      <c r="C9" t="str">
        <f t="shared" ca="1" si="0"/>
        <v>WON</v>
      </c>
      <c r="E9" t="str">
        <f ca="1">IF(AND(RESULT!$G68&gt;E$1,RESULT!$C68+RESULT!$D68&gt;2),"WON",IF(AND(RESULT!$G68&lt;E$1,RESULT!$C68+RESULT!$D68&lt;3),"WON","LOST"))</f>
        <v>WON</v>
      </c>
      <c r="F9" t="str">
        <f ca="1">IF(AND(RESULT!$K68&gt;E$1,RESULT!$C68+RESULT!$D68&gt;2),"WON",IF(AND(RESULT!$K68&lt;E$1,RESULT!$C68+RESULT!$D68&lt;3),"WON","LOST"))</f>
        <v>WON</v>
      </c>
      <c r="G9" t="str">
        <f t="shared" ca="1" si="1"/>
        <v>WON</v>
      </c>
      <c r="I9" t="str">
        <f ca="1">IF(AND(RESULT!$G68&gt;I$1,RESULT!$C68+RESULT!$D68&gt;2),"WON",IF(AND(RESULT!$G68&lt;I$1,RESULT!$C68+RESULT!$D68&lt;3),"WON","LOST"))</f>
        <v>WON</v>
      </c>
      <c r="J9" t="str">
        <f ca="1">IF(AND(RESULT!$K68&gt;I$1,RESULT!$C68+RESULT!$D68&gt;2),"WON",IF(AND(RESULT!$K68&lt;I$1,RESULT!$C68+RESULT!$D68&lt;3),"WON","LOST"))</f>
        <v>WON</v>
      </c>
      <c r="K9" t="str">
        <f t="shared" ca="1" si="2"/>
        <v>WON</v>
      </c>
      <c r="M9" t="str">
        <f ca="1">IF(AND(RESULT!$G68&gt;M$1,RESULT!$C68+RESULT!$D68&gt;2),"WON",IF(AND(RESULT!$G68&lt;M$1,RESULT!$C68+RESULT!$D68&lt;3),"WON","LOST"))</f>
        <v>WON</v>
      </c>
      <c r="N9" t="str">
        <f ca="1">IF(AND(RESULT!$K68&gt;M$1,RESULT!$C68+RESULT!$D68&gt;2),"WON",IF(AND(RESULT!$K68&lt;M$1,RESULT!$C68+RESULT!$D68&lt;3),"WON","LOST"))</f>
        <v>WON</v>
      </c>
      <c r="O9" t="str">
        <f t="shared" ca="1" si="3"/>
        <v>WON</v>
      </c>
      <c r="Q9" t="str">
        <f ca="1">IF(AND(RESULT!$G68&gt;Q$1,RESULT!$C68+RESULT!$D68&gt;2),"WON",IF(AND(RESULT!$G68&lt;Q$1,RESULT!$C68+RESULT!$D68&lt;3),"WON","LOST"))</f>
        <v>WON</v>
      </c>
      <c r="R9" t="str">
        <f ca="1">IF(AND(RESULT!$K68&gt;Q$1,RESULT!$C68+RESULT!$D68&gt;2),"WON",IF(AND(RESULT!$K68&lt;Q$1,RESULT!$C68+RESULT!$D68&lt;3),"WON","LOST"))</f>
        <v>WON</v>
      </c>
      <c r="S9" t="str">
        <f t="shared" ca="1" si="4"/>
        <v>WON</v>
      </c>
      <c r="U9" t="str">
        <f ca="1">IF(AND(RESULT!$G68&gt;U$1,RESULT!$C68+RESULT!$D68&gt;2),"WON",IF(AND(RESULT!$G68&lt;U$1,RESULT!$C68+RESULT!$D68&lt;3),"WON","LOST"))</f>
        <v>WON</v>
      </c>
      <c r="V9" t="str">
        <f ca="1">IF(AND(RESULT!$K68&gt;U$1,RESULT!$C68+RESULT!$D68&gt;2),"WON",IF(AND(RESULT!$K68&lt;U$1,RESULT!$C68+RESULT!$D68&lt;3),"WON","LOST"))</f>
        <v>WON</v>
      </c>
      <c r="W9" t="str">
        <f t="shared" ca="1" si="5"/>
        <v>WON</v>
      </c>
      <c r="Y9" t="str">
        <f ca="1">IF(AND(RESULT!$G68&gt;Y$1,RESULT!$C68+RESULT!$D68&gt;2),"WON",IF(AND(RESULT!$G68&lt;Y$1,RESULT!$C68+RESULT!$D68&lt;3),"WON","LOST"))</f>
        <v>WON</v>
      </c>
      <c r="Z9" t="str">
        <f ca="1">IF(AND(RESULT!$K68&gt;Y$1,RESULT!$C68+RESULT!$D68&gt;2),"WON",IF(AND(RESULT!$K68&lt;Y$1,RESULT!$C68+RESULT!$D68&lt;3),"WON","LOST"))</f>
        <v>WON</v>
      </c>
      <c r="AA9" t="str">
        <f t="shared" ca="1" si="6"/>
        <v>WON</v>
      </c>
      <c r="AC9" t="str">
        <f ca="1">IF(AND(RESULT!$G68&gt;AC$1,RESULT!$C68+RESULT!$D68&gt;2),"WON",IF(AND(RESULT!$G68&lt;AC$1,RESULT!$C68+RESULT!$D68&lt;3),"WON","LOST"))</f>
        <v>WON</v>
      </c>
      <c r="AD9" t="str">
        <f ca="1">IF(AND(RESULT!$K68&gt;AC$1,RESULT!$C68+RESULT!$D68&gt;2),"WON",IF(AND(RESULT!$K68&lt;AC$1,RESULT!$C68+RESULT!$D68&lt;3),"WON","LOST"))</f>
        <v>WON</v>
      </c>
      <c r="AE9" t="str">
        <f t="shared" ca="1" si="7"/>
        <v>WON</v>
      </c>
    </row>
    <row r="10" spans="1:31">
      <c r="A10" t="str">
        <f ca="1">IF(AND(RESULT!$G69&gt;A$1,RESULT!$C69+RESULT!$D69&gt;2),"WON",IF(AND(RESULT!$G69&lt;A$1,RESULT!$C69+RESULT!$D69&lt;3),"WON","LOST"))</f>
        <v>WON</v>
      </c>
      <c r="B10" t="str">
        <f ca="1">IF(AND(RESULT!$K69&gt;A$1,RESULT!$C69+RESULT!$D69&gt;2),"WON",IF(AND(RESULT!$K69&lt;A$1,RESULT!$C69+RESULT!$D69&lt;3),"WON","LOST"))</f>
        <v>WON</v>
      </c>
      <c r="C10" t="str">
        <f t="shared" ca="1" si="0"/>
        <v>WON</v>
      </c>
      <c r="E10" t="str">
        <f ca="1">IF(AND(RESULT!$G69&gt;E$1,RESULT!$C69+RESULT!$D69&gt;2),"WON",IF(AND(RESULT!$G69&lt;E$1,RESULT!$C69+RESULT!$D69&lt;3),"WON","LOST"))</f>
        <v>WON</v>
      </c>
      <c r="F10" t="str">
        <f ca="1">IF(AND(RESULT!$K69&gt;E$1,RESULT!$C69+RESULT!$D69&gt;2),"WON",IF(AND(RESULT!$K69&lt;E$1,RESULT!$C69+RESULT!$D69&lt;3),"WON","LOST"))</f>
        <v>WON</v>
      </c>
      <c r="G10" t="str">
        <f t="shared" ca="1" si="1"/>
        <v>WON</v>
      </c>
      <c r="I10" t="str">
        <f ca="1">IF(AND(RESULT!$G69&gt;I$1,RESULT!$C69+RESULT!$D69&gt;2),"WON",IF(AND(RESULT!$G69&lt;I$1,RESULT!$C69+RESULT!$D69&lt;3),"WON","LOST"))</f>
        <v>WON</v>
      </c>
      <c r="J10" t="str">
        <f ca="1">IF(AND(RESULT!$K69&gt;I$1,RESULT!$C69+RESULT!$D69&gt;2),"WON",IF(AND(RESULT!$K69&lt;I$1,RESULT!$C69+RESULT!$D69&lt;3),"WON","LOST"))</f>
        <v>WON</v>
      </c>
      <c r="K10" t="str">
        <f t="shared" ca="1" si="2"/>
        <v>WON</v>
      </c>
      <c r="M10" t="str">
        <f ca="1">IF(AND(RESULT!$G69&gt;M$1,RESULT!$C69+RESULT!$D69&gt;2),"WON",IF(AND(RESULT!$G69&lt;M$1,RESULT!$C69+RESULT!$D69&lt;3),"WON","LOST"))</f>
        <v>WON</v>
      </c>
      <c r="N10" t="str">
        <f ca="1">IF(AND(RESULT!$K69&gt;M$1,RESULT!$C69+RESULT!$D69&gt;2),"WON",IF(AND(RESULT!$K69&lt;M$1,RESULT!$C69+RESULT!$D69&lt;3),"WON","LOST"))</f>
        <v>WON</v>
      </c>
      <c r="O10" t="str">
        <f t="shared" ca="1" si="3"/>
        <v>WON</v>
      </c>
      <c r="Q10" t="str">
        <f ca="1">IF(AND(RESULT!$G69&gt;Q$1,RESULT!$C69+RESULT!$D69&gt;2),"WON",IF(AND(RESULT!$G69&lt;Q$1,RESULT!$C69+RESULT!$D69&lt;3),"WON","LOST"))</f>
        <v>WON</v>
      </c>
      <c r="R10" t="str">
        <f ca="1">IF(AND(RESULT!$K69&gt;Q$1,RESULT!$C69+RESULT!$D69&gt;2),"WON",IF(AND(RESULT!$K69&lt;Q$1,RESULT!$C69+RESULT!$D69&lt;3),"WON","LOST"))</f>
        <v>WON</v>
      </c>
      <c r="S10" t="str">
        <f t="shared" ca="1" si="4"/>
        <v>WON</v>
      </c>
      <c r="U10" t="str">
        <f ca="1">IF(AND(RESULT!$G69&gt;U$1,RESULT!$C69+RESULT!$D69&gt;2),"WON",IF(AND(RESULT!$G69&lt;U$1,RESULT!$C69+RESULT!$D69&lt;3),"WON","LOST"))</f>
        <v>WON</v>
      </c>
      <c r="V10" t="str">
        <f ca="1">IF(AND(RESULT!$K69&gt;U$1,RESULT!$C69+RESULT!$D69&gt;2),"WON",IF(AND(RESULT!$K69&lt;U$1,RESULT!$C69+RESULT!$D69&lt;3),"WON","LOST"))</f>
        <v>WON</v>
      </c>
      <c r="W10" t="str">
        <f t="shared" ca="1" si="5"/>
        <v>WON</v>
      </c>
      <c r="Y10" t="str">
        <f ca="1">IF(AND(RESULT!$G69&gt;Y$1,RESULT!$C69+RESULT!$D69&gt;2),"WON",IF(AND(RESULT!$G69&lt;Y$1,RESULT!$C69+RESULT!$D69&lt;3),"WON","LOST"))</f>
        <v>WON</v>
      </c>
      <c r="Z10" t="str">
        <f ca="1">IF(AND(RESULT!$K69&gt;Y$1,RESULT!$C69+RESULT!$D69&gt;2),"WON",IF(AND(RESULT!$K69&lt;Y$1,RESULT!$C69+RESULT!$D69&lt;3),"WON","LOST"))</f>
        <v>WON</v>
      </c>
      <c r="AA10" t="str">
        <f t="shared" ca="1" si="6"/>
        <v>WON</v>
      </c>
      <c r="AC10" t="str">
        <f ca="1">IF(AND(RESULT!$G69&gt;AC$1,RESULT!$C69+RESULT!$D69&gt;2),"WON",IF(AND(RESULT!$G69&lt;AC$1,RESULT!$C69+RESULT!$D69&lt;3),"WON","LOST"))</f>
        <v>WON</v>
      </c>
      <c r="AD10" t="str">
        <f ca="1">IF(AND(RESULT!$K69&gt;AC$1,RESULT!$C69+RESULT!$D69&gt;2),"WON",IF(AND(RESULT!$K69&lt;AC$1,RESULT!$C69+RESULT!$D69&lt;3),"WON","LOST"))</f>
        <v>WON</v>
      </c>
      <c r="AE10" t="str">
        <f t="shared" ca="1" si="7"/>
        <v>WON</v>
      </c>
    </row>
    <row r="11" spans="1:31">
      <c r="A11" t="str">
        <f ca="1">IF(AND(RESULT!$G70&gt;A$1,RESULT!$C70+RESULT!$D70&gt;2),"WON",IF(AND(RESULT!$G70&lt;A$1,RESULT!$C70+RESULT!$D70&lt;3),"WON","LOST"))</f>
        <v>LOST</v>
      </c>
      <c r="B11" t="str">
        <f ca="1">IF(AND(RESULT!$K70&gt;A$1,RESULT!$C70+RESULT!$D70&gt;2),"WON",IF(AND(RESULT!$K70&lt;A$1,RESULT!$C70+RESULT!$D70&lt;3),"WON","LOST"))</f>
        <v>LOST</v>
      </c>
      <c r="C11" t="str">
        <f t="shared" ca="1" si="0"/>
        <v>LOST</v>
      </c>
      <c r="E11" t="str">
        <f ca="1">IF(AND(RESULT!$G70&gt;E$1,RESULT!$C70+RESULT!$D70&gt;2),"WON",IF(AND(RESULT!$G70&lt;E$1,RESULT!$C70+RESULT!$D70&lt;3),"WON","LOST"))</f>
        <v>LOST</v>
      </c>
      <c r="F11" t="str">
        <f ca="1">IF(AND(RESULT!$K70&gt;E$1,RESULT!$C70+RESULT!$D70&gt;2),"WON",IF(AND(RESULT!$K70&lt;E$1,RESULT!$C70+RESULT!$D70&lt;3),"WON","LOST"))</f>
        <v>LOST</v>
      </c>
      <c r="G11" t="str">
        <f t="shared" ca="1" si="1"/>
        <v>LOST</v>
      </c>
      <c r="I11" t="str">
        <f ca="1">IF(AND(RESULT!$G70&gt;I$1,RESULT!$C70+RESULT!$D70&gt;2),"WON",IF(AND(RESULT!$G70&lt;I$1,RESULT!$C70+RESULT!$D70&lt;3),"WON","LOST"))</f>
        <v>LOST</v>
      </c>
      <c r="J11" t="str">
        <f ca="1">IF(AND(RESULT!$K70&gt;I$1,RESULT!$C70+RESULT!$D70&gt;2),"WON",IF(AND(RESULT!$K70&lt;I$1,RESULT!$C70+RESULT!$D70&lt;3),"WON","LOST"))</f>
        <v>LOST</v>
      </c>
      <c r="K11" t="str">
        <f t="shared" ca="1" si="2"/>
        <v>LOST</v>
      </c>
      <c r="M11" t="str">
        <f ca="1">IF(AND(RESULT!$G70&gt;M$1,RESULT!$C70+RESULT!$D70&gt;2),"WON",IF(AND(RESULT!$G70&lt;M$1,RESULT!$C70+RESULT!$D70&lt;3),"WON","LOST"))</f>
        <v>LOST</v>
      </c>
      <c r="N11" t="str">
        <f ca="1">IF(AND(RESULT!$K70&gt;M$1,RESULT!$C70+RESULT!$D70&gt;2),"WON",IF(AND(RESULT!$K70&lt;M$1,RESULT!$C70+RESULT!$D70&lt;3),"WON","LOST"))</f>
        <v>LOST</v>
      </c>
      <c r="O11" t="str">
        <f t="shared" ca="1" si="3"/>
        <v>LOST</v>
      </c>
      <c r="Q11" t="str">
        <f ca="1">IF(AND(RESULT!$G70&gt;Q$1,RESULT!$C70+RESULT!$D70&gt;2),"WON",IF(AND(RESULT!$G70&lt;Q$1,RESULT!$C70+RESULT!$D70&lt;3),"WON","LOST"))</f>
        <v>LOST</v>
      </c>
      <c r="R11" t="str">
        <f ca="1">IF(AND(RESULT!$K70&gt;Q$1,RESULT!$C70+RESULT!$D70&gt;2),"WON",IF(AND(RESULT!$K70&lt;Q$1,RESULT!$C70+RESULT!$D70&lt;3),"WON","LOST"))</f>
        <v>LOST</v>
      </c>
      <c r="S11" t="str">
        <f t="shared" ca="1" si="4"/>
        <v>LOST</v>
      </c>
      <c r="U11" t="str">
        <f ca="1">IF(AND(RESULT!$G70&gt;U$1,RESULT!$C70+RESULT!$D70&gt;2),"WON",IF(AND(RESULT!$G70&lt;U$1,RESULT!$C70+RESULT!$D70&lt;3),"WON","LOST"))</f>
        <v>LOST</v>
      </c>
      <c r="V11" t="str">
        <f ca="1">IF(AND(RESULT!$K70&gt;U$1,RESULT!$C70+RESULT!$D70&gt;2),"WON",IF(AND(RESULT!$K70&lt;U$1,RESULT!$C70+RESULT!$D70&lt;3),"WON","LOST"))</f>
        <v>LOST</v>
      </c>
      <c r="W11" t="str">
        <f t="shared" ca="1" si="5"/>
        <v>LOST</v>
      </c>
      <c r="Y11" t="str">
        <f ca="1">IF(AND(RESULT!$G70&gt;Y$1,RESULT!$C70+RESULT!$D70&gt;2),"WON",IF(AND(RESULT!$G70&lt;Y$1,RESULT!$C70+RESULT!$D70&lt;3),"WON","LOST"))</f>
        <v>LOST</v>
      </c>
      <c r="Z11" t="str">
        <f ca="1">IF(AND(RESULT!$K70&gt;Y$1,RESULT!$C70+RESULT!$D70&gt;2),"WON",IF(AND(RESULT!$K70&lt;Y$1,RESULT!$C70+RESULT!$D70&lt;3),"WON","LOST"))</f>
        <v>LOST</v>
      </c>
      <c r="AA11" t="str">
        <f t="shared" ca="1" si="6"/>
        <v>LOST</v>
      </c>
      <c r="AC11" t="str">
        <f ca="1">IF(AND(RESULT!$G70&gt;AC$1,RESULT!$C70+RESULT!$D70&gt;2),"WON",IF(AND(RESULT!$G70&lt;AC$1,RESULT!$C70+RESULT!$D70&lt;3),"WON","LOST"))</f>
        <v>LOST</v>
      </c>
      <c r="AD11" t="str">
        <f ca="1">IF(AND(RESULT!$K70&gt;AC$1,RESULT!$C70+RESULT!$D70&gt;2),"WON",IF(AND(RESULT!$K70&lt;AC$1,RESULT!$C70+RESULT!$D70&lt;3),"WON","LOST"))</f>
        <v>LOST</v>
      </c>
      <c r="AE11" t="str">
        <f t="shared" ca="1" si="7"/>
        <v>LOST</v>
      </c>
    </row>
    <row r="12" spans="1:31">
      <c r="A12" t="str">
        <f ca="1">IF(AND(RESULT!$G71&gt;A$1,RESULT!$C71+RESULT!$D71&gt;2),"WON",IF(AND(RESULT!$G71&lt;A$1,RESULT!$C71+RESULT!$D71&lt;3),"WON","LOST"))</f>
        <v>LOST</v>
      </c>
      <c r="B12" t="str">
        <f ca="1">IF(AND(RESULT!$K71&gt;A$1,RESULT!$C71+RESULT!$D71&gt;2),"WON",IF(AND(RESULT!$K71&lt;A$1,RESULT!$C71+RESULT!$D71&lt;3),"WON","LOST"))</f>
        <v>LOST</v>
      </c>
      <c r="C12" t="str">
        <f t="shared" ca="1" si="0"/>
        <v>LOST</v>
      </c>
      <c r="E12" t="str">
        <f ca="1">IF(AND(RESULT!$G71&gt;E$1,RESULT!$C71+RESULT!$D71&gt;2),"WON",IF(AND(RESULT!$G71&lt;E$1,RESULT!$C71+RESULT!$D71&lt;3),"WON","LOST"))</f>
        <v>LOST</v>
      </c>
      <c r="F12" t="str">
        <f ca="1">IF(AND(RESULT!$K71&gt;E$1,RESULT!$C71+RESULT!$D71&gt;2),"WON",IF(AND(RESULT!$K71&lt;E$1,RESULT!$C71+RESULT!$D71&lt;3),"WON","LOST"))</f>
        <v>LOST</v>
      </c>
      <c r="G12" t="str">
        <f t="shared" ca="1" si="1"/>
        <v>LOST</v>
      </c>
      <c r="I12" t="str">
        <f ca="1">IF(AND(RESULT!$G71&gt;I$1,RESULT!$C71+RESULT!$D71&gt;2),"WON",IF(AND(RESULT!$G71&lt;I$1,RESULT!$C71+RESULT!$D71&lt;3),"WON","LOST"))</f>
        <v>LOST</v>
      </c>
      <c r="J12" t="str">
        <f ca="1">IF(AND(RESULT!$K71&gt;I$1,RESULT!$C71+RESULT!$D71&gt;2),"WON",IF(AND(RESULT!$K71&lt;I$1,RESULT!$C71+RESULT!$D71&lt;3),"WON","LOST"))</f>
        <v>LOST</v>
      </c>
      <c r="K12" t="str">
        <f t="shared" ca="1" si="2"/>
        <v>LOST</v>
      </c>
      <c r="M12" t="str">
        <f ca="1">IF(AND(RESULT!$G71&gt;M$1,RESULT!$C71+RESULT!$D71&gt;2),"WON",IF(AND(RESULT!$G71&lt;M$1,RESULT!$C71+RESULT!$D71&lt;3),"WON","LOST"))</f>
        <v>LOST</v>
      </c>
      <c r="N12" t="str">
        <f ca="1">IF(AND(RESULT!$K71&gt;M$1,RESULT!$C71+RESULT!$D71&gt;2),"WON",IF(AND(RESULT!$K71&lt;M$1,RESULT!$C71+RESULT!$D71&lt;3),"WON","LOST"))</f>
        <v>LOST</v>
      </c>
      <c r="O12" t="str">
        <f t="shared" ca="1" si="3"/>
        <v>LOST</v>
      </c>
      <c r="Q12" t="str">
        <f ca="1">IF(AND(RESULT!$G71&gt;Q$1,RESULT!$C71+RESULT!$D71&gt;2),"WON",IF(AND(RESULT!$G71&lt;Q$1,RESULT!$C71+RESULT!$D71&lt;3),"WON","LOST"))</f>
        <v>LOST</v>
      </c>
      <c r="R12" t="str">
        <f ca="1">IF(AND(RESULT!$K71&gt;Q$1,RESULT!$C71+RESULT!$D71&gt;2),"WON",IF(AND(RESULT!$K71&lt;Q$1,RESULT!$C71+RESULT!$D71&lt;3),"WON","LOST"))</f>
        <v>LOST</v>
      </c>
      <c r="S12" t="str">
        <f t="shared" ca="1" si="4"/>
        <v>LOST</v>
      </c>
      <c r="U12" t="str">
        <f ca="1">IF(AND(RESULT!$G71&gt;U$1,RESULT!$C71+RESULT!$D71&gt;2),"WON",IF(AND(RESULT!$G71&lt;U$1,RESULT!$C71+RESULT!$D71&lt;3),"WON","LOST"))</f>
        <v>LOST</v>
      </c>
      <c r="V12" t="str">
        <f ca="1">IF(AND(RESULT!$K71&gt;U$1,RESULT!$C71+RESULT!$D71&gt;2),"WON",IF(AND(RESULT!$K71&lt;U$1,RESULT!$C71+RESULT!$D71&lt;3),"WON","LOST"))</f>
        <v>LOST</v>
      </c>
      <c r="W12" t="str">
        <f t="shared" ca="1" si="5"/>
        <v>LOST</v>
      </c>
      <c r="Y12" t="str">
        <f ca="1">IF(AND(RESULT!$G71&gt;Y$1,RESULT!$C71+RESULT!$D71&gt;2),"WON",IF(AND(RESULT!$G71&lt;Y$1,RESULT!$C71+RESULT!$D71&lt;3),"WON","LOST"))</f>
        <v>LOST</v>
      </c>
      <c r="Z12" t="str">
        <f ca="1">IF(AND(RESULT!$K71&gt;Y$1,RESULT!$C71+RESULT!$D71&gt;2),"WON",IF(AND(RESULT!$K71&lt;Y$1,RESULT!$C71+RESULT!$D71&lt;3),"WON","LOST"))</f>
        <v>LOST</v>
      </c>
      <c r="AA12" t="str">
        <f t="shared" ca="1" si="6"/>
        <v>LOST</v>
      </c>
      <c r="AC12" t="str">
        <f ca="1">IF(AND(RESULT!$G71&gt;AC$1,RESULT!$C71+RESULT!$D71&gt;2),"WON",IF(AND(RESULT!$G71&lt;AC$1,RESULT!$C71+RESULT!$D71&lt;3),"WON","LOST"))</f>
        <v>LOST</v>
      </c>
      <c r="AD12" t="str">
        <f ca="1">IF(AND(RESULT!$K71&gt;AC$1,RESULT!$C71+RESULT!$D71&gt;2),"WON",IF(AND(RESULT!$K71&lt;AC$1,RESULT!$C71+RESULT!$D71&lt;3),"WON","LOST"))</f>
        <v>LOST</v>
      </c>
      <c r="AE12" t="str">
        <f t="shared" ca="1" si="7"/>
        <v>LOST</v>
      </c>
    </row>
    <row r="15" spans="1:31">
      <c r="A15" t="str">
        <f ca="1">IF(AND(RESULT!$G74&gt;A$1,RESULT!$C74+RESULT!$D74&gt;2),"WON",IF(AND(RESULT!$G74&lt;A$1,RESULT!$C74+RESULT!$D74&lt;3),"WON","LOST"))</f>
        <v>WON</v>
      </c>
      <c r="B15" t="str">
        <f ca="1">IF(AND(RESULT!$K74&gt;A$1,RESULT!$C74+RESULT!$D74&gt;2),"WON",IF(AND(RESULT!$K74&lt;A$1,RESULT!$C74+RESULT!$D74&lt;3),"WON","LOST"))</f>
        <v>LOST</v>
      </c>
      <c r="C15" t="str">
        <f ca="1">IF(AND(A15="WON",B15="WON"),"WON",IF(AND(A15="LOST",B15="LOST"),"LOST","DP"))</f>
        <v>DP</v>
      </c>
      <c r="E15" t="str">
        <f ca="1">IF(AND(RESULT!$G74&gt;E$1,RESULT!$C74+RESULT!$D74&gt;2),"WON",IF(AND(RESULT!$G74&lt;E$1,RESULT!$C74+RESULT!$D74&lt;3),"WON","LOST"))</f>
        <v>WON</v>
      </c>
      <c r="F15" t="str">
        <f ca="1">IF(AND(RESULT!$K74&gt;E$1,RESULT!$C74+RESULT!$D74&gt;2),"WON",IF(AND(RESULT!$K74&lt;E$1,RESULT!$C74+RESULT!$D74&lt;3),"WON","LOST"))</f>
        <v>LOST</v>
      </c>
      <c r="G15" t="str">
        <f ca="1">IF(AND(E15="WON",F15="WON"),"WON",IF(AND(E15="LOST",F15="LOST"),"LOST","DP"))</f>
        <v>DP</v>
      </c>
      <c r="I15" t="str">
        <f ca="1">IF(AND(RESULT!$G74&gt;I$1,RESULT!$C74+RESULT!$D74&gt;2),"WON",IF(AND(RESULT!$G74&lt;I$1,RESULT!$C74+RESULT!$D74&lt;3),"WON","LOST"))</f>
        <v>WON</v>
      </c>
      <c r="J15" t="str">
        <f ca="1">IF(AND(RESULT!$K74&gt;I$1,RESULT!$C74+RESULT!$D74&gt;2),"WON",IF(AND(RESULT!$K74&lt;I$1,RESULT!$C74+RESULT!$D74&lt;3),"WON","LOST"))</f>
        <v>LOST</v>
      </c>
      <c r="K15" t="str">
        <f ca="1">IF(AND(I15="WON",J15="WON"),"WON",IF(AND(I15="LOST",J15="LOST"),"LOST","DP"))</f>
        <v>DP</v>
      </c>
      <c r="M15" t="str">
        <f ca="1">IF(AND(RESULT!$G74&gt;M$1,RESULT!$C74+RESULT!$D74&gt;2),"WON",IF(AND(RESULT!$G74&lt;M$1,RESULT!$C74+RESULT!$D74&lt;3),"WON","LOST"))</f>
        <v>WON</v>
      </c>
      <c r="N15" t="str">
        <f ca="1">IF(AND(RESULT!$K74&gt;M$1,RESULT!$C74+RESULT!$D74&gt;2),"WON",IF(AND(RESULT!$K74&lt;M$1,RESULT!$C74+RESULT!$D74&lt;3),"WON","LOST"))</f>
        <v>LOST</v>
      </c>
      <c r="O15" t="str">
        <f ca="1">IF(AND(M15="WON",N15="WON"),"WON",IF(AND(M15="LOST",N15="LOST"),"LOST","DP"))</f>
        <v>DP</v>
      </c>
      <c r="Q15" t="str">
        <f ca="1">IF(AND(RESULT!$G74&gt;Q$1,RESULT!$C74+RESULT!$D74&gt;2),"WON",IF(AND(RESULT!$G74&lt;Q$1,RESULT!$C74+RESULT!$D74&lt;3),"WON","LOST"))</f>
        <v>WON</v>
      </c>
      <c r="R15" t="str">
        <f ca="1">IF(AND(RESULT!$K74&gt;Q$1,RESULT!$C74+RESULT!$D74&gt;2),"WON",IF(AND(RESULT!$K74&lt;Q$1,RESULT!$C74+RESULT!$D74&lt;3),"WON","LOST"))</f>
        <v>LOST</v>
      </c>
      <c r="S15" t="str">
        <f ca="1">IF(AND(Q15="WON",R15="WON"),"WON",IF(AND(Q15="LOST",R15="LOST"),"LOST","DP"))</f>
        <v>DP</v>
      </c>
      <c r="U15" t="str">
        <f ca="1">IF(AND(RESULT!$G74&gt;U$1,RESULT!$C74+RESULT!$D74&gt;2),"WON",IF(AND(RESULT!$G74&lt;U$1,RESULT!$C74+RESULT!$D74&lt;3),"WON","LOST"))</f>
        <v>WON</v>
      </c>
      <c r="V15" t="str">
        <f ca="1">IF(AND(RESULT!$K74&gt;U$1,RESULT!$C74+RESULT!$D74&gt;2),"WON",IF(AND(RESULT!$K74&lt;U$1,RESULT!$C74+RESULT!$D74&lt;3),"WON","LOST"))</f>
        <v>LOST</v>
      </c>
      <c r="W15" t="str">
        <f ca="1">IF(AND(U15="WON",V15="WON"),"WON",IF(AND(U15="LOST",V15="LOST"),"LOST","DP"))</f>
        <v>DP</v>
      </c>
      <c r="Y15" t="str">
        <f ca="1">IF(AND(RESULT!$G74&gt;Y$1,RESULT!$C74+RESULT!$D74&gt;2),"WON",IF(AND(RESULT!$G74&lt;Y$1,RESULT!$C74+RESULT!$D74&lt;3),"WON","LOST"))</f>
        <v>WON</v>
      </c>
      <c r="Z15" t="str">
        <f ca="1">IF(AND(RESULT!$K74&gt;Y$1,RESULT!$C74+RESULT!$D74&gt;2),"WON",IF(AND(RESULT!$K74&lt;Y$1,RESULT!$C74+RESULT!$D74&lt;3),"WON","LOST"))</f>
        <v>LOST</v>
      </c>
      <c r="AA15" t="str">
        <f ca="1">IF(AND(Y15="WON",Z15="WON"),"WON",IF(AND(Y15="LOST",Z15="LOST"),"LOST","DP"))</f>
        <v>DP</v>
      </c>
      <c r="AC15" t="str">
        <f ca="1">IF(AND(RESULT!$G74&gt;AC$1,RESULT!$C74+RESULT!$D74&gt;2),"WON",IF(AND(RESULT!$G74&lt;AC$1,RESULT!$C74+RESULT!$D74&lt;3),"WON","LOST"))</f>
        <v>WON</v>
      </c>
      <c r="AD15" t="str">
        <f ca="1">IF(AND(RESULT!$K74&gt;AC$1,RESULT!$C74+RESULT!$D74&gt;2),"WON",IF(AND(RESULT!$K74&lt;AC$1,RESULT!$C74+RESULT!$D74&lt;3),"WON","LOST"))</f>
        <v>LOST</v>
      </c>
      <c r="AE15" t="str">
        <f ca="1">IF(AND(AC15="WON",AD15="WON"),"WON",IF(AND(AC15="LOST",AD15="LOST"),"LOST","DP"))</f>
        <v>DP</v>
      </c>
    </row>
    <row r="16" spans="1:31">
      <c r="A16" t="str">
        <f ca="1">IF(AND(RESULT!$G75&gt;A$1,RESULT!$C75+RESULT!$D75&gt;2),"WON",IF(AND(RESULT!$G75&lt;A$1,RESULT!$C75+RESULT!$D75&lt;3),"WON","LOST"))</f>
        <v>WON</v>
      </c>
      <c r="B16" t="str">
        <f ca="1">IF(AND(RESULT!$K75&gt;A$1,RESULT!$C75+RESULT!$D75&gt;2),"WON",IF(AND(RESULT!$K75&lt;A$1,RESULT!$C75+RESULT!$D75&lt;3),"WON","LOST"))</f>
        <v>WON</v>
      </c>
      <c r="C16" t="str">
        <f t="shared" ref="C16:C24" ca="1" si="8">IF(AND(A16="WON",B16="WON"),"WON",IF(AND(A16="LOST",B16="LOST"),"LOST","DP"))</f>
        <v>WON</v>
      </c>
      <c r="E16" t="str">
        <f ca="1">IF(AND(RESULT!$G75&gt;E$1,RESULT!$C75+RESULT!$D75&gt;2),"WON",IF(AND(RESULT!$G75&lt;E$1,RESULT!$C75+RESULT!$D75&lt;3),"WON","LOST"))</f>
        <v>WON</v>
      </c>
      <c r="F16" t="str">
        <f ca="1">IF(AND(RESULT!$K75&gt;E$1,RESULT!$C75+RESULT!$D75&gt;2),"WON",IF(AND(RESULT!$K75&lt;E$1,RESULT!$C75+RESULT!$D75&lt;3),"WON","LOST"))</f>
        <v>WON</v>
      </c>
      <c r="G16" t="str">
        <f t="shared" ref="G16:G24" ca="1" si="9">IF(AND(E16="WON",F16="WON"),"WON",IF(AND(E16="LOST",F16="LOST"),"LOST","DP"))</f>
        <v>WON</v>
      </c>
      <c r="I16" t="str">
        <f ca="1">IF(AND(RESULT!$G75&gt;I$1,RESULT!$C75+RESULT!$D75&gt;2),"WON",IF(AND(RESULT!$G75&lt;I$1,RESULT!$C75+RESULT!$D75&lt;3),"WON","LOST"))</f>
        <v>WON</v>
      </c>
      <c r="J16" t="str">
        <f ca="1">IF(AND(RESULT!$K75&gt;I$1,RESULT!$C75+RESULT!$D75&gt;2),"WON",IF(AND(RESULT!$K75&lt;I$1,RESULT!$C75+RESULT!$D75&lt;3),"WON","LOST"))</f>
        <v>WON</v>
      </c>
      <c r="K16" t="str">
        <f t="shared" ref="K16:K24" ca="1" si="10">IF(AND(I16="WON",J16="WON"),"WON",IF(AND(I16="LOST",J16="LOST"),"LOST","DP"))</f>
        <v>WON</v>
      </c>
      <c r="M16" t="str">
        <f ca="1">IF(AND(RESULT!$G75&gt;M$1,RESULT!$C75+RESULT!$D75&gt;2),"WON",IF(AND(RESULT!$G75&lt;M$1,RESULT!$C75+RESULT!$D75&lt;3),"WON","LOST"))</f>
        <v>WON</v>
      </c>
      <c r="N16" t="str">
        <f ca="1">IF(AND(RESULT!$K75&gt;M$1,RESULT!$C75+RESULT!$D75&gt;2),"WON",IF(AND(RESULT!$K75&lt;M$1,RESULT!$C75+RESULT!$D75&lt;3),"WON","LOST"))</f>
        <v>WON</v>
      </c>
      <c r="O16" t="str">
        <f t="shared" ref="O16:O24" ca="1" si="11">IF(AND(M16="WON",N16="WON"),"WON",IF(AND(M16="LOST",N16="LOST"),"LOST","DP"))</f>
        <v>WON</v>
      </c>
      <c r="Q16" t="str">
        <f ca="1">IF(AND(RESULT!$G75&gt;Q$1,RESULT!$C75+RESULT!$D75&gt;2),"WON",IF(AND(RESULT!$G75&lt;Q$1,RESULT!$C75+RESULT!$D75&lt;3),"WON","LOST"))</f>
        <v>WON</v>
      </c>
      <c r="R16" t="str">
        <f ca="1">IF(AND(RESULT!$K75&gt;Q$1,RESULT!$C75+RESULT!$D75&gt;2),"WON",IF(AND(RESULT!$K75&lt;Q$1,RESULT!$C75+RESULT!$D75&lt;3),"WON","LOST"))</f>
        <v>WON</v>
      </c>
      <c r="S16" t="str">
        <f t="shared" ref="S16:S24" ca="1" si="12">IF(AND(Q16="WON",R16="WON"),"WON",IF(AND(Q16="LOST",R16="LOST"),"LOST","DP"))</f>
        <v>WON</v>
      </c>
      <c r="U16" t="str">
        <f ca="1">IF(AND(RESULT!$G75&gt;U$1,RESULT!$C75+RESULT!$D75&gt;2),"WON",IF(AND(RESULT!$G75&lt;U$1,RESULT!$C75+RESULT!$D75&lt;3),"WON","LOST"))</f>
        <v>WON</v>
      </c>
      <c r="V16" t="str">
        <f ca="1">IF(AND(RESULT!$K75&gt;U$1,RESULT!$C75+RESULT!$D75&gt;2),"WON",IF(AND(RESULT!$K75&lt;U$1,RESULT!$C75+RESULT!$D75&lt;3),"WON","LOST"))</f>
        <v>WON</v>
      </c>
      <c r="W16" t="str">
        <f t="shared" ref="W16:W24" ca="1" si="13">IF(AND(U16="WON",V16="WON"),"WON",IF(AND(U16="LOST",V16="LOST"),"LOST","DP"))</f>
        <v>WON</v>
      </c>
      <c r="Y16" t="str">
        <f ca="1">IF(AND(RESULT!$G75&gt;Y$1,RESULT!$C75+RESULT!$D75&gt;2),"WON",IF(AND(RESULT!$G75&lt;Y$1,RESULT!$C75+RESULT!$D75&lt;3),"WON","LOST"))</f>
        <v>WON</v>
      </c>
      <c r="Z16" t="str">
        <f ca="1">IF(AND(RESULT!$K75&gt;Y$1,RESULT!$C75+RESULT!$D75&gt;2),"WON",IF(AND(RESULT!$K75&lt;Y$1,RESULT!$C75+RESULT!$D75&lt;3),"WON","LOST"))</f>
        <v>WON</v>
      </c>
      <c r="AA16" t="str">
        <f t="shared" ref="AA16:AA24" ca="1" si="14">IF(AND(Y16="WON",Z16="WON"),"WON",IF(AND(Y16="LOST",Z16="LOST"),"LOST","DP"))</f>
        <v>WON</v>
      </c>
      <c r="AC16" t="str">
        <f ca="1">IF(AND(RESULT!$G75&gt;AC$1,RESULT!$C75+RESULT!$D75&gt;2),"WON",IF(AND(RESULT!$G75&lt;AC$1,RESULT!$C75+RESULT!$D75&lt;3),"WON","LOST"))</f>
        <v>WON</v>
      </c>
      <c r="AD16" t="str">
        <f ca="1">IF(AND(RESULT!$K75&gt;AC$1,RESULT!$C75+RESULT!$D75&gt;2),"WON",IF(AND(RESULT!$K75&lt;AC$1,RESULT!$C75+RESULT!$D75&lt;3),"WON","LOST"))</f>
        <v>WON</v>
      </c>
      <c r="AE16" t="str">
        <f t="shared" ref="AE16:AE24" ca="1" si="15">IF(AND(AC16="WON",AD16="WON"),"WON",IF(AND(AC16="LOST",AD16="LOST"),"LOST","DP"))</f>
        <v>WON</v>
      </c>
    </row>
    <row r="17" spans="1:31">
      <c r="A17" t="str">
        <f ca="1">IF(AND(RESULT!$G76&gt;A$1,RESULT!$C76+RESULT!$D76&gt;2),"WON",IF(AND(RESULT!$G76&lt;A$1,RESULT!$C76+RESULT!$D76&lt;3),"WON","LOST"))</f>
        <v>WON</v>
      </c>
      <c r="B17" t="str">
        <f ca="1">IF(AND(RESULT!$K76&gt;A$1,RESULT!$C76+RESULT!$D76&gt;2),"WON",IF(AND(RESULT!$K76&lt;A$1,RESULT!$C76+RESULT!$D76&lt;3),"WON","LOST"))</f>
        <v>LOST</v>
      </c>
      <c r="C17" t="str">
        <f t="shared" ca="1" si="8"/>
        <v>DP</v>
      </c>
      <c r="E17" t="str">
        <f ca="1">IF(AND(RESULT!$G76&gt;E$1,RESULT!$C76+RESULT!$D76&gt;2),"WON",IF(AND(RESULT!$G76&lt;E$1,RESULT!$C76+RESULT!$D76&lt;3),"WON","LOST"))</f>
        <v>WON</v>
      </c>
      <c r="F17" t="str">
        <f ca="1">IF(AND(RESULT!$K76&gt;E$1,RESULT!$C76+RESULT!$D76&gt;2),"WON",IF(AND(RESULT!$K76&lt;E$1,RESULT!$C76+RESULT!$D76&lt;3),"WON","LOST"))</f>
        <v>LOST</v>
      </c>
      <c r="G17" t="str">
        <f t="shared" ca="1" si="9"/>
        <v>DP</v>
      </c>
      <c r="I17" t="str">
        <f ca="1">IF(AND(RESULT!$G76&gt;I$1,RESULT!$C76+RESULT!$D76&gt;2),"WON",IF(AND(RESULT!$G76&lt;I$1,RESULT!$C76+RESULT!$D76&lt;3),"WON","LOST"))</f>
        <v>WON</v>
      </c>
      <c r="J17" t="str">
        <f ca="1">IF(AND(RESULT!$K76&gt;I$1,RESULT!$C76+RESULT!$D76&gt;2),"WON",IF(AND(RESULT!$K76&lt;I$1,RESULT!$C76+RESULT!$D76&lt;3),"WON","LOST"))</f>
        <v>LOST</v>
      </c>
      <c r="K17" t="str">
        <f t="shared" ca="1" si="10"/>
        <v>DP</v>
      </c>
      <c r="M17" t="str">
        <f ca="1">IF(AND(RESULT!$G76&gt;M$1,RESULT!$C76+RESULT!$D76&gt;2),"WON",IF(AND(RESULT!$G76&lt;M$1,RESULT!$C76+RESULT!$D76&lt;3),"WON","LOST"))</f>
        <v>WON</v>
      </c>
      <c r="N17" t="str">
        <f ca="1">IF(AND(RESULT!$K76&gt;M$1,RESULT!$C76+RESULT!$D76&gt;2),"WON",IF(AND(RESULT!$K76&lt;M$1,RESULT!$C76+RESULT!$D76&lt;3),"WON","LOST"))</f>
        <v>LOST</v>
      </c>
      <c r="O17" t="str">
        <f t="shared" ca="1" si="11"/>
        <v>DP</v>
      </c>
      <c r="Q17" t="str">
        <f ca="1">IF(AND(RESULT!$G76&gt;Q$1,RESULT!$C76+RESULT!$D76&gt;2),"WON",IF(AND(RESULT!$G76&lt;Q$1,RESULT!$C76+RESULT!$D76&lt;3),"WON","LOST"))</f>
        <v>WON</v>
      </c>
      <c r="R17" t="str">
        <f ca="1">IF(AND(RESULT!$K76&gt;Q$1,RESULT!$C76+RESULT!$D76&gt;2),"WON",IF(AND(RESULT!$K76&lt;Q$1,RESULT!$C76+RESULT!$D76&lt;3),"WON","LOST"))</f>
        <v>LOST</v>
      </c>
      <c r="S17" t="str">
        <f t="shared" ca="1" si="12"/>
        <v>DP</v>
      </c>
      <c r="U17" t="str">
        <f ca="1">IF(AND(RESULT!$G76&gt;U$1,RESULT!$C76+RESULT!$D76&gt;2),"WON",IF(AND(RESULT!$G76&lt;U$1,RESULT!$C76+RESULT!$D76&lt;3),"WON","LOST"))</f>
        <v>WON</v>
      </c>
      <c r="V17" t="str">
        <f ca="1">IF(AND(RESULT!$K76&gt;U$1,RESULT!$C76+RESULT!$D76&gt;2),"WON",IF(AND(RESULT!$K76&lt;U$1,RESULT!$C76+RESULT!$D76&lt;3),"WON","LOST"))</f>
        <v>LOST</v>
      </c>
      <c r="W17" t="str">
        <f t="shared" ca="1" si="13"/>
        <v>DP</v>
      </c>
      <c r="Y17" t="str">
        <f ca="1">IF(AND(RESULT!$G76&gt;Y$1,RESULT!$C76+RESULT!$D76&gt;2),"WON",IF(AND(RESULT!$G76&lt;Y$1,RESULT!$C76+RESULT!$D76&lt;3),"WON","LOST"))</f>
        <v>WON</v>
      </c>
      <c r="Z17" t="str">
        <f ca="1">IF(AND(RESULT!$K76&gt;Y$1,RESULT!$C76+RESULT!$D76&gt;2),"WON",IF(AND(RESULT!$K76&lt;Y$1,RESULT!$C76+RESULT!$D76&lt;3),"WON","LOST"))</f>
        <v>LOST</v>
      </c>
      <c r="AA17" t="str">
        <f t="shared" ca="1" si="14"/>
        <v>DP</v>
      </c>
      <c r="AC17" t="str">
        <f ca="1">IF(AND(RESULT!$G76&gt;AC$1,RESULT!$C76+RESULT!$D76&gt;2),"WON",IF(AND(RESULT!$G76&lt;AC$1,RESULT!$C76+RESULT!$D76&lt;3),"WON","LOST"))</f>
        <v>LOST</v>
      </c>
      <c r="AD17" t="str">
        <f ca="1">IF(AND(RESULT!$K76&gt;AC$1,RESULT!$C76+RESULT!$D76&gt;2),"WON",IF(AND(RESULT!$K76&lt;AC$1,RESULT!$C76+RESULT!$D76&lt;3),"WON","LOST"))</f>
        <v>LOST</v>
      </c>
      <c r="AE17" t="str">
        <f t="shared" ca="1" si="15"/>
        <v>LOST</v>
      </c>
    </row>
    <row r="18" spans="1:31">
      <c r="A18" t="str">
        <f ca="1">IF(AND(RESULT!$G77&gt;A$1,RESULT!$C77+RESULT!$D77&gt;2),"WON",IF(AND(RESULT!$G77&lt;A$1,RESULT!$C77+RESULT!$D77&lt;3),"WON","LOST"))</f>
        <v>LOST</v>
      </c>
      <c r="B18" t="str">
        <f ca="1">IF(AND(RESULT!$K77&gt;A$1,RESULT!$C77+RESULT!$D77&gt;2),"WON",IF(AND(RESULT!$K77&lt;A$1,RESULT!$C77+RESULT!$D77&lt;3),"WON","LOST"))</f>
        <v>LOST</v>
      </c>
      <c r="C18" t="str">
        <f t="shared" ca="1" si="8"/>
        <v>LOST</v>
      </c>
      <c r="E18" t="str">
        <f ca="1">IF(AND(RESULT!$G77&gt;E$1,RESULT!$C77+RESULT!$D77&gt;2),"WON",IF(AND(RESULT!$G77&lt;E$1,RESULT!$C77+RESULT!$D77&lt;3),"WON","LOST"))</f>
        <v>LOST</v>
      </c>
      <c r="F18" t="str">
        <f ca="1">IF(AND(RESULT!$K77&gt;E$1,RESULT!$C77+RESULT!$D77&gt;2),"WON",IF(AND(RESULT!$K77&lt;E$1,RESULT!$C77+RESULT!$D77&lt;3),"WON","LOST"))</f>
        <v>LOST</v>
      </c>
      <c r="G18" t="str">
        <f t="shared" ca="1" si="9"/>
        <v>LOST</v>
      </c>
      <c r="I18" t="str">
        <f ca="1">IF(AND(RESULT!$G77&gt;I$1,RESULT!$C77+RESULT!$D77&gt;2),"WON",IF(AND(RESULT!$G77&lt;I$1,RESULT!$C77+RESULT!$D77&lt;3),"WON","LOST"))</f>
        <v>LOST</v>
      </c>
      <c r="J18" t="str">
        <f ca="1">IF(AND(RESULT!$K77&gt;I$1,RESULT!$C77+RESULT!$D77&gt;2),"WON",IF(AND(RESULT!$K77&lt;I$1,RESULT!$C77+RESULT!$D77&lt;3),"WON","LOST"))</f>
        <v>LOST</v>
      </c>
      <c r="K18" t="str">
        <f t="shared" ca="1" si="10"/>
        <v>LOST</v>
      </c>
      <c r="M18" t="str">
        <f ca="1">IF(AND(RESULT!$G77&gt;M$1,RESULT!$C77+RESULT!$D77&gt;2),"WON",IF(AND(RESULT!$G77&lt;M$1,RESULT!$C77+RESULT!$D77&lt;3),"WON","LOST"))</f>
        <v>LOST</v>
      </c>
      <c r="N18" t="str">
        <f ca="1">IF(AND(RESULT!$K77&gt;M$1,RESULT!$C77+RESULT!$D77&gt;2),"WON",IF(AND(RESULT!$K77&lt;M$1,RESULT!$C77+RESULT!$D77&lt;3),"WON","LOST"))</f>
        <v>LOST</v>
      </c>
      <c r="O18" t="str">
        <f t="shared" ca="1" si="11"/>
        <v>LOST</v>
      </c>
      <c r="Q18" t="str">
        <f ca="1">IF(AND(RESULT!$G77&gt;Q$1,RESULT!$C77+RESULT!$D77&gt;2),"WON",IF(AND(RESULT!$G77&lt;Q$1,RESULT!$C77+RESULT!$D77&lt;3),"WON","LOST"))</f>
        <v>LOST</v>
      </c>
      <c r="R18" t="str">
        <f ca="1">IF(AND(RESULT!$K77&gt;Q$1,RESULT!$C77+RESULT!$D77&gt;2),"WON",IF(AND(RESULT!$K77&lt;Q$1,RESULT!$C77+RESULT!$D77&lt;3),"WON","LOST"))</f>
        <v>LOST</v>
      </c>
      <c r="S18" t="str">
        <f t="shared" ca="1" si="12"/>
        <v>LOST</v>
      </c>
      <c r="U18" t="str">
        <f ca="1">IF(AND(RESULT!$G77&gt;U$1,RESULT!$C77+RESULT!$D77&gt;2),"WON",IF(AND(RESULT!$G77&lt;U$1,RESULT!$C77+RESULT!$D77&lt;3),"WON","LOST"))</f>
        <v>LOST</v>
      </c>
      <c r="V18" t="str">
        <f ca="1">IF(AND(RESULT!$K77&gt;U$1,RESULT!$C77+RESULT!$D77&gt;2),"WON",IF(AND(RESULT!$K77&lt;U$1,RESULT!$C77+RESULT!$D77&lt;3),"WON","LOST"))</f>
        <v>LOST</v>
      </c>
      <c r="W18" t="str">
        <f t="shared" ca="1" si="13"/>
        <v>LOST</v>
      </c>
      <c r="Y18" t="str">
        <f ca="1">IF(AND(RESULT!$G77&gt;Y$1,RESULT!$C77+RESULT!$D77&gt;2),"WON",IF(AND(RESULT!$G77&lt;Y$1,RESULT!$C77+RESULT!$D77&lt;3),"WON","LOST"))</f>
        <v>LOST</v>
      </c>
      <c r="Z18" t="str">
        <f ca="1">IF(AND(RESULT!$K77&gt;Y$1,RESULT!$C77+RESULT!$D77&gt;2),"WON",IF(AND(RESULT!$K77&lt;Y$1,RESULT!$C77+RESULT!$D77&lt;3),"WON","LOST"))</f>
        <v>LOST</v>
      </c>
      <c r="AA18" t="str">
        <f t="shared" ca="1" si="14"/>
        <v>LOST</v>
      </c>
      <c r="AC18" t="str">
        <f ca="1">IF(AND(RESULT!$G77&gt;AC$1,RESULT!$C77+RESULT!$D77&gt;2),"WON",IF(AND(RESULT!$G77&lt;AC$1,RESULT!$C77+RESULT!$D77&lt;3),"WON","LOST"))</f>
        <v>LOST</v>
      </c>
      <c r="AD18" t="str">
        <f ca="1">IF(AND(RESULT!$K77&gt;AC$1,RESULT!$C77+RESULT!$D77&gt;2),"WON",IF(AND(RESULT!$K77&lt;AC$1,RESULT!$C77+RESULT!$D77&lt;3),"WON","LOST"))</f>
        <v>LOST</v>
      </c>
      <c r="AE18" t="str">
        <f t="shared" ca="1" si="15"/>
        <v>LOST</v>
      </c>
    </row>
    <row r="19" spans="1:31">
      <c r="A19" t="str">
        <f ca="1">IF(AND(RESULT!$G78&gt;A$1,RESULT!$C78+RESULT!$D78&gt;2),"WON",IF(AND(RESULT!$G78&lt;A$1,RESULT!$C78+RESULT!$D78&lt;3),"WON","LOST"))</f>
        <v>WON</v>
      </c>
      <c r="B19" t="str">
        <f ca="1">IF(AND(RESULT!$K78&gt;A$1,RESULT!$C78+RESULT!$D78&gt;2),"WON",IF(AND(RESULT!$K78&lt;A$1,RESULT!$C78+RESULT!$D78&lt;3),"WON","LOST"))</f>
        <v>WON</v>
      </c>
      <c r="C19" t="str">
        <f t="shared" ca="1" si="8"/>
        <v>WON</v>
      </c>
      <c r="E19" t="str">
        <f ca="1">IF(AND(RESULT!$G78&gt;E$1,RESULT!$C78+RESULT!$D78&gt;2),"WON",IF(AND(RESULT!$G78&lt;E$1,RESULT!$C78+RESULT!$D78&lt;3),"WON","LOST"))</f>
        <v>WON</v>
      </c>
      <c r="F19" t="str">
        <f ca="1">IF(AND(RESULT!$K78&gt;E$1,RESULT!$C78+RESULT!$D78&gt;2),"WON",IF(AND(RESULT!$K78&lt;E$1,RESULT!$C78+RESULT!$D78&lt;3),"WON","LOST"))</f>
        <v>WON</v>
      </c>
      <c r="G19" t="str">
        <f t="shared" ca="1" si="9"/>
        <v>WON</v>
      </c>
      <c r="I19" t="str">
        <f ca="1">IF(AND(RESULT!$G78&gt;I$1,RESULT!$C78+RESULT!$D78&gt;2),"WON",IF(AND(RESULT!$G78&lt;I$1,RESULT!$C78+RESULT!$D78&lt;3),"WON","LOST"))</f>
        <v>WON</v>
      </c>
      <c r="J19" t="str">
        <f ca="1">IF(AND(RESULT!$K78&gt;I$1,RESULT!$C78+RESULT!$D78&gt;2),"WON",IF(AND(RESULT!$K78&lt;I$1,RESULT!$C78+RESULT!$D78&lt;3),"WON","LOST"))</f>
        <v>WON</v>
      </c>
      <c r="K19" t="str">
        <f t="shared" ca="1" si="10"/>
        <v>WON</v>
      </c>
      <c r="M19" t="str">
        <f ca="1">IF(AND(RESULT!$G78&gt;M$1,RESULT!$C78+RESULT!$D78&gt;2),"WON",IF(AND(RESULT!$G78&lt;M$1,RESULT!$C78+RESULT!$D78&lt;3),"WON","LOST"))</f>
        <v>WON</v>
      </c>
      <c r="N19" t="str">
        <f ca="1">IF(AND(RESULT!$K78&gt;M$1,RESULT!$C78+RESULT!$D78&gt;2),"WON",IF(AND(RESULT!$K78&lt;M$1,RESULT!$C78+RESULT!$D78&lt;3),"WON","LOST"))</f>
        <v>WON</v>
      </c>
      <c r="O19" t="str">
        <f t="shared" ca="1" si="11"/>
        <v>WON</v>
      </c>
      <c r="Q19" t="str">
        <f ca="1">IF(AND(RESULT!$G78&gt;Q$1,RESULT!$C78+RESULT!$D78&gt;2),"WON",IF(AND(RESULT!$G78&lt;Q$1,RESULT!$C78+RESULT!$D78&lt;3),"WON","LOST"))</f>
        <v>WON</v>
      </c>
      <c r="R19" t="str">
        <f ca="1">IF(AND(RESULT!$K78&gt;Q$1,RESULT!$C78+RESULT!$D78&gt;2),"WON",IF(AND(RESULT!$K78&lt;Q$1,RESULT!$C78+RESULT!$D78&lt;3),"WON","LOST"))</f>
        <v>WON</v>
      </c>
      <c r="S19" t="str">
        <f t="shared" ca="1" si="12"/>
        <v>WON</v>
      </c>
      <c r="U19" t="str">
        <f ca="1">IF(AND(RESULT!$G78&gt;U$1,RESULT!$C78+RESULT!$D78&gt;2),"WON",IF(AND(RESULT!$G78&lt;U$1,RESULT!$C78+RESULT!$D78&lt;3),"WON","LOST"))</f>
        <v>WON</v>
      </c>
      <c r="V19" t="str">
        <f ca="1">IF(AND(RESULT!$K78&gt;U$1,RESULT!$C78+RESULT!$D78&gt;2),"WON",IF(AND(RESULT!$K78&lt;U$1,RESULT!$C78+RESULT!$D78&lt;3),"WON","LOST"))</f>
        <v>WON</v>
      </c>
      <c r="W19" t="str">
        <f t="shared" ca="1" si="13"/>
        <v>WON</v>
      </c>
      <c r="Y19" t="str">
        <f ca="1">IF(AND(RESULT!$G78&gt;Y$1,RESULT!$C78+RESULT!$D78&gt;2),"WON",IF(AND(RESULT!$G78&lt;Y$1,RESULT!$C78+RESULT!$D78&lt;3),"WON","LOST"))</f>
        <v>WON</v>
      </c>
      <c r="Z19" t="str">
        <f ca="1">IF(AND(RESULT!$K78&gt;Y$1,RESULT!$C78+RESULT!$D78&gt;2),"WON",IF(AND(RESULT!$K78&lt;Y$1,RESULT!$C78+RESULT!$D78&lt;3),"WON","LOST"))</f>
        <v>WON</v>
      </c>
      <c r="AA19" t="str">
        <f t="shared" ca="1" si="14"/>
        <v>WON</v>
      </c>
      <c r="AC19" t="str">
        <f ca="1">IF(AND(RESULT!$G78&gt;AC$1,RESULT!$C78+RESULT!$D78&gt;2),"WON",IF(AND(RESULT!$G78&lt;AC$1,RESULT!$C78+RESULT!$D78&lt;3),"WON","LOST"))</f>
        <v>WON</v>
      </c>
      <c r="AD19" t="str">
        <f ca="1">IF(AND(RESULT!$K78&gt;AC$1,RESULT!$C78+RESULT!$D78&gt;2),"WON",IF(AND(RESULT!$K78&lt;AC$1,RESULT!$C78+RESULT!$D78&lt;3),"WON","LOST"))</f>
        <v>WON</v>
      </c>
      <c r="AE19" t="str">
        <f t="shared" ca="1" si="15"/>
        <v>WON</v>
      </c>
    </row>
    <row r="20" spans="1:31">
      <c r="A20" t="str">
        <f ca="1">IF(AND(RESULT!$G79&gt;A$1,RESULT!$C79+RESULT!$D79&gt;2),"WON",IF(AND(RESULT!$G79&lt;A$1,RESULT!$C79+RESULT!$D79&lt;3),"WON","LOST"))</f>
        <v>WON</v>
      </c>
      <c r="B20" t="str">
        <f ca="1">IF(AND(RESULT!$K79&gt;A$1,RESULT!$C79+RESULT!$D79&gt;2),"WON",IF(AND(RESULT!$K79&lt;A$1,RESULT!$C79+RESULT!$D79&lt;3),"WON","LOST"))</f>
        <v>WON</v>
      </c>
      <c r="C20" t="str">
        <f t="shared" ca="1" si="8"/>
        <v>WON</v>
      </c>
      <c r="E20" t="str">
        <f ca="1">IF(AND(RESULT!$G79&gt;E$1,RESULT!$C79+RESULT!$D79&gt;2),"WON",IF(AND(RESULT!$G79&lt;E$1,RESULT!$C79+RESULT!$D79&lt;3),"WON","LOST"))</f>
        <v>WON</v>
      </c>
      <c r="F20" t="str">
        <f ca="1">IF(AND(RESULT!$K79&gt;E$1,RESULT!$C79+RESULT!$D79&gt;2),"WON",IF(AND(RESULT!$K79&lt;E$1,RESULT!$C79+RESULT!$D79&lt;3),"WON","LOST"))</f>
        <v>WON</v>
      </c>
      <c r="G20" t="str">
        <f t="shared" ca="1" si="9"/>
        <v>WON</v>
      </c>
      <c r="I20" t="str">
        <f ca="1">IF(AND(RESULT!$G79&gt;I$1,RESULT!$C79+RESULT!$D79&gt;2),"WON",IF(AND(RESULT!$G79&lt;I$1,RESULT!$C79+RESULT!$D79&lt;3),"WON","LOST"))</f>
        <v>WON</v>
      </c>
      <c r="J20" t="str">
        <f ca="1">IF(AND(RESULT!$K79&gt;I$1,RESULT!$C79+RESULT!$D79&gt;2),"WON",IF(AND(RESULT!$K79&lt;I$1,RESULT!$C79+RESULT!$D79&lt;3),"WON","LOST"))</f>
        <v>WON</v>
      </c>
      <c r="K20" t="str">
        <f t="shared" ca="1" si="10"/>
        <v>WON</v>
      </c>
      <c r="M20" t="str">
        <f ca="1">IF(AND(RESULT!$G79&gt;M$1,RESULT!$C79+RESULT!$D79&gt;2),"WON",IF(AND(RESULT!$G79&lt;M$1,RESULT!$C79+RESULT!$D79&lt;3),"WON","LOST"))</f>
        <v>WON</v>
      </c>
      <c r="N20" t="str">
        <f ca="1">IF(AND(RESULT!$K79&gt;M$1,RESULT!$C79+RESULT!$D79&gt;2),"WON",IF(AND(RESULT!$K79&lt;M$1,RESULT!$C79+RESULT!$D79&lt;3),"WON","LOST"))</f>
        <v>WON</v>
      </c>
      <c r="O20" t="str">
        <f t="shared" ca="1" si="11"/>
        <v>WON</v>
      </c>
      <c r="Q20" t="str">
        <f ca="1">IF(AND(RESULT!$G79&gt;Q$1,RESULT!$C79+RESULT!$D79&gt;2),"WON",IF(AND(RESULT!$G79&lt;Q$1,RESULT!$C79+RESULT!$D79&lt;3),"WON","LOST"))</f>
        <v>WON</v>
      </c>
      <c r="R20" t="str">
        <f ca="1">IF(AND(RESULT!$K79&gt;Q$1,RESULT!$C79+RESULT!$D79&gt;2),"WON",IF(AND(RESULT!$K79&lt;Q$1,RESULT!$C79+RESULT!$D79&lt;3),"WON","LOST"))</f>
        <v>WON</v>
      </c>
      <c r="S20" t="str">
        <f t="shared" ca="1" si="12"/>
        <v>WON</v>
      </c>
      <c r="U20" t="str">
        <f ca="1">IF(AND(RESULT!$G79&gt;U$1,RESULT!$C79+RESULT!$D79&gt;2),"WON",IF(AND(RESULT!$G79&lt;U$1,RESULT!$C79+RESULT!$D79&lt;3),"WON","LOST"))</f>
        <v>WON</v>
      </c>
      <c r="V20" t="str">
        <f ca="1">IF(AND(RESULT!$K79&gt;U$1,RESULT!$C79+RESULT!$D79&gt;2),"WON",IF(AND(RESULT!$K79&lt;U$1,RESULT!$C79+RESULT!$D79&lt;3),"WON","LOST"))</f>
        <v>WON</v>
      </c>
      <c r="W20" t="str">
        <f t="shared" ca="1" si="13"/>
        <v>WON</v>
      </c>
      <c r="Y20" t="str">
        <f ca="1">IF(AND(RESULT!$G79&gt;Y$1,RESULT!$C79+RESULT!$D79&gt;2),"WON",IF(AND(RESULT!$G79&lt;Y$1,RESULT!$C79+RESULT!$D79&lt;3),"WON","LOST"))</f>
        <v>WON</v>
      </c>
      <c r="Z20" t="str">
        <f ca="1">IF(AND(RESULT!$K79&gt;Y$1,RESULT!$C79+RESULT!$D79&gt;2),"WON",IF(AND(RESULT!$K79&lt;Y$1,RESULT!$C79+RESULT!$D79&lt;3),"WON","LOST"))</f>
        <v>WON</v>
      </c>
      <c r="AA20" t="str">
        <f t="shared" ca="1" si="14"/>
        <v>WON</v>
      </c>
      <c r="AC20" t="str">
        <f ca="1">IF(AND(RESULT!$G79&gt;AC$1,RESULT!$C79+RESULT!$D79&gt;2),"WON",IF(AND(RESULT!$G79&lt;AC$1,RESULT!$C79+RESULT!$D79&lt;3),"WON","LOST"))</f>
        <v>WON</v>
      </c>
      <c r="AD20" t="str">
        <f ca="1">IF(AND(RESULT!$K79&gt;AC$1,RESULT!$C79+RESULT!$D79&gt;2),"WON",IF(AND(RESULT!$K79&lt;AC$1,RESULT!$C79+RESULT!$D79&lt;3),"WON","LOST"))</f>
        <v>WON</v>
      </c>
      <c r="AE20" t="str">
        <f t="shared" ca="1" si="15"/>
        <v>WON</v>
      </c>
    </row>
    <row r="21" spans="1:31">
      <c r="A21" t="str">
        <f ca="1">IF(AND(RESULT!$G80&gt;A$1,RESULT!$C80+RESULT!$D80&gt;2),"WON",IF(AND(RESULT!$G80&lt;A$1,RESULT!$C80+RESULT!$D80&lt;3),"WON","LOST"))</f>
        <v>LOST</v>
      </c>
      <c r="B21" t="str">
        <f ca="1">IF(AND(RESULT!$K80&gt;A$1,RESULT!$C80+RESULT!$D80&gt;2),"WON",IF(AND(RESULT!$K80&lt;A$1,RESULT!$C80+RESULT!$D80&lt;3),"WON","LOST"))</f>
        <v>LOST</v>
      </c>
      <c r="C21" t="str">
        <f t="shared" ca="1" si="8"/>
        <v>LOST</v>
      </c>
      <c r="E21" t="str">
        <f ca="1">IF(AND(RESULT!$G80&gt;E$1,RESULT!$C80+RESULT!$D80&gt;2),"WON",IF(AND(RESULT!$G80&lt;E$1,RESULT!$C80+RESULT!$D80&lt;3),"WON","LOST"))</f>
        <v>LOST</v>
      </c>
      <c r="F21" t="str">
        <f ca="1">IF(AND(RESULT!$K80&gt;E$1,RESULT!$C80+RESULT!$D80&gt;2),"WON",IF(AND(RESULT!$K80&lt;E$1,RESULT!$C80+RESULT!$D80&lt;3),"WON","LOST"))</f>
        <v>LOST</v>
      </c>
      <c r="G21" t="str">
        <f t="shared" ca="1" si="9"/>
        <v>LOST</v>
      </c>
      <c r="I21" t="str">
        <f ca="1">IF(AND(RESULT!$G80&gt;I$1,RESULT!$C80+RESULT!$D80&gt;2),"WON",IF(AND(RESULT!$G80&lt;I$1,RESULT!$C80+RESULT!$D80&lt;3),"WON","LOST"))</f>
        <v>LOST</v>
      </c>
      <c r="J21" t="str">
        <f ca="1">IF(AND(RESULT!$K80&gt;I$1,RESULT!$C80+RESULT!$D80&gt;2),"WON",IF(AND(RESULT!$K80&lt;I$1,RESULT!$C80+RESULT!$D80&lt;3),"WON","LOST"))</f>
        <v>LOST</v>
      </c>
      <c r="K21" t="str">
        <f t="shared" ca="1" si="10"/>
        <v>LOST</v>
      </c>
      <c r="M21" t="str">
        <f ca="1">IF(AND(RESULT!$G80&gt;M$1,RESULT!$C80+RESULT!$D80&gt;2),"WON",IF(AND(RESULT!$G80&lt;M$1,RESULT!$C80+RESULT!$D80&lt;3),"WON","LOST"))</f>
        <v>LOST</v>
      </c>
      <c r="N21" t="str">
        <f ca="1">IF(AND(RESULT!$K80&gt;M$1,RESULT!$C80+RESULT!$D80&gt;2),"WON",IF(AND(RESULT!$K80&lt;M$1,RESULT!$C80+RESULT!$D80&lt;3),"WON","LOST"))</f>
        <v>LOST</v>
      </c>
      <c r="O21" t="str">
        <f t="shared" ca="1" si="11"/>
        <v>LOST</v>
      </c>
      <c r="Q21" t="str">
        <f ca="1">IF(AND(RESULT!$G80&gt;Q$1,RESULT!$C80+RESULT!$D80&gt;2),"WON",IF(AND(RESULT!$G80&lt;Q$1,RESULT!$C80+RESULT!$D80&lt;3),"WON","LOST"))</f>
        <v>LOST</v>
      </c>
      <c r="R21" t="str">
        <f ca="1">IF(AND(RESULT!$K80&gt;Q$1,RESULT!$C80+RESULT!$D80&gt;2),"WON",IF(AND(RESULT!$K80&lt;Q$1,RESULT!$C80+RESULT!$D80&lt;3),"WON","LOST"))</f>
        <v>LOST</v>
      </c>
      <c r="S21" t="str">
        <f t="shared" ca="1" si="12"/>
        <v>LOST</v>
      </c>
      <c r="U21" t="str">
        <f ca="1">IF(AND(RESULT!$G80&gt;U$1,RESULT!$C80+RESULT!$D80&gt;2),"WON",IF(AND(RESULT!$G80&lt;U$1,RESULT!$C80+RESULT!$D80&lt;3),"WON","LOST"))</f>
        <v>LOST</v>
      </c>
      <c r="V21" t="str">
        <f ca="1">IF(AND(RESULT!$K80&gt;U$1,RESULT!$C80+RESULT!$D80&gt;2),"WON",IF(AND(RESULT!$K80&lt;U$1,RESULT!$C80+RESULT!$D80&lt;3),"WON","LOST"))</f>
        <v>LOST</v>
      </c>
      <c r="W21" t="str">
        <f t="shared" ca="1" si="13"/>
        <v>LOST</v>
      </c>
      <c r="Y21" t="str">
        <f ca="1">IF(AND(RESULT!$G80&gt;Y$1,RESULT!$C80+RESULT!$D80&gt;2),"WON",IF(AND(RESULT!$G80&lt;Y$1,RESULT!$C80+RESULT!$D80&lt;3),"WON","LOST"))</f>
        <v>LOST</v>
      </c>
      <c r="Z21" t="str">
        <f ca="1">IF(AND(RESULT!$K80&gt;Y$1,RESULT!$C80+RESULT!$D80&gt;2),"WON",IF(AND(RESULT!$K80&lt;Y$1,RESULT!$C80+RESULT!$D80&lt;3),"WON","LOST"))</f>
        <v>LOST</v>
      </c>
      <c r="AA21" t="str">
        <f t="shared" ca="1" si="14"/>
        <v>LOST</v>
      </c>
      <c r="AC21" t="str">
        <f ca="1">IF(AND(RESULT!$G80&gt;AC$1,RESULT!$C80+RESULT!$D80&gt;2),"WON",IF(AND(RESULT!$G80&lt;AC$1,RESULT!$C80+RESULT!$D80&lt;3),"WON","LOST"))</f>
        <v>LOST</v>
      </c>
      <c r="AD21" t="str">
        <f ca="1">IF(AND(RESULT!$K80&gt;AC$1,RESULT!$C80+RESULT!$D80&gt;2),"WON",IF(AND(RESULT!$K80&lt;AC$1,RESULT!$C80+RESULT!$D80&lt;3),"WON","LOST"))</f>
        <v>LOST</v>
      </c>
      <c r="AE21" t="str">
        <f t="shared" ca="1" si="15"/>
        <v>LOST</v>
      </c>
    </row>
    <row r="22" spans="1:31">
      <c r="A22" t="str">
        <f ca="1">IF(AND(RESULT!$G81&gt;A$1,RESULT!$C81+RESULT!$D81&gt;2),"WON",IF(AND(RESULT!$G81&lt;A$1,RESULT!$C81+RESULT!$D81&lt;3),"WON","LOST"))</f>
        <v>WON</v>
      </c>
      <c r="B22" t="str">
        <f ca="1">IF(AND(RESULT!$K81&gt;A$1,RESULT!$C81+RESULT!$D81&gt;2),"WON",IF(AND(RESULT!$K81&lt;A$1,RESULT!$C81+RESULT!$D81&lt;3),"WON","LOST"))</f>
        <v>WON</v>
      </c>
      <c r="C22" t="str">
        <f t="shared" ca="1" si="8"/>
        <v>WON</v>
      </c>
      <c r="E22" t="str">
        <f ca="1">IF(AND(RESULT!$G81&gt;E$1,RESULT!$C81+RESULT!$D81&gt;2),"WON",IF(AND(RESULT!$G81&lt;E$1,RESULT!$C81+RESULT!$D81&lt;3),"WON","LOST"))</f>
        <v>WON</v>
      </c>
      <c r="F22" t="str">
        <f ca="1">IF(AND(RESULT!$K81&gt;E$1,RESULT!$C81+RESULT!$D81&gt;2),"WON",IF(AND(RESULT!$K81&lt;E$1,RESULT!$C81+RESULT!$D81&lt;3),"WON","LOST"))</f>
        <v>WON</v>
      </c>
      <c r="G22" t="str">
        <f t="shared" ca="1" si="9"/>
        <v>WON</v>
      </c>
      <c r="I22" t="str">
        <f ca="1">IF(AND(RESULT!$G81&gt;I$1,RESULT!$C81+RESULT!$D81&gt;2),"WON",IF(AND(RESULT!$G81&lt;I$1,RESULT!$C81+RESULT!$D81&lt;3),"WON","LOST"))</f>
        <v>WON</v>
      </c>
      <c r="J22" t="str">
        <f ca="1">IF(AND(RESULT!$K81&gt;I$1,RESULT!$C81+RESULT!$D81&gt;2),"WON",IF(AND(RESULT!$K81&lt;I$1,RESULT!$C81+RESULT!$D81&lt;3),"WON","LOST"))</f>
        <v>WON</v>
      </c>
      <c r="K22" t="str">
        <f t="shared" ca="1" si="10"/>
        <v>WON</v>
      </c>
      <c r="M22" t="str">
        <f ca="1">IF(AND(RESULT!$G81&gt;M$1,RESULT!$C81+RESULT!$D81&gt;2),"WON",IF(AND(RESULT!$G81&lt;M$1,RESULT!$C81+RESULT!$D81&lt;3),"WON","LOST"))</f>
        <v>WON</v>
      </c>
      <c r="N22" t="str">
        <f ca="1">IF(AND(RESULT!$K81&gt;M$1,RESULT!$C81+RESULT!$D81&gt;2),"WON",IF(AND(RESULT!$K81&lt;M$1,RESULT!$C81+RESULT!$D81&lt;3),"WON","LOST"))</f>
        <v>WON</v>
      </c>
      <c r="O22" t="str">
        <f t="shared" ca="1" si="11"/>
        <v>WON</v>
      </c>
      <c r="Q22" t="str">
        <f ca="1">IF(AND(RESULT!$G81&gt;Q$1,RESULT!$C81+RESULT!$D81&gt;2),"WON",IF(AND(RESULT!$G81&lt;Q$1,RESULT!$C81+RESULT!$D81&lt;3),"WON","LOST"))</f>
        <v>WON</v>
      </c>
      <c r="R22" t="str">
        <f ca="1">IF(AND(RESULT!$K81&gt;Q$1,RESULT!$C81+RESULT!$D81&gt;2),"WON",IF(AND(RESULT!$K81&lt;Q$1,RESULT!$C81+RESULT!$D81&lt;3),"WON","LOST"))</f>
        <v>WON</v>
      </c>
      <c r="S22" t="str">
        <f t="shared" ca="1" si="12"/>
        <v>WON</v>
      </c>
      <c r="U22" t="str">
        <f ca="1">IF(AND(RESULT!$G81&gt;U$1,RESULT!$C81+RESULT!$D81&gt;2),"WON",IF(AND(RESULT!$G81&lt;U$1,RESULT!$C81+RESULT!$D81&lt;3),"WON","LOST"))</f>
        <v>WON</v>
      </c>
      <c r="V22" t="str">
        <f ca="1">IF(AND(RESULT!$K81&gt;U$1,RESULT!$C81+RESULT!$D81&gt;2),"WON",IF(AND(RESULT!$K81&lt;U$1,RESULT!$C81+RESULT!$D81&lt;3),"WON","LOST"))</f>
        <v>WON</v>
      </c>
      <c r="W22" t="str">
        <f t="shared" ca="1" si="13"/>
        <v>WON</v>
      </c>
      <c r="Y22" t="str">
        <f ca="1">IF(AND(RESULT!$G81&gt;Y$1,RESULT!$C81+RESULT!$D81&gt;2),"WON",IF(AND(RESULT!$G81&lt;Y$1,RESULT!$C81+RESULT!$D81&lt;3),"WON","LOST"))</f>
        <v>WON</v>
      </c>
      <c r="Z22" t="str">
        <f ca="1">IF(AND(RESULT!$K81&gt;Y$1,RESULT!$C81+RESULT!$D81&gt;2),"WON",IF(AND(RESULT!$K81&lt;Y$1,RESULT!$C81+RESULT!$D81&lt;3),"WON","LOST"))</f>
        <v>WON</v>
      </c>
      <c r="AA22" t="str">
        <f t="shared" ca="1" si="14"/>
        <v>WON</v>
      </c>
      <c r="AC22" t="str">
        <f ca="1">IF(AND(RESULT!$G81&gt;AC$1,RESULT!$C81+RESULT!$D81&gt;2),"WON",IF(AND(RESULT!$G81&lt;AC$1,RESULT!$C81+RESULT!$D81&lt;3),"WON","LOST"))</f>
        <v>WON</v>
      </c>
      <c r="AD22" t="str">
        <f ca="1">IF(AND(RESULT!$K81&gt;AC$1,RESULT!$C81+RESULT!$D81&gt;2),"WON",IF(AND(RESULT!$K81&lt;AC$1,RESULT!$C81+RESULT!$D81&lt;3),"WON","LOST"))</f>
        <v>WON</v>
      </c>
      <c r="AE22" t="str">
        <f t="shared" ca="1" si="15"/>
        <v>WON</v>
      </c>
    </row>
    <row r="23" spans="1:31">
      <c r="A23" t="str">
        <f ca="1">IF(AND(RESULT!$G82&gt;A$1,RESULT!$C82+RESULT!$D82&gt;2),"WON",IF(AND(RESULT!$G82&lt;A$1,RESULT!$C82+RESULT!$D82&lt;3),"WON","LOST"))</f>
        <v>WON</v>
      </c>
      <c r="B23" t="str">
        <f ca="1">IF(AND(RESULT!$K82&gt;A$1,RESULT!$C82+RESULT!$D82&gt;2),"WON",IF(AND(RESULT!$K82&lt;A$1,RESULT!$C82+RESULT!$D82&lt;3),"WON","LOST"))</f>
        <v>WON</v>
      </c>
      <c r="C23" t="str">
        <f t="shared" ca="1" si="8"/>
        <v>WON</v>
      </c>
      <c r="E23" t="str">
        <f ca="1">IF(AND(RESULT!$G82&gt;E$1,RESULT!$C82+RESULT!$D82&gt;2),"WON",IF(AND(RESULT!$G82&lt;E$1,RESULT!$C82+RESULT!$D82&lt;3),"WON","LOST"))</f>
        <v>WON</v>
      </c>
      <c r="F23" t="str">
        <f ca="1">IF(AND(RESULT!$K82&gt;E$1,RESULT!$C82+RESULT!$D82&gt;2),"WON",IF(AND(RESULT!$K82&lt;E$1,RESULT!$C82+RESULT!$D82&lt;3),"WON","LOST"))</f>
        <v>WON</v>
      </c>
      <c r="G23" t="str">
        <f t="shared" ca="1" si="9"/>
        <v>WON</v>
      </c>
      <c r="I23" t="str">
        <f ca="1">IF(AND(RESULT!$G82&gt;I$1,RESULT!$C82+RESULT!$D82&gt;2),"WON",IF(AND(RESULT!$G82&lt;I$1,RESULT!$C82+RESULT!$D82&lt;3),"WON","LOST"))</f>
        <v>WON</v>
      </c>
      <c r="J23" t="str">
        <f ca="1">IF(AND(RESULT!$K82&gt;I$1,RESULT!$C82+RESULT!$D82&gt;2),"WON",IF(AND(RESULT!$K82&lt;I$1,RESULT!$C82+RESULT!$D82&lt;3),"WON","LOST"))</f>
        <v>WON</v>
      </c>
      <c r="K23" t="str">
        <f t="shared" ca="1" si="10"/>
        <v>WON</v>
      </c>
      <c r="M23" t="str">
        <f ca="1">IF(AND(RESULT!$G82&gt;M$1,RESULT!$C82+RESULT!$D82&gt;2),"WON",IF(AND(RESULT!$G82&lt;M$1,RESULT!$C82+RESULT!$D82&lt;3),"WON","LOST"))</f>
        <v>WON</v>
      </c>
      <c r="N23" t="str">
        <f ca="1">IF(AND(RESULT!$K82&gt;M$1,RESULT!$C82+RESULT!$D82&gt;2),"WON",IF(AND(RESULT!$K82&lt;M$1,RESULT!$C82+RESULT!$D82&lt;3),"WON","LOST"))</f>
        <v>WON</v>
      </c>
      <c r="O23" t="str">
        <f t="shared" ca="1" si="11"/>
        <v>WON</v>
      </c>
      <c r="Q23" t="str">
        <f ca="1">IF(AND(RESULT!$G82&gt;Q$1,RESULT!$C82+RESULT!$D82&gt;2),"WON",IF(AND(RESULT!$G82&lt;Q$1,RESULT!$C82+RESULT!$D82&lt;3),"WON","LOST"))</f>
        <v>WON</v>
      </c>
      <c r="R23" t="str">
        <f ca="1">IF(AND(RESULT!$K82&gt;Q$1,RESULT!$C82+RESULT!$D82&gt;2),"WON",IF(AND(RESULT!$K82&lt;Q$1,RESULT!$C82+RESULT!$D82&lt;3),"WON","LOST"))</f>
        <v>WON</v>
      </c>
      <c r="S23" t="str">
        <f t="shared" ca="1" si="12"/>
        <v>WON</v>
      </c>
      <c r="U23" t="str">
        <f ca="1">IF(AND(RESULT!$G82&gt;U$1,RESULT!$C82+RESULT!$D82&gt;2),"WON",IF(AND(RESULT!$G82&lt;U$1,RESULT!$C82+RESULT!$D82&lt;3),"WON","LOST"))</f>
        <v>WON</v>
      </c>
      <c r="V23" t="str">
        <f ca="1">IF(AND(RESULT!$K82&gt;U$1,RESULT!$C82+RESULT!$D82&gt;2),"WON",IF(AND(RESULT!$K82&lt;U$1,RESULT!$C82+RESULT!$D82&lt;3),"WON","LOST"))</f>
        <v>WON</v>
      </c>
      <c r="W23" t="str">
        <f t="shared" ca="1" si="13"/>
        <v>WON</v>
      </c>
      <c r="Y23" t="str">
        <f ca="1">IF(AND(RESULT!$G82&gt;Y$1,RESULT!$C82+RESULT!$D82&gt;2),"WON",IF(AND(RESULT!$G82&lt;Y$1,RESULT!$C82+RESULT!$D82&lt;3),"WON","LOST"))</f>
        <v>WON</v>
      </c>
      <c r="Z23" t="str">
        <f ca="1">IF(AND(RESULT!$K82&gt;Y$1,RESULT!$C82+RESULT!$D82&gt;2),"WON",IF(AND(RESULT!$K82&lt;Y$1,RESULT!$C82+RESULT!$D82&lt;3),"WON","LOST"))</f>
        <v>WON</v>
      </c>
      <c r="AA23" t="str">
        <f t="shared" ca="1" si="14"/>
        <v>WON</v>
      </c>
      <c r="AC23" t="str">
        <f ca="1">IF(AND(RESULT!$G82&gt;AC$1,RESULT!$C82+RESULT!$D82&gt;2),"WON",IF(AND(RESULT!$G82&lt;AC$1,RESULT!$C82+RESULT!$D82&lt;3),"WON","LOST"))</f>
        <v>WON</v>
      </c>
      <c r="AD23" t="str">
        <f ca="1">IF(AND(RESULT!$K82&gt;AC$1,RESULT!$C82+RESULT!$D82&gt;2),"WON",IF(AND(RESULT!$K82&lt;AC$1,RESULT!$C82+RESULT!$D82&lt;3),"WON","LOST"))</f>
        <v>WON</v>
      </c>
      <c r="AE23" t="str">
        <f t="shared" ca="1" si="15"/>
        <v>WON</v>
      </c>
    </row>
    <row r="24" spans="1:31">
      <c r="A24" t="str">
        <f ca="1">IF(AND(RESULT!$G83&gt;A$1,RESULT!$C83+RESULT!$D83&gt;2),"WON",IF(AND(RESULT!$G83&lt;A$1,RESULT!$C83+RESULT!$D83&lt;3),"WON","LOST"))</f>
        <v>WON</v>
      </c>
      <c r="B24" t="str">
        <f ca="1">IF(AND(RESULT!$K83&gt;A$1,RESULT!$C83+RESULT!$D83&gt;2),"WON",IF(AND(RESULT!$K83&lt;A$1,RESULT!$C83+RESULT!$D83&lt;3),"WON","LOST"))</f>
        <v>WON</v>
      </c>
      <c r="C24" t="str">
        <f t="shared" ca="1" si="8"/>
        <v>WON</v>
      </c>
      <c r="E24" t="str">
        <f ca="1">IF(AND(RESULT!$G83&gt;E$1,RESULT!$C83+RESULT!$D83&gt;2),"WON",IF(AND(RESULT!$G83&lt;E$1,RESULT!$C83+RESULT!$D83&lt;3),"WON","LOST"))</f>
        <v>WON</v>
      </c>
      <c r="F24" t="str">
        <f ca="1">IF(AND(RESULT!$K83&gt;E$1,RESULT!$C83+RESULT!$D83&gt;2),"WON",IF(AND(RESULT!$K83&lt;E$1,RESULT!$C83+RESULT!$D83&lt;3),"WON","LOST"))</f>
        <v>WON</v>
      </c>
      <c r="G24" t="str">
        <f t="shared" ca="1" si="9"/>
        <v>WON</v>
      </c>
      <c r="I24" t="str">
        <f ca="1">IF(AND(RESULT!$G83&gt;I$1,RESULT!$C83+RESULT!$D83&gt;2),"WON",IF(AND(RESULT!$G83&lt;I$1,RESULT!$C83+RESULT!$D83&lt;3),"WON","LOST"))</f>
        <v>WON</v>
      </c>
      <c r="J24" t="str">
        <f ca="1">IF(AND(RESULT!$K83&gt;I$1,RESULT!$C83+RESULT!$D83&gt;2),"WON",IF(AND(RESULT!$K83&lt;I$1,RESULT!$C83+RESULT!$D83&lt;3),"WON","LOST"))</f>
        <v>WON</v>
      </c>
      <c r="K24" t="str">
        <f t="shared" ca="1" si="10"/>
        <v>WON</v>
      </c>
      <c r="M24" t="str">
        <f ca="1">IF(AND(RESULT!$G83&gt;M$1,RESULT!$C83+RESULT!$D83&gt;2),"WON",IF(AND(RESULT!$G83&lt;M$1,RESULT!$C83+RESULT!$D83&lt;3),"WON","LOST"))</f>
        <v>WON</v>
      </c>
      <c r="N24" t="str">
        <f ca="1">IF(AND(RESULT!$K83&gt;M$1,RESULT!$C83+RESULT!$D83&gt;2),"WON",IF(AND(RESULT!$K83&lt;M$1,RESULT!$C83+RESULT!$D83&lt;3),"WON","LOST"))</f>
        <v>WON</v>
      </c>
      <c r="O24" t="str">
        <f t="shared" ca="1" si="11"/>
        <v>WON</v>
      </c>
      <c r="Q24" t="str">
        <f ca="1">IF(AND(RESULT!$G83&gt;Q$1,RESULT!$C83+RESULT!$D83&gt;2),"WON",IF(AND(RESULT!$G83&lt;Q$1,RESULT!$C83+RESULT!$D83&lt;3),"WON","LOST"))</f>
        <v>WON</v>
      </c>
      <c r="R24" t="str">
        <f ca="1">IF(AND(RESULT!$K83&gt;Q$1,RESULT!$C83+RESULT!$D83&gt;2),"WON",IF(AND(RESULT!$K83&lt;Q$1,RESULT!$C83+RESULT!$D83&lt;3),"WON","LOST"))</f>
        <v>WON</v>
      </c>
      <c r="S24" t="str">
        <f t="shared" ca="1" si="12"/>
        <v>WON</v>
      </c>
      <c r="U24" t="str">
        <f ca="1">IF(AND(RESULT!$G83&gt;U$1,RESULT!$C83+RESULT!$D83&gt;2),"WON",IF(AND(RESULT!$G83&lt;U$1,RESULT!$C83+RESULT!$D83&lt;3),"WON","LOST"))</f>
        <v>WON</v>
      </c>
      <c r="V24" t="str">
        <f ca="1">IF(AND(RESULT!$K83&gt;U$1,RESULT!$C83+RESULT!$D83&gt;2),"WON",IF(AND(RESULT!$K83&lt;U$1,RESULT!$C83+RESULT!$D83&lt;3),"WON","LOST"))</f>
        <v>WON</v>
      </c>
      <c r="W24" t="str">
        <f t="shared" ca="1" si="13"/>
        <v>WON</v>
      </c>
      <c r="Y24" t="str">
        <f ca="1">IF(AND(RESULT!$G83&gt;Y$1,RESULT!$C83+RESULT!$D83&gt;2),"WON",IF(AND(RESULT!$G83&lt;Y$1,RESULT!$C83+RESULT!$D83&lt;3),"WON","LOST"))</f>
        <v>WON</v>
      </c>
      <c r="Z24" t="str">
        <f ca="1">IF(AND(RESULT!$K83&gt;Y$1,RESULT!$C83+RESULT!$D83&gt;2),"WON",IF(AND(RESULT!$K83&lt;Y$1,RESULT!$C83+RESULT!$D83&lt;3),"WON","LOST"))</f>
        <v>LOST</v>
      </c>
      <c r="AA24" t="str">
        <f t="shared" ca="1" si="14"/>
        <v>DP</v>
      </c>
      <c r="AC24" t="str">
        <f ca="1">IF(AND(RESULT!$G83&gt;AC$1,RESULT!$C83+RESULT!$D83&gt;2),"WON",IF(AND(RESULT!$G83&lt;AC$1,RESULT!$C83+RESULT!$D83&lt;3),"WON","LOST"))</f>
        <v>WON</v>
      </c>
      <c r="AD24" t="str">
        <f ca="1">IF(AND(RESULT!$K83&gt;AC$1,RESULT!$C83+RESULT!$D83&gt;2),"WON",IF(AND(RESULT!$K83&lt;AC$1,RESULT!$C83+RESULT!$D83&lt;3),"WON","LOST"))</f>
        <v>LOST</v>
      </c>
      <c r="AE24" t="str">
        <f t="shared" ca="1" si="15"/>
        <v>DP</v>
      </c>
    </row>
    <row r="27" spans="1:31">
      <c r="A27" t="str">
        <f ca="1">IF(AND(RESULT!$G86&gt;A$1,RESULT!$C86+RESULT!$D86&gt;2),"WON",IF(AND(RESULT!$G86&lt;A$1,RESULT!$C86+RESULT!$D86&lt;3),"WON","LOST"))</f>
        <v>WON</v>
      </c>
      <c r="B27" t="str">
        <f ca="1">IF(AND(RESULT!$K86&gt;A$1,RESULT!$C86+RESULT!$D86&gt;2),"WON",IF(AND(RESULT!$K86&lt;A$1,RESULT!$C86+RESULT!$D86&lt;3),"WON","LOST"))</f>
        <v>WON</v>
      </c>
      <c r="C27" t="str">
        <f ca="1">IF(AND(A27="WON",B27="WON"),"WON",IF(AND(A27="LOST",B27="LOST"),"LOST","DP"))</f>
        <v>WON</v>
      </c>
      <c r="E27" t="str">
        <f ca="1">IF(AND(RESULT!$G86&gt;E$1,RESULT!$C86+RESULT!$D86&gt;2),"WON",IF(AND(RESULT!$G86&lt;E$1,RESULT!$C86+RESULT!$D86&lt;3),"WON","LOST"))</f>
        <v>WON</v>
      </c>
      <c r="F27" t="str">
        <f ca="1">IF(AND(RESULT!$K86&gt;E$1,RESULT!$C86+RESULT!$D86&gt;2),"WON",IF(AND(RESULT!$K86&lt;E$1,RESULT!$C86+RESULT!$D86&lt;3),"WON","LOST"))</f>
        <v>WON</v>
      </c>
      <c r="G27" t="str">
        <f ca="1">IF(AND(E27="WON",F27="WON"),"WON",IF(AND(E27="LOST",F27="LOST"),"LOST","DP"))</f>
        <v>WON</v>
      </c>
      <c r="I27" t="str">
        <f ca="1">IF(AND(RESULT!$G86&gt;I$1,RESULT!$C86+RESULT!$D86&gt;2),"WON",IF(AND(RESULT!$G86&lt;I$1,RESULT!$C86+RESULT!$D86&lt;3),"WON","LOST"))</f>
        <v>WON</v>
      </c>
      <c r="J27" t="str">
        <f ca="1">IF(AND(RESULT!$K86&gt;I$1,RESULT!$C86+RESULT!$D86&gt;2),"WON",IF(AND(RESULT!$K86&lt;I$1,RESULT!$C86+RESULT!$D86&lt;3),"WON","LOST"))</f>
        <v>WON</v>
      </c>
      <c r="K27" t="str">
        <f ca="1">IF(AND(I27="WON",J27="WON"),"WON",IF(AND(I27="LOST",J27="LOST"),"LOST","DP"))</f>
        <v>WON</v>
      </c>
      <c r="M27" t="str">
        <f ca="1">IF(AND(RESULT!$G86&gt;M$1,RESULT!$C86+RESULT!$D86&gt;2),"WON",IF(AND(RESULT!$G86&lt;M$1,RESULT!$C86+RESULT!$D86&lt;3),"WON","LOST"))</f>
        <v>WON</v>
      </c>
      <c r="N27" t="str">
        <f ca="1">IF(AND(RESULT!$K86&gt;M$1,RESULT!$C86+RESULT!$D86&gt;2),"WON",IF(AND(RESULT!$K86&lt;M$1,RESULT!$C86+RESULT!$D86&lt;3),"WON","LOST"))</f>
        <v>WON</v>
      </c>
      <c r="O27" t="str">
        <f ca="1">IF(AND(M27="WON",N27="WON"),"WON",IF(AND(M27="LOST",N27="LOST"),"LOST","DP"))</f>
        <v>WON</v>
      </c>
      <c r="Q27" t="str">
        <f ca="1">IF(AND(RESULT!$G86&gt;Q$1,RESULT!$C86+RESULT!$D86&gt;2),"WON",IF(AND(RESULT!$G86&lt;Q$1,RESULT!$C86+RESULT!$D86&lt;3),"WON","LOST"))</f>
        <v>WON</v>
      </c>
      <c r="R27" t="str">
        <f ca="1">IF(AND(RESULT!$K86&gt;Q$1,RESULT!$C86+RESULT!$D86&gt;2),"WON",IF(AND(RESULT!$K86&lt;Q$1,RESULT!$C86+RESULT!$D86&lt;3),"WON","LOST"))</f>
        <v>WON</v>
      </c>
      <c r="S27" t="str">
        <f ca="1">IF(AND(Q27="WON",R27="WON"),"WON",IF(AND(Q27="LOST",R27="LOST"),"LOST","DP"))</f>
        <v>WON</v>
      </c>
      <c r="U27" t="str">
        <f ca="1">IF(AND(RESULT!$G86&gt;U$1,RESULT!$C86+RESULT!$D86&gt;2),"WON",IF(AND(RESULT!$G86&lt;U$1,RESULT!$C86+RESULT!$D86&lt;3),"WON","LOST"))</f>
        <v>WON</v>
      </c>
      <c r="V27" t="str">
        <f ca="1">IF(AND(RESULT!$K86&gt;U$1,RESULT!$C86+RESULT!$D86&gt;2),"WON",IF(AND(RESULT!$K86&lt;U$1,RESULT!$C86+RESULT!$D86&lt;3),"WON","LOST"))</f>
        <v>WON</v>
      </c>
      <c r="W27" t="str">
        <f ca="1">IF(AND(U27="WON",V27="WON"),"WON",IF(AND(U27="LOST",V27="LOST"),"LOST","DP"))</f>
        <v>WON</v>
      </c>
      <c r="Y27" t="str">
        <f ca="1">IF(AND(RESULT!$G86&gt;Y$1,RESULT!$C86+RESULT!$D86&gt;2),"WON",IF(AND(RESULT!$G86&lt;Y$1,RESULT!$C86+RESULT!$D86&lt;3),"WON","LOST"))</f>
        <v>WON</v>
      </c>
      <c r="Z27" t="str">
        <f ca="1">IF(AND(RESULT!$K86&gt;Y$1,RESULT!$C86+RESULT!$D86&gt;2),"WON",IF(AND(RESULT!$K86&lt;Y$1,RESULT!$C86+RESULT!$D86&lt;3),"WON","LOST"))</f>
        <v>WON</v>
      </c>
      <c r="AA27" t="str">
        <f ca="1">IF(AND(Y27="WON",Z27="WON"),"WON",IF(AND(Y27="LOST",Z27="LOST"),"LOST","DP"))</f>
        <v>WON</v>
      </c>
      <c r="AC27" t="str">
        <f ca="1">IF(AND(RESULT!$G86&gt;AC$1,RESULT!$C86+RESULT!$D86&gt;2),"WON",IF(AND(RESULT!$G86&lt;AC$1,RESULT!$C86+RESULT!$D86&lt;3),"WON","LOST"))</f>
        <v>WON</v>
      </c>
      <c r="AD27" t="str">
        <f ca="1">IF(AND(RESULT!$K86&gt;AC$1,RESULT!$C86+RESULT!$D86&gt;2),"WON",IF(AND(RESULT!$K86&lt;AC$1,RESULT!$C86+RESULT!$D86&lt;3),"WON","LOST"))</f>
        <v>WON</v>
      </c>
      <c r="AE27" t="str">
        <f ca="1">IF(AND(AC27="WON",AD27="WON"),"WON",IF(AND(AC27="LOST",AD27="LOST"),"LOST","DP"))</f>
        <v>WON</v>
      </c>
    </row>
    <row r="28" spans="1:31">
      <c r="A28" t="str">
        <f ca="1">IF(AND(RESULT!$G87&gt;A$1,RESULT!$C87+RESULT!$D87&gt;2),"WON",IF(AND(RESULT!$G87&lt;A$1,RESULT!$C87+RESULT!$D87&lt;3),"WON","LOST"))</f>
        <v>LOST</v>
      </c>
      <c r="B28" t="str">
        <f ca="1">IF(AND(RESULT!$K87&gt;A$1,RESULT!$C87+RESULT!$D87&gt;2),"WON",IF(AND(RESULT!$K87&lt;A$1,RESULT!$C87+RESULT!$D87&lt;3),"WON","LOST"))</f>
        <v>WON</v>
      </c>
      <c r="C28" t="str">
        <f t="shared" ref="C28:C36" ca="1" si="16">IF(AND(A28="WON",B28="WON"),"WON",IF(AND(A28="LOST",B28="LOST"),"LOST","DP"))</f>
        <v>DP</v>
      </c>
      <c r="E28" t="str">
        <f ca="1">IF(AND(RESULT!$G87&gt;E$1,RESULT!$C87+RESULT!$D87&gt;2),"WON",IF(AND(RESULT!$G87&lt;E$1,RESULT!$C87+RESULT!$D87&lt;3),"WON","LOST"))</f>
        <v>LOST</v>
      </c>
      <c r="F28" t="str">
        <f ca="1">IF(AND(RESULT!$K87&gt;E$1,RESULT!$C87+RESULT!$D87&gt;2),"WON",IF(AND(RESULT!$K87&lt;E$1,RESULT!$C87+RESULT!$D87&lt;3),"WON","LOST"))</f>
        <v>WON</v>
      </c>
      <c r="G28" t="str">
        <f t="shared" ref="G28:G36" ca="1" si="17">IF(AND(E28="WON",F28="WON"),"WON",IF(AND(E28="LOST",F28="LOST"),"LOST","DP"))</f>
        <v>DP</v>
      </c>
      <c r="I28" t="str">
        <f ca="1">IF(AND(RESULT!$G87&gt;I$1,RESULT!$C87+RESULT!$D87&gt;2),"WON",IF(AND(RESULT!$G87&lt;I$1,RESULT!$C87+RESULT!$D87&lt;3),"WON","LOST"))</f>
        <v>LOST</v>
      </c>
      <c r="J28" t="str">
        <f ca="1">IF(AND(RESULT!$K87&gt;I$1,RESULT!$C87+RESULT!$D87&gt;2),"WON",IF(AND(RESULT!$K87&lt;I$1,RESULT!$C87+RESULT!$D87&lt;3),"WON","LOST"))</f>
        <v>WON</v>
      </c>
      <c r="K28" t="str">
        <f t="shared" ref="K28:K36" ca="1" si="18">IF(AND(I28="WON",J28="WON"),"WON",IF(AND(I28="LOST",J28="LOST"),"LOST","DP"))</f>
        <v>DP</v>
      </c>
      <c r="M28" t="str">
        <f ca="1">IF(AND(RESULT!$G87&gt;M$1,RESULT!$C87+RESULT!$D87&gt;2),"WON",IF(AND(RESULT!$G87&lt;M$1,RESULT!$C87+RESULT!$D87&lt;3),"WON","LOST"))</f>
        <v>LOST</v>
      </c>
      <c r="N28" t="str">
        <f ca="1">IF(AND(RESULT!$K87&gt;M$1,RESULT!$C87+RESULT!$D87&gt;2),"WON",IF(AND(RESULT!$K87&lt;M$1,RESULT!$C87+RESULT!$D87&lt;3),"WON","LOST"))</f>
        <v>WON</v>
      </c>
      <c r="O28" t="str">
        <f t="shared" ref="O28:O36" ca="1" si="19">IF(AND(M28="WON",N28="WON"),"WON",IF(AND(M28="LOST",N28="LOST"),"LOST","DP"))</f>
        <v>DP</v>
      </c>
      <c r="Q28" t="str">
        <f ca="1">IF(AND(RESULT!$G87&gt;Q$1,RESULT!$C87+RESULT!$D87&gt;2),"WON",IF(AND(RESULT!$G87&lt;Q$1,RESULT!$C87+RESULT!$D87&lt;3),"WON","LOST"))</f>
        <v>LOST</v>
      </c>
      <c r="R28" t="str">
        <f ca="1">IF(AND(RESULT!$K87&gt;Q$1,RESULT!$C87+RESULT!$D87&gt;2),"WON",IF(AND(RESULT!$K87&lt;Q$1,RESULT!$C87+RESULT!$D87&lt;3),"WON","LOST"))</f>
        <v>WON</v>
      </c>
      <c r="S28" t="str">
        <f t="shared" ref="S28:S36" ca="1" si="20">IF(AND(Q28="WON",R28="WON"),"WON",IF(AND(Q28="LOST",R28="LOST"),"LOST","DP"))</f>
        <v>DP</v>
      </c>
      <c r="U28" t="str">
        <f ca="1">IF(AND(RESULT!$G87&gt;U$1,RESULT!$C87+RESULT!$D87&gt;2),"WON",IF(AND(RESULT!$G87&lt;U$1,RESULT!$C87+RESULT!$D87&lt;3),"WON","LOST"))</f>
        <v>LOST</v>
      </c>
      <c r="V28" t="str">
        <f ca="1">IF(AND(RESULT!$K87&gt;U$1,RESULT!$C87+RESULT!$D87&gt;2),"WON",IF(AND(RESULT!$K87&lt;U$1,RESULT!$C87+RESULT!$D87&lt;3),"WON","LOST"))</f>
        <v>WON</v>
      </c>
      <c r="W28" t="str">
        <f t="shared" ref="W28:W36" ca="1" si="21">IF(AND(U28="WON",V28="WON"),"WON",IF(AND(U28="LOST",V28="LOST"),"LOST","DP"))</f>
        <v>DP</v>
      </c>
      <c r="Y28" t="str">
        <f ca="1">IF(AND(RESULT!$G87&gt;Y$1,RESULT!$C87+RESULT!$D87&gt;2),"WON",IF(AND(RESULT!$G87&lt;Y$1,RESULT!$C87+RESULT!$D87&lt;3),"WON","LOST"))</f>
        <v>LOST</v>
      </c>
      <c r="Z28" t="str">
        <f ca="1">IF(AND(RESULT!$K87&gt;Y$1,RESULT!$C87+RESULT!$D87&gt;2),"WON",IF(AND(RESULT!$K87&lt;Y$1,RESULT!$C87+RESULT!$D87&lt;3),"WON","LOST"))</f>
        <v>WON</v>
      </c>
      <c r="AA28" t="str">
        <f t="shared" ref="AA28:AA36" ca="1" si="22">IF(AND(Y28="WON",Z28="WON"),"WON",IF(AND(Y28="LOST",Z28="LOST"),"LOST","DP"))</f>
        <v>DP</v>
      </c>
      <c r="AC28" t="str">
        <f ca="1">IF(AND(RESULT!$G87&gt;AC$1,RESULT!$C87+RESULT!$D87&gt;2),"WON",IF(AND(RESULT!$G87&lt;AC$1,RESULT!$C87+RESULT!$D87&lt;3),"WON","LOST"))</f>
        <v>LOST</v>
      </c>
      <c r="AD28" t="str">
        <f ca="1">IF(AND(RESULT!$K87&gt;AC$1,RESULT!$C87+RESULT!$D87&gt;2),"WON",IF(AND(RESULT!$K87&lt;AC$1,RESULT!$C87+RESULT!$D87&lt;3),"WON","LOST"))</f>
        <v>WON</v>
      </c>
      <c r="AE28" t="str">
        <f t="shared" ref="AE28:AE36" ca="1" si="23">IF(AND(AC28="WON",AD28="WON"),"WON",IF(AND(AC28="LOST",AD28="LOST"),"LOST","DP"))</f>
        <v>DP</v>
      </c>
    </row>
    <row r="29" spans="1:31">
      <c r="A29" t="str">
        <f ca="1">IF(AND(RESULT!$G88&gt;A$1,RESULT!$C88+RESULT!$D88&gt;2),"WON",IF(AND(RESULT!$G88&lt;A$1,RESULT!$C88+RESULT!$D88&lt;3),"WON","LOST"))</f>
        <v>WON</v>
      </c>
      <c r="B29" t="str">
        <f ca="1">IF(AND(RESULT!$K88&gt;A$1,RESULT!$C88+RESULT!$D88&gt;2),"WON",IF(AND(RESULT!$K88&lt;A$1,RESULT!$C88+RESULT!$D88&lt;3),"WON","LOST"))</f>
        <v>WON</v>
      </c>
      <c r="C29" t="str">
        <f t="shared" ca="1" si="16"/>
        <v>WON</v>
      </c>
      <c r="E29" t="str">
        <f ca="1">IF(AND(RESULT!$G88&gt;E$1,RESULT!$C88+RESULT!$D88&gt;2),"WON",IF(AND(RESULT!$G88&lt;E$1,RESULT!$C88+RESULT!$D88&lt;3),"WON","LOST"))</f>
        <v>WON</v>
      </c>
      <c r="F29" t="str">
        <f ca="1">IF(AND(RESULT!$K88&gt;E$1,RESULT!$C88+RESULT!$D88&gt;2),"WON",IF(AND(RESULT!$K88&lt;E$1,RESULT!$C88+RESULT!$D88&lt;3),"WON","LOST"))</f>
        <v>WON</v>
      </c>
      <c r="G29" t="str">
        <f t="shared" ca="1" si="17"/>
        <v>WON</v>
      </c>
      <c r="I29" t="str">
        <f ca="1">IF(AND(RESULT!$G88&gt;I$1,RESULT!$C88+RESULT!$D88&gt;2),"WON",IF(AND(RESULT!$G88&lt;I$1,RESULT!$C88+RESULT!$D88&lt;3),"WON","LOST"))</f>
        <v>WON</v>
      </c>
      <c r="J29" t="str">
        <f ca="1">IF(AND(RESULT!$K88&gt;I$1,RESULT!$C88+RESULT!$D88&gt;2),"WON",IF(AND(RESULT!$K88&lt;I$1,RESULT!$C88+RESULT!$D88&lt;3),"WON","LOST"))</f>
        <v>WON</v>
      </c>
      <c r="K29" t="str">
        <f t="shared" ca="1" si="18"/>
        <v>WON</v>
      </c>
      <c r="M29" t="str">
        <f ca="1">IF(AND(RESULT!$G88&gt;M$1,RESULT!$C88+RESULT!$D88&gt;2),"WON",IF(AND(RESULT!$G88&lt;M$1,RESULT!$C88+RESULT!$D88&lt;3),"WON","LOST"))</f>
        <v>WON</v>
      </c>
      <c r="N29" t="str">
        <f ca="1">IF(AND(RESULT!$K88&gt;M$1,RESULT!$C88+RESULT!$D88&gt;2),"WON",IF(AND(RESULT!$K88&lt;M$1,RESULT!$C88+RESULT!$D88&lt;3),"WON","LOST"))</f>
        <v>WON</v>
      </c>
      <c r="O29" t="str">
        <f t="shared" ca="1" si="19"/>
        <v>WON</v>
      </c>
      <c r="Q29" t="str">
        <f ca="1">IF(AND(RESULT!$G88&gt;Q$1,RESULT!$C88+RESULT!$D88&gt;2),"WON",IF(AND(RESULT!$G88&lt;Q$1,RESULT!$C88+RESULT!$D88&lt;3),"WON","LOST"))</f>
        <v>WON</v>
      </c>
      <c r="R29" t="str">
        <f ca="1">IF(AND(RESULT!$K88&gt;Q$1,RESULT!$C88+RESULT!$D88&gt;2),"WON",IF(AND(RESULT!$K88&lt;Q$1,RESULT!$C88+RESULT!$D88&lt;3),"WON","LOST"))</f>
        <v>WON</v>
      </c>
      <c r="S29" t="str">
        <f t="shared" ca="1" si="20"/>
        <v>WON</v>
      </c>
      <c r="U29" t="str">
        <f ca="1">IF(AND(RESULT!$G88&gt;U$1,RESULT!$C88+RESULT!$D88&gt;2),"WON",IF(AND(RESULT!$G88&lt;U$1,RESULT!$C88+RESULT!$D88&lt;3),"WON","LOST"))</f>
        <v>WON</v>
      </c>
      <c r="V29" t="str">
        <f ca="1">IF(AND(RESULT!$K88&gt;U$1,RESULT!$C88+RESULT!$D88&gt;2),"WON",IF(AND(RESULT!$K88&lt;U$1,RESULT!$C88+RESULT!$D88&lt;3),"WON","LOST"))</f>
        <v>WON</v>
      </c>
      <c r="W29" t="str">
        <f t="shared" ca="1" si="21"/>
        <v>WON</v>
      </c>
      <c r="Y29" t="str">
        <f ca="1">IF(AND(RESULT!$G88&gt;Y$1,RESULT!$C88+RESULT!$D88&gt;2),"WON",IF(AND(RESULT!$G88&lt;Y$1,RESULT!$C88+RESULT!$D88&lt;3),"WON","LOST"))</f>
        <v>WON</v>
      </c>
      <c r="Z29" t="str">
        <f ca="1">IF(AND(RESULT!$K88&gt;Y$1,RESULT!$C88+RESULT!$D88&gt;2),"WON",IF(AND(RESULT!$K88&lt;Y$1,RESULT!$C88+RESULT!$D88&lt;3),"WON","LOST"))</f>
        <v>WON</v>
      </c>
      <c r="AA29" t="str">
        <f t="shared" ca="1" si="22"/>
        <v>WON</v>
      </c>
      <c r="AC29" t="str">
        <f ca="1">IF(AND(RESULT!$G88&gt;AC$1,RESULT!$C88+RESULT!$D88&gt;2),"WON",IF(AND(RESULT!$G88&lt;AC$1,RESULT!$C88+RESULT!$D88&lt;3),"WON","LOST"))</f>
        <v>WON</v>
      </c>
      <c r="AD29" t="str">
        <f ca="1">IF(AND(RESULT!$K88&gt;AC$1,RESULT!$C88+RESULT!$D88&gt;2),"WON",IF(AND(RESULT!$K88&lt;AC$1,RESULT!$C88+RESULT!$D88&lt;3),"WON","LOST"))</f>
        <v>WON</v>
      </c>
      <c r="AE29" t="str">
        <f t="shared" ca="1" si="23"/>
        <v>WON</v>
      </c>
    </row>
    <row r="30" spans="1:31">
      <c r="A30" t="str">
        <f ca="1">IF(AND(RESULT!$G89&gt;A$1,RESULT!$C89+RESULT!$D89&gt;2),"WON",IF(AND(RESULT!$G89&lt;A$1,RESULT!$C89+RESULT!$D89&lt;3),"WON","LOST"))</f>
        <v>LOST</v>
      </c>
      <c r="B30" t="str">
        <f ca="1">IF(AND(RESULT!$K89&gt;A$1,RESULT!$C89+RESULT!$D89&gt;2),"WON",IF(AND(RESULT!$K89&lt;A$1,RESULT!$C89+RESULT!$D89&lt;3),"WON","LOST"))</f>
        <v>LOST</v>
      </c>
      <c r="C30" t="str">
        <f t="shared" ca="1" si="16"/>
        <v>LOST</v>
      </c>
      <c r="E30" t="str">
        <f ca="1">IF(AND(RESULT!$G89&gt;E$1,RESULT!$C89+RESULT!$D89&gt;2),"WON",IF(AND(RESULT!$G89&lt;E$1,RESULT!$C89+RESULT!$D89&lt;3),"WON","LOST"))</f>
        <v>LOST</v>
      </c>
      <c r="F30" t="str">
        <f ca="1">IF(AND(RESULT!$K89&gt;E$1,RESULT!$C89+RESULT!$D89&gt;2),"WON",IF(AND(RESULT!$K89&lt;E$1,RESULT!$C89+RESULT!$D89&lt;3),"WON","LOST"))</f>
        <v>LOST</v>
      </c>
      <c r="G30" t="str">
        <f t="shared" ca="1" si="17"/>
        <v>LOST</v>
      </c>
      <c r="I30" t="str">
        <f ca="1">IF(AND(RESULT!$G89&gt;I$1,RESULT!$C89+RESULT!$D89&gt;2),"WON",IF(AND(RESULT!$G89&lt;I$1,RESULT!$C89+RESULT!$D89&lt;3),"WON","LOST"))</f>
        <v>LOST</v>
      </c>
      <c r="J30" t="str">
        <f ca="1">IF(AND(RESULT!$K89&gt;I$1,RESULT!$C89+RESULT!$D89&gt;2),"WON",IF(AND(RESULT!$K89&lt;I$1,RESULT!$C89+RESULT!$D89&lt;3),"WON","LOST"))</f>
        <v>LOST</v>
      </c>
      <c r="K30" t="str">
        <f t="shared" ca="1" si="18"/>
        <v>LOST</v>
      </c>
      <c r="M30" t="str">
        <f ca="1">IF(AND(RESULT!$G89&gt;M$1,RESULT!$C89+RESULT!$D89&gt;2),"WON",IF(AND(RESULT!$G89&lt;M$1,RESULT!$C89+RESULT!$D89&lt;3),"WON","LOST"))</f>
        <v>LOST</v>
      </c>
      <c r="N30" t="str">
        <f ca="1">IF(AND(RESULT!$K89&gt;M$1,RESULT!$C89+RESULT!$D89&gt;2),"WON",IF(AND(RESULT!$K89&lt;M$1,RESULT!$C89+RESULT!$D89&lt;3),"WON","LOST"))</f>
        <v>LOST</v>
      </c>
      <c r="O30" t="str">
        <f t="shared" ca="1" si="19"/>
        <v>LOST</v>
      </c>
      <c r="Q30" t="str">
        <f ca="1">IF(AND(RESULT!$G89&gt;Q$1,RESULT!$C89+RESULT!$D89&gt;2),"WON",IF(AND(RESULT!$G89&lt;Q$1,RESULT!$C89+RESULT!$D89&lt;3),"WON","LOST"))</f>
        <v>LOST</v>
      </c>
      <c r="R30" t="str">
        <f ca="1">IF(AND(RESULT!$K89&gt;Q$1,RESULT!$C89+RESULT!$D89&gt;2),"WON",IF(AND(RESULT!$K89&lt;Q$1,RESULT!$C89+RESULT!$D89&lt;3),"WON","LOST"))</f>
        <v>LOST</v>
      </c>
      <c r="S30" t="str">
        <f t="shared" ca="1" si="20"/>
        <v>LOST</v>
      </c>
      <c r="U30" t="str">
        <f ca="1">IF(AND(RESULT!$G89&gt;U$1,RESULT!$C89+RESULT!$D89&gt;2),"WON",IF(AND(RESULT!$G89&lt;U$1,RESULT!$C89+RESULT!$D89&lt;3),"WON","LOST"))</f>
        <v>LOST</v>
      </c>
      <c r="V30" t="str">
        <f ca="1">IF(AND(RESULT!$K89&gt;U$1,RESULT!$C89+RESULT!$D89&gt;2),"WON",IF(AND(RESULT!$K89&lt;U$1,RESULT!$C89+RESULT!$D89&lt;3),"WON","LOST"))</f>
        <v>LOST</v>
      </c>
      <c r="W30" t="str">
        <f t="shared" ca="1" si="21"/>
        <v>LOST</v>
      </c>
      <c r="Y30" t="str">
        <f ca="1">IF(AND(RESULT!$G89&gt;Y$1,RESULT!$C89+RESULT!$D89&gt;2),"WON",IF(AND(RESULT!$G89&lt;Y$1,RESULT!$C89+RESULT!$D89&lt;3),"WON","LOST"))</f>
        <v>LOST</v>
      </c>
      <c r="Z30" t="str">
        <f ca="1">IF(AND(RESULT!$K89&gt;Y$1,RESULT!$C89+RESULT!$D89&gt;2),"WON",IF(AND(RESULT!$K89&lt;Y$1,RESULT!$C89+RESULT!$D89&lt;3),"WON","LOST"))</f>
        <v>LOST</v>
      </c>
      <c r="AA30" t="str">
        <f t="shared" ca="1" si="22"/>
        <v>LOST</v>
      </c>
      <c r="AC30" t="str">
        <f ca="1">IF(AND(RESULT!$G89&gt;AC$1,RESULT!$C89+RESULT!$D89&gt;2),"WON",IF(AND(RESULT!$G89&lt;AC$1,RESULT!$C89+RESULT!$D89&lt;3),"WON","LOST"))</f>
        <v>LOST</v>
      </c>
      <c r="AD30" t="str">
        <f ca="1">IF(AND(RESULT!$K89&gt;AC$1,RESULT!$C89+RESULT!$D89&gt;2),"WON",IF(AND(RESULT!$K89&lt;AC$1,RESULT!$C89+RESULT!$D89&lt;3),"WON","LOST"))</f>
        <v>LOST</v>
      </c>
      <c r="AE30" t="str">
        <f t="shared" ca="1" si="23"/>
        <v>LOST</v>
      </c>
    </row>
    <row r="31" spans="1:31">
      <c r="A31" t="str">
        <f ca="1">IF(AND(RESULT!$G90&gt;A$1,RESULT!$C90+RESULT!$D90&gt;2),"WON",IF(AND(RESULT!$G90&lt;A$1,RESULT!$C90+RESULT!$D90&lt;3),"WON","LOST"))</f>
        <v>WON</v>
      </c>
      <c r="B31" t="str">
        <f ca="1">IF(AND(RESULT!$K90&gt;A$1,RESULT!$C90+RESULT!$D90&gt;2),"WON",IF(AND(RESULT!$K90&lt;A$1,RESULT!$C90+RESULT!$D90&lt;3),"WON","LOST"))</f>
        <v>WON</v>
      </c>
      <c r="C31" t="str">
        <f t="shared" ca="1" si="16"/>
        <v>WON</v>
      </c>
      <c r="E31" t="str">
        <f ca="1">IF(AND(RESULT!$G90&gt;E$1,RESULT!$C90+RESULT!$D90&gt;2),"WON",IF(AND(RESULT!$G90&lt;E$1,RESULT!$C90+RESULT!$D90&lt;3),"WON","LOST"))</f>
        <v>WON</v>
      </c>
      <c r="F31" t="str">
        <f ca="1">IF(AND(RESULT!$K90&gt;E$1,RESULT!$C90+RESULT!$D90&gt;2),"WON",IF(AND(RESULT!$K90&lt;E$1,RESULT!$C90+RESULT!$D90&lt;3),"WON","LOST"))</f>
        <v>WON</v>
      </c>
      <c r="G31" t="str">
        <f t="shared" ca="1" si="17"/>
        <v>WON</v>
      </c>
      <c r="I31" t="str">
        <f ca="1">IF(AND(RESULT!$G90&gt;I$1,RESULT!$C90+RESULT!$D90&gt;2),"WON",IF(AND(RESULT!$G90&lt;I$1,RESULT!$C90+RESULT!$D90&lt;3),"WON","LOST"))</f>
        <v>WON</v>
      </c>
      <c r="J31" t="str">
        <f ca="1">IF(AND(RESULT!$K90&gt;I$1,RESULT!$C90+RESULT!$D90&gt;2),"WON",IF(AND(RESULT!$K90&lt;I$1,RESULT!$C90+RESULT!$D90&lt;3),"WON","LOST"))</f>
        <v>WON</v>
      </c>
      <c r="K31" t="str">
        <f t="shared" ca="1" si="18"/>
        <v>WON</v>
      </c>
      <c r="M31" t="str">
        <f ca="1">IF(AND(RESULT!$G90&gt;M$1,RESULT!$C90+RESULT!$D90&gt;2),"WON",IF(AND(RESULT!$G90&lt;M$1,RESULT!$C90+RESULT!$D90&lt;3),"WON","LOST"))</f>
        <v>WON</v>
      </c>
      <c r="N31" t="str">
        <f ca="1">IF(AND(RESULT!$K90&gt;M$1,RESULT!$C90+RESULT!$D90&gt;2),"WON",IF(AND(RESULT!$K90&lt;M$1,RESULT!$C90+RESULT!$D90&lt;3),"WON","LOST"))</f>
        <v>WON</v>
      </c>
      <c r="O31" t="str">
        <f t="shared" ca="1" si="19"/>
        <v>WON</v>
      </c>
      <c r="Q31" t="str">
        <f ca="1">IF(AND(RESULT!$G90&gt;Q$1,RESULT!$C90+RESULT!$D90&gt;2),"WON",IF(AND(RESULT!$G90&lt;Q$1,RESULT!$C90+RESULT!$D90&lt;3),"WON","LOST"))</f>
        <v>WON</v>
      </c>
      <c r="R31" t="str">
        <f ca="1">IF(AND(RESULT!$K90&gt;Q$1,RESULT!$C90+RESULT!$D90&gt;2),"WON",IF(AND(RESULT!$K90&lt;Q$1,RESULT!$C90+RESULT!$D90&lt;3),"WON","LOST"))</f>
        <v>WON</v>
      </c>
      <c r="S31" t="str">
        <f t="shared" ca="1" si="20"/>
        <v>WON</v>
      </c>
      <c r="U31" t="str">
        <f ca="1">IF(AND(RESULT!$G90&gt;U$1,RESULT!$C90+RESULT!$D90&gt;2),"WON",IF(AND(RESULT!$G90&lt;U$1,RESULT!$C90+RESULT!$D90&lt;3),"WON","LOST"))</f>
        <v>WON</v>
      </c>
      <c r="V31" t="str">
        <f ca="1">IF(AND(RESULT!$K90&gt;U$1,RESULT!$C90+RESULT!$D90&gt;2),"WON",IF(AND(RESULT!$K90&lt;U$1,RESULT!$C90+RESULT!$D90&lt;3),"WON","LOST"))</f>
        <v>WON</v>
      </c>
      <c r="W31" t="str">
        <f t="shared" ca="1" si="21"/>
        <v>WON</v>
      </c>
      <c r="Y31" t="str">
        <f ca="1">IF(AND(RESULT!$G90&gt;Y$1,RESULT!$C90+RESULT!$D90&gt;2),"WON",IF(AND(RESULT!$G90&lt;Y$1,RESULT!$C90+RESULT!$D90&lt;3),"WON","LOST"))</f>
        <v>LOST</v>
      </c>
      <c r="Z31" t="str">
        <f ca="1">IF(AND(RESULT!$K90&gt;Y$1,RESULT!$C90+RESULT!$D90&gt;2),"WON",IF(AND(RESULT!$K90&lt;Y$1,RESULT!$C90+RESULT!$D90&lt;3),"WON","LOST"))</f>
        <v>WON</v>
      </c>
      <c r="AA31" t="str">
        <f t="shared" ca="1" si="22"/>
        <v>DP</v>
      </c>
      <c r="AC31" t="str">
        <f ca="1">IF(AND(RESULT!$G90&gt;AC$1,RESULT!$C90+RESULT!$D90&gt;2),"WON",IF(AND(RESULT!$G90&lt;AC$1,RESULT!$C90+RESULT!$D90&lt;3),"WON","LOST"))</f>
        <v>LOST</v>
      </c>
      <c r="AD31" t="str">
        <f ca="1">IF(AND(RESULT!$K90&gt;AC$1,RESULT!$C90+RESULT!$D90&gt;2),"WON",IF(AND(RESULT!$K90&lt;AC$1,RESULT!$C90+RESULT!$D90&lt;3),"WON","LOST"))</f>
        <v>WON</v>
      </c>
      <c r="AE31" t="str">
        <f t="shared" ca="1" si="23"/>
        <v>DP</v>
      </c>
    </row>
    <row r="32" spans="1:31">
      <c r="A32" t="str">
        <f ca="1">IF(AND(RESULT!$G91&gt;A$1,RESULT!$C91+RESULT!$D91&gt;2),"WON",IF(AND(RESULT!$G91&lt;A$1,RESULT!$C91+RESULT!$D91&lt;3),"WON","LOST"))</f>
        <v>WON</v>
      </c>
      <c r="B32" t="str">
        <f ca="1">IF(AND(RESULT!$K91&gt;A$1,RESULT!$C91+RESULT!$D91&gt;2),"WON",IF(AND(RESULT!$K91&lt;A$1,RESULT!$C91+RESULT!$D91&lt;3),"WON","LOST"))</f>
        <v>WON</v>
      </c>
      <c r="C32" t="str">
        <f t="shared" ca="1" si="16"/>
        <v>WON</v>
      </c>
      <c r="E32" t="str">
        <f ca="1">IF(AND(RESULT!$G91&gt;E$1,RESULT!$C91+RESULT!$D91&gt;2),"WON",IF(AND(RESULT!$G91&lt;E$1,RESULT!$C91+RESULT!$D91&lt;3),"WON","LOST"))</f>
        <v>WON</v>
      </c>
      <c r="F32" t="str">
        <f ca="1">IF(AND(RESULT!$K91&gt;E$1,RESULT!$C91+RESULT!$D91&gt;2),"WON",IF(AND(RESULT!$K91&lt;E$1,RESULT!$C91+RESULT!$D91&lt;3),"WON","LOST"))</f>
        <v>WON</v>
      </c>
      <c r="G32" t="str">
        <f t="shared" ca="1" si="17"/>
        <v>WON</v>
      </c>
      <c r="I32" t="str">
        <f ca="1">IF(AND(RESULT!$G91&gt;I$1,RESULT!$C91+RESULT!$D91&gt;2),"WON",IF(AND(RESULT!$G91&lt;I$1,RESULT!$C91+RESULT!$D91&lt;3),"WON","LOST"))</f>
        <v>WON</v>
      </c>
      <c r="J32" t="str">
        <f ca="1">IF(AND(RESULT!$K91&gt;I$1,RESULT!$C91+RESULT!$D91&gt;2),"WON",IF(AND(RESULT!$K91&lt;I$1,RESULT!$C91+RESULT!$D91&lt;3),"WON","LOST"))</f>
        <v>WON</v>
      </c>
      <c r="K32" t="str">
        <f t="shared" ca="1" si="18"/>
        <v>WON</v>
      </c>
      <c r="M32" t="str">
        <f ca="1">IF(AND(RESULT!$G91&gt;M$1,RESULT!$C91+RESULT!$D91&gt;2),"WON",IF(AND(RESULT!$G91&lt;M$1,RESULT!$C91+RESULT!$D91&lt;3),"WON","LOST"))</f>
        <v>WON</v>
      </c>
      <c r="N32" t="str">
        <f ca="1">IF(AND(RESULT!$K91&gt;M$1,RESULT!$C91+RESULT!$D91&gt;2),"WON",IF(AND(RESULT!$K91&lt;M$1,RESULT!$C91+RESULT!$D91&lt;3),"WON","LOST"))</f>
        <v>WON</v>
      </c>
      <c r="O32" t="str">
        <f t="shared" ca="1" si="19"/>
        <v>WON</v>
      </c>
      <c r="Q32" t="str">
        <f ca="1">IF(AND(RESULT!$G91&gt;Q$1,RESULT!$C91+RESULT!$D91&gt;2),"WON",IF(AND(RESULT!$G91&lt;Q$1,RESULT!$C91+RESULT!$D91&lt;3),"WON","LOST"))</f>
        <v>WON</v>
      </c>
      <c r="R32" t="str">
        <f ca="1">IF(AND(RESULT!$K91&gt;Q$1,RESULT!$C91+RESULT!$D91&gt;2),"WON",IF(AND(RESULT!$K91&lt;Q$1,RESULT!$C91+RESULT!$D91&lt;3),"WON","LOST"))</f>
        <v>WON</v>
      </c>
      <c r="S32" t="str">
        <f t="shared" ca="1" si="20"/>
        <v>WON</v>
      </c>
      <c r="U32" t="str">
        <f ca="1">IF(AND(RESULT!$G91&gt;U$1,RESULT!$C91+RESULT!$D91&gt;2),"WON",IF(AND(RESULT!$G91&lt;U$1,RESULT!$C91+RESULT!$D91&lt;3),"WON","LOST"))</f>
        <v>WON</v>
      </c>
      <c r="V32" t="str">
        <f ca="1">IF(AND(RESULT!$K91&gt;U$1,RESULT!$C91+RESULT!$D91&gt;2),"WON",IF(AND(RESULT!$K91&lt;U$1,RESULT!$C91+RESULT!$D91&lt;3),"WON","LOST"))</f>
        <v>WON</v>
      </c>
      <c r="W32" t="str">
        <f t="shared" ca="1" si="21"/>
        <v>WON</v>
      </c>
      <c r="Y32" t="str">
        <f ca="1">IF(AND(RESULT!$G91&gt;Y$1,RESULT!$C91+RESULT!$D91&gt;2),"WON",IF(AND(RESULT!$G91&lt;Y$1,RESULT!$C91+RESULT!$D91&lt;3),"WON","LOST"))</f>
        <v>WON</v>
      </c>
      <c r="Z32" t="str">
        <f ca="1">IF(AND(RESULT!$K91&gt;Y$1,RESULT!$C91+RESULT!$D91&gt;2),"WON",IF(AND(RESULT!$K91&lt;Y$1,RESULT!$C91+RESULT!$D91&lt;3),"WON","LOST"))</f>
        <v>WON</v>
      </c>
      <c r="AA32" t="str">
        <f t="shared" ca="1" si="22"/>
        <v>WON</v>
      </c>
      <c r="AC32" t="str">
        <f ca="1">IF(AND(RESULT!$G91&gt;AC$1,RESULT!$C91+RESULT!$D91&gt;2),"WON",IF(AND(RESULT!$G91&lt;AC$1,RESULT!$C91+RESULT!$D91&lt;3),"WON","LOST"))</f>
        <v>WON</v>
      </c>
      <c r="AD32" t="str">
        <f ca="1">IF(AND(RESULT!$K91&gt;AC$1,RESULT!$C91+RESULT!$D91&gt;2),"WON",IF(AND(RESULT!$K91&lt;AC$1,RESULT!$C91+RESULT!$D91&lt;3),"WON","LOST"))</f>
        <v>WON</v>
      </c>
      <c r="AE32" t="str">
        <f t="shared" ca="1" si="23"/>
        <v>WON</v>
      </c>
    </row>
    <row r="33" spans="1:31">
      <c r="A33" t="str">
        <f ca="1">IF(AND(RESULT!$G92&gt;A$1,RESULT!$C92+RESULT!$D92&gt;2),"WON",IF(AND(RESULT!$G92&lt;A$1,RESULT!$C92+RESULT!$D92&lt;3),"WON","LOST"))</f>
        <v>LOST</v>
      </c>
      <c r="B33" t="str">
        <f ca="1">IF(AND(RESULT!$K92&gt;A$1,RESULT!$C92+RESULT!$D92&gt;2),"WON",IF(AND(RESULT!$K92&lt;A$1,RESULT!$C92+RESULT!$D92&lt;3),"WON","LOST"))</f>
        <v>LOST</v>
      </c>
      <c r="C33" t="str">
        <f t="shared" ca="1" si="16"/>
        <v>LOST</v>
      </c>
      <c r="E33" t="str">
        <f ca="1">IF(AND(RESULT!$G92&gt;E$1,RESULT!$C92+RESULT!$D92&gt;2),"WON",IF(AND(RESULT!$G92&lt;E$1,RESULT!$C92+RESULT!$D92&lt;3),"WON","LOST"))</f>
        <v>LOST</v>
      </c>
      <c r="F33" t="str">
        <f ca="1">IF(AND(RESULT!$K92&gt;E$1,RESULT!$C92+RESULT!$D92&gt;2),"WON",IF(AND(RESULT!$K92&lt;E$1,RESULT!$C92+RESULT!$D92&lt;3),"WON","LOST"))</f>
        <v>LOST</v>
      </c>
      <c r="G33" t="str">
        <f t="shared" ca="1" si="17"/>
        <v>LOST</v>
      </c>
      <c r="I33" t="str">
        <f ca="1">IF(AND(RESULT!$G92&gt;I$1,RESULT!$C92+RESULT!$D92&gt;2),"WON",IF(AND(RESULT!$G92&lt;I$1,RESULT!$C92+RESULT!$D92&lt;3),"WON","LOST"))</f>
        <v>LOST</v>
      </c>
      <c r="J33" t="str">
        <f ca="1">IF(AND(RESULT!$K92&gt;I$1,RESULT!$C92+RESULT!$D92&gt;2),"WON",IF(AND(RESULT!$K92&lt;I$1,RESULT!$C92+RESULT!$D92&lt;3),"WON","LOST"))</f>
        <v>LOST</v>
      </c>
      <c r="K33" t="str">
        <f t="shared" ca="1" si="18"/>
        <v>LOST</v>
      </c>
      <c r="M33" t="str">
        <f ca="1">IF(AND(RESULT!$G92&gt;M$1,RESULT!$C92+RESULT!$D92&gt;2),"WON",IF(AND(RESULT!$G92&lt;M$1,RESULT!$C92+RESULT!$D92&lt;3),"WON","LOST"))</f>
        <v>LOST</v>
      </c>
      <c r="N33" t="str">
        <f ca="1">IF(AND(RESULT!$K92&gt;M$1,RESULT!$C92+RESULT!$D92&gt;2),"WON",IF(AND(RESULT!$K92&lt;M$1,RESULT!$C92+RESULT!$D92&lt;3),"WON","LOST"))</f>
        <v>LOST</v>
      </c>
      <c r="O33" t="str">
        <f t="shared" ca="1" si="19"/>
        <v>LOST</v>
      </c>
      <c r="Q33" t="str">
        <f ca="1">IF(AND(RESULT!$G92&gt;Q$1,RESULT!$C92+RESULT!$D92&gt;2),"WON",IF(AND(RESULT!$G92&lt;Q$1,RESULT!$C92+RESULT!$D92&lt;3),"WON","LOST"))</f>
        <v>LOST</v>
      </c>
      <c r="R33" t="str">
        <f ca="1">IF(AND(RESULT!$K92&gt;Q$1,RESULT!$C92+RESULT!$D92&gt;2),"WON",IF(AND(RESULT!$K92&lt;Q$1,RESULT!$C92+RESULT!$D92&lt;3),"WON","LOST"))</f>
        <v>LOST</v>
      </c>
      <c r="S33" t="str">
        <f t="shared" ca="1" si="20"/>
        <v>LOST</v>
      </c>
      <c r="U33" t="str">
        <f ca="1">IF(AND(RESULT!$G92&gt;U$1,RESULT!$C92+RESULT!$D92&gt;2),"WON",IF(AND(RESULT!$G92&lt;U$1,RESULT!$C92+RESULT!$D92&lt;3),"WON","LOST"))</f>
        <v>LOST</v>
      </c>
      <c r="V33" t="str">
        <f ca="1">IF(AND(RESULT!$K92&gt;U$1,RESULT!$C92+RESULT!$D92&gt;2),"WON",IF(AND(RESULT!$K92&lt;U$1,RESULT!$C92+RESULT!$D92&lt;3),"WON","LOST"))</f>
        <v>LOST</v>
      </c>
      <c r="W33" t="str">
        <f t="shared" ca="1" si="21"/>
        <v>LOST</v>
      </c>
      <c r="Y33" t="str">
        <f ca="1">IF(AND(RESULT!$G92&gt;Y$1,RESULT!$C92+RESULT!$D92&gt;2),"WON",IF(AND(RESULT!$G92&lt;Y$1,RESULT!$C92+RESULT!$D92&lt;3),"WON","LOST"))</f>
        <v>LOST</v>
      </c>
      <c r="Z33" t="str">
        <f ca="1">IF(AND(RESULT!$K92&gt;Y$1,RESULT!$C92+RESULT!$D92&gt;2),"WON",IF(AND(RESULT!$K92&lt;Y$1,RESULT!$C92+RESULT!$D92&lt;3),"WON","LOST"))</f>
        <v>LOST</v>
      </c>
      <c r="AA33" t="str">
        <f t="shared" ca="1" si="22"/>
        <v>LOST</v>
      </c>
      <c r="AC33" t="str">
        <f ca="1">IF(AND(RESULT!$G92&gt;AC$1,RESULT!$C92+RESULT!$D92&gt;2),"WON",IF(AND(RESULT!$G92&lt;AC$1,RESULT!$C92+RESULT!$D92&lt;3),"WON","LOST"))</f>
        <v>LOST</v>
      </c>
      <c r="AD33" t="str">
        <f ca="1">IF(AND(RESULT!$K92&gt;AC$1,RESULT!$C92+RESULT!$D92&gt;2),"WON",IF(AND(RESULT!$K92&lt;AC$1,RESULT!$C92+RESULT!$D92&lt;3),"WON","LOST"))</f>
        <v>LOST</v>
      </c>
      <c r="AE33" t="str">
        <f t="shared" ca="1" si="23"/>
        <v>LOST</v>
      </c>
    </row>
    <row r="34" spans="1:31">
      <c r="A34" t="str">
        <f ca="1">IF(AND(RESULT!$G93&gt;A$1,RESULT!$C93+RESULT!$D93&gt;2),"WON",IF(AND(RESULT!$G93&lt;A$1,RESULT!$C93+RESULT!$D93&lt;3),"WON","LOST"))</f>
        <v>WON</v>
      </c>
      <c r="B34" t="str">
        <f ca="1">IF(AND(RESULT!$K93&gt;A$1,RESULT!$C93+RESULT!$D93&gt;2),"WON",IF(AND(RESULT!$K93&lt;A$1,RESULT!$C93+RESULT!$D93&lt;3),"WON","LOST"))</f>
        <v>WON</v>
      </c>
      <c r="C34" t="str">
        <f t="shared" ca="1" si="16"/>
        <v>WON</v>
      </c>
      <c r="E34" t="str">
        <f ca="1">IF(AND(RESULT!$G93&gt;E$1,RESULT!$C93+RESULT!$D93&gt;2),"WON",IF(AND(RESULT!$G93&lt;E$1,RESULT!$C93+RESULT!$D93&lt;3),"WON","LOST"))</f>
        <v>WON</v>
      </c>
      <c r="F34" t="str">
        <f ca="1">IF(AND(RESULT!$K93&gt;E$1,RESULT!$C93+RESULT!$D93&gt;2),"WON",IF(AND(RESULT!$K93&lt;E$1,RESULT!$C93+RESULT!$D93&lt;3),"WON","LOST"))</f>
        <v>WON</v>
      </c>
      <c r="G34" t="str">
        <f t="shared" ca="1" si="17"/>
        <v>WON</v>
      </c>
      <c r="I34" t="str">
        <f ca="1">IF(AND(RESULT!$G93&gt;I$1,RESULT!$C93+RESULT!$D93&gt;2),"WON",IF(AND(RESULT!$G93&lt;I$1,RESULT!$C93+RESULT!$D93&lt;3),"WON","LOST"))</f>
        <v>WON</v>
      </c>
      <c r="J34" t="str">
        <f ca="1">IF(AND(RESULT!$K93&gt;I$1,RESULT!$C93+RESULT!$D93&gt;2),"WON",IF(AND(RESULT!$K93&lt;I$1,RESULT!$C93+RESULT!$D93&lt;3),"WON","LOST"))</f>
        <v>WON</v>
      </c>
      <c r="K34" t="str">
        <f t="shared" ca="1" si="18"/>
        <v>WON</v>
      </c>
      <c r="M34" t="str">
        <f ca="1">IF(AND(RESULT!$G93&gt;M$1,RESULT!$C93+RESULT!$D93&gt;2),"WON",IF(AND(RESULT!$G93&lt;M$1,RESULT!$C93+RESULT!$D93&lt;3),"WON","LOST"))</f>
        <v>WON</v>
      </c>
      <c r="N34" t="str">
        <f ca="1">IF(AND(RESULT!$K93&gt;M$1,RESULT!$C93+RESULT!$D93&gt;2),"WON",IF(AND(RESULT!$K93&lt;M$1,RESULT!$C93+RESULT!$D93&lt;3),"WON","LOST"))</f>
        <v>WON</v>
      </c>
      <c r="O34" t="str">
        <f t="shared" ca="1" si="19"/>
        <v>WON</v>
      </c>
      <c r="Q34" t="str">
        <f ca="1">IF(AND(RESULT!$G93&gt;Q$1,RESULT!$C93+RESULT!$D93&gt;2),"WON",IF(AND(RESULT!$G93&lt;Q$1,RESULT!$C93+RESULT!$D93&lt;3),"WON","LOST"))</f>
        <v>WON</v>
      </c>
      <c r="R34" t="str">
        <f ca="1">IF(AND(RESULT!$K93&gt;Q$1,RESULT!$C93+RESULT!$D93&gt;2),"WON",IF(AND(RESULT!$K93&lt;Q$1,RESULT!$C93+RESULT!$D93&lt;3),"WON","LOST"))</f>
        <v>WON</v>
      </c>
      <c r="S34" t="str">
        <f t="shared" ca="1" si="20"/>
        <v>WON</v>
      </c>
      <c r="U34" t="str">
        <f ca="1">IF(AND(RESULT!$G93&gt;U$1,RESULT!$C93+RESULT!$D93&gt;2),"WON",IF(AND(RESULT!$G93&lt;U$1,RESULT!$C93+RESULT!$D93&lt;3),"WON","LOST"))</f>
        <v>WON</v>
      </c>
      <c r="V34" t="str">
        <f ca="1">IF(AND(RESULT!$K93&gt;U$1,RESULT!$C93+RESULT!$D93&gt;2),"WON",IF(AND(RESULT!$K93&lt;U$1,RESULT!$C93+RESULT!$D93&lt;3),"WON","LOST"))</f>
        <v>WON</v>
      </c>
      <c r="W34" t="str">
        <f t="shared" ca="1" si="21"/>
        <v>WON</v>
      </c>
      <c r="Y34" t="str">
        <f ca="1">IF(AND(RESULT!$G93&gt;Y$1,RESULT!$C93+RESULT!$D93&gt;2),"WON",IF(AND(RESULT!$G93&lt;Y$1,RESULT!$C93+RESULT!$D93&lt;3),"WON","LOST"))</f>
        <v>WON</v>
      </c>
      <c r="Z34" t="str">
        <f ca="1">IF(AND(RESULT!$K93&gt;Y$1,RESULT!$C93+RESULT!$D93&gt;2),"WON",IF(AND(RESULT!$K93&lt;Y$1,RESULT!$C93+RESULT!$D93&lt;3),"WON","LOST"))</f>
        <v>WON</v>
      </c>
      <c r="AA34" t="str">
        <f t="shared" ca="1" si="22"/>
        <v>WON</v>
      </c>
      <c r="AC34" t="str">
        <f ca="1">IF(AND(RESULT!$G93&gt;AC$1,RESULT!$C93+RESULT!$D93&gt;2),"WON",IF(AND(RESULT!$G93&lt;AC$1,RESULT!$C93+RESULT!$D93&lt;3),"WON","LOST"))</f>
        <v>WON</v>
      </c>
      <c r="AD34" t="str">
        <f ca="1">IF(AND(RESULT!$K93&gt;AC$1,RESULT!$C93+RESULT!$D93&gt;2),"WON",IF(AND(RESULT!$K93&lt;AC$1,RESULT!$C93+RESULT!$D93&lt;3),"WON","LOST"))</f>
        <v>WON</v>
      </c>
      <c r="AE34" t="str">
        <f t="shared" ca="1" si="23"/>
        <v>WON</v>
      </c>
    </row>
    <row r="35" spans="1:31">
      <c r="A35" t="str">
        <f ca="1">IF(AND(RESULT!$G94&gt;A$1,RESULT!$C94+RESULT!$D94&gt;2),"WON",IF(AND(RESULT!$G94&lt;A$1,RESULT!$C94+RESULT!$D94&lt;3),"WON","LOST"))</f>
        <v>LOST</v>
      </c>
      <c r="B35" t="str">
        <f ca="1">IF(AND(RESULT!$K94&gt;A$1,RESULT!$C94+RESULT!$D94&gt;2),"WON",IF(AND(RESULT!$K94&lt;A$1,RESULT!$C94+RESULT!$D94&lt;3),"WON","LOST"))</f>
        <v>LOST</v>
      </c>
      <c r="C35" t="str">
        <f t="shared" ca="1" si="16"/>
        <v>LOST</v>
      </c>
      <c r="E35" t="str">
        <f ca="1">IF(AND(RESULT!$G94&gt;E$1,RESULT!$C94+RESULT!$D94&gt;2),"WON",IF(AND(RESULT!$G94&lt;E$1,RESULT!$C94+RESULT!$D94&lt;3),"WON","LOST"))</f>
        <v>LOST</v>
      </c>
      <c r="F35" t="str">
        <f ca="1">IF(AND(RESULT!$K94&gt;E$1,RESULT!$C94+RESULT!$D94&gt;2),"WON",IF(AND(RESULT!$K94&lt;E$1,RESULT!$C94+RESULT!$D94&lt;3),"WON","LOST"))</f>
        <v>LOST</v>
      </c>
      <c r="G35" t="str">
        <f t="shared" ca="1" si="17"/>
        <v>LOST</v>
      </c>
      <c r="I35" t="str">
        <f ca="1">IF(AND(RESULT!$G94&gt;I$1,RESULT!$C94+RESULT!$D94&gt;2),"WON",IF(AND(RESULT!$G94&lt;I$1,RESULT!$C94+RESULT!$D94&lt;3),"WON","LOST"))</f>
        <v>LOST</v>
      </c>
      <c r="J35" t="str">
        <f ca="1">IF(AND(RESULT!$K94&gt;I$1,RESULT!$C94+RESULT!$D94&gt;2),"WON",IF(AND(RESULT!$K94&lt;I$1,RESULT!$C94+RESULT!$D94&lt;3),"WON","LOST"))</f>
        <v>LOST</v>
      </c>
      <c r="K35" t="str">
        <f t="shared" ca="1" si="18"/>
        <v>LOST</v>
      </c>
      <c r="M35" t="str">
        <f ca="1">IF(AND(RESULT!$G94&gt;M$1,RESULT!$C94+RESULT!$D94&gt;2),"WON",IF(AND(RESULT!$G94&lt;M$1,RESULT!$C94+RESULT!$D94&lt;3),"WON","LOST"))</f>
        <v>LOST</v>
      </c>
      <c r="N35" t="str">
        <f ca="1">IF(AND(RESULT!$K94&gt;M$1,RESULT!$C94+RESULT!$D94&gt;2),"WON",IF(AND(RESULT!$K94&lt;M$1,RESULT!$C94+RESULT!$D94&lt;3),"WON","LOST"))</f>
        <v>LOST</v>
      </c>
      <c r="O35" t="str">
        <f t="shared" ca="1" si="19"/>
        <v>LOST</v>
      </c>
      <c r="Q35" t="str">
        <f ca="1">IF(AND(RESULT!$G94&gt;Q$1,RESULT!$C94+RESULT!$D94&gt;2),"WON",IF(AND(RESULT!$G94&lt;Q$1,RESULT!$C94+RESULT!$D94&lt;3),"WON","LOST"))</f>
        <v>LOST</v>
      </c>
      <c r="R35" t="str">
        <f ca="1">IF(AND(RESULT!$K94&gt;Q$1,RESULT!$C94+RESULT!$D94&gt;2),"WON",IF(AND(RESULT!$K94&lt;Q$1,RESULT!$C94+RESULT!$D94&lt;3),"WON","LOST"))</f>
        <v>LOST</v>
      </c>
      <c r="S35" t="str">
        <f t="shared" ca="1" si="20"/>
        <v>LOST</v>
      </c>
      <c r="U35" t="str">
        <f ca="1">IF(AND(RESULT!$G94&gt;U$1,RESULT!$C94+RESULT!$D94&gt;2),"WON",IF(AND(RESULT!$G94&lt;U$1,RESULT!$C94+RESULT!$D94&lt;3),"WON","LOST"))</f>
        <v>LOST</v>
      </c>
      <c r="V35" t="str">
        <f ca="1">IF(AND(RESULT!$K94&gt;U$1,RESULT!$C94+RESULT!$D94&gt;2),"WON",IF(AND(RESULT!$K94&lt;U$1,RESULT!$C94+RESULT!$D94&lt;3),"WON","LOST"))</f>
        <v>LOST</v>
      </c>
      <c r="W35" t="str">
        <f t="shared" ca="1" si="21"/>
        <v>LOST</v>
      </c>
      <c r="Y35" t="str">
        <f ca="1">IF(AND(RESULT!$G94&gt;Y$1,RESULT!$C94+RESULT!$D94&gt;2),"WON",IF(AND(RESULT!$G94&lt;Y$1,RESULT!$C94+RESULT!$D94&lt;3),"WON","LOST"))</f>
        <v>LOST</v>
      </c>
      <c r="Z35" t="str">
        <f ca="1">IF(AND(RESULT!$K94&gt;Y$1,RESULT!$C94+RESULT!$D94&gt;2),"WON",IF(AND(RESULT!$K94&lt;Y$1,RESULT!$C94+RESULT!$D94&lt;3),"WON","LOST"))</f>
        <v>LOST</v>
      </c>
      <c r="AA35" t="str">
        <f t="shared" ca="1" si="22"/>
        <v>LOST</v>
      </c>
      <c r="AC35" t="str">
        <f ca="1">IF(AND(RESULT!$G94&gt;AC$1,RESULT!$C94+RESULT!$D94&gt;2),"WON",IF(AND(RESULT!$G94&lt;AC$1,RESULT!$C94+RESULT!$D94&lt;3),"WON","LOST"))</f>
        <v>LOST</v>
      </c>
      <c r="AD35" t="str">
        <f ca="1">IF(AND(RESULT!$K94&gt;AC$1,RESULT!$C94+RESULT!$D94&gt;2),"WON",IF(AND(RESULT!$K94&lt;AC$1,RESULT!$C94+RESULT!$D94&lt;3),"WON","LOST"))</f>
        <v>LOST</v>
      </c>
      <c r="AE35" t="str">
        <f t="shared" ca="1" si="23"/>
        <v>LOST</v>
      </c>
    </row>
    <row r="36" spans="1:31">
      <c r="A36" t="str">
        <f ca="1">IF(AND(RESULT!$G95&gt;A$1,RESULT!$C95+RESULT!$D95&gt;2),"WON",IF(AND(RESULT!$G95&lt;A$1,RESULT!$C95+RESULT!$D95&lt;3),"WON","LOST"))</f>
        <v>LOST</v>
      </c>
      <c r="B36" t="str">
        <f ca="1">IF(AND(RESULT!$K95&gt;A$1,RESULT!$C95+RESULT!$D95&gt;2),"WON",IF(AND(RESULT!$K95&lt;A$1,RESULT!$C95+RESULT!$D95&lt;3),"WON","LOST"))</f>
        <v>WON</v>
      </c>
      <c r="C36" t="str">
        <f t="shared" ca="1" si="16"/>
        <v>DP</v>
      </c>
      <c r="E36" t="str">
        <f ca="1">IF(AND(RESULT!$G95&gt;E$1,RESULT!$C95+RESULT!$D95&gt;2),"WON",IF(AND(RESULT!$G95&lt;E$1,RESULT!$C95+RESULT!$D95&lt;3),"WON","LOST"))</f>
        <v>LOST</v>
      </c>
      <c r="F36" t="str">
        <f ca="1">IF(AND(RESULT!$K95&gt;E$1,RESULT!$C95+RESULT!$D95&gt;2),"WON",IF(AND(RESULT!$K95&lt;E$1,RESULT!$C95+RESULT!$D95&lt;3),"WON","LOST"))</f>
        <v>WON</v>
      </c>
      <c r="G36" t="str">
        <f t="shared" ca="1" si="17"/>
        <v>DP</v>
      </c>
      <c r="I36" t="str">
        <f ca="1">IF(AND(RESULT!$G95&gt;I$1,RESULT!$C95+RESULT!$D95&gt;2),"WON",IF(AND(RESULT!$G95&lt;I$1,RESULT!$C95+RESULT!$D95&lt;3),"WON","LOST"))</f>
        <v>LOST</v>
      </c>
      <c r="J36" t="str">
        <f ca="1">IF(AND(RESULT!$K95&gt;I$1,RESULT!$C95+RESULT!$D95&gt;2),"WON",IF(AND(RESULT!$K95&lt;I$1,RESULT!$C95+RESULT!$D95&lt;3),"WON","LOST"))</f>
        <v>WON</v>
      </c>
      <c r="K36" t="str">
        <f t="shared" ca="1" si="18"/>
        <v>DP</v>
      </c>
      <c r="M36" t="str">
        <f ca="1">IF(AND(RESULT!$G95&gt;M$1,RESULT!$C95+RESULT!$D95&gt;2),"WON",IF(AND(RESULT!$G95&lt;M$1,RESULT!$C95+RESULT!$D95&lt;3),"WON","LOST"))</f>
        <v>LOST</v>
      </c>
      <c r="N36" t="str">
        <f ca="1">IF(AND(RESULT!$K95&gt;M$1,RESULT!$C95+RESULT!$D95&gt;2),"WON",IF(AND(RESULT!$K95&lt;M$1,RESULT!$C95+RESULT!$D95&lt;3),"WON","LOST"))</f>
        <v>WON</v>
      </c>
      <c r="O36" t="str">
        <f t="shared" ca="1" si="19"/>
        <v>DP</v>
      </c>
      <c r="Q36" t="str">
        <f ca="1">IF(AND(RESULT!$G95&gt;Q$1,RESULT!$C95+RESULT!$D95&gt;2),"WON",IF(AND(RESULT!$G95&lt;Q$1,RESULT!$C95+RESULT!$D95&lt;3),"WON","LOST"))</f>
        <v>LOST</v>
      </c>
      <c r="R36" t="str">
        <f ca="1">IF(AND(RESULT!$K95&gt;Q$1,RESULT!$C95+RESULT!$D95&gt;2),"WON",IF(AND(RESULT!$K95&lt;Q$1,RESULT!$C95+RESULT!$D95&lt;3),"WON","LOST"))</f>
        <v>WON</v>
      </c>
      <c r="S36" t="str">
        <f t="shared" ca="1" si="20"/>
        <v>DP</v>
      </c>
      <c r="U36" t="str">
        <f ca="1">IF(AND(RESULT!$G95&gt;U$1,RESULT!$C95+RESULT!$D95&gt;2),"WON",IF(AND(RESULT!$G95&lt;U$1,RESULT!$C95+RESULT!$D95&lt;3),"WON","LOST"))</f>
        <v>LOST</v>
      </c>
      <c r="V36" t="str">
        <f ca="1">IF(AND(RESULT!$K95&gt;U$1,RESULT!$C95+RESULT!$D95&gt;2),"WON",IF(AND(RESULT!$K95&lt;U$1,RESULT!$C95+RESULT!$D95&lt;3),"WON","LOST"))</f>
        <v>WON</v>
      </c>
      <c r="W36" t="str">
        <f t="shared" ca="1" si="21"/>
        <v>DP</v>
      </c>
      <c r="Y36" t="str">
        <f ca="1">IF(AND(RESULT!$G95&gt;Y$1,RESULT!$C95+RESULT!$D95&gt;2),"WON",IF(AND(RESULT!$G95&lt;Y$1,RESULT!$C95+RESULT!$D95&lt;3),"WON","LOST"))</f>
        <v>WON</v>
      </c>
      <c r="Z36" t="str">
        <f ca="1">IF(AND(RESULT!$K95&gt;Y$1,RESULT!$C95+RESULT!$D95&gt;2),"WON",IF(AND(RESULT!$K95&lt;Y$1,RESULT!$C95+RESULT!$D95&lt;3),"WON","LOST"))</f>
        <v>WON</v>
      </c>
      <c r="AA36" t="str">
        <f t="shared" ca="1" si="22"/>
        <v>WON</v>
      </c>
      <c r="AC36" t="str">
        <f ca="1">IF(AND(RESULT!$G95&gt;AC$1,RESULT!$C95+RESULT!$D95&gt;2),"WON",IF(AND(RESULT!$G95&lt;AC$1,RESULT!$C95+RESULT!$D95&lt;3),"WON","LOST"))</f>
        <v>WON</v>
      </c>
      <c r="AD36" t="str">
        <f ca="1">IF(AND(RESULT!$K95&gt;AC$1,RESULT!$C95+RESULT!$D95&gt;2),"WON",IF(AND(RESULT!$K95&lt;AC$1,RESULT!$C95+RESULT!$D95&lt;3),"WON","LOST"))</f>
        <v>WON</v>
      </c>
      <c r="AE36" t="str">
        <f t="shared" ca="1" si="23"/>
        <v>WON</v>
      </c>
    </row>
    <row r="39" spans="1:31">
      <c r="A39" t="str">
        <f ca="1">IF(AND(RESULT!$G98&gt;A$1,RESULT!$C98+RESULT!$D98&gt;2),"WON",IF(AND(RESULT!$G98&lt;A$1,RESULT!$C98+RESULT!$D98&lt;3),"WON","LOST"))</f>
        <v>LOST</v>
      </c>
      <c r="B39" t="str">
        <f ca="1">IF(AND(RESULT!$K98&gt;A$1,RESULT!$C98+RESULT!$D98&gt;2),"WON",IF(AND(RESULT!$K98&lt;A$1,RESULT!$C98+RESULT!$D98&lt;3),"WON","LOST"))</f>
        <v>WON</v>
      </c>
      <c r="C39" t="str">
        <f ca="1">IF(AND(A39="WON",B39="WON"),"WON",IF(AND(A39="LOST",B39="LOST"),"LOST","DP"))</f>
        <v>DP</v>
      </c>
      <c r="E39" t="str">
        <f ca="1">IF(AND(RESULT!$G98&gt;E$1,RESULT!$C98+RESULT!$D98&gt;2),"WON",IF(AND(RESULT!$G98&lt;E$1,RESULT!$C98+RESULT!$D98&lt;3),"WON","LOST"))</f>
        <v>LOST</v>
      </c>
      <c r="F39" t="str">
        <f ca="1">IF(AND(RESULT!$K98&gt;E$1,RESULT!$C98+RESULT!$D98&gt;2),"WON",IF(AND(RESULT!$K98&lt;E$1,RESULT!$C98+RESULT!$D98&lt;3),"WON","LOST"))</f>
        <v>WON</v>
      </c>
      <c r="G39" t="str">
        <f ca="1">IF(AND(E39="WON",F39="WON"),"WON",IF(AND(E39="LOST",F39="LOST"),"LOST","DP"))</f>
        <v>DP</v>
      </c>
      <c r="I39" t="str">
        <f ca="1">IF(AND(RESULT!$G98&gt;I$1,RESULT!$C98+RESULT!$D98&gt;2),"WON",IF(AND(RESULT!$G98&lt;I$1,RESULT!$C98+RESULT!$D98&lt;3),"WON","LOST"))</f>
        <v>LOST</v>
      </c>
      <c r="J39" t="str">
        <f ca="1">IF(AND(RESULT!$K98&gt;I$1,RESULT!$C98+RESULT!$D98&gt;2),"WON",IF(AND(RESULT!$K98&lt;I$1,RESULT!$C98+RESULT!$D98&lt;3),"WON","LOST"))</f>
        <v>WON</v>
      </c>
      <c r="K39" t="str">
        <f ca="1">IF(AND(I39="WON",J39="WON"),"WON",IF(AND(I39="LOST",J39="LOST"),"LOST","DP"))</f>
        <v>DP</v>
      </c>
      <c r="M39" t="str">
        <f ca="1">IF(AND(RESULT!$G98&gt;M$1,RESULT!$C98+RESULT!$D98&gt;2),"WON",IF(AND(RESULT!$G98&lt;M$1,RESULT!$C98+RESULT!$D98&lt;3),"WON","LOST"))</f>
        <v>LOST</v>
      </c>
      <c r="N39" t="str">
        <f ca="1">IF(AND(RESULT!$K98&gt;M$1,RESULT!$C98+RESULT!$D98&gt;2),"WON",IF(AND(RESULT!$K98&lt;M$1,RESULT!$C98+RESULT!$D98&lt;3),"WON","LOST"))</f>
        <v>WON</v>
      </c>
      <c r="O39" t="str">
        <f ca="1">IF(AND(M39="WON",N39="WON"),"WON",IF(AND(M39="LOST",N39="LOST"),"LOST","DP"))</f>
        <v>DP</v>
      </c>
      <c r="Q39" t="str">
        <f ca="1">IF(AND(RESULT!$G98&gt;Q$1,RESULT!$C98+RESULT!$D98&gt;2),"WON",IF(AND(RESULT!$G98&lt;Q$1,RESULT!$C98+RESULT!$D98&lt;3),"WON","LOST"))</f>
        <v>LOST</v>
      </c>
      <c r="R39" t="str">
        <f ca="1">IF(AND(RESULT!$K98&gt;Q$1,RESULT!$C98+RESULT!$D98&gt;2),"WON",IF(AND(RESULT!$K98&lt;Q$1,RESULT!$C98+RESULT!$D98&lt;3),"WON","LOST"))</f>
        <v>WON</v>
      </c>
      <c r="S39" t="str">
        <f ca="1">IF(AND(Q39="WON",R39="WON"),"WON",IF(AND(Q39="LOST",R39="LOST"),"LOST","DP"))</f>
        <v>DP</v>
      </c>
      <c r="U39" t="str">
        <f ca="1">IF(AND(RESULT!$G98&gt;U$1,RESULT!$C98+RESULT!$D98&gt;2),"WON",IF(AND(RESULT!$G98&lt;U$1,RESULT!$C98+RESULT!$D98&lt;3),"WON","LOST"))</f>
        <v>LOST</v>
      </c>
      <c r="V39" t="str">
        <f ca="1">IF(AND(RESULT!$K98&gt;U$1,RESULT!$C98+RESULT!$D98&gt;2),"WON",IF(AND(RESULT!$K98&lt;U$1,RESULT!$C98+RESULT!$D98&lt;3),"WON","LOST"))</f>
        <v>WON</v>
      </c>
      <c r="W39" t="str">
        <f ca="1">IF(AND(U39="WON",V39="WON"),"WON",IF(AND(U39="LOST",V39="LOST"),"LOST","DP"))</f>
        <v>DP</v>
      </c>
      <c r="Y39" t="str">
        <f ca="1">IF(AND(RESULT!$G98&gt;Y$1,RESULT!$C98+RESULT!$D98&gt;2),"WON",IF(AND(RESULT!$G98&lt;Y$1,RESULT!$C98+RESULT!$D98&lt;3),"WON","LOST"))</f>
        <v>LOST</v>
      </c>
      <c r="Z39" t="str">
        <f ca="1">IF(AND(RESULT!$K98&gt;Y$1,RESULT!$C98+RESULT!$D98&gt;2),"WON",IF(AND(RESULT!$K98&lt;Y$1,RESULT!$C98+RESULT!$D98&lt;3),"WON","LOST"))</f>
        <v>LOST</v>
      </c>
      <c r="AA39" t="str">
        <f ca="1">IF(AND(Y39="WON",Z39="WON"),"WON",IF(AND(Y39="LOST",Z39="LOST"),"LOST","DP"))</f>
        <v>LOST</v>
      </c>
      <c r="AC39" t="str">
        <f ca="1">IF(AND(RESULT!$G98&gt;AC$1,RESULT!$C98+RESULT!$D98&gt;2),"WON",IF(AND(RESULT!$G98&lt;AC$1,RESULT!$C98+RESULT!$D98&lt;3),"WON","LOST"))</f>
        <v>LOST</v>
      </c>
      <c r="AD39" t="str">
        <f ca="1">IF(AND(RESULT!$K98&gt;AC$1,RESULT!$C98+RESULT!$D98&gt;2),"WON",IF(AND(RESULT!$K98&lt;AC$1,RESULT!$C98+RESULT!$D98&lt;3),"WON","LOST"))</f>
        <v>LOST</v>
      </c>
      <c r="AE39" t="str">
        <f ca="1">IF(AND(AC39="WON",AD39="WON"),"WON",IF(AND(AC39="LOST",AD39="LOST"),"LOST","DP"))</f>
        <v>LOST</v>
      </c>
    </row>
    <row r="40" spans="1:31">
      <c r="A40" t="str">
        <f ca="1">IF(AND(RESULT!$G99&gt;A$1,RESULT!$C99+RESULT!$D99&gt;2),"WON",IF(AND(RESULT!$G99&lt;A$1,RESULT!$C99+RESULT!$D99&lt;3),"WON","LOST"))</f>
        <v>WON</v>
      </c>
      <c r="B40" t="str">
        <f ca="1">IF(AND(RESULT!$K99&gt;A$1,RESULT!$C99+RESULT!$D99&gt;2),"WON",IF(AND(RESULT!$K99&lt;A$1,RESULT!$C99+RESULT!$D99&lt;3),"WON","LOST"))</f>
        <v>LOST</v>
      </c>
      <c r="C40" t="str">
        <f t="shared" ref="C40:C48" ca="1" si="24">IF(AND(A40="WON",B40="WON"),"WON",IF(AND(A40="LOST",B40="LOST"),"LOST","DP"))</f>
        <v>DP</v>
      </c>
      <c r="E40" t="str">
        <f ca="1">IF(AND(RESULT!$G99&gt;E$1,RESULT!$C99+RESULT!$D99&gt;2),"WON",IF(AND(RESULT!$G99&lt;E$1,RESULT!$C99+RESULT!$D99&lt;3),"WON","LOST"))</f>
        <v>WON</v>
      </c>
      <c r="F40" t="str">
        <f ca="1">IF(AND(RESULT!$K99&gt;E$1,RESULT!$C99+RESULT!$D99&gt;2),"WON",IF(AND(RESULT!$K99&lt;E$1,RESULT!$C99+RESULT!$D99&lt;3),"WON","LOST"))</f>
        <v>LOST</v>
      </c>
      <c r="G40" t="str">
        <f t="shared" ref="G40:G48" ca="1" si="25">IF(AND(E40="WON",F40="WON"),"WON",IF(AND(E40="LOST",F40="LOST"),"LOST","DP"))</f>
        <v>DP</v>
      </c>
      <c r="I40" t="str">
        <f ca="1">IF(AND(RESULT!$G99&gt;I$1,RESULT!$C99+RESULT!$D99&gt;2),"WON",IF(AND(RESULT!$G99&lt;I$1,RESULT!$C99+RESULT!$D99&lt;3),"WON","LOST"))</f>
        <v>WON</v>
      </c>
      <c r="J40" t="str">
        <f ca="1">IF(AND(RESULT!$K99&gt;I$1,RESULT!$C99+RESULT!$D99&gt;2),"WON",IF(AND(RESULT!$K99&lt;I$1,RESULT!$C99+RESULT!$D99&lt;3),"WON","LOST"))</f>
        <v>LOST</v>
      </c>
      <c r="K40" t="str">
        <f t="shared" ref="K40:K48" ca="1" si="26">IF(AND(I40="WON",J40="WON"),"WON",IF(AND(I40="LOST",J40="LOST"),"LOST","DP"))</f>
        <v>DP</v>
      </c>
      <c r="M40" t="str">
        <f ca="1">IF(AND(RESULT!$G99&gt;M$1,RESULT!$C99+RESULT!$D99&gt;2),"WON",IF(AND(RESULT!$G99&lt;M$1,RESULT!$C99+RESULT!$D99&lt;3),"WON","LOST"))</f>
        <v>WON</v>
      </c>
      <c r="N40" t="str">
        <f ca="1">IF(AND(RESULT!$K99&gt;M$1,RESULT!$C99+RESULT!$D99&gt;2),"WON",IF(AND(RESULT!$K99&lt;M$1,RESULT!$C99+RESULT!$D99&lt;3),"WON","LOST"))</f>
        <v>LOST</v>
      </c>
      <c r="O40" t="str">
        <f t="shared" ref="O40:O48" ca="1" si="27">IF(AND(M40="WON",N40="WON"),"WON",IF(AND(M40="LOST",N40="LOST"),"LOST","DP"))</f>
        <v>DP</v>
      </c>
      <c r="Q40" t="str">
        <f ca="1">IF(AND(RESULT!$G99&gt;Q$1,RESULT!$C99+RESULT!$D99&gt;2),"WON",IF(AND(RESULT!$G99&lt;Q$1,RESULT!$C99+RESULT!$D99&lt;3),"WON","LOST"))</f>
        <v>WON</v>
      </c>
      <c r="R40" t="str">
        <f ca="1">IF(AND(RESULT!$K99&gt;Q$1,RESULT!$C99+RESULT!$D99&gt;2),"WON",IF(AND(RESULT!$K99&lt;Q$1,RESULT!$C99+RESULT!$D99&lt;3),"WON","LOST"))</f>
        <v>LOST</v>
      </c>
      <c r="S40" t="str">
        <f t="shared" ref="S40:S48" ca="1" si="28">IF(AND(Q40="WON",R40="WON"),"WON",IF(AND(Q40="LOST",R40="LOST"),"LOST","DP"))</f>
        <v>DP</v>
      </c>
      <c r="U40" t="str">
        <f ca="1">IF(AND(RESULT!$G99&gt;U$1,RESULT!$C99+RESULT!$D99&gt;2),"WON",IF(AND(RESULT!$G99&lt;U$1,RESULT!$C99+RESULT!$D99&lt;3),"WON","LOST"))</f>
        <v>WON</v>
      </c>
      <c r="V40" t="str">
        <f ca="1">IF(AND(RESULT!$K99&gt;U$1,RESULT!$C99+RESULT!$D99&gt;2),"WON",IF(AND(RESULT!$K99&lt;U$1,RESULT!$C99+RESULT!$D99&lt;3),"WON","LOST"))</f>
        <v>LOST</v>
      </c>
      <c r="W40" t="str">
        <f t="shared" ref="W40:W48" ca="1" si="29">IF(AND(U40="WON",V40="WON"),"WON",IF(AND(U40="LOST",V40="LOST"),"LOST","DP"))</f>
        <v>DP</v>
      </c>
      <c r="Y40" t="str">
        <f ca="1">IF(AND(RESULT!$G99&gt;Y$1,RESULT!$C99+RESULT!$D99&gt;2),"WON",IF(AND(RESULT!$G99&lt;Y$1,RESULT!$C99+RESULT!$D99&lt;3),"WON","LOST"))</f>
        <v>WON</v>
      </c>
      <c r="Z40" t="str">
        <f ca="1">IF(AND(RESULT!$K99&gt;Y$1,RESULT!$C99+RESULT!$D99&gt;2),"WON",IF(AND(RESULT!$K99&lt;Y$1,RESULT!$C99+RESULT!$D99&lt;3),"WON","LOST"))</f>
        <v>WON</v>
      </c>
      <c r="AA40" t="str">
        <f t="shared" ref="AA40:AA48" ca="1" si="30">IF(AND(Y40="WON",Z40="WON"),"WON",IF(AND(Y40="LOST",Z40="LOST"),"LOST","DP"))</f>
        <v>WON</v>
      </c>
      <c r="AC40" t="str">
        <f ca="1">IF(AND(RESULT!$G99&gt;AC$1,RESULT!$C99+RESULT!$D99&gt;2),"WON",IF(AND(RESULT!$G99&lt;AC$1,RESULT!$C99+RESULT!$D99&lt;3),"WON","LOST"))</f>
        <v>WON</v>
      </c>
      <c r="AD40" t="str">
        <f ca="1">IF(AND(RESULT!$K99&gt;AC$1,RESULT!$C99+RESULT!$D99&gt;2),"WON",IF(AND(RESULT!$K99&lt;AC$1,RESULT!$C99+RESULT!$D99&lt;3),"WON","LOST"))</f>
        <v>WON</v>
      </c>
      <c r="AE40" t="str">
        <f t="shared" ref="AE40:AE48" ca="1" si="31">IF(AND(AC40="WON",AD40="WON"),"WON",IF(AND(AC40="LOST",AD40="LOST"),"LOST","DP"))</f>
        <v>WON</v>
      </c>
    </row>
    <row r="41" spans="1:31">
      <c r="A41" t="str">
        <f ca="1">IF(AND(RESULT!$G100&gt;A$1,RESULT!$C100+RESULT!$D100&gt;2),"WON",IF(AND(RESULT!$G100&lt;A$1,RESULT!$C100+RESULT!$D100&lt;3),"WON","LOST"))</f>
        <v>WON</v>
      </c>
      <c r="B41" t="str">
        <f ca="1">IF(AND(RESULT!$K100&gt;A$1,RESULT!$C100+RESULT!$D100&gt;2),"WON",IF(AND(RESULT!$K100&lt;A$1,RESULT!$C100+RESULT!$D100&lt;3),"WON","LOST"))</f>
        <v>WON</v>
      </c>
      <c r="C41" t="str">
        <f t="shared" ca="1" si="24"/>
        <v>WON</v>
      </c>
      <c r="E41" t="str">
        <f ca="1">IF(AND(RESULT!$G100&gt;E$1,RESULT!$C100+RESULT!$D100&gt;2),"WON",IF(AND(RESULT!$G100&lt;E$1,RESULT!$C100+RESULT!$D100&lt;3),"WON","LOST"))</f>
        <v>WON</v>
      </c>
      <c r="F41" t="str">
        <f ca="1">IF(AND(RESULT!$K100&gt;E$1,RESULT!$C100+RESULT!$D100&gt;2),"WON",IF(AND(RESULT!$K100&lt;E$1,RESULT!$C100+RESULT!$D100&lt;3),"WON","LOST"))</f>
        <v>WON</v>
      </c>
      <c r="G41" t="str">
        <f t="shared" ca="1" si="25"/>
        <v>WON</v>
      </c>
      <c r="I41" t="str">
        <f ca="1">IF(AND(RESULT!$G100&gt;I$1,RESULT!$C100+RESULT!$D100&gt;2),"WON",IF(AND(RESULT!$G100&lt;I$1,RESULT!$C100+RESULT!$D100&lt;3),"WON","LOST"))</f>
        <v>WON</v>
      </c>
      <c r="J41" t="str">
        <f ca="1">IF(AND(RESULT!$K100&gt;I$1,RESULT!$C100+RESULT!$D100&gt;2),"WON",IF(AND(RESULT!$K100&lt;I$1,RESULT!$C100+RESULT!$D100&lt;3),"WON","LOST"))</f>
        <v>WON</v>
      </c>
      <c r="K41" t="str">
        <f t="shared" ca="1" si="26"/>
        <v>WON</v>
      </c>
      <c r="M41" t="str">
        <f ca="1">IF(AND(RESULT!$G100&gt;M$1,RESULT!$C100+RESULT!$D100&gt;2),"WON",IF(AND(RESULT!$G100&lt;M$1,RESULT!$C100+RESULT!$D100&lt;3),"WON","LOST"))</f>
        <v>WON</v>
      </c>
      <c r="N41" t="str">
        <f ca="1">IF(AND(RESULT!$K100&gt;M$1,RESULT!$C100+RESULT!$D100&gt;2),"WON",IF(AND(RESULT!$K100&lt;M$1,RESULT!$C100+RESULT!$D100&lt;3),"WON","LOST"))</f>
        <v>WON</v>
      </c>
      <c r="O41" t="str">
        <f t="shared" ca="1" si="27"/>
        <v>WON</v>
      </c>
      <c r="Q41" t="str">
        <f ca="1">IF(AND(RESULT!$G100&gt;Q$1,RESULT!$C100+RESULT!$D100&gt;2),"WON",IF(AND(RESULT!$G100&lt;Q$1,RESULT!$C100+RESULT!$D100&lt;3),"WON","LOST"))</f>
        <v>WON</v>
      </c>
      <c r="R41" t="str">
        <f ca="1">IF(AND(RESULT!$K100&gt;Q$1,RESULT!$C100+RESULT!$D100&gt;2),"WON",IF(AND(RESULT!$K100&lt;Q$1,RESULT!$C100+RESULT!$D100&lt;3),"WON","LOST"))</f>
        <v>WON</v>
      </c>
      <c r="S41" t="str">
        <f t="shared" ca="1" si="28"/>
        <v>WON</v>
      </c>
      <c r="U41" t="str">
        <f ca="1">IF(AND(RESULT!$G100&gt;U$1,RESULT!$C100+RESULT!$D100&gt;2),"WON",IF(AND(RESULT!$G100&lt;U$1,RESULT!$C100+RESULT!$D100&lt;3),"WON","LOST"))</f>
        <v>WON</v>
      </c>
      <c r="V41" t="str">
        <f ca="1">IF(AND(RESULT!$K100&gt;U$1,RESULT!$C100+RESULT!$D100&gt;2),"WON",IF(AND(RESULT!$K100&lt;U$1,RESULT!$C100+RESULT!$D100&lt;3),"WON","LOST"))</f>
        <v>WON</v>
      </c>
      <c r="W41" t="str">
        <f t="shared" ca="1" si="29"/>
        <v>WON</v>
      </c>
      <c r="Y41" t="str">
        <f ca="1">IF(AND(RESULT!$G100&gt;Y$1,RESULT!$C100+RESULT!$D100&gt;2),"WON",IF(AND(RESULT!$G100&lt;Y$1,RESULT!$C100+RESULT!$D100&lt;3),"WON","LOST"))</f>
        <v>WON</v>
      </c>
      <c r="Z41" t="str">
        <f ca="1">IF(AND(RESULT!$K100&gt;Y$1,RESULT!$C100+RESULT!$D100&gt;2),"WON",IF(AND(RESULT!$K100&lt;Y$1,RESULT!$C100+RESULT!$D100&lt;3),"WON","LOST"))</f>
        <v>WON</v>
      </c>
      <c r="AA41" t="str">
        <f t="shared" ca="1" si="30"/>
        <v>WON</v>
      </c>
      <c r="AC41" t="str">
        <f ca="1">IF(AND(RESULT!$G100&gt;AC$1,RESULT!$C100+RESULT!$D100&gt;2),"WON",IF(AND(RESULT!$G100&lt;AC$1,RESULT!$C100+RESULT!$D100&lt;3),"WON","LOST"))</f>
        <v>WON</v>
      </c>
      <c r="AD41" t="str">
        <f ca="1">IF(AND(RESULT!$K100&gt;AC$1,RESULT!$C100+RESULT!$D100&gt;2),"WON",IF(AND(RESULT!$K100&lt;AC$1,RESULT!$C100+RESULT!$D100&lt;3),"WON","LOST"))</f>
        <v>WON</v>
      </c>
      <c r="AE41" t="str">
        <f t="shared" ca="1" si="31"/>
        <v>WON</v>
      </c>
    </row>
    <row r="42" spans="1:31">
      <c r="A42" t="str">
        <f ca="1">IF(AND(RESULT!$G101&gt;A$1,RESULT!$C101+RESULT!$D101&gt;2),"WON",IF(AND(RESULT!$G101&lt;A$1,RESULT!$C101+RESULT!$D101&lt;3),"WON","LOST"))</f>
        <v>LOST</v>
      </c>
      <c r="B42" t="str">
        <f ca="1">IF(AND(RESULT!$K101&gt;A$1,RESULT!$C101+RESULT!$D101&gt;2),"WON",IF(AND(RESULT!$K101&lt;A$1,RESULT!$C101+RESULT!$D101&lt;3),"WON","LOST"))</f>
        <v>WON</v>
      </c>
      <c r="C42" t="str">
        <f t="shared" ca="1" si="24"/>
        <v>DP</v>
      </c>
      <c r="E42" t="str">
        <f ca="1">IF(AND(RESULT!$G101&gt;E$1,RESULT!$C101+RESULT!$D101&gt;2),"WON",IF(AND(RESULT!$G101&lt;E$1,RESULT!$C101+RESULT!$D101&lt;3),"WON","LOST"))</f>
        <v>LOST</v>
      </c>
      <c r="F42" t="str">
        <f ca="1">IF(AND(RESULT!$K101&gt;E$1,RESULT!$C101+RESULT!$D101&gt;2),"WON",IF(AND(RESULT!$K101&lt;E$1,RESULT!$C101+RESULT!$D101&lt;3),"WON","LOST"))</f>
        <v>WON</v>
      </c>
      <c r="G42" t="str">
        <f t="shared" ca="1" si="25"/>
        <v>DP</v>
      </c>
      <c r="I42" t="str">
        <f ca="1">IF(AND(RESULT!$G101&gt;I$1,RESULT!$C101+RESULT!$D101&gt;2),"WON",IF(AND(RESULT!$G101&lt;I$1,RESULT!$C101+RESULT!$D101&lt;3),"WON","LOST"))</f>
        <v>LOST</v>
      </c>
      <c r="J42" t="str">
        <f ca="1">IF(AND(RESULT!$K101&gt;I$1,RESULT!$C101+RESULT!$D101&gt;2),"WON",IF(AND(RESULT!$K101&lt;I$1,RESULT!$C101+RESULT!$D101&lt;3),"WON","LOST"))</f>
        <v>WON</v>
      </c>
      <c r="K42" t="str">
        <f t="shared" ca="1" si="26"/>
        <v>DP</v>
      </c>
      <c r="M42" t="str">
        <f ca="1">IF(AND(RESULT!$G101&gt;M$1,RESULT!$C101+RESULT!$D101&gt;2),"WON",IF(AND(RESULT!$G101&lt;M$1,RESULT!$C101+RESULT!$D101&lt;3),"WON","LOST"))</f>
        <v>LOST</v>
      </c>
      <c r="N42" t="str">
        <f ca="1">IF(AND(RESULT!$K101&gt;M$1,RESULT!$C101+RESULT!$D101&gt;2),"WON",IF(AND(RESULT!$K101&lt;M$1,RESULT!$C101+RESULT!$D101&lt;3),"WON","LOST"))</f>
        <v>WON</v>
      </c>
      <c r="O42" t="str">
        <f t="shared" ca="1" si="27"/>
        <v>DP</v>
      </c>
      <c r="Q42" t="str">
        <f ca="1">IF(AND(RESULT!$G101&gt;Q$1,RESULT!$C101+RESULT!$D101&gt;2),"WON",IF(AND(RESULT!$G101&lt;Q$1,RESULT!$C101+RESULT!$D101&lt;3),"WON","LOST"))</f>
        <v>LOST</v>
      </c>
      <c r="R42" t="str">
        <f ca="1">IF(AND(RESULT!$K101&gt;Q$1,RESULT!$C101+RESULT!$D101&gt;2),"WON",IF(AND(RESULT!$K101&lt;Q$1,RESULT!$C101+RESULT!$D101&lt;3),"WON","LOST"))</f>
        <v>WON</v>
      </c>
      <c r="S42" t="str">
        <f t="shared" ca="1" si="28"/>
        <v>DP</v>
      </c>
      <c r="U42" t="str">
        <f ca="1">IF(AND(RESULT!$G101&gt;U$1,RESULT!$C101+RESULT!$D101&gt;2),"WON",IF(AND(RESULT!$G101&lt;U$1,RESULT!$C101+RESULT!$D101&lt;3),"WON","LOST"))</f>
        <v>LOST</v>
      </c>
      <c r="V42" t="str">
        <f ca="1">IF(AND(RESULT!$K101&gt;U$1,RESULT!$C101+RESULT!$D101&gt;2),"WON",IF(AND(RESULT!$K101&lt;U$1,RESULT!$C101+RESULT!$D101&lt;3),"WON","LOST"))</f>
        <v>WON</v>
      </c>
      <c r="W42" t="str">
        <f t="shared" ca="1" si="29"/>
        <v>DP</v>
      </c>
      <c r="Y42" t="str">
        <f ca="1">IF(AND(RESULT!$G101&gt;Y$1,RESULT!$C101+RESULT!$D101&gt;2),"WON",IF(AND(RESULT!$G101&lt;Y$1,RESULT!$C101+RESULT!$D101&lt;3),"WON","LOST"))</f>
        <v>LOST</v>
      </c>
      <c r="Z42" t="str">
        <f ca="1">IF(AND(RESULT!$K101&gt;Y$1,RESULT!$C101+RESULT!$D101&gt;2),"WON",IF(AND(RESULT!$K101&lt;Y$1,RESULT!$C101+RESULT!$D101&lt;3),"WON","LOST"))</f>
        <v>WON</v>
      </c>
      <c r="AA42" t="str">
        <f t="shared" ca="1" si="30"/>
        <v>DP</v>
      </c>
      <c r="AC42" t="str">
        <f ca="1">IF(AND(RESULT!$G101&gt;AC$1,RESULT!$C101+RESULT!$D101&gt;2),"WON",IF(AND(RESULT!$G101&lt;AC$1,RESULT!$C101+RESULT!$D101&lt;3),"WON","LOST"))</f>
        <v>LOST</v>
      </c>
      <c r="AD42" t="str">
        <f ca="1">IF(AND(RESULT!$K101&gt;AC$1,RESULT!$C101+RESULT!$D101&gt;2),"WON",IF(AND(RESULT!$K101&lt;AC$1,RESULT!$C101+RESULT!$D101&lt;3),"WON","LOST"))</f>
        <v>WON</v>
      </c>
      <c r="AE42" t="str">
        <f t="shared" ca="1" si="31"/>
        <v>DP</v>
      </c>
    </row>
    <row r="43" spans="1:31">
      <c r="A43" t="str">
        <f ca="1">IF(AND(RESULT!$G102&gt;A$1,RESULT!$C102+RESULT!$D102&gt;2),"WON",IF(AND(RESULT!$G102&lt;A$1,RESULT!$C102+RESULT!$D102&lt;3),"WON","LOST"))</f>
        <v>LOST</v>
      </c>
      <c r="B43" t="str">
        <f ca="1">IF(AND(RESULT!$K102&gt;A$1,RESULT!$C102+RESULT!$D102&gt;2),"WON",IF(AND(RESULT!$K102&lt;A$1,RESULT!$C102+RESULT!$D102&lt;3),"WON","LOST"))</f>
        <v>LOST</v>
      </c>
      <c r="C43" t="str">
        <f t="shared" ca="1" si="24"/>
        <v>LOST</v>
      </c>
      <c r="E43" t="str">
        <f ca="1">IF(AND(RESULT!$G102&gt;E$1,RESULT!$C102+RESULT!$D102&gt;2),"WON",IF(AND(RESULT!$G102&lt;E$1,RESULT!$C102+RESULT!$D102&lt;3),"WON","LOST"))</f>
        <v>LOST</v>
      </c>
      <c r="F43" t="str">
        <f ca="1">IF(AND(RESULT!$K102&gt;E$1,RESULT!$C102+RESULT!$D102&gt;2),"WON",IF(AND(RESULT!$K102&lt;E$1,RESULT!$C102+RESULT!$D102&lt;3),"WON","LOST"))</f>
        <v>LOST</v>
      </c>
      <c r="G43" t="str">
        <f t="shared" ca="1" si="25"/>
        <v>LOST</v>
      </c>
      <c r="I43" t="str">
        <f ca="1">IF(AND(RESULT!$G102&gt;I$1,RESULT!$C102+RESULT!$D102&gt;2),"WON",IF(AND(RESULT!$G102&lt;I$1,RESULT!$C102+RESULT!$D102&lt;3),"WON","LOST"))</f>
        <v>LOST</v>
      </c>
      <c r="J43" t="str">
        <f ca="1">IF(AND(RESULT!$K102&gt;I$1,RESULT!$C102+RESULT!$D102&gt;2),"WON",IF(AND(RESULT!$K102&lt;I$1,RESULT!$C102+RESULT!$D102&lt;3),"WON","LOST"))</f>
        <v>LOST</v>
      </c>
      <c r="K43" t="str">
        <f t="shared" ca="1" si="26"/>
        <v>LOST</v>
      </c>
      <c r="M43" t="str">
        <f ca="1">IF(AND(RESULT!$G102&gt;M$1,RESULT!$C102+RESULT!$D102&gt;2),"WON",IF(AND(RESULT!$G102&lt;M$1,RESULT!$C102+RESULT!$D102&lt;3),"WON","LOST"))</f>
        <v>LOST</v>
      </c>
      <c r="N43" t="str">
        <f ca="1">IF(AND(RESULT!$K102&gt;M$1,RESULT!$C102+RESULT!$D102&gt;2),"WON",IF(AND(RESULT!$K102&lt;M$1,RESULT!$C102+RESULT!$D102&lt;3),"WON","LOST"))</f>
        <v>LOST</v>
      </c>
      <c r="O43" t="str">
        <f t="shared" ca="1" si="27"/>
        <v>LOST</v>
      </c>
      <c r="Q43" t="str">
        <f ca="1">IF(AND(RESULT!$G102&gt;Q$1,RESULT!$C102+RESULT!$D102&gt;2),"WON",IF(AND(RESULT!$G102&lt;Q$1,RESULT!$C102+RESULT!$D102&lt;3),"WON","LOST"))</f>
        <v>LOST</v>
      </c>
      <c r="R43" t="str">
        <f ca="1">IF(AND(RESULT!$K102&gt;Q$1,RESULT!$C102+RESULT!$D102&gt;2),"WON",IF(AND(RESULT!$K102&lt;Q$1,RESULT!$C102+RESULT!$D102&lt;3),"WON","LOST"))</f>
        <v>LOST</v>
      </c>
      <c r="S43" t="str">
        <f t="shared" ca="1" si="28"/>
        <v>LOST</v>
      </c>
      <c r="U43" t="str">
        <f ca="1">IF(AND(RESULT!$G102&gt;U$1,RESULT!$C102+RESULT!$D102&gt;2),"WON",IF(AND(RESULT!$G102&lt;U$1,RESULT!$C102+RESULT!$D102&lt;3),"WON","LOST"))</f>
        <v>LOST</v>
      </c>
      <c r="V43" t="str">
        <f ca="1">IF(AND(RESULT!$K102&gt;U$1,RESULT!$C102+RESULT!$D102&gt;2),"WON",IF(AND(RESULT!$K102&lt;U$1,RESULT!$C102+RESULT!$D102&lt;3),"WON","LOST"))</f>
        <v>LOST</v>
      </c>
      <c r="W43" t="str">
        <f t="shared" ca="1" si="29"/>
        <v>LOST</v>
      </c>
      <c r="Y43" t="str">
        <f ca="1">IF(AND(RESULT!$G102&gt;Y$1,RESULT!$C102+RESULT!$D102&gt;2),"WON",IF(AND(RESULT!$G102&lt;Y$1,RESULT!$C102+RESULT!$D102&lt;3),"WON","LOST"))</f>
        <v>LOST</v>
      </c>
      <c r="Z43" t="str">
        <f ca="1">IF(AND(RESULT!$K102&gt;Y$1,RESULT!$C102+RESULT!$D102&gt;2),"WON",IF(AND(RESULT!$K102&lt;Y$1,RESULT!$C102+RESULT!$D102&lt;3),"WON","LOST"))</f>
        <v>LOST</v>
      </c>
      <c r="AA43" t="str">
        <f t="shared" ca="1" si="30"/>
        <v>LOST</v>
      </c>
      <c r="AC43" t="str">
        <f ca="1">IF(AND(RESULT!$G102&gt;AC$1,RESULT!$C102+RESULT!$D102&gt;2),"WON",IF(AND(RESULT!$G102&lt;AC$1,RESULT!$C102+RESULT!$D102&lt;3),"WON","LOST"))</f>
        <v>LOST</v>
      </c>
      <c r="AD43" t="str">
        <f ca="1">IF(AND(RESULT!$K102&gt;AC$1,RESULT!$C102+RESULT!$D102&gt;2),"WON",IF(AND(RESULT!$K102&lt;AC$1,RESULT!$C102+RESULT!$D102&lt;3),"WON","LOST"))</f>
        <v>LOST</v>
      </c>
      <c r="AE43" t="str">
        <f t="shared" ca="1" si="31"/>
        <v>LOST</v>
      </c>
    </row>
    <row r="44" spans="1:31">
      <c r="A44" t="str">
        <f ca="1">IF(AND(RESULT!$G103&gt;A$1,RESULT!$C103+RESULT!$D103&gt;2),"WON",IF(AND(RESULT!$G103&lt;A$1,RESULT!$C103+RESULT!$D103&lt;3),"WON","LOST"))</f>
        <v>WON</v>
      </c>
      <c r="B44" t="str">
        <f ca="1">IF(AND(RESULT!$K103&gt;A$1,RESULT!$C103+RESULT!$D103&gt;2),"WON",IF(AND(RESULT!$K103&lt;A$1,RESULT!$C103+RESULT!$D103&lt;3),"WON","LOST"))</f>
        <v>WON</v>
      </c>
      <c r="C44" t="str">
        <f t="shared" ca="1" si="24"/>
        <v>WON</v>
      </c>
      <c r="E44" t="str">
        <f ca="1">IF(AND(RESULT!$G103&gt;E$1,RESULT!$C103+RESULT!$D103&gt;2),"WON",IF(AND(RESULT!$G103&lt;E$1,RESULT!$C103+RESULT!$D103&lt;3),"WON","LOST"))</f>
        <v>WON</v>
      </c>
      <c r="F44" t="str">
        <f ca="1">IF(AND(RESULT!$K103&gt;E$1,RESULT!$C103+RESULT!$D103&gt;2),"WON",IF(AND(RESULT!$K103&lt;E$1,RESULT!$C103+RESULT!$D103&lt;3),"WON","LOST"))</f>
        <v>WON</v>
      </c>
      <c r="G44" t="str">
        <f t="shared" ca="1" si="25"/>
        <v>WON</v>
      </c>
      <c r="I44" t="str">
        <f ca="1">IF(AND(RESULT!$G103&gt;I$1,RESULT!$C103+RESULT!$D103&gt;2),"WON",IF(AND(RESULT!$G103&lt;I$1,RESULT!$C103+RESULT!$D103&lt;3),"WON","LOST"))</f>
        <v>WON</v>
      </c>
      <c r="J44" t="str">
        <f ca="1">IF(AND(RESULT!$K103&gt;I$1,RESULT!$C103+RESULT!$D103&gt;2),"WON",IF(AND(RESULT!$K103&lt;I$1,RESULT!$C103+RESULT!$D103&lt;3),"WON","LOST"))</f>
        <v>WON</v>
      </c>
      <c r="K44" t="str">
        <f t="shared" ca="1" si="26"/>
        <v>WON</v>
      </c>
      <c r="M44" t="str">
        <f ca="1">IF(AND(RESULT!$G103&gt;M$1,RESULT!$C103+RESULT!$D103&gt;2),"WON",IF(AND(RESULT!$G103&lt;M$1,RESULT!$C103+RESULT!$D103&lt;3),"WON","LOST"))</f>
        <v>WON</v>
      </c>
      <c r="N44" t="str">
        <f ca="1">IF(AND(RESULT!$K103&gt;M$1,RESULT!$C103+RESULT!$D103&gt;2),"WON",IF(AND(RESULT!$K103&lt;M$1,RESULT!$C103+RESULT!$D103&lt;3),"WON","LOST"))</f>
        <v>WON</v>
      </c>
      <c r="O44" t="str">
        <f t="shared" ca="1" si="27"/>
        <v>WON</v>
      </c>
      <c r="Q44" t="str">
        <f ca="1">IF(AND(RESULT!$G103&gt;Q$1,RESULT!$C103+RESULT!$D103&gt;2),"WON",IF(AND(RESULT!$G103&lt;Q$1,RESULT!$C103+RESULT!$D103&lt;3),"WON","LOST"))</f>
        <v>WON</v>
      </c>
      <c r="R44" t="str">
        <f ca="1">IF(AND(RESULT!$K103&gt;Q$1,RESULT!$C103+RESULT!$D103&gt;2),"WON",IF(AND(RESULT!$K103&lt;Q$1,RESULT!$C103+RESULT!$D103&lt;3),"WON","LOST"))</f>
        <v>WON</v>
      </c>
      <c r="S44" t="str">
        <f t="shared" ca="1" si="28"/>
        <v>WON</v>
      </c>
      <c r="U44" t="str">
        <f ca="1">IF(AND(RESULT!$G103&gt;U$1,RESULT!$C103+RESULT!$D103&gt;2),"WON",IF(AND(RESULT!$G103&lt;U$1,RESULT!$C103+RESULT!$D103&lt;3),"WON","LOST"))</f>
        <v>WON</v>
      </c>
      <c r="V44" t="str">
        <f ca="1">IF(AND(RESULT!$K103&gt;U$1,RESULT!$C103+RESULT!$D103&gt;2),"WON",IF(AND(RESULT!$K103&lt;U$1,RESULT!$C103+RESULT!$D103&lt;3),"WON","LOST"))</f>
        <v>WON</v>
      </c>
      <c r="W44" t="str">
        <f t="shared" ca="1" si="29"/>
        <v>WON</v>
      </c>
      <c r="Y44" t="str">
        <f ca="1">IF(AND(RESULT!$G103&gt;Y$1,RESULT!$C103+RESULT!$D103&gt;2),"WON",IF(AND(RESULT!$G103&lt;Y$1,RESULT!$C103+RESULT!$D103&lt;3),"WON","LOST"))</f>
        <v>LOST</v>
      </c>
      <c r="Z44" t="str">
        <f ca="1">IF(AND(RESULT!$K103&gt;Y$1,RESULT!$C103+RESULT!$D103&gt;2),"WON",IF(AND(RESULT!$K103&lt;Y$1,RESULT!$C103+RESULT!$D103&lt;3),"WON","LOST"))</f>
        <v>WON</v>
      </c>
      <c r="AA44" t="str">
        <f t="shared" ca="1" si="30"/>
        <v>DP</v>
      </c>
      <c r="AC44" t="str">
        <f ca="1">IF(AND(RESULT!$G103&gt;AC$1,RESULT!$C103+RESULT!$D103&gt;2),"WON",IF(AND(RESULT!$G103&lt;AC$1,RESULT!$C103+RESULT!$D103&lt;3),"WON","LOST"))</f>
        <v>LOST</v>
      </c>
      <c r="AD44" t="str">
        <f ca="1">IF(AND(RESULT!$K103&gt;AC$1,RESULT!$C103+RESULT!$D103&gt;2),"WON",IF(AND(RESULT!$K103&lt;AC$1,RESULT!$C103+RESULT!$D103&lt;3),"WON","LOST"))</f>
        <v>WON</v>
      </c>
      <c r="AE44" t="str">
        <f t="shared" ca="1" si="31"/>
        <v>DP</v>
      </c>
    </row>
    <row r="45" spans="1:31">
      <c r="A45" t="str">
        <f ca="1">IF(AND(RESULT!$G104&gt;A$1,RESULT!$C104+RESULT!$D104&gt;2),"WON",IF(AND(RESULT!$G104&lt;A$1,RESULT!$C104+RESULT!$D104&lt;3),"WON","LOST"))</f>
        <v>WON</v>
      </c>
      <c r="B45" t="str">
        <f ca="1">IF(AND(RESULT!$K104&gt;A$1,RESULT!$C104+RESULT!$D104&gt;2),"WON",IF(AND(RESULT!$K104&lt;A$1,RESULT!$C104+RESULT!$D104&lt;3),"WON","LOST"))</f>
        <v>WON</v>
      </c>
      <c r="C45" t="str">
        <f t="shared" ca="1" si="24"/>
        <v>WON</v>
      </c>
      <c r="E45" t="str">
        <f ca="1">IF(AND(RESULT!$G104&gt;E$1,RESULT!$C104+RESULT!$D104&gt;2),"WON",IF(AND(RESULT!$G104&lt;E$1,RESULT!$C104+RESULT!$D104&lt;3),"WON","LOST"))</f>
        <v>WON</v>
      </c>
      <c r="F45" t="str">
        <f ca="1">IF(AND(RESULT!$K104&gt;E$1,RESULT!$C104+RESULT!$D104&gt;2),"WON",IF(AND(RESULT!$K104&lt;E$1,RESULT!$C104+RESULT!$D104&lt;3),"WON","LOST"))</f>
        <v>WON</v>
      </c>
      <c r="G45" t="str">
        <f t="shared" ca="1" si="25"/>
        <v>WON</v>
      </c>
      <c r="I45" t="str">
        <f ca="1">IF(AND(RESULT!$G104&gt;I$1,RESULT!$C104+RESULT!$D104&gt;2),"WON",IF(AND(RESULT!$G104&lt;I$1,RESULT!$C104+RESULT!$D104&lt;3),"WON","LOST"))</f>
        <v>WON</v>
      </c>
      <c r="J45" t="str">
        <f ca="1">IF(AND(RESULT!$K104&gt;I$1,RESULT!$C104+RESULT!$D104&gt;2),"WON",IF(AND(RESULT!$K104&lt;I$1,RESULT!$C104+RESULT!$D104&lt;3),"WON","LOST"))</f>
        <v>WON</v>
      </c>
      <c r="K45" t="str">
        <f t="shared" ca="1" si="26"/>
        <v>WON</v>
      </c>
      <c r="M45" t="str">
        <f ca="1">IF(AND(RESULT!$G104&gt;M$1,RESULT!$C104+RESULT!$D104&gt;2),"WON",IF(AND(RESULT!$G104&lt;M$1,RESULT!$C104+RESULT!$D104&lt;3),"WON","LOST"))</f>
        <v>WON</v>
      </c>
      <c r="N45" t="str">
        <f ca="1">IF(AND(RESULT!$K104&gt;M$1,RESULT!$C104+RESULT!$D104&gt;2),"WON",IF(AND(RESULT!$K104&lt;M$1,RESULT!$C104+RESULT!$D104&lt;3),"WON","LOST"))</f>
        <v>WON</v>
      </c>
      <c r="O45" t="str">
        <f t="shared" ca="1" si="27"/>
        <v>WON</v>
      </c>
      <c r="Q45" t="str">
        <f ca="1">IF(AND(RESULT!$G104&gt;Q$1,RESULT!$C104+RESULT!$D104&gt;2),"WON",IF(AND(RESULT!$G104&lt;Q$1,RESULT!$C104+RESULT!$D104&lt;3),"WON","LOST"))</f>
        <v>WON</v>
      </c>
      <c r="R45" t="str">
        <f ca="1">IF(AND(RESULT!$K104&gt;Q$1,RESULT!$C104+RESULT!$D104&gt;2),"WON",IF(AND(RESULT!$K104&lt;Q$1,RESULT!$C104+RESULT!$D104&lt;3),"WON","LOST"))</f>
        <v>WON</v>
      </c>
      <c r="S45" t="str">
        <f t="shared" ca="1" si="28"/>
        <v>WON</v>
      </c>
      <c r="U45" t="str">
        <f ca="1">IF(AND(RESULT!$G104&gt;U$1,RESULT!$C104+RESULT!$D104&gt;2),"WON",IF(AND(RESULT!$G104&lt;U$1,RESULT!$C104+RESULT!$D104&lt;3),"WON","LOST"))</f>
        <v>WON</v>
      </c>
      <c r="V45" t="str">
        <f ca="1">IF(AND(RESULT!$K104&gt;U$1,RESULT!$C104+RESULT!$D104&gt;2),"WON",IF(AND(RESULT!$K104&lt;U$1,RESULT!$C104+RESULT!$D104&lt;3),"WON","LOST"))</f>
        <v>WON</v>
      </c>
      <c r="W45" t="str">
        <f t="shared" ca="1" si="29"/>
        <v>WON</v>
      </c>
      <c r="Y45" t="str">
        <f ca="1">IF(AND(RESULT!$G104&gt;Y$1,RESULT!$C104+RESULT!$D104&gt;2),"WON",IF(AND(RESULT!$G104&lt;Y$1,RESULT!$C104+RESULT!$D104&lt;3),"WON","LOST"))</f>
        <v>WON</v>
      </c>
      <c r="Z45" t="str">
        <f ca="1">IF(AND(RESULT!$K104&gt;Y$1,RESULT!$C104+RESULT!$D104&gt;2),"WON",IF(AND(RESULT!$K104&lt;Y$1,RESULT!$C104+RESULT!$D104&lt;3),"WON","LOST"))</f>
        <v>WON</v>
      </c>
      <c r="AA45" t="str">
        <f t="shared" ca="1" si="30"/>
        <v>WON</v>
      </c>
      <c r="AC45" t="str">
        <f ca="1">IF(AND(RESULT!$G104&gt;AC$1,RESULT!$C104+RESULT!$D104&gt;2),"WON",IF(AND(RESULT!$G104&lt;AC$1,RESULT!$C104+RESULT!$D104&lt;3),"WON","LOST"))</f>
        <v>WON</v>
      </c>
      <c r="AD45" t="str">
        <f ca="1">IF(AND(RESULT!$K104&gt;AC$1,RESULT!$C104+RESULT!$D104&gt;2),"WON",IF(AND(RESULT!$K104&lt;AC$1,RESULT!$C104+RESULT!$D104&lt;3),"WON","LOST"))</f>
        <v>WON</v>
      </c>
      <c r="AE45" t="str">
        <f t="shared" ca="1" si="31"/>
        <v>WON</v>
      </c>
    </row>
    <row r="46" spans="1:31">
      <c r="A46" t="str">
        <f ca="1">IF(AND(RESULT!$G105&gt;A$1,RESULT!$C105+RESULT!$D105&gt;2),"WON",IF(AND(RESULT!$G105&lt;A$1,RESULT!$C105+RESULT!$D105&lt;3),"WON","LOST"))</f>
        <v>LOST</v>
      </c>
      <c r="B46" t="str">
        <f ca="1">IF(AND(RESULT!$K105&gt;A$1,RESULT!$C105+RESULT!$D105&gt;2),"WON",IF(AND(RESULT!$K105&lt;A$1,RESULT!$C105+RESULT!$D105&lt;3),"WON","LOST"))</f>
        <v>LOST</v>
      </c>
      <c r="C46" t="str">
        <f t="shared" ca="1" si="24"/>
        <v>LOST</v>
      </c>
      <c r="E46" t="str">
        <f ca="1">IF(AND(RESULT!$G105&gt;E$1,RESULT!$C105+RESULT!$D105&gt;2),"WON",IF(AND(RESULT!$G105&lt;E$1,RESULT!$C105+RESULT!$D105&lt;3),"WON","LOST"))</f>
        <v>LOST</v>
      </c>
      <c r="F46" t="str">
        <f ca="1">IF(AND(RESULT!$K105&gt;E$1,RESULT!$C105+RESULT!$D105&gt;2),"WON",IF(AND(RESULT!$K105&lt;E$1,RESULT!$C105+RESULT!$D105&lt;3),"WON","LOST"))</f>
        <v>LOST</v>
      </c>
      <c r="G46" t="str">
        <f t="shared" ca="1" si="25"/>
        <v>LOST</v>
      </c>
      <c r="I46" t="str">
        <f ca="1">IF(AND(RESULT!$G105&gt;I$1,RESULT!$C105+RESULT!$D105&gt;2),"WON",IF(AND(RESULT!$G105&lt;I$1,RESULT!$C105+RESULT!$D105&lt;3),"WON","LOST"))</f>
        <v>LOST</v>
      </c>
      <c r="J46" t="str">
        <f ca="1">IF(AND(RESULT!$K105&gt;I$1,RESULT!$C105+RESULT!$D105&gt;2),"WON",IF(AND(RESULT!$K105&lt;I$1,RESULT!$C105+RESULT!$D105&lt;3),"WON","LOST"))</f>
        <v>LOST</v>
      </c>
      <c r="K46" t="str">
        <f t="shared" ca="1" si="26"/>
        <v>LOST</v>
      </c>
      <c r="M46" t="str">
        <f ca="1">IF(AND(RESULT!$G105&gt;M$1,RESULT!$C105+RESULT!$D105&gt;2),"WON",IF(AND(RESULT!$G105&lt;M$1,RESULT!$C105+RESULT!$D105&lt;3),"WON","LOST"))</f>
        <v>LOST</v>
      </c>
      <c r="N46" t="str">
        <f ca="1">IF(AND(RESULT!$K105&gt;M$1,RESULT!$C105+RESULT!$D105&gt;2),"WON",IF(AND(RESULT!$K105&lt;M$1,RESULT!$C105+RESULT!$D105&lt;3),"WON","LOST"))</f>
        <v>LOST</v>
      </c>
      <c r="O46" t="str">
        <f t="shared" ca="1" si="27"/>
        <v>LOST</v>
      </c>
      <c r="Q46" t="str">
        <f ca="1">IF(AND(RESULT!$G105&gt;Q$1,RESULT!$C105+RESULT!$D105&gt;2),"WON",IF(AND(RESULT!$G105&lt;Q$1,RESULT!$C105+RESULT!$D105&lt;3),"WON","LOST"))</f>
        <v>LOST</v>
      </c>
      <c r="R46" t="str">
        <f ca="1">IF(AND(RESULT!$K105&gt;Q$1,RESULT!$C105+RESULT!$D105&gt;2),"WON",IF(AND(RESULT!$K105&lt;Q$1,RESULT!$C105+RESULT!$D105&lt;3),"WON","LOST"))</f>
        <v>LOST</v>
      </c>
      <c r="S46" t="str">
        <f t="shared" ca="1" si="28"/>
        <v>LOST</v>
      </c>
      <c r="U46" t="str">
        <f ca="1">IF(AND(RESULT!$G105&gt;U$1,RESULT!$C105+RESULT!$D105&gt;2),"WON",IF(AND(RESULT!$G105&lt;U$1,RESULT!$C105+RESULT!$D105&lt;3),"WON","LOST"))</f>
        <v>LOST</v>
      </c>
      <c r="V46" t="str">
        <f ca="1">IF(AND(RESULT!$K105&gt;U$1,RESULT!$C105+RESULT!$D105&gt;2),"WON",IF(AND(RESULT!$K105&lt;U$1,RESULT!$C105+RESULT!$D105&lt;3),"WON","LOST"))</f>
        <v>LOST</v>
      </c>
      <c r="W46" t="str">
        <f t="shared" ca="1" si="29"/>
        <v>LOST</v>
      </c>
      <c r="Y46" t="str">
        <f ca="1">IF(AND(RESULT!$G105&gt;Y$1,RESULT!$C105+RESULT!$D105&gt;2),"WON",IF(AND(RESULT!$G105&lt;Y$1,RESULT!$C105+RESULT!$D105&lt;3),"WON","LOST"))</f>
        <v>LOST</v>
      </c>
      <c r="Z46" t="str">
        <f ca="1">IF(AND(RESULT!$K105&gt;Y$1,RESULT!$C105+RESULT!$D105&gt;2),"WON",IF(AND(RESULT!$K105&lt;Y$1,RESULT!$C105+RESULT!$D105&lt;3),"WON","LOST"))</f>
        <v>LOST</v>
      </c>
      <c r="AA46" t="str">
        <f t="shared" ca="1" si="30"/>
        <v>LOST</v>
      </c>
      <c r="AC46" t="str">
        <f ca="1">IF(AND(RESULT!$G105&gt;AC$1,RESULT!$C105+RESULT!$D105&gt;2),"WON",IF(AND(RESULT!$G105&lt;AC$1,RESULT!$C105+RESULT!$D105&lt;3),"WON","LOST"))</f>
        <v>LOST</v>
      </c>
      <c r="AD46" t="str">
        <f ca="1">IF(AND(RESULT!$K105&gt;AC$1,RESULT!$C105+RESULT!$D105&gt;2),"WON",IF(AND(RESULT!$K105&lt;AC$1,RESULT!$C105+RESULT!$D105&lt;3),"WON","LOST"))</f>
        <v>LOST</v>
      </c>
      <c r="AE46" t="str">
        <f t="shared" ca="1" si="31"/>
        <v>LOST</v>
      </c>
    </row>
    <row r="47" spans="1:31">
      <c r="A47" t="str">
        <f ca="1">IF(AND(RESULT!$G106&gt;A$1,RESULT!$C106+RESULT!$D106&gt;2),"WON",IF(AND(RESULT!$G106&lt;A$1,RESULT!$C106+RESULT!$D106&lt;3),"WON","LOST"))</f>
        <v>WON</v>
      </c>
      <c r="B47" t="str">
        <f ca="1">IF(AND(RESULT!$K106&gt;A$1,RESULT!$C106+RESULT!$D106&gt;2),"WON",IF(AND(RESULT!$K106&lt;A$1,RESULT!$C106+RESULT!$D106&lt;3),"WON","LOST"))</f>
        <v>WON</v>
      </c>
      <c r="C47" t="str">
        <f t="shared" ca="1" si="24"/>
        <v>WON</v>
      </c>
      <c r="E47" t="str">
        <f ca="1">IF(AND(RESULT!$G106&gt;E$1,RESULT!$C106+RESULT!$D106&gt;2),"WON",IF(AND(RESULT!$G106&lt;E$1,RESULT!$C106+RESULT!$D106&lt;3),"WON","LOST"))</f>
        <v>WON</v>
      </c>
      <c r="F47" t="str">
        <f ca="1">IF(AND(RESULT!$K106&gt;E$1,RESULT!$C106+RESULT!$D106&gt;2),"WON",IF(AND(RESULT!$K106&lt;E$1,RESULT!$C106+RESULT!$D106&lt;3),"WON","LOST"))</f>
        <v>WON</v>
      </c>
      <c r="G47" t="str">
        <f t="shared" ca="1" si="25"/>
        <v>WON</v>
      </c>
      <c r="I47" t="str">
        <f ca="1">IF(AND(RESULT!$G106&gt;I$1,RESULT!$C106+RESULT!$D106&gt;2),"WON",IF(AND(RESULT!$G106&lt;I$1,RESULT!$C106+RESULT!$D106&lt;3),"WON","LOST"))</f>
        <v>WON</v>
      </c>
      <c r="J47" t="str">
        <f ca="1">IF(AND(RESULT!$K106&gt;I$1,RESULT!$C106+RESULT!$D106&gt;2),"WON",IF(AND(RESULT!$K106&lt;I$1,RESULT!$C106+RESULT!$D106&lt;3),"WON","LOST"))</f>
        <v>WON</v>
      </c>
      <c r="K47" t="str">
        <f t="shared" ca="1" si="26"/>
        <v>WON</v>
      </c>
      <c r="M47" t="str">
        <f ca="1">IF(AND(RESULT!$G106&gt;M$1,RESULT!$C106+RESULT!$D106&gt;2),"WON",IF(AND(RESULT!$G106&lt;M$1,RESULT!$C106+RESULT!$D106&lt;3),"WON","LOST"))</f>
        <v>WON</v>
      </c>
      <c r="N47" t="str">
        <f ca="1">IF(AND(RESULT!$K106&gt;M$1,RESULT!$C106+RESULT!$D106&gt;2),"WON",IF(AND(RESULT!$K106&lt;M$1,RESULT!$C106+RESULT!$D106&lt;3),"WON","LOST"))</f>
        <v>WON</v>
      </c>
      <c r="O47" t="str">
        <f t="shared" ca="1" si="27"/>
        <v>WON</v>
      </c>
      <c r="Q47" t="str">
        <f ca="1">IF(AND(RESULT!$G106&gt;Q$1,RESULT!$C106+RESULT!$D106&gt;2),"WON",IF(AND(RESULT!$G106&lt;Q$1,RESULT!$C106+RESULT!$D106&lt;3),"WON","LOST"))</f>
        <v>WON</v>
      </c>
      <c r="R47" t="str">
        <f ca="1">IF(AND(RESULT!$K106&gt;Q$1,RESULT!$C106+RESULT!$D106&gt;2),"WON",IF(AND(RESULT!$K106&lt;Q$1,RESULT!$C106+RESULT!$D106&lt;3),"WON","LOST"))</f>
        <v>WON</v>
      </c>
      <c r="S47" t="str">
        <f t="shared" ca="1" si="28"/>
        <v>WON</v>
      </c>
      <c r="U47" t="str">
        <f ca="1">IF(AND(RESULT!$G106&gt;U$1,RESULT!$C106+RESULT!$D106&gt;2),"WON",IF(AND(RESULT!$G106&lt;U$1,RESULT!$C106+RESULT!$D106&lt;3),"WON","LOST"))</f>
        <v>WON</v>
      </c>
      <c r="V47" t="str">
        <f ca="1">IF(AND(RESULT!$K106&gt;U$1,RESULT!$C106+RESULT!$D106&gt;2),"WON",IF(AND(RESULT!$K106&lt;U$1,RESULT!$C106+RESULT!$D106&lt;3),"WON","LOST"))</f>
        <v>WON</v>
      </c>
      <c r="W47" t="str">
        <f t="shared" ca="1" si="29"/>
        <v>WON</v>
      </c>
      <c r="Y47" t="str">
        <f ca="1">IF(AND(RESULT!$G106&gt;Y$1,RESULT!$C106+RESULT!$D106&gt;2),"WON",IF(AND(RESULT!$G106&lt;Y$1,RESULT!$C106+RESULT!$D106&lt;3),"WON","LOST"))</f>
        <v>WON</v>
      </c>
      <c r="Z47" t="str">
        <f ca="1">IF(AND(RESULT!$K106&gt;Y$1,RESULT!$C106+RESULT!$D106&gt;2),"WON",IF(AND(RESULT!$K106&lt;Y$1,RESULT!$C106+RESULT!$D106&lt;3),"WON","LOST"))</f>
        <v>WON</v>
      </c>
      <c r="AA47" t="str">
        <f t="shared" ca="1" si="30"/>
        <v>WON</v>
      </c>
      <c r="AC47" t="str">
        <f ca="1">IF(AND(RESULT!$G106&gt;AC$1,RESULT!$C106+RESULT!$D106&gt;2),"WON",IF(AND(RESULT!$G106&lt;AC$1,RESULT!$C106+RESULT!$D106&lt;3),"WON","LOST"))</f>
        <v>WON</v>
      </c>
      <c r="AD47" t="str">
        <f ca="1">IF(AND(RESULT!$K106&gt;AC$1,RESULT!$C106+RESULT!$D106&gt;2),"WON",IF(AND(RESULT!$K106&lt;AC$1,RESULT!$C106+RESULT!$D106&lt;3),"WON","LOST"))</f>
        <v>WON</v>
      </c>
      <c r="AE47" t="str">
        <f t="shared" ca="1" si="31"/>
        <v>WON</v>
      </c>
    </row>
    <row r="48" spans="1:31">
      <c r="A48" t="str">
        <f ca="1">IF(AND(RESULT!$G107&gt;A$1,RESULT!$C107+RESULT!$D107&gt;2),"WON",IF(AND(RESULT!$G107&lt;A$1,RESULT!$C107+RESULT!$D107&lt;3),"WON","LOST"))</f>
        <v>LOST</v>
      </c>
      <c r="B48" t="str">
        <f ca="1">IF(AND(RESULT!$K107&gt;A$1,RESULT!$C107+RESULT!$D107&gt;2),"WON",IF(AND(RESULT!$K107&lt;A$1,RESULT!$C107+RESULT!$D107&lt;3),"WON","LOST"))</f>
        <v>WON</v>
      </c>
      <c r="C48" t="str">
        <f t="shared" ca="1" si="24"/>
        <v>DP</v>
      </c>
      <c r="E48" t="str">
        <f ca="1">IF(AND(RESULT!$G107&gt;E$1,RESULT!$C107+RESULT!$D107&gt;2),"WON",IF(AND(RESULT!$G107&lt;E$1,RESULT!$C107+RESULT!$D107&lt;3),"WON","LOST"))</f>
        <v>LOST</v>
      </c>
      <c r="F48" t="str">
        <f ca="1">IF(AND(RESULT!$K107&gt;E$1,RESULT!$C107+RESULT!$D107&gt;2),"WON",IF(AND(RESULT!$K107&lt;E$1,RESULT!$C107+RESULT!$D107&lt;3),"WON","LOST"))</f>
        <v>WON</v>
      </c>
      <c r="G48" t="str">
        <f t="shared" ca="1" si="25"/>
        <v>DP</v>
      </c>
      <c r="I48" t="str">
        <f ca="1">IF(AND(RESULT!$G107&gt;I$1,RESULT!$C107+RESULT!$D107&gt;2),"WON",IF(AND(RESULT!$G107&lt;I$1,RESULT!$C107+RESULT!$D107&lt;3),"WON","LOST"))</f>
        <v>LOST</v>
      </c>
      <c r="J48" t="str">
        <f ca="1">IF(AND(RESULT!$K107&gt;I$1,RESULT!$C107+RESULT!$D107&gt;2),"WON",IF(AND(RESULT!$K107&lt;I$1,RESULT!$C107+RESULT!$D107&lt;3),"WON","LOST"))</f>
        <v>WON</v>
      </c>
      <c r="K48" t="str">
        <f t="shared" ca="1" si="26"/>
        <v>DP</v>
      </c>
      <c r="M48" t="str">
        <f ca="1">IF(AND(RESULT!$G107&gt;M$1,RESULT!$C107+RESULT!$D107&gt;2),"WON",IF(AND(RESULT!$G107&lt;M$1,RESULT!$C107+RESULT!$D107&lt;3),"WON","LOST"))</f>
        <v>LOST</v>
      </c>
      <c r="N48" t="str">
        <f ca="1">IF(AND(RESULT!$K107&gt;M$1,RESULT!$C107+RESULT!$D107&gt;2),"WON",IF(AND(RESULT!$K107&lt;M$1,RESULT!$C107+RESULT!$D107&lt;3),"WON","LOST"))</f>
        <v>WON</v>
      </c>
      <c r="O48" t="str">
        <f t="shared" ca="1" si="27"/>
        <v>DP</v>
      </c>
      <c r="Q48" t="str">
        <f ca="1">IF(AND(RESULT!$G107&gt;Q$1,RESULT!$C107+RESULT!$D107&gt;2),"WON",IF(AND(RESULT!$G107&lt;Q$1,RESULT!$C107+RESULT!$D107&lt;3),"WON","LOST"))</f>
        <v>LOST</v>
      </c>
      <c r="R48" t="str">
        <f ca="1">IF(AND(RESULT!$K107&gt;Q$1,RESULT!$C107+RESULT!$D107&gt;2),"WON",IF(AND(RESULT!$K107&lt;Q$1,RESULT!$C107+RESULT!$D107&lt;3),"WON","LOST"))</f>
        <v>WON</v>
      </c>
      <c r="S48" t="str">
        <f t="shared" ca="1" si="28"/>
        <v>DP</v>
      </c>
      <c r="U48" t="str">
        <f ca="1">IF(AND(RESULT!$G107&gt;U$1,RESULT!$C107+RESULT!$D107&gt;2),"WON",IF(AND(RESULT!$G107&lt;U$1,RESULT!$C107+RESULT!$D107&lt;3),"WON","LOST"))</f>
        <v>LOST</v>
      </c>
      <c r="V48" t="str">
        <f ca="1">IF(AND(RESULT!$K107&gt;U$1,RESULT!$C107+RESULT!$D107&gt;2),"WON",IF(AND(RESULT!$K107&lt;U$1,RESULT!$C107+RESULT!$D107&lt;3),"WON","LOST"))</f>
        <v>WON</v>
      </c>
      <c r="W48" t="str">
        <f t="shared" ca="1" si="29"/>
        <v>DP</v>
      </c>
      <c r="Y48" t="str">
        <f ca="1">IF(AND(RESULT!$G107&gt;Y$1,RESULT!$C107+RESULT!$D107&gt;2),"WON",IF(AND(RESULT!$G107&lt;Y$1,RESULT!$C107+RESULT!$D107&lt;3),"WON","LOST"))</f>
        <v>LOST</v>
      </c>
      <c r="Z48" t="str">
        <f ca="1">IF(AND(RESULT!$K107&gt;Y$1,RESULT!$C107+RESULT!$D107&gt;2),"WON",IF(AND(RESULT!$K107&lt;Y$1,RESULT!$C107+RESULT!$D107&lt;3),"WON","LOST"))</f>
        <v>LOST</v>
      </c>
      <c r="AA48" t="str">
        <f t="shared" ca="1" si="30"/>
        <v>LOST</v>
      </c>
      <c r="AC48" t="str">
        <f ca="1">IF(AND(RESULT!$G107&gt;AC$1,RESULT!$C107+RESULT!$D107&gt;2),"WON",IF(AND(RESULT!$G107&lt;AC$1,RESULT!$C107+RESULT!$D107&lt;3),"WON","LOST"))</f>
        <v>LOST</v>
      </c>
      <c r="AD48" t="str">
        <f ca="1">IF(AND(RESULT!$K107&gt;AC$1,RESULT!$C107+RESULT!$D107&gt;2),"WON",IF(AND(RESULT!$K107&lt;AC$1,RESULT!$C107+RESULT!$D107&lt;3),"WON","LOST"))</f>
        <v>LOST</v>
      </c>
      <c r="AE48" t="str">
        <f t="shared" ca="1" si="31"/>
        <v>LOST</v>
      </c>
    </row>
    <row r="51" spans="1:31">
      <c r="A51" t="str">
        <f ca="1">IF(AND(RESULT!$G110&gt;A$1,RESULT!$C110+RESULT!$D110&gt;2),"WON",IF(AND(RESULT!$G110&lt;A$1,RESULT!$C110+RESULT!$D110&lt;3),"WON","LOST"))</f>
        <v>LOST</v>
      </c>
      <c r="B51" t="str">
        <f ca="1">IF(AND(RESULT!$K110&gt;A$1,RESULT!$C110+RESULT!$D110&gt;2),"WON",IF(AND(RESULT!$K110&lt;A$1,RESULT!$C110+RESULT!$D110&lt;3),"WON","LOST"))</f>
        <v>LOST</v>
      </c>
      <c r="C51" t="str">
        <f ca="1">IF(AND(A51="WON",B51="WON"),"WON",IF(AND(A51="LOST",B51="LOST"),"LOST","DP"))</f>
        <v>LOST</v>
      </c>
      <c r="E51" t="str">
        <f ca="1">IF(AND(RESULT!$G110&gt;E$1,RESULT!$C110+RESULT!$D110&gt;2),"WON",IF(AND(RESULT!$G110&lt;E$1,RESULT!$C110+RESULT!$D110&lt;3),"WON","LOST"))</f>
        <v>LOST</v>
      </c>
      <c r="F51" t="str">
        <f ca="1">IF(AND(RESULT!$K110&gt;E$1,RESULT!$C110+RESULT!$D110&gt;2),"WON",IF(AND(RESULT!$K110&lt;E$1,RESULT!$C110+RESULT!$D110&lt;3),"WON","LOST"))</f>
        <v>LOST</v>
      </c>
      <c r="G51" t="str">
        <f ca="1">IF(AND(E51="WON",F51="WON"),"WON",IF(AND(E51="LOST",F51="LOST"),"LOST","DP"))</f>
        <v>LOST</v>
      </c>
      <c r="I51" t="str">
        <f ca="1">IF(AND(RESULT!$G110&gt;I$1,RESULT!$C110+RESULT!$D110&gt;2),"WON",IF(AND(RESULT!$G110&lt;I$1,RESULT!$C110+RESULT!$D110&lt;3),"WON","LOST"))</f>
        <v>LOST</v>
      </c>
      <c r="J51" t="str">
        <f ca="1">IF(AND(RESULT!$K110&gt;I$1,RESULT!$C110+RESULT!$D110&gt;2),"WON",IF(AND(RESULT!$K110&lt;I$1,RESULT!$C110+RESULT!$D110&lt;3),"WON","LOST"))</f>
        <v>LOST</v>
      </c>
      <c r="K51" t="str">
        <f ca="1">IF(AND(I51="WON",J51="WON"),"WON",IF(AND(I51="LOST",J51="LOST"),"LOST","DP"))</f>
        <v>LOST</v>
      </c>
      <c r="M51" t="str">
        <f ca="1">IF(AND(RESULT!$G110&gt;M$1,RESULT!$C110+RESULT!$D110&gt;2),"WON",IF(AND(RESULT!$G110&lt;M$1,RESULT!$C110+RESULT!$D110&lt;3),"WON","LOST"))</f>
        <v>LOST</v>
      </c>
      <c r="N51" t="str">
        <f ca="1">IF(AND(RESULT!$K110&gt;M$1,RESULT!$C110+RESULT!$D110&gt;2),"WON",IF(AND(RESULT!$K110&lt;M$1,RESULT!$C110+RESULT!$D110&lt;3),"WON","LOST"))</f>
        <v>LOST</v>
      </c>
      <c r="O51" t="str">
        <f ca="1">IF(AND(M51="WON",N51="WON"),"WON",IF(AND(M51="LOST",N51="LOST"),"LOST","DP"))</f>
        <v>LOST</v>
      </c>
      <c r="Q51" t="str">
        <f ca="1">IF(AND(RESULT!$G110&gt;Q$1,RESULT!$C110+RESULT!$D110&gt;2),"WON",IF(AND(RESULT!$G110&lt;Q$1,RESULT!$C110+RESULT!$D110&lt;3),"WON","LOST"))</f>
        <v>LOST</v>
      </c>
      <c r="R51" t="str">
        <f ca="1">IF(AND(RESULT!$K110&gt;Q$1,RESULT!$C110+RESULT!$D110&gt;2),"WON",IF(AND(RESULT!$K110&lt;Q$1,RESULT!$C110+RESULT!$D110&lt;3),"WON","LOST"))</f>
        <v>LOST</v>
      </c>
      <c r="S51" t="str">
        <f ca="1">IF(AND(Q51="WON",R51="WON"),"WON",IF(AND(Q51="LOST",R51="LOST"),"LOST","DP"))</f>
        <v>LOST</v>
      </c>
      <c r="U51" t="str">
        <f ca="1">IF(AND(RESULT!$G110&gt;U$1,RESULT!$C110+RESULT!$D110&gt;2),"WON",IF(AND(RESULT!$G110&lt;U$1,RESULT!$C110+RESULT!$D110&lt;3),"WON","LOST"))</f>
        <v>LOST</v>
      </c>
      <c r="V51" t="str">
        <f ca="1">IF(AND(RESULT!$K110&gt;U$1,RESULT!$C110+RESULT!$D110&gt;2),"WON",IF(AND(RESULT!$K110&lt;U$1,RESULT!$C110+RESULT!$D110&lt;3),"WON","LOST"))</f>
        <v>LOST</v>
      </c>
      <c r="W51" t="str">
        <f ca="1">IF(AND(U51="WON",V51="WON"),"WON",IF(AND(U51="LOST",V51="LOST"),"LOST","DP"))</f>
        <v>LOST</v>
      </c>
      <c r="Y51" t="str">
        <f ca="1">IF(AND(RESULT!$G110&gt;Y$1,RESULT!$C110+RESULT!$D110&gt;2),"WON",IF(AND(RESULT!$G110&lt;Y$1,RESULT!$C110+RESULT!$D110&lt;3),"WON","LOST"))</f>
        <v>LOST</v>
      </c>
      <c r="Z51" t="str">
        <f ca="1">IF(AND(RESULT!$K110&gt;Y$1,RESULT!$C110+RESULT!$D110&gt;2),"WON",IF(AND(RESULT!$K110&lt;Y$1,RESULT!$C110+RESULT!$D110&lt;3),"WON","LOST"))</f>
        <v>LOST</v>
      </c>
      <c r="AA51" t="str">
        <f ca="1">IF(AND(Y51="WON",Z51="WON"),"WON",IF(AND(Y51="LOST",Z51="LOST"),"LOST","DP"))</f>
        <v>LOST</v>
      </c>
      <c r="AC51" t="str">
        <f ca="1">IF(AND(RESULT!$G110&gt;AC$1,RESULT!$C110+RESULT!$D110&gt;2),"WON",IF(AND(RESULT!$G110&lt;AC$1,RESULT!$C110+RESULT!$D110&lt;3),"WON","LOST"))</f>
        <v>LOST</v>
      </c>
      <c r="AD51" t="str">
        <f ca="1">IF(AND(RESULT!$K110&gt;AC$1,RESULT!$C110+RESULT!$D110&gt;2),"WON",IF(AND(RESULT!$K110&lt;AC$1,RESULT!$C110+RESULT!$D110&lt;3),"WON","LOST"))</f>
        <v>LOST</v>
      </c>
      <c r="AE51" t="str">
        <f ca="1">IF(AND(AC51="WON",AD51="WON"),"WON",IF(AND(AC51="LOST",AD51="LOST"),"LOST","DP"))</f>
        <v>LOST</v>
      </c>
    </row>
    <row r="52" spans="1:31">
      <c r="A52" t="str">
        <f ca="1">IF(AND(RESULT!$G111&gt;A$1,RESULT!$C111+RESULT!$D111&gt;2),"WON",IF(AND(RESULT!$G111&lt;A$1,RESULT!$C111+RESULT!$D111&lt;3),"WON","LOST"))</f>
        <v>WON</v>
      </c>
      <c r="B52" t="str">
        <f ca="1">IF(AND(RESULT!$K111&gt;A$1,RESULT!$C111+RESULT!$D111&gt;2),"WON",IF(AND(RESULT!$K111&lt;A$1,RESULT!$C111+RESULT!$D111&lt;3),"WON","LOST"))</f>
        <v>WON</v>
      </c>
      <c r="C52" t="str">
        <f t="shared" ref="C52:C60" ca="1" si="32">IF(AND(A52="WON",B52="WON"),"WON",IF(AND(A52="LOST",B52="LOST"),"LOST","DP"))</f>
        <v>WON</v>
      </c>
      <c r="E52" t="str">
        <f ca="1">IF(AND(RESULT!$G111&gt;E$1,RESULT!$C111+RESULT!$D111&gt;2),"WON",IF(AND(RESULT!$G111&lt;E$1,RESULT!$C111+RESULT!$D111&lt;3),"WON","LOST"))</f>
        <v>WON</v>
      </c>
      <c r="F52" t="str">
        <f ca="1">IF(AND(RESULT!$K111&gt;E$1,RESULT!$C111+RESULT!$D111&gt;2),"WON",IF(AND(RESULT!$K111&lt;E$1,RESULT!$C111+RESULT!$D111&lt;3),"WON","LOST"))</f>
        <v>WON</v>
      </c>
      <c r="G52" t="str">
        <f t="shared" ref="G52:G60" ca="1" si="33">IF(AND(E52="WON",F52="WON"),"WON",IF(AND(E52="LOST",F52="LOST"),"LOST","DP"))</f>
        <v>WON</v>
      </c>
      <c r="I52" t="str">
        <f ca="1">IF(AND(RESULT!$G111&gt;I$1,RESULT!$C111+RESULT!$D111&gt;2),"WON",IF(AND(RESULT!$G111&lt;I$1,RESULT!$C111+RESULT!$D111&lt;3),"WON","LOST"))</f>
        <v>WON</v>
      </c>
      <c r="J52" t="str">
        <f ca="1">IF(AND(RESULT!$K111&gt;I$1,RESULT!$C111+RESULT!$D111&gt;2),"WON",IF(AND(RESULT!$K111&lt;I$1,RESULT!$C111+RESULT!$D111&lt;3),"WON","LOST"))</f>
        <v>WON</v>
      </c>
      <c r="K52" t="str">
        <f t="shared" ref="K52:K60" ca="1" si="34">IF(AND(I52="WON",J52="WON"),"WON",IF(AND(I52="LOST",J52="LOST"),"LOST","DP"))</f>
        <v>WON</v>
      </c>
      <c r="M52" t="str">
        <f ca="1">IF(AND(RESULT!$G111&gt;M$1,RESULT!$C111+RESULT!$D111&gt;2),"WON",IF(AND(RESULT!$G111&lt;M$1,RESULT!$C111+RESULT!$D111&lt;3),"WON","LOST"))</f>
        <v>WON</v>
      </c>
      <c r="N52" t="str">
        <f ca="1">IF(AND(RESULT!$K111&gt;M$1,RESULT!$C111+RESULT!$D111&gt;2),"WON",IF(AND(RESULT!$K111&lt;M$1,RESULT!$C111+RESULT!$D111&lt;3),"WON","LOST"))</f>
        <v>WON</v>
      </c>
      <c r="O52" t="str">
        <f t="shared" ref="O52:O60" ca="1" si="35">IF(AND(M52="WON",N52="WON"),"WON",IF(AND(M52="LOST",N52="LOST"),"LOST","DP"))</f>
        <v>WON</v>
      </c>
      <c r="Q52" t="str">
        <f ca="1">IF(AND(RESULT!$G111&gt;Q$1,RESULT!$C111+RESULT!$D111&gt;2),"WON",IF(AND(RESULT!$G111&lt;Q$1,RESULT!$C111+RESULT!$D111&lt;3),"WON","LOST"))</f>
        <v>WON</v>
      </c>
      <c r="R52" t="str">
        <f ca="1">IF(AND(RESULT!$K111&gt;Q$1,RESULT!$C111+RESULT!$D111&gt;2),"WON",IF(AND(RESULT!$K111&lt;Q$1,RESULT!$C111+RESULT!$D111&lt;3),"WON","LOST"))</f>
        <v>WON</v>
      </c>
      <c r="S52" t="str">
        <f t="shared" ref="S52:S60" ca="1" si="36">IF(AND(Q52="WON",R52="WON"),"WON",IF(AND(Q52="LOST",R52="LOST"),"LOST","DP"))</f>
        <v>WON</v>
      </c>
      <c r="U52" t="str">
        <f ca="1">IF(AND(RESULT!$G111&gt;U$1,RESULT!$C111+RESULT!$D111&gt;2),"WON",IF(AND(RESULT!$G111&lt;U$1,RESULT!$C111+RESULT!$D111&lt;3),"WON","LOST"))</f>
        <v>WON</v>
      </c>
      <c r="V52" t="str">
        <f ca="1">IF(AND(RESULT!$K111&gt;U$1,RESULT!$C111+RESULT!$D111&gt;2),"WON",IF(AND(RESULT!$K111&lt;U$1,RESULT!$C111+RESULT!$D111&lt;3),"WON","LOST"))</f>
        <v>WON</v>
      </c>
      <c r="W52" t="str">
        <f t="shared" ref="W52:W60" ca="1" si="37">IF(AND(U52="WON",V52="WON"),"WON",IF(AND(U52="LOST",V52="LOST"),"LOST","DP"))</f>
        <v>WON</v>
      </c>
      <c r="Y52" t="str">
        <f ca="1">IF(AND(RESULT!$G111&gt;Y$1,RESULT!$C111+RESULT!$D111&gt;2),"WON",IF(AND(RESULT!$G111&lt;Y$1,RESULT!$C111+RESULT!$D111&lt;3),"WON","LOST"))</f>
        <v>WON</v>
      </c>
      <c r="Z52" t="str">
        <f ca="1">IF(AND(RESULT!$K111&gt;Y$1,RESULT!$C111+RESULT!$D111&gt;2),"WON",IF(AND(RESULT!$K111&lt;Y$1,RESULT!$C111+RESULT!$D111&lt;3),"WON","LOST"))</f>
        <v>WON</v>
      </c>
      <c r="AA52" t="str">
        <f t="shared" ref="AA52:AA60" ca="1" si="38">IF(AND(Y52="WON",Z52="WON"),"WON",IF(AND(Y52="LOST",Z52="LOST"),"LOST","DP"))</f>
        <v>WON</v>
      </c>
      <c r="AC52" t="str">
        <f ca="1">IF(AND(RESULT!$G111&gt;AC$1,RESULT!$C111+RESULT!$D111&gt;2),"WON",IF(AND(RESULT!$G111&lt;AC$1,RESULT!$C111+RESULT!$D111&lt;3),"WON","LOST"))</f>
        <v>WON</v>
      </c>
      <c r="AD52" t="str">
        <f ca="1">IF(AND(RESULT!$K111&gt;AC$1,RESULT!$C111+RESULT!$D111&gt;2),"WON",IF(AND(RESULT!$K111&lt;AC$1,RESULT!$C111+RESULT!$D111&lt;3),"WON","LOST"))</f>
        <v>WON</v>
      </c>
      <c r="AE52" t="str">
        <f t="shared" ref="AE52:AE60" ca="1" si="39">IF(AND(AC52="WON",AD52="WON"),"WON",IF(AND(AC52="LOST",AD52="LOST"),"LOST","DP"))</f>
        <v>WON</v>
      </c>
    </row>
    <row r="53" spans="1:31">
      <c r="A53" t="str">
        <f ca="1">IF(AND(RESULT!$G112&gt;A$1,RESULT!$C112+RESULT!$D112&gt;2),"WON",IF(AND(RESULT!$G112&lt;A$1,RESULT!$C112+RESULT!$D112&lt;3),"WON","LOST"))</f>
        <v>WON</v>
      </c>
      <c r="B53" t="str">
        <f ca="1">IF(AND(RESULT!$K112&gt;A$1,RESULT!$C112+RESULT!$D112&gt;2),"WON",IF(AND(RESULT!$K112&lt;A$1,RESULT!$C112+RESULT!$D112&lt;3),"WON","LOST"))</f>
        <v>WON</v>
      </c>
      <c r="C53" t="str">
        <f t="shared" ca="1" si="32"/>
        <v>WON</v>
      </c>
      <c r="E53" t="str">
        <f ca="1">IF(AND(RESULT!$G112&gt;E$1,RESULT!$C112+RESULT!$D112&gt;2),"WON",IF(AND(RESULT!$G112&lt;E$1,RESULT!$C112+RESULT!$D112&lt;3),"WON","LOST"))</f>
        <v>WON</v>
      </c>
      <c r="F53" t="str">
        <f ca="1">IF(AND(RESULT!$K112&gt;E$1,RESULT!$C112+RESULT!$D112&gt;2),"WON",IF(AND(RESULT!$K112&lt;E$1,RESULT!$C112+RESULT!$D112&lt;3),"WON","LOST"))</f>
        <v>WON</v>
      </c>
      <c r="G53" t="str">
        <f t="shared" ca="1" si="33"/>
        <v>WON</v>
      </c>
      <c r="I53" t="str">
        <f ca="1">IF(AND(RESULT!$G112&gt;I$1,RESULT!$C112+RESULT!$D112&gt;2),"WON",IF(AND(RESULT!$G112&lt;I$1,RESULT!$C112+RESULT!$D112&lt;3),"WON","LOST"))</f>
        <v>WON</v>
      </c>
      <c r="J53" t="str">
        <f ca="1">IF(AND(RESULT!$K112&gt;I$1,RESULT!$C112+RESULT!$D112&gt;2),"WON",IF(AND(RESULT!$K112&lt;I$1,RESULT!$C112+RESULT!$D112&lt;3),"WON","LOST"))</f>
        <v>WON</v>
      </c>
      <c r="K53" t="str">
        <f t="shared" ca="1" si="34"/>
        <v>WON</v>
      </c>
      <c r="M53" t="str">
        <f ca="1">IF(AND(RESULT!$G112&gt;M$1,RESULT!$C112+RESULT!$D112&gt;2),"WON",IF(AND(RESULT!$G112&lt;M$1,RESULT!$C112+RESULT!$D112&lt;3),"WON","LOST"))</f>
        <v>WON</v>
      </c>
      <c r="N53" t="str">
        <f ca="1">IF(AND(RESULT!$K112&gt;M$1,RESULT!$C112+RESULT!$D112&gt;2),"WON",IF(AND(RESULT!$K112&lt;M$1,RESULT!$C112+RESULT!$D112&lt;3),"WON","LOST"))</f>
        <v>WON</v>
      </c>
      <c r="O53" t="str">
        <f t="shared" ca="1" si="35"/>
        <v>WON</v>
      </c>
      <c r="Q53" t="str">
        <f ca="1">IF(AND(RESULT!$G112&gt;Q$1,RESULT!$C112+RESULT!$D112&gt;2),"WON",IF(AND(RESULT!$G112&lt;Q$1,RESULT!$C112+RESULT!$D112&lt;3),"WON","LOST"))</f>
        <v>WON</v>
      </c>
      <c r="R53" t="str">
        <f ca="1">IF(AND(RESULT!$K112&gt;Q$1,RESULT!$C112+RESULT!$D112&gt;2),"WON",IF(AND(RESULT!$K112&lt;Q$1,RESULT!$C112+RESULT!$D112&lt;3),"WON","LOST"))</f>
        <v>WON</v>
      </c>
      <c r="S53" t="str">
        <f t="shared" ca="1" si="36"/>
        <v>WON</v>
      </c>
      <c r="U53" t="str">
        <f ca="1">IF(AND(RESULT!$G112&gt;U$1,RESULT!$C112+RESULT!$D112&gt;2),"WON",IF(AND(RESULT!$G112&lt;U$1,RESULT!$C112+RESULT!$D112&lt;3),"WON","LOST"))</f>
        <v>WON</v>
      </c>
      <c r="V53" t="str">
        <f ca="1">IF(AND(RESULT!$K112&gt;U$1,RESULT!$C112+RESULT!$D112&gt;2),"WON",IF(AND(RESULT!$K112&lt;U$1,RESULT!$C112+RESULT!$D112&lt;3),"WON","LOST"))</f>
        <v>WON</v>
      </c>
      <c r="W53" t="str">
        <f t="shared" ca="1" si="37"/>
        <v>WON</v>
      </c>
      <c r="Y53" t="str">
        <f ca="1">IF(AND(RESULT!$G112&gt;Y$1,RESULT!$C112+RESULT!$D112&gt;2),"WON",IF(AND(RESULT!$G112&lt;Y$1,RESULT!$C112+RESULT!$D112&lt;3),"WON","LOST"))</f>
        <v>WON</v>
      </c>
      <c r="Z53" t="str">
        <f ca="1">IF(AND(RESULT!$K112&gt;Y$1,RESULT!$C112+RESULT!$D112&gt;2),"WON",IF(AND(RESULT!$K112&lt;Y$1,RESULT!$C112+RESULT!$D112&lt;3),"WON","LOST"))</f>
        <v>WON</v>
      </c>
      <c r="AA53" t="str">
        <f t="shared" ca="1" si="38"/>
        <v>WON</v>
      </c>
      <c r="AC53" t="str">
        <f ca="1">IF(AND(RESULT!$G112&gt;AC$1,RESULT!$C112+RESULT!$D112&gt;2),"WON",IF(AND(RESULT!$G112&lt;AC$1,RESULT!$C112+RESULT!$D112&lt;3),"WON","LOST"))</f>
        <v>LOST</v>
      </c>
      <c r="AD53" t="str">
        <f ca="1">IF(AND(RESULT!$K112&gt;AC$1,RESULT!$C112+RESULT!$D112&gt;2),"WON",IF(AND(RESULT!$K112&lt;AC$1,RESULT!$C112+RESULT!$D112&lt;3),"WON","LOST"))</f>
        <v>WON</v>
      </c>
      <c r="AE53" t="str">
        <f t="shared" ca="1" si="39"/>
        <v>DP</v>
      </c>
    </row>
    <row r="54" spans="1:31">
      <c r="A54" t="str">
        <f ca="1">IF(AND(RESULT!$G113&gt;A$1,RESULT!$C113+RESULT!$D113&gt;2),"WON",IF(AND(RESULT!$G113&lt;A$1,RESULT!$C113+RESULT!$D113&lt;3),"WON","LOST"))</f>
        <v>LOST</v>
      </c>
      <c r="B54" t="str">
        <f ca="1">IF(AND(RESULT!$K113&gt;A$1,RESULT!$C113+RESULT!$D113&gt;2),"WON",IF(AND(RESULT!$K113&lt;A$1,RESULT!$C113+RESULT!$D113&lt;3),"WON","LOST"))</f>
        <v>LOST</v>
      </c>
      <c r="C54" t="str">
        <f t="shared" ca="1" si="32"/>
        <v>LOST</v>
      </c>
      <c r="E54" t="str">
        <f ca="1">IF(AND(RESULT!$G113&gt;E$1,RESULT!$C113+RESULT!$D113&gt;2),"WON",IF(AND(RESULT!$G113&lt;E$1,RESULT!$C113+RESULT!$D113&lt;3),"WON","LOST"))</f>
        <v>LOST</v>
      </c>
      <c r="F54" t="str">
        <f ca="1">IF(AND(RESULT!$K113&gt;E$1,RESULT!$C113+RESULT!$D113&gt;2),"WON",IF(AND(RESULT!$K113&lt;E$1,RESULT!$C113+RESULT!$D113&lt;3),"WON","LOST"))</f>
        <v>LOST</v>
      </c>
      <c r="G54" t="str">
        <f t="shared" ca="1" si="33"/>
        <v>LOST</v>
      </c>
      <c r="I54" t="str">
        <f ca="1">IF(AND(RESULT!$G113&gt;I$1,RESULT!$C113+RESULT!$D113&gt;2),"WON",IF(AND(RESULT!$G113&lt;I$1,RESULT!$C113+RESULT!$D113&lt;3),"WON","LOST"))</f>
        <v>LOST</v>
      </c>
      <c r="J54" t="str">
        <f ca="1">IF(AND(RESULT!$K113&gt;I$1,RESULT!$C113+RESULT!$D113&gt;2),"WON",IF(AND(RESULT!$K113&lt;I$1,RESULT!$C113+RESULT!$D113&lt;3),"WON","LOST"))</f>
        <v>LOST</v>
      </c>
      <c r="K54" t="str">
        <f t="shared" ca="1" si="34"/>
        <v>LOST</v>
      </c>
      <c r="M54" t="str">
        <f ca="1">IF(AND(RESULT!$G113&gt;M$1,RESULT!$C113+RESULT!$D113&gt;2),"WON",IF(AND(RESULT!$G113&lt;M$1,RESULT!$C113+RESULT!$D113&lt;3),"WON","LOST"))</f>
        <v>LOST</v>
      </c>
      <c r="N54" t="str">
        <f ca="1">IF(AND(RESULT!$K113&gt;M$1,RESULT!$C113+RESULT!$D113&gt;2),"WON",IF(AND(RESULT!$K113&lt;M$1,RESULT!$C113+RESULT!$D113&lt;3),"WON","LOST"))</f>
        <v>LOST</v>
      </c>
      <c r="O54" t="str">
        <f t="shared" ca="1" si="35"/>
        <v>LOST</v>
      </c>
      <c r="Q54" t="str">
        <f ca="1">IF(AND(RESULT!$G113&gt;Q$1,RESULT!$C113+RESULT!$D113&gt;2),"WON",IF(AND(RESULT!$G113&lt;Q$1,RESULT!$C113+RESULT!$D113&lt;3),"WON","LOST"))</f>
        <v>LOST</v>
      </c>
      <c r="R54" t="str">
        <f ca="1">IF(AND(RESULT!$K113&gt;Q$1,RESULT!$C113+RESULT!$D113&gt;2),"WON",IF(AND(RESULT!$K113&lt;Q$1,RESULT!$C113+RESULT!$D113&lt;3),"WON","LOST"))</f>
        <v>LOST</v>
      </c>
      <c r="S54" t="str">
        <f t="shared" ca="1" si="36"/>
        <v>LOST</v>
      </c>
      <c r="U54" t="str">
        <f ca="1">IF(AND(RESULT!$G113&gt;U$1,RESULT!$C113+RESULT!$D113&gt;2),"WON",IF(AND(RESULT!$G113&lt;U$1,RESULT!$C113+RESULT!$D113&lt;3),"WON","LOST"))</f>
        <v>LOST</v>
      </c>
      <c r="V54" t="str">
        <f ca="1">IF(AND(RESULT!$K113&gt;U$1,RESULT!$C113+RESULT!$D113&gt;2),"WON",IF(AND(RESULT!$K113&lt;U$1,RESULT!$C113+RESULT!$D113&lt;3),"WON","LOST"))</f>
        <v>LOST</v>
      </c>
      <c r="W54" t="str">
        <f t="shared" ca="1" si="37"/>
        <v>LOST</v>
      </c>
      <c r="Y54" t="str">
        <f ca="1">IF(AND(RESULT!$G113&gt;Y$1,RESULT!$C113+RESULT!$D113&gt;2),"WON",IF(AND(RESULT!$G113&lt;Y$1,RESULT!$C113+RESULT!$D113&lt;3),"WON","LOST"))</f>
        <v>LOST</v>
      </c>
      <c r="Z54" t="str">
        <f ca="1">IF(AND(RESULT!$K113&gt;Y$1,RESULT!$C113+RESULT!$D113&gt;2),"WON",IF(AND(RESULT!$K113&lt;Y$1,RESULT!$C113+RESULT!$D113&lt;3),"WON","LOST"))</f>
        <v>LOST</v>
      </c>
      <c r="AA54" t="str">
        <f t="shared" ca="1" si="38"/>
        <v>LOST</v>
      </c>
      <c r="AC54" t="str">
        <f ca="1">IF(AND(RESULT!$G113&gt;AC$1,RESULT!$C113+RESULT!$D113&gt;2),"WON",IF(AND(RESULT!$G113&lt;AC$1,RESULT!$C113+RESULT!$D113&lt;3),"WON","LOST"))</f>
        <v>LOST</v>
      </c>
      <c r="AD54" t="str">
        <f ca="1">IF(AND(RESULT!$K113&gt;AC$1,RESULT!$C113+RESULT!$D113&gt;2),"WON",IF(AND(RESULT!$K113&lt;AC$1,RESULT!$C113+RESULT!$D113&lt;3),"WON","LOST"))</f>
        <v>LOST</v>
      </c>
      <c r="AE54" t="str">
        <f t="shared" ca="1" si="39"/>
        <v>LOST</v>
      </c>
    </row>
    <row r="55" spans="1:31">
      <c r="A55" t="str">
        <f ca="1">IF(AND(RESULT!$G114&gt;A$1,RESULT!$C114+RESULT!$D114&gt;2),"WON",IF(AND(RESULT!$G114&lt;A$1,RESULT!$C114+RESULT!$D114&lt;3),"WON","LOST"))</f>
        <v>WON</v>
      </c>
      <c r="B55" t="str">
        <f ca="1">IF(AND(RESULT!$K114&gt;A$1,RESULT!$C114+RESULT!$D114&gt;2),"WON",IF(AND(RESULT!$K114&lt;A$1,RESULT!$C114+RESULT!$D114&lt;3),"WON","LOST"))</f>
        <v>LOST</v>
      </c>
      <c r="C55" t="str">
        <f t="shared" ca="1" si="32"/>
        <v>DP</v>
      </c>
      <c r="E55" t="str">
        <f ca="1">IF(AND(RESULT!$G114&gt;E$1,RESULT!$C114+RESULT!$D114&gt;2),"WON",IF(AND(RESULT!$G114&lt;E$1,RESULT!$C114+RESULT!$D114&lt;3),"WON","LOST"))</f>
        <v>WON</v>
      </c>
      <c r="F55" t="str">
        <f ca="1">IF(AND(RESULT!$K114&gt;E$1,RESULT!$C114+RESULT!$D114&gt;2),"WON",IF(AND(RESULT!$K114&lt;E$1,RESULT!$C114+RESULT!$D114&lt;3),"WON","LOST"))</f>
        <v>LOST</v>
      </c>
      <c r="G55" t="str">
        <f t="shared" ca="1" si="33"/>
        <v>DP</v>
      </c>
      <c r="I55" t="str">
        <f ca="1">IF(AND(RESULT!$G114&gt;I$1,RESULT!$C114+RESULT!$D114&gt;2),"WON",IF(AND(RESULT!$G114&lt;I$1,RESULT!$C114+RESULT!$D114&lt;3),"WON","LOST"))</f>
        <v>WON</v>
      </c>
      <c r="J55" t="str">
        <f ca="1">IF(AND(RESULT!$K114&gt;I$1,RESULT!$C114+RESULT!$D114&gt;2),"WON",IF(AND(RESULT!$K114&lt;I$1,RESULT!$C114+RESULT!$D114&lt;3),"WON","LOST"))</f>
        <v>LOST</v>
      </c>
      <c r="K55" t="str">
        <f t="shared" ca="1" si="34"/>
        <v>DP</v>
      </c>
      <c r="M55" t="str">
        <f ca="1">IF(AND(RESULT!$G114&gt;M$1,RESULT!$C114+RESULT!$D114&gt;2),"WON",IF(AND(RESULT!$G114&lt;M$1,RESULT!$C114+RESULT!$D114&lt;3),"WON","LOST"))</f>
        <v>WON</v>
      </c>
      <c r="N55" t="str">
        <f ca="1">IF(AND(RESULT!$K114&gt;M$1,RESULT!$C114+RESULT!$D114&gt;2),"WON",IF(AND(RESULT!$K114&lt;M$1,RESULT!$C114+RESULT!$D114&lt;3),"WON","LOST"))</f>
        <v>LOST</v>
      </c>
      <c r="O55" t="str">
        <f t="shared" ca="1" si="35"/>
        <v>DP</v>
      </c>
      <c r="Q55" t="str">
        <f ca="1">IF(AND(RESULT!$G114&gt;Q$1,RESULT!$C114+RESULT!$D114&gt;2),"WON",IF(AND(RESULT!$G114&lt;Q$1,RESULT!$C114+RESULT!$D114&lt;3),"WON","LOST"))</f>
        <v>WON</v>
      </c>
      <c r="R55" t="str">
        <f ca="1">IF(AND(RESULT!$K114&gt;Q$1,RESULT!$C114+RESULT!$D114&gt;2),"WON",IF(AND(RESULT!$K114&lt;Q$1,RESULT!$C114+RESULT!$D114&lt;3),"WON","LOST"))</f>
        <v>LOST</v>
      </c>
      <c r="S55" t="str">
        <f t="shared" ca="1" si="36"/>
        <v>DP</v>
      </c>
      <c r="U55" t="str">
        <f ca="1">IF(AND(RESULT!$G114&gt;U$1,RESULT!$C114+RESULT!$D114&gt;2),"WON",IF(AND(RESULT!$G114&lt;U$1,RESULT!$C114+RESULT!$D114&lt;3),"WON","LOST"))</f>
        <v>WON</v>
      </c>
      <c r="V55" t="str">
        <f ca="1">IF(AND(RESULT!$K114&gt;U$1,RESULT!$C114+RESULT!$D114&gt;2),"WON",IF(AND(RESULT!$K114&lt;U$1,RESULT!$C114+RESULT!$D114&lt;3),"WON","LOST"))</f>
        <v>LOST</v>
      </c>
      <c r="W55" t="str">
        <f t="shared" ca="1" si="37"/>
        <v>DP</v>
      </c>
      <c r="Y55" t="str">
        <f ca="1">IF(AND(RESULT!$G114&gt;Y$1,RESULT!$C114+RESULT!$D114&gt;2),"WON",IF(AND(RESULT!$G114&lt;Y$1,RESULT!$C114+RESULT!$D114&lt;3),"WON","LOST"))</f>
        <v>WON</v>
      </c>
      <c r="Z55" t="str">
        <f ca="1">IF(AND(RESULT!$K114&gt;Y$1,RESULT!$C114+RESULT!$D114&gt;2),"WON",IF(AND(RESULT!$K114&lt;Y$1,RESULT!$C114+RESULT!$D114&lt;3),"WON","LOST"))</f>
        <v>LOST</v>
      </c>
      <c r="AA55" t="str">
        <f t="shared" ca="1" si="38"/>
        <v>DP</v>
      </c>
      <c r="AC55" t="str">
        <f ca="1">IF(AND(RESULT!$G114&gt;AC$1,RESULT!$C114+RESULT!$D114&gt;2),"WON",IF(AND(RESULT!$G114&lt;AC$1,RESULT!$C114+RESULT!$D114&lt;3),"WON","LOST"))</f>
        <v>LOST</v>
      </c>
      <c r="AD55" t="str">
        <f ca="1">IF(AND(RESULT!$K114&gt;AC$1,RESULT!$C114+RESULT!$D114&gt;2),"WON",IF(AND(RESULT!$K114&lt;AC$1,RESULT!$C114+RESULT!$D114&lt;3),"WON","LOST"))</f>
        <v>LOST</v>
      </c>
      <c r="AE55" t="str">
        <f t="shared" ca="1" si="39"/>
        <v>LOST</v>
      </c>
    </row>
    <row r="56" spans="1:31">
      <c r="A56" t="str">
        <f ca="1">IF(AND(RESULT!$G115&gt;A$1,RESULT!$C115+RESULT!$D115&gt;2),"WON",IF(AND(RESULT!$G115&lt;A$1,RESULT!$C115+RESULT!$D115&lt;3),"WON","LOST"))</f>
        <v>WON</v>
      </c>
      <c r="B56" t="str">
        <f ca="1">IF(AND(RESULT!$K115&gt;A$1,RESULT!$C115+RESULT!$D115&gt;2),"WON",IF(AND(RESULT!$K115&lt;A$1,RESULT!$C115+RESULT!$D115&lt;3),"WON","LOST"))</f>
        <v>WON</v>
      </c>
      <c r="C56" t="str">
        <f t="shared" ca="1" si="32"/>
        <v>WON</v>
      </c>
      <c r="E56" t="str">
        <f ca="1">IF(AND(RESULT!$G115&gt;E$1,RESULT!$C115+RESULT!$D115&gt;2),"WON",IF(AND(RESULT!$G115&lt;E$1,RESULT!$C115+RESULT!$D115&lt;3),"WON","LOST"))</f>
        <v>WON</v>
      </c>
      <c r="F56" t="str">
        <f ca="1">IF(AND(RESULT!$K115&gt;E$1,RESULT!$C115+RESULT!$D115&gt;2),"WON",IF(AND(RESULT!$K115&lt;E$1,RESULT!$C115+RESULT!$D115&lt;3),"WON","LOST"))</f>
        <v>WON</v>
      </c>
      <c r="G56" t="str">
        <f t="shared" ca="1" si="33"/>
        <v>WON</v>
      </c>
      <c r="I56" t="str">
        <f ca="1">IF(AND(RESULT!$G115&gt;I$1,RESULT!$C115+RESULT!$D115&gt;2),"WON",IF(AND(RESULT!$G115&lt;I$1,RESULT!$C115+RESULT!$D115&lt;3),"WON","LOST"))</f>
        <v>WON</v>
      </c>
      <c r="J56" t="str">
        <f ca="1">IF(AND(RESULT!$K115&gt;I$1,RESULT!$C115+RESULT!$D115&gt;2),"WON",IF(AND(RESULT!$K115&lt;I$1,RESULT!$C115+RESULT!$D115&lt;3),"WON","LOST"))</f>
        <v>WON</v>
      </c>
      <c r="K56" t="str">
        <f t="shared" ca="1" si="34"/>
        <v>WON</v>
      </c>
      <c r="M56" t="str">
        <f ca="1">IF(AND(RESULT!$G115&gt;M$1,RESULT!$C115+RESULT!$D115&gt;2),"WON",IF(AND(RESULT!$G115&lt;M$1,RESULT!$C115+RESULT!$D115&lt;3),"WON","LOST"))</f>
        <v>WON</v>
      </c>
      <c r="N56" t="str">
        <f ca="1">IF(AND(RESULT!$K115&gt;M$1,RESULT!$C115+RESULT!$D115&gt;2),"WON",IF(AND(RESULT!$K115&lt;M$1,RESULT!$C115+RESULT!$D115&lt;3),"WON","LOST"))</f>
        <v>WON</v>
      </c>
      <c r="O56" t="str">
        <f t="shared" ca="1" si="35"/>
        <v>WON</v>
      </c>
      <c r="Q56" t="str">
        <f ca="1">IF(AND(RESULT!$G115&gt;Q$1,RESULT!$C115+RESULT!$D115&gt;2),"WON",IF(AND(RESULT!$G115&lt;Q$1,RESULT!$C115+RESULT!$D115&lt;3),"WON","LOST"))</f>
        <v>WON</v>
      </c>
      <c r="R56" t="str">
        <f ca="1">IF(AND(RESULT!$K115&gt;Q$1,RESULT!$C115+RESULT!$D115&gt;2),"WON",IF(AND(RESULT!$K115&lt;Q$1,RESULT!$C115+RESULT!$D115&lt;3),"WON","LOST"))</f>
        <v>WON</v>
      </c>
      <c r="S56" t="str">
        <f t="shared" ca="1" si="36"/>
        <v>WON</v>
      </c>
      <c r="U56" t="str">
        <f ca="1">IF(AND(RESULT!$G115&gt;U$1,RESULT!$C115+RESULT!$D115&gt;2),"WON",IF(AND(RESULT!$G115&lt;U$1,RESULT!$C115+RESULT!$D115&lt;3),"WON","LOST"))</f>
        <v>WON</v>
      </c>
      <c r="V56" t="str">
        <f ca="1">IF(AND(RESULT!$K115&gt;U$1,RESULT!$C115+RESULT!$D115&gt;2),"WON",IF(AND(RESULT!$K115&lt;U$1,RESULT!$C115+RESULT!$D115&lt;3),"WON","LOST"))</f>
        <v>WON</v>
      </c>
      <c r="W56" t="str">
        <f t="shared" ca="1" si="37"/>
        <v>WON</v>
      </c>
      <c r="Y56" t="str">
        <f ca="1">IF(AND(RESULT!$G115&gt;Y$1,RESULT!$C115+RESULT!$D115&gt;2),"WON",IF(AND(RESULT!$G115&lt;Y$1,RESULT!$C115+RESULT!$D115&lt;3),"WON","LOST"))</f>
        <v>LOST</v>
      </c>
      <c r="Z56" t="str">
        <f ca="1">IF(AND(RESULT!$K115&gt;Y$1,RESULT!$C115+RESULT!$D115&gt;2),"WON",IF(AND(RESULT!$K115&lt;Y$1,RESULT!$C115+RESULT!$D115&lt;3),"WON","LOST"))</f>
        <v>WON</v>
      </c>
      <c r="AA56" t="str">
        <f t="shared" ca="1" si="38"/>
        <v>DP</v>
      </c>
      <c r="AC56" t="str">
        <f ca="1">IF(AND(RESULT!$G115&gt;AC$1,RESULT!$C115+RESULT!$D115&gt;2),"WON",IF(AND(RESULT!$G115&lt;AC$1,RESULT!$C115+RESULT!$D115&lt;3),"WON","LOST"))</f>
        <v>LOST</v>
      </c>
      <c r="AD56" t="str">
        <f ca="1">IF(AND(RESULT!$K115&gt;AC$1,RESULT!$C115+RESULT!$D115&gt;2),"WON",IF(AND(RESULT!$K115&lt;AC$1,RESULT!$C115+RESULT!$D115&lt;3),"WON","LOST"))</f>
        <v>WON</v>
      </c>
      <c r="AE56" t="str">
        <f t="shared" ca="1" si="39"/>
        <v>DP</v>
      </c>
    </row>
    <row r="57" spans="1:31">
      <c r="A57" t="str">
        <f ca="1">IF(AND(RESULT!$G116&gt;A$1,RESULT!$C116+RESULT!$D116&gt;2),"WON",IF(AND(RESULT!$G116&lt;A$1,RESULT!$C116+RESULT!$D116&lt;3),"WON","LOST"))</f>
        <v>WON</v>
      </c>
      <c r="B57" t="str">
        <f ca="1">IF(AND(RESULT!$K116&gt;A$1,RESULT!$C116+RESULT!$D116&gt;2),"WON",IF(AND(RESULT!$K116&lt;A$1,RESULT!$C116+RESULT!$D116&lt;3),"WON","LOST"))</f>
        <v>WON</v>
      </c>
      <c r="C57" t="str">
        <f t="shared" ca="1" si="32"/>
        <v>WON</v>
      </c>
      <c r="E57" t="str">
        <f ca="1">IF(AND(RESULT!$G116&gt;E$1,RESULT!$C116+RESULT!$D116&gt;2),"WON",IF(AND(RESULT!$G116&lt;E$1,RESULT!$C116+RESULT!$D116&lt;3),"WON","LOST"))</f>
        <v>WON</v>
      </c>
      <c r="F57" t="str">
        <f ca="1">IF(AND(RESULT!$K116&gt;E$1,RESULT!$C116+RESULT!$D116&gt;2),"WON",IF(AND(RESULT!$K116&lt;E$1,RESULT!$C116+RESULT!$D116&lt;3),"WON","LOST"))</f>
        <v>WON</v>
      </c>
      <c r="G57" t="str">
        <f t="shared" ca="1" si="33"/>
        <v>WON</v>
      </c>
      <c r="I57" t="str">
        <f ca="1">IF(AND(RESULT!$G116&gt;I$1,RESULT!$C116+RESULT!$D116&gt;2),"WON",IF(AND(RESULT!$G116&lt;I$1,RESULT!$C116+RESULT!$D116&lt;3),"WON","LOST"))</f>
        <v>WON</v>
      </c>
      <c r="J57" t="str">
        <f ca="1">IF(AND(RESULT!$K116&gt;I$1,RESULT!$C116+RESULT!$D116&gt;2),"WON",IF(AND(RESULT!$K116&lt;I$1,RESULT!$C116+RESULT!$D116&lt;3),"WON","LOST"))</f>
        <v>WON</v>
      </c>
      <c r="K57" t="str">
        <f t="shared" ca="1" si="34"/>
        <v>WON</v>
      </c>
      <c r="M57" t="str">
        <f ca="1">IF(AND(RESULT!$G116&gt;M$1,RESULT!$C116+RESULT!$D116&gt;2),"WON",IF(AND(RESULT!$G116&lt;M$1,RESULT!$C116+RESULT!$D116&lt;3),"WON","LOST"))</f>
        <v>WON</v>
      </c>
      <c r="N57" t="str">
        <f ca="1">IF(AND(RESULT!$K116&gt;M$1,RESULT!$C116+RESULT!$D116&gt;2),"WON",IF(AND(RESULT!$K116&lt;M$1,RESULT!$C116+RESULT!$D116&lt;3),"WON","LOST"))</f>
        <v>WON</v>
      </c>
      <c r="O57" t="str">
        <f t="shared" ca="1" si="35"/>
        <v>WON</v>
      </c>
      <c r="Q57" t="str">
        <f ca="1">IF(AND(RESULT!$G116&gt;Q$1,RESULT!$C116+RESULT!$D116&gt;2),"WON",IF(AND(RESULT!$G116&lt;Q$1,RESULT!$C116+RESULT!$D116&lt;3),"WON","LOST"))</f>
        <v>WON</v>
      </c>
      <c r="R57" t="str">
        <f ca="1">IF(AND(RESULT!$K116&gt;Q$1,RESULT!$C116+RESULT!$D116&gt;2),"WON",IF(AND(RESULT!$K116&lt;Q$1,RESULT!$C116+RESULT!$D116&lt;3),"WON","LOST"))</f>
        <v>WON</v>
      </c>
      <c r="S57" t="str">
        <f t="shared" ca="1" si="36"/>
        <v>WON</v>
      </c>
      <c r="U57" t="str">
        <f ca="1">IF(AND(RESULT!$G116&gt;U$1,RESULT!$C116+RESULT!$D116&gt;2),"WON",IF(AND(RESULT!$G116&lt;U$1,RESULT!$C116+RESULT!$D116&lt;3),"WON","LOST"))</f>
        <v>WON</v>
      </c>
      <c r="V57" t="str">
        <f ca="1">IF(AND(RESULT!$K116&gt;U$1,RESULT!$C116+RESULT!$D116&gt;2),"WON",IF(AND(RESULT!$K116&lt;U$1,RESULT!$C116+RESULT!$D116&lt;3),"WON","LOST"))</f>
        <v>WON</v>
      </c>
      <c r="W57" t="str">
        <f t="shared" ca="1" si="37"/>
        <v>WON</v>
      </c>
      <c r="Y57" t="str">
        <f ca="1">IF(AND(RESULT!$G116&gt;Y$1,RESULT!$C116+RESULT!$D116&gt;2),"WON",IF(AND(RESULT!$G116&lt;Y$1,RESULT!$C116+RESULT!$D116&lt;3),"WON","LOST"))</f>
        <v>LOST</v>
      </c>
      <c r="Z57" t="str">
        <f ca="1">IF(AND(RESULT!$K116&gt;Y$1,RESULT!$C116+RESULT!$D116&gt;2),"WON",IF(AND(RESULT!$K116&lt;Y$1,RESULT!$C116+RESULT!$D116&lt;3),"WON","LOST"))</f>
        <v>WON</v>
      </c>
      <c r="AA57" t="str">
        <f t="shared" ca="1" si="38"/>
        <v>DP</v>
      </c>
      <c r="AC57" t="str">
        <f ca="1">IF(AND(RESULT!$G116&gt;AC$1,RESULT!$C116+RESULT!$D116&gt;2),"WON",IF(AND(RESULT!$G116&lt;AC$1,RESULT!$C116+RESULT!$D116&lt;3),"WON","LOST"))</f>
        <v>LOST</v>
      </c>
      <c r="AD57" t="str">
        <f ca="1">IF(AND(RESULT!$K116&gt;AC$1,RESULT!$C116+RESULT!$D116&gt;2),"WON",IF(AND(RESULT!$K116&lt;AC$1,RESULT!$C116+RESULT!$D116&lt;3),"WON","LOST"))</f>
        <v>WON</v>
      </c>
      <c r="AE57" t="str">
        <f t="shared" ca="1" si="39"/>
        <v>DP</v>
      </c>
    </row>
    <row r="58" spans="1:31">
      <c r="A58" t="str">
        <f ca="1">IF(AND(RESULT!$G117&gt;A$1,RESULT!$C117+RESULT!$D117&gt;2),"WON",IF(AND(RESULT!$G117&lt;A$1,RESULT!$C117+RESULT!$D117&lt;3),"WON","LOST"))</f>
        <v>LOST</v>
      </c>
      <c r="B58" t="str">
        <f ca="1">IF(AND(RESULT!$K117&gt;A$1,RESULT!$C117+RESULT!$D117&gt;2),"WON",IF(AND(RESULT!$K117&lt;A$1,RESULT!$C117+RESULT!$D117&lt;3),"WON","LOST"))</f>
        <v>WON</v>
      </c>
      <c r="C58" t="str">
        <f t="shared" ca="1" si="32"/>
        <v>DP</v>
      </c>
      <c r="E58" t="str">
        <f ca="1">IF(AND(RESULT!$G117&gt;E$1,RESULT!$C117+RESULT!$D117&gt;2),"WON",IF(AND(RESULT!$G117&lt;E$1,RESULT!$C117+RESULT!$D117&lt;3),"WON","LOST"))</f>
        <v>LOST</v>
      </c>
      <c r="F58" t="str">
        <f ca="1">IF(AND(RESULT!$K117&gt;E$1,RESULT!$C117+RESULT!$D117&gt;2),"WON",IF(AND(RESULT!$K117&lt;E$1,RESULT!$C117+RESULT!$D117&lt;3),"WON","LOST"))</f>
        <v>WON</v>
      </c>
      <c r="G58" t="str">
        <f t="shared" ca="1" si="33"/>
        <v>DP</v>
      </c>
      <c r="I58" t="str">
        <f ca="1">IF(AND(RESULT!$G117&gt;I$1,RESULT!$C117+RESULT!$D117&gt;2),"WON",IF(AND(RESULT!$G117&lt;I$1,RESULT!$C117+RESULT!$D117&lt;3),"WON","LOST"))</f>
        <v>LOST</v>
      </c>
      <c r="J58" t="str">
        <f ca="1">IF(AND(RESULT!$K117&gt;I$1,RESULT!$C117+RESULT!$D117&gt;2),"WON",IF(AND(RESULT!$K117&lt;I$1,RESULT!$C117+RESULT!$D117&lt;3),"WON","LOST"))</f>
        <v>WON</v>
      </c>
      <c r="K58" t="str">
        <f t="shared" ca="1" si="34"/>
        <v>DP</v>
      </c>
      <c r="M58" t="str">
        <f ca="1">IF(AND(RESULT!$G117&gt;M$1,RESULT!$C117+RESULT!$D117&gt;2),"WON",IF(AND(RESULT!$G117&lt;M$1,RESULT!$C117+RESULT!$D117&lt;3),"WON","LOST"))</f>
        <v>LOST</v>
      </c>
      <c r="N58" t="str">
        <f ca="1">IF(AND(RESULT!$K117&gt;M$1,RESULT!$C117+RESULT!$D117&gt;2),"WON",IF(AND(RESULT!$K117&lt;M$1,RESULT!$C117+RESULT!$D117&lt;3),"WON","LOST"))</f>
        <v>WON</v>
      </c>
      <c r="O58" t="str">
        <f t="shared" ca="1" si="35"/>
        <v>DP</v>
      </c>
      <c r="Q58" t="str">
        <f ca="1">IF(AND(RESULT!$G117&gt;Q$1,RESULT!$C117+RESULT!$D117&gt;2),"WON",IF(AND(RESULT!$G117&lt;Q$1,RESULT!$C117+RESULT!$D117&lt;3),"WON","LOST"))</f>
        <v>LOST</v>
      </c>
      <c r="R58" t="str">
        <f ca="1">IF(AND(RESULT!$K117&gt;Q$1,RESULT!$C117+RESULT!$D117&gt;2),"WON",IF(AND(RESULT!$K117&lt;Q$1,RESULT!$C117+RESULT!$D117&lt;3),"WON","LOST"))</f>
        <v>WON</v>
      </c>
      <c r="S58" t="str">
        <f t="shared" ca="1" si="36"/>
        <v>DP</v>
      </c>
      <c r="U58" t="str">
        <f ca="1">IF(AND(RESULT!$G117&gt;U$1,RESULT!$C117+RESULT!$D117&gt;2),"WON",IF(AND(RESULT!$G117&lt;U$1,RESULT!$C117+RESULT!$D117&lt;3),"WON","LOST"))</f>
        <v>LOST</v>
      </c>
      <c r="V58" t="str">
        <f ca="1">IF(AND(RESULT!$K117&gt;U$1,RESULT!$C117+RESULT!$D117&gt;2),"WON",IF(AND(RESULT!$K117&lt;U$1,RESULT!$C117+RESULT!$D117&lt;3),"WON","LOST"))</f>
        <v>WON</v>
      </c>
      <c r="W58" t="str">
        <f t="shared" ca="1" si="37"/>
        <v>DP</v>
      </c>
      <c r="Y58" t="str">
        <f ca="1">IF(AND(RESULT!$G117&gt;Y$1,RESULT!$C117+RESULT!$D117&gt;2),"WON",IF(AND(RESULT!$G117&lt;Y$1,RESULT!$C117+RESULT!$D117&lt;3),"WON","LOST"))</f>
        <v>LOST</v>
      </c>
      <c r="Z58" t="str">
        <f ca="1">IF(AND(RESULT!$K117&gt;Y$1,RESULT!$C117+RESULT!$D117&gt;2),"WON",IF(AND(RESULT!$K117&lt;Y$1,RESULT!$C117+RESULT!$D117&lt;3),"WON","LOST"))</f>
        <v>LOST</v>
      </c>
      <c r="AA58" t="str">
        <f t="shared" ca="1" si="38"/>
        <v>LOST</v>
      </c>
      <c r="AC58" t="str">
        <f ca="1">IF(AND(RESULT!$G117&gt;AC$1,RESULT!$C117+RESULT!$D117&gt;2),"WON",IF(AND(RESULT!$G117&lt;AC$1,RESULT!$C117+RESULT!$D117&lt;3),"WON","LOST"))</f>
        <v>LOST</v>
      </c>
      <c r="AD58" t="str">
        <f ca="1">IF(AND(RESULT!$K117&gt;AC$1,RESULT!$C117+RESULT!$D117&gt;2),"WON",IF(AND(RESULT!$K117&lt;AC$1,RESULT!$C117+RESULT!$D117&lt;3),"WON","LOST"))</f>
        <v>LOST</v>
      </c>
      <c r="AE58" t="str">
        <f t="shared" ca="1" si="39"/>
        <v>LOST</v>
      </c>
    </row>
    <row r="59" spans="1:31">
      <c r="A59" t="str">
        <f ca="1">IF(AND(RESULT!$G118&gt;A$1,RESULT!$C118+RESULT!$D118&gt;2),"WON",IF(AND(RESULT!$G118&lt;A$1,RESULT!$C118+RESULT!$D118&lt;3),"WON","LOST"))</f>
        <v>LOST</v>
      </c>
      <c r="B59" t="str">
        <f ca="1">IF(AND(RESULT!$K118&gt;A$1,RESULT!$C118+RESULT!$D118&gt;2),"WON",IF(AND(RESULT!$K118&lt;A$1,RESULT!$C118+RESULT!$D118&lt;3),"WON","LOST"))</f>
        <v>LOST</v>
      </c>
      <c r="C59" t="str">
        <f t="shared" ca="1" si="32"/>
        <v>LOST</v>
      </c>
      <c r="E59" t="str">
        <f ca="1">IF(AND(RESULT!$G118&gt;E$1,RESULT!$C118+RESULT!$D118&gt;2),"WON",IF(AND(RESULT!$G118&lt;E$1,RESULT!$C118+RESULT!$D118&lt;3),"WON","LOST"))</f>
        <v>LOST</v>
      </c>
      <c r="F59" t="str">
        <f ca="1">IF(AND(RESULT!$K118&gt;E$1,RESULT!$C118+RESULT!$D118&gt;2),"WON",IF(AND(RESULT!$K118&lt;E$1,RESULT!$C118+RESULT!$D118&lt;3),"WON","LOST"))</f>
        <v>LOST</v>
      </c>
      <c r="G59" t="str">
        <f t="shared" ca="1" si="33"/>
        <v>LOST</v>
      </c>
      <c r="I59" t="str">
        <f ca="1">IF(AND(RESULT!$G118&gt;I$1,RESULT!$C118+RESULT!$D118&gt;2),"WON",IF(AND(RESULT!$G118&lt;I$1,RESULT!$C118+RESULT!$D118&lt;3),"WON","LOST"))</f>
        <v>LOST</v>
      </c>
      <c r="J59" t="str">
        <f ca="1">IF(AND(RESULT!$K118&gt;I$1,RESULT!$C118+RESULT!$D118&gt;2),"WON",IF(AND(RESULT!$K118&lt;I$1,RESULT!$C118+RESULT!$D118&lt;3),"WON","LOST"))</f>
        <v>LOST</v>
      </c>
      <c r="K59" t="str">
        <f t="shared" ca="1" si="34"/>
        <v>LOST</v>
      </c>
      <c r="M59" t="str">
        <f ca="1">IF(AND(RESULT!$G118&gt;M$1,RESULT!$C118+RESULT!$D118&gt;2),"WON",IF(AND(RESULT!$G118&lt;M$1,RESULT!$C118+RESULT!$D118&lt;3),"WON","LOST"))</f>
        <v>LOST</v>
      </c>
      <c r="N59" t="str">
        <f ca="1">IF(AND(RESULT!$K118&gt;M$1,RESULT!$C118+RESULT!$D118&gt;2),"WON",IF(AND(RESULT!$K118&lt;M$1,RESULT!$C118+RESULT!$D118&lt;3),"WON","LOST"))</f>
        <v>LOST</v>
      </c>
      <c r="O59" t="str">
        <f t="shared" ca="1" si="35"/>
        <v>LOST</v>
      </c>
      <c r="Q59" t="str">
        <f ca="1">IF(AND(RESULT!$G118&gt;Q$1,RESULT!$C118+RESULT!$D118&gt;2),"WON",IF(AND(RESULT!$G118&lt;Q$1,RESULT!$C118+RESULT!$D118&lt;3),"WON","LOST"))</f>
        <v>LOST</v>
      </c>
      <c r="R59" t="str">
        <f ca="1">IF(AND(RESULT!$K118&gt;Q$1,RESULT!$C118+RESULT!$D118&gt;2),"WON",IF(AND(RESULT!$K118&lt;Q$1,RESULT!$C118+RESULT!$D118&lt;3),"WON","LOST"))</f>
        <v>LOST</v>
      </c>
      <c r="S59" t="str">
        <f t="shared" ca="1" si="36"/>
        <v>LOST</v>
      </c>
      <c r="U59" t="str">
        <f ca="1">IF(AND(RESULT!$G118&gt;U$1,RESULT!$C118+RESULT!$D118&gt;2),"WON",IF(AND(RESULT!$G118&lt;U$1,RESULT!$C118+RESULT!$D118&lt;3),"WON","LOST"))</f>
        <v>LOST</v>
      </c>
      <c r="V59" t="str">
        <f ca="1">IF(AND(RESULT!$K118&gt;U$1,RESULT!$C118+RESULT!$D118&gt;2),"WON",IF(AND(RESULT!$K118&lt;U$1,RESULT!$C118+RESULT!$D118&lt;3),"WON","LOST"))</f>
        <v>LOST</v>
      </c>
      <c r="W59" t="str">
        <f t="shared" ca="1" si="37"/>
        <v>LOST</v>
      </c>
      <c r="Y59" t="str">
        <f ca="1">IF(AND(RESULT!$G118&gt;Y$1,RESULT!$C118+RESULT!$D118&gt;2),"WON",IF(AND(RESULT!$G118&lt;Y$1,RESULT!$C118+RESULT!$D118&lt;3),"WON","LOST"))</f>
        <v>LOST</v>
      </c>
      <c r="Z59" t="str">
        <f ca="1">IF(AND(RESULT!$K118&gt;Y$1,RESULT!$C118+RESULT!$D118&gt;2),"WON",IF(AND(RESULT!$K118&lt;Y$1,RESULT!$C118+RESULT!$D118&lt;3),"WON","LOST"))</f>
        <v>LOST</v>
      </c>
      <c r="AA59" t="str">
        <f t="shared" ca="1" si="38"/>
        <v>LOST</v>
      </c>
      <c r="AC59" t="str">
        <f ca="1">IF(AND(RESULT!$G118&gt;AC$1,RESULT!$C118+RESULT!$D118&gt;2),"WON",IF(AND(RESULT!$G118&lt;AC$1,RESULT!$C118+RESULT!$D118&lt;3),"WON","LOST"))</f>
        <v>LOST</v>
      </c>
      <c r="AD59" t="str">
        <f ca="1">IF(AND(RESULT!$K118&gt;AC$1,RESULT!$C118+RESULT!$D118&gt;2),"WON",IF(AND(RESULT!$K118&lt;AC$1,RESULT!$C118+RESULT!$D118&lt;3),"WON","LOST"))</f>
        <v>LOST</v>
      </c>
      <c r="AE59" t="str">
        <f t="shared" ca="1" si="39"/>
        <v>LOST</v>
      </c>
    </row>
    <row r="60" spans="1:31">
      <c r="A60" t="str">
        <f ca="1">IF(AND(RESULT!$G119&gt;A$1,RESULT!$C119+RESULT!$D119&gt;2),"WON",IF(AND(RESULT!$G119&lt;A$1,RESULT!$C119+RESULT!$D119&lt;3),"WON","LOST"))</f>
        <v>LOST</v>
      </c>
      <c r="B60" t="str">
        <f ca="1">IF(AND(RESULT!$K119&gt;A$1,RESULT!$C119+RESULT!$D119&gt;2),"WON",IF(AND(RESULT!$K119&lt;A$1,RESULT!$C119+RESULT!$D119&lt;3),"WON","LOST"))</f>
        <v>WON</v>
      </c>
      <c r="C60" t="str">
        <f t="shared" ca="1" si="32"/>
        <v>DP</v>
      </c>
      <c r="E60" t="str">
        <f ca="1">IF(AND(RESULT!$G119&gt;E$1,RESULT!$C119+RESULT!$D119&gt;2),"WON",IF(AND(RESULT!$G119&lt;E$1,RESULT!$C119+RESULT!$D119&lt;3),"WON","LOST"))</f>
        <v>LOST</v>
      </c>
      <c r="F60" t="str">
        <f ca="1">IF(AND(RESULT!$K119&gt;E$1,RESULT!$C119+RESULT!$D119&gt;2),"WON",IF(AND(RESULT!$K119&lt;E$1,RESULT!$C119+RESULT!$D119&lt;3),"WON","LOST"))</f>
        <v>WON</v>
      </c>
      <c r="G60" t="str">
        <f t="shared" ca="1" si="33"/>
        <v>DP</v>
      </c>
      <c r="I60" t="str">
        <f ca="1">IF(AND(RESULT!$G119&gt;I$1,RESULT!$C119+RESULT!$D119&gt;2),"WON",IF(AND(RESULT!$G119&lt;I$1,RESULT!$C119+RESULT!$D119&lt;3),"WON","LOST"))</f>
        <v>LOST</v>
      </c>
      <c r="J60" t="str">
        <f ca="1">IF(AND(RESULT!$K119&gt;I$1,RESULT!$C119+RESULT!$D119&gt;2),"WON",IF(AND(RESULT!$K119&lt;I$1,RESULT!$C119+RESULT!$D119&lt;3),"WON","LOST"))</f>
        <v>WON</v>
      </c>
      <c r="K60" t="str">
        <f t="shared" ca="1" si="34"/>
        <v>DP</v>
      </c>
      <c r="M60" t="str">
        <f ca="1">IF(AND(RESULT!$G119&gt;M$1,RESULT!$C119+RESULT!$D119&gt;2),"WON",IF(AND(RESULT!$G119&lt;M$1,RESULT!$C119+RESULT!$D119&lt;3),"WON","LOST"))</f>
        <v>LOST</v>
      </c>
      <c r="N60" t="str">
        <f ca="1">IF(AND(RESULT!$K119&gt;M$1,RESULT!$C119+RESULT!$D119&gt;2),"WON",IF(AND(RESULT!$K119&lt;M$1,RESULT!$C119+RESULT!$D119&lt;3),"WON","LOST"))</f>
        <v>WON</v>
      </c>
      <c r="O60" t="str">
        <f t="shared" ca="1" si="35"/>
        <v>DP</v>
      </c>
      <c r="Q60" t="str">
        <f ca="1">IF(AND(RESULT!$G119&gt;Q$1,RESULT!$C119+RESULT!$D119&gt;2),"WON",IF(AND(RESULT!$G119&lt;Q$1,RESULT!$C119+RESULT!$D119&lt;3),"WON","LOST"))</f>
        <v>LOST</v>
      </c>
      <c r="R60" t="str">
        <f ca="1">IF(AND(RESULT!$K119&gt;Q$1,RESULT!$C119+RESULT!$D119&gt;2),"WON",IF(AND(RESULT!$K119&lt;Q$1,RESULT!$C119+RESULT!$D119&lt;3),"WON","LOST"))</f>
        <v>WON</v>
      </c>
      <c r="S60" t="str">
        <f t="shared" ca="1" si="36"/>
        <v>DP</v>
      </c>
      <c r="U60" t="str">
        <f ca="1">IF(AND(RESULT!$G119&gt;U$1,RESULT!$C119+RESULT!$D119&gt;2),"WON",IF(AND(RESULT!$G119&lt;U$1,RESULT!$C119+RESULT!$D119&lt;3),"WON","LOST"))</f>
        <v>LOST</v>
      </c>
      <c r="V60" t="str">
        <f ca="1">IF(AND(RESULT!$K119&gt;U$1,RESULT!$C119+RESULT!$D119&gt;2),"WON",IF(AND(RESULT!$K119&lt;U$1,RESULT!$C119+RESULT!$D119&lt;3),"WON","LOST"))</f>
        <v>WON</v>
      </c>
      <c r="W60" t="str">
        <f t="shared" ca="1" si="37"/>
        <v>DP</v>
      </c>
      <c r="Y60" t="str">
        <f ca="1">IF(AND(RESULT!$G119&gt;Y$1,RESULT!$C119+RESULT!$D119&gt;2),"WON",IF(AND(RESULT!$G119&lt;Y$1,RESULT!$C119+RESULT!$D119&lt;3),"WON","LOST"))</f>
        <v>LOST</v>
      </c>
      <c r="Z60" t="str">
        <f ca="1">IF(AND(RESULT!$K119&gt;Y$1,RESULT!$C119+RESULT!$D119&gt;2),"WON",IF(AND(RESULT!$K119&lt;Y$1,RESULT!$C119+RESULT!$D119&lt;3),"WON","LOST"))</f>
        <v>WON</v>
      </c>
      <c r="AA60" t="str">
        <f t="shared" ca="1" si="38"/>
        <v>DP</v>
      </c>
      <c r="AC60" t="str">
        <f ca="1">IF(AND(RESULT!$G119&gt;AC$1,RESULT!$C119+RESULT!$D119&gt;2),"WON",IF(AND(RESULT!$G119&lt;AC$1,RESULT!$C119+RESULT!$D119&lt;3),"WON","LOST"))</f>
        <v>LOST</v>
      </c>
      <c r="AD60" t="str">
        <f ca="1">IF(AND(RESULT!$K119&gt;AC$1,RESULT!$C119+RESULT!$D119&gt;2),"WON",IF(AND(RESULT!$K119&lt;AC$1,RESULT!$C119+RESULT!$D119&lt;3),"WON","LOST"))</f>
        <v>WON</v>
      </c>
      <c r="AE60" t="str">
        <f t="shared" ca="1" si="39"/>
        <v>DP</v>
      </c>
    </row>
    <row r="63" spans="1:31">
      <c r="A63" t="str">
        <f ca="1">IF(AND(RESULT!$G122&gt;A$1,RESULT!$C122+RESULT!$D122&gt;2),"WON",IF(AND(RESULT!$G122&lt;A$1,RESULT!$C122+RESULT!$D122&lt;3),"WON","LOST"))</f>
        <v>WON</v>
      </c>
      <c r="B63" t="str">
        <f ca="1">IF(AND(RESULT!$K122&gt;A$1,RESULT!$C122+RESULT!$D122&gt;2),"WON",IF(AND(RESULT!$K122&lt;A$1,RESULT!$C122+RESULT!$D122&lt;3),"WON","LOST"))</f>
        <v>LOST</v>
      </c>
      <c r="C63" t="str">
        <f ca="1">IF(AND(A63="WON",B63="WON"),"WON",IF(AND(A63="LOST",B63="LOST"),"LOST","DP"))</f>
        <v>DP</v>
      </c>
      <c r="E63" t="str">
        <f ca="1">IF(AND(RESULT!$G122&gt;E$1,RESULT!$C122+RESULT!$D122&gt;2),"WON",IF(AND(RESULT!$G122&lt;E$1,RESULT!$C122+RESULT!$D122&lt;3),"WON","LOST"))</f>
        <v>WON</v>
      </c>
      <c r="F63" t="str">
        <f ca="1">IF(AND(RESULT!$K122&gt;E$1,RESULT!$C122+RESULT!$D122&gt;2),"WON",IF(AND(RESULT!$K122&lt;E$1,RESULT!$C122+RESULT!$D122&lt;3),"WON","LOST"))</f>
        <v>LOST</v>
      </c>
      <c r="G63" t="str">
        <f ca="1">IF(AND(E63="WON",F63="WON"),"WON",IF(AND(E63="LOST",F63="LOST"),"LOST","DP"))</f>
        <v>DP</v>
      </c>
      <c r="I63" t="str">
        <f ca="1">IF(AND(RESULT!$G122&gt;I$1,RESULT!$C122+RESULT!$D122&gt;2),"WON",IF(AND(RESULT!$G122&lt;I$1,RESULT!$C122+RESULT!$D122&lt;3),"WON","LOST"))</f>
        <v>WON</v>
      </c>
      <c r="J63" t="str">
        <f ca="1">IF(AND(RESULT!$K122&gt;I$1,RESULT!$C122+RESULT!$D122&gt;2),"WON",IF(AND(RESULT!$K122&lt;I$1,RESULT!$C122+RESULT!$D122&lt;3),"WON","LOST"))</f>
        <v>LOST</v>
      </c>
      <c r="K63" t="str">
        <f ca="1">IF(AND(I63="WON",J63="WON"),"WON",IF(AND(I63="LOST",J63="LOST"),"LOST","DP"))</f>
        <v>DP</v>
      </c>
      <c r="M63" t="str">
        <f ca="1">IF(AND(RESULT!$G122&gt;M$1,RESULT!$C122+RESULT!$D122&gt;2),"WON",IF(AND(RESULT!$G122&lt;M$1,RESULT!$C122+RESULT!$D122&lt;3),"WON","LOST"))</f>
        <v>WON</v>
      </c>
      <c r="N63" t="str">
        <f ca="1">IF(AND(RESULT!$K122&gt;M$1,RESULT!$C122+RESULT!$D122&gt;2),"WON",IF(AND(RESULT!$K122&lt;M$1,RESULT!$C122+RESULT!$D122&lt;3),"WON","LOST"))</f>
        <v>LOST</v>
      </c>
      <c r="O63" t="str">
        <f ca="1">IF(AND(M63="WON",N63="WON"),"WON",IF(AND(M63="LOST",N63="LOST"),"LOST","DP"))</f>
        <v>DP</v>
      </c>
      <c r="Q63" t="str">
        <f ca="1">IF(AND(RESULT!$G122&gt;Q$1,RESULT!$C122+RESULT!$D122&gt;2),"WON",IF(AND(RESULT!$G122&lt;Q$1,RESULT!$C122+RESULT!$D122&lt;3),"WON","LOST"))</f>
        <v>WON</v>
      </c>
      <c r="R63" t="str">
        <f ca="1">IF(AND(RESULT!$K122&gt;Q$1,RESULT!$C122+RESULT!$D122&gt;2),"WON",IF(AND(RESULT!$K122&lt;Q$1,RESULT!$C122+RESULT!$D122&lt;3),"WON","LOST"))</f>
        <v>LOST</v>
      </c>
      <c r="S63" t="str">
        <f ca="1">IF(AND(Q63="WON",R63="WON"),"WON",IF(AND(Q63="LOST",R63="LOST"),"LOST","DP"))</f>
        <v>DP</v>
      </c>
      <c r="U63" t="str">
        <f ca="1">IF(AND(RESULT!$G122&gt;U$1,RESULT!$C122+RESULT!$D122&gt;2),"WON",IF(AND(RESULT!$G122&lt;U$1,RESULT!$C122+RESULT!$D122&lt;3),"WON","LOST"))</f>
        <v>WON</v>
      </c>
      <c r="V63" t="str">
        <f ca="1">IF(AND(RESULT!$K122&gt;U$1,RESULT!$C122+RESULT!$D122&gt;2),"WON",IF(AND(RESULT!$K122&lt;U$1,RESULT!$C122+RESULT!$D122&lt;3),"WON","LOST"))</f>
        <v>LOST</v>
      </c>
      <c r="W63" t="str">
        <f ca="1">IF(AND(U63="WON",V63="WON"),"WON",IF(AND(U63="LOST",V63="LOST"),"LOST","DP"))</f>
        <v>DP</v>
      </c>
      <c r="Y63" t="str">
        <f ca="1">IF(AND(RESULT!$G122&gt;Y$1,RESULT!$C122+RESULT!$D122&gt;2),"WON",IF(AND(RESULT!$G122&lt;Y$1,RESULT!$C122+RESULT!$D122&lt;3),"WON","LOST"))</f>
        <v>WON</v>
      </c>
      <c r="Z63" t="str">
        <f ca="1">IF(AND(RESULT!$K122&gt;Y$1,RESULT!$C122+RESULT!$D122&gt;2),"WON",IF(AND(RESULT!$K122&lt;Y$1,RESULT!$C122+RESULT!$D122&lt;3),"WON","LOST"))</f>
        <v>LOST</v>
      </c>
      <c r="AA63" t="str">
        <f ca="1">IF(AND(Y63="WON",Z63="WON"),"WON",IF(AND(Y63="LOST",Z63="LOST"),"LOST","DP"))</f>
        <v>DP</v>
      </c>
      <c r="AC63" t="str">
        <f ca="1">IF(AND(RESULT!$G122&gt;AC$1,RESULT!$C122+RESULT!$D122&gt;2),"WON",IF(AND(RESULT!$G122&lt;AC$1,RESULT!$C122+RESULT!$D122&lt;3),"WON","LOST"))</f>
        <v>WON</v>
      </c>
      <c r="AD63" t="str">
        <f ca="1">IF(AND(RESULT!$K122&gt;AC$1,RESULT!$C122+RESULT!$D122&gt;2),"WON",IF(AND(RESULT!$K122&lt;AC$1,RESULT!$C122+RESULT!$D122&lt;3),"WON","LOST"))</f>
        <v>LOST</v>
      </c>
      <c r="AE63" t="str">
        <f ca="1">IF(AND(AC63="WON",AD63="WON"),"WON",IF(AND(AC63="LOST",AD63="LOST"),"LOST","DP"))</f>
        <v>DP</v>
      </c>
    </row>
    <row r="64" spans="1:31">
      <c r="A64" t="str">
        <f ca="1">IF(AND(RESULT!$G123&gt;A$1,RESULT!$C123+RESULT!$D123&gt;2),"WON",IF(AND(RESULT!$G123&lt;A$1,RESULT!$C123+RESULT!$D123&lt;3),"WON","LOST"))</f>
        <v>LOST</v>
      </c>
      <c r="B64" t="str">
        <f ca="1">IF(AND(RESULT!$K123&gt;A$1,RESULT!$C123+RESULT!$D123&gt;2),"WON",IF(AND(RESULT!$K123&lt;A$1,RESULT!$C123+RESULT!$D123&lt;3),"WON","LOST"))</f>
        <v>LOST</v>
      </c>
      <c r="C64" t="str">
        <f t="shared" ref="C64:C72" ca="1" si="40">IF(AND(A64="WON",B64="WON"),"WON",IF(AND(A64="LOST",B64="LOST"),"LOST","DP"))</f>
        <v>LOST</v>
      </c>
      <c r="E64" t="str">
        <f ca="1">IF(AND(RESULT!$G123&gt;E$1,RESULT!$C123+RESULT!$D123&gt;2),"WON",IF(AND(RESULT!$G123&lt;E$1,RESULT!$C123+RESULT!$D123&lt;3),"WON","LOST"))</f>
        <v>LOST</v>
      </c>
      <c r="F64" t="str">
        <f ca="1">IF(AND(RESULT!$K123&gt;E$1,RESULT!$C123+RESULT!$D123&gt;2),"WON",IF(AND(RESULT!$K123&lt;E$1,RESULT!$C123+RESULT!$D123&lt;3),"WON","LOST"))</f>
        <v>LOST</v>
      </c>
      <c r="G64" t="str">
        <f t="shared" ref="G64:G72" ca="1" si="41">IF(AND(E64="WON",F64="WON"),"WON",IF(AND(E64="LOST",F64="LOST"),"LOST","DP"))</f>
        <v>LOST</v>
      </c>
      <c r="I64" t="str">
        <f ca="1">IF(AND(RESULT!$G123&gt;I$1,RESULT!$C123+RESULT!$D123&gt;2),"WON",IF(AND(RESULT!$G123&lt;I$1,RESULT!$C123+RESULT!$D123&lt;3),"WON","LOST"))</f>
        <v>LOST</v>
      </c>
      <c r="J64" t="str">
        <f ca="1">IF(AND(RESULT!$K123&gt;I$1,RESULT!$C123+RESULT!$D123&gt;2),"WON",IF(AND(RESULT!$K123&lt;I$1,RESULT!$C123+RESULT!$D123&lt;3),"WON","LOST"))</f>
        <v>LOST</v>
      </c>
      <c r="K64" t="str">
        <f t="shared" ref="K64:K72" ca="1" si="42">IF(AND(I64="WON",J64="WON"),"WON",IF(AND(I64="LOST",J64="LOST"),"LOST","DP"))</f>
        <v>LOST</v>
      </c>
      <c r="M64" t="str">
        <f ca="1">IF(AND(RESULT!$G123&gt;M$1,RESULT!$C123+RESULT!$D123&gt;2),"WON",IF(AND(RESULT!$G123&lt;M$1,RESULT!$C123+RESULT!$D123&lt;3),"WON","LOST"))</f>
        <v>LOST</v>
      </c>
      <c r="N64" t="str">
        <f ca="1">IF(AND(RESULT!$K123&gt;M$1,RESULT!$C123+RESULT!$D123&gt;2),"WON",IF(AND(RESULT!$K123&lt;M$1,RESULT!$C123+RESULT!$D123&lt;3),"WON","LOST"))</f>
        <v>LOST</v>
      </c>
      <c r="O64" t="str">
        <f t="shared" ref="O64:O72" ca="1" si="43">IF(AND(M64="WON",N64="WON"),"WON",IF(AND(M64="LOST",N64="LOST"),"LOST","DP"))</f>
        <v>LOST</v>
      </c>
      <c r="Q64" t="str">
        <f ca="1">IF(AND(RESULT!$G123&gt;Q$1,RESULT!$C123+RESULT!$D123&gt;2),"WON",IF(AND(RESULT!$G123&lt;Q$1,RESULT!$C123+RESULT!$D123&lt;3),"WON","LOST"))</f>
        <v>LOST</v>
      </c>
      <c r="R64" t="str">
        <f ca="1">IF(AND(RESULT!$K123&gt;Q$1,RESULT!$C123+RESULT!$D123&gt;2),"WON",IF(AND(RESULT!$K123&lt;Q$1,RESULT!$C123+RESULT!$D123&lt;3),"WON","LOST"))</f>
        <v>LOST</v>
      </c>
      <c r="S64" t="str">
        <f t="shared" ref="S64:S72" ca="1" si="44">IF(AND(Q64="WON",R64="WON"),"WON",IF(AND(Q64="LOST",R64="LOST"),"LOST","DP"))</f>
        <v>LOST</v>
      </c>
      <c r="U64" t="str">
        <f ca="1">IF(AND(RESULT!$G123&gt;U$1,RESULT!$C123+RESULT!$D123&gt;2),"WON",IF(AND(RESULT!$G123&lt;U$1,RESULT!$C123+RESULT!$D123&lt;3),"WON","LOST"))</f>
        <v>LOST</v>
      </c>
      <c r="V64" t="str">
        <f ca="1">IF(AND(RESULT!$K123&gt;U$1,RESULT!$C123+RESULT!$D123&gt;2),"WON",IF(AND(RESULT!$K123&lt;U$1,RESULT!$C123+RESULT!$D123&lt;3),"WON","LOST"))</f>
        <v>LOST</v>
      </c>
      <c r="W64" t="str">
        <f t="shared" ref="W64:W72" ca="1" si="45">IF(AND(U64="WON",V64="WON"),"WON",IF(AND(U64="LOST",V64="LOST"),"LOST","DP"))</f>
        <v>LOST</v>
      </c>
      <c r="Y64" t="str">
        <f ca="1">IF(AND(RESULT!$G123&gt;Y$1,RESULT!$C123+RESULT!$D123&gt;2),"WON",IF(AND(RESULT!$G123&lt;Y$1,RESULT!$C123+RESULT!$D123&lt;3),"WON","LOST"))</f>
        <v>LOST</v>
      </c>
      <c r="Z64" t="str">
        <f ca="1">IF(AND(RESULT!$K123&gt;Y$1,RESULT!$C123+RESULT!$D123&gt;2),"WON",IF(AND(RESULT!$K123&lt;Y$1,RESULT!$C123+RESULT!$D123&lt;3),"WON","LOST"))</f>
        <v>LOST</v>
      </c>
      <c r="AA64" t="str">
        <f t="shared" ref="AA64:AA72" ca="1" si="46">IF(AND(Y64="WON",Z64="WON"),"WON",IF(AND(Y64="LOST",Z64="LOST"),"LOST","DP"))</f>
        <v>LOST</v>
      </c>
      <c r="AC64" t="str">
        <f ca="1">IF(AND(RESULT!$G123&gt;AC$1,RESULT!$C123+RESULT!$D123&gt;2),"WON",IF(AND(RESULT!$G123&lt;AC$1,RESULT!$C123+RESULT!$D123&lt;3),"WON","LOST"))</f>
        <v>LOST</v>
      </c>
      <c r="AD64" t="str">
        <f ca="1">IF(AND(RESULT!$K123&gt;AC$1,RESULT!$C123+RESULT!$D123&gt;2),"WON",IF(AND(RESULT!$K123&lt;AC$1,RESULT!$C123+RESULT!$D123&lt;3),"WON","LOST"))</f>
        <v>LOST</v>
      </c>
      <c r="AE64" t="str">
        <f t="shared" ref="AE64:AE72" ca="1" si="47">IF(AND(AC64="WON",AD64="WON"),"WON",IF(AND(AC64="LOST",AD64="LOST"),"LOST","DP"))</f>
        <v>LOST</v>
      </c>
    </row>
    <row r="65" spans="1:31">
      <c r="A65" t="str">
        <f ca="1">IF(AND(RESULT!$G124&gt;A$1,RESULT!$C124+RESULT!$D124&gt;2),"WON",IF(AND(RESULT!$G124&lt;A$1,RESULT!$C124+RESULT!$D124&lt;3),"WON","LOST"))</f>
        <v>LOST</v>
      </c>
      <c r="B65" t="str">
        <f ca="1">IF(AND(RESULT!$K124&gt;A$1,RESULT!$C124+RESULT!$D124&gt;2),"WON",IF(AND(RESULT!$K124&lt;A$1,RESULT!$C124+RESULT!$D124&lt;3),"WON","LOST"))</f>
        <v>LOST</v>
      </c>
      <c r="C65" t="str">
        <f t="shared" ca="1" si="40"/>
        <v>LOST</v>
      </c>
      <c r="E65" t="str">
        <f ca="1">IF(AND(RESULT!$G124&gt;E$1,RESULT!$C124+RESULT!$D124&gt;2),"WON",IF(AND(RESULT!$G124&lt;E$1,RESULT!$C124+RESULT!$D124&lt;3),"WON","LOST"))</f>
        <v>LOST</v>
      </c>
      <c r="F65" t="str">
        <f ca="1">IF(AND(RESULT!$K124&gt;E$1,RESULT!$C124+RESULT!$D124&gt;2),"WON",IF(AND(RESULT!$K124&lt;E$1,RESULT!$C124+RESULT!$D124&lt;3),"WON","LOST"))</f>
        <v>LOST</v>
      </c>
      <c r="G65" t="str">
        <f t="shared" ca="1" si="41"/>
        <v>LOST</v>
      </c>
      <c r="I65" t="str">
        <f ca="1">IF(AND(RESULT!$G124&gt;I$1,RESULT!$C124+RESULT!$D124&gt;2),"WON",IF(AND(RESULT!$G124&lt;I$1,RESULT!$C124+RESULT!$D124&lt;3),"WON","LOST"))</f>
        <v>LOST</v>
      </c>
      <c r="J65" t="str">
        <f ca="1">IF(AND(RESULT!$K124&gt;I$1,RESULT!$C124+RESULT!$D124&gt;2),"WON",IF(AND(RESULT!$K124&lt;I$1,RESULT!$C124+RESULT!$D124&lt;3),"WON","LOST"))</f>
        <v>LOST</v>
      </c>
      <c r="K65" t="str">
        <f t="shared" ca="1" si="42"/>
        <v>LOST</v>
      </c>
      <c r="M65" t="str">
        <f ca="1">IF(AND(RESULT!$G124&gt;M$1,RESULT!$C124+RESULT!$D124&gt;2),"WON",IF(AND(RESULT!$G124&lt;M$1,RESULT!$C124+RESULT!$D124&lt;3),"WON","LOST"))</f>
        <v>LOST</v>
      </c>
      <c r="N65" t="str">
        <f ca="1">IF(AND(RESULT!$K124&gt;M$1,RESULT!$C124+RESULT!$D124&gt;2),"WON",IF(AND(RESULT!$K124&lt;M$1,RESULT!$C124+RESULT!$D124&lt;3),"WON","LOST"))</f>
        <v>LOST</v>
      </c>
      <c r="O65" t="str">
        <f t="shared" ca="1" si="43"/>
        <v>LOST</v>
      </c>
      <c r="Q65" t="str">
        <f ca="1">IF(AND(RESULT!$G124&gt;Q$1,RESULT!$C124+RESULT!$D124&gt;2),"WON",IF(AND(RESULT!$G124&lt;Q$1,RESULT!$C124+RESULT!$D124&lt;3),"WON","LOST"))</f>
        <v>LOST</v>
      </c>
      <c r="R65" t="str">
        <f ca="1">IF(AND(RESULT!$K124&gt;Q$1,RESULT!$C124+RESULT!$D124&gt;2),"WON",IF(AND(RESULT!$K124&lt;Q$1,RESULT!$C124+RESULT!$D124&lt;3),"WON","LOST"))</f>
        <v>LOST</v>
      </c>
      <c r="S65" t="str">
        <f t="shared" ca="1" si="44"/>
        <v>LOST</v>
      </c>
      <c r="U65" t="str">
        <f ca="1">IF(AND(RESULT!$G124&gt;U$1,RESULT!$C124+RESULT!$D124&gt;2),"WON",IF(AND(RESULT!$G124&lt;U$1,RESULT!$C124+RESULT!$D124&lt;3),"WON","LOST"))</f>
        <v>LOST</v>
      </c>
      <c r="V65" t="str">
        <f ca="1">IF(AND(RESULT!$K124&gt;U$1,RESULT!$C124+RESULT!$D124&gt;2),"WON",IF(AND(RESULT!$K124&lt;U$1,RESULT!$C124+RESULT!$D124&lt;3),"WON","LOST"))</f>
        <v>LOST</v>
      </c>
      <c r="W65" t="str">
        <f t="shared" ca="1" si="45"/>
        <v>LOST</v>
      </c>
      <c r="Y65" t="str">
        <f ca="1">IF(AND(RESULT!$G124&gt;Y$1,RESULT!$C124+RESULT!$D124&gt;2),"WON",IF(AND(RESULT!$G124&lt;Y$1,RESULT!$C124+RESULT!$D124&lt;3),"WON","LOST"))</f>
        <v>WON</v>
      </c>
      <c r="Z65" t="str">
        <f ca="1">IF(AND(RESULT!$K124&gt;Y$1,RESULT!$C124+RESULT!$D124&gt;2),"WON",IF(AND(RESULT!$K124&lt;Y$1,RESULT!$C124+RESULT!$D124&lt;3),"WON","LOST"))</f>
        <v>LOST</v>
      </c>
      <c r="AA65" t="str">
        <f t="shared" ca="1" si="46"/>
        <v>DP</v>
      </c>
      <c r="AC65" t="str">
        <f ca="1">IF(AND(RESULT!$G124&gt;AC$1,RESULT!$C124+RESULT!$D124&gt;2),"WON",IF(AND(RESULT!$G124&lt;AC$1,RESULT!$C124+RESULT!$D124&lt;3),"WON","LOST"))</f>
        <v>WON</v>
      </c>
      <c r="AD65" t="str">
        <f ca="1">IF(AND(RESULT!$K124&gt;AC$1,RESULT!$C124+RESULT!$D124&gt;2),"WON",IF(AND(RESULT!$K124&lt;AC$1,RESULT!$C124+RESULT!$D124&lt;3),"WON","LOST"))</f>
        <v>LOST</v>
      </c>
      <c r="AE65" t="str">
        <f t="shared" ca="1" si="47"/>
        <v>DP</v>
      </c>
    </row>
    <row r="66" spans="1:31">
      <c r="A66" t="str">
        <f ca="1">IF(AND(RESULT!$G125&gt;A$1,RESULT!$C125+RESULT!$D125&gt;2),"WON",IF(AND(RESULT!$G125&lt;A$1,RESULT!$C125+RESULT!$D125&lt;3),"WON","LOST"))</f>
        <v>WON</v>
      </c>
      <c r="B66" t="str">
        <f ca="1">IF(AND(RESULT!$K125&gt;A$1,RESULT!$C125+RESULT!$D125&gt;2),"WON",IF(AND(RESULT!$K125&lt;A$1,RESULT!$C125+RESULT!$D125&lt;3),"WON","LOST"))</f>
        <v>WON</v>
      </c>
      <c r="C66" t="str">
        <f t="shared" ca="1" si="40"/>
        <v>WON</v>
      </c>
      <c r="E66" t="str">
        <f ca="1">IF(AND(RESULT!$G125&gt;E$1,RESULT!$C125+RESULT!$D125&gt;2),"WON",IF(AND(RESULT!$G125&lt;E$1,RESULT!$C125+RESULT!$D125&lt;3),"WON","LOST"))</f>
        <v>WON</v>
      </c>
      <c r="F66" t="str">
        <f ca="1">IF(AND(RESULT!$K125&gt;E$1,RESULT!$C125+RESULT!$D125&gt;2),"WON",IF(AND(RESULT!$K125&lt;E$1,RESULT!$C125+RESULT!$D125&lt;3),"WON","LOST"))</f>
        <v>WON</v>
      </c>
      <c r="G66" t="str">
        <f t="shared" ca="1" si="41"/>
        <v>WON</v>
      </c>
      <c r="I66" t="str">
        <f ca="1">IF(AND(RESULT!$G125&gt;I$1,RESULT!$C125+RESULT!$D125&gt;2),"WON",IF(AND(RESULT!$G125&lt;I$1,RESULT!$C125+RESULT!$D125&lt;3),"WON","LOST"))</f>
        <v>WON</v>
      </c>
      <c r="J66" t="str">
        <f ca="1">IF(AND(RESULT!$K125&gt;I$1,RESULT!$C125+RESULT!$D125&gt;2),"WON",IF(AND(RESULT!$K125&lt;I$1,RESULT!$C125+RESULT!$D125&lt;3),"WON","LOST"))</f>
        <v>WON</v>
      </c>
      <c r="K66" t="str">
        <f t="shared" ca="1" si="42"/>
        <v>WON</v>
      </c>
      <c r="M66" t="str">
        <f ca="1">IF(AND(RESULT!$G125&gt;M$1,RESULT!$C125+RESULT!$D125&gt;2),"WON",IF(AND(RESULT!$G125&lt;M$1,RESULT!$C125+RESULT!$D125&lt;3),"WON","LOST"))</f>
        <v>WON</v>
      </c>
      <c r="N66" t="str">
        <f ca="1">IF(AND(RESULT!$K125&gt;M$1,RESULT!$C125+RESULT!$D125&gt;2),"WON",IF(AND(RESULT!$K125&lt;M$1,RESULT!$C125+RESULT!$D125&lt;3),"WON","LOST"))</f>
        <v>WON</v>
      </c>
      <c r="O66" t="str">
        <f t="shared" ca="1" si="43"/>
        <v>WON</v>
      </c>
      <c r="Q66" t="str">
        <f ca="1">IF(AND(RESULT!$G125&gt;Q$1,RESULT!$C125+RESULT!$D125&gt;2),"WON",IF(AND(RESULT!$G125&lt;Q$1,RESULT!$C125+RESULT!$D125&lt;3),"WON","LOST"))</f>
        <v>WON</v>
      </c>
      <c r="R66" t="str">
        <f ca="1">IF(AND(RESULT!$K125&gt;Q$1,RESULT!$C125+RESULT!$D125&gt;2),"WON",IF(AND(RESULT!$K125&lt;Q$1,RESULT!$C125+RESULT!$D125&lt;3),"WON","LOST"))</f>
        <v>WON</v>
      </c>
      <c r="S66" t="str">
        <f t="shared" ca="1" si="44"/>
        <v>WON</v>
      </c>
      <c r="U66" t="str">
        <f ca="1">IF(AND(RESULT!$G125&gt;U$1,RESULT!$C125+RESULT!$D125&gt;2),"WON",IF(AND(RESULT!$G125&lt;U$1,RESULT!$C125+RESULT!$D125&lt;3),"WON","LOST"))</f>
        <v>WON</v>
      </c>
      <c r="V66" t="str">
        <f ca="1">IF(AND(RESULT!$K125&gt;U$1,RESULT!$C125+RESULT!$D125&gt;2),"WON",IF(AND(RESULT!$K125&lt;U$1,RESULT!$C125+RESULT!$D125&lt;3),"WON","LOST"))</f>
        <v>WON</v>
      </c>
      <c r="W66" t="str">
        <f t="shared" ca="1" si="45"/>
        <v>WON</v>
      </c>
      <c r="Y66" t="str">
        <f ca="1">IF(AND(RESULT!$G125&gt;Y$1,RESULT!$C125+RESULT!$D125&gt;2),"WON",IF(AND(RESULT!$G125&lt;Y$1,RESULT!$C125+RESULT!$D125&lt;3),"WON","LOST"))</f>
        <v>WON</v>
      </c>
      <c r="Z66" t="str">
        <f ca="1">IF(AND(RESULT!$K125&gt;Y$1,RESULT!$C125+RESULT!$D125&gt;2),"WON",IF(AND(RESULT!$K125&lt;Y$1,RESULT!$C125+RESULT!$D125&lt;3),"WON","LOST"))</f>
        <v>WON</v>
      </c>
      <c r="AA66" t="str">
        <f t="shared" ca="1" si="46"/>
        <v>WON</v>
      </c>
      <c r="AC66" t="str">
        <f ca="1">IF(AND(RESULT!$G125&gt;AC$1,RESULT!$C125+RESULT!$D125&gt;2),"WON",IF(AND(RESULT!$G125&lt;AC$1,RESULT!$C125+RESULT!$D125&lt;3),"WON","LOST"))</f>
        <v>WON</v>
      </c>
      <c r="AD66" t="str">
        <f ca="1">IF(AND(RESULT!$K125&gt;AC$1,RESULT!$C125+RESULT!$D125&gt;2),"WON",IF(AND(RESULT!$K125&lt;AC$1,RESULT!$C125+RESULT!$D125&lt;3),"WON","LOST"))</f>
        <v>WON</v>
      </c>
      <c r="AE66" t="str">
        <f t="shared" ca="1" si="47"/>
        <v>WON</v>
      </c>
    </row>
    <row r="67" spans="1:31">
      <c r="A67" t="str">
        <f ca="1">IF(AND(RESULT!$G126&gt;A$1,RESULT!$C126+RESULT!$D126&gt;2),"WON",IF(AND(RESULT!$G126&lt;A$1,RESULT!$C126+RESULT!$D126&lt;3),"WON","LOST"))</f>
        <v>LOST</v>
      </c>
      <c r="B67" t="str">
        <f ca="1">IF(AND(RESULT!$K126&gt;A$1,RESULT!$C126+RESULT!$D126&gt;2),"WON",IF(AND(RESULT!$K126&lt;A$1,RESULT!$C126+RESULT!$D126&lt;3),"WON","LOST"))</f>
        <v>LOST</v>
      </c>
      <c r="C67" t="str">
        <f t="shared" ca="1" si="40"/>
        <v>LOST</v>
      </c>
      <c r="E67" t="str">
        <f ca="1">IF(AND(RESULT!$G126&gt;E$1,RESULT!$C126+RESULT!$D126&gt;2),"WON",IF(AND(RESULT!$G126&lt;E$1,RESULT!$C126+RESULT!$D126&lt;3),"WON","LOST"))</f>
        <v>LOST</v>
      </c>
      <c r="F67" t="str">
        <f ca="1">IF(AND(RESULT!$K126&gt;E$1,RESULT!$C126+RESULT!$D126&gt;2),"WON",IF(AND(RESULT!$K126&lt;E$1,RESULT!$C126+RESULT!$D126&lt;3),"WON","LOST"))</f>
        <v>LOST</v>
      </c>
      <c r="G67" t="str">
        <f t="shared" ca="1" si="41"/>
        <v>LOST</v>
      </c>
      <c r="I67" t="str">
        <f ca="1">IF(AND(RESULT!$G126&gt;I$1,RESULT!$C126+RESULT!$D126&gt;2),"WON",IF(AND(RESULT!$G126&lt;I$1,RESULT!$C126+RESULT!$D126&lt;3),"WON","LOST"))</f>
        <v>LOST</v>
      </c>
      <c r="J67" t="str">
        <f ca="1">IF(AND(RESULT!$K126&gt;I$1,RESULT!$C126+RESULT!$D126&gt;2),"WON",IF(AND(RESULT!$K126&lt;I$1,RESULT!$C126+RESULT!$D126&lt;3),"WON","LOST"))</f>
        <v>LOST</v>
      </c>
      <c r="K67" t="str">
        <f t="shared" ca="1" si="42"/>
        <v>LOST</v>
      </c>
      <c r="M67" t="str">
        <f ca="1">IF(AND(RESULT!$G126&gt;M$1,RESULT!$C126+RESULT!$D126&gt;2),"WON",IF(AND(RESULT!$G126&lt;M$1,RESULT!$C126+RESULT!$D126&lt;3),"WON","LOST"))</f>
        <v>LOST</v>
      </c>
      <c r="N67" t="str">
        <f ca="1">IF(AND(RESULT!$K126&gt;M$1,RESULT!$C126+RESULT!$D126&gt;2),"WON",IF(AND(RESULT!$K126&lt;M$1,RESULT!$C126+RESULT!$D126&lt;3),"WON","LOST"))</f>
        <v>LOST</v>
      </c>
      <c r="O67" t="str">
        <f t="shared" ca="1" si="43"/>
        <v>LOST</v>
      </c>
      <c r="Q67" t="str">
        <f ca="1">IF(AND(RESULT!$G126&gt;Q$1,RESULT!$C126+RESULT!$D126&gt;2),"WON",IF(AND(RESULT!$G126&lt;Q$1,RESULT!$C126+RESULT!$D126&lt;3),"WON","LOST"))</f>
        <v>LOST</v>
      </c>
      <c r="R67" t="str">
        <f ca="1">IF(AND(RESULT!$K126&gt;Q$1,RESULT!$C126+RESULT!$D126&gt;2),"WON",IF(AND(RESULT!$K126&lt;Q$1,RESULT!$C126+RESULT!$D126&lt;3),"WON","LOST"))</f>
        <v>LOST</v>
      </c>
      <c r="S67" t="str">
        <f t="shared" ca="1" si="44"/>
        <v>LOST</v>
      </c>
      <c r="U67" t="str">
        <f ca="1">IF(AND(RESULT!$G126&gt;U$1,RESULT!$C126+RESULT!$D126&gt;2),"WON",IF(AND(RESULT!$G126&lt;U$1,RESULT!$C126+RESULT!$D126&lt;3),"WON","LOST"))</f>
        <v>LOST</v>
      </c>
      <c r="V67" t="str">
        <f ca="1">IF(AND(RESULT!$K126&gt;U$1,RESULT!$C126+RESULT!$D126&gt;2),"WON",IF(AND(RESULT!$K126&lt;U$1,RESULT!$C126+RESULT!$D126&lt;3),"WON","LOST"))</f>
        <v>LOST</v>
      </c>
      <c r="W67" t="str">
        <f t="shared" ca="1" si="45"/>
        <v>LOST</v>
      </c>
      <c r="Y67" t="str">
        <f ca="1">IF(AND(RESULT!$G126&gt;Y$1,RESULT!$C126+RESULT!$D126&gt;2),"WON",IF(AND(RESULT!$G126&lt;Y$1,RESULT!$C126+RESULT!$D126&lt;3),"WON","LOST"))</f>
        <v>LOST</v>
      </c>
      <c r="Z67" t="str">
        <f ca="1">IF(AND(RESULT!$K126&gt;Y$1,RESULT!$C126+RESULT!$D126&gt;2),"WON",IF(AND(RESULT!$K126&lt;Y$1,RESULT!$C126+RESULT!$D126&lt;3),"WON","LOST"))</f>
        <v>LOST</v>
      </c>
      <c r="AA67" t="str">
        <f t="shared" ca="1" si="46"/>
        <v>LOST</v>
      </c>
      <c r="AC67" t="str">
        <f ca="1">IF(AND(RESULT!$G126&gt;AC$1,RESULT!$C126+RESULT!$D126&gt;2),"WON",IF(AND(RESULT!$G126&lt;AC$1,RESULT!$C126+RESULT!$D126&lt;3),"WON","LOST"))</f>
        <v>LOST</v>
      </c>
      <c r="AD67" t="str">
        <f ca="1">IF(AND(RESULT!$K126&gt;AC$1,RESULT!$C126+RESULT!$D126&gt;2),"WON",IF(AND(RESULT!$K126&lt;AC$1,RESULT!$C126+RESULT!$D126&lt;3),"WON","LOST"))</f>
        <v>LOST</v>
      </c>
      <c r="AE67" t="str">
        <f t="shared" ca="1" si="47"/>
        <v>LOST</v>
      </c>
    </row>
    <row r="68" spans="1:31">
      <c r="A68" t="str">
        <f ca="1">IF(AND(RESULT!$G127&gt;A$1,RESULT!$C127+RESULT!$D127&gt;2),"WON",IF(AND(RESULT!$G127&lt;A$1,RESULT!$C127+RESULT!$D127&lt;3),"WON","LOST"))</f>
        <v>LOST</v>
      </c>
      <c r="B68" t="str">
        <f ca="1">IF(AND(RESULT!$K127&gt;A$1,RESULT!$C127+RESULT!$D127&gt;2),"WON",IF(AND(RESULT!$K127&lt;A$1,RESULT!$C127+RESULT!$D127&lt;3),"WON","LOST"))</f>
        <v>LOST</v>
      </c>
      <c r="C68" t="str">
        <f t="shared" ca="1" si="40"/>
        <v>LOST</v>
      </c>
      <c r="E68" t="str">
        <f ca="1">IF(AND(RESULT!$G127&gt;E$1,RESULT!$C127+RESULT!$D127&gt;2),"WON",IF(AND(RESULT!$G127&lt;E$1,RESULT!$C127+RESULT!$D127&lt;3),"WON","LOST"))</f>
        <v>LOST</v>
      </c>
      <c r="F68" t="str">
        <f ca="1">IF(AND(RESULT!$K127&gt;E$1,RESULT!$C127+RESULT!$D127&gt;2),"WON",IF(AND(RESULT!$K127&lt;E$1,RESULT!$C127+RESULT!$D127&lt;3),"WON","LOST"))</f>
        <v>LOST</v>
      </c>
      <c r="G68" t="str">
        <f t="shared" ca="1" si="41"/>
        <v>LOST</v>
      </c>
      <c r="I68" t="str">
        <f ca="1">IF(AND(RESULT!$G127&gt;I$1,RESULT!$C127+RESULT!$D127&gt;2),"WON",IF(AND(RESULT!$G127&lt;I$1,RESULT!$C127+RESULT!$D127&lt;3),"WON","LOST"))</f>
        <v>LOST</v>
      </c>
      <c r="J68" t="str">
        <f ca="1">IF(AND(RESULT!$K127&gt;I$1,RESULT!$C127+RESULT!$D127&gt;2),"WON",IF(AND(RESULT!$K127&lt;I$1,RESULT!$C127+RESULT!$D127&lt;3),"WON","LOST"))</f>
        <v>LOST</v>
      </c>
      <c r="K68" t="str">
        <f t="shared" ca="1" si="42"/>
        <v>LOST</v>
      </c>
      <c r="M68" t="str">
        <f ca="1">IF(AND(RESULT!$G127&gt;M$1,RESULT!$C127+RESULT!$D127&gt;2),"WON",IF(AND(RESULT!$G127&lt;M$1,RESULT!$C127+RESULT!$D127&lt;3),"WON","LOST"))</f>
        <v>LOST</v>
      </c>
      <c r="N68" t="str">
        <f ca="1">IF(AND(RESULT!$K127&gt;M$1,RESULT!$C127+RESULT!$D127&gt;2),"WON",IF(AND(RESULT!$K127&lt;M$1,RESULT!$C127+RESULT!$D127&lt;3),"WON","LOST"))</f>
        <v>LOST</v>
      </c>
      <c r="O68" t="str">
        <f t="shared" ca="1" si="43"/>
        <v>LOST</v>
      </c>
      <c r="Q68" t="str">
        <f ca="1">IF(AND(RESULT!$G127&gt;Q$1,RESULT!$C127+RESULT!$D127&gt;2),"WON",IF(AND(RESULT!$G127&lt;Q$1,RESULT!$C127+RESULT!$D127&lt;3),"WON","LOST"))</f>
        <v>LOST</v>
      </c>
      <c r="R68" t="str">
        <f ca="1">IF(AND(RESULT!$K127&gt;Q$1,RESULT!$C127+RESULT!$D127&gt;2),"WON",IF(AND(RESULT!$K127&lt;Q$1,RESULT!$C127+RESULT!$D127&lt;3),"WON","LOST"))</f>
        <v>LOST</v>
      </c>
      <c r="S68" t="str">
        <f t="shared" ca="1" si="44"/>
        <v>LOST</v>
      </c>
      <c r="U68" t="str">
        <f ca="1">IF(AND(RESULT!$G127&gt;U$1,RESULT!$C127+RESULT!$D127&gt;2),"WON",IF(AND(RESULT!$G127&lt;U$1,RESULT!$C127+RESULT!$D127&lt;3),"WON","LOST"))</f>
        <v>LOST</v>
      </c>
      <c r="V68" t="str">
        <f ca="1">IF(AND(RESULT!$K127&gt;U$1,RESULT!$C127+RESULT!$D127&gt;2),"WON",IF(AND(RESULT!$K127&lt;U$1,RESULT!$C127+RESULT!$D127&lt;3),"WON","LOST"))</f>
        <v>LOST</v>
      </c>
      <c r="W68" t="str">
        <f t="shared" ca="1" si="45"/>
        <v>LOST</v>
      </c>
      <c r="Y68" t="str">
        <f ca="1">IF(AND(RESULT!$G127&gt;Y$1,RESULT!$C127+RESULT!$D127&gt;2),"WON",IF(AND(RESULT!$G127&lt;Y$1,RESULT!$C127+RESULT!$D127&lt;3),"WON","LOST"))</f>
        <v>LOST</v>
      </c>
      <c r="Z68" t="str">
        <f ca="1">IF(AND(RESULT!$K127&gt;Y$1,RESULT!$C127+RESULT!$D127&gt;2),"WON",IF(AND(RESULT!$K127&lt;Y$1,RESULT!$C127+RESULT!$D127&lt;3),"WON","LOST"))</f>
        <v>LOST</v>
      </c>
      <c r="AA68" t="str">
        <f t="shared" ca="1" si="46"/>
        <v>LOST</v>
      </c>
      <c r="AC68" t="str">
        <f ca="1">IF(AND(RESULT!$G127&gt;AC$1,RESULT!$C127+RESULT!$D127&gt;2),"WON",IF(AND(RESULT!$G127&lt;AC$1,RESULT!$C127+RESULT!$D127&lt;3),"WON","LOST"))</f>
        <v>LOST</v>
      </c>
      <c r="AD68" t="str">
        <f ca="1">IF(AND(RESULT!$K127&gt;AC$1,RESULT!$C127+RESULT!$D127&gt;2),"WON",IF(AND(RESULT!$K127&lt;AC$1,RESULT!$C127+RESULT!$D127&lt;3),"WON","LOST"))</f>
        <v>LOST</v>
      </c>
      <c r="AE68" t="str">
        <f t="shared" ca="1" si="47"/>
        <v>LOST</v>
      </c>
    </row>
    <row r="69" spans="1:31">
      <c r="A69" t="str">
        <f ca="1">IF(AND(RESULT!$G128&gt;A$1,RESULT!$C128+RESULT!$D128&gt;2),"WON",IF(AND(RESULT!$G128&lt;A$1,RESULT!$C128+RESULT!$D128&lt;3),"WON","LOST"))</f>
        <v>WON</v>
      </c>
      <c r="B69" t="str">
        <f ca="1">IF(AND(RESULT!$K128&gt;A$1,RESULT!$C128+RESULT!$D128&gt;2),"WON",IF(AND(RESULT!$K128&lt;A$1,RESULT!$C128+RESULT!$D128&lt;3),"WON","LOST"))</f>
        <v>WON</v>
      </c>
      <c r="C69" t="str">
        <f t="shared" ca="1" si="40"/>
        <v>WON</v>
      </c>
      <c r="E69" t="str">
        <f ca="1">IF(AND(RESULT!$G128&gt;E$1,RESULT!$C128+RESULT!$D128&gt;2),"WON",IF(AND(RESULT!$G128&lt;E$1,RESULT!$C128+RESULT!$D128&lt;3),"WON","LOST"))</f>
        <v>WON</v>
      </c>
      <c r="F69" t="str">
        <f ca="1">IF(AND(RESULT!$K128&gt;E$1,RESULT!$C128+RESULT!$D128&gt;2),"WON",IF(AND(RESULT!$K128&lt;E$1,RESULT!$C128+RESULT!$D128&lt;3),"WON","LOST"))</f>
        <v>WON</v>
      </c>
      <c r="G69" t="str">
        <f t="shared" ca="1" si="41"/>
        <v>WON</v>
      </c>
      <c r="I69" t="str">
        <f ca="1">IF(AND(RESULT!$G128&gt;I$1,RESULT!$C128+RESULT!$D128&gt;2),"WON",IF(AND(RESULT!$G128&lt;I$1,RESULT!$C128+RESULT!$D128&lt;3),"WON","LOST"))</f>
        <v>WON</v>
      </c>
      <c r="J69" t="str">
        <f ca="1">IF(AND(RESULT!$K128&gt;I$1,RESULT!$C128+RESULT!$D128&gt;2),"WON",IF(AND(RESULT!$K128&lt;I$1,RESULT!$C128+RESULT!$D128&lt;3),"WON","LOST"))</f>
        <v>WON</v>
      </c>
      <c r="K69" t="str">
        <f t="shared" ca="1" si="42"/>
        <v>WON</v>
      </c>
      <c r="M69" t="str">
        <f ca="1">IF(AND(RESULT!$G128&gt;M$1,RESULT!$C128+RESULT!$D128&gt;2),"WON",IF(AND(RESULT!$G128&lt;M$1,RESULT!$C128+RESULT!$D128&lt;3),"WON","LOST"))</f>
        <v>WON</v>
      </c>
      <c r="N69" t="str">
        <f ca="1">IF(AND(RESULT!$K128&gt;M$1,RESULT!$C128+RESULT!$D128&gt;2),"WON",IF(AND(RESULT!$K128&lt;M$1,RESULT!$C128+RESULT!$D128&lt;3),"WON","LOST"))</f>
        <v>WON</v>
      </c>
      <c r="O69" t="str">
        <f t="shared" ca="1" si="43"/>
        <v>WON</v>
      </c>
      <c r="Q69" t="str">
        <f ca="1">IF(AND(RESULT!$G128&gt;Q$1,RESULT!$C128+RESULT!$D128&gt;2),"WON",IF(AND(RESULT!$G128&lt;Q$1,RESULT!$C128+RESULT!$D128&lt;3),"WON","LOST"))</f>
        <v>WON</v>
      </c>
      <c r="R69" t="str">
        <f ca="1">IF(AND(RESULT!$K128&gt;Q$1,RESULT!$C128+RESULT!$D128&gt;2),"WON",IF(AND(RESULT!$K128&lt;Q$1,RESULT!$C128+RESULT!$D128&lt;3),"WON","LOST"))</f>
        <v>WON</v>
      </c>
      <c r="S69" t="str">
        <f t="shared" ca="1" si="44"/>
        <v>WON</v>
      </c>
      <c r="U69" t="str">
        <f ca="1">IF(AND(RESULT!$G128&gt;U$1,RESULT!$C128+RESULT!$D128&gt;2),"WON",IF(AND(RESULT!$G128&lt;U$1,RESULT!$C128+RESULT!$D128&lt;3),"WON","LOST"))</f>
        <v>WON</v>
      </c>
      <c r="V69" t="str">
        <f ca="1">IF(AND(RESULT!$K128&gt;U$1,RESULT!$C128+RESULT!$D128&gt;2),"WON",IF(AND(RESULT!$K128&lt;U$1,RESULT!$C128+RESULT!$D128&lt;3),"WON","LOST"))</f>
        <v>WON</v>
      </c>
      <c r="W69" t="str">
        <f t="shared" ca="1" si="45"/>
        <v>WON</v>
      </c>
      <c r="Y69" t="str">
        <f ca="1">IF(AND(RESULT!$G128&gt;Y$1,RESULT!$C128+RESULT!$D128&gt;2),"WON",IF(AND(RESULT!$G128&lt;Y$1,RESULT!$C128+RESULT!$D128&lt;3),"WON","LOST"))</f>
        <v>WON</v>
      </c>
      <c r="Z69" t="str">
        <f ca="1">IF(AND(RESULT!$K128&gt;Y$1,RESULT!$C128+RESULT!$D128&gt;2),"WON",IF(AND(RESULT!$K128&lt;Y$1,RESULT!$C128+RESULT!$D128&lt;3),"WON","LOST"))</f>
        <v>WON</v>
      </c>
      <c r="AA69" t="str">
        <f t="shared" ca="1" si="46"/>
        <v>WON</v>
      </c>
      <c r="AC69" t="str">
        <f ca="1">IF(AND(RESULT!$G128&gt;AC$1,RESULT!$C128+RESULT!$D128&gt;2),"WON",IF(AND(RESULT!$G128&lt;AC$1,RESULT!$C128+RESULT!$D128&lt;3),"WON","LOST"))</f>
        <v>WON</v>
      </c>
      <c r="AD69" t="str">
        <f ca="1">IF(AND(RESULT!$K128&gt;AC$1,RESULT!$C128+RESULT!$D128&gt;2),"WON",IF(AND(RESULT!$K128&lt;AC$1,RESULT!$C128+RESULT!$D128&lt;3),"WON","LOST"))</f>
        <v>WON</v>
      </c>
      <c r="AE69" t="str">
        <f t="shared" ca="1" si="47"/>
        <v>WON</v>
      </c>
    </row>
    <row r="70" spans="1:31">
      <c r="A70" t="str">
        <f ca="1">IF(AND(RESULT!$G129&gt;A$1,RESULT!$C129+RESULT!$D129&gt;2),"WON",IF(AND(RESULT!$G129&lt;A$1,RESULT!$C129+RESULT!$D129&lt;3),"WON","LOST"))</f>
        <v>WON</v>
      </c>
      <c r="B70" t="str">
        <f ca="1">IF(AND(RESULT!$K129&gt;A$1,RESULT!$C129+RESULT!$D129&gt;2),"WON",IF(AND(RESULT!$K129&lt;A$1,RESULT!$C129+RESULT!$D129&lt;3),"WON","LOST"))</f>
        <v>WON</v>
      </c>
      <c r="C70" t="str">
        <f t="shared" ca="1" si="40"/>
        <v>WON</v>
      </c>
      <c r="E70" t="str">
        <f ca="1">IF(AND(RESULT!$G129&gt;E$1,RESULT!$C129+RESULT!$D129&gt;2),"WON",IF(AND(RESULT!$G129&lt;E$1,RESULT!$C129+RESULT!$D129&lt;3),"WON","LOST"))</f>
        <v>WON</v>
      </c>
      <c r="F70" t="str">
        <f ca="1">IF(AND(RESULT!$K129&gt;E$1,RESULT!$C129+RESULT!$D129&gt;2),"WON",IF(AND(RESULT!$K129&lt;E$1,RESULT!$C129+RESULT!$D129&lt;3),"WON","LOST"))</f>
        <v>WON</v>
      </c>
      <c r="G70" t="str">
        <f t="shared" ca="1" si="41"/>
        <v>WON</v>
      </c>
      <c r="I70" t="str">
        <f ca="1">IF(AND(RESULT!$G129&gt;I$1,RESULT!$C129+RESULT!$D129&gt;2),"WON",IF(AND(RESULT!$G129&lt;I$1,RESULT!$C129+RESULT!$D129&lt;3),"WON","LOST"))</f>
        <v>WON</v>
      </c>
      <c r="J70" t="str">
        <f ca="1">IF(AND(RESULT!$K129&gt;I$1,RESULT!$C129+RESULT!$D129&gt;2),"WON",IF(AND(RESULT!$K129&lt;I$1,RESULT!$C129+RESULT!$D129&lt;3),"WON","LOST"))</f>
        <v>WON</v>
      </c>
      <c r="K70" t="str">
        <f t="shared" ca="1" si="42"/>
        <v>WON</v>
      </c>
      <c r="M70" t="str">
        <f ca="1">IF(AND(RESULT!$G129&gt;M$1,RESULT!$C129+RESULT!$D129&gt;2),"WON",IF(AND(RESULT!$G129&lt;M$1,RESULT!$C129+RESULT!$D129&lt;3),"WON","LOST"))</f>
        <v>WON</v>
      </c>
      <c r="N70" t="str">
        <f ca="1">IF(AND(RESULT!$K129&gt;M$1,RESULT!$C129+RESULT!$D129&gt;2),"WON",IF(AND(RESULT!$K129&lt;M$1,RESULT!$C129+RESULT!$D129&lt;3),"WON","LOST"))</f>
        <v>WON</v>
      </c>
      <c r="O70" t="str">
        <f t="shared" ca="1" si="43"/>
        <v>WON</v>
      </c>
      <c r="Q70" t="str">
        <f ca="1">IF(AND(RESULT!$G129&gt;Q$1,RESULT!$C129+RESULT!$D129&gt;2),"WON",IF(AND(RESULT!$G129&lt;Q$1,RESULT!$C129+RESULT!$D129&lt;3),"WON","LOST"))</f>
        <v>WON</v>
      </c>
      <c r="R70" t="str">
        <f ca="1">IF(AND(RESULT!$K129&gt;Q$1,RESULT!$C129+RESULT!$D129&gt;2),"WON",IF(AND(RESULT!$K129&lt;Q$1,RESULT!$C129+RESULT!$D129&lt;3),"WON","LOST"))</f>
        <v>WON</v>
      </c>
      <c r="S70" t="str">
        <f t="shared" ca="1" si="44"/>
        <v>WON</v>
      </c>
      <c r="U70" t="str">
        <f ca="1">IF(AND(RESULT!$G129&gt;U$1,RESULT!$C129+RESULT!$D129&gt;2),"WON",IF(AND(RESULT!$G129&lt;U$1,RESULT!$C129+RESULT!$D129&lt;3),"WON","LOST"))</f>
        <v>WON</v>
      </c>
      <c r="V70" t="str">
        <f ca="1">IF(AND(RESULT!$K129&gt;U$1,RESULT!$C129+RESULT!$D129&gt;2),"WON",IF(AND(RESULT!$K129&lt;U$1,RESULT!$C129+RESULT!$D129&lt;3),"WON","LOST"))</f>
        <v>WON</v>
      </c>
      <c r="W70" t="str">
        <f t="shared" ca="1" si="45"/>
        <v>WON</v>
      </c>
      <c r="Y70" t="str">
        <f ca="1">IF(AND(RESULT!$G129&gt;Y$1,RESULT!$C129+RESULT!$D129&gt;2),"WON",IF(AND(RESULT!$G129&lt;Y$1,RESULT!$C129+RESULT!$D129&lt;3),"WON","LOST"))</f>
        <v>WON</v>
      </c>
      <c r="Z70" t="str">
        <f ca="1">IF(AND(RESULT!$K129&gt;Y$1,RESULT!$C129+RESULT!$D129&gt;2),"WON",IF(AND(RESULT!$K129&lt;Y$1,RESULT!$C129+RESULT!$D129&lt;3),"WON","LOST"))</f>
        <v>WON</v>
      </c>
      <c r="AA70" t="str">
        <f t="shared" ca="1" si="46"/>
        <v>WON</v>
      </c>
      <c r="AC70" t="str">
        <f ca="1">IF(AND(RESULT!$G129&gt;AC$1,RESULT!$C129+RESULT!$D129&gt;2),"WON",IF(AND(RESULT!$G129&lt;AC$1,RESULT!$C129+RESULT!$D129&lt;3),"WON","LOST"))</f>
        <v>WON</v>
      </c>
      <c r="AD70" t="str">
        <f ca="1">IF(AND(RESULT!$K129&gt;AC$1,RESULT!$C129+RESULT!$D129&gt;2),"WON",IF(AND(RESULT!$K129&lt;AC$1,RESULT!$C129+RESULT!$D129&lt;3),"WON","LOST"))</f>
        <v>WON</v>
      </c>
      <c r="AE70" t="str">
        <f t="shared" ca="1" si="47"/>
        <v>WON</v>
      </c>
    </row>
    <row r="71" spans="1:31">
      <c r="A71" t="str">
        <f ca="1">IF(AND(RESULT!$G130&gt;A$1,RESULT!$C130+RESULT!$D130&gt;2),"WON",IF(AND(RESULT!$G130&lt;A$1,RESULT!$C130+RESULT!$D130&lt;3),"WON","LOST"))</f>
        <v>LOST</v>
      </c>
      <c r="B71" t="str">
        <f ca="1">IF(AND(RESULT!$K130&gt;A$1,RESULT!$C130+RESULT!$D130&gt;2),"WON",IF(AND(RESULT!$K130&lt;A$1,RESULT!$C130+RESULT!$D130&lt;3),"WON","LOST"))</f>
        <v>LOST</v>
      </c>
      <c r="C71" t="str">
        <f t="shared" ca="1" si="40"/>
        <v>LOST</v>
      </c>
      <c r="E71" t="str">
        <f ca="1">IF(AND(RESULT!$G130&gt;E$1,RESULT!$C130+RESULT!$D130&gt;2),"WON",IF(AND(RESULT!$G130&lt;E$1,RESULT!$C130+RESULT!$D130&lt;3),"WON","LOST"))</f>
        <v>LOST</v>
      </c>
      <c r="F71" t="str">
        <f ca="1">IF(AND(RESULT!$K130&gt;E$1,RESULT!$C130+RESULT!$D130&gt;2),"WON",IF(AND(RESULT!$K130&lt;E$1,RESULT!$C130+RESULT!$D130&lt;3),"WON","LOST"))</f>
        <v>LOST</v>
      </c>
      <c r="G71" t="str">
        <f t="shared" ca="1" si="41"/>
        <v>LOST</v>
      </c>
      <c r="I71" t="str">
        <f ca="1">IF(AND(RESULT!$G130&gt;I$1,RESULT!$C130+RESULT!$D130&gt;2),"WON",IF(AND(RESULT!$G130&lt;I$1,RESULT!$C130+RESULT!$D130&lt;3),"WON","LOST"))</f>
        <v>LOST</v>
      </c>
      <c r="J71" t="str">
        <f ca="1">IF(AND(RESULT!$K130&gt;I$1,RESULT!$C130+RESULT!$D130&gt;2),"WON",IF(AND(RESULT!$K130&lt;I$1,RESULT!$C130+RESULT!$D130&lt;3),"WON","LOST"))</f>
        <v>LOST</v>
      </c>
      <c r="K71" t="str">
        <f t="shared" ca="1" si="42"/>
        <v>LOST</v>
      </c>
      <c r="M71" t="str">
        <f ca="1">IF(AND(RESULT!$G130&gt;M$1,RESULT!$C130+RESULT!$D130&gt;2),"WON",IF(AND(RESULT!$G130&lt;M$1,RESULT!$C130+RESULT!$D130&lt;3),"WON","LOST"))</f>
        <v>LOST</v>
      </c>
      <c r="N71" t="str">
        <f ca="1">IF(AND(RESULT!$K130&gt;M$1,RESULT!$C130+RESULT!$D130&gt;2),"WON",IF(AND(RESULT!$K130&lt;M$1,RESULT!$C130+RESULT!$D130&lt;3),"WON","LOST"))</f>
        <v>LOST</v>
      </c>
      <c r="O71" t="str">
        <f t="shared" ca="1" si="43"/>
        <v>LOST</v>
      </c>
      <c r="Q71" t="str">
        <f ca="1">IF(AND(RESULT!$G130&gt;Q$1,RESULT!$C130+RESULT!$D130&gt;2),"WON",IF(AND(RESULT!$G130&lt;Q$1,RESULT!$C130+RESULT!$D130&lt;3),"WON","LOST"))</f>
        <v>LOST</v>
      </c>
      <c r="R71" t="str">
        <f ca="1">IF(AND(RESULT!$K130&gt;Q$1,RESULT!$C130+RESULT!$D130&gt;2),"WON",IF(AND(RESULT!$K130&lt;Q$1,RESULT!$C130+RESULT!$D130&lt;3),"WON","LOST"))</f>
        <v>LOST</v>
      </c>
      <c r="S71" t="str">
        <f t="shared" ca="1" si="44"/>
        <v>LOST</v>
      </c>
      <c r="U71" t="str">
        <f ca="1">IF(AND(RESULT!$G130&gt;U$1,RESULT!$C130+RESULT!$D130&gt;2),"WON",IF(AND(RESULT!$G130&lt;U$1,RESULT!$C130+RESULT!$D130&lt;3),"WON","LOST"))</f>
        <v>LOST</v>
      </c>
      <c r="V71" t="str">
        <f ca="1">IF(AND(RESULT!$K130&gt;U$1,RESULT!$C130+RESULT!$D130&gt;2),"WON",IF(AND(RESULT!$K130&lt;U$1,RESULT!$C130+RESULT!$D130&lt;3),"WON","LOST"))</f>
        <v>LOST</v>
      </c>
      <c r="W71" t="str">
        <f t="shared" ca="1" si="45"/>
        <v>LOST</v>
      </c>
      <c r="Y71" t="str">
        <f ca="1">IF(AND(RESULT!$G130&gt;Y$1,RESULT!$C130+RESULT!$D130&gt;2),"WON",IF(AND(RESULT!$G130&lt;Y$1,RESULT!$C130+RESULT!$D130&lt;3),"WON","LOST"))</f>
        <v>LOST</v>
      </c>
      <c r="Z71" t="str">
        <f ca="1">IF(AND(RESULT!$K130&gt;Y$1,RESULT!$C130+RESULT!$D130&gt;2),"WON",IF(AND(RESULT!$K130&lt;Y$1,RESULT!$C130+RESULT!$D130&lt;3),"WON","LOST"))</f>
        <v>LOST</v>
      </c>
      <c r="AA71" t="str">
        <f t="shared" ca="1" si="46"/>
        <v>LOST</v>
      </c>
      <c r="AC71" t="str">
        <f ca="1">IF(AND(RESULT!$G130&gt;AC$1,RESULT!$C130+RESULT!$D130&gt;2),"WON",IF(AND(RESULT!$G130&lt;AC$1,RESULT!$C130+RESULT!$D130&lt;3),"WON","LOST"))</f>
        <v>LOST</v>
      </c>
      <c r="AD71" t="str">
        <f ca="1">IF(AND(RESULT!$K130&gt;AC$1,RESULT!$C130+RESULT!$D130&gt;2),"WON",IF(AND(RESULT!$K130&lt;AC$1,RESULT!$C130+RESULT!$D130&lt;3),"WON","LOST"))</f>
        <v>LOST</v>
      </c>
      <c r="AE71" t="str">
        <f t="shared" ca="1" si="47"/>
        <v>LOST</v>
      </c>
    </row>
    <row r="72" spans="1:31">
      <c r="A72" t="str">
        <f ca="1">IF(AND(RESULT!$G131&gt;A$1,RESULT!$C131+RESULT!$D131&gt;2),"WON",IF(AND(RESULT!$G131&lt;A$1,RESULT!$C131+RESULT!$D131&lt;3),"WON","LOST"))</f>
        <v>LOST</v>
      </c>
      <c r="B72" t="str">
        <f ca="1">IF(AND(RESULT!$K131&gt;A$1,RESULT!$C131+RESULT!$D131&gt;2),"WON",IF(AND(RESULT!$K131&lt;A$1,RESULT!$C131+RESULT!$D131&lt;3),"WON","LOST"))</f>
        <v>LOST</v>
      </c>
      <c r="C72" t="str">
        <f t="shared" ca="1" si="40"/>
        <v>LOST</v>
      </c>
      <c r="E72" t="str">
        <f ca="1">IF(AND(RESULT!$G131&gt;E$1,RESULT!$C131+RESULT!$D131&gt;2),"WON",IF(AND(RESULT!$G131&lt;E$1,RESULT!$C131+RESULT!$D131&lt;3),"WON","LOST"))</f>
        <v>LOST</v>
      </c>
      <c r="F72" t="str">
        <f ca="1">IF(AND(RESULT!$K131&gt;E$1,RESULT!$C131+RESULT!$D131&gt;2),"WON",IF(AND(RESULT!$K131&lt;E$1,RESULT!$C131+RESULT!$D131&lt;3),"WON","LOST"))</f>
        <v>LOST</v>
      </c>
      <c r="G72" t="str">
        <f t="shared" ca="1" si="41"/>
        <v>LOST</v>
      </c>
      <c r="I72" t="str">
        <f ca="1">IF(AND(RESULT!$G131&gt;I$1,RESULT!$C131+RESULT!$D131&gt;2),"WON",IF(AND(RESULT!$G131&lt;I$1,RESULT!$C131+RESULT!$D131&lt;3),"WON","LOST"))</f>
        <v>LOST</v>
      </c>
      <c r="J72" t="str">
        <f ca="1">IF(AND(RESULT!$K131&gt;I$1,RESULT!$C131+RESULT!$D131&gt;2),"WON",IF(AND(RESULT!$K131&lt;I$1,RESULT!$C131+RESULT!$D131&lt;3),"WON","LOST"))</f>
        <v>LOST</v>
      </c>
      <c r="K72" t="str">
        <f t="shared" ca="1" si="42"/>
        <v>LOST</v>
      </c>
      <c r="M72" t="str">
        <f ca="1">IF(AND(RESULT!$G131&gt;M$1,RESULT!$C131+RESULT!$D131&gt;2),"WON",IF(AND(RESULT!$G131&lt;M$1,RESULT!$C131+RESULT!$D131&lt;3),"WON","LOST"))</f>
        <v>LOST</v>
      </c>
      <c r="N72" t="str">
        <f ca="1">IF(AND(RESULT!$K131&gt;M$1,RESULT!$C131+RESULT!$D131&gt;2),"WON",IF(AND(RESULT!$K131&lt;M$1,RESULT!$C131+RESULT!$D131&lt;3),"WON","LOST"))</f>
        <v>LOST</v>
      </c>
      <c r="O72" t="str">
        <f t="shared" ca="1" si="43"/>
        <v>LOST</v>
      </c>
      <c r="Q72" t="str">
        <f ca="1">IF(AND(RESULT!$G131&gt;Q$1,RESULT!$C131+RESULT!$D131&gt;2),"WON",IF(AND(RESULT!$G131&lt;Q$1,RESULT!$C131+RESULT!$D131&lt;3),"WON","LOST"))</f>
        <v>LOST</v>
      </c>
      <c r="R72" t="str">
        <f ca="1">IF(AND(RESULT!$K131&gt;Q$1,RESULT!$C131+RESULT!$D131&gt;2),"WON",IF(AND(RESULT!$K131&lt;Q$1,RESULT!$C131+RESULT!$D131&lt;3),"WON","LOST"))</f>
        <v>LOST</v>
      </c>
      <c r="S72" t="str">
        <f t="shared" ca="1" si="44"/>
        <v>LOST</v>
      </c>
      <c r="U72" t="str">
        <f ca="1">IF(AND(RESULT!$G131&gt;U$1,RESULT!$C131+RESULT!$D131&gt;2),"WON",IF(AND(RESULT!$G131&lt;U$1,RESULT!$C131+RESULT!$D131&lt;3),"WON","LOST"))</f>
        <v>LOST</v>
      </c>
      <c r="V72" t="str">
        <f ca="1">IF(AND(RESULT!$K131&gt;U$1,RESULT!$C131+RESULT!$D131&gt;2),"WON",IF(AND(RESULT!$K131&lt;U$1,RESULT!$C131+RESULT!$D131&lt;3),"WON","LOST"))</f>
        <v>LOST</v>
      </c>
      <c r="W72" t="str">
        <f t="shared" ca="1" si="45"/>
        <v>LOST</v>
      </c>
      <c r="Y72" t="str">
        <f ca="1">IF(AND(RESULT!$G131&gt;Y$1,RESULT!$C131+RESULT!$D131&gt;2),"WON",IF(AND(RESULT!$G131&lt;Y$1,RESULT!$C131+RESULT!$D131&lt;3),"WON","LOST"))</f>
        <v>LOST</v>
      </c>
      <c r="Z72" t="str">
        <f ca="1">IF(AND(RESULT!$K131&gt;Y$1,RESULT!$C131+RESULT!$D131&gt;2),"WON",IF(AND(RESULT!$K131&lt;Y$1,RESULT!$C131+RESULT!$D131&lt;3),"WON","LOST"))</f>
        <v>LOST</v>
      </c>
      <c r="AA72" t="str">
        <f t="shared" ca="1" si="46"/>
        <v>LOST</v>
      </c>
      <c r="AC72" t="str">
        <f ca="1">IF(AND(RESULT!$G131&gt;AC$1,RESULT!$C131+RESULT!$D131&gt;2),"WON",IF(AND(RESULT!$G131&lt;AC$1,RESULT!$C131+RESULT!$D131&lt;3),"WON","LOST"))</f>
        <v>LOST</v>
      </c>
      <c r="AD72" t="str">
        <f ca="1">IF(AND(RESULT!$K131&gt;AC$1,RESULT!$C131+RESULT!$D131&gt;2),"WON",IF(AND(RESULT!$K131&lt;AC$1,RESULT!$C131+RESULT!$D131&lt;3),"WON","LOST"))</f>
        <v>LOST</v>
      </c>
      <c r="AE72" t="str">
        <f t="shared" ca="1" si="47"/>
        <v>LOST</v>
      </c>
    </row>
    <row r="75" spans="1:31">
      <c r="A75" t="str">
        <f ca="1">IF(AND(RESULT!$G134&gt;A$1,RESULT!$C134+RESULT!$D134&gt;2),"WON",IF(AND(RESULT!$G134&lt;A$1,RESULT!$C134+RESULT!$D134&lt;3),"WON","LOST"))</f>
        <v>WON</v>
      </c>
      <c r="B75" t="str">
        <f ca="1">IF(AND(RESULT!$K134&gt;A$1,RESULT!$C134+RESULT!$D134&gt;2),"WON",IF(AND(RESULT!$K134&lt;A$1,RESULT!$C134+RESULT!$D134&lt;3),"WON","LOST"))</f>
        <v>WON</v>
      </c>
      <c r="C75" t="str">
        <f ca="1">IF(AND(A75="WON",B75="WON"),"WON",IF(AND(A75="LOST",B75="LOST"),"LOST","DP"))</f>
        <v>WON</v>
      </c>
      <c r="E75" t="str">
        <f ca="1">IF(AND(RESULT!$G134&gt;E$1,RESULT!$C134+RESULT!$D134&gt;2),"WON",IF(AND(RESULT!$G134&lt;E$1,RESULT!$C134+RESULT!$D134&lt;3),"WON","LOST"))</f>
        <v>WON</v>
      </c>
      <c r="F75" t="str">
        <f ca="1">IF(AND(RESULT!$K134&gt;E$1,RESULT!$C134+RESULT!$D134&gt;2),"WON",IF(AND(RESULT!$K134&lt;E$1,RESULT!$C134+RESULT!$D134&lt;3),"WON","LOST"))</f>
        <v>WON</v>
      </c>
      <c r="G75" t="str">
        <f ca="1">IF(AND(E75="WON",F75="WON"),"WON",IF(AND(E75="LOST",F75="LOST"),"LOST","DP"))</f>
        <v>WON</v>
      </c>
      <c r="I75" t="str">
        <f ca="1">IF(AND(RESULT!$G134&gt;I$1,RESULT!$C134+RESULT!$D134&gt;2),"WON",IF(AND(RESULT!$G134&lt;I$1,RESULT!$C134+RESULT!$D134&lt;3),"WON","LOST"))</f>
        <v>WON</v>
      </c>
      <c r="J75" t="str">
        <f ca="1">IF(AND(RESULT!$K134&gt;I$1,RESULT!$C134+RESULT!$D134&gt;2),"WON",IF(AND(RESULT!$K134&lt;I$1,RESULT!$C134+RESULT!$D134&lt;3),"WON","LOST"))</f>
        <v>WON</v>
      </c>
      <c r="K75" t="str">
        <f ca="1">IF(AND(I75="WON",J75="WON"),"WON",IF(AND(I75="LOST",J75="LOST"),"LOST","DP"))</f>
        <v>WON</v>
      </c>
      <c r="M75" t="str">
        <f ca="1">IF(AND(RESULT!$G134&gt;M$1,RESULT!$C134+RESULT!$D134&gt;2),"WON",IF(AND(RESULT!$G134&lt;M$1,RESULT!$C134+RESULT!$D134&lt;3),"WON","LOST"))</f>
        <v>WON</v>
      </c>
      <c r="N75" t="str">
        <f ca="1">IF(AND(RESULT!$K134&gt;M$1,RESULT!$C134+RESULT!$D134&gt;2),"WON",IF(AND(RESULT!$K134&lt;M$1,RESULT!$C134+RESULT!$D134&lt;3),"WON","LOST"))</f>
        <v>WON</v>
      </c>
      <c r="O75" t="str">
        <f ca="1">IF(AND(M75="WON",N75="WON"),"WON",IF(AND(M75="LOST",N75="LOST"),"LOST","DP"))</f>
        <v>WON</v>
      </c>
      <c r="Q75" t="str">
        <f ca="1">IF(AND(RESULT!$G134&gt;Q$1,RESULT!$C134+RESULT!$D134&gt;2),"WON",IF(AND(RESULT!$G134&lt;Q$1,RESULT!$C134+RESULT!$D134&lt;3),"WON","LOST"))</f>
        <v>WON</v>
      </c>
      <c r="R75" t="str">
        <f ca="1">IF(AND(RESULT!$K134&gt;Q$1,RESULT!$C134+RESULT!$D134&gt;2),"WON",IF(AND(RESULT!$K134&lt;Q$1,RESULT!$C134+RESULT!$D134&lt;3),"WON","LOST"))</f>
        <v>WON</v>
      </c>
      <c r="S75" t="str">
        <f ca="1">IF(AND(Q75="WON",R75="WON"),"WON",IF(AND(Q75="LOST",R75="LOST"),"LOST","DP"))</f>
        <v>WON</v>
      </c>
      <c r="U75" t="str">
        <f ca="1">IF(AND(RESULT!$G134&gt;U$1,RESULT!$C134+RESULT!$D134&gt;2),"WON",IF(AND(RESULT!$G134&lt;U$1,RESULT!$C134+RESULT!$D134&lt;3),"WON","LOST"))</f>
        <v>WON</v>
      </c>
      <c r="V75" t="str">
        <f ca="1">IF(AND(RESULT!$K134&gt;U$1,RESULT!$C134+RESULT!$D134&gt;2),"WON",IF(AND(RESULT!$K134&lt;U$1,RESULT!$C134+RESULT!$D134&lt;3),"WON","LOST"))</f>
        <v>WON</v>
      </c>
      <c r="W75" t="str">
        <f ca="1">IF(AND(U75="WON",V75="WON"),"WON",IF(AND(U75="LOST",V75="LOST"),"LOST","DP"))</f>
        <v>WON</v>
      </c>
      <c r="Y75" t="str">
        <f ca="1">IF(AND(RESULT!$G134&gt;Y$1,RESULT!$C134+RESULT!$D134&gt;2),"WON",IF(AND(RESULT!$G134&lt;Y$1,RESULT!$C134+RESULT!$D134&lt;3),"WON","LOST"))</f>
        <v>WON</v>
      </c>
      <c r="Z75" t="str">
        <f ca="1">IF(AND(RESULT!$K134&gt;Y$1,RESULT!$C134+RESULT!$D134&gt;2),"WON",IF(AND(RESULT!$K134&lt;Y$1,RESULT!$C134+RESULT!$D134&lt;3),"WON","LOST"))</f>
        <v>WON</v>
      </c>
      <c r="AA75" t="str">
        <f ca="1">IF(AND(Y75="WON",Z75="WON"),"WON",IF(AND(Y75="LOST",Z75="LOST"),"LOST","DP"))</f>
        <v>WON</v>
      </c>
      <c r="AC75" t="str">
        <f ca="1">IF(AND(RESULT!$G134&gt;AC$1,RESULT!$C134+RESULT!$D134&gt;2),"WON",IF(AND(RESULT!$G134&lt;AC$1,RESULT!$C134+RESULT!$D134&lt;3),"WON","LOST"))</f>
        <v>WON</v>
      </c>
      <c r="AD75" t="str">
        <f ca="1">IF(AND(RESULT!$K134&gt;AC$1,RESULT!$C134+RESULT!$D134&gt;2),"WON",IF(AND(RESULT!$K134&lt;AC$1,RESULT!$C134+RESULT!$D134&lt;3),"WON","LOST"))</f>
        <v>WON</v>
      </c>
      <c r="AE75" t="str">
        <f ca="1">IF(AND(AC75="WON",AD75="WON"),"WON",IF(AND(AC75="LOST",AD75="LOST"),"LOST","DP"))</f>
        <v>WON</v>
      </c>
    </row>
    <row r="76" spans="1:31">
      <c r="A76" t="str">
        <f ca="1">IF(AND(RESULT!$G135&gt;A$1,RESULT!$C135+RESULT!$D135&gt;2),"WON",IF(AND(RESULT!$G135&lt;A$1,RESULT!$C135+RESULT!$D135&lt;3),"WON","LOST"))</f>
        <v>LOST</v>
      </c>
      <c r="B76" t="str">
        <f ca="1">IF(AND(RESULT!$K135&gt;A$1,RESULT!$C135+RESULT!$D135&gt;2),"WON",IF(AND(RESULT!$K135&lt;A$1,RESULT!$C135+RESULT!$D135&lt;3),"WON","LOST"))</f>
        <v>LOST</v>
      </c>
      <c r="C76" t="str">
        <f t="shared" ref="C76:C84" ca="1" si="48">IF(AND(A76="WON",B76="WON"),"WON",IF(AND(A76="LOST",B76="LOST"),"LOST","DP"))</f>
        <v>LOST</v>
      </c>
      <c r="E76" t="str">
        <f ca="1">IF(AND(RESULT!$G135&gt;E$1,RESULT!$C135+RESULT!$D135&gt;2),"WON",IF(AND(RESULT!$G135&lt;E$1,RESULT!$C135+RESULT!$D135&lt;3),"WON","LOST"))</f>
        <v>LOST</v>
      </c>
      <c r="F76" t="str">
        <f ca="1">IF(AND(RESULT!$K135&gt;E$1,RESULT!$C135+RESULT!$D135&gt;2),"WON",IF(AND(RESULT!$K135&lt;E$1,RESULT!$C135+RESULT!$D135&lt;3),"WON","LOST"))</f>
        <v>LOST</v>
      </c>
      <c r="G76" t="str">
        <f t="shared" ref="G76:G84" ca="1" si="49">IF(AND(E76="WON",F76="WON"),"WON",IF(AND(E76="LOST",F76="LOST"),"LOST","DP"))</f>
        <v>LOST</v>
      </c>
      <c r="I76" t="str">
        <f ca="1">IF(AND(RESULT!$G135&gt;I$1,RESULT!$C135+RESULT!$D135&gt;2),"WON",IF(AND(RESULT!$G135&lt;I$1,RESULT!$C135+RESULT!$D135&lt;3),"WON","LOST"))</f>
        <v>LOST</v>
      </c>
      <c r="J76" t="str">
        <f ca="1">IF(AND(RESULT!$K135&gt;I$1,RESULT!$C135+RESULT!$D135&gt;2),"WON",IF(AND(RESULT!$K135&lt;I$1,RESULT!$C135+RESULT!$D135&lt;3),"WON","LOST"))</f>
        <v>LOST</v>
      </c>
      <c r="K76" t="str">
        <f t="shared" ref="K76:K84" ca="1" si="50">IF(AND(I76="WON",J76="WON"),"WON",IF(AND(I76="LOST",J76="LOST"),"LOST","DP"))</f>
        <v>LOST</v>
      </c>
      <c r="M76" t="str">
        <f ca="1">IF(AND(RESULT!$G135&gt;M$1,RESULT!$C135+RESULT!$D135&gt;2),"WON",IF(AND(RESULT!$G135&lt;M$1,RESULT!$C135+RESULT!$D135&lt;3),"WON","LOST"))</f>
        <v>LOST</v>
      </c>
      <c r="N76" t="str">
        <f ca="1">IF(AND(RESULT!$K135&gt;M$1,RESULT!$C135+RESULT!$D135&gt;2),"WON",IF(AND(RESULT!$K135&lt;M$1,RESULT!$C135+RESULT!$D135&lt;3),"WON","LOST"))</f>
        <v>LOST</v>
      </c>
      <c r="O76" t="str">
        <f t="shared" ref="O76:O84" ca="1" si="51">IF(AND(M76="WON",N76="WON"),"WON",IF(AND(M76="LOST",N76="LOST"),"LOST","DP"))</f>
        <v>LOST</v>
      </c>
      <c r="Q76" t="str">
        <f ca="1">IF(AND(RESULT!$G135&gt;Q$1,RESULT!$C135+RESULT!$D135&gt;2),"WON",IF(AND(RESULT!$G135&lt;Q$1,RESULT!$C135+RESULT!$D135&lt;3),"WON","LOST"))</f>
        <v>LOST</v>
      </c>
      <c r="R76" t="str">
        <f ca="1">IF(AND(RESULT!$K135&gt;Q$1,RESULT!$C135+RESULT!$D135&gt;2),"WON",IF(AND(RESULT!$K135&lt;Q$1,RESULT!$C135+RESULT!$D135&lt;3),"WON","LOST"))</f>
        <v>LOST</v>
      </c>
      <c r="S76" t="str">
        <f t="shared" ref="S76:S84" ca="1" si="52">IF(AND(Q76="WON",R76="WON"),"WON",IF(AND(Q76="LOST",R76="LOST"),"LOST","DP"))</f>
        <v>LOST</v>
      </c>
      <c r="U76" t="str">
        <f ca="1">IF(AND(RESULT!$G135&gt;U$1,RESULT!$C135+RESULT!$D135&gt;2),"WON",IF(AND(RESULT!$G135&lt;U$1,RESULT!$C135+RESULT!$D135&lt;3),"WON","LOST"))</f>
        <v>LOST</v>
      </c>
      <c r="V76" t="str">
        <f ca="1">IF(AND(RESULT!$K135&gt;U$1,RESULT!$C135+RESULT!$D135&gt;2),"WON",IF(AND(RESULT!$K135&lt;U$1,RESULT!$C135+RESULT!$D135&lt;3),"WON","LOST"))</f>
        <v>LOST</v>
      </c>
      <c r="W76" t="str">
        <f t="shared" ref="W76:W84" ca="1" si="53">IF(AND(U76="WON",V76="WON"),"WON",IF(AND(U76="LOST",V76="LOST"),"LOST","DP"))</f>
        <v>LOST</v>
      </c>
      <c r="Y76" t="str">
        <f ca="1">IF(AND(RESULT!$G135&gt;Y$1,RESULT!$C135+RESULT!$D135&gt;2),"WON",IF(AND(RESULT!$G135&lt;Y$1,RESULT!$C135+RESULT!$D135&lt;3),"WON","LOST"))</f>
        <v>LOST</v>
      </c>
      <c r="Z76" t="str">
        <f ca="1">IF(AND(RESULT!$K135&gt;Y$1,RESULT!$C135+RESULT!$D135&gt;2),"WON",IF(AND(RESULT!$K135&lt;Y$1,RESULT!$C135+RESULT!$D135&lt;3),"WON","LOST"))</f>
        <v>LOST</v>
      </c>
      <c r="AA76" t="str">
        <f t="shared" ref="AA76:AA84" ca="1" si="54">IF(AND(Y76="WON",Z76="WON"),"WON",IF(AND(Y76="LOST",Z76="LOST"),"LOST","DP"))</f>
        <v>LOST</v>
      </c>
      <c r="AC76" t="str">
        <f ca="1">IF(AND(RESULT!$G135&gt;AC$1,RESULT!$C135+RESULT!$D135&gt;2),"WON",IF(AND(RESULT!$G135&lt;AC$1,RESULT!$C135+RESULT!$D135&lt;3),"WON","LOST"))</f>
        <v>LOST</v>
      </c>
      <c r="AD76" t="str">
        <f ca="1">IF(AND(RESULT!$K135&gt;AC$1,RESULT!$C135+RESULT!$D135&gt;2),"WON",IF(AND(RESULT!$K135&lt;AC$1,RESULT!$C135+RESULT!$D135&lt;3),"WON","LOST"))</f>
        <v>LOST</v>
      </c>
      <c r="AE76" t="str">
        <f t="shared" ref="AE76:AE84" ca="1" si="55">IF(AND(AC76="WON",AD76="WON"),"WON",IF(AND(AC76="LOST",AD76="LOST"),"LOST","DP"))</f>
        <v>LOST</v>
      </c>
    </row>
    <row r="77" spans="1:31">
      <c r="A77" t="str">
        <f ca="1">IF(AND(RESULT!$G136&gt;A$1,RESULT!$C136+RESULT!$D136&gt;2),"WON",IF(AND(RESULT!$G136&lt;A$1,RESULT!$C136+RESULT!$D136&lt;3),"WON","LOST"))</f>
        <v>WON</v>
      </c>
      <c r="B77" t="str">
        <f ca="1">IF(AND(RESULT!$K136&gt;A$1,RESULT!$C136+RESULT!$D136&gt;2),"WON",IF(AND(RESULT!$K136&lt;A$1,RESULT!$C136+RESULT!$D136&lt;3),"WON","LOST"))</f>
        <v>WON</v>
      </c>
      <c r="C77" t="str">
        <f t="shared" ca="1" si="48"/>
        <v>WON</v>
      </c>
      <c r="E77" t="str">
        <f ca="1">IF(AND(RESULT!$G136&gt;E$1,RESULT!$C136+RESULT!$D136&gt;2),"WON",IF(AND(RESULT!$G136&lt;E$1,RESULT!$C136+RESULT!$D136&lt;3),"WON","LOST"))</f>
        <v>WON</v>
      </c>
      <c r="F77" t="str">
        <f ca="1">IF(AND(RESULT!$K136&gt;E$1,RESULT!$C136+RESULT!$D136&gt;2),"WON",IF(AND(RESULT!$K136&lt;E$1,RESULT!$C136+RESULT!$D136&lt;3),"WON","LOST"))</f>
        <v>WON</v>
      </c>
      <c r="G77" t="str">
        <f t="shared" ca="1" si="49"/>
        <v>WON</v>
      </c>
      <c r="I77" t="str">
        <f ca="1">IF(AND(RESULT!$G136&gt;I$1,RESULT!$C136+RESULT!$D136&gt;2),"WON",IF(AND(RESULT!$G136&lt;I$1,RESULT!$C136+RESULT!$D136&lt;3),"WON","LOST"))</f>
        <v>WON</v>
      </c>
      <c r="J77" t="str">
        <f ca="1">IF(AND(RESULT!$K136&gt;I$1,RESULT!$C136+RESULT!$D136&gt;2),"WON",IF(AND(RESULT!$K136&lt;I$1,RESULT!$C136+RESULT!$D136&lt;3),"WON","LOST"))</f>
        <v>WON</v>
      </c>
      <c r="K77" t="str">
        <f t="shared" ca="1" si="50"/>
        <v>WON</v>
      </c>
      <c r="M77" t="str">
        <f ca="1">IF(AND(RESULT!$G136&gt;M$1,RESULT!$C136+RESULT!$D136&gt;2),"WON",IF(AND(RESULT!$G136&lt;M$1,RESULT!$C136+RESULT!$D136&lt;3),"WON","LOST"))</f>
        <v>WON</v>
      </c>
      <c r="N77" t="str">
        <f ca="1">IF(AND(RESULT!$K136&gt;M$1,RESULT!$C136+RESULT!$D136&gt;2),"WON",IF(AND(RESULT!$K136&lt;M$1,RESULT!$C136+RESULT!$D136&lt;3),"WON","LOST"))</f>
        <v>WON</v>
      </c>
      <c r="O77" t="str">
        <f t="shared" ca="1" si="51"/>
        <v>WON</v>
      </c>
      <c r="Q77" t="str">
        <f ca="1">IF(AND(RESULT!$G136&gt;Q$1,RESULT!$C136+RESULT!$D136&gt;2),"WON",IF(AND(RESULT!$G136&lt;Q$1,RESULT!$C136+RESULT!$D136&lt;3),"WON","LOST"))</f>
        <v>WON</v>
      </c>
      <c r="R77" t="str">
        <f ca="1">IF(AND(RESULT!$K136&gt;Q$1,RESULT!$C136+RESULT!$D136&gt;2),"WON",IF(AND(RESULT!$K136&lt;Q$1,RESULT!$C136+RESULT!$D136&lt;3),"WON","LOST"))</f>
        <v>WON</v>
      </c>
      <c r="S77" t="str">
        <f t="shared" ca="1" si="52"/>
        <v>WON</v>
      </c>
      <c r="U77" t="str">
        <f ca="1">IF(AND(RESULT!$G136&gt;U$1,RESULT!$C136+RESULT!$D136&gt;2),"WON",IF(AND(RESULT!$G136&lt;U$1,RESULT!$C136+RESULT!$D136&lt;3),"WON","LOST"))</f>
        <v>WON</v>
      </c>
      <c r="V77" t="str">
        <f ca="1">IF(AND(RESULT!$K136&gt;U$1,RESULT!$C136+RESULT!$D136&gt;2),"WON",IF(AND(RESULT!$K136&lt;U$1,RESULT!$C136+RESULT!$D136&lt;3),"WON","LOST"))</f>
        <v>WON</v>
      </c>
      <c r="W77" t="str">
        <f t="shared" ca="1" si="53"/>
        <v>WON</v>
      </c>
      <c r="Y77" t="str">
        <f ca="1">IF(AND(RESULT!$G136&gt;Y$1,RESULT!$C136+RESULT!$D136&gt;2),"WON",IF(AND(RESULT!$G136&lt;Y$1,RESULT!$C136+RESULT!$D136&lt;3),"WON","LOST"))</f>
        <v>WON</v>
      </c>
      <c r="Z77" t="str">
        <f ca="1">IF(AND(RESULT!$K136&gt;Y$1,RESULT!$C136+RESULT!$D136&gt;2),"WON",IF(AND(RESULT!$K136&lt;Y$1,RESULT!$C136+RESULT!$D136&lt;3),"WON","LOST"))</f>
        <v>WON</v>
      </c>
      <c r="AA77" t="str">
        <f t="shared" ca="1" si="54"/>
        <v>WON</v>
      </c>
      <c r="AC77" t="str">
        <f ca="1">IF(AND(RESULT!$G136&gt;AC$1,RESULT!$C136+RESULT!$D136&gt;2),"WON",IF(AND(RESULT!$G136&lt;AC$1,RESULT!$C136+RESULT!$D136&lt;3),"WON","LOST"))</f>
        <v>WON</v>
      </c>
      <c r="AD77" t="str">
        <f ca="1">IF(AND(RESULT!$K136&gt;AC$1,RESULT!$C136+RESULT!$D136&gt;2),"WON",IF(AND(RESULT!$K136&lt;AC$1,RESULT!$C136+RESULT!$D136&lt;3),"WON","LOST"))</f>
        <v>WON</v>
      </c>
      <c r="AE77" t="str">
        <f t="shared" ca="1" si="55"/>
        <v>WON</v>
      </c>
    </row>
    <row r="78" spans="1:31">
      <c r="A78" t="str">
        <f ca="1">IF(AND(RESULT!$G137&gt;A$1,RESULT!$C137+RESULT!$D137&gt;2),"WON",IF(AND(RESULT!$G137&lt;A$1,RESULT!$C137+RESULT!$D137&lt;3),"WON","LOST"))</f>
        <v>LOST</v>
      </c>
      <c r="B78" t="str">
        <f ca="1">IF(AND(RESULT!$K137&gt;A$1,RESULT!$C137+RESULT!$D137&gt;2),"WON",IF(AND(RESULT!$K137&lt;A$1,RESULT!$C137+RESULT!$D137&lt;3),"WON","LOST"))</f>
        <v>LOST</v>
      </c>
      <c r="C78" t="str">
        <f t="shared" ca="1" si="48"/>
        <v>LOST</v>
      </c>
      <c r="E78" t="str">
        <f ca="1">IF(AND(RESULT!$G137&gt;E$1,RESULT!$C137+RESULT!$D137&gt;2),"WON",IF(AND(RESULT!$G137&lt;E$1,RESULT!$C137+RESULT!$D137&lt;3),"WON","LOST"))</f>
        <v>LOST</v>
      </c>
      <c r="F78" t="str">
        <f ca="1">IF(AND(RESULT!$K137&gt;E$1,RESULT!$C137+RESULT!$D137&gt;2),"WON",IF(AND(RESULT!$K137&lt;E$1,RESULT!$C137+RESULT!$D137&lt;3),"WON","LOST"))</f>
        <v>LOST</v>
      </c>
      <c r="G78" t="str">
        <f t="shared" ca="1" si="49"/>
        <v>LOST</v>
      </c>
      <c r="I78" t="str">
        <f ca="1">IF(AND(RESULT!$G137&gt;I$1,RESULT!$C137+RESULT!$D137&gt;2),"WON",IF(AND(RESULT!$G137&lt;I$1,RESULT!$C137+RESULT!$D137&lt;3),"WON","LOST"))</f>
        <v>LOST</v>
      </c>
      <c r="J78" t="str">
        <f ca="1">IF(AND(RESULT!$K137&gt;I$1,RESULT!$C137+RESULT!$D137&gt;2),"WON",IF(AND(RESULT!$K137&lt;I$1,RESULT!$C137+RESULT!$D137&lt;3),"WON","LOST"))</f>
        <v>LOST</v>
      </c>
      <c r="K78" t="str">
        <f t="shared" ca="1" si="50"/>
        <v>LOST</v>
      </c>
      <c r="M78" t="str">
        <f ca="1">IF(AND(RESULT!$G137&gt;M$1,RESULT!$C137+RESULT!$D137&gt;2),"WON",IF(AND(RESULT!$G137&lt;M$1,RESULT!$C137+RESULT!$D137&lt;3),"WON","LOST"))</f>
        <v>LOST</v>
      </c>
      <c r="N78" t="str">
        <f ca="1">IF(AND(RESULT!$K137&gt;M$1,RESULT!$C137+RESULT!$D137&gt;2),"WON",IF(AND(RESULT!$K137&lt;M$1,RESULT!$C137+RESULT!$D137&lt;3),"WON","LOST"))</f>
        <v>LOST</v>
      </c>
      <c r="O78" t="str">
        <f t="shared" ca="1" si="51"/>
        <v>LOST</v>
      </c>
      <c r="Q78" t="str">
        <f ca="1">IF(AND(RESULT!$G137&gt;Q$1,RESULT!$C137+RESULT!$D137&gt;2),"WON",IF(AND(RESULT!$G137&lt;Q$1,RESULT!$C137+RESULT!$D137&lt;3),"WON","LOST"))</f>
        <v>LOST</v>
      </c>
      <c r="R78" t="str">
        <f ca="1">IF(AND(RESULT!$K137&gt;Q$1,RESULT!$C137+RESULT!$D137&gt;2),"WON",IF(AND(RESULT!$K137&lt;Q$1,RESULT!$C137+RESULT!$D137&lt;3),"WON","LOST"))</f>
        <v>LOST</v>
      </c>
      <c r="S78" t="str">
        <f t="shared" ca="1" si="52"/>
        <v>LOST</v>
      </c>
      <c r="U78" t="str">
        <f ca="1">IF(AND(RESULT!$G137&gt;U$1,RESULT!$C137+RESULT!$D137&gt;2),"WON",IF(AND(RESULT!$G137&lt;U$1,RESULT!$C137+RESULT!$D137&lt;3),"WON","LOST"))</f>
        <v>LOST</v>
      </c>
      <c r="V78" t="str">
        <f ca="1">IF(AND(RESULT!$K137&gt;U$1,RESULT!$C137+RESULT!$D137&gt;2),"WON",IF(AND(RESULT!$K137&lt;U$1,RESULT!$C137+RESULT!$D137&lt;3),"WON","LOST"))</f>
        <v>LOST</v>
      </c>
      <c r="W78" t="str">
        <f t="shared" ca="1" si="53"/>
        <v>LOST</v>
      </c>
      <c r="Y78" t="str">
        <f ca="1">IF(AND(RESULT!$G137&gt;Y$1,RESULT!$C137+RESULT!$D137&gt;2),"WON",IF(AND(RESULT!$G137&lt;Y$1,RESULT!$C137+RESULT!$D137&lt;3),"WON","LOST"))</f>
        <v>LOST</v>
      </c>
      <c r="Z78" t="str">
        <f ca="1">IF(AND(RESULT!$K137&gt;Y$1,RESULT!$C137+RESULT!$D137&gt;2),"WON",IF(AND(RESULT!$K137&lt;Y$1,RESULT!$C137+RESULT!$D137&lt;3),"WON","LOST"))</f>
        <v>LOST</v>
      </c>
      <c r="AA78" t="str">
        <f t="shared" ca="1" si="54"/>
        <v>LOST</v>
      </c>
      <c r="AC78" t="str">
        <f ca="1">IF(AND(RESULT!$G137&gt;AC$1,RESULT!$C137+RESULT!$D137&gt;2),"WON",IF(AND(RESULT!$G137&lt;AC$1,RESULT!$C137+RESULT!$D137&lt;3),"WON","LOST"))</f>
        <v>LOST</v>
      </c>
      <c r="AD78" t="str">
        <f ca="1">IF(AND(RESULT!$K137&gt;AC$1,RESULT!$C137+RESULT!$D137&gt;2),"WON",IF(AND(RESULT!$K137&lt;AC$1,RESULT!$C137+RESULT!$D137&lt;3),"WON","LOST"))</f>
        <v>LOST</v>
      </c>
      <c r="AE78" t="str">
        <f t="shared" ca="1" si="55"/>
        <v>LOST</v>
      </c>
    </row>
    <row r="79" spans="1:31">
      <c r="A79" t="str">
        <f ca="1">IF(AND(RESULT!$G138&gt;A$1,RESULT!$C138+RESULT!$D138&gt;2),"WON",IF(AND(RESULT!$G138&lt;A$1,RESULT!$C138+RESULT!$D138&lt;3),"WON","LOST"))</f>
        <v>WON</v>
      </c>
      <c r="B79" t="str">
        <f ca="1">IF(AND(RESULT!$K138&gt;A$1,RESULT!$C138+RESULT!$D138&gt;2),"WON",IF(AND(RESULT!$K138&lt;A$1,RESULT!$C138+RESULT!$D138&lt;3),"WON","LOST"))</f>
        <v>WON</v>
      </c>
      <c r="C79" t="str">
        <f t="shared" ca="1" si="48"/>
        <v>WON</v>
      </c>
      <c r="E79" t="str">
        <f ca="1">IF(AND(RESULT!$G138&gt;E$1,RESULT!$C138+RESULT!$D138&gt;2),"WON",IF(AND(RESULT!$G138&lt;E$1,RESULT!$C138+RESULT!$D138&lt;3),"WON","LOST"))</f>
        <v>WON</v>
      </c>
      <c r="F79" t="str">
        <f ca="1">IF(AND(RESULT!$K138&gt;E$1,RESULT!$C138+RESULT!$D138&gt;2),"WON",IF(AND(RESULT!$K138&lt;E$1,RESULT!$C138+RESULT!$D138&lt;3),"WON","LOST"))</f>
        <v>WON</v>
      </c>
      <c r="G79" t="str">
        <f t="shared" ca="1" si="49"/>
        <v>WON</v>
      </c>
      <c r="I79" t="str">
        <f ca="1">IF(AND(RESULT!$G138&gt;I$1,RESULT!$C138+RESULT!$D138&gt;2),"WON",IF(AND(RESULT!$G138&lt;I$1,RESULT!$C138+RESULT!$D138&lt;3),"WON","LOST"))</f>
        <v>WON</v>
      </c>
      <c r="J79" t="str">
        <f ca="1">IF(AND(RESULT!$K138&gt;I$1,RESULT!$C138+RESULT!$D138&gt;2),"WON",IF(AND(RESULT!$K138&lt;I$1,RESULT!$C138+RESULT!$D138&lt;3),"WON","LOST"))</f>
        <v>WON</v>
      </c>
      <c r="K79" t="str">
        <f t="shared" ca="1" si="50"/>
        <v>WON</v>
      </c>
      <c r="M79" t="str">
        <f ca="1">IF(AND(RESULT!$G138&gt;M$1,RESULT!$C138+RESULT!$D138&gt;2),"WON",IF(AND(RESULT!$G138&lt;M$1,RESULT!$C138+RESULT!$D138&lt;3),"WON","LOST"))</f>
        <v>WON</v>
      </c>
      <c r="N79" t="str">
        <f ca="1">IF(AND(RESULT!$K138&gt;M$1,RESULT!$C138+RESULT!$D138&gt;2),"WON",IF(AND(RESULT!$K138&lt;M$1,RESULT!$C138+RESULT!$D138&lt;3),"WON","LOST"))</f>
        <v>WON</v>
      </c>
      <c r="O79" t="str">
        <f t="shared" ca="1" si="51"/>
        <v>WON</v>
      </c>
      <c r="Q79" t="str">
        <f ca="1">IF(AND(RESULT!$G138&gt;Q$1,RESULT!$C138+RESULT!$D138&gt;2),"WON",IF(AND(RESULT!$G138&lt;Q$1,RESULT!$C138+RESULT!$D138&lt;3),"WON","LOST"))</f>
        <v>WON</v>
      </c>
      <c r="R79" t="str">
        <f ca="1">IF(AND(RESULT!$K138&gt;Q$1,RESULT!$C138+RESULT!$D138&gt;2),"WON",IF(AND(RESULT!$K138&lt;Q$1,RESULT!$C138+RESULT!$D138&lt;3),"WON","LOST"))</f>
        <v>WON</v>
      </c>
      <c r="S79" t="str">
        <f t="shared" ca="1" si="52"/>
        <v>WON</v>
      </c>
      <c r="U79" t="str">
        <f ca="1">IF(AND(RESULT!$G138&gt;U$1,RESULT!$C138+RESULT!$D138&gt;2),"WON",IF(AND(RESULT!$G138&lt;U$1,RESULT!$C138+RESULT!$D138&lt;3),"WON","LOST"))</f>
        <v>WON</v>
      </c>
      <c r="V79" t="str">
        <f ca="1">IF(AND(RESULT!$K138&gt;U$1,RESULT!$C138+RESULT!$D138&gt;2),"WON",IF(AND(RESULT!$K138&lt;U$1,RESULT!$C138+RESULT!$D138&lt;3),"WON","LOST"))</f>
        <v>WON</v>
      </c>
      <c r="W79" t="str">
        <f t="shared" ca="1" si="53"/>
        <v>WON</v>
      </c>
      <c r="Y79" t="str">
        <f ca="1">IF(AND(RESULT!$G138&gt;Y$1,RESULT!$C138+RESULT!$D138&gt;2),"WON",IF(AND(RESULT!$G138&lt;Y$1,RESULT!$C138+RESULT!$D138&lt;3),"WON","LOST"))</f>
        <v>WON</v>
      </c>
      <c r="Z79" t="str">
        <f ca="1">IF(AND(RESULT!$K138&gt;Y$1,RESULT!$C138+RESULT!$D138&gt;2),"WON",IF(AND(RESULT!$K138&lt;Y$1,RESULT!$C138+RESULT!$D138&lt;3),"WON","LOST"))</f>
        <v>WON</v>
      </c>
      <c r="AA79" t="str">
        <f t="shared" ca="1" si="54"/>
        <v>WON</v>
      </c>
      <c r="AC79" t="str">
        <f ca="1">IF(AND(RESULT!$G138&gt;AC$1,RESULT!$C138+RESULT!$D138&gt;2),"WON",IF(AND(RESULT!$G138&lt;AC$1,RESULT!$C138+RESULT!$D138&lt;3),"WON","LOST"))</f>
        <v>WON</v>
      </c>
      <c r="AD79" t="str">
        <f ca="1">IF(AND(RESULT!$K138&gt;AC$1,RESULT!$C138+RESULT!$D138&gt;2),"WON",IF(AND(RESULT!$K138&lt;AC$1,RESULT!$C138+RESULT!$D138&lt;3),"WON","LOST"))</f>
        <v>WON</v>
      </c>
      <c r="AE79" t="str">
        <f t="shared" ca="1" si="55"/>
        <v>WON</v>
      </c>
    </row>
    <row r="80" spans="1:31">
      <c r="A80" t="str">
        <f ca="1">IF(AND(RESULT!$G139&gt;A$1,RESULT!$C139+RESULT!$D139&gt;2),"WON",IF(AND(RESULT!$G139&lt;A$1,RESULT!$C139+RESULT!$D139&lt;3),"WON","LOST"))</f>
        <v>LOST</v>
      </c>
      <c r="B80" t="str">
        <f ca="1">IF(AND(RESULT!$K139&gt;A$1,RESULT!$C139+RESULT!$D139&gt;2),"WON",IF(AND(RESULT!$K139&lt;A$1,RESULT!$C139+RESULT!$D139&lt;3),"WON","LOST"))</f>
        <v>LOST</v>
      </c>
      <c r="C80" t="str">
        <f t="shared" ca="1" si="48"/>
        <v>LOST</v>
      </c>
      <c r="E80" t="str">
        <f ca="1">IF(AND(RESULT!$G139&gt;E$1,RESULT!$C139+RESULT!$D139&gt;2),"WON",IF(AND(RESULT!$G139&lt;E$1,RESULT!$C139+RESULT!$D139&lt;3),"WON","LOST"))</f>
        <v>LOST</v>
      </c>
      <c r="F80" t="str">
        <f ca="1">IF(AND(RESULT!$K139&gt;E$1,RESULT!$C139+RESULT!$D139&gt;2),"WON",IF(AND(RESULT!$K139&lt;E$1,RESULT!$C139+RESULT!$D139&lt;3),"WON","LOST"))</f>
        <v>LOST</v>
      </c>
      <c r="G80" t="str">
        <f t="shared" ca="1" si="49"/>
        <v>LOST</v>
      </c>
      <c r="I80" t="str">
        <f ca="1">IF(AND(RESULT!$G139&gt;I$1,RESULT!$C139+RESULT!$D139&gt;2),"WON",IF(AND(RESULT!$G139&lt;I$1,RESULT!$C139+RESULT!$D139&lt;3),"WON","LOST"))</f>
        <v>LOST</v>
      </c>
      <c r="J80" t="str">
        <f ca="1">IF(AND(RESULT!$K139&gt;I$1,RESULT!$C139+RESULT!$D139&gt;2),"WON",IF(AND(RESULT!$K139&lt;I$1,RESULT!$C139+RESULT!$D139&lt;3),"WON","LOST"))</f>
        <v>LOST</v>
      </c>
      <c r="K80" t="str">
        <f t="shared" ca="1" si="50"/>
        <v>LOST</v>
      </c>
      <c r="M80" t="str">
        <f ca="1">IF(AND(RESULT!$G139&gt;M$1,RESULT!$C139+RESULT!$D139&gt;2),"WON",IF(AND(RESULT!$G139&lt;M$1,RESULT!$C139+RESULT!$D139&lt;3),"WON","LOST"))</f>
        <v>LOST</v>
      </c>
      <c r="N80" t="str">
        <f ca="1">IF(AND(RESULT!$K139&gt;M$1,RESULT!$C139+RESULT!$D139&gt;2),"WON",IF(AND(RESULT!$K139&lt;M$1,RESULT!$C139+RESULT!$D139&lt;3),"WON","LOST"))</f>
        <v>LOST</v>
      </c>
      <c r="O80" t="str">
        <f t="shared" ca="1" si="51"/>
        <v>LOST</v>
      </c>
      <c r="Q80" t="str">
        <f ca="1">IF(AND(RESULT!$G139&gt;Q$1,RESULT!$C139+RESULT!$D139&gt;2),"WON",IF(AND(RESULT!$G139&lt;Q$1,RESULT!$C139+RESULT!$D139&lt;3),"WON","LOST"))</f>
        <v>LOST</v>
      </c>
      <c r="R80" t="str">
        <f ca="1">IF(AND(RESULT!$K139&gt;Q$1,RESULT!$C139+RESULT!$D139&gt;2),"WON",IF(AND(RESULT!$K139&lt;Q$1,RESULT!$C139+RESULT!$D139&lt;3),"WON","LOST"))</f>
        <v>LOST</v>
      </c>
      <c r="S80" t="str">
        <f t="shared" ca="1" si="52"/>
        <v>LOST</v>
      </c>
      <c r="U80" t="str">
        <f ca="1">IF(AND(RESULT!$G139&gt;U$1,RESULT!$C139+RESULT!$D139&gt;2),"WON",IF(AND(RESULT!$G139&lt;U$1,RESULT!$C139+RESULT!$D139&lt;3),"WON","LOST"))</f>
        <v>LOST</v>
      </c>
      <c r="V80" t="str">
        <f ca="1">IF(AND(RESULT!$K139&gt;U$1,RESULT!$C139+RESULT!$D139&gt;2),"WON",IF(AND(RESULT!$K139&lt;U$1,RESULT!$C139+RESULT!$D139&lt;3),"WON","LOST"))</f>
        <v>LOST</v>
      </c>
      <c r="W80" t="str">
        <f t="shared" ca="1" si="53"/>
        <v>LOST</v>
      </c>
      <c r="Y80" t="str">
        <f ca="1">IF(AND(RESULT!$G139&gt;Y$1,RESULT!$C139+RESULT!$D139&gt;2),"WON",IF(AND(RESULT!$G139&lt;Y$1,RESULT!$C139+RESULT!$D139&lt;3),"WON","LOST"))</f>
        <v>WON</v>
      </c>
      <c r="Z80" t="str">
        <f ca="1">IF(AND(RESULT!$K139&gt;Y$1,RESULT!$C139+RESULT!$D139&gt;2),"WON",IF(AND(RESULT!$K139&lt;Y$1,RESULT!$C139+RESULT!$D139&lt;3),"WON","LOST"))</f>
        <v>LOST</v>
      </c>
      <c r="AA80" t="str">
        <f t="shared" ca="1" si="54"/>
        <v>DP</v>
      </c>
      <c r="AC80" t="str">
        <f ca="1">IF(AND(RESULT!$G139&gt;AC$1,RESULT!$C139+RESULT!$D139&gt;2),"WON",IF(AND(RESULT!$G139&lt;AC$1,RESULT!$C139+RESULT!$D139&lt;3),"WON","LOST"))</f>
        <v>WON</v>
      </c>
      <c r="AD80" t="str">
        <f ca="1">IF(AND(RESULT!$K139&gt;AC$1,RESULT!$C139+RESULT!$D139&gt;2),"WON",IF(AND(RESULT!$K139&lt;AC$1,RESULT!$C139+RESULT!$D139&lt;3),"WON","LOST"))</f>
        <v>LOST</v>
      </c>
      <c r="AE80" t="str">
        <f t="shared" ca="1" si="55"/>
        <v>DP</v>
      </c>
    </row>
    <row r="81" spans="1:31">
      <c r="A81" t="str">
        <f ca="1">IF(AND(RESULT!$G140&gt;A$1,RESULT!$C140+RESULT!$D140&gt;2),"WON",IF(AND(RESULT!$G140&lt;A$1,RESULT!$C140+RESULT!$D140&lt;3),"WON","LOST"))</f>
        <v>WON</v>
      </c>
      <c r="B81" t="str">
        <f ca="1">IF(AND(RESULT!$K140&gt;A$1,RESULT!$C140+RESULT!$D140&gt;2),"WON",IF(AND(RESULT!$K140&lt;A$1,RESULT!$C140+RESULT!$D140&lt;3),"WON","LOST"))</f>
        <v>LOST</v>
      </c>
      <c r="C81" t="str">
        <f t="shared" ca="1" si="48"/>
        <v>DP</v>
      </c>
      <c r="E81" t="str">
        <f ca="1">IF(AND(RESULT!$G140&gt;E$1,RESULT!$C140+RESULT!$D140&gt;2),"WON",IF(AND(RESULT!$G140&lt;E$1,RESULT!$C140+RESULT!$D140&lt;3),"WON","LOST"))</f>
        <v>WON</v>
      </c>
      <c r="F81" t="str">
        <f ca="1">IF(AND(RESULT!$K140&gt;E$1,RESULT!$C140+RESULT!$D140&gt;2),"WON",IF(AND(RESULT!$K140&lt;E$1,RESULT!$C140+RESULT!$D140&lt;3),"WON","LOST"))</f>
        <v>LOST</v>
      </c>
      <c r="G81" t="str">
        <f t="shared" ca="1" si="49"/>
        <v>DP</v>
      </c>
      <c r="I81" t="str">
        <f ca="1">IF(AND(RESULT!$G140&gt;I$1,RESULT!$C140+RESULT!$D140&gt;2),"WON",IF(AND(RESULT!$G140&lt;I$1,RESULT!$C140+RESULT!$D140&lt;3),"WON","LOST"))</f>
        <v>WON</v>
      </c>
      <c r="J81" t="str">
        <f ca="1">IF(AND(RESULT!$K140&gt;I$1,RESULT!$C140+RESULT!$D140&gt;2),"WON",IF(AND(RESULT!$K140&lt;I$1,RESULT!$C140+RESULT!$D140&lt;3),"WON","LOST"))</f>
        <v>LOST</v>
      </c>
      <c r="K81" t="str">
        <f t="shared" ca="1" si="50"/>
        <v>DP</v>
      </c>
      <c r="M81" t="str">
        <f ca="1">IF(AND(RESULT!$G140&gt;M$1,RESULT!$C140+RESULT!$D140&gt;2),"WON",IF(AND(RESULT!$G140&lt;M$1,RESULT!$C140+RESULT!$D140&lt;3),"WON","LOST"))</f>
        <v>WON</v>
      </c>
      <c r="N81" t="str">
        <f ca="1">IF(AND(RESULT!$K140&gt;M$1,RESULT!$C140+RESULT!$D140&gt;2),"WON",IF(AND(RESULT!$K140&lt;M$1,RESULT!$C140+RESULT!$D140&lt;3),"WON","LOST"))</f>
        <v>LOST</v>
      </c>
      <c r="O81" t="str">
        <f t="shared" ca="1" si="51"/>
        <v>DP</v>
      </c>
      <c r="Q81" t="str">
        <f ca="1">IF(AND(RESULT!$G140&gt;Q$1,RESULT!$C140+RESULT!$D140&gt;2),"WON",IF(AND(RESULT!$G140&lt;Q$1,RESULT!$C140+RESULT!$D140&lt;3),"WON","LOST"))</f>
        <v>WON</v>
      </c>
      <c r="R81" t="str">
        <f ca="1">IF(AND(RESULT!$K140&gt;Q$1,RESULT!$C140+RESULT!$D140&gt;2),"WON",IF(AND(RESULT!$K140&lt;Q$1,RESULT!$C140+RESULT!$D140&lt;3),"WON","LOST"))</f>
        <v>LOST</v>
      </c>
      <c r="S81" t="str">
        <f t="shared" ca="1" si="52"/>
        <v>DP</v>
      </c>
      <c r="U81" t="str">
        <f ca="1">IF(AND(RESULT!$G140&gt;U$1,RESULT!$C140+RESULT!$D140&gt;2),"WON",IF(AND(RESULT!$G140&lt;U$1,RESULT!$C140+RESULT!$D140&lt;3),"WON","LOST"))</f>
        <v>WON</v>
      </c>
      <c r="V81" t="str">
        <f ca="1">IF(AND(RESULT!$K140&gt;U$1,RESULT!$C140+RESULT!$D140&gt;2),"WON",IF(AND(RESULT!$K140&lt;U$1,RESULT!$C140+RESULT!$D140&lt;3),"WON","LOST"))</f>
        <v>LOST</v>
      </c>
      <c r="W81" t="str">
        <f t="shared" ca="1" si="53"/>
        <v>DP</v>
      </c>
      <c r="Y81" t="str">
        <f ca="1">IF(AND(RESULT!$G140&gt;Y$1,RESULT!$C140+RESULT!$D140&gt;2),"WON",IF(AND(RESULT!$G140&lt;Y$1,RESULT!$C140+RESULT!$D140&lt;3),"WON","LOST"))</f>
        <v>LOST</v>
      </c>
      <c r="Z81" t="str">
        <f ca="1">IF(AND(RESULT!$K140&gt;Y$1,RESULT!$C140+RESULT!$D140&gt;2),"WON",IF(AND(RESULT!$K140&lt;Y$1,RESULT!$C140+RESULT!$D140&lt;3),"WON","LOST"))</f>
        <v>LOST</v>
      </c>
      <c r="AA81" t="str">
        <f t="shared" ca="1" si="54"/>
        <v>LOST</v>
      </c>
      <c r="AC81" t="str">
        <f ca="1">IF(AND(RESULT!$G140&gt;AC$1,RESULT!$C140+RESULT!$D140&gt;2),"WON",IF(AND(RESULT!$G140&lt;AC$1,RESULT!$C140+RESULT!$D140&lt;3),"WON","LOST"))</f>
        <v>LOST</v>
      </c>
      <c r="AD81" t="str">
        <f ca="1">IF(AND(RESULT!$K140&gt;AC$1,RESULT!$C140+RESULT!$D140&gt;2),"WON",IF(AND(RESULT!$K140&lt;AC$1,RESULT!$C140+RESULT!$D140&lt;3),"WON","LOST"))</f>
        <v>LOST</v>
      </c>
      <c r="AE81" t="str">
        <f t="shared" ca="1" si="55"/>
        <v>LOST</v>
      </c>
    </row>
    <row r="82" spans="1:31">
      <c r="A82" t="str">
        <f ca="1">IF(AND(RESULT!$G141&gt;A$1,RESULT!$C141+RESULT!$D141&gt;2),"WON",IF(AND(RESULT!$G141&lt;A$1,RESULT!$C141+RESULT!$D141&lt;3),"WON","LOST"))</f>
        <v>WON</v>
      </c>
      <c r="B82" t="str">
        <f ca="1">IF(AND(RESULT!$K141&gt;A$1,RESULT!$C141+RESULT!$D141&gt;2),"WON",IF(AND(RESULT!$K141&lt;A$1,RESULT!$C141+RESULT!$D141&lt;3),"WON","LOST"))</f>
        <v>WON</v>
      </c>
      <c r="C82" t="str">
        <f t="shared" ca="1" si="48"/>
        <v>WON</v>
      </c>
      <c r="E82" t="str">
        <f ca="1">IF(AND(RESULT!$G141&gt;E$1,RESULT!$C141+RESULT!$D141&gt;2),"WON",IF(AND(RESULT!$G141&lt;E$1,RESULT!$C141+RESULT!$D141&lt;3),"WON","LOST"))</f>
        <v>WON</v>
      </c>
      <c r="F82" t="str">
        <f ca="1">IF(AND(RESULT!$K141&gt;E$1,RESULT!$C141+RESULT!$D141&gt;2),"WON",IF(AND(RESULT!$K141&lt;E$1,RESULT!$C141+RESULT!$D141&lt;3),"WON","LOST"))</f>
        <v>WON</v>
      </c>
      <c r="G82" t="str">
        <f t="shared" ca="1" si="49"/>
        <v>WON</v>
      </c>
      <c r="I82" t="str">
        <f ca="1">IF(AND(RESULT!$G141&gt;I$1,RESULT!$C141+RESULT!$D141&gt;2),"WON",IF(AND(RESULT!$G141&lt;I$1,RESULT!$C141+RESULT!$D141&lt;3),"WON","LOST"))</f>
        <v>WON</v>
      </c>
      <c r="J82" t="str">
        <f ca="1">IF(AND(RESULT!$K141&gt;I$1,RESULT!$C141+RESULT!$D141&gt;2),"WON",IF(AND(RESULT!$K141&lt;I$1,RESULT!$C141+RESULT!$D141&lt;3),"WON","LOST"))</f>
        <v>WON</v>
      </c>
      <c r="K82" t="str">
        <f t="shared" ca="1" si="50"/>
        <v>WON</v>
      </c>
      <c r="M82" t="str">
        <f ca="1">IF(AND(RESULT!$G141&gt;M$1,RESULT!$C141+RESULT!$D141&gt;2),"WON",IF(AND(RESULT!$G141&lt;M$1,RESULT!$C141+RESULT!$D141&lt;3),"WON","LOST"))</f>
        <v>WON</v>
      </c>
      <c r="N82" t="str">
        <f ca="1">IF(AND(RESULT!$K141&gt;M$1,RESULT!$C141+RESULT!$D141&gt;2),"WON",IF(AND(RESULT!$K141&lt;M$1,RESULT!$C141+RESULT!$D141&lt;3),"WON","LOST"))</f>
        <v>WON</v>
      </c>
      <c r="O82" t="str">
        <f t="shared" ca="1" si="51"/>
        <v>WON</v>
      </c>
      <c r="Q82" t="str">
        <f ca="1">IF(AND(RESULT!$G141&gt;Q$1,RESULT!$C141+RESULT!$D141&gt;2),"WON",IF(AND(RESULT!$G141&lt;Q$1,RESULT!$C141+RESULT!$D141&lt;3),"WON","LOST"))</f>
        <v>WON</v>
      </c>
      <c r="R82" t="str">
        <f ca="1">IF(AND(RESULT!$K141&gt;Q$1,RESULT!$C141+RESULT!$D141&gt;2),"WON",IF(AND(RESULT!$K141&lt;Q$1,RESULT!$C141+RESULT!$D141&lt;3),"WON","LOST"))</f>
        <v>WON</v>
      </c>
      <c r="S82" t="str">
        <f t="shared" ca="1" si="52"/>
        <v>WON</v>
      </c>
      <c r="U82" t="str">
        <f ca="1">IF(AND(RESULT!$G141&gt;U$1,RESULT!$C141+RESULT!$D141&gt;2),"WON",IF(AND(RESULT!$G141&lt;U$1,RESULT!$C141+RESULT!$D141&lt;3),"WON","LOST"))</f>
        <v>WON</v>
      </c>
      <c r="V82" t="str">
        <f ca="1">IF(AND(RESULT!$K141&gt;U$1,RESULT!$C141+RESULT!$D141&gt;2),"WON",IF(AND(RESULT!$K141&lt;U$1,RESULT!$C141+RESULT!$D141&lt;3),"WON","LOST"))</f>
        <v>WON</v>
      </c>
      <c r="W82" t="str">
        <f t="shared" ca="1" si="53"/>
        <v>WON</v>
      </c>
      <c r="Y82" t="str">
        <f ca="1">IF(AND(RESULT!$G141&gt;Y$1,RESULT!$C141+RESULT!$D141&gt;2),"WON",IF(AND(RESULT!$G141&lt;Y$1,RESULT!$C141+RESULT!$D141&lt;3),"WON","LOST"))</f>
        <v>WON</v>
      </c>
      <c r="Z82" t="str">
        <f ca="1">IF(AND(RESULT!$K141&gt;Y$1,RESULT!$C141+RESULT!$D141&gt;2),"WON",IF(AND(RESULT!$K141&lt;Y$1,RESULT!$C141+RESULT!$D141&lt;3),"WON","LOST"))</f>
        <v>WON</v>
      </c>
      <c r="AA82" t="str">
        <f t="shared" ca="1" si="54"/>
        <v>WON</v>
      </c>
      <c r="AC82" t="str">
        <f ca="1">IF(AND(RESULT!$G141&gt;AC$1,RESULT!$C141+RESULT!$D141&gt;2),"WON",IF(AND(RESULT!$G141&lt;AC$1,RESULT!$C141+RESULT!$D141&lt;3),"WON","LOST"))</f>
        <v>WON</v>
      </c>
      <c r="AD82" t="str">
        <f ca="1">IF(AND(RESULT!$K141&gt;AC$1,RESULT!$C141+RESULT!$D141&gt;2),"WON",IF(AND(RESULT!$K141&lt;AC$1,RESULT!$C141+RESULT!$D141&lt;3),"WON","LOST"))</f>
        <v>WON</v>
      </c>
      <c r="AE82" t="str">
        <f t="shared" ca="1" si="55"/>
        <v>WON</v>
      </c>
    </row>
    <row r="83" spans="1:31">
      <c r="A83" t="str">
        <f ca="1">IF(AND(RESULT!$G142&gt;A$1,RESULT!$C142+RESULT!$D142&gt;2),"WON",IF(AND(RESULT!$G142&lt;A$1,RESULT!$C142+RESULT!$D142&lt;3),"WON","LOST"))</f>
        <v>WON</v>
      </c>
      <c r="B83" t="str">
        <f ca="1">IF(AND(RESULT!$K142&gt;A$1,RESULT!$C142+RESULT!$D142&gt;2),"WON",IF(AND(RESULT!$K142&lt;A$1,RESULT!$C142+RESULT!$D142&lt;3),"WON","LOST"))</f>
        <v>LOST</v>
      </c>
      <c r="C83" t="str">
        <f t="shared" ca="1" si="48"/>
        <v>DP</v>
      </c>
      <c r="E83" t="str">
        <f ca="1">IF(AND(RESULT!$G142&gt;E$1,RESULT!$C142+RESULT!$D142&gt;2),"WON",IF(AND(RESULT!$G142&lt;E$1,RESULT!$C142+RESULT!$D142&lt;3),"WON","LOST"))</f>
        <v>WON</v>
      </c>
      <c r="F83" t="str">
        <f ca="1">IF(AND(RESULT!$K142&gt;E$1,RESULT!$C142+RESULT!$D142&gt;2),"WON",IF(AND(RESULT!$K142&lt;E$1,RESULT!$C142+RESULT!$D142&lt;3),"WON","LOST"))</f>
        <v>LOST</v>
      </c>
      <c r="G83" t="str">
        <f t="shared" ca="1" si="49"/>
        <v>DP</v>
      </c>
      <c r="I83" t="str">
        <f ca="1">IF(AND(RESULT!$G142&gt;I$1,RESULT!$C142+RESULT!$D142&gt;2),"WON",IF(AND(RESULT!$G142&lt;I$1,RESULT!$C142+RESULT!$D142&lt;3),"WON","LOST"))</f>
        <v>WON</v>
      </c>
      <c r="J83" t="str">
        <f ca="1">IF(AND(RESULT!$K142&gt;I$1,RESULT!$C142+RESULT!$D142&gt;2),"WON",IF(AND(RESULT!$K142&lt;I$1,RESULT!$C142+RESULT!$D142&lt;3),"WON","LOST"))</f>
        <v>LOST</v>
      </c>
      <c r="K83" t="str">
        <f t="shared" ca="1" si="50"/>
        <v>DP</v>
      </c>
      <c r="M83" t="str">
        <f ca="1">IF(AND(RESULT!$G142&gt;M$1,RESULT!$C142+RESULT!$D142&gt;2),"WON",IF(AND(RESULT!$G142&lt;M$1,RESULT!$C142+RESULT!$D142&lt;3),"WON","LOST"))</f>
        <v>WON</v>
      </c>
      <c r="N83" t="str">
        <f ca="1">IF(AND(RESULT!$K142&gt;M$1,RESULT!$C142+RESULT!$D142&gt;2),"WON",IF(AND(RESULT!$K142&lt;M$1,RESULT!$C142+RESULT!$D142&lt;3),"WON","LOST"))</f>
        <v>LOST</v>
      </c>
      <c r="O83" t="str">
        <f t="shared" ca="1" si="51"/>
        <v>DP</v>
      </c>
      <c r="Q83" t="str">
        <f ca="1">IF(AND(RESULT!$G142&gt;Q$1,RESULT!$C142+RESULT!$D142&gt;2),"WON",IF(AND(RESULT!$G142&lt;Q$1,RESULT!$C142+RESULT!$D142&lt;3),"WON","LOST"))</f>
        <v>WON</v>
      </c>
      <c r="R83" t="str">
        <f ca="1">IF(AND(RESULT!$K142&gt;Q$1,RESULT!$C142+RESULT!$D142&gt;2),"WON",IF(AND(RESULT!$K142&lt;Q$1,RESULT!$C142+RESULT!$D142&lt;3),"WON","LOST"))</f>
        <v>LOST</v>
      </c>
      <c r="S83" t="str">
        <f t="shared" ca="1" si="52"/>
        <v>DP</v>
      </c>
      <c r="U83" t="str">
        <f ca="1">IF(AND(RESULT!$G142&gt;U$1,RESULT!$C142+RESULT!$D142&gt;2),"WON",IF(AND(RESULT!$G142&lt;U$1,RESULT!$C142+RESULT!$D142&lt;3),"WON","LOST"))</f>
        <v>WON</v>
      </c>
      <c r="V83" t="str">
        <f ca="1">IF(AND(RESULT!$K142&gt;U$1,RESULT!$C142+RESULT!$D142&gt;2),"WON",IF(AND(RESULT!$K142&lt;U$1,RESULT!$C142+RESULT!$D142&lt;3),"WON","LOST"))</f>
        <v>LOST</v>
      </c>
      <c r="W83" t="str">
        <f t="shared" ca="1" si="53"/>
        <v>DP</v>
      </c>
      <c r="Y83" t="str">
        <f ca="1">IF(AND(RESULT!$G142&gt;Y$1,RESULT!$C142+RESULT!$D142&gt;2),"WON",IF(AND(RESULT!$G142&lt;Y$1,RESULT!$C142+RESULT!$D142&lt;3),"WON","LOST"))</f>
        <v>WON</v>
      </c>
      <c r="Z83" t="str">
        <f ca="1">IF(AND(RESULT!$K142&gt;Y$1,RESULT!$C142+RESULT!$D142&gt;2),"WON",IF(AND(RESULT!$K142&lt;Y$1,RESULT!$C142+RESULT!$D142&lt;3),"WON","LOST"))</f>
        <v>LOST</v>
      </c>
      <c r="AA83" t="str">
        <f t="shared" ca="1" si="54"/>
        <v>DP</v>
      </c>
      <c r="AC83" t="str">
        <f ca="1">IF(AND(RESULT!$G142&gt;AC$1,RESULT!$C142+RESULT!$D142&gt;2),"WON",IF(AND(RESULT!$G142&lt;AC$1,RESULT!$C142+RESULT!$D142&lt;3),"WON","LOST"))</f>
        <v>WON</v>
      </c>
      <c r="AD83" t="str">
        <f ca="1">IF(AND(RESULT!$K142&gt;AC$1,RESULT!$C142+RESULT!$D142&gt;2),"WON",IF(AND(RESULT!$K142&lt;AC$1,RESULT!$C142+RESULT!$D142&lt;3),"WON","LOST"))</f>
        <v>LOST</v>
      </c>
      <c r="AE83" t="str">
        <f t="shared" ca="1" si="55"/>
        <v>DP</v>
      </c>
    </row>
    <row r="84" spans="1:31">
      <c r="A84" t="str">
        <f ca="1">IF(AND(RESULT!$G143&gt;A$1,RESULT!$C143+RESULT!$D143&gt;2),"WON",IF(AND(RESULT!$G143&lt;A$1,RESULT!$C143+RESULT!$D143&lt;3),"WON","LOST"))</f>
        <v>LOST</v>
      </c>
      <c r="B84" t="str">
        <f ca="1">IF(AND(RESULT!$K143&gt;A$1,RESULT!$C143+RESULT!$D143&gt;2),"WON",IF(AND(RESULT!$K143&lt;A$1,RESULT!$C143+RESULT!$D143&lt;3),"WON","LOST"))</f>
        <v>LOST</v>
      </c>
      <c r="C84" t="str">
        <f t="shared" ca="1" si="48"/>
        <v>LOST</v>
      </c>
      <c r="E84" t="str">
        <f ca="1">IF(AND(RESULT!$G143&gt;E$1,RESULT!$C143+RESULT!$D143&gt;2),"WON",IF(AND(RESULT!$G143&lt;E$1,RESULT!$C143+RESULT!$D143&lt;3),"WON","LOST"))</f>
        <v>LOST</v>
      </c>
      <c r="F84" t="str">
        <f ca="1">IF(AND(RESULT!$K143&gt;E$1,RESULT!$C143+RESULT!$D143&gt;2),"WON",IF(AND(RESULT!$K143&lt;E$1,RESULT!$C143+RESULT!$D143&lt;3),"WON","LOST"))</f>
        <v>LOST</v>
      </c>
      <c r="G84" t="str">
        <f t="shared" ca="1" si="49"/>
        <v>LOST</v>
      </c>
      <c r="I84" t="str">
        <f ca="1">IF(AND(RESULT!$G143&gt;I$1,RESULT!$C143+RESULT!$D143&gt;2),"WON",IF(AND(RESULT!$G143&lt;I$1,RESULT!$C143+RESULT!$D143&lt;3),"WON","LOST"))</f>
        <v>LOST</v>
      </c>
      <c r="J84" t="str">
        <f ca="1">IF(AND(RESULT!$K143&gt;I$1,RESULT!$C143+RESULT!$D143&gt;2),"WON",IF(AND(RESULT!$K143&lt;I$1,RESULT!$C143+RESULT!$D143&lt;3),"WON","LOST"))</f>
        <v>LOST</v>
      </c>
      <c r="K84" t="str">
        <f t="shared" ca="1" si="50"/>
        <v>LOST</v>
      </c>
      <c r="M84" t="str">
        <f ca="1">IF(AND(RESULT!$G143&gt;M$1,RESULT!$C143+RESULT!$D143&gt;2),"WON",IF(AND(RESULT!$G143&lt;M$1,RESULT!$C143+RESULT!$D143&lt;3),"WON","LOST"))</f>
        <v>LOST</v>
      </c>
      <c r="N84" t="str">
        <f ca="1">IF(AND(RESULT!$K143&gt;M$1,RESULT!$C143+RESULT!$D143&gt;2),"WON",IF(AND(RESULT!$K143&lt;M$1,RESULT!$C143+RESULT!$D143&lt;3),"WON","LOST"))</f>
        <v>LOST</v>
      </c>
      <c r="O84" t="str">
        <f t="shared" ca="1" si="51"/>
        <v>LOST</v>
      </c>
      <c r="Q84" t="str">
        <f ca="1">IF(AND(RESULT!$G143&gt;Q$1,RESULT!$C143+RESULT!$D143&gt;2),"WON",IF(AND(RESULT!$G143&lt;Q$1,RESULT!$C143+RESULT!$D143&lt;3),"WON","LOST"))</f>
        <v>LOST</v>
      </c>
      <c r="R84" t="str">
        <f ca="1">IF(AND(RESULT!$K143&gt;Q$1,RESULT!$C143+RESULT!$D143&gt;2),"WON",IF(AND(RESULT!$K143&lt;Q$1,RESULT!$C143+RESULT!$D143&lt;3),"WON","LOST"))</f>
        <v>LOST</v>
      </c>
      <c r="S84" t="str">
        <f t="shared" ca="1" si="52"/>
        <v>LOST</v>
      </c>
      <c r="U84" t="str">
        <f ca="1">IF(AND(RESULT!$G143&gt;U$1,RESULT!$C143+RESULT!$D143&gt;2),"WON",IF(AND(RESULT!$G143&lt;U$1,RESULT!$C143+RESULT!$D143&lt;3),"WON","LOST"))</f>
        <v>LOST</v>
      </c>
      <c r="V84" t="str">
        <f ca="1">IF(AND(RESULT!$K143&gt;U$1,RESULT!$C143+RESULT!$D143&gt;2),"WON",IF(AND(RESULT!$K143&lt;U$1,RESULT!$C143+RESULT!$D143&lt;3),"WON","LOST"))</f>
        <v>LOST</v>
      </c>
      <c r="W84" t="str">
        <f t="shared" ca="1" si="53"/>
        <v>LOST</v>
      </c>
      <c r="Y84" t="str">
        <f ca="1">IF(AND(RESULT!$G143&gt;Y$1,RESULT!$C143+RESULT!$D143&gt;2),"WON",IF(AND(RESULT!$G143&lt;Y$1,RESULT!$C143+RESULT!$D143&lt;3),"WON","LOST"))</f>
        <v>LOST</v>
      </c>
      <c r="Z84" t="str">
        <f ca="1">IF(AND(RESULT!$K143&gt;Y$1,RESULT!$C143+RESULT!$D143&gt;2),"WON",IF(AND(RESULT!$K143&lt;Y$1,RESULT!$C143+RESULT!$D143&lt;3),"WON","LOST"))</f>
        <v>WON</v>
      </c>
      <c r="AA84" t="str">
        <f t="shared" ca="1" si="54"/>
        <v>DP</v>
      </c>
      <c r="AC84" t="str">
        <f ca="1">IF(AND(RESULT!$G143&gt;AC$1,RESULT!$C143+RESULT!$D143&gt;2),"WON",IF(AND(RESULT!$G143&lt;AC$1,RESULT!$C143+RESULT!$D143&lt;3),"WON","LOST"))</f>
        <v>LOST</v>
      </c>
      <c r="AD84" t="str">
        <f ca="1">IF(AND(RESULT!$K143&gt;AC$1,RESULT!$C143+RESULT!$D143&gt;2),"WON",IF(AND(RESULT!$K143&lt;AC$1,RESULT!$C143+RESULT!$D143&lt;3),"WON","LOST"))</f>
        <v>WON</v>
      </c>
      <c r="AE84" t="str">
        <f t="shared" ca="1" si="55"/>
        <v>DP</v>
      </c>
    </row>
    <row r="87" spans="1:31">
      <c r="A87" t="str">
        <f ca="1">IF(AND(RESULT!$G146&gt;A$1,RESULT!$C146+RESULT!$D146&gt;2),"WON",IF(AND(RESULT!$G146&lt;A$1,RESULT!$C146+RESULT!$D146&lt;3),"WON","LOST"))</f>
        <v>LOST</v>
      </c>
      <c r="B87" t="str">
        <f ca="1">IF(AND(RESULT!$K146&gt;A$1,RESULT!$C146+RESULT!$D146&gt;2),"WON",IF(AND(RESULT!$K146&lt;A$1,RESULT!$C146+RESULT!$D146&lt;3),"WON","LOST"))</f>
        <v>WON</v>
      </c>
      <c r="C87" t="str">
        <f ca="1">IF(AND(A87="WON",B87="WON"),"WON",IF(AND(A87="LOST",B87="LOST"),"LOST","DP"))</f>
        <v>DP</v>
      </c>
      <c r="E87" t="str">
        <f ca="1">IF(AND(RESULT!$G146&gt;E$1,RESULT!$C146+RESULT!$D146&gt;2),"WON",IF(AND(RESULT!$G146&lt;E$1,RESULT!$C146+RESULT!$D146&lt;3),"WON","LOST"))</f>
        <v>LOST</v>
      </c>
      <c r="F87" t="str">
        <f ca="1">IF(AND(RESULT!$K146&gt;E$1,RESULT!$C146+RESULT!$D146&gt;2),"WON",IF(AND(RESULT!$K146&lt;E$1,RESULT!$C146+RESULT!$D146&lt;3),"WON","LOST"))</f>
        <v>WON</v>
      </c>
      <c r="G87" t="str">
        <f ca="1">IF(AND(E87="WON",F87="WON"),"WON",IF(AND(E87="LOST",F87="LOST"),"LOST","DP"))</f>
        <v>DP</v>
      </c>
      <c r="I87" t="str">
        <f ca="1">IF(AND(RESULT!$G146&gt;I$1,RESULT!$C146+RESULT!$D146&gt;2),"WON",IF(AND(RESULT!$G146&lt;I$1,RESULT!$C146+RESULT!$D146&lt;3),"WON","LOST"))</f>
        <v>LOST</v>
      </c>
      <c r="J87" t="str">
        <f ca="1">IF(AND(RESULT!$K146&gt;I$1,RESULT!$C146+RESULT!$D146&gt;2),"WON",IF(AND(RESULT!$K146&lt;I$1,RESULT!$C146+RESULT!$D146&lt;3),"WON","LOST"))</f>
        <v>WON</v>
      </c>
      <c r="K87" t="str">
        <f ca="1">IF(AND(I87="WON",J87="WON"),"WON",IF(AND(I87="LOST",J87="LOST"),"LOST","DP"))</f>
        <v>DP</v>
      </c>
      <c r="M87" t="str">
        <f ca="1">IF(AND(RESULT!$G146&gt;M$1,RESULT!$C146+RESULT!$D146&gt;2),"WON",IF(AND(RESULT!$G146&lt;M$1,RESULT!$C146+RESULT!$D146&lt;3),"WON","LOST"))</f>
        <v>LOST</v>
      </c>
      <c r="N87" t="str">
        <f ca="1">IF(AND(RESULT!$K146&gt;M$1,RESULT!$C146+RESULT!$D146&gt;2),"WON",IF(AND(RESULT!$K146&lt;M$1,RESULT!$C146+RESULT!$D146&lt;3),"WON","LOST"))</f>
        <v>WON</v>
      </c>
      <c r="O87" t="str">
        <f ca="1">IF(AND(M87="WON",N87="WON"),"WON",IF(AND(M87="LOST",N87="LOST"),"LOST","DP"))</f>
        <v>DP</v>
      </c>
      <c r="Q87" t="str">
        <f ca="1">IF(AND(RESULT!$G146&gt;Q$1,RESULT!$C146+RESULT!$D146&gt;2),"WON",IF(AND(RESULT!$G146&lt;Q$1,RESULT!$C146+RESULT!$D146&lt;3),"WON","LOST"))</f>
        <v>LOST</v>
      </c>
      <c r="R87" t="str">
        <f ca="1">IF(AND(RESULT!$K146&gt;Q$1,RESULT!$C146+RESULT!$D146&gt;2),"WON",IF(AND(RESULT!$K146&lt;Q$1,RESULT!$C146+RESULT!$D146&lt;3),"WON","LOST"))</f>
        <v>WON</v>
      </c>
      <c r="S87" t="str">
        <f ca="1">IF(AND(Q87="WON",R87="WON"),"WON",IF(AND(Q87="LOST",R87="LOST"),"LOST","DP"))</f>
        <v>DP</v>
      </c>
      <c r="U87" t="str">
        <f ca="1">IF(AND(RESULT!$G146&gt;U$1,RESULT!$C146+RESULT!$D146&gt;2),"WON",IF(AND(RESULT!$G146&lt;U$1,RESULT!$C146+RESULT!$D146&lt;3),"WON","LOST"))</f>
        <v>LOST</v>
      </c>
      <c r="V87" t="str">
        <f ca="1">IF(AND(RESULT!$K146&gt;U$1,RESULT!$C146+RESULT!$D146&gt;2),"WON",IF(AND(RESULT!$K146&lt;U$1,RESULT!$C146+RESULT!$D146&lt;3),"WON","LOST"))</f>
        <v>WON</v>
      </c>
      <c r="W87" t="str">
        <f ca="1">IF(AND(U87="WON",V87="WON"),"WON",IF(AND(U87="LOST",V87="LOST"),"LOST","DP"))</f>
        <v>DP</v>
      </c>
      <c r="Y87" t="str">
        <f ca="1">IF(AND(RESULT!$G146&gt;Y$1,RESULT!$C146+RESULT!$D146&gt;2),"WON",IF(AND(RESULT!$G146&lt;Y$1,RESULT!$C146+RESULT!$D146&lt;3),"WON","LOST"))</f>
        <v>LOST</v>
      </c>
      <c r="Z87" t="str">
        <f ca="1">IF(AND(RESULT!$K146&gt;Y$1,RESULT!$C146+RESULT!$D146&gt;2),"WON",IF(AND(RESULT!$K146&lt;Y$1,RESULT!$C146+RESULT!$D146&lt;3),"WON","LOST"))</f>
        <v>WON</v>
      </c>
      <c r="AA87" t="str">
        <f ca="1">IF(AND(Y87="WON",Z87="WON"),"WON",IF(AND(Y87="LOST",Z87="LOST"),"LOST","DP"))</f>
        <v>DP</v>
      </c>
      <c r="AC87" t="str">
        <f ca="1">IF(AND(RESULT!$G146&gt;AC$1,RESULT!$C146+RESULT!$D146&gt;2),"WON",IF(AND(RESULT!$G146&lt;AC$1,RESULT!$C146+RESULT!$D146&lt;3),"WON","LOST"))</f>
        <v>LOST</v>
      </c>
      <c r="AD87" t="str">
        <f ca="1">IF(AND(RESULT!$K146&gt;AC$1,RESULT!$C146+RESULT!$D146&gt;2),"WON",IF(AND(RESULT!$K146&lt;AC$1,RESULT!$C146+RESULT!$D146&lt;3),"WON","LOST"))</f>
        <v>WON</v>
      </c>
      <c r="AE87" t="str">
        <f ca="1">IF(AND(AC87="WON",AD87="WON"),"WON",IF(AND(AC87="LOST",AD87="LOST"),"LOST","DP"))</f>
        <v>DP</v>
      </c>
    </row>
    <row r="88" spans="1:31">
      <c r="A88" t="str">
        <f ca="1">IF(AND(RESULT!$G147&gt;A$1,RESULT!$C147+RESULT!$D147&gt;2),"WON",IF(AND(RESULT!$G147&lt;A$1,RESULT!$C147+RESULT!$D147&lt;3),"WON","LOST"))</f>
        <v>LOST</v>
      </c>
      <c r="B88" t="str">
        <f ca="1">IF(AND(RESULT!$K147&gt;A$1,RESULT!$C147+RESULT!$D147&gt;2),"WON",IF(AND(RESULT!$K147&lt;A$1,RESULT!$C147+RESULT!$D147&lt;3),"WON","LOST"))</f>
        <v>LOST</v>
      </c>
      <c r="C88" t="str">
        <f t="shared" ref="C88:C96" ca="1" si="56">IF(AND(A88="WON",B88="WON"),"WON",IF(AND(A88="LOST",B88="LOST"),"LOST","DP"))</f>
        <v>LOST</v>
      </c>
      <c r="E88" t="str">
        <f ca="1">IF(AND(RESULT!$G147&gt;E$1,RESULT!$C147+RESULT!$D147&gt;2),"WON",IF(AND(RESULT!$G147&lt;E$1,RESULT!$C147+RESULT!$D147&lt;3),"WON","LOST"))</f>
        <v>LOST</v>
      </c>
      <c r="F88" t="str">
        <f ca="1">IF(AND(RESULT!$K147&gt;E$1,RESULT!$C147+RESULT!$D147&gt;2),"WON",IF(AND(RESULT!$K147&lt;E$1,RESULT!$C147+RESULT!$D147&lt;3),"WON","LOST"))</f>
        <v>LOST</v>
      </c>
      <c r="G88" t="str">
        <f t="shared" ref="G88:G96" ca="1" si="57">IF(AND(E88="WON",F88="WON"),"WON",IF(AND(E88="LOST",F88="LOST"),"LOST","DP"))</f>
        <v>LOST</v>
      </c>
      <c r="I88" t="str">
        <f ca="1">IF(AND(RESULT!$G147&gt;I$1,RESULT!$C147+RESULT!$D147&gt;2),"WON",IF(AND(RESULT!$G147&lt;I$1,RESULT!$C147+RESULT!$D147&lt;3),"WON","LOST"))</f>
        <v>LOST</v>
      </c>
      <c r="J88" t="str">
        <f ca="1">IF(AND(RESULT!$K147&gt;I$1,RESULT!$C147+RESULT!$D147&gt;2),"WON",IF(AND(RESULT!$K147&lt;I$1,RESULT!$C147+RESULT!$D147&lt;3),"WON","LOST"))</f>
        <v>LOST</v>
      </c>
      <c r="K88" t="str">
        <f t="shared" ref="K88:K96" ca="1" si="58">IF(AND(I88="WON",J88="WON"),"WON",IF(AND(I88="LOST",J88="LOST"),"LOST","DP"))</f>
        <v>LOST</v>
      </c>
      <c r="M88" t="str">
        <f ca="1">IF(AND(RESULT!$G147&gt;M$1,RESULT!$C147+RESULT!$D147&gt;2),"WON",IF(AND(RESULT!$G147&lt;M$1,RESULT!$C147+RESULT!$D147&lt;3),"WON","LOST"))</f>
        <v>LOST</v>
      </c>
      <c r="N88" t="str">
        <f ca="1">IF(AND(RESULT!$K147&gt;M$1,RESULT!$C147+RESULT!$D147&gt;2),"WON",IF(AND(RESULT!$K147&lt;M$1,RESULT!$C147+RESULT!$D147&lt;3),"WON","LOST"))</f>
        <v>LOST</v>
      </c>
      <c r="O88" t="str">
        <f t="shared" ref="O88:O96" ca="1" si="59">IF(AND(M88="WON",N88="WON"),"WON",IF(AND(M88="LOST",N88="LOST"),"LOST","DP"))</f>
        <v>LOST</v>
      </c>
      <c r="Q88" t="str">
        <f ca="1">IF(AND(RESULT!$G147&gt;Q$1,RESULT!$C147+RESULT!$D147&gt;2),"WON",IF(AND(RESULT!$G147&lt;Q$1,RESULT!$C147+RESULT!$D147&lt;3),"WON","LOST"))</f>
        <v>LOST</v>
      </c>
      <c r="R88" t="str">
        <f ca="1">IF(AND(RESULT!$K147&gt;Q$1,RESULT!$C147+RESULT!$D147&gt;2),"WON",IF(AND(RESULT!$K147&lt;Q$1,RESULT!$C147+RESULT!$D147&lt;3),"WON","LOST"))</f>
        <v>LOST</v>
      </c>
      <c r="S88" t="str">
        <f t="shared" ref="S88:S96" ca="1" si="60">IF(AND(Q88="WON",R88="WON"),"WON",IF(AND(Q88="LOST",R88="LOST"),"LOST","DP"))</f>
        <v>LOST</v>
      </c>
      <c r="U88" t="str">
        <f ca="1">IF(AND(RESULT!$G147&gt;U$1,RESULT!$C147+RESULT!$D147&gt;2),"WON",IF(AND(RESULT!$G147&lt;U$1,RESULT!$C147+RESULT!$D147&lt;3),"WON","LOST"))</f>
        <v>LOST</v>
      </c>
      <c r="V88" t="str">
        <f ca="1">IF(AND(RESULT!$K147&gt;U$1,RESULT!$C147+RESULT!$D147&gt;2),"WON",IF(AND(RESULT!$K147&lt;U$1,RESULT!$C147+RESULT!$D147&lt;3),"WON","LOST"))</f>
        <v>LOST</v>
      </c>
      <c r="W88" t="str">
        <f t="shared" ref="W88:W96" ca="1" si="61">IF(AND(U88="WON",V88="WON"),"WON",IF(AND(U88="LOST",V88="LOST"),"LOST","DP"))</f>
        <v>LOST</v>
      </c>
      <c r="Y88" t="str">
        <f ca="1">IF(AND(RESULT!$G147&gt;Y$1,RESULT!$C147+RESULT!$D147&gt;2),"WON",IF(AND(RESULT!$G147&lt;Y$1,RESULT!$C147+RESULT!$D147&lt;3),"WON","LOST"))</f>
        <v>LOST</v>
      </c>
      <c r="Z88" t="str">
        <f ca="1">IF(AND(RESULT!$K147&gt;Y$1,RESULT!$C147+RESULT!$D147&gt;2),"WON",IF(AND(RESULT!$K147&lt;Y$1,RESULT!$C147+RESULT!$D147&lt;3),"WON","LOST"))</f>
        <v>LOST</v>
      </c>
      <c r="AA88" t="str">
        <f t="shared" ref="AA88:AA96" ca="1" si="62">IF(AND(Y88="WON",Z88="WON"),"WON",IF(AND(Y88="LOST",Z88="LOST"),"LOST","DP"))</f>
        <v>LOST</v>
      </c>
      <c r="AC88" t="str">
        <f ca="1">IF(AND(RESULT!$G147&gt;AC$1,RESULT!$C147+RESULT!$D147&gt;2),"WON",IF(AND(RESULT!$G147&lt;AC$1,RESULT!$C147+RESULT!$D147&lt;3),"WON","LOST"))</f>
        <v>LOST</v>
      </c>
      <c r="AD88" t="str">
        <f ca="1">IF(AND(RESULT!$K147&gt;AC$1,RESULT!$C147+RESULT!$D147&gt;2),"WON",IF(AND(RESULT!$K147&lt;AC$1,RESULT!$C147+RESULT!$D147&lt;3),"WON","LOST"))</f>
        <v>LOST</v>
      </c>
      <c r="AE88" t="str">
        <f t="shared" ref="AE88:AE96" ca="1" si="63">IF(AND(AC88="WON",AD88="WON"),"WON",IF(AND(AC88="LOST",AD88="LOST"),"LOST","DP"))</f>
        <v>LOST</v>
      </c>
    </row>
    <row r="89" spans="1:31">
      <c r="A89" t="str">
        <f ca="1">IF(AND(RESULT!$G148&gt;A$1,RESULT!$C148+RESULT!$D148&gt;2),"WON",IF(AND(RESULT!$G148&lt;A$1,RESULT!$C148+RESULT!$D148&lt;3),"WON","LOST"))</f>
        <v>LOST</v>
      </c>
      <c r="B89" t="str">
        <f ca="1">IF(AND(RESULT!$K148&gt;A$1,RESULT!$C148+RESULT!$D148&gt;2),"WON",IF(AND(RESULT!$K148&lt;A$1,RESULT!$C148+RESULT!$D148&lt;3),"WON","LOST"))</f>
        <v>LOST</v>
      </c>
      <c r="C89" t="str">
        <f t="shared" ca="1" si="56"/>
        <v>LOST</v>
      </c>
      <c r="E89" t="str">
        <f ca="1">IF(AND(RESULT!$G148&gt;E$1,RESULT!$C148+RESULT!$D148&gt;2),"WON",IF(AND(RESULT!$G148&lt;E$1,RESULT!$C148+RESULT!$D148&lt;3),"WON","LOST"))</f>
        <v>LOST</v>
      </c>
      <c r="F89" t="str">
        <f ca="1">IF(AND(RESULT!$K148&gt;E$1,RESULT!$C148+RESULT!$D148&gt;2),"WON",IF(AND(RESULT!$K148&lt;E$1,RESULT!$C148+RESULT!$D148&lt;3),"WON","LOST"))</f>
        <v>LOST</v>
      </c>
      <c r="G89" t="str">
        <f t="shared" ca="1" si="57"/>
        <v>LOST</v>
      </c>
      <c r="I89" t="str">
        <f ca="1">IF(AND(RESULT!$G148&gt;I$1,RESULT!$C148+RESULT!$D148&gt;2),"WON",IF(AND(RESULT!$G148&lt;I$1,RESULT!$C148+RESULT!$D148&lt;3),"WON","LOST"))</f>
        <v>LOST</v>
      </c>
      <c r="J89" t="str">
        <f ca="1">IF(AND(RESULT!$K148&gt;I$1,RESULT!$C148+RESULT!$D148&gt;2),"WON",IF(AND(RESULT!$K148&lt;I$1,RESULT!$C148+RESULT!$D148&lt;3),"WON","LOST"))</f>
        <v>LOST</v>
      </c>
      <c r="K89" t="str">
        <f t="shared" ca="1" si="58"/>
        <v>LOST</v>
      </c>
      <c r="M89" t="str">
        <f ca="1">IF(AND(RESULT!$G148&gt;M$1,RESULT!$C148+RESULT!$D148&gt;2),"WON",IF(AND(RESULT!$G148&lt;M$1,RESULT!$C148+RESULT!$D148&lt;3),"WON","LOST"))</f>
        <v>LOST</v>
      </c>
      <c r="N89" t="str">
        <f ca="1">IF(AND(RESULT!$K148&gt;M$1,RESULT!$C148+RESULT!$D148&gt;2),"WON",IF(AND(RESULT!$K148&lt;M$1,RESULT!$C148+RESULT!$D148&lt;3),"WON","LOST"))</f>
        <v>LOST</v>
      </c>
      <c r="O89" t="str">
        <f t="shared" ca="1" si="59"/>
        <v>LOST</v>
      </c>
      <c r="Q89" t="str">
        <f ca="1">IF(AND(RESULT!$G148&gt;Q$1,RESULT!$C148+RESULT!$D148&gt;2),"WON",IF(AND(RESULT!$G148&lt;Q$1,RESULT!$C148+RESULT!$D148&lt;3),"WON","LOST"))</f>
        <v>LOST</v>
      </c>
      <c r="R89" t="str">
        <f ca="1">IF(AND(RESULT!$K148&gt;Q$1,RESULT!$C148+RESULT!$D148&gt;2),"WON",IF(AND(RESULT!$K148&lt;Q$1,RESULT!$C148+RESULT!$D148&lt;3),"WON","LOST"))</f>
        <v>LOST</v>
      </c>
      <c r="S89" t="str">
        <f t="shared" ca="1" si="60"/>
        <v>LOST</v>
      </c>
      <c r="U89" t="str">
        <f ca="1">IF(AND(RESULT!$G148&gt;U$1,RESULT!$C148+RESULT!$D148&gt;2),"WON",IF(AND(RESULT!$G148&lt;U$1,RESULT!$C148+RESULT!$D148&lt;3),"WON","LOST"))</f>
        <v>LOST</v>
      </c>
      <c r="V89" t="str">
        <f ca="1">IF(AND(RESULT!$K148&gt;U$1,RESULT!$C148+RESULT!$D148&gt;2),"WON",IF(AND(RESULT!$K148&lt;U$1,RESULT!$C148+RESULT!$D148&lt;3),"WON","LOST"))</f>
        <v>LOST</v>
      </c>
      <c r="W89" t="str">
        <f t="shared" ca="1" si="61"/>
        <v>LOST</v>
      </c>
      <c r="Y89" t="str">
        <f ca="1">IF(AND(RESULT!$G148&gt;Y$1,RESULT!$C148+RESULT!$D148&gt;2),"WON",IF(AND(RESULT!$G148&lt;Y$1,RESULT!$C148+RESULT!$D148&lt;3),"WON","LOST"))</f>
        <v>LOST</v>
      </c>
      <c r="Z89" t="str">
        <f ca="1">IF(AND(RESULT!$K148&gt;Y$1,RESULT!$C148+RESULT!$D148&gt;2),"WON",IF(AND(RESULT!$K148&lt;Y$1,RESULT!$C148+RESULT!$D148&lt;3),"WON","LOST"))</f>
        <v>LOST</v>
      </c>
      <c r="AA89" t="str">
        <f t="shared" ca="1" si="62"/>
        <v>LOST</v>
      </c>
      <c r="AC89" t="str">
        <f ca="1">IF(AND(RESULT!$G148&gt;AC$1,RESULT!$C148+RESULT!$D148&gt;2),"WON",IF(AND(RESULT!$G148&lt;AC$1,RESULT!$C148+RESULT!$D148&lt;3),"WON","LOST"))</f>
        <v>LOST</v>
      </c>
      <c r="AD89" t="str">
        <f ca="1">IF(AND(RESULT!$K148&gt;AC$1,RESULT!$C148+RESULT!$D148&gt;2),"WON",IF(AND(RESULT!$K148&lt;AC$1,RESULT!$C148+RESULT!$D148&lt;3),"WON","LOST"))</f>
        <v>LOST</v>
      </c>
      <c r="AE89" t="str">
        <f t="shared" ca="1" si="63"/>
        <v>LOST</v>
      </c>
    </row>
    <row r="90" spans="1:31">
      <c r="A90" t="str">
        <f ca="1">IF(AND(RESULT!$G149&gt;A$1,RESULT!$C149+RESULT!$D149&gt;2),"WON",IF(AND(RESULT!$G149&lt;A$1,RESULT!$C149+RESULT!$D149&lt;3),"WON","LOST"))</f>
        <v>LOST</v>
      </c>
      <c r="B90" t="str">
        <f ca="1">IF(AND(RESULT!$K149&gt;A$1,RESULT!$C149+RESULT!$D149&gt;2),"WON",IF(AND(RESULT!$K149&lt;A$1,RESULT!$C149+RESULT!$D149&lt;3),"WON","LOST"))</f>
        <v>LOST</v>
      </c>
      <c r="C90" t="str">
        <f t="shared" ca="1" si="56"/>
        <v>LOST</v>
      </c>
      <c r="E90" t="str">
        <f ca="1">IF(AND(RESULT!$G149&gt;E$1,RESULT!$C149+RESULT!$D149&gt;2),"WON",IF(AND(RESULT!$G149&lt;E$1,RESULT!$C149+RESULT!$D149&lt;3),"WON","LOST"))</f>
        <v>LOST</v>
      </c>
      <c r="F90" t="str">
        <f ca="1">IF(AND(RESULT!$K149&gt;E$1,RESULT!$C149+RESULT!$D149&gt;2),"WON",IF(AND(RESULT!$K149&lt;E$1,RESULT!$C149+RESULT!$D149&lt;3),"WON","LOST"))</f>
        <v>LOST</v>
      </c>
      <c r="G90" t="str">
        <f t="shared" ca="1" si="57"/>
        <v>LOST</v>
      </c>
      <c r="I90" t="str">
        <f ca="1">IF(AND(RESULT!$G149&gt;I$1,RESULT!$C149+RESULT!$D149&gt;2),"WON",IF(AND(RESULT!$G149&lt;I$1,RESULT!$C149+RESULT!$D149&lt;3),"WON","LOST"))</f>
        <v>LOST</v>
      </c>
      <c r="J90" t="str">
        <f ca="1">IF(AND(RESULT!$K149&gt;I$1,RESULT!$C149+RESULT!$D149&gt;2),"WON",IF(AND(RESULT!$K149&lt;I$1,RESULT!$C149+RESULT!$D149&lt;3),"WON","LOST"))</f>
        <v>LOST</v>
      </c>
      <c r="K90" t="str">
        <f t="shared" ca="1" si="58"/>
        <v>LOST</v>
      </c>
      <c r="M90" t="str">
        <f ca="1">IF(AND(RESULT!$G149&gt;M$1,RESULT!$C149+RESULT!$D149&gt;2),"WON",IF(AND(RESULT!$G149&lt;M$1,RESULT!$C149+RESULT!$D149&lt;3),"WON","LOST"))</f>
        <v>LOST</v>
      </c>
      <c r="N90" t="str">
        <f ca="1">IF(AND(RESULT!$K149&gt;M$1,RESULT!$C149+RESULT!$D149&gt;2),"WON",IF(AND(RESULT!$K149&lt;M$1,RESULT!$C149+RESULT!$D149&lt;3),"WON","LOST"))</f>
        <v>LOST</v>
      </c>
      <c r="O90" t="str">
        <f t="shared" ca="1" si="59"/>
        <v>LOST</v>
      </c>
      <c r="Q90" t="str">
        <f ca="1">IF(AND(RESULT!$G149&gt;Q$1,RESULT!$C149+RESULT!$D149&gt;2),"WON",IF(AND(RESULT!$G149&lt;Q$1,RESULT!$C149+RESULT!$D149&lt;3),"WON","LOST"))</f>
        <v>LOST</v>
      </c>
      <c r="R90" t="str">
        <f ca="1">IF(AND(RESULT!$K149&gt;Q$1,RESULT!$C149+RESULT!$D149&gt;2),"WON",IF(AND(RESULT!$K149&lt;Q$1,RESULT!$C149+RESULT!$D149&lt;3),"WON","LOST"))</f>
        <v>LOST</v>
      </c>
      <c r="S90" t="str">
        <f t="shared" ca="1" si="60"/>
        <v>LOST</v>
      </c>
      <c r="U90" t="str">
        <f ca="1">IF(AND(RESULT!$G149&gt;U$1,RESULT!$C149+RESULT!$D149&gt;2),"WON",IF(AND(RESULT!$G149&lt;U$1,RESULT!$C149+RESULT!$D149&lt;3),"WON","LOST"))</f>
        <v>LOST</v>
      </c>
      <c r="V90" t="str">
        <f ca="1">IF(AND(RESULT!$K149&gt;U$1,RESULT!$C149+RESULT!$D149&gt;2),"WON",IF(AND(RESULT!$K149&lt;U$1,RESULT!$C149+RESULT!$D149&lt;3),"WON","LOST"))</f>
        <v>LOST</v>
      </c>
      <c r="W90" t="str">
        <f t="shared" ca="1" si="61"/>
        <v>LOST</v>
      </c>
      <c r="Y90" t="str">
        <f ca="1">IF(AND(RESULT!$G149&gt;Y$1,RESULT!$C149+RESULT!$D149&gt;2),"WON",IF(AND(RESULT!$G149&lt;Y$1,RESULT!$C149+RESULT!$D149&lt;3),"WON","LOST"))</f>
        <v>LOST</v>
      </c>
      <c r="Z90" t="str">
        <f ca="1">IF(AND(RESULT!$K149&gt;Y$1,RESULT!$C149+RESULT!$D149&gt;2),"WON",IF(AND(RESULT!$K149&lt;Y$1,RESULT!$C149+RESULT!$D149&lt;3),"WON","LOST"))</f>
        <v>LOST</v>
      </c>
      <c r="AA90" t="str">
        <f t="shared" ca="1" si="62"/>
        <v>LOST</v>
      </c>
      <c r="AC90" t="str">
        <f ca="1">IF(AND(RESULT!$G149&gt;AC$1,RESULT!$C149+RESULT!$D149&gt;2),"WON",IF(AND(RESULT!$G149&lt;AC$1,RESULT!$C149+RESULT!$D149&lt;3),"WON","LOST"))</f>
        <v>LOST</v>
      </c>
      <c r="AD90" t="str">
        <f ca="1">IF(AND(RESULT!$K149&gt;AC$1,RESULT!$C149+RESULT!$D149&gt;2),"WON",IF(AND(RESULT!$K149&lt;AC$1,RESULT!$C149+RESULT!$D149&lt;3),"WON","LOST"))</f>
        <v>LOST</v>
      </c>
      <c r="AE90" t="str">
        <f t="shared" ca="1" si="63"/>
        <v>LOST</v>
      </c>
    </row>
    <row r="91" spans="1:31">
      <c r="A91" t="str">
        <f ca="1">IF(AND(RESULT!$G150&gt;A$1,RESULT!$C150+RESULT!$D150&gt;2),"WON",IF(AND(RESULT!$G150&lt;A$1,RESULT!$C150+RESULT!$D150&lt;3),"WON","LOST"))</f>
        <v>WON</v>
      </c>
      <c r="B91" t="str">
        <f ca="1">IF(AND(RESULT!$K150&gt;A$1,RESULT!$C150+RESULT!$D150&gt;2),"WON",IF(AND(RESULT!$K150&lt;A$1,RESULT!$C150+RESULT!$D150&lt;3),"WON","LOST"))</f>
        <v>LOST</v>
      </c>
      <c r="C91" t="str">
        <f t="shared" ca="1" si="56"/>
        <v>DP</v>
      </c>
      <c r="E91" t="str">
        <f ca="1">IF(AND(RESULT!$G150&gt;E$1,RESULT!$C150+RESULT!$D150&gt;2),"WON",IF(AND(RESULT!$G150&lt;E$1,RESULT!$C150+RESULT!$D150&lt;3),"WON","LOST"))</f>
        <v>WON</v>
      </c>
      <c r="F91" t="str">
        <f ca="1">IF(AND(RESULT!$K150&gt;E$1,RESULT!$C150+RESULT!$D150&gt;2),"WON",IF(AND(RESULT!$K150&lt;E$1,RESULT!$C150+RESULT!$D150&lt;3),"WON","LOST"))</f>
        <v>LOST</v>
      </c>
      <c r="G91" t="str">
        <f t="shared" ca="1" si="57"/>
        <v>DP</v>
      </c>
      <c r="I91" t="str">
        <f ca="1">IF(AND(RESULT!$G150&gt;I$1,RESULT!$C150+RESULT!$D150&gt;2),"WON",IF(AND(RESULT!$G150&lt;I$1,RESULT!$C150+RESULT!$D150&lt;3),"WON","LOST"))</f>
        <v>WON</v>
      </c>
      <c r="J91" t="str">
        <f ca="1">IF(AND(RESULT!$K150&gt;I$1,RESULT!$C150+RESULT!$D150&gt;2),"WON",IF(AND(RESULT!$K150&lt;I$1,RESULT!$C150+RESULT!$D150&lt;3),"WON","LOST"))</f>
        <v>LOST</v>
      </c>
      <c r="K91" t="str">
        <f t="shared" ca="1" si="58"/>
        <v>DP</v>
      </c>
      <c r="M91" t="str">
        <f ca="1">IF(AND(RESULT!$G150&gt;M$1,RESULT!$C150+RESULT!$D150&gt;2),"WON",IF(AND(RESULT!$G150&lt;M$1,RESULT!$C150+RESULT!$D150&lt;3),"WON","LOST"))</f>
        <v>WON</v>
      </c>
      <c r="N91" t="str">
        <f ca="1">IF(AND(RESULT!$K150&gt;M$1,RESULT!$C150+RESULT!$D150&gt;2),"WON",IF(AND(RESULT!$K150&lt;M$1,RESULT!$C150+RESULT!$D150&lt;3),"WON","LOST"))</f>
        <v>LOST</v>
      </c>
      <c r="O91" t="str">
        <f t="shared" ca="1" si="59"/>
        <v>DP</v>
      </c>
      <c r="Q91" t="str">
        <f ca="1">IF(AND(RESULT!$G150&gt;Q$1,RESULT!$C150+RESULT!$D150&gt;2),"WON",IF(AND(RESULT!$G150&lt;Q$1,RESULT!$C150+RESULT!$D150&lt;3),"WON","LOST"))</f>
        <v>WON</v>
      </c>
      <c r="R91" t="str">
        <f ca="1">IF(AND(RESULT!$K150&gt;Q$1,RESULT!$C150+RESULT!$D150&gt;2),"WON",IF(AND(RESULT!$K150&lt;Q$1,RESULT!$C150+RESULT!$D150&lt;3),"WON","LOST"))</f>
        <v>LOST</v>
      </c>
      <c r="S91" t="str">
        <f t="shared" ca="1" si="60"/>
        <v>DP</v>
      </c>
      <c r="U91" t="str">
        <f ca="1">IF(AND(RESULT!$G150&gt;U$1,RESULT!$C150+RESULT!$D150&gt;2),"WON",IF(AND(RESULT!$G150&lt;U$1,RESULT!$C150+RESULT!$D150&lt;3),"WON","LOST"))</f>
        <v>WON</v>
      </c>
      <c r="V91" t="str">
        <f ca="1">IF(AND(RESULT!$K150&gt;U$1,RESULT!$C150+RESULT!$D150&gt;2),"WON",IF(AND(RESULT!$K150&lt;U$1,RESULT!$C150+RESULT!$D150&lt;3),"WON","LOST"))</f>
        <v>LOST</v>
      </c>
      <c r="W91" t="str">
        <f t="shared" ca="1" si="61"/>
        <v>DP</v>
      </c>
      <c r="Y91" t="str">
        <f ca="1">IF(AND(RESULT!$G150&gt;Y$1,RESULT!$C150+RESULT!$D150&gt;2),"WON",IF(AND(RESULT!$G150&lt;Y$1,RESULT!$C150+RESULT!$D150&lt;3),"WON","LOST"))</f>
        <v>WON</v>
      </c>
      <c r="Z91" t="str">
        <f ca="1">IF(AND(RESULT!$K150&gt;Y$1,RESULT!$C150+RESULT!$D150&gt;2),"WON",IF(AND(RESULT!$K150&lt;Y$1,RESULT!$C150+RESULT!$D150&lt;3),"WON","LOST"))</f>
        <v>LOST</v>
      </c>
      <c r="AA91" t="str">
        <f t="shared" ca="1" si="62"/>
        <v>DP</v>
      </c>
      <c r="AC91" t="str">
        <f ca="1">IF(AND(RESULT!$G150&gt;AC$1,RESULT!$C150+RESULT!$D150&gt;2),"WON",IF(AND(RESULT!$G150&lt;AC$1,RESULT!$C150+RESULT!$D150&lt;3),"WON","LOST"))</f>
        <v>WON</v>
      </c>
      <c r="AD91" t="str">
        <f ca="1">IF(AND(RESULT!$K150&gt;AC$1,RESULT!$C150+RESULT!$D150&gt;2),"WON",IF(AND(RESULT!$K150&lt;AC$1,RESULT!$C150+RESULT!$D150&lt;3),"WON","LOST"))</f>
        <v>LOST</v>
      </c>
      <c r="AE91" t="str">
        <f t="shared" ca="1" si="63"/>
        <v>DP</v>
      </c>
    </row>
    <row r="92" spans="1:31">
      <c r="A92" t="str">
        <f ca="1">IF(AND(RESULT!$G151&gt;A$1,RESULT!$C151+RESULT!$D151&gt;2),"WON",IF(AND(RESULT!$G151&lt;A$1,RESULT!$C151+RESULT!$D151&lt;3),"WON","LOST"))</f>
        <v>LOST</v>
      </c>
      <c r="B92" t="str">
        <f ca="1">IF(AND(RESULT!$K151&gt;A$1,RESULT!$C151+RESULT!$D151&gt;2),"WON",IF(AND(RESULT!$K151&lt;A$1,RESULT!$C151+RESULT!$D151&lt;3),"WON","LOST"))</f>
        <v>LOST</v>
      </c>
      <c r="C92" t="str">
        <f t="shared" ca="1" si="56"/>
        <v>LOST</v>
      </c>
      <c r="E92" t="str">
        <f ca="1">IF(AND(RESULT!$G151&gt;E$1,RESULT!$C151+RESULT!$D151&gt;2),"WON",IF(AND(RESULT!$G151&lt;E$1,RESULT!$C151+RESULT!$D151&lt;3),"WON","LOST"))</f>
        <v>LOST</v>
      </c>
      <c r="F92" t="str">
        <f ca="1">IF(AND(RESULT!$K151&gt;E$1,RESULT!$C151+RESULT!$D151&gt;2),"WON",IF(AND(RESULT!$K151&lt;E$1,RESULT!$C151+RESULT!$D151&lt;3),"WON","LOST"))</f>
        <v>LOST</v>
      </c>
      <c r="G92" t="str">
        <f t="shared" ca="1" si="57"/>
        <v>LOST</v>
      </c>
      <c r="I92" t="str">
        <f ca="1">IF(AND(RESULT!$G151&gt;I$1,RESULT!$C151+RESULT!$D151&gt;2),"WON",IF(AND(RESULT!$G151&lt;I$1,RESULT!$C151+RESULT!$D151&lt;3),"WON","LOST"))</f>
        <v>LOST</v>
      </c>
      <c r="J92" t="str">
        <f ca="1">IF(AND(RESULT!$K151&gt;I$1,RESULT!$C151+RESULT!$D151&gt;2),"WON",IF(AND(RESULT!$K151&lt;I$1,RESULT!$C151+RESULT!$D151&lt;3),"WON","LOST"))</f>
        <v>LOST</v>
      </c>
      <c r="K92" t="str">
        <f t="shared" ca="1" si="58"/>
        <v>LOST</v>
      </c>
      <c r="M92" t="str">
        <f ca="1">IF(AND(RESULT!$G151&gt;M$1,RESULT!$C151+RESULT!$D151&gt;2),"WON",IF(AND(RESULT!$G151&lt;M$1,RESULT!$C151+RESULT!$D151&lt;3),"WON","LOST"))</f>
        <v>LOST</v>
      </c>
      <c r="N92" t="str">
        <f ca="1">IF(AND(RESULT!$K151&gt;M$1,RESULT!$C151+RESULT!$D151&gt;2),"WON",IF(AND(RESULT!$K151&lt;M$1,RESULT!$C151+RESULT!$D151&lt;3),"WON","LOST"))</f>
        <v>LOST</v>
      </c>
      <c r="O92" t="str">
        <f t="shared" ca="1" si="59"/>
        <v>LOST</v>
      </c>
      <c r="Q92" t="str">
        <f ca="1">IF(AND(RESULT!$G151&gt;Q$1,RESULT!$C151+RESULT!$D151&gt;2),"WON",IF(AND(RESULT!$G151&lt;Q$1,RESULT!$C151+RESULT!$D151&lt;3),"WON","LOST"))</f>
        <v>LOST</v>
      </c>
      <c r="R92" t="str">
        <f ca="1">IF(AND(RESULT!$K151&gt;Q$1,RESULT!$C151+RESULT!$D151&gt;2),"WON",IF(AND(RESULT!$K151&lt;Q$1,RESULT!$C151+RESULT!$D151&lt;3),"WON","LOST"))</f>
        <v>LOST</v>
      </c>
      <c r="S92" t="str">
        <f t="shared" ca="1" si="60"/>
        <v>LOST</v>
      </c>
      <c r="U92" t="str">
        <f ca="1">IF(AND(RESULT!$G151&gt;U$1,RESULT!$C151+RESULT!$D151&gt;2),"WON",IF(AND(RESULT!$G151&lt;U$1,RESULT!$C151+RESULT!$D151&lt;3),"WON","LOST"))</f>
        <v>LOST</v>
      </c>
      <c r="V92" t="str">
        <f ca="1">IF(AND(RESULT!$K151&gt;U$1,RESULT!$C151+RESULT!$D151&gt;2),"WON",IF(AND(RESULT!$K151&lt;U$1,RESULT!$C151+RESULT!$D151&lt;3),"WON","LOST"))</f>
        <v>LOST</v>
      </c>
      <c r="W92" t="str">
        <f t="shared" ca="1" si="61"/>
        <v>LOST</v>
      </c>
      <c r="Y92" t="str">
        <f ca="1">IF(AND(RESULT!$G151&gt;Y$1,RESULT!$C151+RESULT!$D151&gt;2),"WON",IF(AND(RESULT!$G151&lt;Y$1,RESULT!$C151+RESULT!$D151&lt;3),"WON","LOST"))</f>
        <v>LOST</v>
      </c>
      <c r="Z92" t="str">
        <f ca="1">IF(AND(RESULT!$K151&gt;Y$1,RESULT!$C151+RESULT!$D151&gt;2),"WON",IF(AND(RESULT!$K151&lt;Y$1,RESULT!$C151+RESULT!$D151&lt;3),"WON","LOST"))</f>
        <v>LOST</v>
      </c>
      <c r="AA92" t="str">
        <f t="shared" ca="1" si="62"/>
        <v>LOST</v>
      </c>
      <c r="AC92" t="str">
        <f ca="1">IF(AND(RESULT!$G151&gt;AC$1,RESULT!$C151+RESULT!$D151&gt;2),"WON",IF(AND(RESULT!$G151&lt;AC$1,RESULT!$C151+RESULT!$D151&lt;3),"WON","LOST"))</f>
        <v>LOST</v>
      </c>
      <c r="AD92" t="str">
        <f ca="1">IF(AND(RESULT!$K151&gt;AC$1,RESULT!$C151+RESULT!$D151&gt;2),"WON",IF(AND(RESULT!$K151&lt;AC$1,RESULT!$C151+RESULT!$D151&lt;3),"WON","LOST"))</f>
        <v>LOST</v>
      </c>
      <c r="AE92" t="str">
        <f t="shared" ca="1" si="63"/>
        <v>LOST</v>
      </c>
    </row>
    <row r="93" spans="1:31">
      <c r="A93" t="str">
        <f ca="1">IF(AND(RESULT!$G152&gt;A$1,RESULT!$C152+RESULT!$D152&gt;2),"WON",IF(AND(RESULT!$G152&lt;A$1,RESULT!$C152+RESULT!$D152&lt;3),"WON","LOST"))</f>
        <v>WON</v>
      </c>
      <c r="B93" t="str">
        <f ca="1">IF(AND(RESULT!$K152&gt;A$1,RESULT!$C152+RESULT!$D152&gt;2),"WON",IF(AND(RESULT!$K152&lt;A$1,RESULT!$C152+RESULT!$D152&lt;3),"WON","LOST"))</f>
        <v>WON</v>
      </c>
      <c r="C93" t="str">
        <f t="shared" ca="1" si="56"/>
        <v>WON</v>
      </c>
      <c r="E93" t="str">
        <f ca="1">IF(AND(RESULT!$G152&gt;E$1,RESULT!$C152+RESULT!$D152&gt;2),"WON",IF(AND(RESULT!$G152&lt;E$1,RESULT!$C152+RESULT!$D152&lt;3),"WON","LOST"))</f>
        <v>WON</v>
      </c>
      <c r="F93" t="str">
        <f ca="1">IF(AND(RESULT!$K152&gt;E$1,RESULT!$C152+RESULT!$D152&gt;2),"WON",IF(AND(RESULT!$K152&lt;E$1,RESULT!$C152+RESULT!$D152&lt;3),"WON","LOST"))</f>
        <v>WON</v>
      </c>
      <c r="G93" t="str">
        <f t="shared" ca="1" si="57"/>
        <v>WON</v>
      </c>
      <c r="I93" t="str">
        <f ca="1">IF(AND(RESULT!$G152&gt;I$1,RESULT!$C152+RESULT!$D152&gt;2),"WON",IF(AND(RESULT!$G152&lt;I$1,RESULT!$C152+RESULT!$D152&lt;3),"WON","LOST"))</f>
        <v>WON</v>
      </c>
      <c r="J93" t="str">
        <f ca="1">IF(AND(RESULT!$K152&gt;I$1,RESULT!$C152+RESULT!$D152&gt;2),"WON",IF(AND(RESULT!$K152&lt;I$1,RESULT!$C152+RESULT!$D152&lt;3),"WON","LOST"))</f>
        <v>WON</v>
      </c>
      <c r="K93" t="str">
        <f t="shared" ca="1" si="58"/>
        <v>WON</v>
      </c>
      <c r="M93" t="str">
        <f ca="1">IF(AND(RESULT!$G152&gt;M$1,RESULT!$C152+RESULT!$D152&gt;2),"WON",IF(AND(RESULT!$G152&lt;M$1,RESULT!$C152+RESULT!$D152&lt;3),"WON","LOST"))</f>
        <v>WON</v>
      </c>
      <c r="N93" t="str">
        <f ca="1">IF(AND(RESULT!$K152&gt;M$1,RESULT!$C152+RESULT!$D152&gt;2),"WON",IF(AND(RESULT!$K152&lt;M$1,RESULT!$C152+RESULT!$D152&lt;3),"WON","LOST"))</f>
        <v>WON</v>
      </c>
      <c r="O93" t="str">
        <f t="shared" ca="1" si="59"/>
        <v>WON</v>
      </c>
      <c r="Q93" t="str">
        <f ca="1">IF(AND(RESULT!$G152&gt;Q$1,RESULT!$C152+RESULT!$D152&gt;2),"WON",IF(AND(RESULT!$G152&lt;Q$1,RESULT!$C152+RESULT!$D152&lt;3),"WON","LOST"))</f>
        <v>WON</v>
      </c>
      <c r="R93" t="str">
        <f ca="1">IF(AND(RESULT!$K152&gt;Q$1,RESULT!$C152+RESULT!$D152&gt;2),"WON",IF(AND(RESULT!$K152&lt;Q$1,RESULT!$C152+RESULT!$D152&lt;3),"WON","LOST"))</f>
        <v>WON</v>
      </c>
      <c r="S93" t="str">
        <f t="shared" ca="1" si="60"/>
        <v>WON</v>
      </c>
      <c r="U93" t="str">
        <f ca="1">IF(AND(RESULT!$G152&gt;U$1,RESULT!$C152+RESULT!$D152&gt;2),"WON",IF(AND(RESULT!$G152&lt;U$1,RESULT!$C152+RESULT!$D152&lt;3),"WON","LOST"))</f>
        <v>WON</v>
      </c>
      <c r="V93" t="str">
        <f ca="1">IF(AND(RESULT!$K152&gt;U$1,RESULT!$C152+RESULT!$D152&gt;2),"WON",IF(AND(RESULT!$K152&lt;U$1,RESULT!$C152+RESULT!$D152&lt;3),"WON","LOST"))</f>
        <v>WON</v>
      </c>
      <c r="W93" t="str">
        <f t="shared" ca="1" si="61"/>
        <v>WON</v>
      </c>
      <c r="Y93" t="str">
        <f ca="1">IF(AND(RESULT!$G152&gt;Y$1,RESULT!$C152+RESULT!$D152&gt;2),"WON",IF(AND(RESULT!$G152&lt;Y$1,RESULT!$C152+RESULT!$D152&lt;3),"WON","LOST"))</f>
        <v>WON</v>
      </c>
      <c r="Z93" t="str">
        <f ca="1">IF(AND(RESULT!$K152&gt;Y$1,RESULT!$C152+RESULT!$D152&gt;2),"WON",IF(AND(RESULT!$K152&lt;Y$1,RESULT!$C152+RESULT!$D152&lt;3),"WON","LOST"))</f>
        <v>WON</v>
      </c>
      <c r="AA93" t="str">
        <f t="shared" ca="1" si="62"/>
        <v>WON</v>
      </c>
      <c r="AC93" t="str">
        <f ca="1">IF(AND(RESULT!$G152&gt;AC$1,RESULT!$C152+RESULT!$D152&gt;2),"WON",IF(AND(RESULT!$G152&lt;AC$1,RESULT!$C152+RESULT!$D152&lt;3),"WON","LOST"))</f>
        <v>WON</v>
      </c>
      <c r="AD93" t="str">
        <f ca="1">IF(AND(RESULT!$K152&gt;AC$1,RESULT!$C152+RESULT!$D152&gt;2),"WON",IF(AND(RESULT!$K152&lt;AC$1,RESULT!$C152+RESULT!$D152&lt;3),"WON","LOST"))</f>
        <v>WON</v>
      </c>
      <c r="AE93" t="str">
        <f t="shared" ca="1" si="63"/>
        <v>WON</v>
      </c>
    </row>
    <row r="94" spans="1:31">
      <c r="A94" t="str">
        <f ca="1">IF(AND(RESULT!$G153&gt;A$1,RESULT!$C153+RESULT!$D153&gt;2),"WON",IF(AND(RESULT!$G153&lt;A$1,RESULT!$C153+RESULT!$D153&lt;3),"WON","LOST"))</f>
        <v>WON</v>
      </c>
      <c r="B94" t="str">
        <f ca="1">IF(AND(RESULT!$K153&gt;A$1,RESULT!$C153+RESULT!$D153&gt;2),"WON",IF(AND(RESULT!$K153&lt;A$1,RESULT!$C153+RESULT!$D153&lt;3),"WON","LOST"))</f>
        <v>WON</v>
      </c>
      <c r="C94" t="str">
        <f t="shared" ca="1" si="56"/>
        <v>WON</v>
      </c>
      <c r="E94" t="str">
        <f ca="1">IF(AND(RESULT!$G153&gt;E$1,RESULT!$C153+RESULT!$D153&gt;2),"WON",IF(AND(RESULT!$G153&lt;E$1,RESULT!$C153+RESULT!$D153&lt;3),"WON","LOST"))</f>
        <v>WON</v>
      </c>
      <c r="F94" t="str">
        <f ca="1">IF(AND(RESULT!$K153&gt;E$1,RESULT!$C153+RESULT!$D153&gt;2),"WON",IF(AND(RESULT!$K153&lt;E$1,RESULT!$C153+RESULT!$D153&lt;3),"WON","LOST"))</f>
        <v>WON</v>
      </c>
      <c r="G94" t="str">
        <f t="shared" ca="1" si="57"/>
        <v>WON</v>
      </c>
      <c r="I94" t="str">
        <f ca="1">IF(AND(RESULT!$G153&gt;I$1,RESULT!$C153+RESULT!$D153&gt;2),"WON",IF(AND(RESULT!$G153&lt;I$1,RESULT!$C153+RESULT!$D153&lt;3),"WON","LOST"))</f>
        <v>WON</v>
      </c>
      <c r="J94" t="str">
        <f ca="1">IF(AND(RESULT!$K153&gt;I$1,RESULT!$C153+RESULT!$D153&gt;2),"WON",IF(AND(RESULT!$K153&lt;I$1,RESULT!$C153+RESULT!$D153&lt;3),"WON","LOST"))</f>
        <v>WON</v>
      </c>
      <c r="K94" t="str">
        <f t="shared" ca="1" si="58"/>
        <v>WON</v>
      </c>
      <c r="M94" t="str">
        <f ca="1">IF(AND(RESULT!$G153&gt;M$1,RESULT!$C153+RESULT!$D153&gt;2),"WON",IF(AND(RESULT!$G153&lt;M$1,RESULT!$C153+RESULT!$D153&lt;3),"WON","LOST"))</f>
        <v>WON</v>
      </c>
      <c r="N94" t="str">
        <f ca="1">IF(AND(RESULT!$K153&gt;M$1,RESULT!$C153+RESULT!$D153&gt;2),"WON",IF(AND(RESULT!$K153&lt;M$1,RESULT!$C153+RESULT!$D153&lt;3),"WON","LOST"))</f>
        <v>WON</v>
      </c>
      <c r="O94" t="str">
        <f t="shared" ca="1" si="59"/>
        <v>WON</v>
      </c>
      <c r="Q94" t="str">
        <f ca="1">IF(AND(RESULT!$G153&gt;Q$1,RESULT!$C153+RESULT!$D153&gt;2),"WON",IF(AND(RESULT!$G153&lt;Q$1,RESULT!$C153+RESULT!$D153&lt;3),"WON","LOST"))</f>
        <v>WON</v>
      </c>
      <c r="R94" t="str">
        <f ca="1">IF(AND(RESULT!$K153&gt;Q$1,RESULT!$C153+RESULT!$D153&gt;2),"WON",IF(AND(RESULT!$K153&lt;Q$1,RESULT!$C153+RESULT!$D153&lt;3),"WON","LOST"))</f>
        <v>WON</v>
      </c>
      <c r="S94" t="str">
        <f t="shared" ca="1" si="60"/>
        <v>WON</v>
      </c>
      <c r="U94" t="str">
        <f ca="1">IF(AND(RESULT!$G153&gt;U$1,RESULT!$C153+RESULT!$D153&gt;2),"WON",IF(AND(RESULT!$G153&lt;U$1,RESULT!$C153+RESULT!$D153&lt;3),"WON","LOST"))</f>
        <v>WON</v>
      </c>
      <c r="V94" t="str">
        <f ca="1">IF(AND(RESULT!$K153&gt;U$1,RESULT!$C153+RESULT!$D153&gt;2),"WON",IF(AND(RESULT!$K153&lt;U$1,RESULT!$C153+RESULT!$D153&lt;3),"WON","LOST"))</f>
        <v>WON</v>
      </c>
      <c r="W94" t="str">
        <f t="shared" ca="1" si="61"/>
        <v>WON</v>
      </c>
      <c r="Y94" t="str">
        <f ca="1">IF(AND(RESULT!$G153&gt;Y$1,RESULT!$C153+RESULT!$D153&gt;2),"WON",IF(AND(RESULT!$G153&lt;Y$1,RESULT!$C153+RESULT!$D153&lt;3),"WON","LOST"))</f>
        <v>WON</v>
      </c>
      <c r="Z94" t="str">
        <f ca="1">IF(AND(RESULT!$K153&gt;Y$1,RESULT!$C153+RESULT!$D153&gt;2),"WON",IF(AND(RESULT!$K153&lt;Y$1,RESULT!$C153+RESULT!$D153&lt;3),"WON","LOST"))</f>
        <v>WON</v>
      </c>
      <c r="AA94" t="str">
        <f t="shared" ca="1" si="62"/>
        <v>WON</v>
      </c>
      <c r="AC94" t="str">
        <f ca="1">IF(AND(RESULT!$G153&gt;AC$1,RESULT!$C153+RESULT!$D153&gt;2),"WON",IF(AND(RESULT!$G153&lt;AC$1,RESULT!$C153+RESULT!$D153&lt;3),"WON","LOST"))</f>
        <v>WON</v>
      </c>
      <c r="AD94" t="str">
        <f ca="1">IF(AND(RESULT!$K153&gt;AC$1,RESULT!$C153+RESULT!$D153&gt;2),"WON",IF(AND(RESULT!$K153&lt;AC$1,RESULT!$C153+RESULT!$D153&lt;3),"WON","LOST"))</f>
        <v>WON</v>
      </c>
      <c r="AE94" t="str">
        <f t="shared" ca="1" si="63"/>
        <v>WON</v>
      </c>
    </row>
    <row r="95" spans="1:31">
      <c r="A95" t="str">
        <f ca="1">IF(AND(RESULT!$G154&gt;A$1,RESULT!$C154+RESULT!$D154&gt;2),"WON",IF(AND(RESULT!$G154&lt;A$1,RESULT!$C154+RESULT!$D154&lt;3),"WON","LOST"))</f>
        <v>WON</v>
      </c>
      <c r="B95" t="str">
        <f ca="1">IF(AND(RESULT!$K154&gt;A$1,RESULT!$C154+RESULT!$D154&gt;2),"WON",IF(AND(RESULT!$K154&lt;A$1,RESULT!$C154+RESULT!$D154&lt;3),"WON","LOST"))</f>
        <v>WON</v>
      </c>
      <c r="C95" t="str">
        <f t="shared" ca="1" si="56"/>
        <v>WON</v>
      </c>
      <c r="E95" t="str">
        <f ca="1">IF(AND(RESULT!$G154&gt;E$1,RESULT!$C154+RESULT!$D154&gt;2),"WON",IF(AND(RESULT!$G154&lt;E$1,RESULT!$C154+RESULT!$D154&lt;3),"WON","LOST"))</f>
        <v>WON</v>
      </c>
      <c r="F95" t="str">
        <f ca="1">IF(AND(RESULT!$K154&gt;E$1,RESULT!$C154+RESULT!$D154&gt;2),"WON",IF(AND(RESULT!$K154&lt;E$1,RESULT!$C154+RESULT!$D154&lt;3),"WON","LOST"))</f>
        <v>WON</v>
      </c>
      <c r="G95" t="str">
        <f t="shared" ca="1" si="57"/>
        <v>WON</v>
      </c>
      <c r="I95" t="str">
        <f ca="1">IF(AND(RESULT!$G154&gt;I$1,RESULT!$C154+RESULT!$D154&gt;2),"WON",IF(AND(RESULT!$G154&lt;I$1,RESULT!$C154+RESULT!$D154&lt;3),"WON","LOST"))</f>
        <v>WON</v>
      </c>
      <c r="J95" t="str">
        <f ca="1">IF(AND(RESULT!$K154&gt;I$1,RESULT!$C154+RESULT!$D154&gt;2),"WON",IF(AND(RESULT!$K154&lt;I$1,RESULT!$C154+RESULT!$D154&lt;3),"WON","LOST"))</f>
        <v>WON</v>
      </c>
      <c r="K95" t="str">
        <f t="shared" ca="1" si="58"/>
        <v>WON</v>
      </c>
      <c r="M95" t="str">
        <f ca="1">IF(AND(RESULT!$G154&gt;M$1,RESULT!$C154+RESULT!$D154&gt;2),"WON",IF(AND(RESULT!$G154&lt;M$1,RESULT!$C154+RESULT!$D154&lt;3),"WON","LOST"))</f>
        <v>WON</v>
      </c>
      <c r="N95" t="str">
        <f ca="1">IF(AND(RESULT!$K154&gt;M$1,RESULT!$C154+RESULT!$D154&gt;2),"WON",IF(AND(RESULT!$K154&lt;M$1,RESULT!$C154+RESULT!$D154&lt;3),"WON","LOST"))</f>
        <v>WON</v>
      </c>
      <c r="O95" t="str">
        <f t="shared" ca="1" si="59"/>
        <v>WON</v>
      </c>
      <c r="Q95" t="str">
        <f ca="1">IF(AND(RESULT!$G154&gt;Q$1,RESULT!$C154+RESULT!$D154&gt;2),"WON",IF(AND(RESULT!$G154&lt;Q$1,RESULT!$C154+RESULT!$D154&lt;3),"WON","LOST"))</f>
        <v>WON</v>
      </c>
      <c r="R95" t="str">
        <f ca="1">IF(AND(RESULT!$K154&gt;Q$1,RESULT!$C154+RESULT!$D154&gt;2),"WON",IF(AND(RESULT!$K154&lt;Q$1,RESULT!$C154+RESULT!$D154&lt;3),"WON","LOST"))</f>
        <v>WON</v>
      </c>
      <c r="S95" t="str">
        <f t="shared" ca="1" si="60"/>
        <v>WON</v>
      </c>
      <c r="U95" t="str">
        <f ca="1">IF(AND(RESULT!$G154&gt;U$1,RESULT!$C154+RESULT!$D154&gt;2),"WON",IF(AND(RESULT!$G154&lt;U$1,RESULT!$C154+RESULT!$D154&lt;3),"WON","LOST"))</f>
        <v>WON</v>
      </c>
      <c r="V95" t="str">
        <f ca="1">IF(AND(RESULT!$K154&gt;U$1,RESULT!$C154+RESULT!$D154&gt;2),"WON",IF(AND(RESULT!$K154&lt;U$1,RESULT!$C154+RESULT!$D154&lt;3),"WON","LOST"))</f>
        <v>WON</v>
      </c>
      <c r="W95" t="str">
        <f t="shared" ca="1" si="61"/>
        <v>WON</v>
      </c>
      <c r="Y95" t="str">
        <f ca="1">IF(AND(RESULT!$G154&gt;Y$1,RESULT!$C154+RESULT!$D154&gt;2),"WON",IF(AND(RESULT!$G154&lt;Y$1,RESULT!$C154+RESULT!$D154&lt;3),"WON","LOST"))</f>
        <v>WON</v>
      </c>
      <c r="Z95" t="str">
        <f ca="1">IF(AND(RESULT!$K154&gt;Y$1,RESULT!$C154+RESULT!$D154&gt;2),"WON",IF(AND(RESULT!$K154&lt;Y$1,RESULT!$C154+RESULT!$D154&lt;3),"WON","LOST"))</f>
        <v>WON</v>
      </c>
      <c r="AA95" t="str">
        <f t="shared" ca="1" si="62"/>
        <v>WON</v>
      </c>
      <c r="AC95" t="str">
        <f ca="1">IF(AND(RESULT!$G154&gt;AC$1,RESULT!$C154+RESULT!$D154&gt;2),"WON",IF(AND(RESULT!$G154&lt;AC$1,RESULT!$C154+RESULT!$D154&lt;3),"WON","LOST"))</f>
        <v>WON</v>
      </c>
      <c r="AD95" t="str">
        <f ca="1">IF(AND(RESULT!$K154&gt;AC$1,RESULT!$C154+RESULT!$D154&gt;2),"WON",IF(AND(RESULT!$K154&lt;AC$1,RESULT!$C154+RESULT!$D154&lt;3),"WON","LOST"))</f>
        <v>WON</v>
      </c>
      <c r="AE95" t="str">
        <f t="shared" ca="1" si="63"/>
        <v>WON</v>
      </c>
    </row>
    <row r="96" spans="1:31">
      <c r="A96" t="str">
        <f ca="1">IF(AND(RESULT!$G155&gt;A$1,RESULT!$C155+RESULT!$D155&gt;2),"WON",IF(AND(RESULT!$G155&lt;A$1,RESULT!$C155+RESULT!$D155&lt;3),"WON","LOST"))</f>
        <v>LOST</v>
      </c>
      <c r="B96" t="str">
        <f ca="1">IF(AND(RESULT!$K155&gt;A$1,RESULT!$C155+RESULT!$D155&gt;2),"WON",IF(AND(RESULT!$K155&lt;A$1,RESULT!$C155+RESULT!$D155&lt;3),"WON","LOST"))</f>
        <v>WON</v>
      </c>
      <c r="C96" t="str">
        <f t="shared" ca="1" si="56"/>
        <v>DP</v>
      </c>
      <c r="E96" t="str">
        <f ca="1">IF(AND(RESULT!$G155&gt;E$1,RESULT!$C155+RESULT!$D155&gt;2),"WON",IF(AND(RESULT!$G155&lt;E$1,RESULT!$C155+RESULT!$D155&lt;3),"WON","LOST"))</f>
        <v>LOST</v>
      </c>
      <c r="F96" t="str">
        <f ca="1">IF(AND(RESULT!$K155&gt;E$1,RESULT!$C155+RESULT!$D155&gt;2),"WON",IF(AND(RESULT!$K155&lt;E$1,RESULT!$C155+RESULT!$D155&lt;3),"WON","LOST"))</f>
        <v>WON</v>
      </c>
      <c r="G96" t="str">
        <f t="shared" ca="1" si="57"/>
        <v>DP</v>
      </c>
      <c r="I96" t="str">
        <f ca="1">IF(AND(RESULT!$G155&gt;I$1,RESULT!$C155+RESULT!$D155&gt;2),"WON",IF(AND(RESULT!$G155&lt;I$1,RESULT!$C155+RESULT!$D155&lt;3),"WON","LOST"))</f>
        <v>LOST</v>
      </c>
      <c r="J96" t="str">
        <f ca="1">IF(AND(RESULT!$K155&gt;I$1,RESULT!$C155+RESULT!$D155&gt;2),"WON",IF(AND(RESULT!$K155&lt;I$1,RESULT!$C155+RESULT!$D155&lt;3),"WON","LOST"))</f>
        <v>WON</v>
      </c>
      <c r="K96" t="str">
        <f t="shared" ca="1" si="58"/>
        <v>DP</v>
      </c>
      <c r="M96" t="str">
        <f ca="1">IF(AND(RESULT!$G155&gt;M$1,RESULT!$C155+RESULT!$D155&gt;2),"WON",IF(AND(RESULT!$G155&lt;M$1,RESULT!$C155+RESULT!$D155&lt;3),"WON","LOST"))</f>
        <v>LOST</v>
      </c>
      <c r="N96" t="str">
        <f ca="1">IF(AND(RESULT!$K155&gt;M$1,RESULT!$C155+RESULT!$D155&gt;2),"WON",IF(AND(RESULT!$K155&lt;M$1,RESULT!$C155+RESULT!$D155&lt;3),"WON","LOST"))</f>
        <v>WON</v>
      </c>
      <c r="O96" t="str">
        <f t="shared" ca="1" si="59"/>
        <v>DP</v>
      </c>
      <c r="Q96" t="str">
        <f ca="1">IF(AND(RESULT!$G155&gt;Q$1,RESULT!$C155+RESULT!$D155&gt;2),"WON",IF(AND(RESULT!$G155&lt;Q$1,RESULT!$C155+RESULT!$D155&lt;3),"WON","LOST"))</f>
        <v>LOST</v>
      </c>
      <c r="R96" t="str">
        <f ca="1">IF(AND(RESULT!$K155&gt;Q$1,RESULT!$C155+RESULT!$D155&gt;2),"WON",IF(AND(RESULT!$K155&lt;Q$1,RESULT!$C155+RESULT!$D155&lt;3),"WON","LOST"))</f>
        <v>WON</v>
      </c>
      <c r="S96" t="str">
        <f t="shared" ca="1" si="60"/>
        <v>DP</v>
      </c>
      <c r="U96" t="str">
        <f ca="1">IF(AND(RESULT!$G155&gt;U$1,RESULT!$C155+RESULT!$D155&gt;2),"WON",IF(AND(RESULT!$G155&lt;U$1,RESULT!$C155+RESULT!$D155&lt;3),"WON","LOST"))</f>
        <v>LOST</v>
      </c>
      <c r="V96" t="str">
        <f ca="1">IF(AND(RESULT!$K155&gt;U$1,RESULT!$C155+RESULT!$D155&gt;2),"WON",IF(AND(RESULT!$K155&lt;U$1,RESULT!$C155+RESULT!$D155&lt;3),"WON","LOST"))</f>
        <v>WON</v>
      </c>
      <c r="W96" t="str">
        <f t="shared" ca="1" si="61"/>
        <v>DP</v>
      </c>
      <c r="Y96" t="str">
        <f ca="1">IF(AND(RESULT!$G155&gt;Y$1,RESULT!$C155+RESULT!$D155&gt;2),"WON",IF(AND(RESULT!$G155&lt;Y$1,RESULT!$C155+RESULT!$D155&lt;3),"WON","LOST"))</f>
        <v>LOST</v>
      </c>
      <c r="Z96" t="str">
        <f ca="1">IF(AND(RESULT!$K155&gt;Y$1,RESULT!$C155+RESULT!$D155&gt;2),"WON",IF(AND(RESULT!$K155&lt;Y$1,RESULT!$C155+RESULT!$D155&lt;3),"WON","LOST"))</f>
        <v>WON</v>
      </c>
      <c r="AA96" t="str">
        <f t="shared" ca="1" si="62"/>
        <v>DP</v>
      </c>
      <c r="AC96" t="str">
        <f ca="1">IF(AND(RESULT!$G155&gt;AC$1,RESULT!$C155+RESULT!$D155&gt;2),"WON",IF(AND(RESULT!$G155&lt;AC$1,RESULT!$C155+RESULT!$D155&lt;3),"WON","LOST"))</f>
        <v>LOST</v>
      </c>
      <c r="AD96" t="str">
        <f ca="1">IF(AND(RESULT!$K155&gt;AC$1,RESULT!$C155+RESULT!$D155&gt;2),"WON",IF(AND(RESULT!$K155&lt;AC$1,RESULT!$C155+RESULT!$D155&lt;3),"WON","LOST"))</f>
        <v>WON</v>
      </c>
      <c r="AE96" t="str">
        <f t="shared" ca="1" si="63"/>
        <v>DP</v>
      </c>
    </row>
    <row r="99" spans="1:31">
      <c r="A99" t="str">
        <f ca="1">IF(AND(RESULT!$G158&gt;A$1,RESULT!$C158+RESULT!$D158&gt;2),"WON",IF(AND(RESULT!$G158&lt;A$1,RESULT!$C158+RESULT!$D158&lt;3),"WON","LOST"))</f>
        <v>WON</v>
      </c>
      <c r="B99" t="str">
        <f ca="1">IF(AND(RESULT!$K158&gt;A$1,RESULT!$C158+RESULT!$D158&gt;2),"WON",IF(AND(RESULT!$K158&lt;A$1,RESULT!$C158+RESULT!$D158&lt;3),"WON","LOST"))</f>
        <v>LOST</v>
      </c>
      <c r="C99" t="str">
        <f ca="1">IF(AND(A99="WON",B99="WON"),"WON",IF(AND(A99="LOST",B99="LOST"),"LOST","DP"))</f>
        <v>DP</v>
      </c>
      <c r="E99" t="str">
        <f ca="1">IF(AND(RESULT!$G158&gt;E$1,RESULT!$C158+RESULT!$D158&gt;2),"WON",IF(AND(RESULT!$G158&lt;E$1,RESULT!$C158+RESULT!$D158&lt;3),"WON","LOST"))</f>
        <v>WON</v>
      </c>
      <c r="F99" t="str">
        <f ca="1">IF(AND(RESULT!$K158&gt;E$1,RESULT!$C158+RESULT!$D158&gt;2),"WON",IF(AND(RESULT!$K158&lt;E$1,RESULT!$C158+RESULT!$D158&lt;3),"WON","LOST"))</f>
        <v>LOST</v>
      </c>
      <c r="G99" t="str">
        <f ca="1">IF(AND(E99="WON",F99="WON"),"WON",IF(AND(E99="LOST",F99="LOST"),"LOST","DP"))</f>
        <v>DP</v>
      </c>
      <c r="I99" t="str">
        <f ca="1">IF(AND(RESULT!$G158&gt;I$1,RESULT!$C158+RESULT!$D158&gt;2),"WON",IF(AND(RESULT!$G158&lt;I$1,RESULT!$C158+RESULT!$D158&lt;3),"WON","LOST"))</f>
        <v>WON</v>
      </c>
      <c r="J99" t="str">
        <f ca="1">IF(AND(RESULT!$K158&gt;I$1,RESULT!$C158+RESULT!$D158&gt;2),"WON",IF(AND(RESULT!$K158&lt;I$1,RESULT!$C158+RESULT!$D158&lt;3),"WON","LOST"))</f>
        <v>LOST</v>
      </c>
      <c r="K99" t="str">
        <f ca="1">IF(AND(I99="WON",J99="WON"),"WON",IF(AND(I99="LOST",J99="LOST"),"LOST","DP"))</f>
        <v>DP</v>
      </c>
      <c r="M99" t="str">
        <f ca="1">IF(AND(RESULT!$G158&gt;M$1,RESULT!$C158+RESULT!$D158&gt;2),"WON",IF(AND(RESULT!$G158&lt;M$1,RESULT!$C158+RESULT!$D158&lt;3),"WON","LOST"))</f>
        <v>WON</v>
      </c>
      <c r="N99" t="str">
        <f ca="1">IF(AND(RESULT!$K158&gt;M$1,RESULT!$C158+RESULT!$D158&gt;2),"WON",IF(AND(RESULT!$K158&lt;M$1,RESULT!$C158+RESULT!$D158&lt;3),"WON","LOST"))</f>
        <v>LOST</v>
      </c>
      <c r="O99" t="str">
        <f ca="1">IF(AND(M99="WON",N99="WON"),"WON",IF(AND(M99="LOST",N99="LOST"),"LOST","DP"))</f>
        <v>DP</v>
      </c>
      <c r="Q99" t="str">
        <f ca="1">IF(AND(RESULT!$G158&gt;Q$1,RESULT!$C158+RESULT!$D158&gt;2),"WON",IF(AND(RESULT!$G158&lt;Q$1,RESULT!$C158+RESULT!$D158&lt;3),"WON","LOST"))</f>
        <v>WON</v>
      </c>
      <c r="R99" t="str">
        <f ca="1">IF(AND(RESULT!$K158&gt;Q$1,RESULT!$C158+RESULT!$D158&gt;2),"WON",IF(AND(RESULT!$K158&lt;Q$1,RESULT!$C158+RESULT!$D158&lt;3),"WON","LOST"))</f>
        <v>LOST</v>
      </c>
      <c r="S99" t="str">
        <f ca="1">IF(AND(Q99="WON",R99="WON"),"WON",IF(AND(Q99="LOST",R99="LOST"),"LOST","DP"))</f>
        <v>DP</v>
      </c>
      <c r="U99" t="str">
        <f ca="1">IF(AND(RESULT!$G158&gt;U$1,RESULT!$C158+RESULT!$D158&gt;2),"WON",IF(AND(RESULT!$G158&lt;U$1,RESULT!$C158+RESULT!$D158&lt;3),"WON","LOST"))</f>
        <v>WON</v>
      </c>
      <c r="V99" t="str">
        <f ca="1">IF(AND(RESULT!$K158&gt;U$1,RESULT!$C158+RESULT!$D158&gt;2),"WON",IF(AND(RESULT!$K158&lt;U$1,RESULT!$C158+RESULT!$D158&lt;3),"WON","LOST"))</f>
        <v>LOST</v>
      </c>
      <c r="W99" t="str">
        <f ca="1">IF(AND(U99="WON",V99="WON"),"WON",IF(AND(U99="LOST",V99="LOST"),"LOST","DP"))</f>
        <v>DP</v>
      </c>
      <c r="Y99" t="str">
        <f ca="1">IF(AND(RESULT!$G158&gt;Y$1,RESULT!$C158+RESULT!$D158&gt;2),"WON",IF(AND(RESULT!$G158&lt;Y$1,RESULT!$C158+RESULT!$D158&lt;3),"WON","LOST"))</f>
        <v>WON</v>
      </c>
      <c r="Z99" t="str">
        <f ca="1">IF(AND(RESULT!$K158&gt;Y$1,RESULT!$C158+RESULT!$D158&gt;2),"WON",IF(AND(RESULT!$K158&lt;Y$1,RESULT!$C158+RESULT!$D158&lt;3),"WON","LOST"))</f>
        <v>WON</v>
      </c>
      <c r="AA99" t="str">
        <f ca="1">IF(AND(Y99="WON",Z99="WON"),"WON",IF(AND(Y99="LOST",Z99="LOST"),"LOST","DP"))</f>
        <v>WON</v>
      </c>
      <c r="AC99" t="str">
        <f ca="1">IF(AND(RESULT!$G158&gt;AC$1,RESULT!$C158+RESULT!$D158&gt;2),"WON",IF(AND(RESULT!$G158&lt;AC$1,RESULT!$C158+RESULT!$D158&lt;3),"WON","LOST"))</f>
        <v>WON</v>
      </c>
      <c r="AD99" t="str">
        <f ca="1">IF(AND(RESULT!$K158&gt;AC$1,RESULT!$C158+RESULT!$D158&gt;2),"WON",IF(AND(RESULT!$K158&lt;AC$1,RESULT!$C158+RESULT!$D158&lt;3),"WON","LOST"))</f>
        <v>WON</v>
      </c>
      <c r="AE99" t="str">
        <f ca="1">IF(AND(AC99="WON",AD99="WON"),"WON",IF(AND(AC99="LOST",AD99="LOST"),"LOST","DP"))</f>
        <v>WON</v>
      </c>
    </row>
    <row r="100" spans="1:31">
      <c r="A100" t="str">
        <f ca="1">IF(AND(RESULT!$G159&gt;A$1,RESULT!$C159+RESULT!$D159&gt;2),"WON",IF(AND(RESULT!$G159&lt;A$1,RESULT!$C159+RESULT!$D159&lt;3),"WON","LOST"))</f>
        <v>WON</v>
      </c>
      <c r="B100" t="str">
        <f ca="1">IF(AND(RESULT!$K159&gt;A$1,RESULT!$C159+RESULT!$D159&gt;2),"WON",IF(AND(RESULT!$K159&lt;A$1,RESULT!$C159+RESULT!$D159&lt;3),"WON","LOST"))</f>
        <v>WON</v>
      </c>
      <c r="C100" t="str">
        <f t="shared" ref="C100:C108" ca="1" si="64">IF(AND(A100="WON",B100="WON"),"WON",IF(AND(A100="LOST",B100="LOST"),"LOST","DP"))</f>
        <v>WON</v>
      </c>
      <c r="E100" t="str">
        <f ca="1">IF(AND(RESULT!$G159&gt;E$1,RESULT!$C159+RESULT!$D159&gt;2),"WON",IF(AND(RESULT!$G159&lt;E$1,RESULT!$C159+RESULT!$D159&lt;3),"WON","LOST"))</f>
        <v>WON</v>
      </c>
      <c r="F100" t="str">
        <f ca="1">IF(AND(RESULT!$K159&gt;E$1,RESULT!$C159+RESULT!$D159&gt;2),"WON",IF(AND(RESULT!$K159&lt;E$1,RESULT!$C159+RESULT!$D159&lt;3),"WON","LOST"))</f>
        <v>WON</v>
      </c>
      <c r="G100" t="str">
        <f t="shared" ref="G100:G108" ca="1" si="65">IF(AND(E100="WON",F100="WON"),"WON",IF(AND(E100="LOST",F100="LOST"),"LOST","DP"))</f>
        <v>WON</v>
      </c>
      <c r="I100" t="str">
        <f ca="1">IF(AND(RESULT!$G159&gt;I$1,RESULT!$C159+RESULT!$D159&gt;2),"WON",IF(AND(RESULT!$G159&lt;I$1,RESULT!$C159+RESULT!$D159&lt;3),"WON","LOST"))</f>
        <v>WON</v>
      </c>
      <c r="J100" t="str">
        <f ca="1">IF(AND(RESULT!$K159&gt;I$1,RESULT!$C159+RESULT!$D159&gt;2),"WON",IF(AND(RESULT!$K159&lt;I$1,RESULT!$C159+RESULT!$D159&lt;3),"WON","LOST"))</f>
        <v>WON</v>
      </c>
      <c r="K100" t="str">
        <f t="shared" ref="K100:K108" ca="1" si="66">IF(AND(I100="WON",J100="WON"),"WON",IF(AND(I100="LOST",J100="LOST"),"LOST","DP"))</f>
        <v>WON</v>
      </c>
      <c r="M100" t="str">
        <f ca="1">IF(AND(RESULT!$G159&gt;M$1,RESULT!$C159+RESULT!$D159&gt;2),"WON",IF(AND(RESULT!$G159&lt;M$1,RESULT!$C159+RESULT!$D159&lt;3),"WON","LOST"))</f>
        <v>WON</v>
      </c>
      <c r="N100" t="str">
        <f ca="1">IF(AND(RESULT!$K159&gt;M$1,RESULT!$C159+RESULT!$D159&gt;2),"WON",IF(AND(RESULT!$K159&lt;M$1,RESULT!$C159+RESULT!$D159&lt;3),"WON","LOST"))</f>
        <v>WON</v>
      </c>
      <c r="O100" t="str">
        <f t="shared" ref="O100:O108" ca="1" si="67">IF(AND(M100="WON",N100="WON"),"WON",IF(AND(M100="LOST",N100="LOST"),"LOST","DP"))</f>
        <v>WON</v>
      </c>
      <c r="Q100" t="str">
        <f ca="1">IF(AND(RESULT!$G159&gt;Q$1,RESULT!$C159+RESULT!$D159&gt;2),"WON",IF(AND(RESULT!$G159&lt;Q$1,RESULT!$C159+RESULT!$D159&lt;3),"WON","LOST"))</f>
        <v>WON</v>
      </c>
      <c r="R100" t="str">
        <f ca="1">IF(AND(RESULT!$K159&gt;Q$1,RESULT!$C159+RESULT!$D159&gt;2),"WON",IF(AND(RESULT!$K159&lt;Q$1,RESULT!$C159+RESULT!$D159&lt;3),"WON","LOST"))</f>
        <v>WON</v>
      </c>
      <c r="S100" t="str">
        <f t="shared" ref="S100:S108" ca="1" si="68">IF(AND(Q100="WON",R100="WON"),"WON",IF(AND(Q100="LOST",R100="LOST"),"LOST","DP"))</f>
        <v>WON</v>
      </c>
      <c r="U100" t="str">
        <f ca="1">IF(AND(RESULT!$G159&gt;U$1,RESULT!$C159+RESULT!$D159&gt;2),"WON",IF(AND(RESULT!$G159&lt;U$1,RESULT!$C159+RESULT!$D159&lt;3),"WON","LOST"))</f>
        <v>WON</v>
      </c>
      <c r="V100" t="str">
        <f ca="1">IF(AND(RESULT!$K159&gt;U$1,RESULT!$C159+RESULT!$D159&gt;2),"WON",IF(AND(RESULT!$K159&lt;U$1,RESULT!$C159+RESULT!$D159&lt;3),"WON","LOST"))</f>
        <v>WON</v>
      </c>
      <c r="W100" t="str">
        <f t="shared" ref="W100:W108" ca="1" si="69">IF(AND(U100="WON",V100="WON"),"WON",IF(AND(U100="LOST",V100="LOST"),"LOST","DP"))</f>
        <v>WON</v>
      </c>
      <c r="Y100" t="str">
        <f ca="1">IF(AND(RESULT!$G159&gt;Y$1,RESULT!$C159+RESULT!$D159&gt;2),"WON",IF(AND(RESULT!$G159&lt;Y$1,RESULT!$C159+RESULT!$D159&lt;3),"WON","LOST"))</f>
        <v>LOST</v>
      </c>
      <c r="Z100" t="str">
        <f ca="1">IF(AND(RESULT!$K159&gt;Y$1,RESULT!$C159+RESULT!$D159&gt;2),"WON",IF(AND(RESULT!$K159&lt;Y$1,RESULT!$C159+RESULT!$D159&lt;3),"WON","LOST"))</f>
        <v>LOST</v>
      </c>
      <c r="AA100" t="str">
        <f t="shared" ref="AA100:AA108" ca="1" si="70">IF(AND(Y100="WON",Z100="WON"),"WON",IF(AND(Y100="LOST",Z100="LOST"),"LOST","DP"))</f>
        <v>LOST</v>
      </c>
      <c r="AC100" t="str">
        <f ca="1">IF(AND(RESULT!$G159&gt;AC$1,RESULT!$C159+RESULT!$D159&gt;2),"WON",IF(AND(RESULT!$G159&lt;AC$1,RESULT!$C159+RESULT!$D159&lt;3),"WON","LOST"))</f>
        <v>LOST</v>
      </c>
      <c r="AD100" t="str">
        <f ca="1">IF(AND(RESULT!$K159&gt;AC$1,RESULT!$C159+RESULT!$D159&gt;2),"WON",IF(AND(RESULT!$K159&lt;AC$1,RESULT!$C159+RESULT!$D159&lt;3),"WON","LOST"))</f>
        <v>LOST</v>
      </c>
      <c r="AE100" t="str">
        <f t="shared" ref="AE100:AE108" ca="1" si="71">IF(AND(AC100="WON",AD100="WON"),"WON",IF(AND(AC100="LOST",AD100="LOST"),"LOST","DP"))</f>
        <v>LOST</v>
      </c>
    </row>
    <row r="101" spans="1:31">
      <c r="A101" t="str">
        <f ca="1">IF(AND(RESULT!$G160&gt;A$1,RESULT!$C160+RESULT!$D160&gt;2),"WON",IF(AND(RESULT!$G160&lt;A$1,RESULT!$C160+RESULT!$D160&lt;3),"WON","LOST"))</f>
        <v>LOST</v>
      </c>
      <c r="B101" t="str">
        <f ca="1">IF(AND(RESULT!$K160&gt;A$1,RESULT!$C160+RESULT!$D160&gt;2),"WON",IF(AND(RESULT!$K160&lt;A$1,RESULT!$C160+RESULT!$D160&lt;3),"WON","LOST"))</f>
        <v>LOST</v>
      </c>
      <c r="C101" t="str">
        <f t="shared" ca="1" si="64"/>
        <v>LOST</v>
      </c>
      <c r="E101" t="str">
        <f ca="1">IF(AND(RESULT!$G160&gt;E$1,RESULT!$C160+RESULT!$D160&gt;2),"WON",IF(AND(RESULT!$G160&lt;E$1,RESULT!$C160+RESULT!$D160&lt;3),"WON","LOST"))</f>
        <v>LOST</v>
      </c>
      <c r="F101" t="str">
        <f ca="1">IF(AND(RESULT!$K160&gt;E$1,RESULT!$C160+RESULT!$D160&gt;2),"WON",IF(AND(RESULT!$K160&lt;E$1,RESULT!$C160+RESULT!$D160&lt;3),"WON","LOST"))</f>
        <v>LOST</v>
      </c>
      <c r="G101" t="str">
        <f t="shared" ca="1" si="65"/>
        <v>LOST</v>
      </c>
      <c r="I101" t="str">
        <f ca="1">IF(AND(RESULT!$G160&gt;I$1,RESULT!$C160+RESULT!$D160&gt;2),"WON",IF(AND(RESULT!$G160&lt;I$1,RESULT!$C160+RESULT!$D160&lt;3),"WON","LOST"))</f>
        <v>LOST</v>
      </c>
      <c r="J101" t="str">
        <f ca="1">IF(AND(RESULT!$K160&gt;I$1,RESULT!$C160+RESULT!$D160&gt;2),"WON",IF(AND(RESULT!$K160&lt;I$1,RESULT!$C160+RESULT!$D160&lt;3),"WON","LOST"))</f>
        <v>LOST</v>
      </c>
      <c r="K101" t="str">
        <f t="shared" ca="1" si="66"/>
        <v>LOST</v>
      </c>
      <c r="M101" t="str">
        <f ca="1">IF(AND(RESULT!$G160&gt;M$1,RESULT!$C160+RESULT!$D160&gt;2),"WON",IF(AND(RESULT!$G160&lt;M$1,RESULT!$C160+RESULT!$D160&lt;3),"WON","LOST"))</f>
        <v>LOST</v>
      </c>
      <c r="N101" t="str">
        <f ca="1">IF(AND(RESULT!$K160&gt;M$1,RESULT!$C160+RESULT!$D160&gt;2),"WON",IF(AND(RESULT!$K160&lt;M$1,RESULT!$C160+RESULT!$D160&lt;3),"WON","LOST"))</f>
        <v>LOST</v>
      </c>
      <c r="O101" t="str">
        <f t="shared" ca="1" si="67"/>
        <v>LOST</v>
      </c>
      <c r="Q101" t="str">
        <f ca="1">IF(AND(RESULT!$G160&gt;Q$1,RESULT!$C160+RESULT!$D160&gt;2),"WON",IF(AND(RESULT!$G160&lt;Q$1,RESULT!$C160+RESULT!$D160&lt;3),"WON","LOST"))</f>
        <v>LOST</v>
      </c>
      <c r="R101" t="str">
        <f ca="1">IF(AND(RESULT!$K160&gt;Q$1,RESULT!$C160+RESULT!$D160&gt;2),"WON",IF(AND(RESULT!$K160&lt;Q$1,RESULT!$C160+RESULT!$D160&lt;3),"WON","LOST"))</f>
        <v>LOST</v>
      </c>
      <c r="S101" t="str">
        <f t="shared" ca="1" si="68"/>
        <v>LOST</v>
      </c>
      <c r="U101" t="str">
        <f ca="1">IF(AND(RESULT!$G160&gt;U$1,RESULT!$C160+RESULT!$D160&gt;2),"WON",IF(AND(RESULT!$G160&lt;U$1,RESULT!$C160+RESULT!$D160&lt;3),"WON","LOST"))</f>
        <v>LOST</v>
      </c>
      <c r="V101" t="str">
        <f ca="1">IF(AND(RESULT!$K160&gt;U$1,RESULT!$C160+RESULT!$D160&gt;2),"WON",IF(AND(RESULT!$K160&lt;U$1,RESULT!$C160+RESULT!$D160&lt;3),"WON","LOST"))</f>
        <v>LOST</v>
      </c>
      <c r="W101" t="str">
        <f t="shared" ca="1" si="69"/>
        <v>LOST</v>
      </c>
      <c r="Y101" t="str">
        <f ca="1">IF(AND(RESULT!$G160&gt;Y$1,RESULT!$C160+RESULT!$D160&gt;2),"WON",IF(AND(RESULT!$G160&lt;Y$1,RESULT!$C160+RESULT!$D160&lt;3),"WON","LOST"))</f>
        <v>LOST</v>
      </c>
      <c r="Z101" t="str">
        <f ca="1">IF(AND(RESULT!$K160&gt;Y$1,RESULT!$C160+RESULT!$D160&gt;2),"WON",IF(AND(RESULT!$K160&lt;Y$1,RESULT!$C160+RESULT!$D160&lt;3),"WON","LOST"))</f>
        <v>LOST</v>
      </c>
      <c r="AA101" t="str">
        <f t="shared" ca="1" si="70"/>
        <v>LOST</v>
      </c>
      <c r="AC101" t="str">
        <f ca="1">IF(AND(RESULT!$G160&gt;AC$1,RESULT!$C160+RESULT!$D160&gt;2),"WON",IF(AND(RESULT!$G160&lt;AC$1,RESULT!$C160+RESULT!$D160&lt;3),"WON","LOST"))</f>
        <v>LOST</v>
      </c>
      <c r="AD101" t="str">
        <f ca="1">IF(AND(RESULT!$K160&gt;AC$1,RESULT!$C160+RESULT!$D160&gt;2),"WON",IF(AND(RESULT!$K160&lt;AC$1,RESULT!$C160+RESULT!$D160&lt;3),"WON","LOST"))</f>
        <v>LOST</v>
      </c>
      <c r="AE101" t="str">
        <f t="shared" ca="1" si="71"/>
        <v>LOST</v>
      </c>
    </row>
    <row r="102" spans="1:31">
      <c r="A102" t="str">
        <f ca="1">IF(AND(RESULT!$G161&gt;A$1,RESULT!$C161+RESULT!$D161&gt;2),"WON",IF(AND(RESULT!$G161&lt;A$1,RESULT!$C161+RESULT!$D161&lt;3),"WON","LOST"))</f>
        <v>WON</v>
      </c>
      <c r="B102" t="str">
        <f ca="1">IF(AND(RESULT!$K161&gt;A$1,RESULT!$C161+RESULT!$D161&gt;2),"WON",IF(AND(RESULT!$K161&lt;A$1,RESULT!$C161+RESULT!$D161&lt;3),"WON","LOST"))</f>
        <v>LOST</v>
      </c>
      <c r="C102" t="str">
        <f t="shared" ca="1" si="64"/>
        <v>DP</v>
      </c>
      <c r="E102" t="str">
        <f ca="1">IF(AND(RESULT!$G161&gt;E$1,RESULT!$C161+RESULT!$D161&gt;2),"WON",IF(AND(RESULT!$G161&lt;E$1,RESULT!$C161+RESULT!$D161&lt;3),"WON","LOST"))</f>
        <v>WON</v>
      </c>
      <c r="F102" t="str">
        <f ca="1">IF(AND(RESULT!$K161&gt;E$1,RESULT!$C161+RESULT!$D161&gt;2),"WON",IF(AND(RESULT!$K161&lt;E$1,RESULT!$C161+RESULT!$D161&lt;3),"WON","LOST"))</f>
        <v>LOST</v>
      </c>
      <c r="G102" t="str">
        <f t="shared" ca="1" si="65"/>
        <v>DP</v>
      </c>
      <c r="I102" t="str">
        <f ca="1">IF(AND(RESULT!$G161&gt;I$1,RESULT!$C161+RESULT!$D161&gt;2),"WON",IF(AND(RESULT!$G161&lt;I$1,RESULT!$C161+RESULT!$D161&lt;3),"WON","LOST"))</f>
        <v>WON</v>
      </c>
      <c r="J102" t="str">
        <f ca="1">IF(AND(RESULT!$K161&gt;I$1,RESULT!$C161+RESULT!$D161&gt;2),"WON",IF(AND(RESULT!$K161&lt;I$1,RESULT!$C161+RESULT!$D161&lt;3),"WON","LOST"))</f>
        <v>LOST</v>
      </c>
      <c r="K102" t="str">
        <f t="shared" ca="1" si="66"/>
        <v>DP</v>
      </c>
      <c r="M102" t="str">
        <f ca="1">IF(AND(RESULT!$G161&gt;M$1,RESULT!$C161+RESULT!$D161&gt;2),"WON",IF(AND(RESULT!$G161&lt;M$1,RESULT!$C161+RESULT!$D161&lt;3),"WON","LOST"))</f>
        <v>WON</v>
      </c>
      <c r="N102" t="str">
        <f ca="1">IF(AND(RESULT!$K161&gt;M$1,RESULT!$C161+RESULT!$D161&gt;2),"WON",IF(AND(RESULT!$K161&lt;M$1,RESULT!$C161+RESULT!$D161&lt;3),"WON","LOST"))</f>
        <v>LOST</v>
      </c>
      <c r="O102" t="str">
        <f t="shared" ca="1" si="67"/>
        <v>DP</v>
      </c>
      <c r="Q102" t="str">
        <f ca="1">IF(AND(RESULT!$G161&gt;Q$1,RESULT!$C161+RESULT!$D161&gt;2),"WON",IF(AND(RESULT!$G161&lt;Q$1,RESULT!$C161+RESULT!$D161&lt;3),"WON","LOST"))</f>
        <v>WON</v>
      </c>
      <c r="R102" t="str">
        <f ca="1">IF(AND(RESULT!$K161&gt;Q$1,RESULT!$C161+RESULT!$D161&gt;2),"WON",IF(AND(RESULT!$K161&lt;Q$1,RESULT!$C161+RESULT!$D161&lt;3),"WON","LOST"))</f>
        <v>LOST</v>
      </c>
      <c r="S102" t="str">
        <f t="shared" ca="1" si="68"/>
        <v>DP</v>
      </c>
      <c r="U102" t="str">
        <f ca="1">IF(AND(RESULT!$G161&gt;U$1,RESULT!$C161+RESULT!$D161&gt;2),"WON",IF(AND(RESULT!$G161&lt;U$1,RESULT!$C161+RESULT!$D161&lt;3),"WON","LOST"))</f>
        <v>WON</v>
      </c>
      <c r="V102" t="str">
        <f ca="1">IF(AND(RESULT!$K161&gt;U$1,RESULT!$C161+RESULT!$D161&gt;2),"WON",IF(AND(RESULT!$K161&lt;U$1,RESULT!$C161+RESULT!$D161&lt;3),"WON","LOST"))</f>
        <v>LOST</v>
      </c>
      <c r="W102" t="str">
        <f t="shared" ca="1" si="69"/>
        <v>DP</v>
      </c>
      <c r="Y102" t="str">
        <f ca="1">IF(AND(RESULT!$G161&gt;Y$1,RESULT!$C161+RESULT!$D161&gt;2),"WON",IF(AND(RESULT!$G161&lt;Y$1,RESULT!$C161+RESULT!$D161&lt;3),"WON","LOST"))</f>
        <v>WON</v>
      </c>
      <c r="Z102" t="str">
        <f ca="1">IF(AND(RESULT!$K161&gt;Y$1,RESULT!$C161+RESULT!$D161&gt;2),"WON",IF(AND(RESULT!$K161&lt;Y$1,RESULT!$C161+RESULT!$D161&lt;3),"WON","LOST"))</f>
        <v>LOST</v>
      </c>
      <c r="AA102" t="str">
        <f t="shared" ca="1" si="70"/>
        <v>DP</v>
      </c>
      <c r="AC102" t="str">
        <f ca="1">IF(AND(RESULT!$G161&gt;AC$1,RESULT!$C161+RESULT!$D161&gt;2),"WON",IF(AND(RESULT!$G161&lt;AC$1,RESULT!$C161+RESULT!$D161&lt;3),"WON","LOST"))</f>
        <v>WON</v>
      </c>
      <c r="AD102" t="str">
        <f ca="1">IF(AND(RESULT!$K161&gt;AC$1,RESULT!$C161+RESULT!$D161&gt;2),"WON",IF(AND(RESULT!$K161&lt;AC$1,RESULT!$C161+RESULT!$D161&lt;3),"WON","LOST"))</f>
        <v>LOST</v>
      </c>
      <c r="AE102" t="str">
        <f t="shared" ca="1" si="71"/>
        <v>DP</v>
      </c>
    </row>
    <row r="103" spans="1:31">
      <c r="A103" t="str">
        <f ca="1">IF(AND(RESULT!$G162&gt;A$1,RESULT!$C162+RESULT!$D162&gt;2),"WON",IF(AND(RESULT!$G162&lt;A$1,RESULT!$C162+RESULT!$D162&lt;3),"WON","LOST"))</f>
        <v>WON</v>
      </c>
      <c r="B103" t="str">
        <f ca="1">IF(AND(RESULT!$K162&gt;A$1,RESULT!$C162+RESULT!$D162&gt;2),"WON",IF(AND(RESULT!$K162&lt;A$1,RESULT!$C162+RESULT!$D162&lt;3),"WON","LOST"))</f>
        <v>WON</v>
      </c>
      <c r="C103" t="str">
        <f t="shared" ca="1" si="64"/>
        <v>WON</v>
      </c>
      <c r="E103" t="str">
        <f ca="1">IF(AND(RESULT!$G162&gt;E$1,RESULT!$C162+RESULT!$D162&gt;2),"WON",IF(AND(RESULT!$G162&lt;E$1,RESULT!$C162+RESULT!$D162&lt;3),"WON","LOST"))</f>
        <v>WON</v>
      </c>
      <c r="F103" t="str">
        <f ca="1">IF(AND(RESULT!$K162&gt;E$1,RESULT!$C162+RESULT!$D162&gt;2),"WON",IF(AND(RESULT!$K162&lt;E$1,RESULT!$C162+RESULT!$D162&lt;3),"WON","LOST"))</f>
        <v>WON</v>
      </c>
      <c r="G103" t="str">
        <f t="shared" ca="1" si="65"/>
        <v>WON</v>
      </c>
      <c r="I103" t="str">
        <f ca="1">IF(AND(RESULT!$G162&gt;I$1,RESULT!$C162+RESULT!$D162&gt;2),"WON",IF(AND(RESULT!$G162&lt;I$1,RESULT!$C162+RESULT!$D162&lt;3),"WON","LOST"))</f>
        <v>WON</v>
      </c>
      <c r="J103" t="str">
        <f ca="1">IF(AND(RESULT!$K162&gt;I$1,RESULT!$C162+RESULT!$D162&gt;2),"WON",IF(AND(RESULT!$K162&lt;I$1,RESULT!$C162+RESULT!$D162&lt;3),"WON","LOST"))</f>
        <v>WON</v>
      </c>
      <c r="K103" t="str">
        <f t="shared" ca="1" si="66"/>
        <v>WON</v>
      </c>
      <c r="M103" t="str">
        <f ca="1">IF(AND(RESULT!$G162&gt;M$1,RESULT!$C162+RESULT!$D162&gt;2),"WON",IF(AND(RESULT!$G162&lt;M$1,RESULT!$C162+RESULT!$D162&lt;3),"WON","LOST"))</f>
        <v>WON</v>
      </c>
      <c r="N103" t="str">
        <f ca="1">IF(AND(RESULT!$K162&gt;M$1,RESULT!$C162+RESULT!$D162&gt;2),"WON",IF(AND(RESULT!$K162&lt;M$1,RESULT!$C162+RESULT!$D162&lt;3),"WON","LOST"))</f>
        <v>WON</v>
      </c>
      <c r="O103" t="str">
        <f t="shared" ca="1" si="67"/>
        <v>WON</v>
      </c>
      <c r="Q103" t="str">
        <f ca="1">IF(AND(RESULT!$G162&gt;Q$1,RESULT!$C162+RESULT!$D162&gt;2),"WON",IF(AND(RESULT!$G162&lt;Q$1,RESULT!$C162+RESULT!$D162&lt;3),"WON","LOST"))</f>
        <v>WON</v>
      </c>
      <c r="R103" t="str">
        <f ca="1">IF(AND(RESULT!$K162&gt;Q$1,RESULT!$C162+RESULT!$D162&gt;2),"WON",IF(AND(RESULT!$K162&lt;Q$1,RESULT!$C162+RESULT!$D162&lt;3),"WON","LOST"))</f>
        <v>WON</v>
      </c>
      <c r="S103" t="str">
        <f t="shared" ca="1" si="68"/>
        <v>WON</v>
      </c>
      <c r="U103" t="str">
        <f ca="1">IF(AND(RESULT!$G162&gt;U$1,RESULT!$C162+RESULT!$D162&gt;2),"WON",IF(AND(RESULT!$G162&lt;U$1,RESULT!$C162+RESULT!$D162&lt;3),"WON","LOST"))</f>
        <v>WON</v>
      </c>
      <c r="V103" t="str">
        <f ca="1">IF(AND(RESULT!$K162&gt;U$1,RESULT!$C162+RESULT!$D162&gt;2),"WON",IF(AND(RESULT!$K162&lt;U$1,RESULT!$C162+RESULT!$D162&lt;3),"WON","LOST"))</f>
        <v>WON</v>
      </c>
      <c r="W103" t="str">
        <f t="shared" ca="1" si="69"/>
        <v>WON</v>
      </c>
      <c r="Y103" t="str">
        <f ca="1">IF(AND(RESULT!$G162&gt;Y$1,RESULT!$C162+RESULT!$D162&gt;2),"WON",IF(AND(RESULT!$G162&lt;Y$1,RESULT!$C162+RESULT!$D162&lt;3),"WON","LOST"))</f>
        <v>WON</v>
      </c>
      <c r="Z103" t="str">
        <f ca="1">IF(AND(RESULT!$K162&gt;Y$1,RESULT!$C162+RESULT!$D162&gt;2),"WON",IF(AND(RESULT!$K162&lt;Y$1,RESULT!$C162+RESULT!$D162&lt;3),"WON","LOST"))</f>
        <v>WON</v>
      </c>
      <c r="AA103" t="str">
        <f t="shared" ca="1" si="70"/>
        <v>WON</v>
      </c>
      <c r="AC103" t="str">
        <f ca="1">IF(AND(RESULT!$G162&gt;AC$1,RESULT!$C162+RESULT!$D162&gt;2),"WON",IF(AND(RESULT!$G162&lt;AC$1,RESULT!$C162+RESULT!$D162&lt;3),"WON","LOST"))</f>
        <v>WON</v>
      </c>
      <c r="AD103" t="str">
        <f ca="1">IF(AND(RESULT!$K162&gt;AC$1,RESULT!$C162+RESULT!$D162&gt;2),"WON",IF(AND(RESULT!$K162&lt;AC$1,RESULT!$C162+RESULT!$D162&lt;3),"WON","LOST"))</f>
        <v>WON</v>
      </c>
      <c r="AE103" t="str">
        <f t="shared" ca="1" si="71"/>
        <v>WON</v>
      </c>
    </row>
    <row r="104" spans="1:31">
      <c r="A104" t="str">
        <f ca="1">IF(AND(RESULT!$G163&gt;A$1,RESULT!$C163+RESULT!$D163&gt;2),"WON",IF(AND(RESULT!$G163&lt;A$1,RESULT!$C163+RESULT!$D163&lt;3),"WON","LOST"))</f>
        <v>LOST</v>
      </c>
      <c r="B104" t="str">
        <f ca="1">IF(AND(RESULT!$K163&gt;A$1,RESULT!$C163+RESULT!$D163&gt;2),"WON",IF(AND(RESULT!$K163&lt;A$1,RESULT!$C163+RESULT!$D163&lt;3),"WON","LOST"))</f>
        <v>WON</v>
      </c>
      <c r="C104" t="str">
        <f t="shared" ca="1" si="64"/>
        <v>DP</v>
      </c>
      <c r="E104" t="str">
        <f ca="1">IF(AND(RESULT!$G163&gt;E$1,RESULT!$C163+RESULT!$D163&gt;2),"WON",IF(AND(RESULT!$G163&lt;E$1,RESULT!$C163+RESULT!$D163&lt;3),"WON","LOST"))</f>
        <v>LOST</v>
      </c>
      <c r="F104" t="str">
        <f ca="1">IF(AND(RESULT!$K163&gt;E$1,RESULT!$C163+RESULT!$D163&gt;2),"WON",IF(AND(RESULT!$K163&lt;E$1,RESULT!$C163+RESULT!$D163&lt;3),"WON","LOST"))</f>
        <v>WON</v>
      </c>
      <c r="G104" t="str">
        <f t="shared" ca="1" si="65"/>
        <v>DP</v>
      </c>
      <c r="I104" t="str">
        <f ca="1">IF(AND(RESULT!$G163&gt;I$1,RESULT!$C163+RESULT!$D163&gt;2),"WON",IF(AND(RESULT!$G163&lt;I$1,RESULT!$C163+RESULT!$D163&lt;3),"WON","LOST"))</f>
        <v>LOST</v>
      </c>
      <c r="J104" t="str">
        <f ca="1">IF(AND(RESULT!$K163&gt;I$1,RESULT!$C163+RESULT!$D163&gt;2),"WON",IF(AND(RESULT!$K163&lt;I$1,RESULT!$C163+RESULT!$D163&lt;3),"WON","LOST"))</f>
        <v>WON</v>
      </c>
      <c r="K104" t="str">
        <f t="shared" ca="1" si="66"/>
        <v>DP</v>
      </c>
      <c r="M104" t="str">
        <f ca="1">IF(AND(RESULT!$G163&gt;M$1,RESULT!$C163+RESULT!$D163&gt;2),"WON",IF(AND(RESULT!$G163&lt;M$1,RESULT!$C163+RESULT!$D163&lt;3),"WON","LOST"))</f>
        <v>LOST</v>
      </c>
      <c r="N104" t="str">
        <f ca="1">IF(AND(RESULT!$K163&gt;M$1,RESULT!$C163+RESULT!$D163&gt;2),"WON",IF(AND(RESULT!$K163&lt;M$1,RESULT!$C163+RESULT!$D163&lt;3),"WON","LOST"))</f>
        <v>WON</v>
      </c>
      <c r="O104" t="str">
        <f t="shared" ca="1" si="67"/>
        <v>DP</v>
      </c>
      <c r="Q104" t="str">
        <f ca="1">IF(AND(RESULT!$G163&gt;Q$1,RESULT!$C163+RESULT!$D163&gt;2),"WON",IF(AND(RESULT!$G163&lt;Q$1,RESULT!$C163+RESULT!$D163&lt;3),"WON","LOST"))</f>
        <v>LOST</v>
      </c>
      <c r="R104" t="str">
        <f ca="1">IF(AND(RESULT!$K163&gt;Q$1,RESULT!$C163+RESULT!$D163&gt;2),"WON",IF(AND(RESULT!$K163&lt;Q$1,RESULT!$C163+RESULT!$D163&lt;3),"WON","LOST"))</f>
        <v>WON</v>
      </c>
      <c r="S104" t="str">
        <f t="shared" ca="1" si="68"/>
        <v>DP</v>
      </c>
      <c r="U104" t="str">
        <f ca="1">IF(AND(RESULT!$G163&gt;U$1,RESULT!$C163+RESULT!$D163&gt;2),"WON",IF(AND(RESULT!$G163&lt;U$1,RESULT!$C163+RESULT!$D163&lt;3),"WON","LOST"))</f>
        <v>LOST</v>
      </c>
      <c r="V104" t="str">
        <f ca="1">IF(AND(RESULT!$K163&gt;U$1,RESULT!$C163+RESULT!$D163&gt;2),"WON",IF(AND(RESULT!$K163&lt;U$1,RESULT!$C163+RESULT!$D163&lt;3),"WON","LOST"))</f>
        <v>WON</v>
      </c>
      <c r="W104" t="str">
        <f t="shared" ca="1" si="69"/>
        <v>DP</v>
      </c>
      <c r="Y104" t="str">
        <f ca="1">IF(AND(RESULT!$G163&gt;Y$1,RESULT!$C163+RESULT!$D163&gt;2),"WON",IF(AND(RESULT!$G163&lt;Y$1,RESULT!$C163+RESULT!$D163&lt;3),"WON","LOST"))</f>
        <v>LOST</v>
      </c>
      <c r="Z104" t="str">
        <f ca="1">IF(AND(RESULT!$K163&gt;Y$1,RESULT!$C163+RESULT!$D163&gt;2),"WON",IF(AND(RESULT!$K163&lt;Y$1,RESULT!$C163+RESULT!$D163&lt;3),"WON","LOST"))</f>
        <v>WON</v>
      </c>
      <c r="AA104" t="str">
        <f t="shared" ca="1" si="70"/>
        <v>DP</v>
      </c>
      <c r="AC104" t="str">
        <f ca="1">IF(AND(RESULT!$G163&gt;AC$1,RESULT!$C163+RESULT!$D163&gt;2),"WON",IF(AND(RESULT!$G163&lt;AC$1,RESULT!$C163+RESULT!$D163&lt;3),"WON","LOST"))</f>
        <v>LOST</v>
      </c>
      <c r="AD104" t="str">
        <f ca="1">IF(AND(RESULT!$K163&gt;AC$1,RESULT!$C163+RESULT!$D163&gt;2),"WON",IF(AND(RESULT!$K163&lt;AC$1,RESULT!$C163+RESULT!$D163&lt;3),"WON","LOST"))</f>
        <v>WON</v>
      </c>
      <c r="AE104" t="str">
        <f t="shared" ca="1" si="71"/>
        <v>DP</v>
      </c>
    </row>
    <row r="105" spans="1:31">
      <c r="A105" t="str">
        <f ca="1">IF(AND(RESULT!$G164&gt;A$1,RESULT!$C164+RESULT!$D164&gt;2),"WON",IF(AND(RESULT!$G164&lt;A$1,RESULT!$C164+RESULT!$D164&lt;3),"WON","LOST"))</f>
        <v>WON</v>
      </c>
      <c r="B105" t="str">
        <f ca="1">IF(AND(RESULT!$K164&gt;A$1,RESULT!$C164+RESULT!$D164&gt;2),"WON",IF(AND(RESULT!$K164&lt;A$1,RESULT!$C164+RESULT!$D164&lt;3),"WON","LOST"))</f>
        <v>WON</v>
      </c>
      <c r="C105" t="str">
        <f t="shared" ca="1" si="64"/>
        <v>WON</v>
      </c>
      <c r="E105" t="str">
        <f ca="1">IF(AND(RESULT!$G164&gt;E$1,RESULT!$C164+RESULT!$D164&gt;2),"WON",IF(AND(RESULT!$G164&lt;E$1,RESULT!$C164+RESULT!$D164&lt;3),"WON","LOST"))</f>
        <v>WON</v>
      </c>
      <c r="F105" t="str">
        <f ca="1">IF(AND(RESULT!$K164&gt;E$1,RESULT!$C164+RESULT!$D164&gt;2),"WON",IF(AND(RESULT!$K164&lt;E$1,RESULT!$C164+RESULT!$D164&lt;3),"WON","LOST"))</f>
        <v>WON</v>
      </c>
      <c r="G105" t="str">
        <f t="shared" ca="1" si="65"/>
        <v>WON</v>
      </c>
      <c r="I105" t="str">
        <f ca="1">IF(AND(RESULT!$G164&gt;I$1,RESULT!$C164+RESULT!$D164&gt;2),"WON",IF(AND(RESULT!$G164&lt;I$1,RESULT!$C164+RESULT!$D164&lt;3),"WON","LOST"))</f>
        <v>WON</v>
      </c>
      <c r="J105" t="str">
        <f ca="1">IF(AND(RESULT!$K164&gt;I$1,RESULT!$C164+RESULT!$D164&gt;2),"WON",IF(AND(RESULT!$K164&lt;I$1,RESULT!$C164+RESULT!$D164&lt;3),"WON","LOST"))</f>
        <v>WON</v>
      </c>
      <c r="K105" t="str">
        <f t="shared" ca="1" si="66"/>
        <v>WON</v>
      </c>
      <c r="M105" t="str">
        <f ca="1">IF(AND(RESULT!$G164&gt;M$1,RESULT!$C164+RESULT!$D164&gt;2),"WON",IF(AND(RESULT!$G164&lt;M$1,RESULT!$C164+RESULT!$D164&lt;3),"WON","LOST"))</f>
        <v>WON</v>
      </c>
      <c r="N105" t="str">
        <f ca="1">IF(AND(RESULT!$K164&gt;M$1,RESULT!$C164+RESULT!$D164&gt;2),"WON",IF(AND(RESULT!$K164&lt;M$1,RESULT!$C164+RESULT!$D164&lt;3),"WON","LOST"))</f>
        <v>WON</v>
      </c>
      <c r="O105" t="str">
        <f t="shared" ca="1" si="67"/>
        <v>WON</v>
      </c>
      <c r="Q105" t="str">
        <f ca="1">IF(AND(RESULT!$G164&gt;Q$1,RESULT!$C164+RESULT!$D164&gt;2),"WON",IF(AND(RESULT!$G164&lt;Q$1,RESULT!$C164+RESULT!$D164&lt;3),"WON","LOST"))</f>
        <v>WON</v>
      </c>
      <c r="R105" t="str">
        <f ca="1">IF(AND(RESULT!$K164&gt;Q$1,RESULT!$C164+RESULT!$D164&gt;2),"WON",IF(AND(RESULT!$K164&lt;Q$1,RESULT!$C164+RESULT!$D164&lt;3),"WON","LOST"))</f>
        <v>WON</v>
      </c>
      <c r="S105" t="str">
        <f t="shared" ca="1" si="68"/>
        <v>WON</v>
      </c>
      <c r="U105" t="str">
        <f ca="1">IF(AND(RESULT!$G164&gt;U$1,RESULT!$C164+RESULT!$D164&gt;2),"WON",IF(AND(RESULT!$G164&lt;U$1,RESULT!$C164+RESULT!$D164&lt;3),"WON","LOST"))</f>
        <v>WON</v>
      </c>
      <c r="V105" t="str">
        <f ca="1">IF(AND(RESULT!$K164&gt;U$1,RESULT!$C164+RESULT!$D164&gt;2),"WON",IF(AND(RESULT!$K164&lt;U$1,RESULT!$C164+RESULT!$D164&lt;3),"WON","LOST"))</f>
        <v>WON</v>
      </c>
      <c r="W105" t="str">
        <f t="shared" ca="1" si="69"/>
        <v>WON</v>
      </c>
      <c r="Y105" t="str">
        <f ca="1">IF(AND(RESULT!$G164&gt;Y$1,RESULT!$C164+RESULT!$D164&gt;2),"WON",IF(AND(RESULT!$G164&lt;Y$1,RESULT!$C164+RESULT!$D164&lt;3),"WON","LOST"))</f>
        <v>WON</v>
      </c>
      <c r="Z105" t="str">
        <f ca="1">IF(AND(RESULT!$K164&gt;Y$1,RESULT!$C164+RESULT!$D164&gt;2),"WON",IF(AND(RESULT!$K164&lt;Y$1,RESULT!$C164+RESULT!$D164&lt;3),"WON","LOST"))</f>
        <v>WON</v>
      </c>
      <c r="AA105" t="str">
        <f t="shared" ca="1" si="70"/>
        <v>WON</v>
      </c>
      <c r="AC105" t="str">
        <f ca="1">IF(AND(RESULT!$G164&gt;AC$1,RESULT!$C164+RESULT!$D164&gt;2),"WON",IF(AND(RESULT!$G164&lt;AC$1,RESULT!$C164+RESULT!$D164&lt;3),"WON","LOST"))</f>
        <v>WON</v>
      </c>
      <c r="AD105" t="str">
        <f ca="1">IF(AND(RESULT!$K164&gt;AC$1,RESULT!$C164+RESULT!$D164&gt;2),"WON",IF(AND(RESULT!$K164&lt;AC$1,RESULT!$C164+RESULT!$D164&lt;3),"WON","LOST"))</f>
        <v>WON</v>
      </c>
      <c r="AE105" t="str">
        <f t="shared" ca="1" si="71"/>
        <v>WON</v>
      </c>
    </row>
    <row r="106" spans="1:31">
      <c r="A106" t="str">
        <f ca="1">IF(AND(RESULT!$G165&gt;A$1,RESULT!$C165+RESULT!$D165&gt;2),"WON",IF(AND(RESULT!$G165&lt;A$1,RESULT!$C165+RESULT!$D165&lt;3),"WON","LOST"))</f>
        <v>WON</v>
      </c>
      <c r="B106" t="str">
        <f ca="1">IF(AND(RESULT!$K165&gt;A$1,RESULT!$C165+RESULT!$D165&gt;2),"WON",IF(AND(RESULT!$K165&lt;A$1,RESULT!$C165+RESULT!$D165&lt;3),"WON","LOST"))</f>
        <v>WON</v>
      </c>
      <c r="C106" t="str">
        <f t="shared" ca="1" si="64"/>
        <v>WON</v>
      </c>
      <c r="E106" t="str">
        <f ca="1">IF(AND(RESULT!$G165&gt;E$1,RESULT!$C165+RESULT!$D165&gt;2),"WON",IF(AND(RESULT!$G165&lt;E$1,RESULT!$C165+RESULT!$D165&lt;3),"WON","LOST"))</f>
        <v>WON</v>
      </c>
      <c r="F106" t="str">
        <f ca="1">IF(AND(RESULT!$K165&gt;E$1,RESULT!$C165+RESULT!$D165&gt;2),"WON",IF(AND(RESULT!$K165&lt;E$1,RESULT!$C165+RESULT!$D165&lt;3),"WON","LOST"))</f>
        <v>WON</v>
      </c>
      <c r="G106" t="str">
        <f t="shared" ca="1" si="65"/>
        <v>WON</v>
      </c>
      <c r="I106" t="str">
        <f ca="1">IF(AND(RESULT!$G165&gt;I$1,RESULT!$C165+RESULT!$D165&gt;2),"WON",IF(AND(RESULT!$G165&lt;I$1,RESULT!$C165+RESULT!$D165&lt;3),"WON","LOST"))</f>
        <v>WON</v>
      </c>
      <c r="J106" t="str">
        <f ca="1">IF(AND(RESULT!$K165&gt;I$1,RESULT!$C165+RESULT!$D165&gt;2),"WON",IF(AND(RESULT!$K165&lt;I$1,RESULT!$C165+RESULT!$D165&lt;3),"WON","LOST"))</f>
        <v>WON</v>
      </c>
      <c r="K106" t="str">
        <f t="shared" ca="1" si="66"/>
        <v>WON</v>
      </c>
      <c r="M106" t="str">
        <f ca="1">IF(AND(RESULT!$G165&gt;M$1,RESULT!$C165+RESULT!$D165&gt;2),"WON",IF(AND(RESULT!$G165&lt;M$1,RESULT!$C165+RESULT!$D165&lt;3),"WON","LOST"))</f>
        <v>WON</v>
      </c>
      <c r="N106" t="str">
        <f ca="1">IF(AND(RESULT!$K165&gt;M$1,RESULT!$C165+RESULT!$D165&gt;2),"WON",IF(AND(RESULT!$K165&lt;M$1,RESULT!$C165+RESULT!$D165&lt;3),"WON","LOST"))</f>
        <v>WON</v>
      </c>
      <c r="O106" t="str">
        <f t="shared" ca="1" si="67"/>
        <v>WON</v>
      </c>
      <c r="Q106" t="str">
        <f ca="1">IF(AND(RESULT!$G165&gt;Q$1,RESULT!$C165+RESULT!$D165&gt;2),"WON",IF(AND(RESULT!$G165&lt;Q$1,RESULT!$C165+RESULT!$D165&lt;3),"WON","LOST"))</f>
        <v>WON</v>
      </c>
      <c r="R106" t="str">
        <f ca="1">IF(AND(RESULT!$K165&gt;Q$1,RESULT!$C165+RESULT!$D165&gt;2),"WON",IF(AND(RESULT!$K165&lt;Q$1,RESULT!$C165+RESULT!$D165&lt;3),"WON","LOST"))</f>
        <v>WON</v>
      </c>
      <c r="S106" t="str">
        <f t="shared" ca="1" si="68"/>
        <v>WON</v>
      </c>
      <c r="U106" t="str">
        <f ca="1">IF(AND(RESULT!$G165&gt;U$1,RESULT!$C165+RESULT!$D165&gt;2),"WON",IF(AND(RESULT!$G165&lt;U$1,RESULT!$C165+RESULT!$D165&lt;3),"WON","LOST"))</f>
        <v>WON</v>
      </c>
      <c r="V106" t="str">
        <f ca="1">IF(AND(RESULT!$K165&gt;U$1,RESULT!$C165+RESULT!$D165&gt;2),"WON",IF(AND(RESULT!$K165&lt;U$1,RESULT!$C165+RESULT!$D165&lt;3),"WON","LOST"))</f>
        <v>WON</v>
      </c>
      <c r="W106" t="str">
        <f t="shared" ca="1" si="69"/>
        <v>WON</v>
      </c>
      <c r="Y106" t="str">
        <f ca="1">IF(AND(RESULT!$G165&gt;Y$1,RESULT!$C165+RESULT!$D165&gt;2),"WON",IF(AND(RESULT!$G165&lt;Y$1,RESULT!$C165+RESULT!$D165&lt;3),"WON","LOST"))</f>
        <v>WON</v>
      </c>
      <c r="Z106" t="str">
        <f ca="1">IF(AND(RESULT!$K165&gt;Y$1,RESULT!$C165+RESULT!$D165&gt;2),"WON",IF(AND(RESULT!$K165&lt;Y$1,RESULT!$C165+RESULT!$D165&lt;3),"WON","LOST"))</f>
        <v>WON</v>
      </c>
      <c r="AA106" t="str">
        <f t="shared" ca="1" si="70"/>
        <v>WON</v>
      </c>
      <c r="AC106" t="str">
        <f ca="1">IF(AND(RESULT!$G165&gt;AC$1,RESULT!$C165+RESULT!$D165&gt;2),"WON",IF(AND(RESULT!$G165&lt;AC$1,RESULT!$C165+RESULT!$D165&lt;3),"WON","LOST"))</f>
        <v>WON</v>
      </c>
      <c r="AD106" t="str">
        <f ca="1">IF(AND(RESULT!$K165&gt;AC$1,RESULT!$C165+RESULT!$D165&gt;2),"WON",IF(AND(RESULT!$K165&lt;AC$1,RESULT!$C165+RESULT!$D165&lt;3),"WON","LOST"))</f>
        <v>WON</v>
      </c>
      <c r="AE106" t="str">
        <f t="shared" ca="1" si="71"/>
        <v>WON</v>
      </c>
    </row>
    <row r="107" spans="1:31">
      <c r="A107" t="str">
        <f ca="1">IF(AND(RESULT!$G166&gt;A$1,RESULT!$C166+RESULT!$D166&gt;2),"WON",IF(AND(RESULT!$G166&lt;A$1,RESULT!$C166+RESULT!$D166&lt;3),"WON","LOST"))</f>
        <v>WON</v>
      </c>
      <c r="B107" t="str">
        <f ca="1">IF(AND(RESULT!$K166&gt;A$1,RESULT!$C166+RESULT!$D166&gt;2),"WON",IF(AND(RESULT!$K166&lt;A$1,RESULT!$C166+RESULT!$D166&lt;3),"WON","LOST"))</f>
        <v>LOST</v>
      </c>
      <c r="C107" t="str">
        <f t="shared" ca="1" si="64"/>
        <v>DP</v>
      </c>
      <c r="E107" t="str">
        <f ca="1">IF(AND(RESULT!$G166&gt;E$1,RESULT!$C166+RESULT!$D166&gt;2),"WON",IF(AND(RESULT!$G166&lt;E$1,RESULT!$C166+RESULT!$D166&lt;3),"WON","LOST"))</f>
        <v>WON</v>
      </c>
      <c r="F107" t="str">
        <f ca="1">IF(AND(RESULT!$K166&gt;E$1,RESULT!$C166+RESULT!$D166&gt;2),"WON",IF(AND(RESULT!$K166&lt;E$1,RESULT!$C166+RESULT!$D166&lt;3),"WON","LOST"))</f>
        <v>LOST</v>
      </c>
      <c r="G107" t="str">
        <f t="shared" ca="1" si="65"/>
        <v>DP</v>
      </c>
      <c r="I107" t="str">
        <f ca="1">IF(AND(RESULT!$G166&gt;I$1,RESULT!$C166+RESULT!$D166&gt;2),"WON",IF(AND(RESULT!$G166&lt;I$1,RESULT!$C166+RESULT!$D166&lt;3),"WON","LOST"))</f>
        <v>WON</v>
      </c>
      <c r="J107" t="str">
        <f ca="1">IF(AND(RESULT!$K166&gt;I$1,RESULT!$C166+RESULT!$D166&gt;2),"WON",IF(AND(RESULT!$K166&lt;I$1,RESULT!$C166+RESULT!$D166&lt;3),"WON","LOST"))</f>
        <v>LOST</v>
      </c>
      <c r="K107" t="str">
        <f t="shared" ca="1" si="66"/>
        <v>DP</v>
      </c>
      <c r="M107" t="str">
        <f ca="1">IF(AND(RESULT!$G166&gt;M$1,RESULT!$C166+RESULT!$D166&gt;2),"WON",IF(AND(RESULT!$G166&lt;M$1,RESULT!$C166+RESULT!$D166&lt;3),"WON","LOST"))</f>
        <v>WON</v>
      </c>
      <c r="N107" t="str">
        <f ca="1">IF(AND(RESULT!$K166&gt;M$1,RESULT!$C166+RESULT!$D166&gt;2),"WON",IF(AND(RESULT!$K166&lt;M$1,RESULT!$C166+RESULT!$D166&lt;3),"WON","LOST"))</f>
        <v>LOST</v>
      </c>
      <c r="O107" t="str">
        <f t="shared" ca="1" si="67"/>
        <v>DP</v>
      </c>
      <c r="Q107" t="str">
        <f ca="1">IF(AND(RESULT!$G166&gt;Q$1,RESULT!$C166+RESULT!$D166&gt;2),"WON",IF(AND(RESULT!$G166&lt;Q$1,RESULT!$C166+RESULT!$D166&lt;3),"WON","LOST"))</f>
        <v>WON</v>
      </c>
      <c r="R107" t="str">
        <f ca="1">IF(AND(RESULT!$K166&gt;Q$1,RESULT!$C166+RESULT!$D166&gt;2),"WON",IF(AND(RESULT!$K166&lt;Q$1,RESULT!$C166+RESULT!$D166&lt;3),"WON","LOST"))</f>
        <v>LOST</v>
      </c>
      <c r="S107" t="str">
        <f t="shared" ca="1" si="68"/>
        <v>DP</v>
      </c>
      <c r="U107" t="str">
        <f ca="1">IF(AND(RESULT!$G166&gt;U$1,RESULT!$C166+RESULT!$D166&gt;2),"WON",IF(AND(RESULT!$G166&lt;U$1,RESULT!$C166+RESULT!$D166&lt;3),"WON","LOST"))</f>
        <v>WON</v>
      </c>
      <c r="V107" t="str">
        <f ca="1">IF(AND(RESULT!$K166&gt;U$1,RESULT!$C166+RESULT!$D166&gt;2),"WON",IF(AND(RESULT!$K166&lt;U$1,RESULT!$C166+RESULT!$D166&lt;3),"WON","LOST"))</f>
        <v>LOST</v>
      </c>
      <c r="W107" t="str">
        <f t="shared" ca="1" si="69"/>
        <v>DP</v>
      </c>
      <c r="Y107" t="str">
        <f ca="1">IF(AND(RESULT!$G166&gt;Y$1,RESULT!$C166+RESULT!$D166&gt;2),"WON",IF(AND(RESULT!$G166&lt;Y$1,RESULT!$C166+RESULT!$D166&lt;3),"WON","LOST"))</f>
        <v>WON</v>
      </c>
      <c r="Z107" t="str">
        <f ca="1">IF(AND(RESULT!$K166&gt;Y$1,RESULT!$C166+RESULT!$D166&gt;2),"WON",IF(AND(RESULT!$K166&lt;Y$1,RESULT!$C166+RESULT!$D166&lt;3),"WON","LOST"))</f>
        <v>WON</v>
      </c>
      <c r="AA107" t="str">
        <f t="shared" ca="1" si="70"/>
        <v>WON</v>
      </c>
      <c r="AC107" t="str">
        <f ca="1">IF(AND(RESULT!$G166&gt;AC$1,RESULT!$C166+RESULT!$D166&gt;2),"WON",IF(AND(RESULT!$G166&lt;AC$1,RESULT!$C166+RESULT!$D166&lt;3),"WON","LOST"))</f>
        <v>WON</v>
      </c>
      <c r="AD107" t="str">
        <f ca="1">IF(AND(RESULT!$K166&gt;AC$1,RESULT!$C166+RESULT!$D166&gt;2),"WON",IF(AND(RESULT!$K166&lt;AC$1,RESULT!$C166+RESULT!$D166&lt;3),"WON","LOST"))</f>
        <v>WON</v>
      </c>
      <c r="AE107" t="str">
        <f t="shared" ca="1" si="71"/>
        <v>WON</v>
      </c>
    </row>
    <row r="108" spans="1:31">
      <c r="A108" t="str">
        <f ca="1">IF(AND(RESULT!$G167&gt;A$1,RESULT!$C167+RESULT!$D167&gt;2),"WON",IF(AND(RESULT!$G167&lt;A$1,RESULT!$C167+RESULT!$D167&lt;3),"WON","LOST"))</f>
        <v>WON</v>
      </c>
      <c r="B108" t="str">
        <f ca="1">IF(AND(RESULT!$K167&gt;A$1,RESULT!$C167+RESULT!$D167&gt;2),"WON",IF(AND(RESULT!$K167&lt;A$1,RESULT!$C167+RESULT!$D167&lt;3),"WON","LOST"))</f>
        <v>WON</v>
      </c>
      <c r="C108" t="str">
        <f t="shared" ca="1" si="64"/>
        <v>WON</v>
      </c>
      <c r="E108" t="str">
        <f ca="1">IF(AND(RESULT!$G167&gt;E$1,RESULT!$C167+RESULT!$D167&gt;2),"WON",IF(AND(RESULT!$G167&lt;E$1,RESULT!$C167+RESULT!$D167&lt;3),"WON","LOST"))</f>
        <v>WON</v>
      </c>
      <c r="F108" t="str">
        <f ca="1">IF(AND(RESULT!$K167&gt;E$1,RESULT!$C167+RESULT!$D167&gt;2),"WON",IF(AND(RESULT!$K167&lt;E$1,RESULT!$C167+RESULT!$D167&lt;3),"WON","LOST"))</f>
        <v>WON</v>
      </c>
      <c r="G108" t="str">
        <f t="shared" ca="1" si="65"/>
        <v>WON</v>
      </c>
      <c r="I108" t="str">
        <f ca="1">IF(AND(RESULT!$G167&gt;I$1,RESULT!$C167+RESULT!$D167&gt;2),"WON",IF(AND(RESULT!$G167&lt;I$1,RESULT!$C167+RESULT!$D167&lt;3),"WON","LOST"))</f>
        <v>WON</v>
      </c>
      <c r="J108" t="str">
        <f ca="1">IF(AND(RESULT!$K167&gt;I$1,RESULT!$C167+RESULT!$D167&gt;2),"WON",IF(AND(RESULT!$K167&lt;I$1,RESULT!$C167+RESULT!$D167&lt;3),"WON","LOST"))</f>
        <v>WON</v>
      </c>
      <c r="K108" t="str">
        <f t="shared" ca="1" si="66"/>
        <v>WON</v>
      </c>
      <c r="M108" t="str">
        <f ca="1">IF(AND(RESULT!$G167&gt;M$1,RESULT!$C167+RESULT!$D167&gt;2),"WON",IF(AND(RESULT!$G167&lt;M$1,RESULT!$C167+RESULT!$D167&lt;3),"WON","LOST"))</f>
        <v>WON</v>
      </c>
      <c r="N108" t="str">
        <f ca="1">IF(AND(RESULT!$K167&gt;M$1,RESULT!$C167+RESULT!$D167&gt;2),"WON",IF(AND(RESULT!$K167&lt;M$1,RESULT!$C167+RESULT!$D167&lt;3),"WON","LOST"))</f>
        <v>WON</v>
      </c>
      <c r="O108" t="str">
        <f t="shared" ca="1" si="67"/>
        <v>WON</v>
      </c>
      <c r="Q108" t="str">
        <f ca="1">IF(AND(RESULT!$G167&gt;Q$1,RESULT!$C167+RESULT!$D167&gt;2),"WON",IF(AND(RESULT!$G167&lt;Q$1,RESULT!$C167+RESULT!$D167&lt;3),"WON","LOST"))</f>
        <v>WON</v>
      </c>
      <c r="R108" t="str">
        <f ca="1">IF(AND(RESULT!$K167&gt;Q$1,RESULT!$C167+RESULT!$D167&gt;2),"WON",IF(AND(RESULT!$K167&lt;Q$1,RESULT!$C167+RESULT!$D167&lt;3),"WON","LOST"))</f>
        <v>WON</v>
      </c>
      <c r="S108" t="str">
        <f t="shared" ca="1" si="68"/>
        <v>WON</v>
      </c>
      <c r="U108" t="str">
        <f ca="1">IF(AND(RESULT!$G167&gt;U$1,RESULT!$C167+RESULT!$D167&gt;2),"WON",IF(AND(RESULT!$G167&lt;U$1,RESULT!$C167+RESULT!$D167&lt;3),"WON","LOST"))</f>
        <v>WON</v>
      </c>
      <c r="V108" t="str">
        <f ca="1">IF(AND(RESULT!$K167&gt;U$1,RESULT!$C167+RESULT!$D167&gt;2),"WON",IF(AND(RESULT!$K167&lt;U$1,RESULT!$C167+RESULT!$D167&lt;3),"WON","LOST"))</f>
        <v>WON</v>
      </c>
      <c r="W108" t="str">
        <f t="shared" ca="1" si="69"/>
        <v>WON</v>
      </c>
      <c r="Y108" t="str">
        <f ca="1">IF(AND(RESULT!$G167&gt;Y$1,RESULT!$C167+RESULT!$D167&gt;2),"WON",IF(AND(RESULT!$G167&lt;Y$1,RESULT!$C167+RESULT!$D167&lt;3),"WON","LOST"))</f>
        <v>WON</v>
      </c>
      <c r="Z108" t="str">
        <f ca="1">IF(AND(RESULT!$K167&gt;Y$1,RESULT!$C167+RESULT!$D167&gt;2),"WON",IF(AND(RESULT!$K167&lt;Y$1,RESULT!$C167+RESULT!$D167&lt;3),"WON","LOST"))</f>
        <v>WON</v>
      </c>
      <c r="AA108" t="str">
        <f t="shared" ca="1" si="70"/>
        <v>WON</v>
      </c>
      <c r="AC108" t="str">
        <f ca="1">IF(AND(RESULT!$G167&gt;AC$1,RESULT!$C167+RESULT!$D167&gt;2),"WON",IF(AND(RESULT!$G167&lt;AC$1,RESULT!$C167+RESULT!$D167&lt;3),"WON","LOST"))</f>
        <v>WON</v>
      </c>
      <c r="AD108" t="str">
        <f ca="1">IF(AND(RESULT!$K167&gt;AC$1,RESULT!$C167+RESULT!$D167&gt;2),"WON",IF(AND(RESULT!$K167&lt;AC$1,RESULT!$C167+RESULT!$D167&lt;3),"WON","LOST"))</f>
        <v>WON</v>
      </c>
      <c r="AE108" t="str">
        <f t="shared" ca="1" si="71"/>
        <v>WON</v>
      </c>
    </row>
    <row r="111" spans="1:31">
      <c r="A111" t="str">
        <f ca="1">IF(AND(RESULT!$G170&gt;A$1,RESULT!$C170+RESULT!$D170&gt;2),"WON",IF(AND(RESULT!$G170&lt;A$1,RESULT!$C170+RESULT!$D170&lt;3),"WON","LOST"))</f>
        <v>WON</v>
      </c>
      <c r="B111" t="str">
        <f ca="1">IF(AND(RESULT!$K170&gt;A$1,RESULT!$C170+RESULT!$D170&gt;2),"WON",IF(AND(RESULT!$K170&lt;A$1,RESULT!$C170+RESULT!$D170&lt;3),"WON","LOST"))</f>
        <v>LOST</v>
      </c>
      <c r="C111" t="str">
        <f ca="1">IF(AND(A111="WON",B111="WON"),"WON",IF(AND(A111="LOST",B111="LOST"),"LOST","DP"))</f>
        <v>DP</v>
      </c>
      <c r="E111" t="str">
        <f ca="1">IF(AND(RESULT!$G170&gt;E$1,RESULT!$C170+RESULT!$D170&gt;2),"WON",IF(AND(RESULT!$G170&lt;E$1,RESULT!$C170+RESULT!$D170&lt;3),"WON","LOST"))</f>
        <v>WON</v>
      </c>
      <c r="F111" t="str">
        <f ca="1">IF(AND(RESULT!$K170&gt;E$1,RESULT!$C170+RESULT!$D170&gt;2),"WON",IF(AND(RESULT!$K170&lt;E$1,RESULT!$C170+RESULT!$D170&lt;3),"WON","LOST"))</f>
        <v>LOST</v>
      </c>
      <c r="G111" t="str">
        <f ca="1">IF(AND(E111="WON",F111="WON"),"WON",IF(AND(E111="LOST",F111="LOST"),"LOST","DP"))</f>
        <v>DP</v>
      </c>
      <c r="I111" t="str">
        <f ca="1">IF(AND(RESULT!$G170&gt;I$1,RESULT!$C170+RESULT!$D170&gt;2),"WON",IF(AND(RESULT!$G170&lt;I$1,RESULT!$C170+RESULT!$D170&lt;3),"WON","LOST"))</f>
        <v>WON</v>
      </c>
      <c r="J111" t="str">
        <f ca="1">IF(AND(RESULT!$K170&gt;I$1,RESULT!$C170+RESULT!$D170&gt;2),"WON",IF(AND(RESULT!$K170&lt;I$1,RESULT!$C170+RESULT!$D170&lt;3),"WON","LOST"))</f>
        <v>LOST</v>
      </c>
      <c r="K111" t="str">
        <f ca="1">IF(AND(I111="WON",J111="WON"),"WON",IF(AND(I111="LOST",J111="LOST"),"LOST","DP"))</f>
        <v>DP</v>
      </c>
      <c r="M111" t="str">
        <f ca="1">IF(AND(RESULT!$G170&gt;M$1,RESULT!$C170+RESULT!$D170&gt;2),"WON",IF(AND(RESULT!$G170&lt;M$1,RESULT!$C170+RESULT!$D170&lt;3),"WON","LOST"))</f>
        <v>WON</v>
      </c>
      <c r="N111" t="str">
        <f ca="1">IF(AND(RESULT!$K170&gt;M$1,RESULT!$C170+RESULT!$D170&gt;2),"WON",IF(AND(RESULT!$K170&lt;M$1,RESULT!$C170+RESULT!$D170&lt;3),"WON","LOST"))</f>
        <v>LOST</v>
      </c>
      <c r="O111" t="str">
        <f ca="1">IF(AND(M111="WON",N111="WON"),"WON",IF(AND(M111="LOST",N111="LOST"),"LOST","DP"))</f>
        <v>DP</v>
      </c>
      <c r="Q111" t="str">
        <f ca="1">IF(AND(RESULT!$G170&gt;Q$1,RESULT!$C170+RESULT!$D170&gt;2),"WON",IF(AND(RESULT!$G170&lt;Q$1,RESULT!$C170+RESULT!$D170&lt;3),"WON","LOST"))</f>
        <v>WON</v>
      </c>
      <c r="R111" t="str">
        <f ca="1">IF(AND(RESULT!$K170&gt;Q$1,RESULT!$C170+RESULT!$D170&gt;2),"WON",IF(AND(RESULT!$K170&lt;Q$1,RESULT!$C170+RESULT!$D170&lt;3),"WON","LOST"))</f>
        <v>LOST</v>
      </c>
      <c r="S111" t="str">
        <f ca="1">IF(AND(Q111="WON",R111="WON"),"WON",IF(AND(Q111="LOST",R111="LOST"),"LOST","DP"))</f>
        <v>DP</v>
      </c>
      <c r="U111" t="str">
        <f ca="1">IF(AND(RESULT!$G170&gt;U$1,RESULT!$C170+RESULT!$D170&gt;2),"WON",IF(AND(RESULT!$G170&lt;U$1,RESULT!$C170+RESULT!$D170&lt;3),"WON","LOST"))</f>
        <v>WON</v>
      </c>
      <c r="V111" t="str">
        <f ca="1">IF(AND(RESULT!$K170&gt;U$1,RESULT!$C170+RESULT!$D170&gt;2),"WON",IF(AND(RESULT!$K170&lt;U$1,RESULT!$C170+RESULT!$D170&lt;3),"WON","LOST"))</f>
        <v>LOST</v>
      </c>
      <c r="W111" t="str">
        <f ca="1">IF(AND(U111="WON",V111="WON"),"WON",IF(AND(U111="LOST",V111="LOST"),"LOST","DP"))</f>
        <v>DP</v>
      </c>
      <c r="Y111" t="str">
        <f ca="1">IF(AND(RESULT!$G170&gt;Y$1,RESULT!$C170+RESULT!$D170&gt;2),"WON",IF(AND(RESULT!$G170&lt;Y$1,RESULT!$C170+RESULT!$D170&lt;3),"WON","LOST"))</f>
        <v>WON</v>
      </c>
      <c r="Z111" t="str">
        <f ca="1">IF(AND(RESULT!$K170&gt;Y$1,RESULT!$C170+RESULT!$D170&gt;2),"WON",IF(AND(RESULT!$K170&lt;Y$1,RESULT!$C170+RESULT!$D170&lt;3),"WON","LOST"))</f>
        <v>LOST</v>
      </c>
      <c r="AA111" t="str">
        <f ca="1">IF(AND(Y111="WON",Z111="WON"),"WON",IF(AND(Y111="LOST",Z111="LOST"),"LOST","DP"))</f>
        <v>DP</v>
      </c>
      <c r="AC111" t="str">
        <f ca="1">IF(AND(RESULT!$G170&gt;AC$1,RESULT!$C170+RESULT!$D170&gt;2),"WON",IF(AND(RESULT!$G170&lt;AC$1,RESULT!$C170+RESULT!$D170&lt;3),"WON","LOST"))</f>
        <v>WON</v>
      </c>
      <c r="AD111" t="str">
        <f ca="1">IF(AND(RESULT!$K170&gt;AC$1,RESULT!$C170+RESULT!$D170&gt;2),"WON",IF(AND(RESULT!$K170&lt;AC$1,RESULT!$C170+RESULT!$D170&lt;3),"WON","LOST"))</f>
        <v>LOST</v>
      </c>
      <c r="AE111" t="str">
        <f ca="1">IF(AND(AC111="WON",AD111="WON"),"WON",IF(AND(AC111="LOST",AD111="LOST"),"LOST","DP"))</f>
        <v>DP</v>
      </c>
    </row>
    <row r="112" spans="1:31">
      <c r="A112" t="str">
        <f ca="1">IF(AND(RESULT!$G171&gt;A$1,RESULT!$C171+RESULT!$D171&gt;2),"WON",IF(AND(RESULT!$G171&lt;A$1,RESULT!$C171+RESULT!$D171&lt;3),"WON","LOST"))</f>
        <v>WON</v>
      </c>
      <c r="B112" t="str">
        <f ca="1">IF(AND(RESULT!$K171&gt;A$1,RESULT!$C171+RESULT!$D171&gt;2),"WON",IF(AND(RESULT!$K171&lt;A$1,RESULT!$C171+RESULT!$D171&lt;3),"WON","LOST"))</f>
        <v>LOST</v>
      </c>
      <c r="C112" t="str">
        <f t="shared" ref="C112:C120" ca="1" si="72">IF(AND(A112="WON",B112="WON"),"WON",IF(AND(A112="LOST",B112="LOST"),"LOST","DP"))</f>
        <v>DP</v>
      </c>
      <c r="E112" t="str">
        <f ca="1">IF(AND(RESULT!$G171&gt;E$1,RESULT!$C171+RESULT!$D171&gt;2),"WON",IF(AND(RESULT!$G171&lt;E$1,RESULT!$C171+RESULT!$D171&lt;3),"WON","LOST"))</f>
        <v>WON</v>
      </c>
      <c r="F112" t="str">
        <f ca="1">IF(AND(RESULT!$K171&gt;E$1,RESULT!$C171+RESULT!$D171&gt;2),"WON",IF(AND(RESULT!$K171&lt;E$1,RESULT!$C171+RESULT!$D171&lt;3),"WON","LOST"))</f>
        <v>LOST</v>
      </c>
      <c r="G112" t="str">
        <f t="shared" ref="G112:G120" ca="1" si="73">IF(AND(E112="WON",F112="WON"),"WON",IF(AND(E112="LOST",F112="LOST"),"LOST","DP"))</f>
        <v>DP</v>
      </c>
      <c r="I112" t="str">
        <f ca="1">IF(AND(RESULT!$G171&gt;I$1,RESULT!$C171+RESULT!$D171&gt;2),"WON",IF(AND(RESULT!$G171&lt;I$1,RESULT!$C171+RESULT!$D171&lt;3),"WON","LOST"))</f>
        <v>WON</v>
      </c>
      <c r="J112" t="str">
        <f ca="1">IF(AND(RESULT!$K171&gt;I$1,RESULT!$C171+RESULT!$D171&gt;2),"WON",IF(AND(RESULT!$K171&lt;I$1,RESULT!$C171+RESULT!$D171&lt;3),"WON","LOST"))</f>
        <v>LOST</v>
      </c>
      <c r="K112" t="str">
        <f t="shared" ref="K112:K120" ca="1" si="74">IF(AND(I112="WON",J112="WON"),"WON",IF(AND(I112="LOST",J112="LOST"),"LOST","DP"))</f>
        <v>DP</v>
      </c>
      <c r="M112" t="str">
        <f ca="1">IF(AND(RESULT!$G171&gt;M$1,RESULT!$C171+RESULT!$D171&gt;2),"WON",IF(AND(RESULT!$G171&lt;M$1,RESULT!$C171+RESULT!$D171&lt;3),"WON","LOST"))</f>
        <v>WON</v>
      </c>
      <c r="N112" t="str">
        <f ca="1">IF(AND(RESULT!$K171&gt;M$1,RESULT!$C171+RESULT!$D171&gt;2),"WON",IF(AND(RESULT!$K171&lt;M$1,RESULT!$C171+RESULT!$D171&lt;3),"WON","LOST"))</f>
        <v>LOST</v>
      </c>
      <c r="O112" t="str">
        <f t="shared" ref="O112:O120" ca="1" si="75">IF(AND(M112="WON",N112="WON"),"WON",IF(AND(M112="LOST",N112="LOST"),"LOST","DP"))</f>
        <v>DP</v>
      </c>
      <c r="Q112" t="str">
        <f ca="1">IF(AND(RESULT!$G171&gt;Q$1,RESULT!$C171+RESULT!$D171&gt;2),"WON",IF(AND(RESULT!$G171&lt;Q$1,RESULT!$C171+RESULT!$D171&lt;3),"WON","LOST"))</f>
        <v>WON</v>
      </c>
      <c r="R112" t="str">
        <f ca="1">IF(AND(RESULT!$K171&gt;Q$1,RESULT!$C171+RESULT!$D171&gt;2),"WON",IF(AND(RESULT!$K171&lt;Q$1,RESULT!$C171+RESULT!$D171&lt;3),"WON","LOST"))</f>
        <v>LOST</v>
      </c>
      <c r="S112" t="str">
        <f t="shared" ref="S112:S120" ca="1" si="76">IF(AND(Q112="WON",R112="WON"),"WON",IF(AND(Q112="LOST",R112="LOST"),"LOST","DP"))</f>
        <v>DP</v>
      </c>
      <c r="U112" t="str">
        <f ca="1">IF(AND(RESULT!$G171&gt;U$1,RESULT!$C171+RESULT!$D171&gt;2),"WON",IF(AND(RESULT!$G171&lt;U$1,RESULT!$C171+RESULT!$D171&lt;3),"WON","LOST"))</f>
        <v>WON</v>
      </c>
      <c r="V112" t="str">
        <f ca="1">IF(AND(RESULT!$K171&gt;U$1,RESULT!$C171+RESULT!$D171&gt;2),"WON",IF(AND(RESULT!$K171&lt;U$1,RESULT!$C171+RESULT!$D171&lt;3),"WON","LOST"))</f>
        <v>LOST</v>
      </c>
      <c r="W112" t="str">
        <f t="shared" ref="W112:W120" ca="1" si="77">IF(AND(U112="WON",V112="WON"),"WON",IF(AND(U112="LOST",V112="LOST"),"LOST","DP"))</f>
        <v>DP</v>
      </c>
      <c r="Y112" t="str">
        <f ca="1">IF(AND(RESULT!$G171&gt;Y$1,RESULT!$C171+RESULT!$D171&gt;2),"WON",IF(AND(RESULT!$G171&lt;Y$1,RESULT!$C171+RESULT!$D171&lt;3),"WON","LOST"))</f>
        <v>LOST</v>
      </c>
      <c r="Z112" t="str">
        <f ca="1">IF(AND(RESULT!$K171&gt;Y$1,RESULT!$C171+RESULT!$D171&gt;2),"WON",IF(AND(RESULT!$K171&lt;Y$1,RESULT!$C171+RESULT!$D171&lt;3),"WON","LOST"))</f>
        <v>LOST</v>
      </c>
      <c r="AA112" t="str">
        <f t="shared" ref="AA112:AA120" ca="1" si="78">IF(AND(Y112="WON",Z112="WON"),"WON",IF(AND(Y112="LOST",Z112="LOST"),"LOST","DP"))</f>
        <v>LOST</v>
      </c>
      <c r="AC112" t="str">
        <f ca="1">IF(AND(RESULT!$G171&gt;AC$1,RESULT!$C171+RESULT!$D171&gt;2),"WON",IF(AND(RESULT!$G171&lt;AC$1,RESULT!$C171+RESULT!$D171&lt;3),"WON","LOST"))</f>
        <v>LOST</v>
      </c>
      <c r="AD112" t="str">
        <f ca="1">IF(AND(RESULT!$K171&gt;AC$1,RESULT!$C171+RESULT!$D171&gt;2),"WON",IF(AND(RESULT!$K171&lt;AC$1,RESULT!$C171+RESULT!$D171&lt;3),"WON","LOST"))</f>
        <v>LOST</v>
      </c>
      <c r="AE112" t="str">
        <f t="shared" ref="AE112:AE120" ca="1" si="79">IF(AND(AC112="WON",AD112="WON"),"WON",IF(AND(AC112="LOST",AD112="LOST"),"LOST","DP"))</f>
        <v>LOST</v>
      </c>
    </row>
    <row r="113" spans="1:31">
      <c r="A113" t="str">
        <f ca="1">IF(AND(RESULT!$G172&gt;A$1,RESULT!$C172+RESULT!$D172&gt;2),"WON",IF(AND(RESULT!$G172&lt;A$1,RESULT!$C172+RESULT!$D172&lt;3),"WON","LOST"))</f>
        <v>LOST</v>
      </c>
      <c r="B113" t="str">
        <f ca="1">IF(AND(RESULT!$K172&gt;A$1,RESULT!$C172+RESULT!$D172&gt;2),"WON",IF(AND(RESULT!$K172&lt;A$1,RESULT!$C172+RESULT!$D172&lt;3),"WON","LOST"))</f>
        <v>WON</v>
      </c>
      <c r="C113" t="str">
        <f t="shared" ca="1" si="72"/>
        <v>DP</v>
      </c>
      <c r="E113" t="str">
        <f ca="1">IF(AND(RESULT!$G172&gt;E$1,RESULT!$C172+RESULT!$D172&gt;2),"WON",IF(AND(RESULT!$G172&lt;E$1,RESULT!$C172+RESULT!$D172&lt;3),"WON","LOST"))</f>
        <v>LOST</v>
      </c>
      <c r="F113" t="str">
        <f ca="1">IF(AND(RESULT!$K172&gt;E$1,RESULT!$C172+RESULT!$D172&gt;2),"WON",IF(AND(RESULT!$K172&lt;E$1,RESULT!$C172+RESULT!$D172&lt;3),"WON","LOST"))</f>
        <v>WON</v>
      </c>
      <c r="G113" t="str">
        <f t="shared" ca="1" si="73"/>
        <v>DP</v>
      </c>
      <c r="I113" t="str">
        <f ca="1">IF(AND(RESULT!$G172&gt;I$1,RESULT!$C172+RESULT!$D172&gt;2),"WON",IF(AND(RESULT!$G172&lt;I$1,RESULT!$C172+RESULT!$D172&lt;3),"WON","LOST"))</f>
        <v>LOST</v>
      </c>
      <c r="J113" t="str">
        <f ca="1">IF(AND(RESULT!$K172&gt;I$1,RESULT!$C172+RESULT!$D172&gt;2),"WON",IF(AND(RESULT!$K172&lt;I$1,RESULT!$C172+RESULT!$D172&lt;3),"WON","LOST"))</f>
        <v>WON</v>
      </c>
      <c r="K113" t="str">
        <f t="shared" ca="1" si="74"/>
        <v>DP</v>
      </c>
      <c r="M113" t="str">
        <f ca="1">IF(AND(RESULT!$G172&gt;M$1,RESULT!$C172+RESULT!$D172&gt;2),"WON",IF(AND(RESULT!$G172&lt;M$1,RESULT!$C172+RESULT!$D172&lt;3),"WON","LOST"))</f>
        <v>LOST</v>
      </c>
      <c r="N113" t="str">
        <f ca="1">IF(AND(RESULT!$K172&gt;M$1,RESULT!$C172+RESULT!$D172&gt;2),"WON",IF(AND(RESULT!$K172&lt;M$1,RESULT!$C172+RESULT!$D172&lt;3),"WON","LOST"))</f>
        <v>WON</v>
      </c>
      <c r="O113" t="str">
        <f t="shared" ca="1" si="75"/>
        <v>DP</v>
      </c>
      <c r="Q113" t="str">
        <f ca="1">IF(AND(RESULT!$G172&gt;Q$1,RESULT!$C172+RESULT!$D172&gt;2),"WON",IF(AND(RESULT!$G172&lt;Q$1,RESULT!$C172+RESULT!$D172&lt;3),"WON","LOST"))</f>
        <v>LOST</v>
      </c>
      <c r="R113" t="str">
        <f ca="1">IF(AND(RESULT!$K172&gt;Q$1,RESULT!$C172+RESULT!$D172&gt;2),"WON",IF(AND(RESULT!$K172&lt;Q$1,RESULT!$C172+RESULT!$D172&lt;3),"WON","LOST"))</f>
        <v>WON</v>
      </c>
      <c r="S113" t="str">
        <f t="shared" ca="1" si="76"/>
        <v>DP</v>
      </c>
      <c r="U113" t="str">
        <f ca="1">IF(AND(RESULT!$G172&gt;U$1,RESULT!$C172+RESULT!$D172&gt;2),"WON",IF(AND(RESULT!$G172&lt;U$1,RESULT!$C172+RESULT!$D172&lt;3),"WON","LOST"))</f>
        <v>LOST</v>
      </c>
      <c r="V113" t="str">
        <f ca="1">IF(AND(RESULT!$K172&gt;U$1,RESULT!$C172+RESULT!$D172&gt;2),"WON",IF(AND(RESULT!$K172&lt;U$1,RESULT!$C172+RESULT!$D172&lt;3),"WON","LOST"))</f>
        <v>WON</v>
      </c>
      <c r="W113" t="str">
        <f t="shared" ca="1" si="77"/>
        <v>DP</v>
      </c>
      <c r="Y113" t="str">
        <f ca="1">IF(AND(RESULT!$G172&gt;Y$1,RESULT!$C172+RESULT!$D172&gt;2),"WON",IF(AND(RESULT!$G172&lt;Y$1,RESULT!$C172+RESULT!$D172&lt;3),"WON","LOST"))</f>
        <v>LOST</v>
      </c>
      <c r="Z113" t="str">
        <f ca="1">IF(AND(RESULT!$K172&gt;Y$1,RESULT!$C172+RESULT!$D172&gt;2),"WON",IF(AND(RESULT!$K172&lt;Y$1,RESULT!$C172+RESULT!$D172&lt;3),"WON","LOST"))</f>
        <v>WON</v>
      </c>
      <c r="AA113" t="str">
        <f t="shared" ca="1" si="78"/>
        <v>DP</v>
      </c>
      <c r="AC113" t="str">
        <f ca="1">IF(AND(RESULT!$G172&gt;AC$1,RESULT!$C172+RESULT!$D172&gt;2),"WON",IF(AND(RESULT!$G172&lt;AC$1,RESULT!$C172+RESULT!$D172&lt;3),"WON","LOST"))</f>
        <v>LOST</v>
      </c>
      <c r="AD113" t="str">
        <f ca="1">IF(AND(RESULT!$K172&gt;AC$1,RESULT!$C172+RESULT!$D172&gt;2),"WON",IF(AND(RESULT!$K172&lt;AC$1,RESULT!$C172+RESULT!$D172&lt;3),"WON","LOST"))</f>
        <v>WON</v>
      </c>
      <c r="AE113" t="str">
        <f t="shared" ca="1" si="79"/>
        <v>DP</v>
      </c>
    </row>
    <row r="114" spans="1:31">
      <c r="A114" t="str">
        <f ca="1">IF(AND(RESULT!$G173&gt;A$1,RESULT!$C173+RESULT!$D173&gt;2),"WON",IF(AND(RESULT!$G173&lt;A$1,RESULT!$C173+RESULT!$D173&lt;3),"WON","LOST"))</f>
        <v>LOST</v>
      </c>
      <c r="B114" t="str">
        <f ca="1">IF(AND(RESULT!$K173&gt;A$1,RESULT!$C173+RESULT!$D173&gt;2),"WON",IF(AND(RESULT!$K173&lt;A$1,RESULT!$C173+RESULT!$D173&lt;3),"WON","LOST"))</f>
        <v>LOST</v>
      </c>
      <c r="C114" t="str">
        <f t="shared" ca="1" si="72"/>
        <v>LOST</v>
      </c>
      <c r="E114" t="str">
        <f ca="1">IF(AND(RESULT!$G173&gt;E$1,RESULT!$C173+RESULT!$D173&gt;2),"WON",IF(AND(RESULT!$G173&lt;E$1,RESULT!$C173+RESULT!$D173&lt;3),"WON","LOST"))</f>
        <v>LOST</v>
      </c>
      <c r="F114" t="str">
        <f ca="1">IF(AND(RESULT!$K173&gt;E$1,RESULT!$C173+RESULT!$D173&gt;2),"WON",IF(AND(RESULT!$K173&lt;E$1,RESULT!$C173+RESULT!$D173&lt;3),"WON","LOST"))</f>
        <v>LOST</v>
      </c>
      <c r="G114" t="str">
        <f t="shared" ca="1" si="73"/>
        <v>LOST</v>
      </c>
      <c r="I114" t="str">
        <f ca="1">IF(AND(RESULT!$G173&gt;I$1,RESULT!$C173+RESULT!$D173&gt;2),"WON",IF(AND(RESULT!$G173&lt;I$1,RESULT!$C173+RESULT!$D173&lt;3),"WON","LOST"))</f>
        <v>LOST</v>
      </c>
      <c r="J114" t="str">
        <f ca="1">IF(AND(RESULT!$K173&gt;I$1,RESULT!$C173+RESULT!$D173&gt;2),"WON",IF(AND(RESULT!$K173&lt;I$1,RESULT!$C173+RESULT!$D173&lt;3),"WON","LOST"))</f>
        <v>LOST</v>
      </c>
      <c r="K114" t="str">
        <f t="shared" ca="1" si="74"/>
        <v>LOST</v>
      </c>
      <c r="M114" t="str">
        <f ca="1">IF(AND(RESULT!$G173&gt;M$1,RESULT!$C173+RESULT!$D173&gt;2),"WON",IF(AND(RESULT!$G173&lt;M$1,RESULT!$C173+RESULT!$D173&lt;3),"WON","LOST"))</f>
        <v>LOST</v>
      </c>
      <c r="N114" t="str">
        <f ca="1">IF(AND(RESULT!$K173&gt;M$1,RESULT!$C173+RESULT!$D173&gt;2),"WON",IF(AND(RESULT!$K173&lt;M$1,RESULT!$C173+RESULT!$D173&lt;3),"WON","LOST"))</f>
        <v>LOST</v>
      </c>
      <c r="O114" t="str">
        <f t="shared" ca="1" si="75"/>
        <v>LOST</v>
      </c>
      <c r="Q114" t="str">
        <f ca="1">IF(AND(RESULT!$G173&gt;Q$1,RESULT!$C173+RESULT!$D173&gt;2),"WON",IF(AND(RESULT!$G173&lt;Q$1,RESULT!$C173+RESULT!$D173&lt;3),"WON","LOST"))</f>
        <v>LOST</v>
      </c>
      <c r="R114" t="str">
        <f ca="1">IF(AND(RESULT!$K173&gt;Q$1,RESULT!$C173+RESULT!$D173&gt;2),"WON",IF(AND(RESULT!$K173&lt;Q$1,RESULT!$C173+RESULT!$D173&lt;3),"WON","LOST"))</f>
        <v>LOST</v>
      </c>
      <c r="S114" t="str">
        <f t="shared" ca="1" si="76"/>
        <v>LOST</v>
      </c>
      <c r="U114" t="str">
        <f ca="1">IF(AND(RESULT!$G173&gt;U$1,RESULT!$C173+RESULT!$D173&gt;2),"WON",IF(AND(RESULT!$G173&lt;U$1,RESULT!$C173+RESULT!$D173&lt;3),"WON","LOST"))</f>
        <v>LOST</v>
      </c>
      <c r="V114" t="str">
        <f ca="1">IF(AND(RESULT!$K173&gt;U$1,RESULT!$C173+RESULT!$D173&gt;2),"WON",IF(AND(RESULT!$K173&lt;U$1,RESULT!$C173+RESULT!$D173&lt;3),"WON","LOST"))</f>
        <v>LOST</v>
      </c>
      <c r="W114" t="str">
        <f t="shared" ca="1" si="77"/>
        <v>LOST</v>
      </c>
      <c r="Y114" t="str">
        <f ca="1">IF(AND(RESULT!$G173&gt;Y$1,RESULT!$C173+RESULT!$D173&gt;2),"WON",IF(AND(RESULT!$G173&lt;Y$1,RESULT!$C173+RESULT!$D173&lt;3),"WON","LOST"))</f>
        <v>WON</v>
      </c>
      <c r="Z114" t="str">
        <f ca="1">IF(AND(RESULT!$K173&gt;Y$1,RESULT!$C173+RESULT!$D173&gt;2),"WON",IF(AND(RESULT!$K173&lt;Y$1,RESULT!$C173+RESULT!$D173&lt;3),"WON","LOST"))</f>
        <v>LOST</v>
      </c>
      <c r="AA114" t="str">
        <f t="shared" ca="1" si="78"/>
        <v>DP</v>
      </c>
      <c r="AC114" t="str">
        <f ca="1">IF(AND(RESULT!$G173&gt;AC$1,RESULT!$C173+RESULT!$D173&gt;2),"WON",IF(AND(RESULT!$G173&lt;AC$1,RESULT!$C173+RESULT!$D173&lt;3),"WON","LOST"))</f>
        <v>WON</v>
      </c>
      <c r="AD114" t="str">
        <f ca="1">IF(AND(RESULT!$K173&gt;AC$1,RESULT!$C173+RESULT!$D173&gt;2),"WON",IF(AND(RESULT!$K173&lt;AC$1,RESULT!$C173+RESULT!$D173&lt;3),"WON","LOST"))</f>
        <v>LOST</v>
      </c>
      <c r="AE114" t="str">
        <f t="shared" ca="1" si="79"/>
        <v>DP</v>
      </c>
    </row>
    <row r="115" spans="1:31">
      <c r="A115" t="str">
        <f ca="1">IF(AND(RESULT!$G174&gt;A$1,RESULT!$C174+RESULT!$D174&gt;2),"WON",IF(AND(RESULT!$G174&lt;A$1,RESULT!$C174+RESULT!$D174&lt;3),"WON","LOST"))</f>
        <v>WON</v>
      </c>
      <c r="B115" t="str">
        <f ca="1">IF(AND(RESULT!$K174&gt;A$1,RESULT!$C174+RESULT!$D174&gt;2),"WON",IF(AND(RESULT!$K174&lt;A$1,RESULT!$C174+RESULT!$D174&lt;3),"WON","LOST"))</f>
        <v>LOST</v>
      </c>
      <c r="C115" t="str">
        <f t="shared" ca="1" si="72"/>
        <v>DP</v>
      </c>
      <c r="E115" t="str">
        <f ca="1">IF(AND(RESULT!$G174&gt;E$1,RESULT!$C174+RESULT!$D174&gt;2),"WON",IF(AND(RESULT!$G174&lt;E$1,RESULT!$C174+RESULT!$D174&lt;3),"WON","LOST"))</f>
        <v>WON</v>
      </c>
      <c r="F115" t="str">
        <f ca="1">IF(AND(RESULT!$K174&gt;E$1,RESULT!$C174+RESULT!$D174&gt;2),"WON",IF(AND(RESULT!$K174&lt;E$1,RESULT!$C174+RESULT!$D174&lt;3),"WON","LOST"))</f>
        <v>LOST</v>
      </c>
      <c r="G115" t="str">
        <f t="shared" ca="1" si="73"/>
        <v>DP</v>
      </c>
      <c r="I115" t="str">
        <f ca="1">IF(AND(RESULT!$G174&gt;I$1,RESULT!$C174+RESULT!$D174&gt;2),"WON",IF(AND(RESULT!$G174&lt;I$1,RESULT!$C174+RESULT!$D174&lt;3),"WON","LOST"))</f>
        <v>WON</v>
      </c>
      <c r="J115" t="str">
        <f ca="1">IF(AND(RESULT!$K174&gt;I$1,RESULT!$C174+RESULT!$D174&gt;2),"WON",IF(AND(RESULT!$K174&lt;I$1,RESULT!$C174+RESULT!$D174&lt;3),"WON","LOST"))</f>
        <v>LOST</v>
      </c>
      <c r="K115" t="str">
        <f t="shared" ca="1" si="74"/>
        <v>DP</v>
      </c>
      <c r="M115" t="str">
        <f ca="1">IF(AND(RESULT!$G174&gt;M$1,RESULT!$C174+RESULT!$D174&gt;2),"WON",IF(AND(RESULT!$G174&lt;M$1,RESULT!$C174+RESULT!$D174&lt;3),"WON","LOST"))</f>
        <v>WON</v>
      </c>
      <c r="N115" t="str">
        <f ca="1">IF(AND(RESULT!$K174&gt;M$1,RESULT!$C174+RESULT!$D174&gt;2),"WON",IF(AND(RESULT!$K174&lt;M$1,RESULT!$C174+RESULT!$D174&lt;3),"WON","LOST"))</f>
        <v>LOST</v>
      </c>
      <c r="O115" t="str">
        <f t="shared" ca="1" si="75"/>
        <v>DP</v>
      </c>
      <c r="Q115" t="str">
        <f ca="1">IF(AND(RESULT!$G174&gt;Q$1,RESULT!$C174+RESULT!$D174&gt;2),"WON",IF(AND(RESULT!$G174&lt;Q$1,RESULT!$C174+RESULT!$D174&lt;3),"WON","LOST"))</f>
        <v>WON</v>
      </c>
      <c r="R115" t="str">
        <f ca="1">IF(AND(RESULT!$K174&gt;Q$1,RESULT!$C174+RESULT!$D174&gt;2),"WON",IF(AND(RESULT!$K174&lt;Q$1,RESULT!$C174+RESULT!$D174&lt;3),"WON","LOST"))</f>
        <v>LOST</v>
      </c>
      <c r="S115" t="str">
        <f t="shared" ca="1" si="76"/>
        <v>DP</v>
      </c>
      <c r="U115" t="str">
        <f ca="1">IF(AND(RESULT!$G174&gt;U$1,RESULT!$C174+RESULT!$D174&gt;2),"WON",IF(AND(RESULT!$G174&lt;U$1,RESULT!$C174+RESULT!$D174&lt;3),"WON","LOST"))</f>
        <v>WON</v>
      </c>
      <c r="V115" t="str">
        <f ca="1">IF(AND(RESULT!$K174&gt;U$1,RESULT!$C174+RESULT!$D174&gt;2),"WON",IF(AND(RESULT!$K174&lt;U$1,RESULT!$C174+RESULT!$D174&lt;3),"WON","LOST"))</f>
        <v>LOST</v>
      </c>
      <c r="W115" t="str">
        <f t="shared" ca="1" si="77"/>
        <v>DP</v>
      </c>
      <c r="Y115" t="str">
        <f ca="1">IF(AND(RESULT!$G174&gt;Y$1,RESULT!$C174+RESULT!$D174&gt;2),"WON",IF(AND(RESULT!$G174&lt;Y$1,RESULT!$C174+RESULT!$D174&lt;3),"WON","LOST"))</f>
        <v>WON</v>
      </c>
      <c r="Z115" t="str">
        <f ca="1">IF(AND(RESULT!$K174&gt;Y$1,RESULT!$C174+RESULT!$D174&gt;2),"WON",IF(AND(RESULT!$K174&lt;Y$1,RESULT!$C174+RESULT!$D174&lt;3),"WON","LOST"))</f>
        <v>LOST</v>
      </c>
      <c r="AA115" t="str">
        <f t="shared" ca="1" si="78"/>
        <v>DP</v>
      </c>
      <c r="AC115" t="str">
        <f ca="1">IF(AND(RESULT!$G174&gt;AC$1,RESULT!$C174+RESULT!$D174&gt;2),"WON",IF(AND(RESULT!$G174&lt;AC$1,RESULT!$C174+RESULT!$D174&lt;3),"WON","LOST"))</f>
        <v>WON</v>
      </c>
      <c r="AD115" t="str">
        <f ca="1">IF(AND(RESULT!$K174&gt;AC$1,RESULT!$C174+RESULT!$D174&gt;2),"WON",IF(AND(RESULT!$K174&lt;AC$1,RESULT!$C174+RESULT!$D174&lt;3),"WON","LOST"))</f>
        <v>LOST</v>
      </c>
      <c r="AE115" t="str">
        <f t="shared" ca="1" si="79"/>
        <v>DP</v>
      </c>
    </row>
    <row r="116" spans="1:31">
      <c r="A116" t="str">
        <f ca="1">IF(AND(RESULT!$G175&gt;A$1,RESULT!$C175+RESULT!$D175&gt;2),"WON",IF(AND(RESULT!$G175&lt;A$1,RESULT!$C175+RESULT!$D175&lt;3),"WON","LOST"))</f>
        <v>WON</v>
      </c>
      <c r="B116" t="str">
        <f ca="1">IF(AND(RESULT!$K175&gt;A$1,RESULT!$C175+RESULT!$D175&gt;2),"WON",IF(AND(RESULT!$K175&lt;A$1,RESULT!$C175+RESULT!$D175&lt;3),"WON","LOST"))</f>
        <v>WON</v>
      </c>
      <c r="C116" t="str">
        <f t="shared" ca="1" si="72"/>
        <v>WON</v>
      </c>
      <c r="E116" t="str">
        <f ca="1">IF(AND(RESULT!$G175&gt;E$1,RESULT!$C175+RESULT!$D175&gt;2),"WON",IF(AND(RESULT!$G175&lt;E$1,RESULT!$C175+RESULT!$D175&lt;3),"WON","LOST"))</f>
        <v>WON</v>
      </c>
      <c r="F116" t="str">
        <f ca="1">IF(AND(RESULT!$K175&gt;E$1,RESULT!$C175+RESULT!$D175&gt;2),"WON",IF(AND(RESULT!$K175&lt;E$1,RESULT!$C175+RESULT!$D175&lt;3),"WON","LOST"))</f>
        <v>WON</v>
      </c>
      <c r="G116" t="str">
        <f t="shared" ca="1" si="73"/>
        <v>WON</v>
      </c>
      <c r="I116" t="str">
        <f ca="1">IF(AND(RESULT!$G175&gt;I$1,RESULT!$C175+RESULT!$D175&gt;2),"WON",IF(AND(RESULT!$G175&lt;I$1,RESULT!$C175+RESULT!$D175&lt;3),"WON","LOST"))</f>
        <v>WON</v>
      </c>
      <c r="J116" t="str">
        <f ca="1">IF(AND(RESULT!$K175&gt;I$1,RESULT!$C175+RESULT!$D175&gt;2),"WON",IF(AND(RESULT!$K175&lt;I$1,RESULT!$C175+RESULT!$D175&lt;3),"WON","LOST"))</f>
        <v>WON</v>
      </c>
      <c r="K116" t="str">
        <f t="shared" ca="1" si="74"/>
        <v>WON</v>
      </c>
      <c r="M116" t="str">
        <f ca="1">IF(AND(RESULT!$G175&gt;M$1,RESULT!$C175+RESULT!$D175&gt;2),"WON",IF(AND(RESULT!$G175&lt;M$1,RESULT!$C175+RESULT!$D175&lt;3),"WON","LOST"))</f>
        <v>WON</v>
      </c>
      <c r="N116" t="str">
        <f ca="1">IF(AND(RESULT!$K175&gt;M$1,RESULT!$C175+RESULT!$D175&gt;2),"WON",IF(AND(RESULT!$K175&lt;M$1,RESULT!$C175+RESULT!$D175&lt;3),"WON","LOST"))</f>
        <v>WON</v>
      </c>
      <c r="O116" t="str">
        <f t="shared" ca="1" si="75"/>
        <v>WON</v>
      </c>
      <c r="Q116" t="str">
        <f ca="1">IF(AND(RESULT!$G175&gt;Q$1,RESULT!$C175+RESULT!$D175&gt;2),"WON",IF(AND(RESULT!$G175&lt;Q$1,RESULT!$C175+RESULT!$D175&lt;3),"WON","LOST"))</f>
        <v>WON</v>
      </c>
      <c r="R116" t="str">
        <f ca="1">IF(AND(RESULT!$K175&gt;Q$1,RESULT!$C175+RESULT!$D175&gt;2),"WON",IF(AND(RESULT!$K175&lt;Q$1,RESULT!$C175+RESULT!$D175&lt;3),"WON","LOST"))</f>
        <v>WON</v>
      </c>
      <c r="S116" t="str">
        <f t="shared" ca="1" si="76"/>
        <v>WON</v>
      </c>
      <c r="U116" t="str">
        <f ca="1">IF(AND(RESULT!$G175&gt;U$1,RESULT!$C175+RESULT!$D175&gt;2),"WON",IF(AND(RESULT!$G175&lt;U$1,RESULT!$C175+RESULT!$D175&lt;3),"WON","LOST"))</f>
        <v>WON</v>
      </c>
      <c r="V116" t="str">
        <f ca="1">IF(AND(RESULT!$K175&gt;U$1,RESULT!$C175+RESULT!$D175&gt;2),"WON",IF(AND(RESULT!$K175&lt;U$1,RESULT!$C175+RESULT!$D175&lt;3),"WON","LOST"))</f>
        <v>WON</v>
      </c>
      <c r="W116" t="str">
        <f t="shared" ca="1" si="77"/>
        <v>WON</v>
      </c>
      <c r="Y116" t="str">
        <f ca="1">IF(AND(RESULT!$G175&gt;Y$1,RESULT!$C175+RESULT!$D175&gt;2),"WON",IF(AND(RESULT!$G175&lt;Y$1,RESULT!$C175+RESULT!$D175&lt;3),"WON","LOST"))</f>
        <v>WON</v>
      </c>
      <c r="Z116" t="str">
        <f ca="1">IF(AND(RESULT!$K175&gt;Y$1,RESULT!$C175+RESULT!$D175&gt;2),"WON",IF(AND(RESULT!$K175&lt;Y$1,RESULT!$C175+RESULT!$D175&lt;3),"WON","LOST"))</f>
        <v>WON</v>
      </c>
      <c r="AA116" t="str">
        <f t="shared" ca="1" si="78"/>
        <v>WON</v>
      </c>
      <c r="AC116" t="str">
        <f ca="1">IF(AND(RESULT!$G175&gt;AC$1,RESULT!$C175+RESULT!$D175&gt;2),"WON",IF(AND(RESULT!$G175&lt;AC$1,RESULT!$C175+RESULT!$D175&lt;3),"WON","LOST"))</f>
        <v>WON</v>
      </c>
      <c r="AD116" t="str">
        <f ca="1">IF(AND(RESULT!$K175&gt;AC$1,RESULT!$C175+RESULT!$D175&gt;2),"WON",IF(AND(RESULT!$K175&lt;AC$1,RESULT!$C175+RESULT!$D175&lt;3),"WON","LOST"))</f>
        <v>WON</v>
      </c>
      <c r="AE116" t="str">
        <f t="shared" ca="1" si="79"/>
        <v>WON</v>
      </c>
    </row>
    <row r="117" spans="1:31">
      <c r="A117" t="str">
        <f ca="1">IF(AND(RESULT!$G176&gt;A$1,RESULT!$C176+RESULT!$D176&gt;2),"WON",IF(AND(RESULT!$G176&lt;A$1,RESULT!$C176+RESULT!$D176&lt;3),"WON","LOST"))</f>
        <v>LOST</v>
      </c>
      <c r="B117" t="str">
        <f ca="1">IF(AND(RESULT!$K176&gt;A$1,RESULT!$C176+RESULT!$D176&gt;2),"WON",IF(AND(RESULT!$K176&lt;A$1,RESULT!$C176+RESULT!$D176&lt;3),"WON","LOST"))</f>
        <v>LOST</v>
      </c>
      <c r="C117" t="str">
        <f t="shared" ca="1" si="72"/>
        <v>LOST</v>
      </c>
      <c r="E117" t="str">
        <f ca="1">IF(AND(RESULT!$G176&gt;E$1,RESULT!$C176+RESULT!$D176&gt;2),"WON",IF(AND(RESULT!$G176&lt;E$1,RESULT!$C176+RESULT!$D176&lt;3),"WON","LOST"))</f>
        <v>LOST</v>
      </c>
      <c r="F117" t="str">
        <f ca="1">IF(AND(RESULT!$K176&gt;E$1,RESULT!$C176+RESULT!$D176&gt;2),"WON",IF(AND(RESULT!$K176&lt;E$1,RESULT!$C176+RESULT!$D176&lt;3),"WON","LOST"))</f>
        <v>LOST</v>
      </c>
      <c r="G117" t="str">
        <f t="shared" ca="1" si="73"/>
        <v>LOST</v>
      </c>
      <c r="I117" t="str">
        <f ca="1">IF(AND(RESULT!$G176&gt;I$1,RESULT!$C176+RESULT!$D176&gt;2),"WON",IF(AND(RESULT!$G176&lt;I$1,RESULT!$C176+RESULT!$D176&lt;3),"WON","LOST"))</f>
        <v>LOST</v>
      </c>
      <c r="J117" t="str">
        <f ca="1">IF(AND(RESULT!$K176&gt;I$1,RESULT!$C176+RESULT!$D176&gt;2),"WON",IF(AND(RESULT!$K176&lt;I$1,RESULT!$C176+RESULT!$D176&lt;3),"WON","LOST"))</f>
        <v>LOST</v>
      </c>
      <c r="K117" t="str">
        <f t="shared" ca="1" si="74"/>
        <v>LOST</v>
      </c>
      <c r="M117" t="str">
        <f ca="1">IF(AND(RESULT!$G176&gt;M$1,RESULT!$C176+RESULT!$D176&gt;2),"WON",IF(AND(RESULT!$G176&lt;M$1,RESULT!$C176+RESULT!$D176&lt;3),"WON","LOST"))</f>
        <v>LOST</v>
      </c>
      <c r="N117" t="str">
        <f ca="1">IF(AND(RESULT!$K176&gt;M$1,RESULT!$C176+RESULT!$D176&gt;2),"WON",IF(AND(RESULT!$K176&lt;M$1,RESULT!$C176+RESULT!$D176&lt;3),"WON","LOST"))</f>
        <v>LOST</v>
      </c>
      <c r="O117" t="str">
        <f t="shared" ca="1" si="75"/>
        <v>LOST</v>
      </c>
      <c r="Q117" t="str">
        <f ca="1">IF(AND(RESULT!$G176&gt;Q$1,RESULT!$C176+RESULT!$D176&gt;2),"WON",IF(AND(RESULT!$G176&lt;Q$1,RESULT!$C176+RESULT!$D176&lt;3),"WON","LOST"))</f>
        <v>LOST</v>
      </c>
      <c r="R117" t="str">
        <f ca="1">IF(AND(RESULT!$K176&gt;Q$1,RESULT!$C176+RESULT!$D176&gt;2),"WON",IF(AND(RESULT!$K176&lt;Q$1,RESULT!$C176+RESULT!$D176&lt;3),"WON","LOST"))</f>
        <v>LOST</v>
      </c>
      <c r="S117" t="str">
        <f t="shared" ca="1" si="76"/>
        <v>LOST</v>
      </c>
      <c r="U117" t="str">
        <f ca="1">IF(AND(RESULT!$G176&gt;U$1,RESULT!$C176+RESULT!$D176&gt;2),"WON",IF(AND(RESULT!$G176&lt;U$1,RESULT!$C176+RESULT!$D176&lt;3),"WON","LOST"))</f>
        <v>LOST</v>
      </c>
      <c r="V117" t="str">
        <f ca="1">IF(AND(RESULT!$K176&gt;U$1,RESULT!$C176+RESULT!$D176&gt;2),"WON",IF(AND(RESULT!$K176&lt;U$1,RESULT!$C176+RESULT!$D176&lt;3),"WON","LOST"))</f>
        <v>LOST</v>
      </c>
      <c r="W117" t="str">
        <f t="shared" ca="1" si="77"/>
        <v>LOST</v>
      </c>
      <c r="Y117" t="str">
        <f ca="1">IF(AND(RESULT!$G176&gt;Y$1,RESULT!$C176+RESULT!$D176&gt;2),"WON",IF(AND(RESULT!$G176&lt;Y$1,RESULT!$C176+RESULT!$D176&lt;3),"WON","LOST"))</f>
        <v>LOST</v>
      </c>
      <c r="Z117" t="str">
        <f ca="1">IF(AND(RESULT!$K176&gt;Y$1,RESULT!$C176+RESULT!$D176&gt;2),"WON",IF(AND(RESULT!$K176&lt;Y$1,RESULT!$C176+RESULT!$D176&lt;3),"WON","LOST"))</f>
        <v>LOST</v>
      </c>
      <c r="AA117" t="str">
        <f t="shared" ca="1" si="78"/>
        <v>LOST</v>
      </c>
      <c r="AC117" t="str">
        <f ca="1">IF(AND(RESULT!$G176&gt;AC$1,RESULT!$C176+RESULT!$D176&gt;2),"WON",IF(AND(RESULT!$G176&lt;AC$1,RESULT!$C176+RESULT!$D176&lt;3),"WON","LOST"))</f>
        <v>LOST</v>
      </c>
      <c r="AD117" t="str">
        <f ca="1">IF(AND(RESULT!$K176&gt;AC$1,RESULT!$C176+RESULT!$D176&gt;2),"WON",IF(AND(RESULT!$K176&lt;AC$1,RESULT!$C176+RESULT!$D176&lt;3),"WON","LOST"))</f>
        <v>LOST</v>
      </c>
      <c r="AE117" t="str">
        <f t="shared" ca="1" si="79"/>
        <v>LOST</v>
      </c>
    </row>
    <row r="118" spans="1:31">
      <c r="A118" t="str">
        <f ca="1">IF(AND(RESULT!$G177&gt;A$1,RESULT!$C177+RESULT!$D177&gt;2),"WON",IF(AND(RESULT!$G177&lt;A$1,RESULT!$C177+RESULT!$D177&lt;3),"WON","LOST"))</f>
        <v>WON</v>
      </c>
      <c r="B118" t="str">
        <f ca="1">IF(AND(RESULT!$K177&gt;A$1,RESULT!$C177+RESULT!$D177&gt;2),"WON",IF(AND(RESULT!$K177&lt;A$1,RESULT!$C177+RESULT!$D177&lt;3),"WON","LOST"))</f>
        <v>WON</v>
      </c>
      <c r="C118" t="str">
        <f t="shared" ca="1" si="72"/>
        <v>WON</v>
      </c>
      <c r="E118" t="str">
        <f ca="1">IF(AND(RESULT!$G177&gt;E$1,RESULT!$C177+RESULT!$D177&gt;2),"WON",IF(AND(RESULT!$G177&lt;E$1,RESULT!$C177+RESULT!$D177&lt;3),"WON","LOST"))</f>
        <v>WON</v>
      </c>
      <c r="F118" t="str">
        <f ca="1">IF(AND(RESULT!$K177&gt;E$1,RESULT!$C177+RESULT!$D177&gt;2),"WON",IF(AND(RESULT!$K177&lt;E$1,RESULT!$C177+RESULT!$D177&lt;3),"WON","LOST"))</f>
        <v>WON</v>
      </c>
      <c r="G118" t="str">
        <f t="shared" ca="1" si="73"/>
        <v>WON</v>
      </c>
      <c r="I118" t="str">
        <f ca="1">IF(AND(RESULT!$G177&gt;I$1,RESULT!$C177+RESULT!$D177&gt;2),"WON",IF(AND(RESULT!$G177&lt;I$1,RESULT!$C177+RESULT!$D177&lt;3),"WON","LOST"))</f>
        <v>WON</v>
      </c>
      <c r="J118" t="str">
        <f ca="1">IF(AND(RESULT!$K177&gt;I$1,RESULT!$C177+RESULT!$D177&gt;2),"WON",IF(AND(RESULT!$K177&lt;I$1,RESULT!$C177+RESULT!$D177&lt;3),"WON","LOST"))</f>
        <v>WON</v>
      </c>
      <c r="K118" t="str">
        <f t="shared" ca="1" si="74"/>
        <v>WON</v>
      </c>
      <c r="M118" t="str">
        <f ca="1">IF(AND(RESULT!$G177&gt;M$1,RESULT!$C177+RESULT!$D177&gt;2),"WON",IF(AND(RESULT!$G177&lt;M$1,RESULT!$C177+RESULT!$D177&lt;3),"WON","LOST"))</f>
        <v>WON</v>
      </c>
      <c r="N118" t="str">
        <f ca="1">IF(AND(RESULT!$K177&gt;M$1,RESULT!$C177+RESULT!$D177&gt;2),"WON",IF(AND(RESULT!$K177&lt;M$1,RESULT!$C177+RESULT!$D177&lt;3),"WON","LOST"))</f>
        <v>WON</v>
      </c>
      <c r="O118" t="str">
        <f t="shared" ca="1" si="75"/>
        <v>WON</v>
      </c>
      <c r="Q118" t="str">
        <f ca="1">IF(AND(RESULT!$G177&gt;Q$1,RESULT!$C177+RESULT!$D177&gt;2),"WON",IF(AND(RESULT!$G177&lt;Q$1,RESULT!$C177+RESULT!$D177&lt;3),"WON","LOST"))</f>
        <v>WON</v>
      </c>
      <c r="R118" t="str">
        <f ca="1">IF(AND(RESULT!$K177&gt;Q$1,RESULT!$C177+RESULT!$D177&gt;2),"WON",IF(AND(RESULT!$K177&lt;Q$1,RESULT!$C177+RESULT!$D177&lt;3),"WON","LOST"))</f>
        <v>WON</v>
      </c>
      <c r="S118" t="str">
        <f t="shared" ca="1" si="76"/>
        <v>WON</v>
      </c>
      <c r="U118" t="str">
        <f ca="1">IF(AND(RESULT!$G177&gt;U$1,RESULT!$C177+RESULT!$D177&gt;2),"WON",IF(AND(RESULT!$G177&lt;U$1,RESULT!$C177+RESULT!$D177&lt;3),"WON","LOST"))</f>
        <v>WON</v>
      </c>
      <c r="V118" t="str">
        <f ca="1">IF(AND(RESULT!$K177&gt;U$1,RESULT!$C177+RESULT!$D177&gt;2),"WON",IF(AND(RESULT!$K177&lt;U$1,RESULT!$C177+RESULT!$D177&lt;3),"WON","LOST"))</f>
        <v>WON</v>
      </c>
      <c r="W118" t="str">
        <f t="shared" ca="1" si="77"/>
        <v>WON</v>
      </c>
      <c r="Y118" t="str">
        <f ca="1">IF(AND(RESULT!$G177&gt;Y$1,RESULT!$C177+RESULT!$D177&gt;2),"WON",IF(AND(RESULT!$G177&lt;Y$1,RESULT!$C177+RESULT!$D177&lt;3),"WON","LOST"))</f>
        <v>WON</v>
      </c>
      <c r="Z118" t="str">
        <f ca="1">IF(AND(RESULT!$K177&gt;Y$1,RESULT!$C177+RESULT!$D177&gt;2),"WON",IF(AND(RESULT!$K177&lt;Y$1,RESULT!$C177+RESULT!$D177&lt;3),"WON","LOST"))</f>
        <v>WON</v>
      </c>
      <c r="AA118" t="str">
        <f t="shared" ca="1" si="78"/>
        <v>WON</v>
      </c>
      <c r="AC118" t="str">
        <f ca="1">IF(AND(RESULT!$G177&gt;AC$1,RESULT!$C177+RESULT!$D177&gt;2),"WON",IF(AND(RESULT!$G177&lt;AC$1,RESULT!$C177+RESULT!$D177&lt;3),"WON","LOST"))</f>
        <v>WON</v>
      </c>
      <c r="AD118" t="str">
        <f ca="1">IF(AND(RESULT!$K177&gt;AC$1,RESULT!$C177+RESULT!$D177&gt;2),"WON",IF(AND(RESULT!$K177&lt;AC$1,RESULT!$C177+RESULT!$D177&lt;3),"WON","LOST"))</f>
        <v>WON</v>
      </c>
      <c r="AE118" t="str">
        <f t="shared" ca="1" si="79"/>
        <v>WON</v>
      </c>
    </row>
    <row r="119" spans="1:31">
      <c r="A119" t="str">
        <f ca="1">IF(AND(RESULT!$G178&gt;A$1,RESULT!$C178+RESULT!$D178&gt;2),"WON",IF(AND(RESULT!$G178&lt;A$1,RESULT!$C178+RESULT!$D178&lt;3),"WON","LOST"))</f>
        <v>WON</v>
      </c>
      <c r="B119" t="str">
        <f ca="1">IF(AND(RESULT!$K178&gt;A$1,RESULT!$C178+RESULT!$D178&gt;2),"WON",IF(AND(RESULT!$K178&lt;A$1,RESULT!$C178+RESULT!$D178&lt;3),"WON","LOST"))</f>
        <v>WON</v>
      </c>
      <c r="C119" t="str">
        <f t="shared" ca="1" si="72"/>
        <v>WON</v>
      </c>
      <c r="E119" t="str">
        <f ca="1">IF(AND(RESULT!$G178&gt;E$1,RESULT!$C178+RESULT!$D178&gt;2),"WON",IF(AND(RESULT!$G178&lt;E$1,RESULT!$C178+RESULT!$D178&lt;3),"WON","LOST"))</f>
        <v>WON</v>
      </c>
      <c r="F119" t="str">
        <f ca="1">IF(AND(RESULT!$K178&gt;E$1,RESULT!$C178+RESULT!$D178&gt;2),"WON",IF(AND(RESULT!$K178&lt;E$1,RESULT!$C178+RESULT!$D178&lt;3),"WON","LOST"))</f>
        <v>WON</v>
      </c>
      <c r="G119" t="str">
        <f t="shared" ca="1" si="73"/>
        <v>WON</v>
      </c>
      <c r="I119" t="str">
        <f ca="1">IF(AND(RESULT!$G178&gt;I$1,RESULT!$C178+RESULT!$D178&gt;2),"WON",IF(AND(RESULT!$G178&lt;I$1,RESULT!$C178+RESULT!$D178&lt;3),"WON","LOST"))</f>
        <v>WON</v>
      </c>
      <c r="J119" t="str">
        <f ca="1">IF(AND(RESULT!$K178&gt;I$1,RESULT!$C178+RESULT!$D178&gt;2),"WON",IF(AND(RESULT!$K178&lt;I$1,RESULT!$C178+RESULT!$D178&lt;3),"WON","LOST"))</f>
        <v>WON</v>
      </c>
      <c r="K119" t="str">
        <f t="shared" ca="1" si="74"/>
        <v>WON</v>
      </c>
      <c r="M119" t="str">
        <f ca="1">IF(AND(RESULT!$G178&gt;M$1,RESULT!$C178+RESULT!$D178&gt;2),"WON",IF(AND(RESULT!$G178&lt;M$1,RESULT!$C178+RESULT!$D178&lt;3),"WON","LOST"))</f>
        <v>WON</v>
      </c>
      <c r="N119" t="str">
        <f ca="1">IF(AND(RESULT!$K178&gt;M$1,RESULT!$C178+RESULT!$D178&gt;2),"WON",IF(AND(RESULT!$K178&lt;M$1,RESULT!$C178+RESULT!$D178&lt;3),"WON","LOST"))</f>
        <v>WON</v>
      </c>
      <c r="O119" t="str">
        <f t="shared" ca="1" si="75"/>
        <v>WON</v>
      </c>
      <c r="Q119" t="str">
        <f ca="1">IF(AND(RESULT!$G178&gt;Q$1,RESULT!$C178+RESULT!$D178&gt;2),"WON",IF(AND(RESULT!$G178&lt;Q$1,RESULT!$C178+RESULT!$D178&lt;3),"WON","LOST"))</f>
        <v>WON</v>
      </c>
      <c r="R119" t="str">
        <f ca="1">IF(AND(RESULT!$K178&gt;Q$1,RESULT!$C178+RESULT!$D178&gt;2),"WON",IF(AND(RESULT!$K178&lt;Q$1,RESULT!$C178+RESULT!$D178&lt;3),"WON","LOST"))</f>
        <v>WON</v>
      </c>
      <c r="S119" t="str">
        <f t="shared" ca="1" si="76"/>
        <v>WON</v>
      </c>
      <c r="U119" t="str">
        <f ca="1">IF(AND(RESULT!$G178&gt;U$1,RESULT!$C178+RESULT!$D178&gt;2),"WON",IF(AND(RESULT!$G178&lt;U$1,RESULT!$C178+RESULT!$D178&lt;3),"WON","LOST"))</f>
        <v>WON</v>
      </c>
      <c r="V119" t="str">
        <f ca="1">IF(AND(RESULT!$K178&gt;U$1,RESULT!$C178+RESULT!$D178&gt;2),"WON",IF(AND(RESULT!$K178&lt;U$1,RESULT!$C178+RESULT!$D178&lt;3),"WON","LOST"))</f>
        <v>WON</v>
      </c>
      <c r="W119" t="str">
        <f t="shared" ca="1" si="77"/>
        <v>WON</v>
      </c>
      <c r="Y119" t="str">
        <f ca="1">IF(AND(RESULT!$G178&gt;Y$1,RESULT!$C178+RESULT!$D178&gt;2),"WON",IF(AND(RESULT!$G178&lt;Y$1,RESULT!$C178+RESULT!$D178&lt;3),"WON","LOST"))</f>
        <v>WON</v>
      </c>
      <c r="Z119" t="str">
        <f ca="1">IF(AND(RESULT!$K178&gt;Y$1,RESULT!$C178+RESULT!$D178&gt;2),"WON",IF(AND(RESULT!$K178&lt;Y$1,RESULT!$C178+RESULT!$D178&lt;3),"WON","LOST"))</f>
        <v>WON</v>
      </c>
      <c r="AA119" t="str">
        <f t="shared" ca="1" si="78"/>
        <v>WON</v>
      </c>
      <c r="AC119" t="str">
        <f ca="1">IF(AND(RESULT!$G178&gt;AC$1,RESULT!$C178+RESULT!$D178&gt;2),"WON",IF(AND(RESULT!$G178&lt;AC$1,RESULT!$C178+RESULT!$D178&lt;3),"WON","LOST"))</f>
        <v>WON</v>
      </c>
      <c r="AD119" t="str">
        <f ca="1">IF(AND(RESULT!$K178&gt;AC$1,RESULT!$C178+RESULT!$D178&gt;2),"WON",IF(AND(RESULT!$K178&lt;AC$1,RESULT!$C178+RESULT!$D178&lt;3),"WON","LOST"))</f>
        <v>WON</v>
      </c>
      <c r="AE119" t="str">
        <f t="shared" ca="1" si="79"/>
        <v>WON</v>
      </c>
    </row>
    <row r="120" spans="1:31">
      <c r="A120" t="str">
        <f ca="1">IF(AND(RESULT!$G179&gt;A$1,RESULT!$C179+RESULT!$D179&gt;2),"WON",IF(AND(RESULT!$G179&lt;A$1,RESULT!$C179+RESULT!$D179&lt;3),"WON","LOST"))</f>
        <v>LOST</v>
      </c>
      <c r="B120" t="str">
        <f ca="1">IF(AND(RESULT!$K179&gt;A$1,RESULT!$C179+RESULT!$D179&gt;2),"WON",IF(AND(RESULT!$K179&lt;A$1,RESULT!$C179+RESULT!$D179&lt;3),"WON","LOST"))</f>
        <v>LOST</v>
      </c>
      <c r="C120" t="str">
        <f t="shared" ca="1" si="72"/>
        <v>LOST</v>
      </c>
      <c r="E120" t="str">
        <f ca="1">IF(AND(RESULT!$G179&gt;E$1,RESULT!$C179+RESULT!$D179&gt;2),"WON",IF(AND(RESULT!$G179&lt;E$1,RESULT!$C179+RESULT!$D179&lt;3),"WON","LOST"))</f>
        <v>LOST</v>
      </c>
      <c r="F120" t="str">
        <f ca="1">IF(AND(RESULT!$K179&gt;E$1,RESULT!$C179+RESULT!$D179&gt;2),"WON",IF(AND(RESULT!$K179&lt;E$1,RESULT!$C179+RESULT!$D179&lt;3),"WON","LOST"))</f>
        <v>LOST</v>
      </c>
      <c r="G120" t="str">
        <f t="shared" ca="1" si="73"/>
        <v>LOST</v>
      </c>
      <c r="I120" t="str">
        <f ca="1">IF(AND(RESULT!$G179&gt;I$1,RESULT!$C179+RESULT!$D179&gt;2),"WON",IF(AND(RESULT!$G179&lt;I$1,RESULT!$C179+RESULT!$D179&lt;3),"WON","LOST"))</f>
        <v>LOST</v>
      </c>
      <c r="J120" t="str">
        <f ca="1">IF(AND(RESULT!$K179&gt;I$1,RESULT!$C179+RESULT!$D179&gt;2),"WON",IF(AND(RESULT!$K179&lt;I$1,RESULT!$C179+RESULT!$D179&lt;3),"WON","LOST"))</f>
        <v>LOST</v>
      </c>
      <c r="K120" t="str">
        <f t="shared" ca="1" si="74"/>
        <v>LOST</v>
      </c>
      <c r="M120" t="str">
        <f ca="1">IF(AND(RESULT!$G179&gt;M$1,RESULT!$C179+RESULT!$D179&gt;2),"WON",IF(AND(RESULT!$G179&lt;M$1,RESULT!$C179+RESULT!$D179&lt;3),"WON","LOST"))</f>
        <v>LOST</v>
      </c>
      <c r="N120" t="str">
        <f ca="1">IF(AND(RESULT!$K179&gt;M$1,RESULT!$C179+RESULT!$D179&gt;2),"WON",IF(AND(RESULT!$K179&lt;M$1,RESULT!$C179+RESULT!$D179&lt;3),"WON","LOST"))</f>
        <v>LOST</v>
      </c>
      <c r="O120" t="str">
        <f t="shared" ca="1" si="75"/>
        <v>LOST</v>
      </c>
      <c r="Q120" t="str">
        <f ca="1">IF(AND(RESULT!$G179&gt;Q$1,RESULT!$C179+RESULT!$D179&gt;2),"WON",IF(AND(RESULT!$G179&lt;Q$1,RESULT!$C179+RESULT!$D179&lt;3),"WON","LOST"))</f>
        <v>LOST</v>
      </c>
      <c r="R120" t="str">
        <f ca="1">IF(AND(RESULT!$K179&gt;Q$1,RESULT!$C179+RESULT!$D179&gt;2),"WON",IF(AND(RESULT!$K179&lt;Q$1,RESULT!$C179+RESULT!$D179&lt;3),"WON","LOST"))</f>
        <v>LOST</v>
      </c>
      <c r="S120" t="str">
        <f t="shared" ca="1" si="76"/>
        <v>LOST</v>
      </c>
      <c r="U120" t="str">
        <f ca="1">IF(AND(RESULT!$G179&gt;U$1,RESULT!$C179+RESULT!$D179&gt;2),"WON",IF(AND(RESULT!$G179&lt;U$1,RESULT!$C179+RESULT!$D179&lt;3),"WON","LOST"))</f>
        <v>LOST</v>
      </c>
      <c r="V120" t="str">
        <f ca="1">IF(AND(RESULT!$K179&gt;U$1,RESULT!$C179+RESULT!$D179&gt;2),"WON",IF(AND(RESULT!$K179&lt;U$1,RESULT!$C179+RESULT!$D179&lt;3),"WON","LOST"))</f>
        <v>LOST</v>
      </c>
      <c r="W120" t="str">
        <f t="shared" ca="1" si="77"/>
        <v>LOST</v>
      </c>
      <c r="Y120" t="str">
        <f ca="1">IF(AND(RESULT!$G179&gt;Y$1,RESULT!$C179+RESULT!$D179&gt;2),"WON",IF(AND(RESULT!$G179&lt;Y$1,RESULT!$C179+RESULT!$D179&lt;3),"WON","LOST"))</f>
        <v>LOST</v>
      </c>
      <c r="Z120" t="str">
        <f ca="1">IF(AND(RESULT!$K179&gt;Y$1,RESULT!$C179+RESULT!$D179&gt;2),"WON",IF(AND(RESULT!$K179&lt;Y$1,RESULT!$C179+RESULT!$D179&lt;3),"WON","LOST"))</f>
        <v>LOST</v>
      </c>
      <c r="AA120" t="str">
        <f t="shared" ca="1" si="78"/>
        <v>LOST</v>
      </c>
      <c r="AC120" t="str">
        <f ca="1">IF(AND(RESULT!$G179&gt;AC$1,RESULT!$C179+RESULT!$D179&gt;2),"WON",IF(AND(RESULT!$G179&lt;AC$1,RESULT!$C179+RESULT!$D179&lt;3),"WON","LOST"))</f>
        <v>LOST</v>
      </c>
      <c r="AD120" t="str">
        <f ca="1">IF(AND(RESULT!$K179&gt;AC$1,RESULT!$C179+RESULT!$D179&gt;2),"WON",IF(AND(RESULT!$K179&lt;AC$1,RESULT!$C179+RESULT!$D179&lt;3),"WON","LOST"))</f>
        <v>LOST</v>
      </c>
      <c r="AE120" t="str">
        <f t="shared" ca="1" si="79"/>
        <v>LOST</v>
      </c>
    </row>
    <row r="123" spans="1:31">
      <c r="A123" t="str">
        <f ca="1">IF(AND(RESULT!$G182&gt;A$1,RESULT!$C182+RESULT!$D182&gt;2),"WON",IF(AND(RESULT!$G182&lt;A$1,RESULT!$C182+RESULT!$D182&lt;3),"WON","LOST"))</f>
        <v>WON</v>
      </c>
      <c r="B123" t="str">
        <f ca="1">IF(AND(RESULT!$K182&gt;A$1,RESULT!$C182+RESULT!$D182&gt;2),"WON",IF(AND(RESULT!$K182&lt;A$1,RESULT!$C182+RESULT!$D182&lt;3),"WON","LOST"))</f>
        <v>WON</v>
      </c>
      <c r="C123" t="str">
        <f ca="1">IF(AND(A123="WON",B123="WON"),"WON",IF(AND(A123="LOST",B123="LOST"),"LOST","DP"))</f>
        <v>WON</v>
      </c>
      <c r="E123" t="str">
        <f ca="1">IF(AND(RESULT!$G182&gt;E$1,RESULT!$C182+RESULT!$D182&gt;2),"WON",IF(AND(RESULT!$G182&lt;E$1,RESULT!$C182+RESULT!$D182&lt;3),"WON","LOST"))</f>
        <v>WON</v>
      </c>
      <c r="F123" t="str">
        <f ca="1">IF(AND(RESULT!$K182&gt;E$1,RESULT!$C182+RESULT!$D182&gt;2),"WON",IF(AND(RESULT!$K182&lt;E$1,RESULT!$C182+RESULT!$D182&lt;3),"WON","LOST"))</f>
        <v>WON</v>
      </c>
      <c r="G123" t="str">
        <f ca="1">IF(AND(E123="WON",F123="WON"),"WON",IF(AND(E123="LOST",F123="LOST"),"LOST","DP"))</f>
        <v>WON</v>
      </c>
      <c r="I123" t="str">
        <f ca="1">IF(AND(RESULT!$G182&gt;I$1,RESULT!$C182+RESULT!$D182&gt;2),"WON",IF(AND(RESULT!$G182&lt;I$1,RESULT!$C182+RESULT!$D182&lt;3),"WON","LOST"))</f>
        <v>WON</v>
      </c>
      <c r="J123" t="str">
        <f ca="1">IF(AND(RESULT!$K182&gt;I$1,RESULT!$C182+RESULT!$D182&gt;2),"WON",IF(AND(RESULT!$K182&lt;I$1,RESULT!$C182+RESULT!$D182&lt;3),"WON","LOST"))</f>
        <v>WON</v>
      </c>
      <c r="K123" t="str">
        <f ca="1">IF(AND(I123="WON",J123="WON"),"WON",IF(AND(I123="LOST",J123="LOST"),"LOST","DP"))</f>
        <v>WON</v>
      </c>
      <c r="M123" t="str">
        <f ca="1">IF(AND(RESULT!$G182&gt;M$1,RESULT!$C182+RESULT!$D182&gt;2),"WON",IF(AND(RESULT!$G182&lt;M$1,RESULT!$C182+RESULT!$D182&lt;3),"WON","LOST"))</f>
        <v>WON</v>
      </c>
      <c r="N123" t="str">
        <f ca="1">IF(AND(RESULT!$K182&gt;M$1,RESULT!$C182+RESULT!$D182&gt;2),"WON",IF(AND(RESULT!$K182&lt;M$1,RESULT!$C182+RESULT!$D182&lt;3),"WON","LOST"))</f>
        <v>WON</v>
      </c>
      <c r="O123" t="str">
        <f ca="1">IF(AND(M123="WON",N123="WON"),"WON",IF(AND(M123="LOST",N123="LOST"),"LOST","DP"))</f>
        <v>WON</v>
      </c>
      <c r="Q123" t="str">
        <f ca="1">IF(AND(RESULT!$G182&gt;Q$1,RESULT!$C182+RESULT!$D182&gt;2),"WON",IF(AND(RESULT!$G182&lt;Q$1,RESULT!$C182+RESULT!$D182&lt;3),"WON","LOST"))</f>
        <v>WON</v>
      </c>
      <c r="R123" t="str">
        <f ca="1">IF(AND(RESULT!$K182&gt;Q$1,RESULT!$C182+RESULT!$D182&gt;2),"WON",IF(AND(RESULT!$K182&lt;Q$1,RESULT!$C182+RESULT!$D182&lt;3),"WON","LOST"))</f>
        <v>WON</v>
      </c>
      <c r="S123" t="str">
        <f ca="1">IF(AND(Q123="WON",R123="WON"),"WON",IF(AND(Q123="LOST",R123="LOST"),"LOST","DP"))</f>
        <v>WON</v>
      </c>
      <c r="U123" t="str">
        <f ca="1">IF(AND(RESULT!$G182&gt;U$1,RESULT!$C182+RESULT!$D182&gt;2),"WON",IF(AND(RESULT!$G182&lt;U$1,RESULT!$C182+RESULT!$D182&lt;3),"WON","LOST"))</f>
        <v>WON</v>
      </c>
      <c r="V123" t="str">
        <f ca="1">IF(AND(RESULT!$K182&gt;U$1,RESULT!$C182+RESULT!$D182&gt;2),"WON",IF(AND(RESULT!$K182&lt;U$1,RESULT!$C182+RESULT!$D182&lt;3),"WON","LOST"))</f>
        <v>WON</v>
      </c>
      <c r="W123" t="str">
        <f ca="1">IF(AND(U123="WON",V123="WON"),"WON",IF(AND(U123="LOST",V123="LOST"),"LOST","DP"))</f>
        <v>WON</v>
      </c>
      <c r="Y123" t="str">
        <f ca="1">IF(AND(RESULT!$G182&gt;Y$1,RESULT!$C182+RESULT!$D182&gt;2),"WON",IF(AND(RESULT!$G182&lt;Y$1,RESULT!$C182+RESULT!$D182&lt;3),"WON","LOST"))</f>
        <v>WON</v>
      </c>
      <c r="Z123" t="str">
        <f ca="1">IF(AND(RESULT!$K182&gt;Y$1,RESULT!$C182+RESULT!$D182&gt;2),"WON",IF(AND(RESULT!$K182&lt;Y$1,RESULT!$C182+RESULT!$D182&lt;3),"WON","LOST"))</f>
        <v>WON</v>
      </c>
      <c r="AA123" t="str">
        <f ca="1">IF(AND(Y123="WON",Z123="WON"),"WON",IF(AND(Y123="LOST",Z123="LOST"),"LOST","DP"))</f>
        <v>WON</v>
      </c>
      <c r="AC123" t="str">
        <f ca="1">IF(AND(RESULT!$G182&gt;AC$1,RESULT!$C182+RESULT!$D182&gt;2),"WON",IF(AND(RESULT!$G182&lt;AC$1,RESULT!$C182+RESULT!$D182&lt;3),"WON","LOST"))</f>
        <v>WON</v>
      </c>
      <c r="AD123" t="str">
        <f ca="1">IF(AND(RESULT!$K182&gt;AC$1,RESULT!$C182+RESULT!$D182&gt;2),"WON",IF(AND(RESULT!$K182&lt;AC$1,RESULT!$C182+RESULT!$D182&lt;3),"WON","LOST"))</f>
        <v>WON</v>
      </c>
      <c r="AE123" t="str">
        <f ca="1">IF(AND(AC123="WON",AD123="WON"),"WON",IF(AND(AC123="LOST",AD123="LOST"),"LOST","DP"))</f>
        <v>WON</v>
      </c>
    </row>
    <row r="124" spans="1:31">
      <c r="A124" t="str">
        <f ca="1">IF(AND(RESULT!$G183&gt;A$1,RESULT!$C183+RESULT!$D183&gt;2),"WON",IF(AND(RESULT!$G183&lt;A$1,RESULT!$C183+RESULT!$D183&lt;3),"WON","LOST"))</f>
        <v>LOST</v>
      </c>
      <c r="B124" t="str">
        <f ca="1">IF(AND(RESULT!$K183&gt;A$1,RESULT!$C183+RESULT!$D183&gt;2),"WON",IF(AND(RESULT!$K183&lt;A$1,RESULT!$C183+RESULT!$D183&lt;3),"WON","LOST"))</f>
        <v>LOST</v>
      </c>
      <c r="C124" t="str">
        <f t="shared" ref="C124:C132" ca="1" si="80">IF(AND(A124="WON",B124="WON"),"WON",IF(AND(A124="LOST",B124="LOST"),"LOST","DP"))</f>
        <v>LOST</v>
      </c>
      <c r="E124" t="str">
        <f ca="1">IF(AND(RESULT!$G183&gt;E$1,RESULT!$C183+RESULT!$D183&gt;2),"WON",IF(AND(RESULT!$G183&lt;E$1,RESULT!$C183+RESULT!$D183&lt;3),"WON","LOST"))</f>
        <v>LOST</v>
      </c>
      <c r="F124" t="str">
        <f ca="1">IF(AND(RESULT!$K183&gt;E$1,RESULT!$C183+RESULT!$D183&gt;2),"WON",IF(AND(RESULT!$K183&lt;E$1,RESULT!$C183+RESULT!$D183&lt;3),"WON","LOST"))</f>
        <v>LOST</v>
      </c>
      <c r="G124" t="str">
        <f t="shared" ref="G124:G132" ca="1" si="81">IF(AND(E124="WON",F124="WON"),"WON",IF(AND(E124="LOST",F124="LOST"),"LOST","DP"))</f>
        <v>LOST</v>
      </c>
      <c r="I124" t="str">
        <f ca="1">IF(AND(RESULT!$G183&gt;I$1,RESULT!$C183+RESULT!$D183&gt;2),"WON",IF(AND(RESULT!$G183&lt;I$1,RESULT!$C183+RESULT!$D183&lt;3),"WON","LOST"))</f>
        <v>LOST</v>
      </c>
      <c r="J124" t="str">
        <f ca="1">IF(AND(RESULT!$K183&gt;I$1,RESULT!$C183+RESULT!$D183&gt;2),"WON",IF(AND(RESULT!$K183&lt;I$1,RESULT!$C183+RESULT!$D183&lt;3),"WON","LOST"))</f>
        <v>LOST</v>
      </c>
      <c r="K124" t="str">
        <f t="shared" ref="K124:K132" ca="1" si="82">IF(AND(I124="WON",J124="WON"),"WON",IF(AND(I124="LOST",J124="LOST"),"LOST","DP"))</f>
        <v>LOST</v>
      </c>
      <c r="M124" t="str">
        <f ca="1">IF(AND(RESULT!$G183&gt;M$1,RESULT!$C183+RESULT!$D183&gt;2),"WON",IF(AND(RESULT!$G183&lt;M$1,RESULT!$C183+RESULT!$D183&lt;3),"WON","LOST"))</f>
        <v>LOST</v>
      </c>
      <c r="N124" t="str">
        <f ca="1">IF(AND(RESULT!$K183&gt;M$1,RESULT!$C183+RESULT!$D183&gt;2),"WON",IF(AND(RESULT!$K183&lt;M$1,RESULT!$C183+RESULT!$D183&lt;3),"WON","LOST"))</f>
        <v>LOST</v>
      </c>
      <c r="O124" t="str">
        <f t="shared" ref="O124:O132" ca="1" si="83">IF(AND(M124="WON",N124="WON"),"WON",IF(AND(M124="LOST",N124="LOST"),"LOST","DP"))</f>
        <v>LOST</v>
      </c>
      <c r="Q124" t="str">
        <f ca="1">IF(AND(RESULT!$G183&gt;Q$1,RESULT!$C183+RESULT!$D183&gt;2),"WON",IF(AND(RESULT!$G183&lt;Q$1,RESULT!$C183+RESULT!$D183&lt;3),"WON","LOST"))</f>
        <v>LOST</v>
      </c>
      <c r="R124" t="str">
        <f ca="1">IF(AND(RESULT!$K183&gt;Q$1,RESULT!$C183+RESULT!$D183&gt;2),"WON",IF(AND(RESULT!$K183&lt;Q$1,RESULT!$C183+RESULT!$D183&lt;3),"WON","LOST"))</f>
        <v>LOST</v>
      </c>
      <c r="S124" t="str">
        <f t="shared" ref="S124:S132" ca="1" si="84">IF(AND(Q124="WON",R124="WON"),"WON",IF(AND(Q124="LOST",R124="LOST"),"LOST","DP"))</f>
        <v>LOST</v>
      </c>
      <c r="U124" t="str">
        <f ca="1">IF(AND(RESULT!$G183&gt;U$1,RESULT!$C183+RESULT!$D183&gt;2),"WON",IF(AND(RESULT!$G183&lt;U$1,RESULT!$C183+RESULT!$D183&lt;3),"WON","LOST"))</f>
        <v>LOST</v>
      </c>
      <c r="V124" t="str">
        <f ca="1">IF(AND(RESULT!$K183&gt;U$1,RESULT!$C183+RESULT!$D183&gt;2),"WON",IF(AND(RESULT!$K183&lt;U$1,RESULT!$C183+RESULT!$D183&lt;3),"WON","LOST"))</f>
        <v>LOST</v>
      </c>
      <c r="W124" t="str">
        <f t="shared" ref="W124:W132" ca="1" si="85">IF(AND(U124="WON",V124="WON"),"WON",IF(AND(U124="LOST",V124="LOST"),"LOST","DP"))</f>
        <v>LOST</v>
      </c>
      <c r="Y124" t="str">
        <f ca="1">IF(AND(RESULT!$G183&gt;Y$1,RESULT!$C183+RESULT!$D183&gt;2),"WON",IF(AND(RESULT!$G183&lt;Y$1,RESULT!$C183+RESULT!$D183&lt;3),"WON","LOST"))</f>
        <v>LOST</v>
      </c>
      <c r="Z124" t="str">
        <f ca="1">IF(AND(RESULT!$K183&gt;Y$1,RESULT!$C183+RESULT!$D183&gt;2),"WON",IF(AND(RESULT!$K183&lt;Y$1,RESULT!$C183+RESULT!$D183&lt;3),"WON","LOST"))</f>
        <v>LOST</v>
      </c>
      <c r="AA124" t="str">
        <f t="shared" ref="AA124:AA132" ca="1" si="86">IF(AND(Y124="WON",Z124="WON"),"WON",IF(AND(Y124="LOST",Z124="LOST"),"LOST","DP"))</f>
        <v>LOST</v>
      </c>
      <c r="AC124" t="str">
        <f ca="1">IF(AND(RESULT!$G183&gt;AC$1,RESULT!$C183+RESULT!$D183&gt;2),"WON",IF(AND(RESULT!$G183&lt;AC$1,RESULT!$C183+RESULT!$D183&lt;3),"WON","LOST"))</f>
        <v>LOST</v>
      </c>
      <c r="AD124" t="str">
        <f ca="1">IF(AND(RESULT!$K183&gt;AC$1,RESULT!$C183+RESULT!$D183&gt;2),"WON",IF(AND(RESULT!$K183&lt;AC$1,RESULT!$C183+RESULT!$D183&lt;3),"WON","LOST"))</f>
        <v>LOST</v>
      </c>
      <c r="AE124" t="str">
        <f t="shared" ref="AE124:AE132" ca="1" si="87">IF(AND(AC124="WON",AD124="WON"),"WON",IF(AND(AC124="LOST",AD124="LOST"),"LOST","DP"))</f>
        <v>LOST</v>
      </c>
    </row>
    <row r="125" spans="1:31">
      <c r="A125" t="str">
        <f ca="1">IF(AND(RESULT!$G184&gt;A$1,RESULT!$C184+RESULT!$D184&gt;2),"WON",IF(AND(RESULT!$G184&lt;A$1,RESULT!$C184+RESULT!$D184&lt;3),"WON","LOST"))</f>
        <v>WON</v>
      </c>
      <c r="B125" t="str">
        <f ca="1">IF(AND(RESULT!$K184&gt;A$1,RESULT!$C184+RESULT!$D184&gt;2),"WON",IF(AND(RESULT!$K184&lt;A$1,RESULT!$C184+RESULT!$D184&lt;3),"WON","LOST"))</f>
        <v>WON</v>
      </c>
      <c r="C125" t="str">
        <f t="shared" ca="1" si="80"/>
        <v>WON</v>
      </c>
      <c r="E125" t="str">
        <f ca="1">IF(AND(RESULT!$G184&gt;E$1,RESULT!$C184+RESULT!$D184&gt;2),"WON",IF(AND(RESULT!$G184&lt;E$1,RESULT!$C184+RESULT!$D184&lt;3),"WON","LOST"))</f>
        <v>WON</v>
      </c>
      <c r="F125" t="str">
        <f ca="1">IF(AND(RESULT!$K184&gt;E$1,RESULT!$C184+RESULT!$D184&gt;2),"WON",IF(AND(RESULT!$K184&lt;E$1,RESULT!$C184+RESULT!$D184&lt;3),"WON","LOST"))</f>
        <v>WON</v>
      </c>
      <c r="G125" t="str">
        <f t="shared" ca="1" si="81"/>
        <v>WON</v>
      </c>
      <c r="I125" t="str">
        <f ca="1">IF(AND(RESULT!$G184&gt;I$1,RESULT!$C184+RESULT!$D184&gt;2),"WON",IF(AND(RESULT!$G184&lt;I$1,RESULT!$C184+RESULT!$D184&lt;3),"WON","LOST"))</f>
        <v>WON</v>
      </c>
      <c r="J125" t="str">
        <f ca="1">IF(AND(RESULT!$K184&gt;I$1,RESULT!$C184+RESULT!$D184&gt;2),"WON",IF(AND(RESULT!$K184&lt;I$1,RESULT!$C184+RESULT!$D184&lt;3),"WON","LOST"))</f>
        <v>WON</v>
      </c>
      <c r="K125" t="str">
        <f t="shared" ca="1" si="82"/>
        <v>WON</v>
      </c>
      <c r="M125" t="str">
        <f ca="1">IF(AND(RESULT!$G184&gt;M$1,RESULT!$C184+RESULT!$D184&gt;2),"WON",IF(AND(RESULT!$G184&lt;M$1,RESULT!$C184+RESULT!$D184&lt;3),"WON","LOST"))</f>
        <v>WON</v>
      </c>
      <c r="N125" t="str">
        <f ca="1">IF(AND(RESULT!$K184&gt;M$1,RESULT!$C184+RESULT!$D184&gt;2),"WON",IF(AND(RESULT!$K184&lt;M$1,RESULT!$C184+RESULT!$D184&lt;3),"WON","LOST"))</f>
        <v>WON</v>
      </c>
      <c r="O125" t="str">
        <f t="shared" ca="1" si="83"/>
        <v>WON</v>
      </c>
      <c r="Q125" t="str">
        <f ca="1">IF(AND(RESULT!$G184&gt;Q$1,RESULT!$C184+RESULT!$D184&gt;2),"WON",IF(AND(RESULT!$G184&lt;Q$1,RESULT!$C184+RESULT!$D184&lt;3),"WON","LOST"))</f>
        <v>WON</v>
      </c>
      <c r="R125" t="str">
        <f ca="1">IF(AND(RESULT!$K184&gt;Q$1,RESULT!$C184+RESULT!$D184&gt;2),"WON",IF(AND(RESULT!$K184&lt;Q$1,RESULT!$C184+RESULT!$D184&lt;3),"WON","LOST"))</f>
        <v>WON</v>
      </c>
      <c r="S125" t="str">
        <f t="shared" ca="1" si="84"/>
        <v>WON</v>
      </c>
      <c r="U125" t="str">
        <f ca="1">IF(AND(RESULT!$G184&gt;U$1,RESULT!$C184+RESULT!$D184&gt;2),"WON",IF(AND(RESULT!$G184&lt;U$1,RESULT!$C184+RESULT!$D184&lt;3),"WON","LOST"))</f>
        <v>WON</v>
      </c>
      <c r="V125" t="str">
        <f ca="1">IF(AND(RESULT!$K184&gt;U$1,RESULT!$C184+RESULT!$D184&gt;2),"WON",IF(AND(RESULT!$K184&lt;U$1,RESULT!$C184+RESULT!$D184&lt;3),"WON","LOST"))</f>
        <v>WON</v>
      </c>
      <c r="W125" t="str">
        <f t="shared" ca="1" si="85"/>
        <v>WON</v>
      </c>
      <c r="Y125" t="str">
        <f ca="1">IF(AND(RESULT!$G184&gt;Y$1,RESULT!$C184+RESULT!$D184&gt;2),"WON",IF(AND(RESULT!$G184&lt;Y$1,RESULT!$C184+RESULT!$D184&lt;3),"WON","LOST"))</f>
        <v>WON</v>
      </c>
      <c r="Z125" t="str">
        <f ca="1">IF(AND(RESULT!$K184&gt;Y$1,RESULT!$C184+RESULT!$D184&gt;2),"WON",IF(AND(RESULT!$K184&lt;Y$1,RESULT!$C184+RESULT!$D184&lt;3),"WON","LOST"))</f>
        <v>LOST</v>
      </c>
      <c r="AA125" t="str">
        <f t="shared" ca="1" si="86"/>
        <v>DP</v>
      </c>
      <c r="AC125" t="str">
        <f ca="1">IF(AND(RESULT!$G184&gt;AC$1,RESULT!$C184+RESULT!$D184&gt;2),"WON",IF(AND(RESULT!$G184&lt;AC$1,RESULT!$C184+RESULT!$D184&lt;3),"WON","LOST"))</f>
        <v>WON</v>
      </c>
      <c r="AD125" t="str">
        <f ca="1">IF(AND(RESULT!$K184&gt;AC$1,RESULT!$C184+RESULT!$D184&gt;2),"WON",IF(AND(RESULT!$K184&lt;AC$1,RESULT!$C184+RESULT!$D184&lt;3),"WON","LOST"))</f>
        <v>LOST</v>
      </c>
      <c r="AE125" t="str">
        <f t="shared" ca="1" si="87"/>
        <v>DP</v>
      </c>
    </row>
    <row r="126" spans="1:31">
      <c r="A126" t="str">
        <f ca="1">IF(AND(RESULT!$G185&gt;A$1,RESULT!$C185+RESULT!$D185&gt;2),"WON",IF(AND(RESULT!$G185&lt;A$1,RESULT!$C185+RESULT!$D185&lt;3),"WON","LOST"))</f>
        <v>WON</v>
      </c>
      <c r="B126" t="str">
        <f ca="1">IF(AND(RESULT!$K185&gt;A$1,RESULT!$C185+RESULT!$D185&gt;2),"WON",IF(AND(RESULT!$K185&lt;A$1,RESULT!$C185+RESULT!$D185&lt;3),"WON","LOST"))</f>
        <v>WON</v>
      </c>
      <c r="C126" t="str">
        <f t="shared" ca="1" si="80"/>
        <v>WON</v>
      </c>
      <c r="E126" t="str">
        <f ca="1">IF(AND(RESULT!$G185&gt;E$1,RESULT!$C185+RESULT!$D185&gt;2),"WON",IF(AND(RESULT!$G185&lt;E$1,RESULT!$C185+RESULT!$D185&lt;3),"WON","LOST"))</f>
        <v>WON</v>
      </c>
      <c r="F126" t="str">
        <f ca="1">IF(AND(RESULT!$K185&gt;E$1,RESULT!$C185+RESULT!$D185&gt;2),"WON",IF(AND(RESULT!$K185&lt;E$1,RESULT!$C185+RESULT!$D185&lt;3),"WON","LOST"))</f>
        <v>WON</v>
      </c>
      <c r="G126" t="str">
        <f t="shared" ca="1" si="81"/>
        <v>WON</v>
      </c>
      <c r="I126" t="str">
        <f ca="1">IF(AND(RESULT!$G185&gt;I$1,RESULT!$C185+RESULT!$D185&gt;2),"WON",IF(AND(RESULT!$G185&lt;I$1,RESULT!$C185+RESULT!$D185&lt;3),"WON","LOST"))</f>
        <v>WON</v>
      </c>
      <c r="J126" t="str">
        <f ca="1">IF(AND(RESULT!$K185&gt;I$1,RESULT!$C185+RESULT!$D185&gt;2),"WON",IF(AND(RESULT!$K185&lt;I$1,RESULT!$C185+RESULT!$D185&lt;3),"WON","LOST"))</f>
        <v>WON</v>
      </c>
      <c r="K126" t="str">
        <f t="shared" ca="1" si="82"/>
        <v>WON</v>
      </c>
      <c r="M126" t="str">
        <f ca="1">IF(AND(RESULT!$G185&gt;M$1,RESULT!$C185+RESULT!$D185&gt;2),"WON",IF(AND(RESULT!$G185&lt;M$1,RESULT!$C185+RESULT!$D185&lt;3),"WON","LOST"))</f>
        <v>WON</v>
      </c>
      <c r="N126" t="str">
        <f ca="1">IF(AND(RESULT!$K185&gt;M$1,RESULT!$C185+RESULT!$D185&gt;2),"WON",IF(AND(RESULT!$K185&lt;M$1,RESULT!$C185+RESULT!$D185&lt;3),"WON","LOST"))</f>
        <v>WON</v>
      </c>
      <c r="O126" t="str">
        <f t="shared" ca="1" si="83"/>
        <v>WON</v>
      </c>
      <c r="Q126" t="str">
        <f ca="1">IF(AND(RESULT!$G185&gt;Q$1,RESULT!$C185+RESULT!$D185&gt;2),"WON",IF(AND(RESULT!$G185&lt;Q$1,RESULT!$C185+RESULT!$D185&lt;3),"WON","LOST"))</f>
        <v>WON</v>
      </c>
      <c r="R126" t="str">
        <f ca="1">IF(AND(RESULT!$K185&gt;Q$1,RESULT!$C185+RESULT!$D185&gt;2),"WON",IF(AND(RESULT!$K185&lt;Q$1,RESULT!$C185+RESULT!$D185&lt;3),"WON","LOST"))</f>
        <v>WON</v>
      </c>
      <c r="S126" t="str">
        <f t="shared" ca="1" si="84"/>
        <v>WON</v>
      </c>
      <c r="U126" t="str">
        <f ca="1">IF(AND(RESULT!$G185&gt;U$1,RESULT!$C185+RESULT!$D185&gt;2),"WON",IF(AND(RESULT!$G185&lt;U$1,RESULT!$C185+RESULT!$D185&lt;3),"WON","LOST"))</f>
        <v>WON</v>
      </c>
      <c r="V126" t="str">
        <f ca="1">IF(AND(RESULT!$K185&gt;U$1,RESULT!$C185+RESULT!$D185&gt;2),"WON",IF(AND(RESULT!$K185&lt;U$1,RESULT!$C185+RESULT!$D185&lt;3),"WON","LOST"))</f>
        <v>WON</v>
      </c>
      <c r="W126" t="str">
        <f t="shared" ca="1" si="85"/>
        <v>WON</v>
      </c>
      <c r="Y126" t="str">
        <f ca="1">IF(AND(RESULT!$G185&gt;Y$1,RESULT!$C185+RESULT!$D185&gt;2),"WON",IF(AND(RESULT!$G185&lt;Y$1,RESULT!$C185+RESULT!$D185&lt;3),"WON","LOST"))</f>
        <v>WON</v>
      </c>
      <c r="Z126" t="str">
        <f ca="1">IF(AND(RESULT!$K185&gt;Y$1,RESULT!$C185+RESULT!$D185&gt;2),"WON",IF(AND(RESULT!$K185&lt;Y$1,RESULT!$C185+RESULT!$D185&lt;3),"WON","LOST"))</f>
        <v>WON</v>
      </c>
      <c r="AA126" t="str">
        <f t="shared" ca="1" si="86"/>
        <v>WON</v>
      </c>
      <c r="AC126" t="str">
        <f ca="1">IF(AND(RESULT!$G185&gt;AC$1,RESULT!$C185+RESULT!$D185&gt;2),"WON",IF(AND(RESULT!$G185&lt;AC$1,RESULT!$C185+RESULT!$D185&lt;3),"WON","LOST"))</f>
        <v>WON</v>
      </c>
      <c r="AD126" t="str">
        <f ca="1">IF(AND(RESULT!$K185&gt;AC$1,RESULT!$C185+RESULT!$D185&gt;2),"WON",IF(AND(RESULT!$K185&lt;AC$1,RESULT!$C185+RESULT!$D185&lt;3),"WON","LOST"))</f>
        <v>WON</v>
      </c>
      <c r="AE126" t="str">
        <f t="shared" ca="1" si="87"/>
        <v>WON</v>
      </c>
    </row>
    <row r="127" spans="1:31">
      <c r="A127" t="str">
        <f ca="1">IF(AND(RESULT!$G186&gt;A$1,RESULT!$C186+RESULT!$D186&gt;2),"WON",IF(AND(RESULT!$G186&lt;A$1,RESULT!$C186+RESULT!$D186&lt;3),"WON","LOST"))</f>
        <v>LOST</v>
      </c>
      <c r="B127" t="str">
        <f ca="1">IF(AND(RESULT!$K186&gt;A$1,RESULT!$C186+RESULT!$D186&gt;2),"WON",IF(AND(RESULT!$K186&lt;A$1,RESULT!$C186+RESULT!$D186&lt;3),"WON","LOST"))</f>
        <v>LOST</v>
      </c>
      <c r="C127" t="str">
        <f t="shared" ca="1" si="80"/>
        <v>LOST</v>
      </c>
      <c r="E127" t="str">
        <f ca="1">IF(AND(RESULT!$G186&gt;E$1,RESULT!$C186+RESULT!$D186&gt;2),"WON",IF(AND(RESULT!$G186&lt;E$1,RESULT!$C186+RESULT!$D186&lt;3),"WON","LOST"))</f>
        <v>LOST</v>
      </c>
      <c r="F127" t="str">
        <f ca="1">IF(AND(RESULT!$K186&gt;E$1,RESULT!$C186+RESULT!$D186&gt;2),"WON",IF(AND(RESULT!$K186&lt;E$1,RESULT!$C186+RESULT!$D186&lt;3),"WON","LOST"))</f>
        <v>LOST</v>
      </c>
      <c r="G127" t="str">
        <f t="shared" ca="1" si="81"/>
        <v>LOST</v>
      </c>
      <c r="I127" t="str">
        <f ca="1">IF(AND(RESULT!$G186&gt;I$1,RESULT!$C186+RESULT!$D186&gt;2),"WON",IF(AND(RESULT!$G186&lt;I$1,RESULT!$C186+RESULT!$D186&lt;3),"WON","LOST"))</f>
        <v>LOST</v>
      </c>
      <c r="J127" t="str">
        <f ca="1">IF(AND(RESULT!$K186&gt;I$1,RESULT!$C186+RESULT!$D186&gt;2),"WON",IF(AND(RESULT!$K186&lt;I$1,RESULT!$C186+RESULT!$D186&lt;3),"WON","LOST"))</f>
        <v>LOST</v>
      </c>
      <c r="K127" t="str">
        <f t="shared" ca="1" si="82"/>
        <v>LOST</v>
      </c>
      <c r="M127" t="str">
        <f ca="1">IF(AND(RESULT!$G186&gt;M$1,RESULT!$C186+RESULT!$D186&gt;2),"WON",IF(AND(RESULT!$G186&lt;M$1,RESULT!$C186+RESULT!$D186&lt;3),"WON","LOST"))</f>
        <v>LOST</v>
      </c>
      <c r="N127" t="str">
        <f ca="1">IF(AND(RESULT!$K186&gt;M$1,RESULT!$C186+RESULT!$D186&gt;2),"WON",IF(AND(RESULT!$K186&lt;M$1,RESULT!$C186+RESULT!$D186&lt;3),"WON","LOST"))</f>
        <v>LOST</v>
      </c>
      <c r="O127" t="str">
        <f t="shared" ca="1" si="83"/>
        <v>LOST</v>
      </c>
      <c r="Q127" t="str">
        <f ca="1">IF(AND(RESULT!$G186&gt;Q$1,RESULT!$C186+RESULT!$D186&gt;2),"WON",IF(AND(RESULT!$G186&lt;Q$1,RESULT!$C186+RESULT!$D186&lt;3),"WON","LOST"))</f>
        <v>LOST</v>
      </c>
      <c r="R127" t="str">
        <f ca="1">IF(AND(RESULT!$K186&gt;Q$1,RESULT!$C186+RESULT!$D186&gt;2),"WON",IF(AND(RESULT!$K186&lt;Q$1,RESULT!$C186+RESULT!$D186&lt;3),"WON","LOST"))</f>
        <v>LOST</v>
      </c>
      <c r="S127" t="str">
        <f t="shared" ca="1" si="84"/>
        <v>LOST</v>
      </c>
      <c r="U127" t="str">
        <f ca="1">IF(AND(RESULT!$G186&gt;U$1,RESULT!$C186+RESULT!$D186&gt;2),"WON",IF(AND(RESULT!$G186&lt;U$1,RESULT!$C186+RESULT!$D186&lt;3),"WON","LOST"))</f>
        <v>LOST</v>
      </c>
      <c r="V127" t="str">
        <f ca="1">IF(AND(RESULT!$K186&gt;U$1,RESULT!$C186+RESULT!$D186&gt;2),"WON",IF(AND(RESULT!$K186&lt;U$1,RESULT!$C186+RESULT!$D186&lt;3),"WON","LOST"))</f>
        <v>LOST</v>
      </c>
      <c r="W127" t="str">
        <f t="shared" ca="1" si="85"/>
        <v>LOST</v>
      </c>
      <c r="Y127" t="str">
        <f ca="1">IF(AND(RESULT!$G186&gt;Y$1,RESULT!$C186+RESULT!$D186&gt;2),"WON",IF(AND(RESULT!$G186&lt;Y$1,RESULT!$C186+RESULT!$D186&lt;3),"WON","LOST"))</f>
        <v>LOST</v>
      </c>
      <c r="Z127" t="str">
        <f ca="1">IF(AND(RESULT!$K186&gt;Y$1,RESULT!$C186+RESULT!$D186&gt;2),"WON",IF(AND(RESULT!$K186&lt;Y$1,RESULT!$C186+RESULT!$D186&lt;3),"WON","LOST"))</f>
        <v>LOST</v>
      </c>
      <c r="AA127" t="str">
        <f t="shared" ca="1" si="86"/>
        <v>LOST</v>
      </c>
      <c r="AC127" t="str">
        <f ca="1">IF(AND(RESULT!$G186&gt;AC$1,RESULT!$C186+RESULT!$D186&gt;2),"WON",IF(AND(RESULT!$G186&lt;AC$1,RESULT!$C186+RESULT!$D186&lt;3),"WON","LOST"))</f>
        <v>LOST</v>
      </c>
      <c r="AD127" t="str">
        <f ca="1">IF(AND(RESULT!$K186&gt;AC$1,RESULT!$C186+RESULT!$D186&gt;2),"WON",IF(AND(RESULT!$K186&lt;AC$1,RESULT!$C186+RESULT!$D186&lt;3),"WON","LOST"))</f>
        <v>LOST</v>
      </c>
      <c r="AE127" t="str">
        <f t="shared" ca="1" si="87"/>
        <v>LOST</v>
      </c>
    </row>
    <row r="128" spans="1:31">
      <c r="A128" t="str">
        <f ca="1">IF(AND(RESULT!$G187&gt;A$1,RESULT!$C187+RESULT!$D187&gt;2),"WON",IF(AND(RESULT!$G187&lt;A$1,RESULT!$C187+RESULT!$D187&lt;3),"WON","LOST"))</f>
        <v>LOST</v>
      </c>
      <c r="B128" t="str">
        <f ca="1">IF(AND(RESULT!$K187&gt;A$1,RESULT!$C187+RESULT!$D187&gt;2),"WON",IF(AND(RESULT!$K187&lt;A$1,RESULT!$C187+RESULT!$D187&lt;3),"WON","LOST"))</f>
        <v>LOST</v>
      </c>
      <c r="C128" t="str">
        <f t="shared" ca="1" si="80"/>
        <v>LOST</v>
      </c>
      <c r="E128" t="str">
        <f ca="1">IF(AND(RESULT!$G187&gt;E$1,RESULT!$C187+RESULT!$D187&gt;2),"WON",IF(AND(RESULT!$G187&lt;E$1,RESULT!$C187+RESULT!$D187&lt;3),"WON","LOST"))</f>
        <v>LOST</v>
      </c>
      <c r="F128" t="str">
        <f ca="1">IF(AND(RESULT!$K187&gt;E$1,RESULT!$C187+RESULT!$D187&gt;2),"WON",IF(AND(RESULT!$K187&lt;E$1,RESULT!$C187+RESULT!$D187&lt;3),"WON","LOST"))</f>
        <v>LOST</v>
      </c>
      <c r="G128" t="str">
        <f t="shared" ca="1" si="81"/>
        <v>LOST</v>
      </c>
      <c r="I128" t="str">
        <f ca="1">IF(AND(RESULT!$G187&gt;I$1,RESULT!$C187+RESULT!$D187&gt;2),"WON",IF(AND(RESULT!$G187&lt;I$1,RESULT!$C187+RESULT!$D187&lt;3),"WON","LOST"))</f>
        <v>LOST</v>
      </c>
      <c r="J128" t="str">
        <f ca="1">IF(AND(RESULT!$K187&gt;I$1,RESULT!$C187+RESULT!$D187&gt;2),"WON",IF(AND(RESULT!$K187&lt;I$1,RESULT!$C187+RESULT!$D187&lt;3),"WON","LOST"))</f>
        <v>LOST</v>
      </c>
      <c r="K128" t="str">
        <f t="shared" ca="1" si="82"/>
        <v>LOST</v>
      </c>
      <c r="M128" t="str">
        <f ca="1">IF(AND(RESULT!$G187&gt;M$1,RESULT!$C187+RESULT!$D187&gt;2),"WON",IF(AND(RESULT!$G187&lt;M$1,RESULT!$C187+RESULT!$D187&lt;3),"WON","LOST"))</f>
        <v>LOST</v>
      </c>
      <c r="N128" t="str">
        <f ca="1">IF(AND(RESULT!$K187&gt;M$1,RESULT!$C187+RESULT!$D187&gt;2),"WON",IF(AND(RESULT!$K187&lt;M$1,RESULT!$C187+RESULT!$D187&lt;3),"WON","LOST"))</f>
        <v>LOST</v>
      </c>
      <c r="O128" t="str">
        <f t="shared" ca="1" si="83"/>
        <v>LOST</v>
      </c>
      <c r="Q128" t="str">
        <f ca="1">IF(AND(RESULT!$G187&gt;Q$1,RESULT!$C187+RESULT!$D187&gt;2),"WON",IF(AND(RESULT!$G187&lt;Q$1,RESULT!$C187+RESULT!$D187&lt;3),"WON","LOST"))</f>
        <v>LOST</v>
      </c>
      <c r="R128" t="str">
        <f ca="1">IF(AND(RESULT!$K187&gt;Q$1,RESULT!$C187+RESULT!$D187&gt;2),"WON",IF(AND(RESULT!$K187&lt;Q$1,RESULT!$C187+RESULT!$D187&lt;3),"WON","LOST"))</f>
        <v>LOST</v>
      </c>
      <c r="S128" t="str">
        <f t="shared" ca="1" si="84"/>
        <v>LOST</v>
      </c>
      <c r="U128" t="str">
        <f ca="1">IF(AND(RESULT!$G187&gt;U$1,RESULT!$C187+RESULT!$D187&gt;2),"WON",IF(AND(RESULT!$G187&lt;U$1,RESULT!$C187+RESULT!$D187&lt;3),"WON","LOST"))</f>
        <v>LOST</v>
      </c>
      <c r="V128" t="str">
        <f ca="1">IF(AND(RESULT!$K187&gt;U$1,RESULT!$C187+RESULT!$D187&gt;2),"WON",IF(AND(RESULT!$K187&lt;U$1,RESULT!$C187+RESULT!$D187&lt;3),"WON","LOST"))</f>
        <v>LOST</v>
      </c>
      <c r="W128" t="str">
        <f t="shared" ca="1" si="85"/>
        <v>LOST</v>
      </c>
      <c r="Y128" t="str">
        <f ca="1">IF(AND(RESULT!$G187&gt;Y$1,RESULT!$C187+RESULT!$D187&gt;2),"WON",IF(AND(RESULT!$G187&lt;Y$1,RESULT!$C187+RESULT!$D187&lt;3),"WON","LOST"))</f>
        <v>LOST</v>
      </c>
      <c r="Z128" t="str">
        <f ca="1">IF(AND(RESULT!$K187&gt;Y$1,RESULT!$C187+RESULT!$D187&gt;2),"WON",IF(AND(RESULT!$K187&lt;Y$1,RESULT!$C187+RESULT!$D187&lt;3),"WON","LOST"))</f>
        <v>LOST</v>
      </c>
      <c r="AA128" t="str">
        <f t="shared" ca="1" si="86"/>
        <v>LOST</v>
      </c>
      <c r="AC128" t="str">
        <f ca="1">IF(AND(RESULT!$G187&gt;AC$1,RESULT!$C187+RESULT!$D187&gt;2),"WON",IF(AND(RESULT!$G187&lt;AC$1,RESULT!$C187+RESULT!$D187&lt;3),"WON","LOST"))</f>
        <v>LOST</v>
      </c>
      <c r="AD128" t="str">
        <f ca="1">IF(AND(RESULT!$K187&gt;AC$1,RESULT!$C187+RESULT!$D187&gt;2),"WON",IF(AND(RESULT!$K187&lt;AC$1,RESULT!$C187+RESULT!$D187&lt;3),"WON","LOST"))</f>
        <v>LOST</v>
      </c>
      <c r="AE128" t="str">
        <f t="shared" ca="1" si="87"/>
        <v>LOST</v>
      </c>
    </row>
    <row r="129" spans="1:31">
      <c r="A129" t="str">
        <f ca="1">IF(AND(RESULT!$G188&gt;A$1,RESULT!$C188+RESULT!$D188&gt;2),"WON",IF(AND(RESULT!$G188&lt;A$1,RESULT!$C188+RESULT!$D188&lt;3),"WON","LOST"))</f>
        <v>WON</v>
      </c>
      <c r="B129" t="str">
        <f ca="1">IF(AND(RESULT!$K188&gt;A$1,RESULT!$C188+RESULT!$D188&gt;2),"WON",IF(AND(RESULT!$K188&lt;A$1,RESULT!$C188+RESULT!$D188&lt;3),"WON","LOST"))</f>
        <v>WON</v>
      </c>
      <c r="C129" t="str">
        <f t="shared" ca="1" si="80"/>
        <v>WON</v>
      </c>
      <c r="E129" t="str">
        <f ca="1">IF(AND(RESULT!$G188&gt;E$1,RESULT!$C188+RESULT!$D188&gt;2),"WON",IF(AND(RESULT!$G188&lt;E$1,RESULT!$C188+RESULT!$D188&lt;3),"WON","LOST"))</f>
        <v>WON</v>
      </c>
      <c r="F129" t="str">
        <f ca="1">IF(AND(RESULT!$K188&gt;E$1,RESULT!$C188+RESULT!$D188&gt;2),"WON",IF(AND(RESULT!$K188&lt;E$1,RESULT!$C188+RESULT!$D188&lt;3),"WON","LOST"))</f>
        <v>WON</v>
      </c>
      <c r="G129" t="str">
        <f t="shared" ca="1" si="81"/>
        <v>WON</v>
      </c>
      <c r="I129" t="str">
        <f ca="1">IF(AND(RESULT!$G188&gt;I$1,RESULT!$C188+RESULT!$D188&gt;2),"WON",IF(AND(RESULT!$G188&lt;I$1,RESULT!$C188+RESULT!$D188&lt;3),"WON","LOST"))</f>
        <v>WON</v>
      </c>
      <c r="J129" t="str">
        <f ca="1">IF(AND(RESULT!$K188&gt;I$1,RESULT!$C188+RESULT!$D188&gt;2),"WON",IF(AND(RESULT!$K188&lt;I$1,RESULT!$C188+RESULT!$D188&lt;3),"WON","LOST"))</f>
        <v>WON</v>
      </c>
      <c r="K129" t="str">
        <f t="shared" ca="1" si="82"/>
        <v>WON</v>
      </c>
      <c r="M129" t="str">
        <f ca="1">IF(AND(RESULT!$G188&gt;M$1,RESULT!$C188+RESULT!$D188&gt;2),"WON",IF(AND(RESULT!$G188&lt;M$1,RESULT!$C188+RESULT!$D188&lt;3),"WON","LOST"))</f>
        <v>WON</v>
      </c>
      <c r="N129" t="str">
        <f ca="1">IF(AND(RESULT!$K188&gt;M$1,RESULT!$C188+RESULT!$D188&gt;2),"WON",IF(AND(RESULT!$K188&lt;M$1,RESULT!$C188+RESULT!$D188&lt;3),"WON","LOST"))</f>
        <v>WON</v>
      </c>
      <c r="O129" t="str">
        <f t="shared" ca="1" si="83"/>
        <v>WON</v>
      </c>
      <c r="Q129" t="str">
        <f ca="1">IF(AND(RESULT!$G188&gt;Q$1,RESULT!$C188+RESULT!$D188&gt;2),"WON",IF(AND(RESULT!$G188&lt;Q$1,RESULT!$C188+RESULT!$D188&lt;3),"WON","LOST"))</f>
        <v>WON</v>
      </c>
      <c r="R129" t="str">
        <f ca="1">IF(AND(RESULT!$K188&gt;Q$1,RESULT!$C188+RESULT!$D188&gt;2),"WON",IF(AND(RESULT!$K188&lt;Q$1,RESULT!$C188+RESULT!$D188&lt;3),"WON","LOST"))</f>
        <v>WON</v>
      </c>
      <c r="S129" t="str">
        <f t="shared" ca="1" si="84"/>
        <v>WON</v>
      </c>
      <c r="U129" t="str">
        <f ca="1">IF(AND(RESULT!$G188&gt;U$1,RESULT!$C188+RESULT!$D188&gt;2),"WON",IF(AND(RESULT!$G188&lt;U$1,RESULT!$C188+RESULT!$D188&lt;3),"WON","LOST"))</f>
        <v>WON</v>
      </c>
      <c r="V129" t="str">
        <f ca="1">IF(AND(RESULT!$K188&gt;U$1,RESULT!$C188+RESULT!$D188&gt;2),"WON",IF(AND(RESULT!$K188&lt;U$1,RESULT!$C188+RESULT!$D188&lt;3),"WON","LOST"))</f>
        <v>WON</v>
      </c>
      <c r="W129" t="str">
        <f t="shared" ca="1" si="85"/>
        <v>WON</v>
      </c>
      <c r="Y129" t="str">
        <f ca="1">IF(AND(RESULT!$G188&gt;Y$1,RESULT!$C188+RESULT!$D188&gt;2),"WON",IF(AND(RESULT!$G188&lt;Y$1,RESULT!$C188+RESULT!$D188&lt;3),"WON","LOST"))</f>
        <v>WON</v>
      </c>
      <c r="Z129" t="str">
        <f ca="1">IF(AND(RESULT!$K188&gt;Y$1,RESULT!$C188+RESULT!$D188&gt;2),"WON",IF(AND(RESULT!$K188&lt;Y$1,RESULT!$C188+RESULT!$D188&lt;3),"WON","LOST"))</f>
        <v>WON</v>
      </c>
      <c r="AA129" t="str">
        <f t="shared" ca="1" si="86"/>
        <v>WON</v>
      </c>
      <c r="AC129" t="str">
        <f ca="1">IF(AND(RESULT!$G188&gt;AC$1,RESULT!$C188+RESULT!$D188&gt;2),"WON",IF(AND(RESULT!$G188&lt;AC$1,RESULT!$C188+RESULT!$D188&lt;3),"WON","LOST"))</f>
        <v>WON</v>
      </c>
      <c r="AD129" t="str">
        <f ca="1">IF(AND(RESULT!$K188&gt;AC$1,RESULT!$C188+RESULT!$D188&gt;2),"WON",IF(AND(RESULT!$K188&lt;AC$1,RESULT!$C188+RESULT!$D188&lt;3),"WON","LOST"))</f>
        <v>WON</v>
      </c>
      <c r="AE129" t="str">
        <f t="shared" ca="1" si="87"/>
        <v>WON</v>
      </c>
    </row>
    <row r="130" spans="1:31">
      <c r="A130" t="str">
        <f ca="1">IF(AND(RESULT!$G189&gt;A$1,RESULT!$C189+RESULT!$D189&gt;2),"WON",IF(AND(RESULT!$G189&lt;A$1,RESULT!$C189+RESULT!$D189&lt;3),"WON","LOST"))</f>
        <v>LOST</v>
      </c>
      <c r="B130" t="str">
        <f ca="1">IF(AND(RESULT!$K189&gt;A$1,RESULT!$C189+RESULT!$D189&gt;2),"WON",IF(AND(RESULT!$K189&lt;A$1,RESULT!$C189+RESULT!$D189&lt;3),"WON","LOST"))</f>
        <v>LOST</v>
      </c>
      <c r="C130" t="str">
        <f t="shared" ca="1" si="80"/>
        <v>LOST</v>
      </c>
      <c r="E130" t="str">
        <f ca="1">IF(AND(RESULT!$G189&gt;E$1,RESULT!$C189+RESULT!$D189&gt;2),"WON",IF(AND(RESULT!$G189&lt;E$1,RESULT!$C189+RESULT!$D189&lt;3),"WON","LOST"))</f>
        <v>LOST</v>
      </c>
      <c r="F130" t="str">
        <f ca="1">IF(AND(RESULT!$K189&gt;E$1,RESULT!$C189+RESULT!$D189&gt;2),"WON",IF(AND(RESULT!$K189&lt;E$1,RESULT!$C189+RESULT!$D189&lt;3),"WON","LOST"))</f>
        <v>LOST</v>
      </c>
      <c r="G130" t="str">
        <f t="shared" ca="1" si="81"/>
        <v>LOST</v>
      </c>
      <c r="I130" t="str">
        <f ca="1">IF(AND(RESULT!$G189&gt;I$1,RESULT!$C189+RESULT!$D189&gt;2),"WON",IF(AND(RESULT!$G189&lt;I$1,RESULT!$C189+RESULT!$D189&lt;3),"WON","LOST"))</f>
        <v>LOST</v>
      </c>
      <c r="J130" t="str">
        <f ca="1">IF(AND(RESULT!$K189&gt;I$1,RESULT!$C189+RESULT!$D189&gt;2),"WON",IF(AND(RESULT!$K189&lt;I$1,RESULT!$C189+RESULT!$D189&lt;3),"WON","LOST"))</f>
        <v>LOST</v>
      </c>
      <c r="K130" t="str">
        <f t="shared" ca="1" si="82"/>
        <v>LOST</v>
      </c>
      <c r="M130" t="str">
        <f ca="1">IF(AND(RESULT!$G189&gt;M$1,RESULT!$C189+RESULT!$D189&gt;2),"WON",IF(AND(RESULT!$G189&lt;M$1,RESULT!$C189+RESULT!$D189&lt;3),"WON","LOST"))</f>
        <v>LOST</v>
      </c>
      <c r="N130" t="str">
        <f ca="1">IF(AND(RESULT!$K189&gt;M$1,RESULT!$C189+RESULT!$D189&gt;2),"WON",IF(AND(RESULT!$K189&lt;M$1,RESULT!$C189+RESULT!$D189&lt;3),"WON","LOST"))</f>
        <v>LOST</v>
      </c>
      <c r="O130" t="str">
        <f t="shared" ca="1" si="83"/>
        <v>LOST</v>
      </c>
      <c r="Q130" t="str">
        <f ca="1">IF(AND(RESULT!$G189&gt;Q$1,RESULT!$C189+RESULT!$D189&gt;2),"WON",IF(AND(RESULT!$G189&lt;Q$1,RESULT!$C189+RESULT!$D189&lt;3),"WON","LOST"))</f>
        <v>LOST</v>
      </c>
      <c r="R130" t="str">
        <f ca="1">IF(AND(RESULT!$K189&gt;Q$1,RESULT!$C189+RESULT!$D189&gt;2),"WON",IF(AND(RESULT!$K189&lt;Q$1,RESULT!$C189+RESULT!$D189&lt;3),"WON","LOST"))</f>
        <v>LOST</v>
      </c>
      <c r="S130" t="str">
        <f t="shared" ca="1" si="84"/>
        <v>LOST</v>
      </c>
      <c r="U130" t="str">
        <f ca="1">IF(AND(RESULT!$G189&gt;U$1,RESULT!$C189+RESULT!$D189&gt;2),"WON",IF(AND(RESULT!$G189&lt;U$1,RESULT!$C189+RESULT!$D189&lt;3),"WON","LOST"))</f>
        <v>LOST</v>
      </c>
      <c r="V130" t="str">
        <f ca="1">IF(AND(RESULT!$K189&gt;U$1,RESULT!$C189+RESULT!$D189&gt;2),"WON",IF(AND(RESULT!$K189&lt;U$1,RESULT!$C189+RESULT!$D189&lt;3),"WON","LOST"))</f>
        <v>LOST</v>
      </c>
      <c r="W130" t="str">
        <f t="shared" ca="1" si="85"/>
        <v>LOST</v>
      </c>
      <c r="Y130" t="str">
        <f ca="1">IF(AND(RESULT!$G189&gt;Y$1,RESULT!$C189+RESULT!$D189&gt;2),"WON",IF(AND(RESULT!$G189&lt;Y$1,RESULT!$C189+RESULT!$D189&lt;3),"WON","LOST"))</f>
        <v>WON</v>
      </c>
      <c r="Z130" t="str">
        <f ca="1">IF(AND(RESULT!$K189&gt;Y$1,RESULT!$C189+RESULT!$D189&gt;2),"WON",IF(AND(RESULT!$K189&lt;Y$1,RESULT!$C189+RESULT!$D189&lt;3),"WON","LOST"))</f>
        <v>LOST</v>
      </c>
      <c r="AA130" t="str">
        <f t="shared" ca="1" si="86"/>
        <v>DP</v>
      </c>
      <c r="AC130" t="str">
        <f ca="1">IF(AND(RESULT!$G189&gt;AC$1,RESULT!$C189+RESULT!$D189&gt;2),"WON",IF(AND(RESULT!$G189&lt;AC$1,RESULT!$C189+RESULT!$D189&lt;3),"WON","LOST"))</f>
        <v>WON</v>
      </c>
      <c r="AD130" t="str">
        <f ca="1">IF(AND(RESULT!$K189&gt;AC$1,RESULT!$C189+RESULT!$D189&gt;2),"WON",IF(AND(RESULT!$K189&lt;AC$1,RESULT!$C189+RESULT!$D189&lt;3),"WON","LOST"))</f>
        <v>LOST</v>
      </c>
      <c r="AE130" t="str">
        <f t="shared" ca="1" si="87"/>
        <v>DP</v>
      </c>
    </row>
    <row r="131" spans="1:31">
      <c r="A131" t="str">
        <f ca="1">IF(AND(RESULT!$G190&gt;A$1,RESULT!$C190+RESULT!$D190&gt;2),"WON",IF(AND(RESULT!$G190&lt;A$1,RESULT!$C190+RESULT!$D190&lt;3),"WON","LOST"))</f>
        <v>WON</v>
      </c>
      <c r="B131" t="str">
        <f ca="1">IF(AND(RESULT!$K190&gt;A$1,RESULT!$C190+RESULT!$D190&gt;2),"WON",IF(AND(RESULT!$K190&lt;A$1,RESULT!$C190+RESULT!$D190&lt;3),"WON","LOST"))</f>
        <v>WON</v>
      </c>
      <c r="C131" t="str">
        <f t="shared" ca="1" si="80"/>
        <v>WON</v>
      </c>
      <c r="E131" t="str">
        <f ca="1">IF(AND(RESULT!$G190&gt;E$1,RESULT!$C190+RESULT!$D190&gt;2),"WON",IF(AND(RESULT!$G190&lt;E$1,RESULT!$C190+RESULT!$D190&lt;3),"WON","LOST"))</f>
        <v>WON</v>
      </c>
      <c r="F131" t="str">
        <f ca="1">IF(AND(RESULT!$K190&gt;E$1,RESULT!$C190+RESULT!$D190&gt;2),"WON",IF(AND(RESULT!$K190&lt;E$1,RESULT!$C190+RESULT!$D190&lt;3),"WON","LOST"))</f>
        <v>WON</v>
      </c>
      <c r="G131" t="str">
        <f t="shared" ca="1" si="81"/>
        <v>WON</v>
      </c>
      <c r="I131" t="str">
        <f ca="1">IF(AND(RESULT!$G190&gt;I$1,RESULT!$C190+RESULT!$D190&gt;2),"WON",IF(AND(RESULT!$G190&lt;I$1,RESULT!$C190+RESULT!$D190&lt;3),"WON","LOST"))</f>
        <v>WON</v>
      </c>
      <c r="J131" t="str">
        <f ca="1">IF(AND(RESULT!$K190&gt;I$1,RESULT!$C190+RESULT!$D190&gt;2),"WON",IF(AND(RESULT!$K190&lt;I$1,RESULT!$C190+RESULT!$D190&lt;3),"WON","LOST"))</f>
        <v>WON</v>
      </c>
      <c r="K131" t="str">
        <f t="shared" ca="1" si="82"/>
        <v>WON</v>
      </c>
      <c r="M131" t="str">
        <f ca="1">IF(AND(RESULT!$G190&gt;M$1,RESULT!$C190+RESULT!$D190&gt;2),"WON",IF(AND(RESULT!$G190&lt;M$1,RESULT!$C190+RESULT!$D190&lt;3),"WON","LOST"))</f>
        <v>WON</v>
      </c>
      <c r="N131" t="str">
        <f ca="1">IF(AND(RESULT!$K190&gt;M$1,RESULT!$C190+RESULT!$D190&gt;2),"WON",IF(AND(RESULT!$K190&lt;M$1,RESULT!$C190+RESULT!$D190&lt;3),"WON","LOST"))</f>
        <v>WON</v>
      </c>
      <c r="O131" t="str">
        <f t="shared" ca="1" si="83"/>
        <v>WON</v>
      </c>
      <c r="Q131" t="str">
        <f ca="1">IF(AND(RESULT!$G190&gt;Q$1,RESULT!$C190+RESULT!$D190&gt;2),"WON",IF(AND(RESULT!$G190&lt;Q$1,RESULT!$C190+RESULT!$D190&lt;3),"WON","LOST"))</f>
        <v>WON</v>
      </c>
      <c r="R131" t="str">
        <f ca="1">IF(AND(RESULT!$K190&gt;Q$1,RESULT!$C190+RESULT!$D190&gt;2),"WON",IF(AND(RESULT!$K190&lt;Q$1,RESULT!$C190+RESULT!$D190&lt;3),"WON","LOST"))</f>
        <v>WON</v>
      </c>
      <c r="S131" t="str">
        <f t="shared" ca="1" si="84"/>
        <v>WON</v>
      </c>
      <c r="U131" t="str">
        <f ca="1">IF(AND(RESULT!$G190&gt;U$1,RESULT!$C190+RESULT!$D190&gt;2),"WON",IF(AND(RESULT!$G190&lt;U$1,RESULT!$C190+RESULT!$D190&lt;3),"WON","LOST"))</f>
        <v>WON</v>
      </c>
      <c r="V131" t="str">
        <f ca="1">IF(AND(RESULT!$K190&gt;U$1,RESULT!$C190+RESULT!$D190&gt;2),"WON",IF(AND(RESULT!$K190&lt;U$1,RESULT!$C190+RESULT!$D190&lt;3),"WON","LOST"))</f>
        <v>WON</v>
      </c>
      <c r="W131" t="str">
        <f t="shared" ca="1" si="85"/>
        <v>WON</v>
      </c>
      <c r="Y131" t="str">
        <f ca="1">IF(AND(RESULT!$G190&gt;Y$1,RESULT!$C190+RESULT!$D190&gt;2),"WON",IF(AND(RESULT!$G190&lt;Y$1,RESULT!$C190+RESULT!$D190&lt;3),"WON","LOST"))</f>
        <v>WON</v>
      </c>
      <c r="Z131" t="str">
        <f ca="1">IF(AND(RESULT!$K190&gt;Y$1,RESULT!$C190+RESULT!$D190&gt;2),"WON",IF(AND(RESULT!$K190&lt;Y$1,RESULT!$C190+RESULT!$D190&lt;3),"WON","LOST"))</f>
        <v>WON</v>
      </c>
      <c r="AA131" t="str">
        <f t="shared" ca="1" si="86"/>
        <v>WON</v>
      </c>
      <c r="AC131" t="str">
        <f ca="1">IF(AND(RESULT!$G190&gt;AC$1,RESULT!$C190+RESULT!$D190&gt;2),"WON",IF(AND(RESULT!$G190&lt;AC$1,RESULT!$C190+RESULT!$D190&lt;3),"WON","LOST"))</f>
        <v>WON</v>
      </c>
      <c r="AD131" t="str">
        <f ca="1">IF(AND(RESULT!$K190&gt;AC$1,RESULT!$C190+RESULT!$D190&gt;2),"WON",IF(AND(RESULT!$K190&lt;AC$1,RESULT!$C190+RESULT!$D190&lt;3),"WON","LOST"))</f>
        <v>WON</v>
      </c>
      <c r="AE131" t="str">
        <f t="shared" ca="1" si="87"/>
        <v>WON</v>
      </c>
    </row>
    <row r="132" spans="1:31">
      <c r="A132" t="str">
        <f ca="1">IF(AND(RESULT!$G191&gt;A$1,RESULT!$C191+RESULT!$D191&gt;2),"WON",IF(AND(RESULT!$G191&lt;A$1,RESULT!$C191+RESULT!$D191&lt;3),"WON","LOST"))</f>
        <v>WON</v>
      </c>
      <c r="B132" t="str">
        <f ca="1">IF(AND(RESULT!$K191&gt;A$1,RESULT!$C191+RESULT!$D191&gt;2),"WON",IF(AND(RESULT!$K191&lt;A$1,RESULT!$C191+RESULT!$D191&lt;3),"WON","LOST"))</f>
        <v>LOST</v>
      </c>
      <c r="C132" t="str">
        <f t="shared" ca="1" si="80"/>
        <v>DP</v>
      </c>
      <c r="E132" t="str">
        <f ca="1">IF(AND(RESULT!$G191&gt;E$1,RESULT!$C191+RESULT!$D191&gt;2),"WON",IF(AND(RESULT!$G191&lt;E$1,RESULT!$C191+RESULT!$D191&lt;3),"WON","LOST"))</f>
        <v>WON</v>
      </c>
      <c r="F132" t="str">
        <f ca="1">IF(AND(RESULT!$K191&gt;E$1,RESULT!$C191+RESULT!$D191&gt;2),"WON",IF(AND(RESULT!$K191&lt;E$1,RESULT!$C191+RESULT!$D191&lt;3),"WON","LOST"))</f>
        <v>LOST</v>
      </c>
      <c r="G132" t="str">
        <f t="shared" ca="1" si="81"/>
        <v>DP</v>
      </c>
      <c r="I132" t="str">
        <f ca="1">IF(AND(RESULT!$G191&gt;I$1,RESULT!$C191+RESULT!$D191&gt;2),"WON",IF(AND(RESULT!$G191&lt;I$1,RESULT!$C191+RESULT!$D191&lt;3),"WON","LOST"))</f>
        <v>WON</v>
      </c>
      <c r="J132" t="str">
        <f ca="1">IF(AND(RESULT!$K191&gt;I$1,RESULT!$C191+RESULT!$D191&gt;2),"WON",IF(AND(RESULT!$K191&lt;I$1,RESULT!$C191+RESULT!$D191&lt;3),"WON","LOST"))</f>
        <v>LOST</v>
      </c>
      <c r="K132" t="str">
        <f t="shared" ca="1" si="82"/>
        <v>DP</v>
      </c>
      <c r="M132" t="str">
        <f ca="1">IF(AND(RESULT!$G191&gt;M$1,RESULT!$C191+RESULT!$D191&gt;2),"WON",IF(AND(RESULT!$G191&lt;M$1,RESULT!$C191+RESULT!$D191&lt;3),"WON","LOST"))</f>
        <v>WON</v>
      </c>
      <c r="N132" t="str">
        <f ca="1">IF(AND(RESULT!$K191&gt;M$1,RESULT!$C191+RESULT!$D191&gt;2),"WON",IF(AND(RESULT!$K191&lt;M$1,RESULT!$C191+RESULT!$D191&lt;3),"WON","LOST"))</f>
        <v>LOST</v>
      </c>
      <c r="O132" t="str">
        <f t="shared" ca="1" si="83"/>
        <v>DP</v>
      </c>
      <c r="Q132" t="str">
        <f ca="1">IF(AND(RESULT!$G191&gt;Q$1,RESULT!$C191+RESULT!$D191&gt;2),"WON",IF(AND(RESULT!$G191&lt;Q$1,RESULT!$C191+RESULT!$D191&lt;3),"WON","LOST"))</f>
        <v>WON</v>
      </c>
      <c r="R132" t="str">
        <f ca="1">IF(AND(RESULT!$K191&gt;Q$1,RESULT!$C191+RESULT!$D191&gt;2),"WON",IF(AND(RESULT!$K191&lt;Q$1,RESULT!$C191+RESULT!$D191&lt;3),"WON","LOST"))</f>
        <v>LOST</v>
      </c>
      <c r="S132" t="str">
        <f t="shared" ca="1" si="84"/>
        <v>DP</v>
      </c>
      <c r="U132" t="str">
        <f ca="1">IF(AND(RESULT!$G191&gt;U$1,RESULT!$C191+RESULT!$D191&gt;2),"WON",IF(AND(RESULT!$G191&lt;U$1,RESULT!$C191+RESULT!$D191&lt;3),"WON","LOST"))</f>
        <v>WON</v>
      </c>
      <c r="V132" t="str">
        <f ca="1">IF(AND(RESULT!$K191&gt;U$1,RESULT!$C191+RESULT!$D191&gt;2),"WON",IF(AND(RESULT!$K191&lt;U$1,RESULT!$C191+RESULT!$D191&lt;3),"WON","LOST"))</f>
        <v>LOST</v>
      </c>
      <c r="W132" t="str">
        <f t="shared" ca="1" si="85"/>
        <v>DP</v>
      </c>
      <c r="Y132" t="str">
        <f ca="1">IF(AND(RESULT!$G191&gt;Y$1,RESULT!$C191+RESULT!$D191&gt;2),"WON",IF(AND(RESULT!$G191&lt;Y$1,RESULT!$C191+RESULT!$D191&lt;3),"WON","LOST"))</f>
        <v>WON</v>
      </c>
      <c r="Z132" t="str">
        <f ca="1">IF(AND(RESULT!$K191&gt;Y$1,RESULT!$C191+RESULT!$D191&gt;2),"WON",IF(AND(RESULT!$K191&lt;Y$1,RESULT!$C191+RESULT!$D191&lt;3),"WON","LOST"))</f>
        <v>LOST</v>
      </c>
      <c r="AA132" t="str">
        <f t="shared" ca="1" si="86"/>
        <v>DP</v>
      </c>
      <c r="AC132" t="str">
        <f ca="1">IF(AND(RESULT!$G191&gt;AC$1,RESULT!$C191+RESULT!$D191&gt;2),"WON",IF(AND(RESULT!$G191&lt;AC$1,RESULT!$C191+RESULT!$D191&lt;3),"WON","LOST"))</f>
        <v>WON</v>
      </c>
      <c r="AD132" t="str">
        <f ca="1">IF(AND(RESULT!$K191&gt;AC$1,RESULT!$C191+RESULT!$D191&gt;2),"WON",IF(AND(RESULT!$K191&lt;AC$1,RESULT!$C191+RESULT!$D191&lt;3),"WON","LOST"))</f>
        <v>LOST</v>
      </c>
      <c r="AE132" t="str">
        <f t="shared" ca="1" si="87"/>
        <v>DP</v>
      </c>
    </row>
    <row r="135" spans="1:31">
      <c r="A135" t="str">
        <f ca="1">IF(AND(RESULT!$G194&gt;A$1,RESULT!$C194+RESULT!$D194&gt;2),"WON",IF(AND(RESULT!$G194&lt;A$1,RESULT!$C194+RESULT!$D194&lt;3),"WON","LOST"))</f>
        <v>LOST</v>
      </c>
      <c r="B135" t="str">
        <f ca="1">IF(AND(RESULT!$K194&gt;A$1,RESULT!$C194+RESULT!$D194&gt;2),"WON",IF(AND(RESULT!$K194&lt;A$1,RESULT!$C194+RESULT!$D194&lt;3),"WON","LOST"))</f>
        <v>WON</v>
      </c>
      <c r="C135" t="str">
        <f ca="1">IF(AND(A135="WON",B135="WON"),"WON",IF(AND(A135="LOST",B135="LOST"),"LOST","DP"))</f>
        <v>DP</v>
      </c>
      <c r="E135" t="str">
        <f ca="1">IF(AND(RESULT!$G194&gt;E$1,RESULT!$C194+RESULT!$D194&gt;2),"WON",IF(AND(RESULT!$G194&lt;E$1,RESULT!$C194+RESULT!$D194&lt;3),"WON","LOST"))</f>
        <v>LOST</v>
      </c>
      <c r="F135" t="str">
        <f ca="1">IF(AND(RESULT!$K194&gt;E$1,RESULT!$C194+RESULT!$D194&gt;2),"WON",IF(AND(RESULT!$K194&lt;E$1,RESULT!$C194+RESULT!$D194&lt;3),"WON","LOST"))</f>
        <v>WON</v>
      </c>
      <c r="G135" t="str">
        <f ca="1">IF(AND(E135="WON",F135="WON"),"WON",IF(AND(E135="LOST",F135="LOST"),"LOST","DP"))</f>
        <v>DP</v>
      </c>
      <c r="I135" t="str">
        <f ca="1">IF(AND(RESULT!$G194&gt;I$1,RESULT!$C194+RESULT!$D194&gt;2),"WON",IF(AND(RESULT!$G194&lt;I$1,RESULT!$C194+RESULT!$D194&lt;3),"WON","LOST"))</f>
        <v>LOST</v>
      </c>
      <c r="J135" t="str">
        <f ca="1">IF(AND(RESULT!$K194&gt;I$1,RESULT!$C194+RESULT!$D194&gt;2),"WON",IF(AND(RESULT!$K194&lt;I$1,RESULT!$C194+RESULT!$D194&lt;3),"WON","LOST"))</f>
        <v>WON</v>
      </c>
      <c r="K135" t="str">
        <f ca="1">IF(AND(I135="WON",J135="WON"),"WON",IF(AND(I135="LOST",J135="LOST"),"LOST","DP"))</f>
        <v>DP</v>
      </c>
      <c r="M135" t="str">
        <f ca="1">IF(AND(RESULT!$G194&gt;M$1,RESULT!$C194+RESULT!$D194&gt;2),"WON",IF(AND(RESULT!$G194&lt;M$1,RESULT!$C194+RESULT!$D194&lt;3),"WON","LOST"))</f>
        <v>LOST</v>
      </c>
      <c r="N135" t="str">
        <f ca="1">IF(AND(RESULT!$K194&gt;M$1,RESULT!$C194+RESULT!$D194&gt;2),"WON",IF(AND(RESULT!$K194&lt;M$1,RESULT!$C194+RESULT!$D194&lt;3),"WON","LOST"))</f>
        <v>WON</v>
      </c>
      <c r="O135" t="str">
        <f ca="1">IF(AND(M135="WON",N135="WON"),"WON",IF(AND(M135="LOST",N135="LOST"),"LOST","DP"))</f>
        <v>DP</v>
      </c>
      <c r="Q135" t="str">
        <f ca="1">IF(AND(RESULT!$G194&gt;Q$1,RESULT!$C194+RESULT!$D194&gt;2),"WON",IF(AND(RESULT!$G194&lt;Q$1,RESULT!$C194+RESULT!$D194&lt;3),"WON","LOST"))</f>
        <v>LOST</v>
      </c>
      <c r="R135" t="str">
        <f ca="1">IF(AND(RESULT!$K194&gt;Q$1,RESULT!$C194+RESULT!$D194&gt;2),"WON",IF(AND(RESULT!$K194&lt;Q$1,RESULT!$C194+RESULT!$D194&lt;3),"WON","LOST"))</f>
        <v>WON</v>
      </c>
      <c r="S135" t="str">
        <f ca="1">IF(AND(Q135="WON",R135="WON"),"WON",IF(AND(Q135="LOST",R135="LOST"),"LOST","DP"))</f>
        <v>DP</v>
      </c>
      <c r="U135" t="str">
        <f ca="1">IF(AND(RESULT!$G194&gt;U$1,RESULT!$C194+RESULT!$D194&gt;2),"WON",IF(AND(RESULT!$G194&lt;U$1,RESULT!$C194+RESULT!$D194&lt;3),"WON","LOST"))</f>
        <v>LOST</v>
      </c>
      <c r="V135" t="str">
        <f ca="1">IF(AND(RESULT!$K194&gt;U$1,RESULT!$C194+RESULT!$D194&gt;2),"WON",IF(AND(RESULT!$K194&lt;U$1,RESULT!$C194+RESULT!$D194&lt;3),"WON","LOST"))</f>
        <v>WON</v>
      </c>
      <c r="W135" t="str">
        <f ca="1">IF(AND(U135="WON",V135="WON"),"WON",IF(AND(U135="LOST",V135="LOST"),"LOST","DP"))</f>
        <v>DP</v>
      </c>
      <c r="Y135" t="str">
        <f ca="1">IF(AND(RESULT!$G194&gt;Y$1,RESULT!$C194+RESULT!$D194&gt;2),"WON",IF(AND(RESULT!$G194&lt;Y$1,RESULT!$C194+RESULT!$D194&lt;3),"WON","LOST"))</f>
        <v>LOST</v>
      </c>
      <c r="Z135" t="str">
        <f ca="1">IF(AND(RESULT!$K194&gt;Y$1,RESULT!$C194+RESULT!$D194&gt;2),"WON",IF(AND(RESULT!$K194&lt;Y$1,RESULT!$C194+RESULT!$D194&lt;3),"WON","LOST"))</f>
        <v>LOST</v>
      </c>
      <c r="AA135" t="str">
        <f ca="1">IF(AND(Y135="WON",Z135="WON"),"WON",IF(AND(Y135="LOST",Z135="LOST"),"LOST","DP"))</f>
        <v>LOST</v>
      </c>
      <c r="AC135" t="str">
        <f ca="1">IF(AND(RESULT!$G194&gt;AC$1,RESULT!$C194+RESULT!$D194&gt;2),"WON",IF(AND(RESULT!$G194&lt;AC$1,RESULT!$C194+RESULT!$D194&lt;3),"WON","LOST"))</f>
        <v>LOST</v>
      </c>
      <c r="AD135" t="str">
        <f ca="1">IF(AND(RESULT!$K194&gt;AC$1,RESULT!$C194+RESULT!$D194&gt;2),"WON",IF(AND(RESULT!$K194&lt;AC$1,RESULT!$C194+RESULT!$D194&lt;3),"WON","LOST"))</f>
        <v>LOST</v>
      </c>
      <c r="AE135" t="str">
        <f ca="1">IF(AND(AC135="WON",AD135="WON"),"WON",IF(AND(AC135="LOST",AD135="LOST"),"LOST","DP"))</f>
        <v>LOST</v>
      </c>
    </row>
    <row r="136" spans="1:31">
      <c r="A136" t="str">
        <f ca="1">IF(AND(RESULT!$G195&gt;A$1,RESULT!$C195+RESULT!$D195&gt;2),"WON",IF(AND(RESULT!$G195&lt;A$1,RESULT!$C195+RESULT!$D195&lt;3),"WON","LOST"))</f>
        <v>LOST</v>
      </c>
      <c r="B136" t="str">
        <f ca="1">IF(AND(RESULT!$K195&gt;A$1,RESULT!$C195+RESULT!$D195&gt;2),"WON",IF(AND(RESULT!$K195&lt;A$1,RESULT!$C195+RESULT!$D195&lt;3),"WON","LOST"))</f>
        <v>LOST</v>
      </c>
      <c r="C136" t="str">
        <f t="shared" ref="C136:C144" ca="1" si="88">IF(AND(A136="WON",B136="WON"),"WON",IF(AND(A136="LOST",B136="LOST"),"LOST","DP"))</f>
        <v>LOST</v>
      </c>
      <c r="E136" t="str">
        <f ca="1">IF(AND(RESULT!$G195&gt;E$1,RESULT!$C195+RESULT!$D195&gt;2),"WON",IF(AND(RESULT!$G195&lt;E$1,RESULT!$C195+RESULT!$D195&lt;3),"WON","LOST"))</f>
        <v>LOST</v>
      </c>
      <c r="F136" t="str">
        <f ca="1">IF(AND(RESULT!$K195&gt;E$1,RESULT!$C195+RESULT!$D195&gt;2),"WON",IF(AND(RESULT!$K195&lt;E$1,RESULT!$C195+RESULT!$D195&lt;3),"WON","LOST"))</f>
        <v>LOST</v>
      </c>
      <c r="G136" t="str">
        <f t="shared" ref="G136:G144" ca="1" si="89">IF(AND(E136="WON",F136="WON"),"WON",IF(AND(E136="LOST",F136="LOST"),"LOST","DP"))</f>
        <v>LOST</v>
      </c>
      <c r="I136" t="str">
        <f ca="1">IF(AND(RESULT!$G195&gt;I$1,RESULT!$C195+RESULT!$D195&gt;2),"WON",IF(AND(RESULT!$G195&lt;I$1,RESULT!$C195+RESULT!$D195&lt;3),"WON","LOST"))</f>
        <v>LOST</v>
      </c>
      <c r="J136" t="str">
        <f ca="1">IF(AND(RESULT!$K195&gt;I$1,RESULT!$C195+RESULT!$D195&gt;2),"WON",IF(AND(RESULT!$K195&lt;I$1,RESULT!$C195+RESULT!$D195&lt;3),"WON","LOST"))</f>
        <v>LOST</v>
      </c>
      <c r="K136" t="str">
        <f t="shared" ref="K136:K144" ca="1" si="90">IF(AND(I136="WON",J136="WON"),"WON",IF(AND(I136="LOST",J136="LOST"),"LOST","DP"))</f>
        <v>LOST</v>
      </c>
      <c r="M136" t="str">
        <f ca="1">IF(AND(RESULT!$G195&gt;M$1,RESULT!$C195+RESULT!$D195&gt;2),"WON",IF(AND(RESULT!$G195&lt;M$1,RESULT!$C195+RESULT!$D195&lt;3),"WON","LOST"))</f>
        <v>LOST</v>
      </c>
      <c r="N136" t="str">
        <f ca="1">IF(AND(RESULT!$K195&gt;M$1,RESULT!$C195+RESULT!$D195&gt;2),"WON",IF(AND(RESULT!$K195&lt;M$1,RESULT!$C195+RESULT!$D195&lt;3),"WON","LOST"))</f>
        <v>LOST</v>
      </c>
      <c r="O136" t="str">
        <f t="shared" ref="O136:O144" ca="1" si="91">IF(AND(M136="WON",N136="WON"),"WON",IF(AND(M136="LOST",N136="LOST"),"LOST","DP"))</f>
        <v>LOST</v>
      </c>
      <c r="Q136" t="str">
        <f ca="1">IF(AND(RESULT!$G195&gt;Q$1,RESULT!$C195+RESULT!$D195&gt;2),"WON",IF(AND(RESULT!$G195&lt;Q$1,RESULT!$C195+RESULT!$D195&lt;3),"WON","LOST"))</f>
        <v>LOST</v>
      </c>
      <c r="R136" t="str">
        <f ca="1">IF(AND(RESULT!$K195&gt;Q$1,RESULT!$C195+RESULT!$D195&gt;2),"WON",IF(AND(RESULT!$K195&lt;Q$1,RESULT!$C195+RESULT!$D195&lt;3),"WON","LOST"))</f>
        <v>LOST</v>
      </c>
      <c r="S136" t="str">
        <f t="shared" ref="S136:S144" ca="1" si="92">IF(AND(Q136="WON",R136="WON"),"WON",IF(AND(Q136="LOST",R136="LOST"),"LOST","DP"))</f>
        <v>LOST</v>
      </c>
      <c r="U136" t="str">
        <f ca="1">IF(AND(RESULT!$G195&gt;U$1,RESULT!$C195+RESULT!$D195&gt;2),"WON",IF(AND(RESULT!$G195&lt;U$1,RESULT!$C195+RESULT!$D195&lt;3),"WON","LOST"))</f>
        <v>LOST</v>
      </c>
      <c r="V136" t="str">
        <f ca="1">IF(AND(RESULT!$K195&gt;U$1,RESULT!$C195+RESULT!$D195&gt;2),"WON",IF(AND(RESULT!$K195&lt;U$1,RESULT!$C195+RESULT!$D195&lt;3),"WON","LOST"))</f>
        <v>LOST</v>
      </c>
      <c r="W136" t="str">
        <f t="shared" ref="W136:W144" ca="1" si="93">IF(AND(U136="WON",V136="WON"),"WON",IF(AND(U136="LOST",V136="LOST"),"LOST","DP"))</f>
        <v>LOST</v>
      </c>
      <c r="Y136" t="str">
        <f ca="1">IF(AND(RESULT!$G195&gt;Y$1,RESULT!$C195+RESULT!$D195&gt;2),"WON",IF(AND(RESULT!$G195&lt;Y$1,RESULT!$C195+RESULT!$D195&lt;3),"WON","LOST"))</f>
        <v>LOST</v>
      </c>
      <c r="Z136" t="str">
        <f ca="1">IF(AND(RESULT!$K195&gt;Y$1,RESULT!$C195+RESULT!$D195&gt;2),"WON",IF(AND(RESULT!$K195&lt;Y$1,RESULT!$C195+RESULT!$D195&lt;3),"WON","LOST"))</f>
        <v>LOST</v>
      </c>
      <c r="AA136" t="str">
        <f t="shared" ref="AA136:AA144" ca="1" si="94">IF(AND(Y136="WON",Z136="WON"),"WON",IF(AND(Y136="LOST",Z136="LOST"),"LOST","DP"))</f>
        <v>LOST</v>
      </c>
      <c r="AC136" t="str">
        <f ca="1">IF(AND(RESULT!$G195&gt;AC$1,RESULT!$C195+RESULT!$D195&gt;2),"WON",IF(AND(RESULT!$G195&lt;AC$1,RESULT!$C195+RESULT!$D195&lt;3),"WON","LOST"))</f>
        <v>LOST</v>
      </c>
      <c r="AD136" t="str">
        <f ca="1">IF(AND(RESULT!$K195&gt;AC$1,RESULT!$C195+RESULT!$D195&gt;2),"WON",IF(AND(RESULT!$K195&lt;AC$1,RESULT!$C195+RESULT!$D195&lt;3),"WON","LOST"))</f>
        <v>LOST</v>
      </c>
      <c r="AE136" t="str">
        <f t="shared" ref="AE136:AE144" ca="1" si="95">IF(AND(AC136="WON",AD136="WON"),"WON",IF(AND(AC136="LOST",AD136="LOST"),"LOST","DP"))</f>
        <v>LOST</v>
      </c>
    </row>
    <row r="137" spans="1:31">
      <c r="A137" t="str">
        <f ca="1">IF(AND(RESULT!$G196&gt;A$1,RESULT!$C196+RESULT!$D196&gt;2),"WON",IF(AND(RESULT!$G196&lt;A$1,RESULT!$C196+RESULT!$D196&lt;3),"WON","LOST"))</f>
        <v>LOST</v>
      </c>
      <c r="B137" t="str">
        <f ca="1">IF(AND(RESULT!$K196&gt;A$1,RESULT!$C196+RESULT!$D196&gt;2),"WON",IF(AND(RESULT!$K196&lt;A$1,RESULT!$C196+RESULT!$D196&lt;3),"WON","LOST"))</f>
        <v>LOST</v>
      </c>
      <c r="C137" t="str">
        <f t="shared" ca="1" si="88"/>
        <v>LOST</v>
      </c>
      <c r="E137" t="str">
        <f ca="1">IF(AND(RESULT!$G196&gt;E$1,RESULT!$C196+RESULT!$D196&gt;2),"WON",IF(AND(RESULT!$G196&lt;E$1,RESULT!$C196+RESULT!$D196&lt;3),"WON","LOST"))</f>
        <v>LOST</v>
      </c>
      <c r="F137" t="str">
        <f ca="1">IF(AND(RESULT!$K196&gt;E$1,RESULT!$C196+RESULT!$D196&gt;2),"WON",IF(AND(RESULT!$K196&lt;E$1,RESULT!$C196+RESULT!$D196&lt;3),"WON","LOST"))</f>
        <v>LOST</v>
      </c>
      <c r="G137" t="str">
        <f t="shared" ca="1" si="89"/>
        <v>LOST</v>
      </c>
      <c r="I137" t="str">
        <f ca="1">IF(AND(RESULT!$G196&gt;I$1,RESULT!$C196+RESULT!$D196&gt;2),"WON",IF(AND(RESULT!$G196&lt;I$1,RESULT!$C196+RESULT!$D196&lt;3),"WON","LOST"))</f>
        <v>LOST</v>
      </c>
      <c r="J137" t="str">
        <f ca="1">IF(AND(RESULT!$K196&gt;I$1,RESULT!$C196+RESULT!$D196&gt;2),"WON",IF(AND(RESULT!$K196&lt;I$1,RESULT!$C196+RESULT!$D196&lt;3),"WON","LOST"))</f>
        <v>LOST</v>
      </c>
      <c r="K137" t="str">
        <f t="shared" ca="1" si="90"/>
        <v>LOST</v>
      </c>
      <c r="M137" t="str">
        <f ca="1">IF(AND(RESULT!$G196&gt;M$1,RESULT!$C196+RESULT!$D196&gt;2),"WON",IF(AND(RESULT!$G196&lt;M$1,RESULT!$C196+RESULT!$D196&lt;3),"WON","LOST"))</f>
        <v>LOST</v>
      </c>
      <c r="N137" t="str">
        <f ca="1">IF(AND(RESULT!$K196&gt;M$1,RESULT!$C196+RESULT!$D196&gt;2),"WON",IF(AND(RESULT!$K196&lt;M$1,RESULT!$C196+RESULT!$D196&lt;3),"WON","LOST"))</f>
        <v>LOST</v>
      </c>
      <c r="O137" t="str">
        <f t="shared" ca="1" si="91"/>
        <v>LOST</v>
      </c>
      <c r="Q137" t="str">
        <f ca="1">IF(AND(RESULT!$G196&gt;Q$1,RESULT!$C196+RESULT!$D196&gt;2),"WON",IF(AND(RESULT!$G196&lt;Q$1,RESULT!$C196+RESULT!$D196&lt;3),"WON","LOST"))</f>
        <v>LOST</v>
      </c>
      <c r="R137" t="str">
        <f ca="1">IF(AND(RESULT!$K196&gt;Q$1,RESULT!$C196+RESULT!$D196&gt;2),"WON",IF(AND(RESULT!$K196&lt;Q$1,RESULT!$C196+RESULT!$D196&lt;3),"WON","LOST"))</f>
        <v>LOST</v>
      </c>
      <c r="S137" t="str">
        <f t="shared" ca="1" si="92"/>
        <v>LOST</v>
      </c>
      <c r="U137" t="str">
        <f ca="1">IF(AND(RESULT!$G196&gt;U$1,RESULT!$C196+RESULT!$D196&gt;2),"WON",IF(AND(RESULT!$G196&lt;U$1,RESULT!$C196+RESULT!$D196&lt;3),"WON","LOST"))</f>
        <v>LOST</v>
      </c>
      <c r="V137" t="str">
        <f ca="1">IF(AND(RESULT!$K196&gt;U$1,RESULT!$C196+RESULT!$D196&gt;2),"WON",IF(AND(RESULT!$K196&lt;U$1,RESULT!$C196+RESULT!$D196&lt;3),"WON","LOST"))</f>
        <v>LOST</v>
      </c>
      <c r="W137" t="str">
        <f t="shared" ca="1" si="93"/>
        <v>LOST</v>
      </c>
      <c r="Y137" t="str">
        <f ca="1">IF(AND(RESULT!$G196&gt;Y$1,RESULT!$C196+RESULT!$D196&gt;2),"WON",IF(AND(RESULT!$G196&lt;Y$1,RESULT!$C196+RESULT!$D196&lt;3),"WON","LOST"))</f>
        <v>LOST</v>
      </c>
      <c r="Z137" t="str">
        <f ca="1">IF(AND(RESULT!$K196&gt;Y$1,RESULT!$C196+RESULT!$D196&gt;2),"WON",IF(AND(RESULT!$K196&lt;Y$1,RESULT!$C196+RESULT!$D196&lt;3),"WON","LOST"))</f>
        <v>LOST</v>
      </c>
      <c r="AA137" t="str">
        <f t="shared" ca="1" si="94"/>
        <v>LOST</v>
      </c>
      <c r="AC137" t="str">
        <f ca="1">IF(AND(RESULT!$G196&gt;AC$1,RESULT!$C196+RESULT!$D196&gt;2),"WON",IF(AND(RESULT!$G196&lt;AC$1,RESULT!$C196+RESULT!$D196&lt;3),"WON","LOST"))</f>
        <v>LOST</v>
      </c>
      <c r="AD137" t="str">
        <f ca="1">IF(AND(RESULT!$K196&gt;AC$1,RESULT!$C196+RESULT!$D196&gt;2),"WON",IF(AND(RESULT!$K196&lt;AC$1,RESULT!$C196+RESULT!$D196&lt;3),"WON","LOST"))</f>
        <v>LOST</v>
      </c>
      <c r="AE137" t="str">
        <f t="shared" ca="1" si="95"/>
        <v>LOST</v>
      </c>
    </row>
    <row r="138" spans="1:31">
      <c r="A138" t="str">
        <f ca="1">IF(AND(RESULT!$G197&gt;A$1,RESULT!$C197+RESULT!$D197&gt;2),"WON",IF(AND(RESULT!$G197&lt;A$1,RESULT!$C197+RESULT!$D197&lt;3),"WON","LOST"))</f>
        <v>WON</v>
      </c>
      <c r="B138" t="str">
        <f ca="1">IF(AND(RESULT!$K197&gt;A$1,RESULT!$C197+RESULT!$D197&gt;2),"WON",IF(AND(RESULT!$K197&lt;A$1,RESULT!$C197+RESULT!$D197&lt;3),"WON","LOST"))</f>
        <v>LOST</v>
      </c>
      <c r="C138" t="str">
        <f t="shared" ca="1" si="88"/>
        <v>DP</v>
      </c>
      <c r="E138" t="str">
        <f ca="1">IF(AND(RESULT!$G197&gt;E$1,RESULT!$C197+RESULT!$D197&gt;2),"WON",IF(AND(RESULT!$G197&lt;E$1,RESULT!$C197+RESULT!$D197&lt;3),"WON","LOST"))</f>
        <v>WON</v>
      </c>
      <c r="F138" t="str">
        <f ca="1">IF(AND(RESULT!$K197&gt;E$1,RESULT!$C197+RESULT!$D197&gt;2),"WON",IF(AND(RESULT!$K197&lt;E$1,RESULT!$C197+RESULT!$D197&lt;3),"WON","LOST"))</f>
        <v>LOST</v>
      </c>
      <c r="G138" t="str">
        <f t="shared" ca="1" si="89"/>
        <v>DP</v>
      </c>
      <c r="I138" t="str">
        <f ca="1">IF(AND(RESULT!$G197&gt;I$1,RESULT!$C197+RESULT!$D197&gt;2),"WON",IF(AND(RESULT!$G197&lt;I$1,RESULT!$C197+RESULT!$D197&lt;3),"WON","LOST"))</f>
        <v>WON</v>
      </c>
      <c r="J138" t="str">
        <f ca="1">IF(AND(RESULT!$K197&gt;I$1,RESULT!$C197+RESULT!$D197&gt;2),"WON",IF(AND(RESULT!$K197&lt;I$1,RESULT!$C197+RESULT!$D197&lt;3),"WON","LOST"))</f>
        <v>LOST</v>
      </c>
      <c r="K138" t="str">
        <f t="shared" ca="1" si="90"/>
        <v>DP</v>
      </c>
      <c r="M138" t="str">
        <f ca="1">IF(AND(RESULT!$G197&gt;M$1,RESULT!$C197+RESULT!$D197&gt;2),"WON",IF(AND(RESULT!$G197&lt;M$1,RESULT!$C197+RESULT!$D197&lt;3),"WON","LOST"))</f>
        <v>WON</v>
      </c>
      <c r="N138" t="str">
        <f ca="1">IF(AND(RESULT!$K197&gt;M$1,RESULT!$C197+RESULT!$D197&gt;2),"WON",IF(AND(RESULT!$K197&lt;M$1,RESULT!$C197+RESULT!$D197&lt;3),"WON","LOST"))</f>
        <v>LOST</v>
      </c>
      <c r="O138" t="str">
        <f t="shared" ca="1" si="91"/>
        <v>DP</v>
      </c>
      <c r="Q138" t="str">
        <f ca="1">IF(AND(RESULT!$G197&gt;Q$1,RESULT!$C197+RESULT!$D197&gt;2),"WON",IF(AND(RESULT!$G197&lt;Q$1,RESULT!$C197+RESULT!$D197&lt;3),"WON","LOST"))</f>
        <v>WON</v>
      </c>
      <c r="R138" t="str">
        <f ca="1">IF(AND(RESULT!$K197&gt;Q$1,RESULT!$C197+RESULT!$D197&gt;2),"WON",IF(AND(RESULT!$K197&lt;Q$1,RESULT!$C197+RESULT!$D197&lt;3),"WON","LOST"))</f>
        <v>LOST</v>
      </c>
      <c r="S138" t="str">
        <f t="shared" ca="1" si="92"/>
        <v>DP</v>
      </c>
      <c r="U138" t="str">
        <f ca="1">IF(AND(RESULT!$G197&gt;U$1,RESULT!$C197+RESULT!$D197&gt;2),"WON",IF(AND(RESULT!$G197&lt;U$1,RESULT!$C197+RESULT!$D197&lt;3),"WON","LOST"))</f>
        <v>WON</v>
      </c>
      <c r="V138" t="str">
        <f ca="1">IF(AND(RESULT!$K197&gt;U$1,RESULT!$C197+RESULT!$D197&gt;2),"WON",IF(AND(RESULT!$K197&lt;U$1,RESULT!$C197+RESULT!$D197&lt;3),"WON","LOST"))</f>
        <v>LOST</v>
      </c>
      <c r="W138" t="str">
        <f t="shared" ca="1" si="93"/>
        <v>DP</v>
      </c>
      <c r="Y138" t="str">
        <f ca="1">IF(AND(RESULT!$G197&gt;Y$1,RESULT!$C197+RESULT!$D197&gt;2),"WON",IF(AND(RESULT!$G197&lt;Y$1,RESULT!$C197+RESULT!$D197&lt;3),"WON","LOST"))</f>
        <v>WON</v>
      </c>
      <c r="Z138" t="str">
        <f ca="1">IF(AND(RESULT!$K197&gt;Y$1,RESULT!$C197+RESULT!$D197&gt;2),"WON",IF(AND(RESULT!$K197&lt;Y$1,RESULT!$C197+RESULT!$D197&lt;3),"WON","LOST"))</f>
        <v>LOST</v>
      </c>
      <c r="AA138" t="str">
        <f t="shared" ca="1" si="94"/>
        <v>DP</v>
      </c>
      <c r="AC138" t="str">
        <f ca="1">IF(AND(RESULT!$G197&gt;AC$1,RESULT!$C197+RESULT!$D197&gt;2),"WON",IF(AND(RESULT!$G197&lt;AC$1,RESULT!$C197+RESULT!$D197&lt;3),"WON","LOST"))</f>
        <v>WON</v>
      </c>
      <c r="AD138" t="str">
        <f ca="1">IF(AND(RESULT!$K197&gt;AC$1,RESULT!$C197+RESULT!$D197&gt;2),"WON",IF(AND(RESULT!$K197&lt;AC$1,RESULT!$C197+RESULT!$D197&lt;3),"WON","LOST"))</f>
        <v>LOST</v>
      </c>
      <c r="AE138" t="str">
        <f t="shared" ca="1" si="95"/>
        <v>DP</v>
      </c>
    </row>
    <row r="139" spans="1:31">
      <c r="A139" t="str">
        <f ca="1">IF(AND(RESULT!$G198&gt;A$1,RESULT!$C198+RESULT!$D198&gt;2),"WON",IF(AND(RESULT!$G198&lt;A$1,RESULT!$C198+RESULT!$D198&lt;3),"WON","LOST"))</f>
        <v>WON</v>
      </c>
      <c r="B139" t="str">
        <f ca="1">IF(AND(RESULT!$K198&gt;A$1,RESULT!$C198+RESULT!$D198&gt;2),"WON",IF(AND(RESULT!$K198&lt;A$1,RESULT!$C198+RESULT!$D198&lt;3),"WON","LOST"))</f>
        <v>WON</v>
      </c>
      <c r="C139" t="str">
        <f t="shared" ca="1" si="88"/>
        <v>WON</v>
      </c>
      <c r="E139" t="str">
        <f ca="1">IF(AND(RESULT!$G198&gt;E$1,RESULT!$C198+RESULT!$D198&gt;2),"WON",IF(AND(RESULT!$G198&lt;E$1,RESULT!$C198+RESULT!$D198&lt;3),"WON","LOST"))</f>
        <v>WON</v>
      </c>
      <c r="F139" t="str">
        <f ca="1">IF(AND(RESULT!$K198&gt;E$1,RESULT!$C198+RESULT!$D198&gt;2),"WON",IF(AND(RESULT!$K198&lt;E$1,RESULT!$C198+RESULT!$D198&lt;3),"WON","LOST"))</f>
        <v>WON</v>
      </c>
      <c r="G139" t="str">
        <f t="shared" ca="1" si="89"/>
        <v>WON</v>
      </c>
      <c r="I139" t="str">
        <f ca="1">IF(AND(RESULT!$G198&gt;I$1,RESULT!$C198+RESULT!$D198&gt;2),"WON",IF(AND(RESULT!$G198&lt;I$1,RESULT!$C198+RESULT!$D198&lt;3),"WON","LOST"))</f>
        <v>WON</v>
      </c>
      <c r="J139" t="str">
        <f ca="1">IF(AND(RESULT!$K198&gt;I$1,RESULT!$C198+RESULT!$D198&gt;2),"WON",IF(AND(RESULT!$K198&lt;I$1,RESULT!$C198+RESULT!$D198&lt;3),"WON","LOST"))</f>
        <v>WON</v>
      </c>
      <c r="K139" t="str">
        <f t="shared" ca="1" si="90"/>
        <v>WON</v>
      </c>
      <c r="M139" t="str">
        <f ca="1">IF(AND(RESULT!$G198&gt;M$1,RESULT!$C198+RESULT!$D198&gt;2),"WON",IF(AND(RESULT!$G198&lt;M$1,RESULT!$C198+RESULT!$D198&lt;3),"WON","LOST"))</f>
        <v>WON</v>
      </c>
      <c r="N139" t="str">
        <f ca="1">IF(AND(RESULT!$K198&gt;M$1,RESULT!$C198+RESULT!$D198&gt;2),"WON",IF(AND(RESULT!$K198&lt;M$1,RESULT!$C198+RESULT!$D198&lt;3),"WON","LOST"))</f>
        <v>WON</v>
      </c>
      <c r="O139" t="str">
        <f t="shared" ca="1" si="91"/>
        <v>WON</v>
      </c>
      <c r="Q139" t="str">
        <f ca="1">IF(AND(RESULT!$G198&gt;Q$1,RESULT!$C198+RESULT!$D198&gt;2),"WON",IF(AND(RESULT!$G198&lt;Q$1,RESULT!$C198+RESULT!$D198&lt;3),"WON","LOST"))</f>
        <v>WON</v>
      </c>
      <c r="R139" t="str">
        <f ca="1">IF(AND(RESULT!$K198&gt;Q$1,RESULT!$C198+RESULT!$D198&gt;2),"WON",IF(AND(RESULT!$K198&lt;Q$1,RESULT!$C198+RESULT!$D198&lt;3),"WON","LOST"))</f>
        <v>WON</v>
      </c>
      <c r="S139" t="str">
        <f t="shared" ca="1" si="92"/>
        <v>WON</v>
      </c>
      <c r="U139" t="str">
        <f ca="1">IF(AND(RESULT!$G198&gt;U$1,RESULT!$C198+RESULT!$D198&gt;2),"WON",IF(AND(RESULT!$G198&lt;U$1,RESULT!$C198+RESULT!$D198&lt;3),"WON","LOST"))</f>
        <v>WON</v>
      </c>
      <c r="V139" t="str">
        <f ca="1">IF(AND(RESULT!$K198&gt;U$1,RESULT!$C198+RESULT!$D198&gt;2),"WON",IF(AND(RESULT!$K198&lt;U$1,RESULT!$C198+RESULT!$D198&lt;3),"WON","LOST"))</f>
        <v>WON</v>
      </c>
      <c r="W139" t="str">
        <f t="shared" ca="1" si="93"/>
        <v>WON</v>
      </c>
      <c r="Y139" t="str">
        <f ca="1">IF(AND(RESULT!$G198&gt;Y$1,RESULT!$C198+RESULT!$D198&gt;2),"WON",IF(AND(RESULT!$G198&lt;Y$1,RESULT!$C198+RESULT!$D198&lt;3),"WON","LOST"))</f>
        <v>WON</v>
      </c>
      <c r="Z139" t="str">
        <f ca="1">IF(AND(RESULT!$K198&gt;Y$1,RESULT!$C198+RESULT!$D198&gt;2),"WON",IF(AND(RESULT!$K198&lt;Y$1,RESULT!$C198+RESULT!$D198&lt;3),"WON","LOST"))</f>
        <v>WON</v>
      </c>
      <c r="AA139" t="str">
        <f t="shared" ca="1" si="94"/>
        <v>WON</v>
      </c>
      <c r="AC139" t="str">
        <f ca="1">IF(AND(RESULT!$G198&gt;AC$1,RESULT!$C198+RESULT!$D198&gt;2),"WON",IF(AND(RESULT!$G198&lt;AC$1,RESULT!$C198+RESULT!$D198&lt;3),"WON","LOST"))</f>
        <v>WON</v>
      </c>
      <c r="AD139" t="str">
        <f ca="1">IF(AND(RESULT!$K198&gt;AC$1,RESULT!$C198+RESULT!$D198&gt;2),"WON",IF(AND(RESULT!$K198&lt;AC$1,RESULT!$C198+RESULT!$D198&lt;3),"WON","LOST"))</f>
        <v>WON</v>
      </c>
      <c r="AE139" t="str">
        <f t="shared" ca="1" si="95"/>
        <v>WON</v>
      </c>
    </row>
    <row r="140" spans="1:31">
      <c r="A140" t="str">
        <f ca="1">IF(AND(RESULT!$G199&gt;A$1,RESULT!$C199+RESULT!$D199&gt;2),"WON",IF(AND(RESULT!$G199&lt;A$1,RESULT!$C199+RESULT!$D199&lt;3),"WON","LOST"))</f>
        <v>LOST</v>
      </c>
      <c r="B140" t="str">
        <f ca="1">IF(AND(RESULT!$K199&gt;A$1,RESULT!$C199+RESULT!$D199&gt;2),"WON",IF(AND(RESULT!$K199&lt;A$1,RESULT!$C199+RESULT!$D199&lt;3),"WON","LOST"))</f>
        <v>LOST</v>
      </c>
      <c r="C140" t="str">
        <f t="shared" ca="1" si="88"/>
        <v>LOST</v>
      </c>
      <c r="E140" t="str">
        <f ca="1">IF(AND(RESULT!$G199&gt;E$1,RESULT!$C199+RESULT!$D199&gt;2),"WON",IF(AND(RESULT!$G199&lt;E$1,RESULT!$C199+RESULT!$D199&lt;3),"WON","LOST"))</f>
        <v>LOST</v>
      </c>
      <c r="F140" t="str">
        <f ca="1">IF(AND(RESULT!$K199&gt;E$1,RESULT!$C199+RESULT!$D199&gt;2),"WON",IF(AND(RESULT!$K199&lt;E$1,RESULT!$C199+RESULT!$D199&lt;3),"WON","LOST"))</f>
        <v>LOST</v>
      </c>
      <c r="G140" t="str">
        <f t="shared" ca="1" si="89"/>
        <v>LOST</v>
      </c>
      <c r="I140" t="str">
        <f ca="1">IF(AND(RESULT!$G199&gt;I$1,RESULT!$C199+RESULT!$D199&gt;2),"WON",IF(AND(RESULT!$G199&lt;I$1,RESULT!$C199+RESULT!$D199&lt;3),"WON","LOST"))</f>
        <v>LOST</v>
      </c>
      <c r="J140" t="str">
        <f ca="1">IF(AND(RESULT!$K199&gt;I$1,RESULT!$C199+RESULT!$D199&gt;2),"WON",IF(AND(RESULT!$K199&lt;I$1,RESULT!$C199+RESULT!$D199&lt;3),"WON","LOST"))</f>
        <v>LOST</v>
      </c>
      <c r="K140" t="str">
        <f t="shared" ca="1" si="90"/>
        <v>LOST</v>
      </c>
      <c r="M140" t="str">
        <f ca="1">IF(AND(RESULT!$G199&gt;M$1,RESULT!$C199+RESULT!$D199&gt;2),"WON",IF(AND(RESULT!$G199&lt;M$1,RESULT!$C199+RESULT!$D199&lt;3),"WON","LOST"))</f>
        <v>LOST</v>
      </c>
      <c r="N140" t="str">
        <f ca="1">IF(AND(RESULT!$K199&gt;M$1,RESULT!$C199+RESULT!$D199&gt;2),"WON",IF(AND(RESULT!$K199&lt;M$1,RESULT!$C199+RESULT!$D199&lt;3),"WON","LOST"))</f>
        <v>LOST</v>
      </c>
      <c r="O140" t="str">
        <f t="shared" ca="1" si="91"/>
        <v>LOST</v>
      </c>
      <c r="Q140" t="str">
        <f ca="1">IF(AND(RESULT!$G199&gt;Q$1,RESULT!$C199+RESULT!$D199&gt;2),"WON",IF(AND(RESULT!$G199&lt;Q$1,RESULT!$C199+RESULT!$D199&lt;3),"WON","LOST"))</f>
        <v>LOST</v>
      </c>
      <c r="R140" t="str">
        <f ca="1">IF(AND(RESULT!$K199&gt;Q$1,RESULT!$C199+RESULT!$D199&gt;2),"WON",IF(AND(RESULT!$K199&lt;Q$1,RESULT!$C199+RESULT!$D199&lt;3),"WON","LOST"))</f>
        <v>LOST</v>
      </c>
      <c r="S140" t="str">
        <f t="shared" ca="1" si="92"/>
        <v>LOST</v>
      </c>
      <c r="U140" t="str">
        <f ca="1">IF(AND(RESULT!$G199&gt;U$1,RESULT!$C199+RESULT!$D199&gt;2),"WON",IF(AND(RESULT!$G199&lt;U$1,RESULT!$C199+RESULT!$D199&lt;3),"WON","LOST"))</f>
        <v>LOST</v>
      </c>
      <c r="V140" t="str">
        <f ca="1">IF(AND(RESULT!$K199&gt;U$1,RESULT!$C199+RESULT!$D199&gt;2),"WON",IF(AND(RESULT!$K199&lt;U$1,RESULT!$C199+RESULT!$D199&lt;3),"WON","LOST"))</f>
        <v>LOST</v>
      </c>
      <c r="W140" t="str">
        <f t="shared" ca="1" si="93"/>
        <v>LOST</v>
      </c>
      <c r="Y140" t="str">
        <f ca="1">IF(AND(RESULT!$G199&gt;Y$1,RESULT!$C199+RESULT!$D199&gt;2),"WON",IF(AND(RESULT!$G199&lt;Y$1,RESULT!$C199+RESULT!$D199&lt;3),"WON","LOST"))</f>
        <v>LOST</v>
      </c>
      <c r="Z140" t="str">
        <f ca="1">IF(AND(RESULT!$K199&gt;Y$1,RESULT!$C199+RESULT!$D199&gt;2),"WON",IF(AND(RESULT!$K199&lt;Y$1,RESULT!$C199+RESULT!$D199&lt;3),"WON","LOST"))</f>
        <v>LOST</v>
      </c>
      <c r="AA140" t="str">
        <f t="shared" ca="1" si="94"/>
        <v>LOST</v>
      </c>
      <c r="AC140" t="str">
        <f ca="1">IF(AND(RESULT!$G199&gt;AC$1,RESULT!$C199+RESULT!$D199&gt;2),"WON",IF(AND(RESULT!$G199&lt;AC$1,RESULT!$C199+RESULT!$D199&lt;3),"WON","LOST"))</f>
        <v>LOST</v>
      </c>
      <c r="AD140" t="str">
        <f ca="1">IF(AND(RESULT!$K199&gt;AC$1,RESULT!$C199+RESULT!$D199&gt;2),"WON",IF(AND(RESULT!$K199&lt;AC$1,RESULT!$C199+RESULT!$D199&lt;3),"WON","LOST"))</f>
        <v>LOST</v>
      </c>
      <c r="AE140" t="str">
        <f t="shared" ca="1" si="95"/>
        <v>LOST</v>
      </c>
    </row>
    <row r="141" spans="1:31">
      <c r="A141" t="str">
        <f ca="1">IF(AND(RESULT!$G200&gt;A$1,RESULT!$C200+RESULT!$D200&gt;2),"WON",IF(AND(RESULT!$G200&lt;A$1,RESULT!$C200+RESULT!$D200&lt;3),"WON","LOST"))</f>
        <v>LOST</v>
      </c>
      <c r="B141" t="str">
        <f ca="1">IF(AND(RESULT!$K200&gt;A$1,RESULT!$C200+RESULT!$D200&gt;2),"WON",IF(AND(RESULT!$K200&lt;A$1,RESULT!$C200+RESULT!$D200&lt;3),"WON","LOST"))</f>
        <v>LOST</v>
      </c>
      <c r="C141" t="str">
        <f t="shared" ca="1" si="88"/>
        <v>LOST</v>
      </c>
      <c r="E141" t="str">
        <f ca="1">IF(AND(RESULT!$G200&gt;E$1,RESULT!$C200+RESULT!$D200&gt;2),"WON",IF(AND(RESULT!$G200&lt;E$1,RESULT!$C200+RESULT!$D200&lt;3),"WON","LOST"))</f>
        <v>LOST</v>
      </c>
      <c r="F141" t="str">
        <f ca="1">IF(AND(RESULT!$K200&gt;E$1,RESULT!$C200+RESULT!$D200&gt;2),"WON",IF(AND(RESULT!$K200&lt;E$1,RESULT!$C200+RESULT!$D200&lt;3),"WON","LOST"))</f>
        <v>LOST</v>
      </c>
      <c r="G141" t="str">
        <f t="shared" ca="1" si="89"/>
        <v>LOST</v>
      </c>
      <c r="I141" t="str">
        <f ca="1">IF(AND(RESULT!$G200&gt;I$1,RESULT!$C200+RESULT!$D200&gt;2),"WON",IF(AND(RESULT!$G200&lt;I$1,RESULT!$C200+RESULT!$D200&lt;3),"WON","LOST"))</f>
        <v>LOST</v>
      </c>
      <c r="J141" t="str">
        <f ca="1">IF(AND(RESULT!$K200&gt;I$1,RESULT!$C200+RESULT!$D200&gt;2),"WON",IF(AND(RESULT!$K200&lt;I$1,RESULT!$C200+RESULT!$D200&lt;3),"WON","LOST"))</f>
        <v>LOST</v>
      </c>
      <c r="K141" t="str">
        <f t="shared" ca="1" si="90"/>
        <v>LOST</v>
      </c>
      <c r="M141" t="str">
        <f ca="1">IF(AND(RESULT!$G200&gt;M$1,RESULT!$C200+RESULT!$D200&gt;2),"WON",IF(AND(RESULT!$G200&lt;M$1,RESULT!$C200+RESULT!$D200&lt;3),"WON","LOST"))</f>
        <v>LOST</v>
      </c>
      <c r="N141" t="str">
        <f ca="1">IF(AND(RESULT!$K200&gt;M$1,RESULT!$C200+RESULT!$D200&gt;2),"WON",IF(AND(RESULT!$K200&lt;M$1,RESULT!$C200+RESULT!$D200&lt;3),"WON","LOST"))</f>
        <v>LOST</v>
      </c>
      <c r="O141" t="str">
        <f t="shared" ca="1" si="91"/>
        <v>LOST</v>
      </c>
      <c r="Q141" t="str">
        <f ca="1">IF(AND(RESULT!$G200&gt;Q$1,RESULT!$C200+RESULT!$D200&gt;2),"WON",IF(AND(RESULT!$G200&lt;Q$1,RESULT!$C200+RESULT!$D200&lt;3),"WON","LOST"))</f>
        <v>LOST</v>
      </c>
      <c r="R141" t="str">
        <f ca="1">IF(AND(RESULT!$K200&gt;Q$1,RESULT!$C200+RESULT!$D200&gt;2),"WON",IF(AND(RESULT!$K200&lt;Q$1,RESULT!$C200+RESULT!$D200&lt;3),"WON","LOST"))</f>
        <v>LOST</v>
      </c>
      <c r="S141" t="str">
        <f t="shared" ca="1" si="92"/>
        <v>LOST</v>
      </c>
      <c r="U141" t="str">
        <f ca="1">IF(AND(RESULT!$G200&gt;U$1,RESULT!$C200+RESULT!$D200&gt;2),"WON",IF(AND(RESULT!$G200&lt;U$1,RESULT!$C200+RESULT!$D200&lt;3),"WON","LOST"))</f>
        <v>LOST</v>
      </c>
      <c r="V141" t="str">
        <f ca="1">IF(AND(RESULT!$K200&gt;U$1,RESULT!$C200+RESULT!$D200&gt;2),"WON",IF(AND(RESULT!$K200&lt;U$1,RESULT!$C200+RESULT!$D200&lt;3),"WON","LOST"))</f>
        <v>LOST</v>
      </c>
      <c r="W141" t="str">
        <f t="shared" ca="1" si="93"/>
        <v>LOST</v>
      </c>
      <c r="Y141" t="str">
        <f ca="1">IF(AND(RESULT!$G200&gt;Y$1,RESULT!$C200+RESULT!$D200&gt;2),"WON",IF(AND(RESULT!$G200&lt;Y$1,RESULT!$C200+RESULT!$D200&lt;3),"WON","LOST"))</f>
        <v>LOST</v>
      </c>
      <c r="Z141" t="str">
        <f ca="1">IF(AND(RESULT!$K200&gt;Y$1,RESULT!$C200+RESULT!$D200&gt;2),"WON",IF(AND(RESULT!$K200&lt;Y$1,RESULT!$C200+RESULT!$D200&lt;3),"WON","LOST"))</f>
        <v>LOST</v>
      </c>
      <c r="AA141" t="str">
        <f t="shared" ca="1" si="94"/>
        <v>LOST</v>
      </c>
      <c r="AC141" t="str">
        <f ca="1">IF(AND(RESULT!$G200&gt;AC$1,RESULT!$C200+RESULT!$D200&gt;2),"WON",IF(AND(RESULT!$G200&lt;AC$1,RESULT!$C200+RESULT!$D200&lt;3),"WON","LOST"))</f>
        <v>LOST</v>
      </c>
      <c r="AD141" t="str">
        <f ca="1">IF(AND(RESULT!$K200&gt;AC$1,RESULT!$C200+RESULT!$D200&gt;2),"WON",IF(AND(RESULT!$K200&lt;AC$1,RESULT!$C200+RESULT!$D200&lt;3),"WON","LOST"))</f>
        <v>LOST</v>
      </c>
      <c r="AE141" t="str">
        <f t="shared" ca="1" si="95"/>
        <v>LOST</v>
      </c>
    </row>
    <row r="142" spans="1:31">
      <c r="A142" t="str">
        <f ca="1">IF(AND(RESULT!$G201&gt;A$1,RESULT!$C201+RESULT!$D201&gt;2),"WON",IF(AND(RESULT!$G201&lt;A$1,RESULT!$C201+RESULT!$D201&lt;3),"WON","LOST"))</f>
        <v>WON</v>
      </c>
      <c r="B142" t="str">
        <f ca="1">IF(AND(RESULT!$K201&gt;A$1,RESULT!$C201+RESULT!$D201&gt;2),"WON",IF(AND(RESULT!$K201&lt;A$1,RESULT!$C201+RESULT!$D201&lt;3),"WON","LOST"))</f>
        <v>WON</v>
      </c>
      <c r="C142" t="str">
        <f t="shared" ca="1" si="88"/>
        <v>WON</v>
      </c>
      <c r="E142" t="str">
        <f ca="1">IF(AND(RESULT!$G201&gt;E$1,RESULT!$C201+RESULT!$D201&gt;2),"WON",IF(AND(RESULT!$G201&lt;E$1,RESULT!$C201+RESULT!$D201&lt;3),"WON","LOST"))</f>
        <v>WON</v>
      </c>
      <c r="F142" t="str">
        <f ca="1">IF(AND(RESULT!$K201&gt;E$1,RESULT!$C201+RESULT!$D201&gt;2),"WON",IF(AND(RESULT!$K201&lt;E$1,RESULT!$C201+RESULT!$D201&lt;3),"WON","LOST"))</f>
        <v>WON</v>
      </c>
      <c r="G142" t="str">
        <f t="shared" ca="1" si="89"/>
        <v>WON</v>
      </c>
      <c r="I142" t="str">
        <f ca="1">IF(AND(RESULT!$G201&gt;I$1,RESULT!$C201+RESULT!$D201&gt;2),"WON",IF(AND(RESULT!$G201&lt;I$1,RESULT!$C201+RESULT!$D201&lt;3),"WON","LOST"))</f>
        <v>WON</v>
      </c>
      <c r="J142" t="str">
        <f ca="1">IF(AND(RESULT!$K201&gt;I$1,RESULT!$C201+RESULT!$D201&gt;2),"WON",IF(AND(RESULT!$K201&lt;I$1,RESULT!$C201+RESULT!$D201&lt;3),"WON","LOST"))</f>
        <v>WON</v>
      </c>
      <c r="K142" t="str">
        <f t="shared" ca="1" si="90"/>
        <v>WON</v>
      </c>
      <c r="M142" t="str">
        <f ca="1">IF(AND(RESULT!$G201&gt;M$1,RESULT!$C201+RESULT!$D201&gt;2),"WON",IF(AND(RESULT!$G201&lt;M$1,RESULT!$C201+RESULT!$D201&lt;3),"WON","LOST"))</f>
        <v>WON</v>
      </c>
      <c r="N142" t="str">
        <f ca="1">IF(AND(RESULT!$K201&gt;M$1,RESULT!$C201+RESULT!$D201&gt;2),"WON",IF(AND(RESULT!$K201&lt;M$1,RESULT!$C201+RESULT!$D201&lt;3),"WON","LOST"))</f>
        <v>WON</v>
      </c>
      <c r="O142" t="str">
        <f t="shared" ca="1" si="91"/>
        <v>WON</v>
      </c>
      <c r="Q142" t="str">
        <f ca="1">IF(AND(RESULT!$G201&gt;Q$1,RESULT!$C201+RESULT!$D201&gt;2),"WON",IF(AND(RESULT!$G201&lt;Q$1,RESULT!$C201+RESULT!$D201&lt;3),"WON","LOST"))</f>
        <v>WON</v>
      </c>
      <c r="R142" t="str">
        <f ca="1">IF(AND(RESULT!$K201&gt;Q$1,RESULT!$C201+RESULT!$D201&gt;2),"WON",IF(AND(RESULT!$K201&lt;Q$1,RESULT!$C201+RESULT!$D201&lt;3),"WON","LOST"))</f>
        <v>WON</v>
      </c>
      <c r="S142" t="str">
        <f t="shared" ca="1" si="92"/>
        <v>WON</v>
      </c>
      <c r="U142" t="str">
        <f ca="1">IF(AND(RESULT!$G201&gt;U$1,RESULT!$C201+RESULT!$D201&gt;2),"WON",IF(AND(RESULT!$G201&lt;U$1,RESULT!$C201+RESULT!$D201&lt;3),"WON","LOST"))</f>
        <v>WON</v>
      </c>
      <c r="V142" t="str">
        <f ca="1">IF(AND(RESULT!$K201&gt;U$1,RESULT!$C201+RESULT!$D201&gt;2),"WON",IF(AND(RESULT!$K201&lt;U$1,RESULT!$C201+RESULT!$D201&lt;3),"WON","LOST"))</f>
        <v>WON</v>
      </c>
      <c r="W142" t="str">
        <f t="shared" ca="1" si="93"/>
        <v>WON</v>
      </c>
      <c r="Y142" t="str">
        <f ca="1">IF(AND(RESULT!$G201&gt;Y$1,RESULT!$C201+RESULT!$D201&gt;2),"WON",IF(AND(RESULT!$G201&lt;Y$1,RESULT!$C201+RESULT!$D201&lt;3),"WON","LOST"))</f>
        <v>WON</v>
      </c>
      <c r="Z142" t="str">
        <f ca="1">IF(AND(RESULT!$K201&gt;Y$1,RESULT!$C201+RESULT!$D201&gt;2),"WON",IF(AND(RESULT!$K201&lt;Y$1,RESULT!$C201+RESULT!$D201&lt;3),"WON","LOST"))</f>
        <v>WON</v>
      </c>
      <c r="AA142" t="str">
        <f t="shared" ca="1" si="94"/>
        <v>WON</v>
      </c>
      <c r="AC142" t="str">
        <f ca="1">IF(AND(RESULT!$G201&gt;AC$1,RESULT!$C201+RESULT!$D201&gt;2),"WON",IF(AND(RESULT!$G201&lt;AC$1,RESULT!$C201+RESULT!$D201&lt;3),"WON","LOST"))</f>
        <v>WON</v>
      </c>
      <c r="AD142" t="str">
        <f ca="1">IF(AND(RESULT!$K201&gt;AC$1,RESULT!$C201+RESULT!$D201&gt;2),"WON",IF(AND(RESULT!$K201&lt;AC$1,RESULT!$C201+RESULT!$D201&lt;3),"WON","LOST"))</f>
        <v>WON</v>
      </c>
      <c r="AE142" t="str">
        <f t="shared" ca="1" si="95"/>
        <v>WON</v>
      </c>
    </row>
    <row r="143" spans="1:31">
      <c r="A143" t="str">
        <f ca="1">IF(AND(RESULT!$G202&gt;A$1,RESULT!$C202+RESULT!$D202&gt;2),"WON",IF(AND(RESULT!$G202&lt;A$1,RESULT!$C202+RESULT!$D202&lt;3),"WON","LOST"))</f>
        <v>LOST</v>
      </c>
      <c r="B143" t="str">
        <f ca="1">IF(AND(RESULT!$K202&gt;A$1,RESULT!$C202+RESULT!$D202&gt;2),"WON",IF(AND(RESULT!$K202&lt;A$1,RESULT!$C202+RESULT!$D202&lt;3),"WON","LOST"))</f>
        <v>LOST</v>
      </c>
      <c r="C143" t="str">
        <f t="shared" ca="1" si="88"/>
        <v>LOST</v>
      </c>
      <c r="E143" t="str">
        <f ca="1">IF(AND(RESULT!$G202&gt;E$1,RESULT!$C202+RESULT!$D202&gt;2),"WON",IF(AND(RESULT!$G202&lt;E$1,RESULT!$C202+RESULT!$D202&lt;3),"WON","LOST"))</f>
        <v>LOST</v>
      </c>
      <c r="F143" t="str">
        <f ca="1">IF(AND(RESULT!$K202&gt;E$1,RESULT!$C202+RESULT!$D202&gt;2),"WON",IF(AND(RESULT!$K202&lt;E$1,RESULT!$C202+RESULT!$D202&lt;3),"WON","LOST"))</f>
        <v>LOST</v>
      </c>
      <c r="G143" t="str">
        <f t="shared" ca="1" si="89"/>
        <v>LOST</v>
      </c>
      <c r="I143" t="str">
        <f ca="1">IF(AND(RESULT!$G202&gt;I$1,RESULT!$C202+RESULT!$D202&gt;2),"WON",IF(AND(RESULT!$G202&lt;I$1,RESULT!$C202+RESULT!$D202&lt;3),"WON","LOST"))</f>
        <v>LOST</v>
      </c>
      <c r="J143" t="str">
        <f ca="1">IF(AND(RESULT!$K202&gt;I$1,RESULT!$C202+RESULT!$D202&gt;2),"WON",IF(AND(RESULT!$K202&lt;I$1,RESULT!$C202+RESULT!$D202&lt;3),"WON","LOST"))</f>
        <v>LOST</v>
      </c>
      <c r="K143" t="str">
        <f t="shared" ca="1" si="90"/>
        <v>LOST</v>
      </c>
      <c r="M143" t="str">
        <f ca="1">IF(AND(RESULT!$G202&gt;M$1,RESULT!$C202+RESULT!$D202&gt;2),"WON",IF(AND(RESULT!$G202&lt;M$1,RESULT!$C202+RESULT!$D202&lt;3),"WON","LOST"))</f>
        <v>LOST</v>
      </c>
      <c r="N143" t="str">
        <f ca="1">IF(AND(RESULT!$K202&gt;M$1,RESULT!$C202+RESULT!$D202&gt;2),"WON",IF(AND(RESULT!$K202&lt;M$1,RESULT!$C202+RESULT!$D202&lt;3),"WON","LOST"))</f>
        <v>LOST</v>
      </c>
      <c r="O143" t="str">
        <f t="shared" ca="1" si="91"/>
        <v>LOST</v>
      </c>
      <c r="Q143" t="str">
        <f ca="1">IF(AND(RESULT!$G202&gt;Q$1,RESULT!$C202+RESULT!$D202&gt;2),"WON",IF(AND(RESULT!$G202&lt;Q$1,RESULT!$C202+RESULT!$D202&lt;3),"WON","LOST"))</f>
        <v>LOST</v>
      </c>
      <c r="R143" t="str">
        <f ca="1">IF(AND(RESULT!$K202&gt;Q$1,RESULT!$C202+RESULT!$D202&gt;2),"WON",IF(AND(RESULT!$K202&lt;Q$1,RESULT!$C202+RESULT!$D202&lt;3),"WON","LOST"))</f>
        <v>LOST</v>
      </c>
      <c r="S143" t="str">
        <f t="shared" ca="1" si="92"/>
        <v>LOST</v>
      </c>
      <c r="U143" t="str">
        <f ca="1">IF(AND(RESULT!$G202&gt;U$1,RESULT!$C202+RESULT!$D202&gt;2),"WON",IF(AND(RESULT!$G202&lt;U$1,RESULT!$C202+RESULT!$D202&lt;3),"WON","LOST"))</f>
        <v>LOST</v>
      </c>
      <c r="V143" t="str">
        <f ca="1">IF(AND(RESULT!$K202&gt;U$1,RESULT!$C202+RESULT!$D202&gt;2),"WON",IF(AND(RESULT!$K202&lt;U$1,RESULT!$C202+RESULT!$D202&lt;3),"WON","LOST"))</f>
        <v>LOST</v>
      </c>
      <c r="W143" t="str">
        <f t="shared" ca="1" si="93"/>
        <v>LOST</v>
      </c>
      <c r="Y143" t="str">
        <f ca="1">IF(AND(RESULT!$G202&gt;Y$1,RESULT!$C202+RESULT!$D202&gt;2),"WON",IF(AND(RESULT!$G202&lt;Y$1,RESULT!$C202+RESULT!$D202&lt;3),"WON","LOST"))</f>
        <v>WON</v>
      </c>
      <c r="Z143" t="str">
        <f ca="1">IF(AND(RESULT!$K202&gt;Y$1,RESULT!$C202+RESULT!$D202&gt;2),"WON",IF(AND(RESULT!$K202&lt;Y$1,RESULT!$C202+RESULT!$D202&lt;3),"WON","LOST"))</f>
        <v>LOST</v>
      </c>
      <c r="AA143" t="str">
        <f t="shared" ca="1" si="94"/>
        <v>DP</v>
      </c>
      <c r="AC143" t="str">
        <f ca="1">IF(AND(RESULT!$G202&gt;AC$1,RESULT!$C202+RESULT!$D202&gt;2),"WON",IF(AND(RESULT!$G202&lt;AC$1,RESULT!$C202+RESULT!$D202&lt;3),"WON","LOST"))</f>
        <v>WON</v>
      </c>
      <c r="AD143" t="str">
        <f ca="1">IF(AND(RESULT!$K202&gt;AC$1,RESULT!$C202+RESULT!$D202&gt;2),"WON",IF(AND(RESULT!$K202&lt;AC$1,RESULT!$C202+RESULT!$D202&lt;3),"WON","LOST"))</f>
        <v>LOST</v>
      </c>
      <c r="AE143" t="str">
        <f t="shared" ca="1" si="95"/>
        <v>DP</v>
      </c>
    </row>
    <row r="144" spans="1:31">
      <c r="A144" t="str">
        <f ca="1">IF(AND(RESULT!$G203&gt;A$1,RESULT!$C203+RESULT!$D203&gt;2),"WON",IF(AND(RESULT!$G203&lt;A$1,RESULT!$C203+RESULT!$D203&lt;3),"WON","LOST"))</f>
        <v>LOST</v>
      </c>
      <c r="B144" t="str">
        <f ca="1">IF(AND(RESULT!$K203&gt;A$1,RESULT!$C203+RESULT!$D203&gt;2),"WON",IF(AND(RESULT!$K203&lt;A$1,RESULT!$C203+RESULT!$D203&lt;3),"WON","LOST"))</f>
        <v>WON</v>
      </c>
      <c r="C144" t="str">
        <f t="shared" ca="1" si="88"/>
        <v>DP</v>
      </c>
      <c r="E144" t="str">
        <f ca="1">IF(AND(RESULT!$G203&gt;E$1,RESULT!$C203+RESULT!$D203&gt;2),"WON",IF(AND(RESULT!$G203&lt;E$1,RESULT!$C203+RESULT!$D203&lt;3),"WON","LOST"))</f>
        <v>LOST</v>
      </c>
      <c r="F144" t="str">
        <f ca="1">IF(AND(RESULT!$K203&gt;E$1,RESULT!$C203+RESULT!$D203&gt;2),"WON",IF(AND(RESULT!$K203&lt;E$1,RESULT!$C203+RESULT!$D203&lt;3),"WON","LOST"))</f>
        <v>WON</v>
      </c>
      <c r="G144" t="str">
        <f t="shared" ca="1" si="89"/>
        <v>DP</v>
      </c>
      <c r="I144" t="str">
        <f ca="1">IF(AND(RESULT!$G203&gt;I$1,RESULT!$C203+RESULT!$D203&gt;2),"WON",IF(AND(RESULT!$G203&lt;I$1,RESULT!$C203+RESULT!$D203&lt;3),"WON","LOST"))</f>
        <v>LOST</v>
      </c>
      <c r="J144" t="str">
        <f ca="1">IF(AND(RESULT!$K203&gt;I$1,RESULT!$C203+RESULT!$D203&gt;2),"WON",IF(AND(RESULT!$K203&lt;I$1,RESULT!$C203+RESULT!$D203&lt;3),"WON","LOST"))</f>
        <v>WON</v>
      </c>
      <c r="K144" t="str">
        <f t="shared" ca="1" si="90"/>
        <v>DP</v>
      </c>
      <c r="M144" t="str">
        <f ca="1">IF(AND(RESULT!$G203&gt;M$1,RESULT!$C203+RESULT!$D203&gt;2),"WON",IF(AND(RESULT!$G203&lt;M$1,RESULT!$C203+RESULT!$D203&lt;3),"WON","LOST"))</f>
        <v>LOST</v>
      </c>
      <c r="N144" t="str">
        <f ca="1">IF(AND(RESULT!$K203&gt;M$1,RESULT!$C203+RESULT!$D203&gt;2),"WON",IF(AND(RESULT!$K203&lt;M$1,RESULT!$C203+RESULT!$D203&lt;3),"WON","LOST"))</f>
        <v>WON</v>
      </c>
      <c r="O144" t="str">
        <f t="shared" ca="1" si="91"/>
        <v>DP</v>
      </c>
      <c r="Q144" t="str">
        <f ca="1">IF(AND(RESULT!$G203&gt;Q$1,RESULT!$C203+RESULT!$D203&gt;2),"WON",IF(AND(RESULT!$G203&lt;Q$1,RESULT!$C203+RESULT!$D203&lt;3),"WON","LOST"))</f>
        <v>LOST</v>
      </c>
      <c r="R144" t="str">
        <f ca="1">IF(AND(RESULT!$K203&gt;Q$1,RESULT!$C203+RESULT!$D203&gt;2),"WON",IF(AND(RESULT!$K203&lt;Q$1,RESULT!$C203+RESULT!$D203&lt;3),"WON","LOST"))</f>
        <v>WON</v>
      </c>
      <c r="S144" t="str">
        <f t="shared" ca="1" si="92"/>
        <v>DP</v>
      </c>
      <c r="U144" t="str">
        <f ca="1">IF(AND(RESULT!$G203&gt;U$1,RESULT!$C203+RESULT!$D203&gt;2),"WON",IF(AND(RESULT!$G203&lt;U$1,RESULT!$C203+RESULT!$D203&lt;3),"WON","LOST"))</f>
        <v>LOST</v>
      </c>
      <c r="V144" t="str">
        <f ca="1">IF(AND(RESULT!$K203&gt;U$1,RESULT!$C203+RESULT!$D203&gt;2),"WON",IF(AND(RESULT!$K203&lt;U$1,RESULT!$C203+RESULT!$D203&lt;3),"WON","LOST"))</f>
        <v>WON</v>
      </c>
      <c r="W144" t="str">
        <f t="shared" ca="1" si="93"/>
        <v>DP</v>
      </c>
      <c r="Y144" t="str">
        <f ca="1">IF(AND(RESULT!$G203&gt;Y$1,RESULT!$C203+RESULT!$D203&gt;2),"WON",IF(AND(RESULT!$G203&lt;Y$1,RESULT!$C203+RESULT!$D203&lt;3),"WON","LOST"))</f>
        <v>LOST</v>
      </c>
      <c r="Z144" t="str">
        <f ca="1">IF(AND(RESULT!$K203&gt;Y$1,RESULT!$C203+RESULT!$D203&gt;2),"WON",IF(AND(RESULT!$K203&lt;Y$1,RESULT!$C203+RESULT!$D203&lt;3),"WON","LOST"))</f>
        <v>WON</v>
      </c>
      <c r="AA144" t="str">
        <f t="shared" ca="1" si="94"/>
        <v>DP</v>
      </c>
      <c r="AC144" t="str">
        <f ca="1">IF(AND(RESULT!$G203&gt;AC$1,RESULT!$C203+RESULT!$D203&gt;2),"WON",IF(AND(RESULT!$G203&lt;AC$1,RESULT!$C203+RESULT!$D203&lt;3),"WON","LOST"))</f>
        <v>LOST</v>
      </c>
      <c r="AD144" t="str">
        <f ca="1">IF(AND(RESULT!$K203&gt;AC$1,RESULT!$C203+RESULT!$D203&gt;2),"WON",IF(AND(RESULT!$K203&lt;AC$1,RESULT!$C203+RESULT!$D203&lt;3),"WON","LOST"))</f>
        <v>WON</v>
      </c>
      <c r="AE144" t="str">
        <f t="shared" ca="1" si="95"/>
        <v>DP</v>
      </c>
    </row>
    <row r="147" spans="1:31">
      <c r="A147" t="str">
        <f ca="1">IF(AND(RESULT!$G206&gt;A$1,RESULT!$C206+RESULT!$D206&gt;2),"WON",IF(AND(RESULT!$G206&lt;A$1,RESULT!$C206+RESULT!$D206&lt;3),"WON","LOST"))</f>
        <v>WON</v>
      </c>
      <c r="B147" t="str">
        <f ca="1">IF(AND(RESULT!$K206&gt;A$1,RESULT!$C206+RESULT!$D206&gt;2),"WON",IF(AND(RESULT!$K206&lt;A$1,RESULT!$C206+RESULT!$D206&lt;3),"WON","LOST"))</f>
        <v>WON</v>
      </c>
      <c r="C147" t="str">
        <f ca="1">IF(AND(A147="WON",B147="WON"),"WON",IF(AND(A147="LOST",B147="LOST"),"LOST","DP"))</f>
        <v>WON</v>
      </c>
      <c r="E147" t="str">
        <f ca="1">IF(AND(RESULT!$G206&gt;E$1,RESULT!$C206+RESULT!$D206&gt;2),"WON",IF(AND(RESULT!$G206&lt;E$1,RESULT!$C206+RESULT!$D206&lt;3),"WON","LOST"))</f>
        <v>WON</v>
      </c>
      <c r="F147" t="str">
        <f ca="1">IF(AND(RESULT!$K206&gt;E$1,RESULT!$C206+RESULT!$D206&gt;2),"WON",IF(AND(RESULT!$K206&lt;E$1,RESULT!$C206+RESULT!$D206&lt;3),"WON","LOST"))</f>
        <v>WON</v>
      </c>
      <c r="G147" t="str">
        <f ca="1">IF(AND(E147="WON",F147="WON"),"WON",IF(AND(E147="LOST",F147="LOST"),"LOST","DP"))</f>
        <v>WON</v>
      </c>
      <c r="I147" t="str">
        <f ca="1">IF(AND(RESULT!$G206&gt;I$1,RESULT!$C206+RESULT!$D206&gt;2),"WON",IF(AND(RESULT!$G206&lt;I$1,RESULT!$C206+RESULT!$D206&lt;3),"WON","LOST"))</f>
        <v>WON</v>
      </c>
      <c r="J147" t="str">
        <f ca="1">IF(AND(RESULT!$K206&gt;I$1,RESULT!$C206+RESULT!$D206&gt;2),"WON",IF(AND(RESULT!$K206&lt;I$1,RESULT!$C206+RESULT!$D206&lt;3),"WON","LOST"))</f>
        <v>WON</v>
      </c>
      <c r="K147" t="str">
        <f ca="1">IF(AND(I147="WON",J147="WON"),"WON",IF(AND(I147="LOST",J147="LOST"),"LOST","DP"))</f>
        <v>WON</v>
      </c>
      <c r="M147" t="str">
        <f ca="1">IF(AND(RESULT!$G206&gt;M$1,RESULT!$C206+RESULT!$D206&gt;2),"WON",IF(AND(RESULT!$G206&lt;M$1,RESULT!$C206+RESULT!$D206&lt;3),"WON","LOST"))</f>
        <v>WON</v>
      </c>
      <c r="N147" t="str">
        <f ca="1">IF(AND(RESULT!$K206&gt;M$1,RESULT!$C206+RESULT!$D206&gt;2),"WON",IF(AND(RESULT!$K206&lt;M$1,RESULT!$C206+RESULT!$D206&lt;3),"WON","LOST"))</f>
        <v>WON</v>
      </c>
      <c r="O147" t="str">
        <f ca="1">IF(AND(M147="WON",N147="WON"),"WON",IF(AND(M147="LOST",N147="LOST"),"LOST","DP"))</f>
        <v>WON</v>
      </c>
      <c r="Q147" t="str">
        <f ca="1">IF(AND(RESULT!$G206&gt;Q$1,RESULT!$C206+RESULT!$D206&gt;2),"WON",IF(AND(RESULT!$G206&lt;Q$1,RESULT!$C206+RESULT!$D206&lt;3),"WON","LOST"))</f>
        <v>WON</v>
      </c>
      <c r="R147" t="str">
        <f ca="1">IF(AND(RESULT!$K206&gt;Q$1,RESULT!$C206+RESULT!$D206&gt;2),"WON",IF(AND(RESULT!$K206&lt;Q$1,RESULT!$C206+RESULT!$D206&lt;3),"WON","LOST"))</f>
        <v>WON</v>
      </c>
      <c r="S147" t="str">
        <f ca="1">IF(AND(Q147="WON",R147="WON"),"WON",IF(AND(Q147="LOST",R147="LOST"),"LOST","DP"))</f>
        <v>WON</v>
      </c>
      <c r="U147" t="str">
        <f ca="1">IF(AND(RESULT!$G206&gt;U$1,RESULT!$C206+RESULT!$D206&gt;2),"WON",IF(AND(RESULT!$G206&lt;U$1,RESULT!$C206+RESULT!$D206&lt;3),"WON","LOST"))</f>
        <v>WON</v>
      </c>
      <c r="V147" t="str">
        <f ca="1">IF(AND(RESULT!$K206&gt;U$1,RESULT!$C206+RESULT!$D206&gt;2),"WON",IF(AND(RESULT!$K206&lt;U$1,RESULT!$C206+RESULT!$D206&lt;3),"WON","LOST"))</f>
        <v>WON</v>
      </c>
      <c r="W147" t="str">
        <f ca="1">IF(AND(U147="WON",V147="WON"),"WON",IF(AND(U147="LOST",V147="LOST"),"LOST","DP"))</f>
        <v>WON</v>
      </c>
      <c r="Y147" t="str">
        <f ca="1">IF(AND(RESULT!$G206&gt;Y$1,RESULT!$C206+RESULT!$D206&gt;2),"WON",IF(AND(RESULT!$G206&lt;Y$1,RESULT!$C206+RESULT!$D206&lt;3),"WON","LOST"))</f>
        <v>WON</v>
      </c>
      <c r="Z147" t="str">
        <f ca="1">IF(AND(RESULT!$K206&gt;Y$1,RESULT!$C206+RESULT!$D206&gt;2),"WON",IF(AND(RESULT!$K206&lt;Y$1,RESULT!$C206+RESULT!$D206&lt;3),"WON","LOST"))</f>
        <v>WON</v>
      </c>
      <c r="AA147" t="str">
        <f ca="1">IF(AND(Y147="WON",Z147="WON"),"WON",IF(AND(Y147="LOST",Z147="LOST"),"LOST","DP"))</f>
        <v>WON</v>
      </c>
      <c r="AC147" t="str">
        <f ca="1">IF(AND(RESULT!$G206&gt;AC$1,RESULT!$C206+RESULT!$D206&gt;2),"WON",IF(AND(RESULT!$G206&lt;AC$1,RESULT!$C206+RESULT!$D206&lt;3),"WON","LOST"))</f>
        <v>WON</v>
      </c>
      <c r="AD147" t="str">
        <f ca="1">IF(AND(RESULT!$K206&gt;AC$1,RESULT!$C206+RESULT!$D206&gt;2),"WON",IF(AND(RESULT!$K206&lt;AC$1,RESULT!$C206+RESULT!$D206&lt;3),"WON","LOST"))</f>
        <v>WON</v>
      </c>
      <c r="AE147" t="str">
        <f ca="1">IF(AND(AC147="WON",AD147="WON"),"WON",IF(AND(AC147="LOST",AD147="LOST"),"LOST","DP"))</f>
        <v>WON</v>
      </c>
    </row>
    <row r="148" spans="1:31">
      <c r="A148" t="str">
        <f ca="1">IF(AND(RESULT!$G207&gt;A$1,RESULT!$C207+RESULT!$D207&gt;2),"WON",IF(AND(RESULT!$G207&lt;A$1,RESULT!$C207+RESULT!$D207&lt;3),"WON","LOST"))</f>
        <v>LOST</v>
      </c>
      <c r="B148" t="str">
        <f ca="1">IF(AND(RESULT!$K207&gt;A$1,RESULT!$C207+RESULT!$D207&gt;2),"WON",IF(AND(RESULT!$K207&lt;A$1,RESULT!$C207+RESULT!$D207&lt;3),"WON","LOST"))</f>
        <v>LOST</v>
      </c>
      <c r="C148" t="str">
        <f t="shared" ref="C148:C156" ca="1" si="96">IF(AND(A148="WON",B148="WON"),"WON",IF(AND(A148="LOST",B148="LOST"),"LOST","DP"))</f>
        <v>LOST</v>
      </c>
      <c r="E148" t="str">
        <f ca="1">IF(AND(RESULT!$G207&gt;E$1,RESULT!$C207+RESULT!$D207&gt;2),"WON",IF(AND(RESULT!$G207&lt;E$1,RESULT!$C207+RESULT!$D207&lt;3),"WON","LOST"))</f>
        <v>LOST</v>
      </c>
      <c r="F148" t="str">
        <f ca="1">IF(AND(RESULT!$K207&gt;E$1,RESULT!$C207+RESULT!$D207&gt;2),"WON",IF(AND(RESULT!$K207&lt;E$1,RESULT!$C207+RESULT!$D207&lt;3),"WON","LOST"))</f>
        <v>LOST</v>
      </c>
      <c r="G148" t="str">
        <f t="shared" ref="G148:G156" ca="1" si="97">IF(AND(E148="WON",F148="WON"),"WON",IF(AND(E148="LOST",F148="LOST"),"LOST","DP"))</f>
        <v>LOST</v>
      </c>
      <c r="I148" t="str">
        <f ca="1">IF(AND(RESULT!$G207&gt;I$1,RESULT!$C207+RESULT!$D207&gt;2),"WON",IF(AND(RESULT!$G207&lt;I$1,RESULT!$C207+RESULT!$D207&lt;3),"WON","LOST"))</f>
        <v>LOST</v>
      </c>
      <c r="J148" t="str">
        <f ca="1">IF(AND(RESULT!$K207&gt;I$1,RESULT!$C207+RESULT!$D207&gt;2),"WON",IF(AND(RESULT!$K207&lt;I$1,RESULT!$C207+RESULT!$D207&lt;3),"WON","LOST"))</f>
        <v>LOST</v>
      </c>
      <c r="K148" t="str">
        <f t="shared" ref="K148:K156" ca="1" si="98">IF(AND(I148="WON",J148="WON"),"WON",IF(AND(I148="LOST",J148="LOST"),"LOST","DP"))</f>
        <v>LOST</v>
      </c>
      <c r="M148" t="str">
        <f ca="1">IF(AND(RESULT!$G207&gt;M$1,RESULT!$C207+RESULT!$D207&gt;2),"WON",IF(AND(RESULT!$G207&lt;M$1,RESULT!$C207+RESULT!$D207&lt;3),"WON","LOST"))</f>
        <v>LOST</v>
      </c>
      <c r="N148" t="str">
        <f ca="1">IF(AND(RESULT!$K207&gt;M$1,RESULT!$C207+RESULT!$D207&gt;2),"WON",IF(AND(RESULT!$K207&lt;M$1,RESULT!$C207+RESULT!$D207&lt;3),"WON","LOST"))</f>
        <v>LOST</v>
      </c>
      <c r="O148" t="str">
        <f t="shared" ref="O148:O156" ca="1" si="99">IF(AND(M148="WON",N148="WON"),"WON",IF(AND(M148="LOST",N148="LOST"),"LOST","DP"))</f>
        <v>LOST</v>
      </c>
      <c r="Q148" t="str">
        <f ca="1">IF(AND(RESULT!$G207&gt;Q$1,RESULT!$C207+RESULT!$D207&gt;2),"WON",IF(AND(RESULT!$G207&lt;Q$1,RESULT!$C207+RESULT!$D207&lt;3),"WON","LOST"))</f>
        <v>LOST</v>
      </c>
      <c r="R148" t="str">
        <f ca="1">IF(AND(RESULT!$K207&gt;Q$1,RESULT!$C207+RESULT!$D207&gt;2),"WON",IF(AND(RESULT!$K207&lt;Q$1,RESULT!$C207+RESULT!$D207&lt;3),"WON","LOST"))</f>
        <v>LOST</v>
      </c>
      <c r="S148" t="str">
        <f t="shared" ref="S148:S156" ca="1" si="100">IF(AND(Q148="WON",R148="WON"),"WON",IF(AND(Q148="LOST",R148="LOST"),"LOST","DP"))</f>
        <v>LOST</v>
      </c>
      <c r="U148" t="str">
        <f ca="1">IF(AND(RESULT!$G207&gt;U$1,RESULT!$C207+RESULT!$D207&gt;2),"WON",IF(AND(RESULT!$G207&lt;U$1,RESULT!$C207+RESULT!$D207&lt;3),"WON","LOST"))</f>
        <v>LOST</v>
      </c>
      <c r="V148" t="str">
        <f ca="1">IF(AND(RESULT!$K207&gt;U$1,RESULT!$C207+RESULT!$D207&gt;2),"WON",IF(AND(RESULT!$K207&lt;U$1,RESULT!$C207+RESULT!$D207&lt;3),"WON","LOST"))</f>
        <v>LOST</v>
      </c>
      <c r="W148" t="str">
        <f t="shared" ref="W148:W156" ca="1" si="101">IF(AND(U148="WON",V148="WON"),"WON",IF(AND(U148="LOST",V148="LOST"),"LOST","DP"))</f>
        <v>LOST</v>
      </c>
      <c r="Y148" t="str">
        <f ca="1">IF(AND(RESULT!$G207&gt;Y$1,RESULT!$C207+RESULT!$D207&gt;2),"WON",IF(AND(RESULT!$G207&lt;Y$1,RESULT!$C207+RESULT!$D207&lt;3),"WON","LOST"))</f>
        <v>LOST</v>
      </c>
      <c r="Z148" t="str">
        <f ca="1">IF(AND(RESULT!$K207&gt;Y$1,RESULT!$C207+RESULT!$D207&gt;2),"WON",IF(AND(RESULT!$K207&lt;Y$1,RESULT!$C207+RESULT!$D207&lt;3),"WON","LOST"))</f>
        <v>LOST</v>
      </c>
      <c r="AA148" t="str">
        <f t="shared" ref="AA148:AA156" ca="1" si="102">IF(AND(Y148="WON",Z148="WON"),"WON",IF(AND(Y148="LOST",Z148="LOST"),"LOST","DP"))</f>
        <v>LOST</v>
      </c>
      <c r="AC148" t="str">
        <f ca="1">IF(AND(RESULT!$G207&gt;AC$1,RESULT!$C207+RESULT!$D207&gt;2),"WON",IF(AND(RESULT!$G207&lt;AC$1,RESULT!$C207+RESULT!$D207&lt;3),"WON","LOST"))</f>
        <v>LOST</v>
      </c>
      <c r="AD148" t="str">
        <f ca="1">IF(AND(RESULT!$K207&gt;AC$1,RESULT!$C207+RESULT!$D207&gt;2),"WON",IF(AND(RESULT!$K207&lt;AC$1,RESULT!$C207+RESULT!$D207&lt;3),"WON","LOST"))</f>
        <v>LOST</v>
      </c>
      <c r="AE148" t="str">
        <f t="shared" ref="AE148:AE156" ca="1" si="103">IF(AND(AC148="WON",AD148="WON"),"WON",IF(AND(AC148="LOST",AD148="LOST"),"LOST","DP"))</f>
        <v>LOST</v>
      </c>
    </row>
    <row r="149" spans="1:31">
      <c r="A149" t="str">
        <f ca="1">IF(AND(RESULT!$G208&gt;A$1,RESULT!$C208+RESULT!$D208&gt;2),"WON",IF(AND(RESULT!$G208&lt;A$1,RESULT!$C208+RESULT!$D208&lt;3),"WON","LOST"))</f>
        <v>LOST</v>
      </c>
      <c r="B149" t="str">
        <f ca="1">IF(AND(RESULT!$K208&gt;A$1,RESULT!$C208+RESULT!$D208&gt;2),"WON",IF(AND(RESULT!$K208&lt;A$1,RESULT!$C208+RESULT!$D208&lt;3),"WON","LOST"))</f>
        <v>LOST</v>
      </c>
      <c r="C149" t="str">
        <f t="shared" ca="1" si="96"/>
        <v>LOST</v>
      </c>
      <c r="E149" t="str">
        <f ca="1">IF(AND(RESULT!$G208&gt;E$1,RESULT!$C208+RESULT!$D208&gt;2),"WON",IF(AND(RESULT!$G208&lt;E$1,RESULT!$C208+RESULT!$D208&lt;3),"WON","LOST"))</f>
        <v>LOST</v>
      </c>
      <c r="F149" t="str">
        <f ca="1">IF(AND(RESULT!$K208&gt;E$1,RESULT!$C208+RESULT!$D208&gt;2),"WON",IF(AND(RESULT!$K208&lt;E$1,RESULT!$C208+RESULT!$D208&lt;3),"WON","LOST"))</f>
        <v>LOST</v>
      </c>
      <c r="G149" t="str">
        <f t="shared" ca="1" si="97"/>
        <v>LOST</v>
      </c>
      <c r="I149" t="str">
        <f ca="1">IF(AND(RESULT!$G208&gt;I$1,RESULT!$C208+RESULT!$D208&gt;2),"WON",IF(AND(RESULT!$G208&lt;I$1,RESULT!$C208+RESULT!$D208&lt;3),"WON","LOST"))</f>
        <v>LOST</v>
      </c>
      <c r="J149" t="str">
        <f ca="1">IF(AND(RESULT!$K208&gt;I$1,RESULT!$C208+RESULT!$D208&gt;2),"WON",IF(AND(RESULT!$K208&lt;I$1,RESULT!$C208+RESULT!$D208&lt;3),"WON","LOST"))</f>
        <v>LOST</v>
      </c>
      <c r="K149" t="str">
        <f t="shared" ca="1" si="98"/>
        <v>LOST</v>
      </c>
      <c r="M149" t="str">
        <f ca="1">IF(AND(RESULT!$G208&gt;M$1,RESULT!$C208+RESULT!$D208&gt;2),"WON",IF(AND(RESULT!$G208&lt;M$1,RESULT!$C208+RESULT!$D208&lt;3),"WON","LOST"))</f>
        <v>LOST</v>
      </c>
      <c r="N149" t="str">
        <f ca="1">IF(AND(RESULT!$K208&gt;M$1,RESULT!$C208+RESULT!$D208&gt;2),"WON",IF(AND(RESULT!$K208&lt;M$1,RESULT!$C208+RESULT!$D208&lt;3),"WON","LOST"))</f>
        <v>LOST</v>
      </c>
      <c r="O149" t="str">
        <f t="shared" ca="1" si="99"/>
        <v>LOST</v>
      </c>
      <c r="Q149" t="str">
        <f ca="1">IF(AND(RESULT!$G208&gt;Q$1,RESULT!$C208+RESULT!$D208&gt;2),"WON",IF(AND(RESULT!$G208&lt;Q$1,RESULT!$C208+RESULT!$D208&lt;3),"WON","LOST"))</f>
        <v>LOST</v>
      </c>
      <c r="R149" t="str">
        <f ca="1">IF(AND(RESULT!$K208&gt;Q$1,RESULT!$C208+RESULT!$D208&gt;2),"WON",IF(AND(RESULT!$K208&lt;Q$1,RESULT!$C208+RESULT!$D208&lt;3),"WON","LOST"))</f>
        <v>LOST</v>
      </c>
      <c r="S149" t="str">
        <f t="shared" ca="1" si="100"/>
        <v>LOST</v>
      </c>
      <c r="U149" t="str">
        <f ca="1">IF(AND(RESULT!$G208&gt;U$1,RESULT!$C208+RESULT!$D208&gt;2),"WON",IF(AND(RESULT!$G208&lt;U$1,RESULT!$C208+RESULT!$D208&lt;3),"WON","LOST"))</f>
        <v>LOST</v>
      </c>
      <c r="V149" t="str">
        <f ca="1">IF(AND(RESULT!$K208&gt;U$1,RESULT!$C208+RESULT!$D208&gt;2),"WON",IF(AND(RESULT!$K208&lt;U$1,RESULT!$C208+RESULT!$D208&lt;3),"WON","LOST"))</f>
        <v>LOST</v>
      </c>
      <c r="W149" t="str">
        <f t="shared" ca="1" si="101"/>
        <v>LOST</v>
      </c>
      <c r="Y149" t="str">
        <f ca="1">IF(AND(RESULT!$G208&gt;Y$1,RESULT!$C208+RESULT!$D208&gt;2),"WON",IF(AND(RESULT!$G208&lt;Y$1,RESULT!$C208+RESULT!$D208&lt;3),"WON","LOST"))</f>
        <v>LOST</v>
      </c>
      <c r="Z149" t="str">
        <f ca="1">IF(AND(RESULT!$K208&gt;Y$1,RESULT!$C208+RESULT!$D208&gt;2),"WON",IF(AND(RESULT!$K208&lt;Y$1,RESULT!$C208+RESULT!$D208&lt;3),"WON","LOST"))</f>
        <v>LOST</v>
      </c>
      <c r="AA149" t="str">
        <f t="shared" ca="1" si="102"/>
        <v>LOST</v>
      </c>
      <c r="AC149" t="str">
        <f ca="1">IF(AND(RESULT!$G208&gt;AC$1,RESULT!$C208+RESULT!$D208&gt;2),"WON",IF(AND(RESULT!$G208&lt;AC$1,RESULT!$C208+RESULT!$D208&lt;3),"WON","LOST"))</f>
        <v>LOST</v>
      </c>
      <c r="AD149" t="str">
        <f ca="1">IF(AND(RESULT!$K208&gt;AC$1,RESULT!$C208+RESULT!$D208&gt;2),"WON",IF(AND(RESULT!$K208&lt;AC$1,RESULT!$C208+RESULT!$D208&lt;3),"WON","LOST"))</f>
        <v>LOST</v>
      </c>
      <c r="AE149" t="str">
        <f t="shared" ca="1" si="103"/>
        <v>LOST</v>
      </c>
    </row>
    <row r="150" spans="1:31">
      <c r="A150" t="str">
        <f ca="1">IF(AND(RESULT!$G209&gt;A$1,RESULT!$C209+RESULT!$D209&gt;2),"WON",IF(AND(RESULT!$G209&lt;A$1,RESULT!$C209+RESULT!$D209&lt;3),"WON","LOST"))</f>
        <v>WON</v>
      </c>
      <c r="B150" t="str">
        <f ca="1">IF(AND(RESULT!$K209&gt;A$1,RESULT!$C209+RESULT!$D209&gt;2),"WON",IF(AND(RESULT!$K209&lt;A$1,RESULT!$C209+RESULT!$D209&lt;3),"WON","LOST"))</f>
        <v>WON</v>
      </c>
      <c r="C150" t="str">
        <f t="shared" ca="1" si="96"/>
        <v>WON</v>
      </c>
      <c r="E150" t="str">
        <f ca="1">IF(AND(RESULT!$G209&gt;E$1,RESULT!$C209+RESULT!$D209&gt;2),"WON",IF(AND(RESULT!$G209&lt;E$1,RESULT!$C209+RESULT!$D209&lt;3),"WON","LOST"))</f>
        <v>WON</v>
      </c>
      <c r="F150" t="str">
        <f ca="1">IF(AND(RESULT!$K209&gt;E$1,RESULT!$C209+RESULT!$D209&gt;2),"WON",IF(AND(RESULT!$K209&lt;E$1,RESULT!$C209+RESULT!$D209&lt;3),"WON","LOST"))</f>
        <v>WON</v>
      </c>
      <c r="G150" t="str">
        <f t="shared" ca="1" si="97"/>
        <v>WON</v>
      </c>
      <c r="I150" t="str">
        <f ca="1">IF(AND(RESULT!$G209&gt;I$1,RESULT!$C209+RESULT!$D209&gt;2),"WON",IF(AND(RESULT!$G209&lt;I$1,RESULT!$C209+RESULT!$D209&lt;3),"WON","LOST"))</f>
        <v>WON</v>
      </c>
      <c r="J150" t="str">
        <f ca="1">IF(AND(RESULT!$K209&gt;I$1,RESULT!$C209+RESULT!$D209&gt;2),"WON",IF(AND(RESULT!$K209&lt;I$1,RESULT!$C209+RESULT!$D209&lt;3),"WON","LOST"))</f>
        <v>WON</v>
      </c>
      <c r="K150" t="str">
        <f t="shared" ca="1" si="98"/>
        <v>WON</v>
      </c>
      <c r="M150" t="str">
        <f ca="1">IF(AND(RESULT!$G209&gt;M$1,RESULT!$C209+RESULT!$D209&gt;2),"WON",IF(AND(RESULT!$G209&lt;M$1,RESULT!$C209+RESULT!$D209&lt;3),"WON","LOST"))</f>
        <v>WON</v>
      </c>
      <c r="N150" t="str">
        <f ca="1">IF(AND(RESULT!$K209&gt;M$1,RESULT!$C209+RESULT!$D209&gt;2),"WON",IF(AND(RESULT!$K209&lt;M$1,RESULT!$C209+RESULT!$D209&lt;3),"WON","LOST"))</f>
        <v>WON</v>
      </c>
      <c r="O150" t="str">
        <f t="shared" ca="1" si="99"/>
        <v>WON</v>
      </c>
      <c r="Q150" t="str">
        <f ca="1">IF(AND(RESULT!$G209&gt;Q$1,RESULT!$C209+RESULT!$D209&gt;2),"WON",IF(AND(RESULT!$G209&lt;Q$1,RESULT!$C209+RESULT!$D209&lt;3),"WON","LOST"))</f>
        <v>WON</v>
      </c>
      <c r="R150" t="str">
        <f ca="1">IF(AND(RESULT!$K209&gt;Q$1,RESULT!$C209+RESULT!$D209&gt;2),"WON",IF(AND(RESULT!$K209&lt;Q$1,RESULT!$C209+RESULT!$D209&lt;3),"WON","LOST"))</f>
        <v>WON</v>
      </c>
      <c r="S150" t="str">
        <f t="shared" ca="1" si="100"/>
        <v>WON</v>
      </c>
      <c r="U150" t="str">
        <f ca="1">IF(AND(RESULT!$G209&gt;U$1,RESULT!$C209+RESULT!$D209&gt;2),"WON",IF(AND(RESULT!$G209&lt;U$1,RESULT!$C209+RESULT!$D209&lt;3),"WON","LOST"))</f>
        <v>WON</v>
      </c>
      <c r="V150" t="str">
        <f ca="1">IF(AND(RESULT!$K209&gt;U$1,RESULT!$C209+RESULT!$D209&gt;2),"WON",IF(AND(RESULT!$K209&lt;U$1,RESULT!$C209+RESULT!$D209&lt;3),"WON","LOST"))</f>
        <v>WON</v>
      </c>
      <c r="W150" t="str">
        <f t="shared" ca="1" si="101"/>
        <v>WON</v>
      </c>
      <c r="Y150" t="str">
        <f ca="1">IF(AND(RESULT!$G209&gt;Y$1,RESULT!$C209+RESULT!$D209&gt;2),"WON",IF(AND(RESULT!$G209&lt;Y$1,RESULT!$C209+RESULT!$D209&lt;3),"WON","LOST"))</f>
        <v>WON</v>
      </c>
      <c r="Z150" t="str">
        <f ca="1">IF(AND(RESULT!$K209&gt;Y$1,RESULT!$C209+RESULT!$D209&gt;2),"WON",IF(AND(RESULT!$K209&lt;Y$1,RESULT!$C209+RESULT!$D209&lt;3),"WON","LOST"))</f>
        <v>WON</v>
      </c>
      <c r="AA150" t="str">
        <f t="shared" ca="1" si="102"/>
        <v>WON</v>
      </c>
      <c r="AC150" t="str">
        <f ca="1">IF(AND(RESULT!$G209&gt;AC$1,RESULT!$C209+RESULT!$D209&gt;2),"WON",IF(AND(RESULT!$G209&lt;AC$1,RESULT!$C209+RESULT!$D209&lt;3),"WON","LOST"))</f>
        <v>WON</v>
      </c>
      <c r="AD150" t="str">
        <f ca="1">IF(AND(RESULT!$K209&gt;AC$1,RESULT!$C209+RESULT!$D209&gt;2),"WON",IF(AND(RESULT!$K209&lt;AC$1,RESULT!$C209+RESULT!$D209&lt;3),"WON","LOST"))</f>
        <v>WON</v>
      </c>
      <c r="AE150" t="str">
        <f t="shared" ca="1" si="103"/>
        <v>WON</v>
      </c>
    </row>
    <row r="151" spans="1:31">
      <c r="A151" t="str">
        <f ca="1">IF(AND(RESULT!$G210&gt;A$1,RESULT!$C210+RESULT!$D210&gt;2),"WON",IF(AND(RESULT!$G210&lt;A$1,RESULT!$C210+RESULT!$D210&lt;3),"WON","LOST"))</f>
        <v>LOST</v>
      </c>
      <c r="B151" t="str">
        <f ca="1">IF(AND(RESULT!$K210&gt;A$1,RESULT!$C210+RESULT!$D210&gt;2),"WON",IF(AND(RESULT!$K210&lt;A$1,RESULT!$C210+RESULT!$D210&lt;3),"WON","LOST"))</f>
        <v>LOST</v>
      </c>
      <c r="C151" t="str">
        <f t="shared" ca="1" si="96"/>
        <v>LOST</v>
      </c>
      <c r="E151" t="str">
        <f ca="1">IF(AND(RESULT!$G210&gt;E$1,RESULT!$C210+RESULT!$D210&gt;2),"WON",IF(AND(RESULT!$G210&lt;E$1,RESULT!$C210+RESULT!$D210&lt;3),"WON","LOST"))</f>
        <v>LOST</v>
      </c>
      <c r="F151" t="str">
        <f ca="1">IF(AND(RESULT!$K210&gt;E$1,RESULT!$C210+RESULT!$D210&gt;2),"WON",IF(AND(RESULT!$K210&lt;E$1,RESULT!$C210+RESULT!$D210&lt;3),"WON","LOST"))</f>
        <v>LOST</v>
      </c>
      <c r="G151" t="str">
        <f t="shared" ca="1" si="97"/>
        <v>LOST</v>
      </c>
      <c r="I151" t="str">
        <f ca="1">IF(AND(RESULT!$G210&gt;I$1,RESULT!$C210+RESULT!$D210&gt;2),"WON",IF(AND(RESULT!$G210&lt;I$1,RESULT!$C210+RESULT!$D210&lt;3),"WON","LOST"))</f>
        <v>LOST</v>
      </c>
      <c r="J151" t="str">
        <f ca="1">IF(AND(RESULT!$K210&gt;I$1,RESULT!$C210+RESULT!$D210&gt;2),"WON",IF(AND(RESULT!$K210&lt;I$1,RESULT!$C210+RESULT!$D210&lt;3),"WON","LOST"))</f>
        <v>LOST</v>
      </c>
      <c r="K151" t="str">
        <f t="shared" ca="1" si="98"/>
        <v>LOST</v>
      </c>
      <c r="M151" t="str">
        <f ca="1">IF(AND(RESULT!$G210&gt;M$1,RESULT!$C210+RESULT!$D210&gt;2),"WON",IF(AND(RESULT!$G210&lt;M$1,RESULT!$C210+RESULT!$D210&lt;3),"WON","LOST"))</f>
        <v>LOST</v>
      </c>
      <c r="N151" t="str">
        <f ca="1">IF(AND(RESULT!$K210&gt;M$1,RESULT!$C210+RESULT!$D210&gt;2),"WON",IF(AND(RESULT!$K210&lt;M$1,RESULT!$C210+RESULT!$D210&lt;3),"WON","LOST"))</f>
        <v>LOST</v>
      </c>
      <c r="O151" t="str">
        <f t="shared" ca="1" si="99"/>
        <v>LOST</v>
      </c>
      <c r="Q151" t="str">
        <f ca="1">IF(AND(RESULT!$G210&gt;Q$1,RESULT!$C210+RESULT!$D210&gt;2),"WON",IF(AND(RESULT!$G210&lt;Q$1,RESULT!$C210+RESULT!$D210&lt;3),"WON","LOST"))</f>
        <v>LOST</v>
      </c>
      <c r="R151" t="str">
        <f ca="1">IF(AND(RESULT!$K210&gt;Q$1,RESULT!$C210+RESULT!$D210&gt;2),"WON",IF(AND(RESULT!$K210&lt;Q$1,RESULT!$C210+RESULT!$D210&lt;3),"WON","LOST"))</f>
        <v>LOST</v>
      </c>
      <c r="S151" t="str">
        <f t="shared" ca="1" si="100"/>
        <v>LOST</v>
      </c>
      <c r="U151" t="str">
        <f ca="1">IF(AND(RESULT!$G210&gt;U$1,RESULT!$C210+RESULT!$D210&gt;2),"WON",IF(AND(RESULT!$G210&lt;U$1,RESULT!$C210+RESULT!$D210&lt;3),"WON","LOST"))</f>
        <v>LOST</v>
      </c>
      <c r="V151" t="str">
        <f ca="1">IF(AND(RESULT!$K210&gt;U$1,RESULT!$C210+RESULT!$D210&gt;2),"WON",IF(AND(RESULT!$K210&lt;U$1,RESULT!$C210+RESULT!$D210&lt;3),"WON","LOST"))</f>
        <v>LOST</v>
      </c>
      <c r="W151" t="str">
        <f t="shared" ca="1" si="101"/>
        <v>LOST</v>
      </c>
      <c r="Y151" t="str">
        <f ca="1">IF(AND(RESULT!$G210&gt;Y$1,RESULT!$C210+RESULT!$D210&gt;2),"WON",IF(AND(RESULT!$G210&lt;Y$1,RESULT!$C210+RESULT!$D210&lt;3),"WON","LOST"))</f>
        <v>LOST</v>
      </c>
      <c r="Z151" t="str">
        <f ca="1">IF(AND(RESULT!$K210&gt;Y$1,RESULT!$C210+RESULT!$D210&gt;2),"WON",IF(AND(RESULT!$K210&lt;Y$1,RESULT!$C210+RESULT!$D210&lt;3),"WON","LOST"))</f>
        <v>WON</v>
      </c>
      <c r="AA151" t="str">
        <f t="shared" ca="1" si="102"/>
        <v>DP</v>
      </c>
      <c r="AC151" t="str">
        <f ca="1">IF(AND(RESULT!$G210&gt;AC$1,RESULT!$C210+RESULT!$D210&gt;2),"WON",IF(AND(RESULT!$G210&lt;AC$1,RESULT!$C210+RESULT!$D210&lt;3),"WON","LOST"))</f>
        <v>LOST</v>
      </c>
      <c r="AD151" t="str">
        <f ca="1">IF(AND(RESULT!$K210&gt;AC$1,RESULT!$C210+RESULT!$D210&gt;2),"WON",IF(AND(RESULT!$K210&lt;AC$1,RESULT!$C210+RESULT!$D210&lt;3),"WON","LOST"))</f>
        <v>WON</v>
      </c>
      <c r="AE151" t="str">
        <f t="shared" ca="1" si="103"/>
        <v>DP</v>
      </c>
    </row>
    <row r="152" spans="1:31">
      <c r="A152" t="str">
        <f ca="1">IF(AND(RESULT!$G211&gt;A$1,RESULT!$C211+RESULT!$D211&gt;2),"WON",IF(AND(RESULT!$G211&lt;A$1,RESULT!$C211+RESULT!$D211&lt;3),"WON","LOST"))</f>
        <v>WON</v>
      </c>
      <c r="B152" t="str">
        <f ca="1">IF(AND(RESULT!$K211&gt;A$1,RESULT!$C211+RESULT!$D211&gt;2),"WON",IF(AND(RESULT!$K211&lt;A$1,RESULT!$C211+RESULT!$D211&lt;3),"WON","LOST"))</f>
        <v>WON</v>
      </c>
      <c r="C152" t="str">
        <f t="shared" ca="1" si="96"/>
        <v>WON</v>
      </c>
      <c r="E152" t="str">
        <f ca="1">IF(AND(RESULT!$G211&gt;E$1,RESULT!$C211+RESULT!$D211&gt;2),"WON",IF(AND(RESULT!$G211&lt;E$1,RESULT!$C211+RESULT!$D211&lt;3),"WON","LOST"))</f>
        <v>WON</v>
      </c>
      <c r="F152" t="str">
        <f ca="1">IF(AND(RESULT!$K211&gt;E$1,RESULT!$C211+RESULT!$D211&gt;2),"WON",IF(AND(RESULT!$K211&lt;E$1,RESULT!$C211+RESULT!$D211&lt;3),"WON","LOST"))</f>
        <v>WON</v>
      </c>
      <c r="G152" t="str">
        <f t="shared" ca="1" si="97"/>
        <v>WON</v>
      </c>
      <c r="I152" t="str">
        <f ca="1">IF(AND(RESULT!$G211&gt;I$1,RESULT!$C211+RESULT!$D211&gt;2),"WON",IF(AND(RESULT!$G211&lt;I$1,RESULT!$C211+RESULT!$D211&lt;3),"WON","LOST"))</f>
        <v>WON</v>
      </c>
      <c r="J152" t="str">
        <f ca="1">IF(AND(RESULT!$K211&gt;I$1,RESULT!$C211+RESULT!$D211&gt;2),"WON",IF(AND(RESULT!$K211&lt;I$1,RESULT!$C211+RESULT!$D211&lt;3),"WON","LOST"))</f>
        <v>WON</v>
      </c>
      <c r="K152" t="str">
        <f t="shared" ca="1" si="98"/>
        <v>WON</v>
      </c>
      <c r="M152" t="str">
        <f ca="1">IF(AND(RESULT!$G211&gt;M$1,RESULT!$C211+RESULT!$D211&gt;2),"WON",IF(AND(RESULT!$G211&lt;M$1,RESULT!$C211+RESULT!$D211&lt;3),"WON","LOST"))</f>
        <v>WON</v>
      </c>
      <c r="N152" t="str">
        <f ca="1">IF(AND(RESULT!$K211&gt;M$1,RESULT!$C211+RESULT!$D211&gt;2),"WON",IF(AND(RESULT!$K211&lt;M$1,RESULT!$C211+RESULT!$D211&lt;3),"WON","LOST"))</f>
        <v>WON</v>
      </c>
      <c r="O152" t="str">
        <f t="shared" ca="1" si="99"/>
        <v>WON</v>
      </c>
      <c r="Q152" t="str">
        <f ca="1">IF(AND(RESULT!$G211&gt;Q$1,RESULT!$C211+RESULT!$D211&gt;2),"WON",IF(AND(RESULT!$G211&lt;Q$1,RESULT!$C211+RESULT!$D211&lt;3),"WON","LOST"))</f>
        <v>WON</v>
      </c>
      <c r="R152" t="str">
        <f ca="1">IF(AND(RESULT!$K211&gt;Q$1,RESULT!$C211+RESULT!$D211&gt;2),"WON",IF(AND(RESULT!$K211&lt;Q$1,RESULT!$C211+RESULT!$D211&lt;3),"WON","LOST"))</f>
        <v>WON</v>
      </c>
      <c r="S152" t="str">
        <f t="shared" ca="1" si="100"/>
        <v>WON</v>
      </c>
      <c r="U152" t="str">
        <f ca="1">IF(AND(RESULT!$G211&gt;U$1,RESULT!$C211+RESULT!$D211&gt;2),"WON",IF(AND(RESULT!$G211&lt;U$1,RESULT!$C211+RESULT!$D211&lt;3),"WON","LOST"))</f>
        <v>WON</v>
      </c>
      <c r="V152" t="str">
        <f ca="1">IF(AND(RESULT!$K211&gt;U$1,RESULT!$C211+RESULT!$D211&gt;2),"WON",IF(AND(RESULT!$K211&lt;U$1,RESULT!$C211+RESULT!$D211&lt;3),"WON","LOST"))</f>
        <v>WON</v>
      </c>
      <c r="W152" t="str">
        <f t="shared" ca="1" si="101"/>
        <v>WON</v>
      </c>
      <c r="Y152" t="str">
        <f ca="1">IF(AND(RESULT!$G211&gt;Y$1,RESULT!$C211+RESULT!$D211&gt;2),"WON",IF(AND(RESULT!$G211&lt;Y$1,RESULT!$C211+RESULT!$D211&lt;3),"WON","LOST"))</f>
        <v>WON</v>
      </c>
      <c r="Z152" t="str">
        <f ca="1">IF(AND(RESULT!$K211&gt;Y$1,RESULT!$C211+RESULT!$D211&gt;2),"WON",IF(AND(RESULT!$K211&lt;Y$1,RESULT!$C211+RESULT!$D211&lt;3),"WON","LOST"))</f>
        <v>WON</v>
      </c>
      <c r="AA152" t="str">
        <f t="shared" ca="1" si="102"/>
        <v>WON</v>
      </c>
      <c r="AC152" t="str">
        <f ca="1">IF(AND(RESULT!$G211&gt;AC$1,RESULT!$C211+RESULT!$D211&gt;2),"WON",IF(AND(RESULT!$G211&lt;AC$1,RESULT!$C211+RESULT!$D211&lt;3),"WON","LOST"))</f>
        <v>WON</v>
      </c>
      <c r="AD152" t="str">
        <f ca="1">IF(AND(RESULT!$K211&gt;AC$1,RESULT!$C211+RESULT!$D211&gt;2),"WON",IF(AND(RESULT!$K211&lt;AC$1,RESULT!$C211+RESULT!$D211&lt;3),"WON","LOST"))</f>
        <v>WON</v>
      </c>
      <c r="AE152" t="str">
        <f t="shared" ca="1" si="103"/>
        <v>WON</v>
      </c>
    </row>
    <row r="153" spans="1:31">
      <c r="A153" t="str">
        <f ca="1">IF(AND(RESULT!$G212&gt;A$1,RESULT!$C212+RESULT!$D212&gt;2),"WON",IF(AND(RESULT!$G212&lt;A$1,RESULT!$C212+RESULT!$D212&lt;3),"WON","LOST"))</f>
        <v>WON</v>
      </c>
      <c r="B153" t="str">
        <f ca="1">IF(AND(RESULT!$K212&gt;A$1,RESULT!$C212+RESULT!$D212&gt;2),"WON",IF(AND(RESULT!$K212&lt;A$1,RESULT!$C212+RESULT!$D212&lt;3),"WON","LOST"))</f>
        <v>WON</v>
      </c>
      <c r="C153" t="str">
        <f t="shared" ca="1" si="96"/>
        <v>WON</v>
      </c>
      <c r="E153" t="str">
        <f ca="1">IF(AND(RESULT!$G212&gt;E$1,RESULT!$C212+RESULT!$D212&gt;2),"WON",IF(AND(RESULT!$G212&lt;E$1,RESULT!$C212+RESULT!$D212&lt;3),"WON","LOST"))</f>
        <v>WON</v>
      </c>
      <c r="F153" t="str">
        <f ca="1">IF(AND(RESULT!$K212&gt;E$1,RESULT!$C212+RESULT!$D212&gt;2),"WON",IF(AND(RESULT!$K212&lt;E$1,RESULT!$C212+RESULT!$D212&lt;3),"WON","LOST"))</f>
        <v>WON</v>
      </c>
      <c r="G153" t="str">
        <f t="shared" ca="1" si="97"/>
        <v>WON</v>
      </c>
      <c r="I153" t="str">
        <f ca="1">IF(AND(RESULT!$G212&gt;I$1,RESULT!$C212+RESULT!$D212&gt;2),"WON",IF(AND(RESULT!$G212&lt;I$1,RESULT!$C212+RESULT!$D212&lt;3),"WON","LOST"))</f>
        <v>WON</v>
      </c>
      <c r="J153" t="str">
        <f ca="1">IF(AND(RESULT!$K212&gt;I$1,RESULT!$C212+RESULT!$D212&gt;2),"WON",IF(AND(RESULT!$K212&lt;I$1,RESULT!$C212+RESULT!$D212&lt;3),"WON","LOST"))</f>
        <v>WON</v>
      </c>
      <c r="K153" t="str">
        <f t="shared" ca="1" si="98"/>
        <v>WON</v>
      </c>
      <c r="M153" t="str">
        <f ca="1">IF(AND(RESULT!$G212&gt;M$1,RESULT!$C212+RESULT!$D212&gt;2),"WON",IF(AND(RESULT!$G212&lt;M$1,RESULT!$C212+RESULT!$D212&lt;3),"WON","LOST"))</f>
        <v>WON</v>
      </c>
      <c r="N153" t="str">
        <f ca="1">IF(AND(RESULT!$K212&gt;M$1,RESULT!$C212+RESULT!$D212&gt;2),"WON",IF(AND(RESULT!$K212&lt;M$1,RESULT!$C212+RESULT!$D212&lt;3),"WON","LOST"))</f>
        <v>WON</v>
      </c>
      <c r="O153" t="str">
        <f t="shared" ca="1" si="99"/>
        <v>WON</v>
      </c>
      <c r="Q153" t="str">
        <f ca="1">IF(AND(RESULT!$G212&gt;Q$1,RESULT!$C212+RESULT!$D212&gt;2),"WON",IF(AND(RESULT!$G212&lt;Q$1,RESULT!$C212+RESULT!$D212&lt;3),"WON","LOST"))</f>
        <v>WON</v>
      </c>
      <c r="R153" t="str">
        <f ca="1">IF(AND(RESULT!$K212&gt;Q$1,RESULT!$C212+RESULT!$D212&gt;2),"WON",IF(AND(RESULT!$K212&lt;Q$1,RESULT!$C212+RESULT!$D212&lt;3),"WON","LOST"))</f>
        <v>WON</v>
      </c>
      <c r="S153" t="str">
        <f t="shared" ca="1" si="100"/>
        <v>WON</v>
      </c>
      <c r="U153" t="str">
        <f ca="1">IF(AND(RESULT!$G212&gt;U$1,RESULT!$C212+RESULT!$D212&gt;2),"WON",IF(AND(RESULT!$G212&lt;U$1,RESULT!$C212+RESULT!$D212&lt;3),"WON","LOST"))</f>
        <v>WON</v>
      </c>
      <c r="V153" t="str">
        <f ca="1">IF(AND(RESULT!$K212&gt;U$1,RESULT!$C212+RESULT!$D212&gt;2),"WON",IF(AND(RESULT!$K212&lt;U$1,RESULT!$C212+RESULT!$D212&lt;3),"WON","LOST"))</f>
        <v>WON</v>
      </c>
      <c r="W153" t="str">
        <f t="shared" ca="1" si="101"/>
        <v>WON</v>
      </c>
      <c r="Y153" t="str">
        <f ca="1">IF(AND(RESULT!$G212&gt;Y$1,RESULT!$C212+RESULT!$D212&gt;2),"WON",IF(AND(RESULT!$G212&lt;Y$1,RESULT!$C212+RESULT!$D212&lt;3),"WON","LOST"))</f>
        <v>WON</v>
      </c>
      <c r="Z153" t="str">
        <f ca="1">IF(AND(RESULT!$K212&gt;Y$1,RESULT!$C212+RESULT!$D212&gt;2),"WON",IF(AND(RESULT!$K212&lt;Y$1,RESULT!$C212+RESULT!$D212&lt;3),"WON","LOST"))</f>
        <v>WON</v>
      </c>
      <c r="AA153" t="str">
        <f t="shared" ca="1" si="102"/>
        <v>WON</v>
      </c>
      <c r="AC153" t="str">
        <f ca="1">IF(AND(RESULT!$G212&gt;AC$1,RESULT!$C212+RESULT!$D212&gt;2),"WON",IF(AND(RESULT!$G212&lt;AC$1,RESULT!$C212+RESULT!$D212&lt;3),"WON","LOST"))</f>
        <v>WON</v>
      </c>
      <c r="AD153" t="str">
        <f ca="1">IF(AND(RESULT!$K212&gt;AC$1,RESULT!$C212+RESULT!$D212&gt;2),"WON",IF(AND(RESULT!$K212&lt;AC$1,RESULT!$C212+RESULT!$D212&lt;3),"WON","LOST"))</f>
        <v>WON</v>
      </c>
      <c r="AE153" t="str">
        <f t="shared" ca="1" si="103"/>
        <v>WON</v>
      </c>
    </row>
    <row r="154" spans="1:31">
      <c r="A154" t="str">
        <f ca="1">IF(AND(RESULT!$G213&gt;A$1,RESULT!$C213+RESULT!$D213&gt;2),"WON",IF(AND(RESULT!$G213&lt;A$1,RESULT!$C213+RESULT!$D213&lt;3),"WON","LOST"))</f>
        <v>LOST</v>
      </c>
      <c r="B154" t="str">
        <f ca="1">IF(AND(RESULT!$K213&gt;A$1,RESULT!$C213+RESULT!$D213&gt;2),"WON",IF(AND(RESULT!$K213&lt;A$1,RESULT!$C213+RESULT!$D213&lt;3),"WON","LOST"))</f>
        <v>LOST</v>
      </c>
      <c r="C154" t="str">
        <f t="shared" ca="1" si="96"/>
        <v>LOST</v>
      </c>
      <c r="E154" t="str">
        <f ca="1">IF(AND(RESULT!$G213&gt;E$1,RESULT!$C213+RESULT!$D213&gt;2),"WON",IF(AND(RESULT!$G213&lt;E$1,RESULT!$C213+RESULT!$D213&lt;3),"WON","LOST"))</f>
        <v>LOST</v>
      </c>
      <c r="F154" t="str">
        <f ca="1">IF(AND(RESULT!$K213&gt;E$1,RESULT!$C213+RESULT!$D213&gt;2),"WON",IF(AND(RESULT!$K213&lt;E$1,RESULT!$C213+RESULT!$D213&lt;3),"WON","LOST"))</f>
        <v>LOST</v>
      </c>
      <c r="G154" t="str">
        <f t="shared" ca="1" si="97"/>
        <v>LOST</v>
      </c>
      <c r="I154" t="str">
        <f ca="1">IF(AND(RESULT!$G213&gt;I$1,RESULT!$C213+RESULT!$D213&gt;2),"WON",IF(AND(RESULT!$G213&lt;I$1,RESULT!$C213+RESULT!$D213&lt;3),"WON","LOST"))</f>
        <v>LOST</v>
      </c>
      <c r="J154" t="str">
        <f ca="1">IF(AND(RESULT!$K213&gt;I$1,RESULT!$C213+RESULT!$D213&gt;2),"WON",IF(AND(RESULT!$K213&lt;I$1,RESULT!$C213+RESULT!$D213&lt;3),"WON","LOST"))</f>
        <v>LOST</v>
      </c>
      <c r="K154" t="str">
        <f t="shared" ca="1" si="98"/>
        <v>LOST</v>
      </c>
      <c r="M154" t="str">
        <f ca="1">IF(AND(RESULT!$G213&gt;M$1,RESULT!$C213+RESULT!$D213&gt;2),"WON",IF(AND(RESULT!$G213&lt;M$1,RESULT!$C213+RESULT!$D213&lt;3),"WON","LOST"))</f>
        <v>LOST</v>
      </c>
      <c r="N154" t="str">
        <f ca="1">IF(AND(RESULT!$K213&gt;M$1,RESULT!$C213+RESULT!$D213&gt;2),"WON",IF(AND(RESULT!$K213&lt;M$1,RESULT!$C213+RESULT!$D213&lt;3),"WON","LOST"))</f>
        <v>LOST</v>
      </c>
      <c r="O154" t="str">
        <f t="shared" ca="1" si="99"/>
        <v>LOST</v>
      </c>
      <c r="Q154" t="str">
        <f ca="1">IF(AND(RESULT!$G213&gt;Q$1,RESULT!$C213+RESULT!$D213&gt;2),"WON",IF(AND(RESULT!$G213&lt;Q$1,RESULT!$C213+RESULT!$D213&lt;3),"WON","LOST"))</f>
        <v>LOST</v>
      </c>
      <c r="R154" t="str">
        <f ca="1">IF(AND(RESULT!$K213&gt;Q$1,RESULT!$C213+RESULT!$D213&gt;2),"WON",IF(AND(RESULT!$K213&lt;Q$1,RESULT!$C213+RESULT!$D213&lt;3),"WON","LOST"))</f>
        <v>LOST</v>
      </c>
      <c r="S154" t="str">
        <f t="shared" ca="1" si="100"/>
        <v>LOST</v>
      </c>
      <c r="U154" t="str">
        <f ca="1">IF(AND(RESULT!$G213&gt;U$1,RESULT!$C213+RESULT!$D213&gt;2),"WON",IF(AND(RESULT!$G213&lt;U$1,RESULT!$C213+RESULT!$D213&lt;3),"WON","LOST"))</f>
        <v>LOST</v>
      </c>
      <c r="V154" t="str">
        <f ca="1">IF(AND(RESULT!$K213&gt;U$1,RESULT!$C213+RESULT!$D213&gt;2),"WON",IF(AND(RESULT!$K213&lt;U$1,RESULT!$C213+RESULT!$D213&lt;3),"WON","LOST"))</f>
        <v>LOST</v>
      </c>
      <c r="W154" t="str">
        <f t="shared" ca="1" si="101"/>
        <v>LOST</v>
      </c>
      <c r="Y154" t="str">
        <f ca="1">IF(AND(RESULT!$G213&gt;Y$1,RESULT!$C213+RESULT!$D213&gt;2),"WON",IF(AND(RESULT!$G213&lt;Y$1,RESULT!$C213+RESULT!$D213&lt;3),"WON","LOST"))</f>
        <v>LOST</v>
      </c>
      <c r="Z154" t="str">
        <f ca="1">IF(AND(RESULT!$K213&gt;Y$1,RESULT!$C213+RESULT!$D213&gt;2),"WON",IF(AND(RESULT!$K213&lt;Y$1,RESULT!$C213+RESULT!$D213&lt;3),"WON","LOST"))</f>
        <v>LOST</v>
      </c>
      <c r="AA154" t="str">
        <f t="shared" ca="1" si="102"/>
        <v>LOST</v>
      </c>
      <c r="AC154" t="str">
        <f ca="1">IF(AND(RESULT!$G213&gt;AC$1,RESULT!$C213+RESULT!$D213&gt;2),"WON",IF(AND(RESULT!$G213&lt;AC$1,RESULT!$C213+RESULT!$D213&lt;3),"WON","LOST"))</f>
        <v>LOST</v>
      </c>
      <c r="AD154" t="str">
        <f ca="1">IF(AND(RESULT!$K213&gt;AC$1,RESULT!$C213+RESULT!$D213&gt;2),"WON",IF(AND(RESULT!$K213&lt;AC$1,RESULT!$C213+RESULT!$D213&lt;3),"WON","LOST"))</f>
        <v>LOST</v>
      </c>
      <c r="AE154" t="str">
        <f t="shared" ca="1" si="103"/>
        <v>LOST</v>
      </c>
    </row>
    <row r="155" spans="1:31">
      <c r="A155" t="str">
        <f ca="1">IF(AND(RESULT!$G214&gt;A$1,RESULT!$C214+RESULT!$D214&gt;2),"WON",IF(AND(RESULT!$G214&lt;A$1,RESULT!$C214+RESULT!$D214&lt;3),"WON","LOST"))</f>
        <v>LOST</v>
      </c>
      <c r="B155" t="str">
        <f ca="1">IF(AND(RESULT!$K214&gt;A$1,RESULT!$C214+RESULT!$D214&gt;2),"WON",IF(AND(RESULT!$K214&lt;A$1,RESULT!$C214+RESULT!$D214&lt;3),"WON","LOST"))</f>
        <v>LOST</v>
      </c>
      <c r="C155" t="str">
        <f t="shared" ca="1" si="96"/>
        <v>LOST</v>
      </c>
      <c r="E155" t="str">
        <f ca="1">IF(AND(RESULT!$G214&gt;E$1,RESULT!$C214+RESULT!$D214&gt;2),"WON",IF(AND(RESULT!$G214&lt;E$1,RESULT!$C214+RESULT!$D214&lt;3),"WON","LOST"))</f>
        <v>LOST</v>
      </c>
      <c r="F155" t="str">
        <f ca="1">IF(AND(RESULT!$K214&gt;E$1,RESULT!$C214+RESULT!$D214&gt;2),"WON",IF(AND(RESULT!$K214&lt;E$1,RESULT!$C214+RESULT!$D214&lt;3),"WON","LOST"))</f>
        <v>LOST</v>
      </c>
      <c r="G155" t="str">
        <f t="shared" ca="1" si="97"/>
        <v>LOST</v>
      </c>
      <c r="I155" t="str">
        <f ca="1">IF(AND(RESULT!$G214&gt;I$1,RESULT!$C214+RESULT!$D214&gt;2),"WON",IF(AND(RESULT!$G214&lt;I$1,RESULT!$C214+RESULT!$D214&lt;3),"WON","LOST"))</f>
        <v>LOST</v>
      </c>
      <c r="J155" t="str">
        <f ca="1">IF(AND(RESULT!$K214&gt;I$1,RESULT!$C214+RESULT!$D214&gt;2),"WON",IF(AND(RESULT!$K214&lt;I$1,RESULT!$C214+RESULT!$D214&lt;3),"WON","LOST"))</f>
        <v>LOST</v>
      </c>
      <c r="K155" t="str">
        <f t="shared" ca="1" si="98"/>
        <v>LOST</v>
      </c>
      <c r="M155" t="str">
        <f ca="1">IF(AND(RESULT!$G214&gt;M$1,RESULT!$C214+RESULT!$D214&gt;2),"WON",IF(AND(RESULT!$G214&lt;M$1,RESULT!$C214+RESULT!$D214&lt;3),"WON","LOST"))</f>
        <v>LOST</v>
      </c>
      <c r="N155" t="str">
        <f ca="1">IF(AND(RESULT!$K214&gt;M$1,RESULT!$C214+RESULT!$D214&gt;2),"WON",IF(AND(RESULT!$K214&lt;M$1,RESULT!$C214+RESULT!$D214&lt;3),"WON","LOST"))</f>
        <v>LOST</v>
      </c>
      <c r="O155" t="str">
        <f t="shared" ca="1" si="99"/>
        <v>LOST</v>
      </c>
      <c r="Q155" t="str">
        <f ca="1">IF(AND(RESULT!$G214&gt;Q$1,RESULT!$C214+RESULT!$D214&gt;2),"WON",IF(AND(RESULT!$G214&lt;Q$1,RESULT!$C214+RESULT!$D214&lt;3),"WON","LOST"))</f>
        <v>LOST</v>
      </c>
      <c r="R155" t="str">
        <f ca="1">IF(AND(RESULT!$K214&gt;Q$1,RESULT!$C214+RESULT!$D214&gt;2),"WON",IF(AND(RESULT!$K214&lt;Q$1,RESULT!$C214+RESULT!$D214&lt;3),"WON","LOST"))</f>
        <v>LOST</v>
      </c>
      <c r="S155" t="str">
        <f t="shared" ca="1" si="100"/>
        <v>LOST</v>
      </c>
      <c r="U155" t="str">
        <f ca="1">IF(AND(RESULT!$G214&gt;U$1,RESULT!$C214+RESULT!$D214&gt;2),"WON",IF(AND(RESULT!$G214&lt;U$1,RESULT!$C214+RESULT!$D214&lt;3),"WON","LOST"))</f>
        <v>LOST</v>
      </c>
      <c r="V155" t="str">
        <f ca="1">IF(AND(RESULT!$K214&gt;U$1,RESULT!$C214+RESULT!$D214&gt;2),"WON",IF(AND(RESULT!$K214&lt;U$1,RESULT!$C214+RESULT!$D214&lt;3),"WON","LOST"))</f>
        <v>LOST</v>
      </c>
      <c r="W155" t="str">
        <f t="shared" ca="1" si="101"/>
        <v>LOST</v>
      </c>
      <c r="Y155" t="str">
        <f ca="1">IF(AND(RESULT!$G214&gt;Y$1,RESULT!$C214+RESULT!$D214&gt;2),"WON",IF(AND(RESULT!$G214&lt;Y$1,RESULT!$C214+RESULT!$D214&lt;3),"WON","LOST"))</f>
        <v>LOST</v>
      </c>
      <c r="Z155" t="str">
        <f ca="1">IF(AND(RESULT!$K214&gt;Y$1,RESULT!$C214+RESULT!$D214&gt;2),"WON",IF(AND(RESULT!$K214&lt;Y$1,RESULT!$C214+RESULT!$D214&lt;3),"WON","LOST"))</f>
        <v>LOST</v>
      </c>
      <c r="AA155" t="str">
        <f t="shared" ca="1" si="102"/>
        <v>LOST</v>
      </c>
      <c r="AC155" t="str">
        <f ca="1">IF(AND(RESULT!$G214&gt;AC$1,RESULT!$C214+RESULT!$D214&gt;2),"WON",IF(AND(RESULT!$G214&lt;AC$1,RESULT!$C214+RESULT!$D214&lt;3),"WON","LOST"))</f>
        <v>LOST</v>
      </c>
      <c r="AD155" t="str">
        <f ca="1">IF(AND(RESULT!$K214&gt;AC$1,RESULT!$C214+RESULT!$D214&gt;2),"WON",IF(AND(RESULT!$K214&lt;AC$1,RESULT!$C214+RESULT!$D214&lt;3),"WON","LOST"))</f>
        <v>LOST</v>
      </c>
      <c r="AE155" t="str">
        <f t="shared" ca="1" si="103"/>
        <v>LOST</v>
      </c>
    </row>
    <row r="156" spans="1:31">
      <c r="A156" t="str">
        <f ca="1">IF(AND(RESULT!$G215&gt;A$1,RESULT!$C215+RESULT!$D215&gt;2),"WON",IF(AND(RESULT!$G215&lt;A$1,RESULT!$C215+RESULT!$D215&lt;3),"WON","LOST"))</f>
        <v>WON</v>
      </c>
      <c r="B156" t="str">
        <f ca="1">IF(AND(RESULT!$K215&gt;A$1,RESULT!$C215+RESULT!$D215&gt;2),"WON",IF(AND(RESULT!$K215&lt;A$1,RESULT!$C215+RESULT!$D215&lt;3),"WON","LOST"))</f>
        <v>WON</v>
      </c>
      <c r="C156" t="str">
        <f t="shared" ca="1" si="96"/>
        <v>WON</v>
      </c>
      <c r="E156" t="str">
        <f ca="1">IF(AND(RESULT!$G215&gt;E$1,RESULT!$C215+RESULT!$D215&gt;2),"WON",IF(AND(RESULT!$G215&lt;E$1,RESULT!$C215+RESULT!$D215&lt;3),"WON","LOST"))</f>
        <v>WON</v>
      </c>
      <c r="F156" t="str">
        <f ca="1">IF(AND(RESULT!$K215&gt;E$1,RESULT!$C215+RESULT!$D215&gt;2),"WON",IF(AND(RESULT!$K215&lt;E$1,RESULT!$C215+RESULT!$D215&lt;3),"WON","LOST"))</f>
        <v>WON</v>
      </c>
      <c r="G156" t="str">
        <f t="shared" ca="1" si="97"/>
        <v>WON</v>
      </c>
      <c r="I156" t="str">
        <f ca="1">IF(AND(RESULT!$G215&gt;I$1,RESULT!$C215+RESULT!$D215&gt;2),"WON",IF(AND(RESULT!$G215&lt;I$1,RESULT!$C215+RESULT!$D215&lt;3),"WON","LOST"))</f>
        <v>WON</v>
      </c>
      <c r="J156" t="str">
        <f ca="1">IF(AND(RESULT!$K215&gt;I$1,RESULT!$C215+RESULT!$D215&gt;2),"WON",IF(AND(RESULT!$K215&lt;I$1,RESULT!$C215+RESULT!$D215&lt;3),"WON","LOST"))</f>
        <v>WON</v>
      </c>
      <c r="K156" t="str">
        <f t="shared" ca="1" si="98"/>
        <v>WON</v>
      </c>
      <c r="M156" t="str">
        <f ca="1">IF(AND(RESULT!$G215&gt;M$1,RESULT!$C215+RESULT!$D215&gt;2),"WON",IF(AND(RESULT!$G215&lt;M$1,RESULT!$C215+RESULT!$D215&lt;3),"WON","LOST"))</f>
        <v>WON</v>
      </c>
      <c r="N156" t="str">
        <f ca="1">IF(AND(RESULT!$K215&gt;M$1,RESULT!$C215+RESULT!$D215&gt;2),"WON",IF(AND(RESULT!$K215&lt;M$1,RESULT!$C215+RESULT!$D215&lt;3),"WON","LOST"))</f>
        <v>WON</v>
      </c>
      <c r="O156" t="str">
        <f t="shared" ca="1" si="99"/>
        <v>WON</v>
      </c>
      <c r="Q156" t="str">
        <f ca="1">IF(AND(RESULT!$G215&gt;Q$1,RESULT!$C215+RESULT!$D215&gt;2),"WON",IF(AND(RESULT!$G215&lt;Q$1,RESULT!$C215+RESULT!$D215&lt;3),"WON","LOST"))</f>
        <v>WON</v>
      </c>
      <c r="R156" t="str">
        <f ca="1">IF(AND(RESULT!$K215&gt;Q$1,RESULT!$C215+RESULT!$D215&gt;2),"WON",IF(AND(RESULT!$K215&lt;Q$1,RESULT!$C215+RESULT!$D215&lt;3),"WON","LOST"))</f>
        <v>WON</v>
      </c>
      <c r="S156" t="str">
        <f t="shared" ca="1" si="100"/>
        <v>WON</v>
      </c>
      <c r="U156" t="str">
        <f ca="1">IF(AND(RESULT!$G215&gt;U$1,RESULT!$C215+RESULT!$D215&gt;2),"WON",IF(AND(RESULT!$G215&lt;U$1,RESULT!$C215+RESULT!$D215&lt;3),"WON","LOST"))</f>
        <v>WON</v>
      </c>
      <c r="V156" t="str">
        <f ca="1">IF(AND(RESULT!$K215&gt;U$1,RESULT!$C215+RESULT!$D215&gt;2),"WON",IF(AND(RESULT!$K215&lt;U$1,RESULT!$C215+RESULT!$D215&lt;3),"WON","LOST"))</f>
        <v>WON</v>
      </c>
      <c r="W156" t="str">
        <f t="shared" ca="1" si="101"/>
        <v>WON</v>
      </c>
      <c r="Y156" t="str">
        <f ca="1">IF(AND(RESULT!$G215&gt;Y$1,RESULT!$C215+RESULT!$D215&gt;2),"WON",IF(AND(RESULT!$G215&lt;Y$1,RESULT!$C215+RESULT!$D215&lt;3),"WON","LOST"))</f>
        <v>LOST</v>
      </c>
      <c r="Z156" t="str">
        <f ca="1">IF(AND(RESULT!$K215&gt;Y$1,RESULT!$C215+RESULT!$D215&gt;2),"WON",IF(AND(RESULT!$K215&lt;Y$1,RESULT!$C215+RESULT!$D215&lt;3),"WON","LOST"))</f>
        <v>WON</v>
      </c>
      <c r="AA156" t="str">
        <f t="shared" ca="1" si="102"/>
        <v>DP</v>
      </c>
      <c r="AC156" t="str">
        <f ca="1">IF(AND(RESULT!$G215&gt;AC$1,RESULT!$C215+RESULT!$D215&gt;2),"WON",IF(AND(RESULT!$G215&lt;AC$1,RESULT!$C215+RESULT!$D215&lt;3),"WON","LOST"))</f>
        <v>LOST</v>
      </c>
      <c r="AD156" t="str">
        <f ca="1">IF(AND(RESULT!$K215&gt;AC$1,RESULT!$C215+RESULT!$D215&gt;2),"WON",IF(AND(RESULT!$K215&lt;AC$1,RESULT!$C215+RESULT!$D215&lt;3),"WON","LOST"))</f>
        <v>WON</v>
      </c>
      <c r="AE156" t="str">
        <f t="shared" ca="1" si="103"/>
        <v>DP</v>
      </c>
    </row>
    <row r="159" spans="1:31">
      <c r="A159" t="str">
        <f ca="1">IF(AND(RESULT!$G218&gt;A$1,RESULT!$C218+RESULT!$D218&gt;2),"WON",IF(AND(RESULT!$G218&lt;A$1,RESULT!$C218+RESULT!$D218&lt;3),"WON","LOST"))</f>
        <v>WON</v>
      </c>
      <c r="B159" t="str">
        <f ca="1">IF(AND(RESULT!$K218&gt;A$1,RESULT!$C218+RESULT!$D218&gt;2),"WON",IF(AND(RESULT!$K218&lt;A$1,RESULT!$C218+RESULT!$D218&lt;3),"WON","LOST"))</f>
        <v>WON</v>
      </c>
      <c r="C159" t="str">
        <f ca="1">IF(AND(A159="WON",B159="WON"),"WON",IF(AND(A159="LOST",B159="LOST"),"LOST","DP"))</f>
        <v>WON</v>
      </c>
      <c r="E159" t="str">
        <f ca="1">IF(AND(RESULT!$G218&gt;E$1,RESULT!$C218+RESULT!$D218&gt;2),"WON",IF(AND(RESULT!$G218&lt;E$1,RESULT!$C218+RESULT!$D218&lt;3),"WON","LOST"))</f>
        <v>WON</v>
      </c>
      <c r="F159" t="str">
        <f ca="1">IF(AND(RESULT!$K218&gt;E$1,RESULT!$C218+RESULT!$D218&gt;2),"WON",IF(AND(RESULT!$K218&lt;E$1,RESULT!$C218+RESULT!$D218&lt;3),"WON","LOST"))</f>
        <v>WON</v>
      </c>
      <c r="G159" t="str">
        <f ca="1">IF(AND(E159="WON",F159="WON"),"WON",IF(AND(E159="LOST",F159="LOST"),"LOST","DP"))</f>
        <v>WON</v>
      </c>
      <c r="I159" t="str">
        <f ca="1">IF(AND(RESULT!$G218&gt;I$1,RESULT!$C218+RESULT!$D218&gt;2),"WON",IF(AND(RESULT!$G218&lt;I$1,RESULT!$C218+RESULT!$D218&lt;3),"WON","LOST"))</f>
        <v>WON</v>
      </c>
      <c r="J159" t="str">
        <f ca="1">IF(AND(RESULT!$K218&gt;I$1,RESULT!$C218+RESULT!$D218&gt;2),"WON",IF(AND(RESULT!$K218&lt;I$1,RESULT!$C218+RESULT!$D218&lt;3),"WON","LOST"))</f>
        <v>WON</v>
      </c>
      <c r="K159" t="str">
        <f ca="1">IF(AND(I159="WON",J159="WON"),"WON",IF(AND(I159="LOST",J159="LOST"),"LOST","DP"))</f>
        <v>WON</v>
      </c>
      <c r="M159" t="str">
        <f ca="1">IF(AND(RESULT!$G218&gt;M$1,RESULT!$C218+RESULT!$D218&gt;2),"WON",IF(AND(RESULT!$G218&lt;M$1,RESULT!$C218+RESULT!$D218&lt;3),"WON","LOST"))</f>
        <v>WON</v>
      </c>
      <c r="N159" t="str">
        <f ca="1">IF(AND(RESULT!$K218&gt;M$1,RESULT!$C218+RESULT!$D218&gt;2),"WON",IF(AND(RESULT!$K218&lt;M$1,RESULT!$C218+RESULT!$D218&lt;3),"WON","LOST"))</f>
        <v>WON</v>
      </c>
      <c r="O159" t="str">
        <f ca="1">IF(AND(M159="WON",N159="WON"),"WON",IF(AND(M159="LOST",N159="LOST"),"LOST","DP"))</f>
        <v>WON</v>
      </c>
      <c r="Q159" t="str">
        <f ca="1">IF(AND(RESULT!$G218&gt;Q$1,RESULT!$C218+RESULT!$D218&gt;2),"WON",IF(AND(RESULT!$G218&lt;Q$1,RESULT!$C218+RESULT!$D218&lt;3),"WON","LOST"))</f>
        <v>WON</v>
      </c>
      <c r="R159" t="str">
        <f ca="1">IF(AND(RESULT!$K218&gt;Q$1,RESULT!$C218+RESULT!$D218&gt;2),"WON",IF(AND(RESULT!$K218&lt;Q$1,RESULT!$C218+RESULT!$D218&lt;3),"WON","LOST"))</f>
        <v>WON</v>
      </c>
      <c r="S159" t="str">
        <f ca="1">IF(AND(Q159="WON",R159="WON"),"WON",IF(AND(Q159="LOST",R159="LOST"),"LOST","DP"))</f>
        <v>WON</v>
      </c>
      <c r="U159" t="str">
        <f ca="1">IF(AND(RESULT!$G218&gt;U$1,RESULT!$C218+RESULT!$D218&gt;2),"WON",IF(AND(RESULT!$G218&lt;U$1,RESULT!$C218+RESULT!$D218&lt;3),"WON","LOST"))</f>
        <v>WON</v>
      </c>
      <c r="V159" t="str">
        <f ca="1">IF(AND(RESULT!$K218&gt;U$1,RESULT!$C218+RESULT!$D218&gt;2),"WON",IF(AND(RESULT!$K218&lt;U$1,RESULT!$C218+RESULT!$D218&lt;3),"WON","LOST"))</f>
        <v>WON</v>
      </c>
      <c r="W159" t="str">
        <f ca="1">IF(AND(U159="WON",V159="WON"),"WON",IF(AND(U159="LOST",V159="LOST"),"LOST","DP"))</f>
        <v>WON</v>
      </c>
      <c r="Y159" t="str">
        <f ca="1">IF(AND(RESULT!$G218&gt;Y$1,RESULT!$C218+RESULT!$D218&gt;2),"WON",IF(AND(RESULT!$G218&lt;Y$1,RESULT!$C218+RESULT!$D218&lt;3),"WON","LOST"))</f>
        <v>LOST</v>
      </c>
      <c r="Z159" t="str">
        <f ca="1">IF(AND(RESULT!$K218&gt;Y$1,RESULT!$C218+RESULT!$D218&gt;2),"WON",IF(AND(RESULT!$K218&lt;Y$1,RESULT!$C218+RESULT!$D218&lt;3),"WON","LOST"))</f>
        <v>WON</v>
      </c>
      <c r="AA159" t="str">
        <f ca="1">IF(AND(Y159="WON",Z159="WON"),"WON",IF(AND(Y159="LOST",Z159="LOST"),"LOST","DP"))</f>
        <v>DP</v>
      </c>
      <c r="AC159" t="str">
        <f ca="1">IF(AND(RESULT!$G218&gt;AC$1,RESULT!$C218+RESULT!$D218&gt;2),"WON",IF(AND(RESULT!$G218&lt;AC$1,RESULT!$C218+RESULT!$D218&lt;3),"WON","LOST"))</f>
        <v>LOST</v>
      </c>
      <c r="AD159" t="str">
        <f ca="1">IF(AND(RESULT!$K218&gt;AC$1,RESULT!$C218+RESULT!$D218&gt;2),"WON",IF(AND(RESULT!$K218&lt;AC$1,RESULT!$C218+RESULT!$D218&lt;3),"WON","LOST"))</f>
        <v>WON</v>
      </c>
      <c r="AE159" t="str">
        <f ca="1">IF(AND(AC159="WON",AD159="WON"),"WON",IF(AND(AC159="LOST",AD159="LOST"),"LOST","DP"))</f>
        <v>DP</v>
      </c>
    </row>
    <row r="160" spans="1:31">
      <c r="A160" t="str">
        <f ca="1">IF(AND(RESULT!$G219&gt;A$1,RESULT!$C219+RESULT!$D219&gt;2),"WON",IF(AND(RESULT!$G219&lt;A$1,RESULT!$C219+RESULT!$D219&lt;3),"WON","LOST"))</f>
        <v>WON</v>
      </c>
      <c r="B160" t="str">
        <f ca="1">IF(AND(RESULT!$K219&gt;A$1,RESULT!$C219+RESULT!$D219&gt;2),"WON",IF(AND(RESULT!$K219&lt;A$1,RESULT!$C219+RESULT!$D219&lt;3),"WON","LOST"))</f>
        <v>WON</v>
      </c>
      <c r="C160" t="str">
        <f t="shared" ref="C160:C168" ca="1" si="104">IF(AND(A160="WON",B160="WON"),"WON",IF(AND(A160="LOST",B160="LOST"),"LOST","DP"))</f>
        <v>WON</v>
      </c>
      <c r="E160" t="str">
        <f ca="1">IF(AND(RESULT!$G219&gt;E$1,RESULT!$C219+RESULT!$D219&gt;2),"WON",IF(AND(RESULT!$G219&lt;E$1,RESULT!$C219+RESULT!$D219&lt;3),"WON","LOST"))</f>
        <v>WON</v>
      </c>
      <c r="F160" t="str">
        <f ca="1">IF(AND(RESULT!$K219&gt;E$1,RESULT!$C219+RESULT!$D219&gt;2),"WON",IF(AND(RESULT!$K219&lt;E$1,RESULT!$C219+RESULT!$D219&lt;3),"WON","LOST"))</f>
        <v>WON</v>
      </c>
      <c r="G160" t="str">
        <f t="shared" ref="G160:G168" ca="1" si="105">IF(AND(E160="WON",F160="WON"),"WON",IF(AND(E160="LOST",F160="LOST"),"LOST","DP"))</f>
        <v>WON</v>
      </c>
      <c r="I160" t="str">
        <f ca="1">IF(AND(RESULT!$G219&gt;I$1,RESULT!$C219+RESULT!$D219&gt;2),"WON",IF(AND(RESULT!$G219&lt;I$1,RESULT!$C219+RESULT!$D219&lt;3),"WON","LOST"))</f>
        <v>WON</v>
      </c>
      <c r="J160" t="str">
        <f ca="1">IF(AND(RESULT!$K219&gt;I$1,RESULT!$C219+RESULT!$D219&gt;2),"WON",IF(AND(RESULT!$K219&lt;I$1,RESULT!$C219+RESULT!$D219&lt;3),"WON","LOST"))</f>
        <v>WON</v>
      </c>
      <c r="K160" t="str">
        <f t="shared" ref="K160:K168" ca="1" si="106">IF(AND(I160="WON",J160="WON"),"WON",IF(AND(I160="LOST",J160="LOST"),"LOST","DP"))</f>
        <v>WON</v>
      </c>
      <c r="M160" t="str">
        <f ca="1">IF(AND(RESULT!$G219&gt;M$1,RESULT!$C219+RESULT!$D219&gt;2),"WON",IF(AND(RESULT!$G219&lt;M$1,RESULT!$C219+RESULT!$D219&lt;3),"WON","LOST"))</f>
        <v>WON</v>
      </c>
      <c r="N160" t="str">
        <f ca="1">IF(AND(RESULT!$K219&gt;M$1,RESULT!$C219+RESULT!$D219&gt;2),"WON",IF(AND(RESULT!$K219&lt;M$1,RESULT!$C219+RESULT!$D219&lt;3),"WON","LOST"))</f>
        <v>WON</v>
      </c>
      <c r="O160" t="str">
        <f t="shared" ref="O160:O168" ca="1" si="107">IF(AND(M160="WON",N160="WON"),"WON",IF(AND(M160="LOST",N160="LOST"),"LOST","DP"))</f>
        <v>WON</v>
      </c>
      <c r="Q160" t="str">
        <f ca="1">IF(AND(RESULT!$G219&gt;Q$1,RESULT!$C219+RESULT!$D219&gt;2),"WON",IF(AND(RESULT!$G219&lt;Q$1,RESULT!$C219+RESULT!$D219&lt;3),"WON","LOST"))</f>
        <v>WON</v>
      </c>
      <c r="R160" t="str">
        <f ca="1">IF(AND(RESULT!$K219&gt;Q$1,RESULT!$C219+RESULT!$D219&gt;2),"WON",IF(AND(RESULT!$K219&lt;Q$1,RESULT!$C219+RESULT!$D219&lt;3),"WON","LOST"))</f>
        <v>WON</v>
      </c>
      <c r="S160" t="str">
        <f t="shared" ref="S160:S168" ca="1" si="108">IF(AND(Q160="WON",R160="WON"),"WON",IF(AND(Q160="LOST",R160="LOST"),"LOST","DP"))</f>
        <v>WON</v>
      </c>
      <c r="U160" t="str">
        <f ca="1">IF(AND(RESULT!$G219&gt;U$1,RESULT!$C219+RESULT!$D219&gt;2),"WON",IF(AND(RESULT!$G219&lt;U$1,RESULT!$C219+RESULT!$D219&lt;3),"WON","LOST"))</f>
        <v>WON</v>
      </c>
      <c r="V160" t="str">
        <f ca="1">IF(AND(RESULT!$K219&gt;U$1,RESULT!$C219+RESULT!$D219&gt;2),"WON",IF(AND(RESULT!$K219&lt;U$1,RESULT!$C219+RESULT!$D219&lt;3),"WON","LOST"))</f>
        <v>WON</v>
      </c>
      <c r="W160" t="str">
        <f t="shared" ref="W160:W168" ca="1" si="109">IF(AND(U160="WON",V160="WON"),"WON",IF(AND(U160="LOST",V160="LOST"),"LOST","DP"))</f>
        <v>WON</v>
      </c>
      <c r="Y160" t="str">
        <f ca="1">IF(AND(RESULT!$G219&gt;Y$1,RESULT!$C219+RESULT!$D219&gt;2),"WON",IF(AND(RESULT!$G219&lt;Y$1,RESULT!$C219+RESULT!$D219&lt;3),"WON","LOST"))</f>
        <v>WON</v>
      </c>
      <c r="Z160" t="str">
        <f ca="1">IF(AND(RESULT!$K219&gt;Y$1,RESULT!$C219+RESULT!$D219&gt;2),"WON",IF(AND(RESULT!$K219&lt;Y$1,RESULT!$C219+RESULT!$D219&lt;3),"WON","LOST"))</f>
        <v>WON</v>
      </c>
      <c r="AA160" t="str">
        <f t="shared" ref="AA160:AA168" ca="1" si="110">IF(AND(Y160="WON",Z160="WON"),"WON",IF(AND(Y160="LOST",Z160="LOST"),"LOST","DP"))</f>
        <v>WON</v>
      </c>
      <c r="AC160" t="str">
        <f ca="1">IF(AND(RESULT!$G219&gt;AC$1,RESULT!$C219+RESULT!$D219&gt;2),"WON",IF(AND(RESULT!$G219&lt;AC$1,RESULT!$C219+RESULT!$D219&lt;3),"WON","LOST"))</f>
        <v>WON</v>
      </c>
      <c r="AD160" t="str">
        <f ca="1">IF(AND(RESULT!$K219&gt;AC$1,RESULT!$C219+RESULT!$D219&gt;2),"WON",IF(AND(RESULT!$K219&lt;AC$1,RESULT!$C219+RESULT!$D219&lt;3),"WON","LOST"))</f>
        <v>WON</v>
      </c>
      <c r="AE160" t="str">
        <f t="shared" ref="AE160:AE168" ca="1" si="111">IF(AND(AC160="WON",AD160="WON"),"WON",IF(AND(AC160="LOST",AD160="LOST"),"LOST","DP"))</f>
        <v>WON</v>
      </c>
    </row>
    <row r="161" spans="1:31">
      <c r="A161" t="str">
        <f ca="1">IF(AND(RESULT!$G220&gt;A$1,RESULT!$C220+RESULT!$D220&gt;2),"WON",IF(AND(RESULT!$G220&lt;A$1,RESULT!$C220+RESULT!$D220&lt;3),"WON","LOST"))</f>
        <v>LOST</v>
      </c>
      <c r="B161" t="str">
        <f ca="1">IF(AND(RESULT!$K220&gt;A$1,RESULT!$C220+RESULT!$D220&gt;2),"WON",IF(AND(RESULT!$K220&lt;A$1,RESULT!$C220+RESULT!$D220&lt;3),"WON","LOST"))</f>
        <v>WON</v>
      </c>
      <c r="C161" t="str">
        <f t="shared" ca="1" si="104"/>
        <v>DP</v>
      </c>
      <c r="E161" t="str">
        <f ca="1">IF(AND(RESULT!$G220&gt;E$1,RESULT!$C220+RESULT!$D220&gt;2),"WON",IF(AND(RESULT!$G220&lt;E$1,RESULT!$C220+RESULT!$D220&lt;3),"WON","LOST"))</f>
        <v>LOST</v>
      </c>
      <c r="F161" t="str">
        <f ca="1">IF(AND(RESULT!$K220&gt;E$1,RESULT!$C220+RESULT!$D220&gt;2),"WON",IF(AND(RESULT!$K220&lt;E$1,RESULT!$C220+RESULT!$D220&lt;3),"WON","LOST"))</f>
        <v>WON</v>
      </c>
      <c r="G161" t="str">
        <f t="shared" ca="1" si="105"/>
        <v>DP</v>
      </c>
      <c r="I161" t="str">
        <f ca="1">IF(AND(RESULT!$G220&gt;I$1,RESULT!$C220+RESULT!$D220&gt;2),"WON",IF(AND(RESULT!$G220&lt;I$1,RESULT!$C220+RESULT!$D220&lt;3),"WON","LOST"))</f>
        <v>LOST</v>
      </c>
      <c r="J161" t="str">
        <f ca="1">IF(AND(RESULT!$K220&gt;I$1,RESULT!$C220+RESULT!$D220&gt;2),"WON",IF(AND(RESULT!$K220&lt;I$1,RESULT!$C220+RESULT!$D220&lt;3),"WON","LOST"))</f>
        <v>WON</v>
      </c>
      <c r="K161" t="str">
        <f t="shared" ca="1" si="106"/>
        <v>DP</v>
      </c>
      <c r="M161" t="str">
        <f ca="1">IF(AND(RESULT!$G220&gt;M$1,RESULT!$C220+RESULT!$D220&gt;2),"WON",IF(AND(RESULT!$G220&lt;M$1,RESULT!$C220+RESULT!$D220&lt;3),"WON","LOST"))</f>
        <v>LOST</v>
      </c>
      <c r="N161" t="str">
        <f ca="1">IF(AND(RESULT!$K220&gt;M$1,RESULT!$C220+RESULT!$D220&gt;2),"WON",IF(AND(RESULT!$K220&lt;M$1,RESULT!$C220+RESULT!$D220&lt;3),"WON","LOST"))</f>
        <v>WON</v>
      </c>
      <c r="O161" t="str">
        <f t="shared" ca="1" si="107"/>
        <v>DP</v>
      </c>
      <c r="Q161" t="str">
        <f ca="1">IF(AND(RESULT!$G220&gt;Q$1,RESULT!$C220+RESULT!$D220&gt;2),"WON",IF(AND(RESULT!$G220&lt;Q$1,RESULT!$C220+RESULT!$D220&lt;3),"WON","LOST"))</f>
        <v>LOST</v>
      </c>
      <c r="R161" t="str">
        <f ca="1">IF(AND(RESULT!$K220&gt;Q$1,RESULT!$C220+RESULT!$D220&gt;2),"WON",IF(AND(RESULT!$K220&lt;Q$1,RESULT!$C220+RESULT!$D220&lt;3),"WON","LOST"))</f>
        <v>WON</v>
      </c>
      <c r="S161" t="str">
        <f t="shared" ca="1" si="108"/>
        <v>DP</v>
      </c>
      <c r="U161" t="str">
        <f ca="1">IF(AND(RESULT!$G220&gt;U$1,RESULT!$C220+RESULT!$D220&gt;2),"WON",IF(AND(RESULT!$G220&lt;U$1,RESULT!$C220+RESULT!$D220&lt;3),"WON","LOST"))</f>
        <v>LOST</v>
      </c>
      <c r="V161" t="str">
        <f ca="1">IF(AND(RESULT!$K220&gt;U$1,RESULT!$C220+RESULT!$D220&gt;2),"WON",IF(AND(RESULT!$K220&lt;U$1,RESULT!$C220+RESULT!$D220&lt;3),"WON","LOST"))</f>
        <v>WON</v>
      </c>
      <c r="W161" t="str">
        <f t="shared" ca="1" si="109"/>
        <v>DP</v>
      </c>
      <c r="Y161" t="str">
        <f ca="1">IF(AND(RESULT!$G220&gt;Y$1,RESULT!$C220+RESULT!$D220&gt;2),"WON",IF(AND(RESULT!$G220&lt;Y$1,RESULT!$C220+RESULT!$D220&lt;3),"WON","LOST"))</f>
        <v>LOST</v>
      </c>
      <c r="Z161" t="str">
        <f ca="1">IF(AND(RESULT!$K220&gt;Y$1,RESULT!$C220+RESULT!$D220&gt;2),"WON",IF(AND(RESULT!$K220&lt;Y$1,RESULT!$C220+RESULT!$D220&lt;3),"WON","LOST"))</f>
        <v>WON</v>
      </c>
      <c r="AA161" t="str">
        <f t="shared" ca="1" si="110"/>
        <v>DP</v>
      </c>
      <c r="AC161" t="str">
        <f ca="1">IF(AND(RESULT!$G220&gt;AC$1,RESULT!$C220+RESULT!$D220&gt;2),"WON",IF(AND(RESULT!$G220&lt;AC$1,RESULT!$C220+RESULT!$D220&lt;3),"WON","LOST"))</f>
        <v>LOST</v>
      </c>
      <c r="AD161" t="str">
        <f ca="1">IF(AND(RESULT!$K220&gt;AC$1,RESULT!$C220+RESULT!$D220&gt;2),"WON",IF(AND(RESULT!$K220&lt;AC$1,RESULT!$C220+RESULT!$D220&lt;3),"WON","LOST"))</f>
        <v>WON</v>
      </c>
      <c r="AE161" t="str">
        <f t="shared" ca="1" si="111"/>
        <v>DP</v>
      </c>
    </row>
    <row r="162" spans="1:31">
      <c r="A162" t="str">
        <f ca="1">IF(AND(RESULT!$G221&gt;A$1,RESULT!$C221+RESULT!$D221&gt;2),"WON",IF(AND(RESULT!$G221&lt;A$1,RESULT!$C221+RESULT!$D221&lt;3),"WON","LOST"))</f>
        <v>LOST</v>
      </c>
      <c r="B162" t="str">
        <f ca="1">IF(AND(RESULT!$K221&gt;A$1,RESULT!$C221+RESULT!$D221&gt;2),"WON",IF(AND(RESULT!$K221&lt;A$1,RESULT!$C221+RESULT!$D221&lt;3),"WON","LOST"))</f>
        <v>LOST</v>
      </c>
      <c r="C162" t="str">
        <f t="shared" ca="1" si="104"/>
        <v>LOST</v>
      </c>
      <c r="E162" t="str">
        <f ca="1">IF(AND(RESULT!$G221&gt;E$1,RESULT!$C221+RESULT!$D221&gt;2),"WON",IF(AND(RESULT!$G221&lt;E$1,RESULT!$C221+RESULT!$D221&lt;3),"WON","LOST"))</f>
        <v>LOST</v>
      </c>
      <c r="F162" t="str">
        <f ca="1">IF(AND(RESULT!$K221&gt;E$1,RESULT!$C221+RESULT!$D221&gt;2),"WON",IF(AND(RESULT!$K221&lt;E$1,RESULT!$C221+RESULT!$D221&lt;3),"WON","LOST"))</f>
        <v>LOST</v>
      </c>
      <c r="G162" t="str">
        <f t="shared" ca="1" si="105"/>
        <v>LOST</v>
      </c>
      <c r="I162" t="str">
        <f ca="1">IF(AND(RESULT!$G221&gt;I$1,RESULT!$C221+RESULT!$D221&gt;2),"WON",IF(AND(RESULT!$G221&lt;I$1,RESULT!$C221+RESULT!$D221&lt;3),"WON","LOST"))</f>
        <v>LOST</v>
      </c>
      <c r="J162" t="str">
        <f ca="1">IF(AND(RESULT!$K221&gt;I$1,RESULT!$C221+RESULT!$D221&gt;2),"WON",IF(AND(RESULT!$K221&lt;I$1,RESULT!$C221+RESULT!$D221&lt;3),"WON","LOST"))</f>
        <v>LOST</v>
      </c>
      <c r="K162" t="str">
        <f t="shared" ca="1" si="106"/>
        <v>LOST</v>
      </c>
      <c r="M162" t="str">
        <f ca="1">IF(AND(RESULT!$G221&gt;M$1,RESULT!$C221+RESULT!$D221&gt;2),"WON",IF(AND(RESULT!$G221&lt;M$1,RESULT!$C221+RESULT!$D221&lt;3),"WON","LOST"))</f>
        <v>LOST</v>
      </c>
      <c r="N162" t="str">
        <f ca="1">IF(AND(RESULT!$K221&gt;M$1,RESULT!$C221+RESULT!$D221&gt;2),"WON",IF(AND(RESULT!$K221&lt;M$1,RESULT!$C221+RESULT!$D221&lt;3),"WON","LOST"))</f>
        <v>LOST</v>
      </c>
      <c r="O162" t="str">
        <f t="shared" ca="1" si="107"/>
        <v>LOST</v>
      </c>
      <c r="Q162" t="str">
        <f ca="1">IF(AND(RESULT!$G221&gt;Q$1,RESULT!$C221+RESULT!$D221&gt;2),"WON",IF(AND(RESULT!$G221&lt;Q$1,RESULT!$C221+RESULT!$D221&lt;3),"WON","LOST"))</f>
        <v>LOST</v>
      </c>
      <c r="R162" t="str">
        <f ca="1">IF(AND(RESULT!$K221&gt;Q$1,RESULT!$C221+RESULT!$D221&gt;2),"WON",IF(AND(RESULT!$K221&lt;Q$1,RESULT!$C221+RESULT!$D221&lt;3),"WON","LOST"))</f>
        <v>LOST</v>
      </c>
      <c r="S162" t="str">
        <f t="shared" ca="1" si="108"/>
        <v>LOST</v>
      </c>
      <c r="U162" t="str">
        <f ca="1">IF(AND(RESULT!$G221&gt;U$1,RESULT!$C221+RESULT!$D221&gt;2),"WON",IF(AND(RESULT!$G221&lt;U$1,RESULT!$C221+RESULT!$D221&lt;3),"WON","LOST"))</f>
        <v>LOST</v>
      </c>
      <c r="V162" t="str">
        <f ca="1">IF(AND(RESULT!$K221&gt;U$1,RESULT!$C221+RESULT!$D221&gt;2),"WON",IF(AND(RESULT!$K221&lt;U$1,RESULT!$C221+RESULT!$D221&lt;3),"WON","LOST"))</f>
        <v>LOST</v>
      </c>
      <c r="W162" t="str">
        <f t="shared" ca="1" si="109"/>
        <v>LOST</v>
      </c>
      <c r="Y162" t="str">
        <f ca="1">IF(AND(RESULT!$G221&gt;Y$1,RESULT!$C221+RESULT!$D221&gt;2),"WON",IF(AND(RESULT!$G221&lt;Y$1,RESULT!$C221+RESULT!$D221&lt;3),"WON","LOST"))</f>
        <v>LOST</v>
      </c>
      <c r="Z162" t="str">
        <f ca="1">IF(AND(RESULT!$K221&gt;Y$1,RESULT!$C221+RESULT!$D221&gt;2),"WON",IF(AND(RESULT!$K221&lt;Y$1,RESULT!$C221+RESULT!$D221&lt;3),"WON","LOST"))</f>
        <v>WON</v>
      </c>
      <c r="AA162" t="str">
        <f t="shared" ca="1" si="110"/>
        <v>DP</v>
      </c>
      <c r="AC162" t="str">
        <f ca="1">IF(AND(RESULT!$G221&gt;AC$1,RESULT!$C221+RESULT!$D221&gt;2),"WON",IF(AND(RESULT!$G221&lt;AC$1,RESULT!$C221+RESULT!$D221&lt;3),"WON","LOST"))</f>
        <v>LOST</v>
      </c>
      <c r="AD162" t="str">
        <f ca="1">IF(AND(RESULT!$K221&gt;AC$1,RESULT!$C221+RESULT!$D221&gt;2),"WON",IF(AND(RESULT!$K221&lt;AC$1,RESULT!$C221+RESULT!$D221&lt;3),"WON","LOST"))</f>
        <v>WON</v>
      </c>
      <c r="AE162" t="str">
        <f t="shared" ca="1" si="111"/>
        <v>DP</v>
      </c>
    </row>
    <row r="163" spans="1:31">
      <c r="A163" t="str">
        <f ca="1">IF(AND(RESULT!$G222&gt;A$1,RESULT!$C222+RESULT!$D222&gt;2),"WON",IF(AND(RESULT!$G222&lt;A$1,RESULT!$C222+RESULT!$D222&lt;3),"WON","LOST"))</f>
        <v>LOST</v>
      </c>
      <c r="B163" t="str">
        <f ca="1">IF(AND(RESULT!$K222&gt;A$1,RESULT!$C222+RESULT!$D222&gt;2),"WON",IF(AND(RESULT!$K222&lt;A$1,RESULT!$C222+RESULT!$D222&lt;3),"WON","LOST"))</f>
        <v>LOST</v>
      </c>
      <c r="C163" t="str">
        <f t="shared" ca="1" si="104"/>
        <v>LOST</v>
      </c>
      <c r="E163" t="str">
        <f ca="1">IF(AND(RESULT!$G222&gt;E$1,RESULT!$C222+RESULT!$D222&gt;2),"WON",IF(AND(RESULT!$G222&lt;E$1,RESULT!$C222+RESULT!$D222&lt;3),"WON","LOST"))</f>
        <v>LOST</v>
      </c>
      <c r="F163" t="str">
        <f ca="1">IF(AND(RESULT!$K222&gt;E$1,RESULT!$C222+RESULT!$D222&gt;2),"WON",IF(AND(RESULT!$K222&lt;E$1,RESULT!$C222+RESULT!$D222&lt;3),"WON","LOST"))</f>
        <v>LOST</v>
      </c>
      <c r="G163" t="str">
        <f t="shared" ca="1" si="105"/>
        <v>LOST</v>
      </c>
      <c r="I163" t="str">
        <f ca="1">IF(AND(RESULT!$G222&gt;I$1,RESULT!$C222+RESULT!$D222&gt;2),"WON",IF(AND(RESULT!$G222&lt;I$1,RESULT!$C222+RESULT!$D222&lt;3),"WON","LOST"))</f>
        <v>LOST</v>
      </c>
      <c r="J163" t="str">
        <f ca="1">IF(AND(RESULT!$K222&gt;I$1,RESULT!$C222+RESULT!$D222&gt;2),"WON",IF(AND(RESULT!$K222&lt;I$1,RESULT!$C222+RESULT!$D222&lt;3),"WON","LOST"))</f>
        <v>LOST</v>
      </c>
      <c r="K163" t="str">
        <f t="shared" ca="1" si="106"/>
        <v>LOST</v>
      </c>
      <c r="M163" t="str">
        <f ca="1">IF(AND(RESULT!$G222&gt;M$1,RESULT!$C222+RESULT!$D222&gt;2),"WON",IF(AND(RESULT!$G222&lt;M$1,RESULT!$C222+RESULT!$D222&lt;3),"WON","LOST"))</f>
        <v>LOST</v>
      </c>
      <c r="N163" t="str">
        <f ca="1">IF(AND(RESULT!$K222&gt;M$1,RESULT!$C222+RESULT!$D222&gt;2),"WON",IF(AND(RESULT!$K222&lt;M$1,RESULT!$C222+RESULT!$D222&lt;3),"WON","LOST"))</f>
        <v>LOST</v>
      </c>
      <c r="O163" t="str">
        <f t="shared" ca="1" si="107"/>
        <v>LOST</v>
      </c>
      <c r="Q163" t="str">
        <f ca="1">IF(AND(RESULT!$G222&gt;Q$1,RESULT!$C222+RESULT!$D222&gt;2),"WON",IF(AND(RESULT!$G222&lt;Q$1,RESULT!$C222+RESULT!$D222&lt;3),"WON","LOST"))</f>
        <v>LOST</v>
      </c>
      <c r="R163" t="str">
        <f ca="1">IF(AND(RESULT!$K222&gt;Q$1,RESULT!$C222+RESULT!$D222&gt;2),"WON",IF(AND(RESULT!$K222&lt;Q$1,RESULT!$C222+RESULT!$D222&lt;3),"WON","LOST"))</f>
        <v>LOST</v>
      </c>
      <c r="S163" t="str">
        <f t="shared" ca="1" si="108"/>
        <v>LOST</v>
      </c>
      <c r="U163" t="str">
        <f ca="1">IF(AND(RESULT!$G222&gt;U$1,RESULT!$C222+RESULT!$D222&gt;2),"WON",IF(AND(RESULT!$G222&lt;U$1,RESULT!$C222+RESULT!$D222&lt;3),"WON","LOST"))</f>
        <v>LOST</v>
      </c>
      <c r="V163" t="str">
        <f ca="1">IF(AND(RESULT!$K222&gt;U$1,RESULT!$C222+RESULT!$D222&gt;2),"WON",IF(AND(RESULT!$K222&lt;U$1,RESULT!$C222+RESULT!$D222&lt;3),"WON","LOST"))</f>
        <v>LOST</v>
      </c>
      <c r="W163" t="str">
        <f t="shared" ca="1" si="109"/>
        <v>LOST</v>
      </c>
      <c r="Y163" t="str">
        <f ca="1">IF(AND(RESULT!$G222&gt;Y$1,RESULT!$C222+RESULT!$D222&gt;2),"WON",IF(AND(RESULT!$G222&lt;Y$1,RESULT!$C222+RESULT!$D222&lt;3),"WON","LOST"))</f>
        <v>LOST</v>
      </c>
      <c r="Z163" t="str">
        <f ca="1">IF(AND(RESULT!$K222&gt;Y$1,RESULT!$C222+RESULT!$D222&gt;2),"WON",IF(AND(RESULT!$K222&lt;Y$1,RESULT!$C222+RESULT!$D222&lt;3),"WON","LOST"))</f>
        <v>LOST</v>
      </c>
      <c r="AA163" t="str">
        <f t="shared" ca="1" si="110"/>
        <v>LOST</v>
      </c>
      <c r="AC163" t="str">
        <f ca="1">IF(AND(RESULT!$G222&gt;AC$1,RESULT!$C222+RESULT!$D222&gt;2),"WON",IF(AND(RESULT!$G222&lt;AC$1,RESULT!$C222+RESULT!$D222&lt;3),"WON","LOST"))</f>
        <v>LOST</v>
      </c>
      <c r="AD163" t="str">
        <f ca="1">IF(AND(RESULT!$K222&gt;AC$1,RESULT!$C222+RESULT!$D222&gt;2),"WON",IF(AND(RESULT!$K222&lt;AC$1,RESULT!$C222+RESULT!$D222&lt;3),"WON","LOST"))</f>
        <v>LOST</v>
      </c>
      <c r="AE163" t="str">
        <f t="shared" ca="1" si="111"/>
        <v>LOST</v>
      </c>
    </row>
    <row r="164" spans="1:31">
      <c r="A164" t="str">
        <f ca="1">IF(AND(RESULT!$G223&gt;A$1,RESULT!$C223+RESULT!$D223&gt;2),"WON",IF(AND(RESULT!$G223&lt;A$1,RESULT!$C223+RESULT!$D223&lt;3),"WON","LOST"))</f>
        <v>WON</v>
      </c>
      <c r="B164" t="str">
        <f ca="1">IF(AND(RESULT!$K223&gt;A$1,RESULT!$C223+RESULT!$D223&gt;2),"WON",IF(AND(RESULT!$K223&lt;A$1,RESULT!$C223+RESULT!$D223&lt;3),"WON","LOST"))</f>
        <v>LOST</v>
      </c>
      <c r="C164" t="str">
        <f t="shared" ca="1" si="104"/>
        <v>DP</v>
      </c>
      <c r="E164" t="str">
        <f ca="1">IF(AND(RESULT!$G223&gt;E$1,RESULT!$C223+RESULT!$D223&gt;2),"WON",IF(AND(RESULT!$G223&lt;E$1,RESULT!$C223+RESULT!$D223&lt;3),"WON","LOST"))</f>
        <v>WON</v>
      </c>
      <c r="F164" t="str">
        <f ca="1">IF(AND(RESULT!$K223&gt;E$1,RESULT!$C223+RESULT!$D223&gt;2),"WON",IF(AND(RESULT!$K223&lt;E$1,RESULT!$C223+RESULT!$D223&lt;3),"WON","LOST"))</f>
        <v>LOST</v>
      </c>
      <c r="G164" t="str">
        <f t="shared" ca="1" si="105"/>
        <v>DP</v>
      </c>
      <c r="I164" t="str">
        <f ca="1">IF(AND(RESULT!$G223&gt;I$1,RESULT!$C223+RESULT!$D223&gt;2),"WON",IF(AND(RESULT!$G223&lt;I$1,RESULT!$C223+RESULT!$D223&lt;3),"WON","LOST"))</f>
        <v>WON</v>
      </c>
      <c r="J164" t="str">
        <f ca="1">IF(AND(RESULT!$K223&gt;I$1,RESULT!$C223+RESULT!$D223&gt;2),"WON",IF(AND(RESULT!$K223&lt;I$1,RESULT!$C223+RESULT!$D223&lt;3),"WON","LOST"))</f>
        <v>LOST</v>
      </c>
      <c r="K164" t="str">
        <f t="shared" ca="1" si="106"/>
        <v>DP</v>
      </c>
      <c r="M164" t="str">
        <f ca="1">IF(AND(RESULT!$G223&gt;M$1,RESULT!$C223+RESULT!$D223&gt;2),"WON",IF(AND(RESULT!$G223&lt;M$1,RESULT!$C223+RESULT!$D223&lt;3),"WON","LOST"))</f>
        <v>WON</v>
      </c>
      <c r="N164" t="str">
        <f ca="1">IF(AND(RESULT!$K223&gt;M$1,RESULT!$C223+RESULT!$D223&gt;2),"WON",IF(AND(RESULT!$K223&lt;M$1,RESULT!$C223+RESULT!$D223&lt;3),"WON","LOST"))</f>
        <v>LOST</v>
      </c>
      <c r="O164" t="str">
        <f t="shared" ca="1" si="107"/>
        <v>DP</v>
      </c>
      <c r="Q164" t="str">
        <f ca="1">IF(AND(RESULT!$G223&gt;Q$1,RESULT!$C223+RESULT!$D223&gt;2),"WON",IF(AND(RESULT!$G223&lt;Q$1,RESULT!$C223+RESULT!$D223&lt;3),"WON","LOST"))</f>
        <v>WON</v>
      </c>
      <c r="R164" t="str">
        <f ca="1">IF(AND(RESULT!$K223&gt;Q$1,RESULT!$C223+RESULT!$D223&gt;2),"WON",IF(AND(RESULT!$K223&lt;Q$1,RESULT!$C223+RESULT!$D223&lt;3),"WON","LOST"))</f>
        <v>LOST</v>
      </c>
      <c r="S164" t="str">
        <f t="shared" ca="1" si="108"/>
        <v>DP</v>
      </c>
      <c r="U164" t="str">
        <f ca="1">IF(AND(RESULT!$G223&gt;U$1,RESULT!$C223+RESULT!$D223&gt;2),"WON",IF(AND(RESULT!$G223&lt;U$1,RESULT!$C223+RESULT!$D223&lt;3),"WON","LOST"))</f>
        <v>WON</v>
      </c>
      <c r="V164" t="str">
        <f ca="1">IF(AND(RESULT!$K223&gt;U$1,RESULT!$C223+RESULT!$D223&gt;2),"WON",IF(AND(RESULT!$K223&lt;U$1,RESULT!$C223+RESULT!$D223&lt;3),"WON","LOST"))</f>
        <v>LOST</v>
      </c>
      <c r="W164" t="str">
        <f t="shared" ca="1" si="109"/>
        <v>DP</v>
      </c>
      <c r="Y164" t="str">
        <f ca="1">IF(AND(RESULT!$G223&gt;Y$1,RESULT!$C223+RESULT!$D223&gt;2),"WON",IF(AND(RESULT!$G223&lt;Y$1,RESULT!$C223+RESULT!$D223&lt;3),"WON","LOST"))</f>
        <v>WON</v>
      </c>
      <c r="Z164" t="str">
        <f ca="1">IF(AND(RESULT!$K223&gt;Y$1,RESULT!$C223+RESULT!$D223&gt;2),"WON",IF(AND(RESULT!$K223&lt;Y$1,RESULT!$C223+RESULT!$D223&lt;3),"WON","LOST"))</f>
        <v>LOST</v>
      </c>
      <c r="AA164" t="str">
        <f t="shared" ca="1" si="110"/>
        <v>DP</v>
      </c>
      <c r="AC164" t="str">
        <f ca="1">IF(AND(RESULT!$G223&gt;AC$1,RESULT!$C223+RESULT!$D223&gt;2),"WON",IF(AND(RESULT!$G223&lt;AC$1,RESULT!$C223+RESULT!$D223&lt;3),"WON","LOST"))</f>
        <v>WON</v>
      </c>
      <c r="AD164" t="str">
        <f ca="1">IF(AND(RESULT!$K223&gt;AC$1,RESULT!$C223+RESULT!$D223&gt;2),"WON",IF(AND(RESULT!$K223&lt;AC$1,RESULT!$C223+RESULT!$D223&lt;3),"WON","LOST"))</f>
        <v>LOST</v>
      </c>
      <c r="AE164" t="str">
        <f t="shared" ca="1" si="111"/>
        <v>DP</v>
      </c>
    </row>
    <row r="165" spans="1:31">
      <c r="A165" t="str">
        <f ca="1">IF(AND(RESULT!$G224&gt;A$1,RESULT!$C224+RESULT!$D224&gt;2),"WON",IF(AND(RESULT!$G224&lt;A$1,RESULT!$C224+RESULT!$D224&lt;3),"WON","LOST"))</f>
        <v>WON</v>
      </c>
      <c r="B165" t="str">
        <f ca="1">IF(AND(RESULT!$K224&gt;A$1,RESULT!$C224+RESULT!$D224&gt;2),"WON",IF(AND(RESULT!$K224&lt;A$1,RESULT!$C224+RESULT!$D224&lt;3),"WON","LOST"))</f>
        <v>WON</v>
      </c>
      <c r="C165" t="str">
        <f t="shared" ca="1" si="104"/>
        <v>WON</v>
      </c>
      <c r="E165" t="str">
        <f ca="1">IF(AND(RESULT!$G224&gt;E$1,RESULT!$C224+RESULT!$D224&gt;2),"WON",IF(AND(RESULT!$G224&lt;E$1,RESULT!$C224+RESULT!$D224&lt;3),"WON","LOST"))</f>
        <v>WON</v>
      </c>
      <c r="F165" t="str">
        <f ca="1">IF(AND(RESULT!$K224&gt;E$1,RESULT!$C224+RESULT!$D224&gt;2),"WON",IF(AND(RESULT!$K224&lt;E$1,RESULT!$C224+RESULT!$D224&lt;3),"WON","LOST"))</f>
        <v>WON</v>
      </c>
      <c r="G165" t="str">
        <f t="shared" ca="1" si="105"/>
        <v>WON</v>
      </c>
      <c r="I165" t="str">
        <f ca="1">IF(AND(RESULT!$G224&gt;I$1,RESULT!$C224+RESULT!$D224&gt;2),"WON",IF(AND(RESULT!$G224&lt;I$1,RESULT!$C224+RESULT!$D224&lt;3),"WON","LOST"))</f>
        <v>WON</v>
      </c>
      <c r="J165" t="str">
        <f ca="1">IF(AND(RESULT!$K224&gt;I$1,RESULT!$C224+RESULT!$D224&gt;2),"WON",IF(AND(RESULT!$K224&lt;I$1,RESULT!$C224+RESULT!$D224&lt;3),"WON","LOST"))</f>
        <v>WON</v>
      </c>
      <c r="K165" t="str">
        <f t="shared" ca="1" si="106"/>
        <v>WON</v>
      </c>
      <c r="M165" t="str">
        <f ca="1">IF(AND(RESULT!$G224&gt;M$1,RESULT!$C224+RESULT!$D224&gt;2),"WON",IF(AND(RESULT!$G224&lt;M$1,RESULT!$C224+RESULT!$D224&lt;3),"WON","LOST"))</f>
        <v>WON</v>
      </c>
      <c r="N165" t="str">
        <f ca="1">IF(AND(RESULT!$K224&gt;M$1,RESULT!$C224+RESULT!$D224&gt;2),"WON",IF(AND(RESULT!$K224&lt;M$1,RESULT!$C224+RESULT!$D224&lt;3),"WON","LOST"))</f>
        <v>WON</v>
      </c>
      <c r="O165" t="str">
        <f t="shared" ca="1" si="107"/>
        <v>WON</v>
      </c>
      <c r="Q165" t="str">
        <f ca="1">IF(AND(RESULT!$G224&gt;Q$1,RESULT!$C224+RESULT!$D224&gt;2),"WON",IF(AND(RESULT!$G224&lt;Q$1,RESULT!$C224+RESULT!$D224&lt;3),"WON","LOST"))</f>
        <v>WON</v>
      </c>
      <c r="R165" t="str">
        <f ca="1">IF(AND(RESULT!$K224&gt;Q$1,RESULT!$C224+RESULT!$D224&gt;2),"WON",IF(AND(RESULT!$K224&lt;Q$1,RESULT!$C224+RESULT!$D224&lt;3),"WON","LOST"))</f>
        <v>WON</v>
      </c>
      <c r="S165" t="str">
        <f t="shared" ca="1" si="108"/>
        <v>WON</v>
      </c>
      <c r="U165" t="str">
        <f ca="1">IF(AND(RESULT!$G224&gt;U$1,RESULT!$C224+RESULT!$D224&gt;2),"WON",IF(AND(RESULT!$G224&lt;U$1,RESULT!$C224+RESULT!$D224&lt;3),"WON","LOST"))</f>
        <v>WON</v>
      </c>
      <c r="V165" t="str">
        <f ca="1">IF(AND(RESULT!$K224&gt;U$1,RESULT!$C224+RESULT!$D224&gt;2),"WON",IF(AND(RESULT!$K224&lt;U$1,RESULT!$C224+RESULT!$D224&lt;3),"WON","LOST"))</f>
        <v>WON</v>
      </c>
      <c r="W165" t="str">
        <f t="shared" ca="1" si="109"/>
        <v>WON</v>
      </c>
      <c r="Y165" t="str">
        <f ca="1">IF(AND(RESULT!$G224&gt;Y$1,RESULT!$C224+RESULT!$D224&gt;2),"WON",IF(AND(RESULT!$G224&lt;Y$1,RESULT!$C224+RESULT!$D224&lt;3),"WON","LOST"))</f>
        <v>WON</v>
      </c>
      <c r="Z165" t="str">
        <f ca="1">IF(AND(RESULT!$K224&gt;Y$1,RESULT!$C224+RESULT!$D224&gt;2),"WON",IF(AND(RESULT!$K224&lt;Y$1,RESULT!$C224+RESULT!$D224&lt;3),"WON","LOST"))</f>
        <v>WON</v>
      </c>
      <c r="AA165" t="str">
        <f t="shared" ca="1" si="110"/>
        <v>WON</v>
      </c>
      <c r="AC165" t="str">
        <f ca="1">IF(AND(RESULT!$G224&gt;AC$1,RESULT!$C224+RESULT!$D224&gt;2),"WON",IF(AND(RESULT!$G224&lt;AC$1,RESULT!$C224+RESULT!$D224&lt;3),"WON","LOST"))</f>
        <v>WON</v>
      </c>
      <c r="AD165" t="str">
        <f ca="1">IF(AND(RESULT!$K224&gt;AC$1,RESULT!$C224+RESULT!$D224&gt;2),"WON",IF(AND(RESULT!$K224&lt;AC$1,RESULT!$C224+RESULT!$D224&lt;3),"WON","LOST"))</f>
        <v>WON</v>
      </c>
      <c r="AE165" t="str">
        <f t="shared" ca="1" si="111"/>
        <v>WON</v>
      </c>
    </row>
    <row r="166" spans="1:31">
      <c r="A166" t="str">
        <f ca="1">IF(AND(RESULT!$G225&gt;A$1,RESULT!$C225+RESULT!$D225&gt;2),"WON",IF(AND(RESULT!$G225&lt;A$1,RESULT!$C225+RESULT!$D225&lt;3),"WON","LOST"))</f>
        <v>LOST</v>
      </c>
      <c r="B166" t="str">
        <f ca="1">IF(AND(RESULT!$K225&gt;A$1,RESULT!$C225+RESULT!$D225&gt;2),"WON",IF(AND(RESULT!$K225&lt;A$1,RESULT!$C225+RESULT!$D225&lt;3),"WON","LOST"))</f>
        <v>WON</v>
      </c>
      <c r="C166" t="str">
        <f t="shared" ca="1" si="104"/>
        <v>DP</v>
      </c>
      <c r="E166" t="str">
        <f ca="1">IF(AND(RESULT!$G225&gt;E$1,RESULT!$C225+RESULT!$D225&gt;2),"WON",IF(AND(RESULT!$G225&lt;E$1,RESULT!$C225+RESULT!$D225&lt;3),"WON","LOST"))</f>
        <v>LOST</v>
      </c>
      <c r="F166" t="str">
        <f ca="1">IF(AND(RESULT!$K225&gt;E$1,RESULT!$C225+RESULT!$D225&gt;2),"WON",IF(AND(RESULT!$K225&lt;E$1,RESULT!$C225+RESULT!$D225&lt;3),"WON","LOST"))</f>
        <v>WON</v>
      </c>
      <c r="G166" t="str">
        <f t="shared" ca="1" si="105"/>
        <v>DP</v>
      </c>
      <c r="I166" t="str">
        <f ca="1">IF(AND(RESULT!$G225&gt;I$1,RESULT!$C225+RESULT!$D225&gt;2),"WON",IF(AND(RESULT!$G225&lt;I$1,RESULT!$C225+RESULT!$D225&lt;3),"WON","LOST"))</f>
        <v>LOST</v>
      </c>
      <c r="J166" t="str">
        <f ca="1">IF(AND(RESULT!$K225&gt;I$1,RESULT!$C225+RESULT!$D225&gt;2),"WON",IF(AND(RESULT!$K225&lt;I$1,RESULT!$C225+RESULT!$D225&lt;3),"WON","LOST"))</f>
        <v>WON</v>
      </c>
      <c r="K166" t="str">
        <f t="shared" ca="1" si="106"/>
        <v>DP</v>
      </c>
      <c r="M166" t="str">
        <f ca="1">IF(AND(RESULT!$G225&gt;M$1,RESULT!$C225+RESULT!$D225&gt;2),"WON",IF(AND(RESULT!$G225&lt;M$1,RESULT!$C225+RESULT!$D225&lt;3),"WON","LOST"))</f>
        <v>LOST</v>
      </c>
      <c r="N166" t="str">
        <f ca="1">IF(AND(RESULT!$K225&gt;M$1,RESULT!$C225+RESULT!$D225&gt;2),"WON",IF(AND(RESULT!$K225&lt;M$1,RESULT!$C225+RESULT!$D225&lt;3),"WON","LOST"))</f>
        <v>WON</v>
      </c>
      <c r="O166" t="str">
        <f t="shared" ca="1" si="107"/>
        <v>DP</v>
      </c>
      <c r="Q166" t="str">
        <f ca="1">IF(AND(RESULT!$G225&gt;Q$1,RESULT!$C225+RESULT!$D225&gt;2),"WON",IF(AND(RESULT!$G225&lt;Q$1,RESULT!$C225+RESULT!$D225&lt;3),"WON","LOST"))</f>
        <v>LOST</v>
      </c>
      <c r="R166" t="str">
        <f ca="1">IF(AND(RESULT!$K225&gt;Q$1,RESULT!$C225+RESULT!$D225&gt;2),"WON",IF(AND(RESULT!$K225&lt;Q$1,RESULT!$C225+RESULT!$D225&lt;3),"WON","LOST"))</f>
        <v>WON</v>
      </c>
      <c r="S166" t="str">
        <f t="shared" ca="1" si="108"/>
        <v>DP</v>
      </c>
      <c r="U166" t="str">
        <f ca="1">IF(AND(RESULT!$G225&gt;U$1,RESULT!$C225+RESULT!$D225&gt;2),"WON",IF(AND(RESULT!$G225&lt;U$1,RESULT!$C225+RESULT!$D225&lt;3),"WON","LOST"))</f>
        <v>LOST</v>
      </c>
      <c r="V166" t="str">
        <f ca="1">IF(AND(RESULT!$K225&gt;U$1,RESULT!$C225+RESULT!$D225&gt;2),"WON",IF(AND(RESULT!$K225&lt;U$1,RESULT!$C225+RESULT!$D225&lt;3),"WON","LOST"))</f>
        <v>WON</v>
      </c>
      <c r="W166" t="str">
        <f t="shared" ca="1" si="109"/>
        <v>DP</v>
      </c>
      <c r="Y166" t="str">
        <f ca="1">IF(AND(RESULT!$G225&gt;Y$1,RESULT!$C225+RESULT!$D225&gt;2),"WON",IF(AND(RESULT!$G225&lt;Y$1,RESULT!$C225+RESULT!$D225&lt;3),"WON","LOST"))</f>
        <v>LOST</v>
      </c>
      <c r="Z166" t="str">
        <f ca="1">IF(AND(RESULT!$K225&gt;Y$1,RESULT!$C225+RESULT!$D225&gt;2),"WON",IF(AND(RESULT!$K225&lt;Y$1,RESULT!$C225+RESULT!$D225&lt;3),"WON","LOST"))</f>
        <v>WON</v>
      </c>
      <c r="AA166" t="str">
        <f t="shared" ca="1" si="110"/>
        <v>DP</v>
      </c>
      <c r="AC166" t="str">
        <f ca="1">IF(AND(RESULT!$G225&gt;AC$1,RESULT!$C225+RESULT!$D225&gt;2),"WON",IF(AND(RESULT!$G225&lt;AC$1,RESULT!$C225+RESULT!$D225&lt;3),"WON","LOST"))</f>
        <v>LOST</v>
      </c>
      <c r="AD166" t="str">
        <f ca="1">IF(AND(RESULT!$K225&gt;AC$1,RESULT!$C225+RESULT!$D225&gt;2),"WON",IF(AND(RESULT!$K225&lt;AC$1,RESULT!$C225+RESULT!$D225&lt;3),"WON","LOST"))</f>
        <v>WON</v>
      </c>
      <c r="AE166" t="str">
        <f t="shared" ca="1" si="111"/>
        <v>DP</v>
      </c>
    </row>
    <row r="167" spans="1:31">
      <c r="A167" t="str">
        <f ca="1">IF(AND(RESULT!$G226&gt;A$1,RESULT!$C226+RESULT!$D226&gt;2),"WON",IF(AND(RESULT!$G226&lt;A$1,RESULT!$C226+RESULT!$D226&lt;3),"WON","LOST"))</f>
        <v>LOST</v>
      </c>
      <c r="B167" t="str">
        <f ca="1">IF(AND(RESULT!$K226&gt;A$1,RESULT!$C226+RESULT!$D226&gt;2),"WON",IF(AND(RESULT!$K226&lt;A$1,RESULT!$C226+RESULT!$D226&lt;3),"WON","LOST"))</f>
        <v>WON</v>
      </c>
      <c r="C167" t="str">
        <f t="shared" ca="1" si="104"/>
        <v>DP</v>
      </c>
      <c r="E167" t="str">
        <f ca="1">IF(AND(RESULT!$G226&gt;E$1,RESULT!$C226+RESULT!$D226&gt;2),"WON",IF(AND(RESULT!$G226&lt;E$1,RESULT!$C226+RESULT!$D226&lt;3),"WON","LOST"))</f>
        <v>LOST</v>
      </c>
      <c r="F167" t="str">
        <f ca="1">IF(AND(RESULT!$K226&gt;E$1,RESULT!$C226+RESULT!$D226&gt;2),"WON",IF(AND(RESULT!$K226&lt;E$1,RESULT!$C226+RESULT!$D226&lt;3),"WON","LOST"))</f>
        <v>WON</v>
      </c>
      <c r="G167" t="str">
        <f t="shared" ca="1" si="105"/>
        <v>DP</v>
      </c>
      <c r="I167" t="str">
        <f ca="1">IF(AND(RESULT!$G226&gt;I$1,RESULT!$C226+RESULT!$D226&gt;2),"WON",IF(AND(RESULT!$G226&lt;I$1,RESULT!$C226+RESULT!$D226&lt;3),"WON","LOST"))</f>
        <v>LOST</v>
      </c>
      <c r="J167" t="str">
        <f ca="1">IF(AND(RESULT!$K226&gt;I$1,RESULT!$C226+RESULT!$D226&gt;2),"WON",IF(AND(RESULT!$K226&lt;I$1,RESULT!$C226+RESULT!$D226&lt;3),"WON","LOST"))</f>
        <v>WON</v>
      </c>
      <c r="K167" t="str">
        <f t="shared" ca="1" si="106"/>
        <v>DP</v>
      </c>
      <c r="M167" t="str">
        <f ca="1">IF(AND(RESULT!$G226&gt;M$1,RESULT!$C226+RESULT!$D226&gt;2),"WON",IF(AND(RESULT!$G226&lt;M$1,RESULT!$C226+RESULT!$D226&lt;3),"WON","LOST"))</f>
        <v>LOST</v>
      </c>
      <c r="N167" t="str">
        <f ca="1">IF(AND(RESULT!$K226&gt;M$1,RESULT!$C226+RESULT!$D226&gt;2),"WON",IF(AND(RESULT!$K226&lt;M$1,RESULT!$C226+RESULT!$D226&lt;3),"WON","LOST"))</f>
        <v>WON</v>
      </c>
      <c r="O167" t="str">
        <f t="shared" ca="1" si="107"/>
        <v>DP</v>
      </c>
      <c r="Q167" t="str">
        <f ca="1">IF(AND(RESULT!$G226&gt;Q$1,RESULT!$C226+RESULT!$D226&gt;2),"WON",IF(AND(RESULT!$G226&lt;Q$1,RESULT!$C226+RESULT!$D226&lt;3),"WON","LOST"))</f>
        <v>LOST</v>
      </c>
      <c r="R167" t="str">
        <f ca="1">IF(AND(RESULT!$K226&gt;Q$1,RESULT!$C226+RESULT!$D226&gt;2),"WON",IF(AND(RESULT!$K226&lt;Q$1,RESULT!$C226+RESULT!$D226&lt;3),"WON","LOST"))</f>
        <v>WON</v>
      </c>
      <c r="S167" t="str">
        <f t="shared" ca="1" si="108"/>
        <v>DP</v>
      </c>
      <c r="U167" t="str">
        <f ca="1">IF(AND(RESULT!$G226&gt;U$1,RESULT!$C226+RESULT!$D226&gt;2),"WON",IF(AND(RESULT!$G226&lt;U$1,RESULT!$C226+RESULT!$D226&lt;3),"WON","LOST"))</f>
        <v>LOST</v>
      </c>
      <c r="V167" t="str">
        <f ca="1">IF(AND(RESULT!$K226&gt;U$1,RESULT!$C226+RESULT!$D226&gt;2),"WON",IF(AND(RESULT!$K226&lt;U$1,RESULT!$C226+RESULT!$D226&lt;3),"WON","LOST"))</f>
        <v>WON</v>
      </c>
      <c r="W167" t="str">
        <f t="shared" ca="1" si="109"/>
        <v>DP</v>
      </c>
      <c r="Y167" t="str">
        <f ca="1">IF(AND(RESULT!$G226&gt;Y$1,RESULT!$C226+RESULT!$D226&gt;2),"WON",IF(AND(RESULT!$G226&lt;Y$1,RESULT!$C226+RESULT!$D226&lt;3),"WON","LOST"))</f>
        <v>LOST</v>
      </c>
      <c r="Z167" t="str">
        <f ca="1">IF(AND(RESULT!$K226&gt;Y$1,RESULT!$C226+RESULT!$D226&gt;2),"WON",IF(AND(RESULT!$K226&lt;Y$1,RESULT!$C226+RESULT!$D226&lt;3),"WON","LOST"))</f>
        <v>WON</v>
      </c>
      <c r="AA167" t="str">
        <f t="shared" ca="1" si="110"/>
        <v>DP</v>
      </c>
      <c r="AC167" t="str">
        <f ca="1">IF(AND(RESULT!$G226&gt;AC$1,RESULT!$C226+RESULT!$D226&gt;2),"WON",IF(AND(RESULT!$G226&lt;AC$1,RESULT!$C226+RESULT!$D226&lt;3),"WON","LOST"))</f>
        <v>WON</v>
      </c>
      <c r="AD167" t="str">
        <f ca="1">IF(AND(RESULT!$K226&gt;AC$1,RESULT!$C226+RESULT!$D226&gt;2),"WON",IF(AND(RESULT!$K226&lt;AC$1,RESULT!$C226+RESULT!$D226&lt;3),"WON","LOST"))</f>
        <v>WON</v>
      </c>
      <c r="AE167" t="str">
        <f t="shared" ca="1" si="111"/>
        <v>WON</v>
      </c>
    </row>
    <row r="168" spans="1:31">
      <c r="A168" t="str">
        <f ca="1">IF(AND(RESULT!$G227&gt;A$1,RESULT!$C227+RESULT!$D227&gt;2),"WON",IF(AND(RESULT!$G227&lt;A$1,RESULT!$C227+RESULT!$D227&lt;3),"WON","LOST"))</f>
        <v>WON</v>
      </c>
      <c r="B168" t="str">
        <f ca="1">IF(AND(RESULT!$K227&gt;A$1,RESULT!$C227+RESULT!$D227&gt;2),"WON",IF(AND(RESULT!$K227&lt;A$1,RESULT!$C227+RESULT!$D227&lt;3),"WON","LOST"))</f>
        <v>WON</v>
      </c>
      <c r="C168" t="str">
        <f t="shared" ca="1" si="104"/>
        <v>WON</v>
      </c>
      <c r="E168" t="str">
        <f ca="1">IF(AND(RESULT!$G227&gt;E$1,RESULT!$C227+RESULT!$D227&gt;2),"WON",IF(AND(RESULT!$G227&lt;E$1,RESULT!$C227+RESULT!$D227&lt;3),"WON","LOST"))</f>
        <v>WON</v>
      </c>
      <c r="F168" t="str">
        <f ca="1">IF(AND(RESULT!$K227&gt;E$1,RESULT!$C227+RESULT!$D227&gt;2),"WON",IF(AND(RESULT!$K227&lt;E$1,RESULT!$C227+RESULT!$D227&lt;3),"WON","LOST"))</f>
        <v>WON</v>
      </c>
      <c r="G168" t="str">
        <f t="shared" ca="1" si="105"/>
        <v>WON</v>
      </c>
      <c r="I168" t="str">
        <f ca="1">IF(AND(RESULT!$G227&gt;I$1,RESULT!$C227+RESULT!$D227&gt;2),"WON",IF(AND(RESULT!$G227&lt;I$1,RESULT!$C227+RESULT!$D227&lt;3),"WON","LOST"))</f>
        <v>WON</v>
      </c>
      <c r="J168" t="str">
        <f ca="1">IF(AND(RESULT!$K227&gt;I$1,RESULT!$C227+RESULT!$D227&gt;2),"WON",IF(AND(RESULT!$K227&lt;I$1,RESULT!$C227+RESULT!$D227&lt;3),"WON","LOST"))</f>
        <v>WON</v>
      </c>
      <c r="K168" t="str">
        <f t="shared" ca="1" si="106"/>
        <v>WON</v>
      </c>
      <c r="M168" t="str">
        <f ca="1">IF(AND(RESULT!$G227&gt;M$1,RESULT!$C227+RESULT!$D227&gt;2),"WON",IF(AND(RESULT!$G227&lt;M$1,RESULT!$C227+RESULT!$D227&lt;3),"WON","LOST"))</f>
        <v>WON</v>
      </c>
      <c r="N168" t="str">
        <f ca="1">IF(AND(RESULT!$K227&gt;M$1,RESULT!$C227+RESULT!$D227&gt;2),"WON",IF(AND(RESULT!$K227&lt;M$1,RESULT!$C227+RESULT!$D227&lt;3),"WON","LOST"))</f>
        <v>WON</v>
      </c>
      <c r="O168" t="str">
        <f t="shared" ca="1" si="107"/>
        <v>WON</v>
      </c>
      <c r="Q168" t="str">
        <f ca="1">IF(AND(RESULT!$G227&gt;Q$1,RESULT!$C227+RESULT!$D227&gt;2),"WON",IF(AND(RESULT!$G227&lt;Q$1,RESULT!$C227+RESULT!$D227&lt;3),"WON","LOST"))</f>
        <v>WON</v>
      </c>
      <c r="R168" t="str">
        <f ca="1">IF(AND(RESULT!$K227&gt;Q$1,RESULT!$C227+RESULT!$D227&gt;2),"WON",IF(AND(RESULT!$K227&lt;Q$1,RESULT!$C227+RESULT!$D227&lt;3),"WON","LOST"))</f>
        <v>WON</v>
      </c>
      <c r="S168" t="str">
        <f t="shared" ca="1" si="108"/>
        <v>WON</v>
      </c>
      <c r="U168" t="str">
        <f ca="1">IF(AND(RESULT!$G227&gt;U$1,RESULT!$C227+RESULT!$D227&gt;2),"WON",IF(AND(RESULT!$G227&lt;U$1,RESULT!$C227+RESULT!$D227&lt;3),"WON","LOST"))</f>
        <v>WON</v>
      </c>
      <c r="V168" t="str">
        <f ca="1">IF(AND(RESULT!$K227&gt;U$1,RESULT!$C227+RESULT!$D227&gt;2),"WON",IF(AND(RESULT!$K227&lt;U$1,RESULT!$C227+RESULT!$D227&lt;3),"WON","LOST"))</f>
        <v>WON</v>
      </c>
      <c r="W168" t="str">
        <f t="shared" ca="1" si="109"/>
        <v>WON</v>
      </c>
      <c r="Y168" t="str">
        <f ca="1">IF(AND(RESULT!$G227&gt;Y$1,RESULT!$C227+RESULT!$D227&gt;2),"WON",IF(AND(RESULT!$G227&lt;Y$1,RESULT!$C227+RESULT!$D227&lt;3),"WON","LOST"))</f>
        <v>WON</v>
      </c>
      <c r="Z168" t="str">
        <f ca="1">IF(AND(RESULT!$K227&gt;Y$1,RESULT!$C227+RESULT!$D227&gt;2),"WON",IF(AND(RESULT!$K227&lt;Y$1,RESULT!$C227+RESULT!$D227&lt;3),"WON","LOST"))</f>
        <v>WON</v>
      </c>
      <c r="AA168" t="str">
        <f t="shared" ca="1" si="110"/>
        <v>WON</v>
      </c>
      <c r="AC168" t="str">
        <f ca="1">IF(AND(RESULT!$G227&gt;AC$1,RESULT!$C227+RESULT!$D227&gt;2),"WON",IF(AND(RESULT!$G227&lt;AC$1,RESULT!$C227+RESULT!$D227&lt;3),"WON","LOST"))</f>
        <v>WON</v>
      </c>
      <c r="AD168" t="str">
        <f ca="1">IF(AND(RESULT!$K227&gt;AC$1,RESULT!$C227+RESULT!$D227&gt;2),"WON",IF(AND(RESULT!$K227&lt;AC$1,RESULT!$C227+RESULT!$D227&lt;3),"WON","LOST"))</f>
        <v>WON</v>
      </c>
      <c r="AE168" t="str">
        <f t="shared" ca="1" si="111"/>
        <v>WON</v>
      </c>
    </row>
    <row r="171" spans="1:31">
      <c r="A171" t="str">
        <f ca="1">IF(AND(RESULT!$G230&gt;A$1,RESULT!$C230+RESULT!$D230&gt;2),"WON",IF(AND(RESULT!$G230&lt;A$1,RESULT!$C230+RESULT!$D230&lt;3),"WON","LOST"))</f>
        <v>LOST</v>
      </c>
      <c r="B171" t="str">
        <f ca="1">IF(AND(RESULT!$K230&gt;A$1,RESULT!$C230+RESULT!$D230&gt;2),"WON",IF(AND(RESULT!$K230&lt;A$1,RESULT!$C230+RESULT!$D230&lt;3),"WON","LOST"))</f>
        <v>LOST</v>
      </c>
      <c r="C171" t="str">
        <f ca="1">IF(AND(A171="WON",B171="WON"),"WON",IF(AND(A171="LOST",B171="LOST"),"LOST","DP"))</f>
        <v>LOST</v>
      </c>
      <c r="E171" t="str">
        <f ca="1">IF(AND(RESULT!$G230&gt;E$1,RESULT!$C230+RESULT!$D230&gt;2),"WON",IF(AND(RESULT!$G230&lt;E$1,RESULT!$C230+RESULT!$D230&lt;3),"WON","LOST"))</f>
        <v>LOST</v>
      </c>
      <c r="F171" t="str">
        <f ca="1">IF(AND(RESULT!$K230&gt;E$1,RESULT!$C230+RESULT!$D230&gt;2),"WON",IF(AND(RESULT!$K230&lt;E$1,RESULT!$C230+RESULT!$D230&lt;3),"WON","LOST"))</f>
        <v>LOST</v>
      </c>
      <c r="G171" t="str">
        <f ca="1">IF(AND(E171="WON",F171="WON"),"WON",IF(AND(E171="LOST",F171="LOST"),"LOST","DP"))</f>
        <v>LOST</v>
      </c>
      <c r="I171" t="str">
        <f ca="1">IF(AND(RESULT!$G230&gt;I$1,RESULT!$C230+RESULT!$D230&gt;2),"WON",IF(AND(RESULT!$G230&lt;I$1,RESULT!$C230+RESULT!$D230&lt;3),"WON","LOST"))</f>
        <v>LOST</v>
      </c>
      <c r="J171" t="str">
        <f ca="1">IF(AND(RESULT!$K230&gt;I$1,RESULT!$C230+RESULT!$D230&gt;2),"WON",IF(AND(RESULT!$K230&lt;I$1,RESULT!$C230+RESULT!$D230&lt;3),"WON","LOST"))</f>
        <v>LOST</v>
      </c>
      <c r="K171" t="str">
        <f ca="1">IF(AND(I171="WON",J171="WON"),"WON",IF(AND(I171="LOST",J171="LOST"),"LOST","DP"))</f>
        <v>LOST</v>
      </c>
      <c r="M171" t="str">
        <f ca="1">IF(AND(RESULT!$G230&gt;M$1,RESULT!$C230+RESULT!$D230&gt;2),"WON",IF(AND(RESULT!$G230&lt;M$1,RESULT!$C230+RESULT!$D230&lt;3),"WON","LOST"))</f>
        <v>LOST</v>
      </c>
      <c r="N171" t="str">
        <f ca="1">IF(AND(RESULT!$K230&gt;M$1,RESULT!$C230+RESULT!$D230&gt;2),"WON",IF(AND(RESULT!$K230&lt;M$1,RESULT!$C230+RESULT!$D230&lt;3),"WON","LOST"))</f>
        <v>LOST</v>
      </c>
      <c r="O171" t="str">
        <f ca="1">IF(AND(M171="WON",N171="WON"),"WON",IF(AND(M171="LOST",N171="LOST"),"LOST","DP"))</f>
        <v>LOST</v>
      </c>
      <c r="Q171" t="str">
        <f ca="1">IF(AND(RESULT!$G230&gt;Q$1,RESULT!$C230+RESULT!$D230&gt;2),"WON",IF(AND(RESULT!$G230&lt;Q$1,RESULT!$C230+RESULT!$D230&lt;3),"WON","LOST"))</f>
        <v>LOST</v>
      </c>
      <c r="R171" t="str">
        <f ca="1">IF(AND(RESULT!$K230&gt;Q$1,RESULT!$C230+RESULT!$D230&gt;2),"WON",IF(AND(RESULT!$K230&lt;Q$1,RESULT!$C230+RESULT!$D230&lt;3),"WON","LOST"))</f>
        <v>LOST</v>
      </c>
      <c r="S171" t="str">
        <f ca="1">IF(AND(Q171="WON",R171="WON"),"WON",IF(AND(Q171="LOST",R171="LOST"),"LOST","DP"))</f>
        <v>LOST</v>
      </c>
      <c r="U171" t="str">
        <f ca="1">IF(AND(RESULT!$G230&gt;U$1,RESULT!$C230+RESULT!$D230&gt;2),"WON",IF(AND(RESULT!$G230&lt;U$1,RESULT!$C230+RESULT!$D230&lt;3),"WON","LOST"))</f>
        <v>LOST</v>
      </c>
      <c r="V171" t="str">
        <f ca="1">IF(AND(RESULT!$K230&gt;U$1,RESULT!$C230+RESULT!$D230&gt;2),"WON",IF(AND(RESULT!$K230&lt;U$1,RESULT!$C230+RESULT!$D230&lt;3),"WON","LOST"))</f>
        <v>LOST</v>
      </c>
      <c r="W171" t="str">
        <f ca="1">IF(AND(U171="WON",V171="WON"),"WON",IF(AND(U171="LOST",V171="LOST"),"LOST","DP"))</f>
        <v>LOST</v>
      </c>
      <c r="Y171" t="str">
        <f ca="1">IF(AND(RESULT!$G230&gt;Y$1,RESULT!$C230+RESULT!$D230&gt;2),"WON",IF(AND(RESULT!$G230&lt;Y$1,RESULT!$C230+RESULT!$D230&lt;3),"WON","LOST"))</f>
        <v>WON</v>
      </c>
      <c r="Z171" t="str">
        <f ca="1">IF(AND(RESULT!$K230&gt;Y$1,RESULT!$C230+RESULT!$D230&gt;2),"WON",IF(AND(RESULT!$K230&lt;Y$1,RESULT!$C230+RESULT!$D230&lt;3),"WON","LOST"))</f>
        <v>LOST</v>
      </c>
      <c r="AA171" t="str">
        <f ca="1">IF(AND(Y171="WON",Z171="WON"),"WON",IF(AND(Y171="LOST",Z171="LOST"),"LOST","DP"))</f>
        <v>DP</v>
      </c>
      <c r="AC171" t="str">
        <f ca="1">IF(AND(RESULT!$G230&gt;AC$1,RESULT!$C230+RESULT!$D230&gt;2),"WON",IF(AND(RESULT!$G230&lt;AC$1,RESULT!$C230+RESULT!$D230&lt;3),"WON","LOST"))</f>
        <v>WON</v>
      </c>
      <c r="AD171" t="str">
        <f ca="1">IF(AND(RESULT!$K230&gt;AC$1,RESULT!$C230+RESULT!$D230&gt;2),"WON",IF(AND(RESULT!$K230&lt;AC$1,RESULT!$C230+RESULT!$D230&lt;3),"WON","LOST"))</f>
        <v>LOST</v>
      </c>
      <c r="AE171" t="str">
        <f ca="1">IF(AND(AC171="WON",AD171="WON"),"WON",IF(AND(AC171="LOST",AD171="LOST"),"LOST","DP"))</f>
        <v>DP</v>
      </c>
    </row>
    <row r="172" spans="1:31">
      <c r="A172" t="str">
        <f ca="1">IF(AND(RESULT!$G231&gt;A$1,RESULT!$C231+RESULT!$D231&gt;2),"WON",IF(AND(RESULT!$G231&lt;A$1,RESULT!$C231+RESULT!$D231&lt;3),"WON","LOST"))</f>
        <v>WON</v>
      </c>
      <c r="B172" t="str">
        <f ca="1">IF(AND(RESULT!$K231&gt;A$1,RESULT!$C231+RESULT!$D231&gt;2),"WON",IF(AND(RESULT!$K231&lt;A$1,RESULT!$C231+RESULT!$D231&lt;3),"WON","LOST"))</f>
        <v>LOST</v>
      </c>
      <c r="C172" t="str">
        <f t="shared" ref="C172:C180" ca="1" si="112">IF(AND(A172="WON",B172="WON"),"WON",IF(AND(A172="LOST",B172="LOST"),"LOST","DP"))</f>
        <v>DP</v>
      </c>
      <c r="E172" t="str">
        <f ca="1">IF(AND(RESULT!$G231&gt;E$1,RESULT!$C231+RESULT!$D231&gt;2),"WON",IF(AND(RESULT!$G231&lt;E$1,RESULT!$C231+RESULT!$D231&lt;3),"WON","LOST"))</f>
        <v>WON</v>
      </c>
      <c r="F172" t="str">
        <f ca="1">IF(AND(RESULT!$K231&gt;E$1,RESULT!$C231+RESULT!$D231&gt;2),"WON",IF(AND(RESULT!$K231&lt;E$1,RESULT!$C231+RESULT!$D231&lt;3),"WON","LOST"))</f>
        <v>LOST</v>
      </c>
      <c r="G172" t="str">
        <f t="shared" ref="G172:G180" ca="1" si="113">IF(AND(E172="WON",F172="WON"),"WON",IF(AND(E172="LOST",F172="LOST"),"LOST","DP"))</f>
        <v>DP</v>
      </c>
      <c r="I172" t="str">
        <f ca="1">IF(AND(RESULT!$G231&gt;I$1,RESULT!$C231+RESULT!$D231&gt;2),"WON",IF(AND(RESULT!$G231&lt;I$1,RESULT!$C231+RESULT!$D231&lt;3),"WON","LOST"))</f>
        <v>WON</v>
      </c>
      <c r="J172" t="str">
        <f ca="1">IF(AND(RESULT!$K231&gt;I$1,RESULT!$C231+RESULT!$D231&gt;2),"WON",IF(AND(RESULT!$K231&lt;I$1,RESULT!$C231+RESULT!$D231&lt;3),"WON","LOST"))</f>
        <v>LOST</v>
      </c>
      <c r="K172" t="str">
        <f t="shared" ref="K172:K180" ca="1" si="114">IF(AND(I172="WON",J172="WON"),"WON",IF(AND(I172="LOST",J172="LOST"),"LOST","DP"))</f>
        <v>DP</v>
      </c>
      <c r="M172" t="str">
        <f ca="1">IF(AND(RESULT!$G231&gt;M$1,RESULT!$C231+RESULT!$D231&gt;2),"WON",IF(AND(RESULT!$G231&lt;M$1,RESULT!$C231+RESULT!$D231&lt;3),"WON","LOST"))</f>
        <v>WON</v>
      </c>
      <c r="N172" t="str">
        <f ca="1">IF(AND(RESULT!$K231&gt;M$1,RESULT!$C231+RESULT!$D231&gt;2),"WON",IF(AND(RESULT!$K231&lt;M$1,RESULT!$C231+RESULT!$D231&lt;3),"WON","LOST"))</f>
        <v>LOST</v>
      </c>
      <c r="O172" t="str">
        <f t="shared" ref="O172:O180" ca="1" si="115">IF(AND(M172="WON",N172="WON"),"WON",IF(AND(M172="LOST",N172="LOST"),"LOST","DP"))</f>
        <v>DP</v>
      </c>
      <c r="Q172" t="str">
        <f ca="1">IF(AND(RESULT!$G231&gt;Q$1,RESULT!$C231+RESULT!$D231&gt;2),"WON",IF(AND(RESULT!$G231&lt;Q$1,RESULT!$C231+RESULT!$D231&lt;3),"WON","LOST"))</f>
        <v>WON</v>
      </c>
      <c r="R172" t="str">
        <f ca="1">IF(AND(RESULT!$K231&gt;Q$1,RESULT!$C231+RESULT!$D231&gt;2),"WON",IF(AND(RESULT!$K231&lt;Q$1,RESULT!$C231+RESULT!$D231&lt;3),"WON","LOST"))</f>
        <v>LOST</v>
      </c>
      <c r="S172" t="str">
        <f t="shared" ref="S172:S180" ca="1" si="116">IF(AND(Q172="WON",R172="WON"),"WON",IF(AND(Q172="LOST",R172="LOST"),"LOST","DP"))</f>
        <v>DP</v>
      </c>
      <c r="U172" t="str">
        <f ca="1">IF(AND(RESULT!$G231&gt;U$1,RESULT!$C231+RESULT!$D231&gt;2),"WON",IF(AND(RESULT!$G231&lt;U$1,RESULT!$C231+RESULT!$D231&lt;3),"WON","LOST"))</f>
        <v>LOST</v>
      </c>
      <c r="V172" t="str">
        <f ca="1">IF(AND(RESULT!$K231&gt;U$1,RESULT!$C231+RESULT!$D231&gt;2),"WON",IF(AND(RESULT!$K231&lt;U$1,RESULT!$C231+RESULT!$D231&lt;3),"WON","LOST"))</f>
        <v>LOST</v>
      </c>
      <c r="W172" t="str">
        <f t="shared" ref="W172:W180" ca="1" si="117">IF(AND(U172="WON",V172="WON"),"WON",IF(AND(U172="LOST",V172="LOST"),"LOST","DP"))</f>
        <v>LOST</v>
      </c>
      <c r="Y172" t="str">
        <f ca="1">IF(AND(RESULT!$G231&gt;Y$1,RESULT!$C231+RESULT!$D231&gt;2),"WON",IF(AND(RESULT!$G231&lt;Y$1,RESULT!$C231+RESULT!$D231&lt;3),"WON","LOST"))</f>
        <v>WON</v>
      </c>
      <c r="Z172" t="str">
        <f ca="1">IF(AND(RESULT!$K231&gt;Y$1,RESULT!$C231+RESULT!$D231&gt;2),"WON",IF(AND(RESULT!$K231&lt;Y$1,RESULT!$C231+RESULT!$D231&lt;3),"WON","LOST"))</f>
        <v>LOST</v>
      </c>
      <c r="AA172" t="str">
        <f t="shared" ref="AA172:AA180" ca="1" si="118">IF(AND(Y172="WON",Z172="WON"),"WON",IF(AND(Y172="LOST",Z172="LOST"),"LOST","DP"))</f>
        <v>DP</v>
      </c>
      <c r="AC172" t="str">
        <f ca="1">IF(AND(RESULT!$G231&gt;AC$1,RESULT!$C231+RESULT!$D231&gt;2),"WON",IF(AND(RESULT!$G231&lt;AC$1,RESULT!$C231+RESULT!$D231&lt;3),"WON","LOST"))</f>
        <v>WON</v>
      </c>
      <c r="AD172" t="str">
        <f ca="1">IF(AND(RESULT!$K231&gt;AC$1,RESULT!$C231+RESULT!$D231&gt;2),"WON",IF(AND(RESULT!$K231&lt;AC$1,RESULT!$C231+RESULT!$D231&lt;3),"WON","LOST"))</f>
        <v>LOST</v>
      </c>
      <c r="AE172" t="str">
        <f t="shared" ref="AE172:AE180" ca="1" si="119">IF(AND(AC172="WON",AD172="WON"),"WON",IF(AND(AC172="LOST",AD172="LOST"),"LOST","DP"))</f>
        <v>DP</v>
      </c>
    </row>
    <row r="173" spans="1:31">
      <c r="A173" t="str">
        <f ca="1">IF(AND(RESULT!$G232&gt;A$1,RESULT!$C232+RESULT!$D232&gt;2),"WON",IF(AND(RESULT!$G232&lt;A$1,RESULT!$C232+RESULT!$D232&lt;3),"WON","LOST"))</f>
        <v>LOST</v>
      </c>
      <c r="B173" t="str">
        <f ca="1">IF(AND(RESULT!$K232&gt;A$1,RESULT!$C232+RESULT!$D232&gt;2),"WON",IF(AND(RESULT!$K232&lt;A$1,RESULT!$C232+RESULT!$D232&lt;3),"WON","LOST"))</f>
        <v>LOST</v>
      </c>
      <c r="C173" t="str">
        <f t="shared" ca="1" si="112"/>
        <v>LOST</v>
      </c>
      <c r="E173" t="str">
        <f ca="1">IF(AND(RESULT!$G232&gt;E$1,RESULT!$C232+RESULT!$D232&gt;2),"WON",IF(AND(RESULT!$G232&lt;E$1,RESULT!$C232+RESULT!$D232&lt;3),"WON","LOST"))</f>
        <v>LOST</v>
      </c>
      <c r="F173" t="str">
        <f ca="1">IF(AND(RESULT!$K232&gt;E$1,RESULT!$C232+RESULT!$D232&gt;2),"WON",IF(AND(RESULT!$K232&lt;E$1,RESULT!$C232+RESULT!$D232&lt;3),"WON","LOST"))</f>
        <v>LOST</v>
      </c>
      <c r="G173" t="str">
        <f t="shared" ca="1" si="113"/>
        <v>LOST</v>
      </c>
      <c r="I173" t="str">
        <f ca="1">IF(AND(RESULT!$G232&gt;I$1,RESULT!$C232+RESULT!$D232&gt;2),"WON",IF(AND(RESULT!$G232&lt;I$1,RESULT!$C232+RESULT!$D232&lt;3),"WON","LOST"))</f>
        <v>LOST</v>
      </c>
      <c r="J173" t="str">
        <f ca="1">IF(AND(RESULT!$K232&gt;I$1,RESULT!$C232+RESULT!$D232&gt;2),"WON",IF(AND(RESULT!$K232&lt;I$1,RESULT!$C232+RESULT!$D232&lt;3),"WON","LOST"))</f>
        <v>LOST</v>
      </c>
      <c r="K173" t="str">
        <f t="shared" ca="1" si="114"/>
        <v>LOST</v>
      </c>
      <c r="M173" t="str">
        <f ca="1">IF(AND(RESULT!$G232&gt;M$1,RESULT!$C232+RESULT!$D232&gt;2),"WON",IF(AND(RESULT!$G232&lt;M$1,RESULT!$C232+RESULT!$D232&lt;3),"WON","LOST"))</f>
        <v>LOST</v>
      </c>
      <c r="N173" t="str">
        <f ca="1">IF(AND(RESULT!$K232&gt;M$1,RESULT!$C232+RESULT!$D232&gt;2),"WON",IF(AND(RESULT!$K232&lt;M$1,RESULT!$C232+RESULT!$D232&lt;3),"WON","LOST"))</f>
        <v>LOST</v>
      </c>
      <c r="O173" t="str">
        <f t="shared" ca="1" si="115"/>
        <v>LOST</v>
      </c>
      <c r="Q173" t="str">
        <f ca="1">IF(AND(RESULT!$G232&gt;Q$1,RESULT!$C232+RESULT!$D232&gt;2),"WON",IF(AND(RESULT!$G232&lt;Q$1,RESULT!$C232+RESULT!$D232&lt;3),"WON","LOST"))</f>
        <v>LOST</v>
      </c>
      <c r="R173" t="str">
        <f ca="1">IF(AND(RESULT!$K232&gt;Q$1,RESULT!$C232+RESULT!$D232&gt;2),"WON",IF(AND(RESULT!$K232&lt;Q$1,RESULT!$C232+RESULT!$D232&lt;3),"WON","LOST"))</f>
        <v>LOST</v>
      </c>
      <c r="S173" t="str">
        <f t="shared" ca="1" si="116"/>
        <v>LOST</v>
      </c>
      <c r="U173" t="str">
        <f ca="1">IF(AND(RESULT!$G232&gt;U$1,RESULT!$C232+RESULT!$D232&gt;2),"WON",IF(AND(RESULT!$G232&lt;U$1,RESULT!$C232+RESULT!$D232&lt;3),"WON","LOST"))</f>
        <v>LOST</v>
      </c>
      <c r="V173" t="str">
        <f ca="1">IF(AND(RESULT!$K232&gt;U$1,RESULT!$C232+RESULT!$D232&gt;2),"WON",IF(AND(RESULT!$K232&lt;U$1,RESULT!$C232+RESULT!$D232&lt;3),"WON","LOST"))</f>
        <v>LOST</v>
      </c>
      <c r="W173" t="str">
        <f t="shared" ca="1" si="117"/>
        <v>LOST</v>
      </c>
      <c r="Y173" t="str">
        <f ca="1">IF(AND(RESULT!$G232&gt;Y$1,RESULT!$C232+RESULT!$D232&gt;2),"WON",IF(AND(RESULT!$G232&lt;Y$1,RESULT!$C232+RESULT!$D232&lt;3),"WON","LOST"))</f>
        <v>LOST</v>
      </c>
      <c r="Z173" t="str">
        <f ca="1">IF(AND(RESULT!$K232&gt;Y$1,RESULT!$C232+RESULT!$D232&gt;2),"WON",IF(AND(RESULT!$K232&lt;Y$1,RESULT!$C232+RESULT!$D232&lt;3),"WON","LOST"))</f>
        <v>LOST</v>
      </c>
      <c r="AA173" t="str">
        <f t="shared" ca="1" si="118"/>
        <v>LOST</v>
      </c>
      <c r="AC173" t="str">
        <f ca="1">IF(AND(RESULT!$G232&gt;AC$1,RESULT!$C232+RESULT!$D232&gt;2),"WON",IF(AND(RESULT!$G232&lt;AC$1,RESULT!$C232+RESULT!$D232&lt;3),"WON","LOST"))</f>
        <v>LOST</v>
      </c>
      <c r="AD173" t="str">
        <f ca="1">IF(AND(RESULT!$K232&gt;AC$1,RESULT!$C232+RESULT!$D232&gt;2),"WON",IF(AND(RESULT!$K232&lt;AC$1,RESULT!$C232+RESULT!$D232&lt;3),"WON","LOST"))</f>
        <v>LOST</v>
      </c>
      <c r="AE173" t="str">
        <f t="shared" ca="1" si="119"/>
        <v>LOST</v>
      </c>
    </row>
    <row r="174" spans="1:31">
      <c r="A174" t="str">
        <f ca="1">IF(AND(RESULT!$G233&gt;A$1,RESULT!$C233+RESULT!$D233&gt;2),"WON",IF(AND(RESULT!$G233&lt;A$1,RESULT!$C233+RESULT!$D233&lt;3),"WON","LOST"))</f>
        <v>LOST</v>
      </c>
      <c r="B174" t="str">
        <f ca="1">IF(AND(RESULT!$K233&gt;A$1,RESULT!$C233+RESULT!$D233&gt;2),"WON",IF(AND(RESULT!$K233&lt;A$1,RESULT!$C233+RESULT!$D233&lt;3),"WON","LOST"))</f>
        <v>WON</v>
      </c>
      <c r="C174" t="str">
        <f t="shared" ca="1" si="112"/>
        <v>DP</v>
      </c>
      <c r="E174" t="str">
        <f ca="1">IF(AND(RESULT!$G233&gt;E$1,RESULT!$C233+RESULT!$D233&gt;2),"WON",IF(AND(RESULT!$G233&lt;E$1,RESULT!$C233+RESULT!$D233&lt;3),"WON","LOST"))</f>
        <v>LOST</v>
      </c>
      <c r="F174" t="str">
        <f ca="1">IF(AND(RESULT!$K233&gt;E$1,RESULT!$C233+RESULT!$D233&gt;2),"WON",IF(AND(RESULT!$K233&lt;E$1,RESULT!$C233+RESULT!$D233&lt;3),"WON","LOST"))</f>
        <v>WON</v>
      </c>
      <c r="G174" t="str">
        <f t="shared" ca="1" si="113"/>
        <v>DP</v>
      </c>
      <c r="I174" t="str">
        <f ca="1">IF(AND(RESULT!$G233&gt;I$1,RESULT!$C233+RESULT!$D233&gt;2),"WON",IF(AND(RESULT!$G233&lt;I$1,RESULT!$C233+RESULT!$D233&lt;3),"WON","LOST"))</f>
        <v>LOST</v>
      </c>
      <c r="J174" t="str">
        <f ca="1">IF(AND(RESULT!$K233&gt;I$1,RESULT!$C233+RESULT!$D233&gt;2),"WON",IF(AND(RESULT!$K233&lt;I$1,RESULT!$C233+RESULT!$D233&lt;3),"WON","LOST"))</f>
        <v>WON</v>
      </c>
      <c r="K174" t="str">
        <f t="shared" ca="1" si="114"/>
        <v>DP</v>
      </c>
      <c r="M174" t="str">
        <f ca="1">IF(AND(RESULT!$G233&gt;M$1,RESULT!$C233+RESULT!$D233&gt;2),"WON",IF(AND(RESULT!$G233&lt;M$1,RESULT!$C233+RESULT!$D233&lt;3),"WON","LOST"))</f>
        <v>LOST</v>
      </c>
      <c r="N174" t="str">
        <f ca="1">IF(AND(RESULT!$K233&gt;M$1,RESULT!$C233+RESULT!$D233&gt;2),"WON",IF(AND(RESULT!$K233&lt;M$1,RESULT!$C233+RESULT!$D233&lt;3),"WON","LOST"))</f>
        <v>WON</v>
      </c>
      <c r="O174" t="str">
        <f t="shared" ca="1" si="115"/>
        <v>DP</v>
      </c>
      <c r="Q174" t="str">
        <f ca="1">IF(AND(RESULT!$G233&gt;Q$1,RESULT!$C233+RESULT!$D233&gt;2),"WON",IF(AND(RESULT!$G233&lt;Q$1,RESULT!$C233+RESULT!$D233&lt;3),"WON","LOST"))</f>
        <v>LOST</v>
      </c>
      <c r="R174" t="str">
        <f ca="1">IF(AND(RESULT!$K233&gt;Q$1,RESULT!$C233+RESULT!$D233&gt;2),"WON",IF(AND(RESULT!$K233&lt;Q$1,RESULT!$C233+RESULT!$D233&lt;3),"WON","LOST"))</f>
        <v>WON</v>
      </c>
      <c r="S174" t="str">
        <f t="shared" ca="1" si="116"/>
        <v>DP</v>
      </c>
      <c r="U174" t="str">
        <f ca="1">IF(AND(RESULT!$G233&gt;U$1,RESULT!$C233+RESULT!$D233&gt;2),"WON",IF(AND(RESULT!$G233&lt;U$1,RESULT!$C233+RESULT!$D233&lt;3),"WON","LOST"))</f>
        <v>LOST</v>
      </c>
      <c r="V174" t="str">
        <f ca="1">IF(AND(RESULT!$K233&gt;U$1,RESULT!$C233+RESULT!$D233&gt;2),"WON",IF(AND(RESULT!$K233&lt;U$1,RESULT!$C233+RESULT!$D233&lt;3),"WON","LOST"))</f>
        <v>WON</v>
      </c>
      <c r="W174" t="str">
        <f t="shared" ca="1" si="117"/>
        <v>DP</v>
      </c>
      <c r="Y174" t="str">
        <f ca="1">IF(AND(RESULT!$G233&gt;Y$1,RESULT!$C233+RESULT!$D233&gt;2),"WON",IF(AND(RESULT!$G233&lt;Y$1,RESULT!$C233+RESULT!$D233&lt;3),"WON","LOST"))</f>
        <v>WON</v>
      </c>
      <c r="Z174" t="str">
        <f ca="1">IF(AND(RESULT!$K233&gt;Y$1,RESULT!$C233+RESULT!$D233&gt;2),"WON",IF(AND(RESULT!$K233&lt;Y$1,RESULT!$C233+RESULT!$D233&lt;3),"WON","LOST"))</f>
        <v>WON</v>
      </c>
      <c r="AA174" t="str">
        <f t="shared" ca="1" si="118"/>
        <v>WON</v>
      </c>
      <c r="AC174" t="str">
        <f ca="1">IF(AND(RESULT!$G233&gt;AC$1,RESULT!$C233+RESULT!$D233&gt;2),"WON",IF(AND(RESULT!$G233&lt;AC$1,RESULT!$C233+RESULT!$D233&lt;3),"WON","LOST"))</f>
        <v>WON</v>
      </c>
      <c r="AD174" t="str">
        <f ca="1">IF(AND(RESULT!$K233&gt;AC$1,RESULT!$C233+RESULT!$D233&gt;2),"WON",IF(AND(RESULT!$K233&lt;AC$1,RESULT!$C233+RESULT!$D233&lt;3),"WON","LOST"))</f>
        <v>WON</v>
      </c>
      <c r="AE174" t="str">
        <f t="shared" ca="1" si="119"/>
        <v>WON</v>
      </c>
    </row>
    <row r="175" spans="1:31">
      <c r="A175" t="str">
        <f ca="1">IF(AND(RESULT!$G234&gt;A$1,RESULT!$C234+RESULT!$D234&gt;2),"WON",IF(AND(RESULT!$G234&lt;A$1,RESULT!$C234+RESULT!$D234&lt;3),"WON","LOST"))</f>
        <v>WON</v>
      </c>
      <c r="B175" t="str">
        <f ca="1">IF(AND(RESULT!$K234&gt;A$1,RESULT!$C234+RESULT!$D234&gt;2),"WON",IF(AND(RESULT!$K234&lt;A$1,RESULT!$C234+RESULT!$D234&lt;3),"WON","LOST"))</f>
        <v>WON</v>
      </c>
      <c r="C175" t="str">
        <f t="shared" ca="1" si="112"/>
        <v>WON</v>
      </c>
      <c r="E175" t="str">
        <f ca="1">IF(AND(RESULT!$G234&gt;E$1,RESULT!$C234+RESULT!$D234&gt;2),"WON",IF(AND(RESULT!$G234&lt;E$1,RESULT!$C234+RESULT!$D234&lt;3),"WON","LOST"))</f>
        <v>WON</v>
      </c>
      <c r="F175" t="str">
        <f ca="1">IF(AND(RESULT!$K234&gt;E$1,RESULT!$C234+RESULT!$D234&gt;2),"WON",IF(AND(RESULT!$K234&lt;E$1,RESULT!$C234+RESULT!$D234&lt;3),"WON","LOST"))</f>
        <v>WON</v>
      </c>
      <c r="G175" t="str">
        <f t="shared" ca="1" si="113"/>
        <v>WON</v>
      </c>
      <c r="I175" t="str">
        <f ca="1">IF(AND(RESULT!$G234&gt;I$1,RESULT!$C234+RESULT!$D234&gt;2),"WON",IF(AND(RESULT!$G234&lt;I$1,RESULT!$C234+RESULT!$D234&lt;3),"WON","LOST"))</f>
        <v>WON</v>
      </c>
      <c r="J175" t="str">
        <f ca="1">IF(AND(RESULT!$K234&gt;I$1,RESULT!$C234+RESULT!$D234&gt;2),"WON",IF(AND(RESULT!$K234&lt;I$1,RESULT!$C234+RESULT!$D234&lt;3),"WON","LOST"))</f>
        <v>WON</v>
      </c>
      <c r="K175" t="str">
        <f t="shared" ca="1" si="114"/>
        <v>WON</v>
      </c>
      <c r="M175" t="str">
        <f ca="1">IF(AND(RESULT!$G234&gt;M$1,RESULT!$C234+RESULT!$D234&gt;2),"WON",IF(AND(RESULT!$G234&lt;M$1,RESULT!$C234+RESULT!$D234&lt;3),"WON","LOST"))</f>
        <v>WON</v>
      </c>
      <c r="N175" t="str">
        <f ca="1">IF(AND(RESULT!$K234&gt;M$1,RESULT!$C234+RESULT!$D234&gt;2),"WON",IF(AND(RESULT!$K234&lt;M$1,RESULT!$C234+RESULT!$D234&lt;3),"WON","LOST"))</f>
        <v>WON</v>
      </c>
      <c r="O175" t="str">
        <f t="shared" ca="1" si="115"/>
        <v>WON</v>
      </c>
      <c r="Q175" t="str">
        <f ca="1">IF(AND(RESULT!$G234&gt;Q$1,RESULT!$C234+RESULT!$D234&gt;2),"WON",IF(AND(RESULT!$G234&lt;Q$1,RESULT!$C234+RESULT!$D234&lt;3),"WON","LOST"))</f>
        <v>WON</v>
      </c>
      <c r="R175" t="str">
        <f ca="1">IF(AND(RESULT!$K234&gt;Q$1,RESULT!$C234+RESULT!$D234&gt;2),"WON",IF(AND(RESULT!$K234&lt;Q$1,RESULT!$C234+RESULT!$D234&lt;3),"WON","LOST"))</f>
        <v>WON</v>
      </c>
      <c r="S175" t="str">
        <f t="shared" ca="1" si="116"/>
        <v>WON</v>
      </c>
      <c r="U175" t="str">
        <f ca="1">IF(AND(RESULT!$G234&gt;U$1,RESULT!$C234+RESULT!$D234&gt;2),"WON",IF(AND(RESULT!$G234&lt;U$1,RESULT!$C234+RESULT!$D234&lt;3),"WON","LOST"))</f>
        <v>WON</v>
      </c>
      <c r="V175" t="str">
        <f ca="1">IF(AND(RESULT!$K234&gt;U$1,RESULT!$C234+RESULT!$D234&gt;2),"WON",IF(AND(RESULT!$K234&lt;U$1,RESULT!$C234+RESULT!$D234&lt;3),"WON","LOST"))</f>
        <v>WON</v>
      </c>
      <c r="W175" t="str">
        <f t="shared" ca="1" si="117"/>
        <v>WON</v>
      </c>
      <c r="Y175" t="str">
        <f ca="1">IF(AND(RESULT!$G234&gt;Y$1,RESULT!$C234+RESULT!$D234&gt;2),"WON",IF(AND(RESULT!$G234&lt;Y$1,RESULT!$C234+RESULT!$D234&lt;3),"WON","LOST"))</f>
        <v>WON</v>
      </c>
      <c r="Z175" t="str">
        <f ca="1">IF(AND(RESULT!$K234&gt;Y$1,RESULT!$C234+RESULT!$D234&gt;2),"WON",IF(AND(RESULT!$K234&lt;Y$1,RESULT!$C234+RESULT!$D234&lt;3),"WON","LOST"))</f>
        <v>LOST</v>
      </c>
      <c r="AA175" t="str">
        <f t="shared" ca="1" si="118"/>
        <v>DP</v>
      </c>
      <c r="AC175" t="str">
        <f ca="1">IF(AND(RESULT!$G234&gt;AC$1,RESULT!$C234+RESULT!$D234&gt;2),"WON",IF(AND(RESULT!$G234&lt;AC$1,RESULT!$C234+RESULT!$D234&lt;3),"WON","LOST"))</f>
        <v>WON</v>
      </c>
      <c r="AD175" t="str">
        <f ca="1">IF(AND(RESULT!$K234&gt;AC$1,RESULT!$C234+RESULT!$D234&gt;2),"WON",IF(AND(RESULT!$K234&lt;AC$1,RESULT!$C234+RESULT!$D234&lt;3),"WON","LOST"))</f>
        <v>LOST</v>
      </c>
      <c r="AE175" t="str">
        <f t="shared" ca="1" si="119"/>
        <v>DP</v>
      </c>
    </row>
    <row r="176" spans="1:31">
      <c r="A176" t="str">
        <f ca="1">IF(AND(RESULT!$G235&gt;A$1,RESULT!$C235+RESULT!$D235&gt;2),"WON",IF(AND(RESULT!$G235&lt;A$1,RESULT!$C235+RESULT!$D235&lt;3),"WON","LOST"))</f>
        <v>WON</v>
      </c>
      <c r="B176" t="str">
        <f ca="1">IF(AND(RESULT!$K235&gt;A$1,RESULT!$C235+RESULT!$D235&gt;2),"WON",IF(AND(RESULT!$K235&lt;A$1,RESULT!$C235+RESULT!$D235&lt;3),"WON","LOST"))</f>
        <v>WON</v>
      </c>
      <c r="C176" t="str">
        <f t="shared" ca="1" si="112"/>
        <v>WON</v>
      </c>
      <c r="E176" t="str">
        <f ca="1">IF(AND(RESULT!$G235&gt;E$1,RESULT!$C235+RESULT!$D235&gt;2),"WON",IF(AND(RESULT!$G235&lt;E$1,RESULT!$C235+RESULT!$D235&lt;3),"WON","LOST"))</f>
        <v>WON</v>
      </c>
      <c r="F176" t="str">
        <f ca="1">IF(AND(RESULT!$K235&gt;E$1,RESULT!$C235+RESULT!$D235&gt;2),"WON",IF(AND(RESULT!$K235&lt;E$1,RESULT!$C235+RESULT!$D235&lt;3),"WON","LOST"))</f>
        <v>WON</v>
      </c>
      <c r="G176" t="str">
        <f t="shared" ca="1" si="113"/>
        <v>WON</v>
      </c>
      <c r="I176" t="str">
        <f ca="1">IF(AND(RESULT!$G235&gt;I$1,RESULT!$C235+RESULT!$D235&gt;2),"WON",IF(AND(RESULT!$G235&lt;I$1,RESULT!$C235+RESULT!$D235&lt;3),"WON","LOST"))</f>
        <v>WON</v>
      </c>
      <c r="J176" t="str">
        <f ca="1">IF(AND(RESULT!$K235&gt;I$1,RESULT!$C235+RESULT!$D235&gt;2),"WON",IF(AND(RESULT!$K235&lt;I$1,RESULT!$C235+RESULT!$D235&lt;3),"WON","LOST"))</f>
        <v>WON</v>
      </c>
      <c r="K176" t="str">
        <f t="shared" ca="1" si="114"/>
        <v>WON</v>
      </c>
      <c r="M176" t="str">
        <f ca="1">IF(AND(RESULT!$G235&gt;M$1,RESULT!$C235+RESULT!$D235&gt;2),"WON",IF(AND(RESULT!$G235&lt;M$1,RESULT!$C235+RESULT!$D235&lt;3),"WON","LOST"))</f>
        <v>WON</v>
      </c>
      <c r="N176" t="str">
        <f ca="1">IF(AND(RESULT!$K235&gt;M$1,RESULT!$C235+RESULT!$D235&gt;2),"WON",IF(AND(RESULT!$K235&lt;M$1,RESULT!$C235+RESULT!$D235&lt;3),"WON","LOST"))</f>
        <v>WON</v>
      </c>
      <c r="O176" t="str">
        <f t="shared" ca="1" si="115"/>
        <v>WON</v>
      </c>
      <c r="Q176" t="str">
        <f ca="1">IF(AND(RESULT!$G235&gt;Q$1,RESULT!$C235+RESULT!$D235&gt;2),"WON",IF(AND(RESULT!$G235&lt;Q$1,RESULT!$C235+RESULT!$D235&lt;3),"WON","LOST"))</f>
        <v>WON</v>
      </c>
      <c r="R176" t="str">
        <f ca="1">IF(AND(RESULT!$K235&gt;Q$1,RESULT!$C235+RESULT!$D235&gt;2),"WON",IF(AND(RESULT!$K235&lt;Q$1,RESULT!$C235+RESULT!$D235&lt;3),"WON","LOST"))</f>
        <v>WON</v>
      </c>
      <c r="S176" t="str">
        <f t="shared" ca="1" si="116"/>
        <v>WON</v>
      </c>
      <c r="U176" t="str">
        <f ca="1">IF(AND(RESULT!$G235&gt;U$1,RESULT!$C235+RESULT!$D235&gt;2),"WON",IF(AND(RESULT!$G235&lt;U$1,RESULT!$C235+RESULT!$D235&lt;3),"WON","LOST"))</f>
        <v>LOST</v>
      </c>
      <c r="V176" t="str">
        <f ca="1">IF(AND(RESULT!$K235&gt;U$1,RESULT!$C235+RESULT!$D235&gt;2),"WON",IF(AND(RESULT!$K235&lt;U$1,RESULT!$C235+RESULT!$D235&lt;3),"WON","LOST"))</f>
        <v>WON</v>
      </c>
      <c r="W176" t="str">
        <f t="shared" ca="1" si="117"/>
        <v>DP</v>
      </c>
      <c r="Y176" t="str">
        <f ca="1">IF(AND(RESULT!$G235&gt;Y$1,RESULT!$C235+RESULT!$D235&gt;2),"WON",IF(AND(RESULT!$G235&lt;Y$1,RESULT!$C235+RESULT!$D235&lt;3),"WON","LOST"))</f>
        <v>WON</v>
      </c>
      <c r="Z176" t="str">
        <f ca="1">IF(AND(RESULT!$K235&gt;Y$1,RESULT!$C235+RESULT!$D235&gt;2),"WON",IF(AND(RESULT!$K235&lt;Y$1,RESULT!$C235+RESULT!$D235&lt;3),"WON","LOST"))</f>
        <v>WON</v>
      </c>
      <c r="AA176" t="str">
        <f t="shared" ca="1" si="118"/>
        <v>WON</v>
      </c>
      <c r="AC176" t="str">
        <f ca="1">IF(AND(RESULT!$G235&gt;AC$1,RESULT!$C235+RESULT!$D235&gt;2),"WON",IF(AND(RESULT!$G235&lt;AC$1,RESULT!$C235+RESULT!$D235&lt;3),"WON","LOST"))</f>
        <v>WON</v>
      </c>
      <c r="AD176" t="str">
        <f ca="1">IF(AND(RESULT!$K235&gt;AC$1,RESULT!$C235+RESULT!$D235&gt;2),"WON",IF(AND(RESULT!$K235&lt;AC$1,RESULT!$C235+RESULT!$D235&lt;3),"WON","LOST"))</f>
        <v>WON</v>
      </c>
      <c r="AE176" t="str">
        <f t="shared" ca="1" si="119"/>
        <v>WON</v>
      </c>
    </row>
    <row r="177" spans="1:31">
      <c r="A177" t="str">
        <f ca="1">IF(AND(RESULT!$G236&gt;A$1,RESULT!$C236+RESULT!$D236&gt;2),"WON",IF(AND(RESULT!$G236&lt;A$1,RESULT!$C236+RESULT!$D236&lt;3),"WON","LOST"))</f>
        <v>LOST</v>
      </c>
      <c r="B177" t="str">
        <f ca="1">IF(AND(RESULT!$K236&gt;A$1,RESULT!$C236+RESULT!$D236&gt;2),"WON",IF(AND(RESULT!$K236&lt;A$1,RESULT!$C236+RESULT!$D236&lt;3),"WON","LOST"))</f>
        <v>LOST</v>
      </c>
      <c r="C177" t="str">
        <f t="shared" ca="1" si="112"/>
        <v>LOST</v>
      </c>
      <c r="E177" t="str">
        <f ca="1">IF(AND(RESULT!$G236&gt;E$1,RESULT!$C236+RESULT!$D236&gt;2),"WON",IF(AND(RESULT!$G236&lt;E$1,RESULT!$C236+RESULT!$D236&lt;3),"WON","LOST"))</f>
        <v>LOST</v>
      </c>
      <c r="F177" t="str">
        <f ca="1">IF(AND(RESULT!$K236&gt;E$1,RESULT!$C236+RESULT!$D236&gt;2),"WON",IF(AND(RESULT!$K236&lt;E$1,RESULT!$C236+RESULT!$D236&lt;3),"WON","LOST"))</f>
        <v>LOST</v>
      </c>
      <c r="G177" t="str">
        <f t="shared" ca="1" si="113"/>
        <v>LOST</v>
      </c>
      <c r="I177" t="str">
        <f ca="1">IF(AND(RESULT!$G236&gt;I$1,RESULT!$C236+RESULT!$D236&gt;2),"WON",IF(AND(RESULT!$G236&lt;I$1,RESULT!$C236+RESULT!$D236&lt;3),"WON","LOST"))</f>
        <v>LOST</v>
      </c>
      <c r="J177" t="str">
        <f ca="1">IF(AND(RESULT!$K236&gt;I$1,RESULT!$C236+RESULT!$D236&gt;2),"WON",IF(AND(RESULT!$K236&lt;I$1,RESULT!$C236+RESULT!$D236&lt;3),"WON","LOST"))</f>
        <v>LOST</v>
      </c>
      <c r="K177" t="str">
        <f t="shared" ca="1" si="114"/>
        <v>LOST</v>
      </c>
      <c r="M177" t="str">
        <f ca="1">IF(AND(RESULT!$G236&gt;M$1,RESULT!$C236+RESULT!$D236&gt;2),"WON",IF(AND(RESULT!$G236&lt;M$1,RESULT!$C236+RESULT!$D236&lt;3),"WON","LOST"))</f>
        <v>LOST</v>
      </c>
      <c r="N177" t="str">
        <f ca="1">IF(AND(RESULT!$K236&gt;M$1,RESULT!$C236+RESULT!$D236&gt;2),"WON",IF(AND(RESULT!$K236&lt;M$1,RESULT!$C236+RESULT!$D236&lt;3),"WON","LOST"))</f>
        <v>LOST</v>
      </c>
      <c r="O177" t="str">
        <f t="shared" ca="1" si="115"/>
        <v>LOST</v>
      </c>
      <c r="Q177" t="str">
        <f ca="1">IF(AND(RESULT!$G236&gt;Q$1,RESULT!$C236+RESULT!$D236&gt;2),"WON",IF(AND(RESULT!$G236&lt;Q$1,RESULT!$C236+RESULT!$D236&lt;3),"WON","LOST"))</f>
        <v>LOST</v>
      </c>
      <c r="R177" t="str">
        <f ca="1">IF(AND(RESULT!$K236&gt;Q$1,RESULT!$C236+RESULT!$D236&gt;2),"WON",IF(AND(RESULT!$K236&lt;Q$1,RESULT!$C236+RESULT!$D236&lt;3),"WON","LOST"))</f>
        <v>LOST</v>
      </c>
      <c r="S177" t="str">
        <f t="shared" ca="1" si="116"/>
        <v>LOST</v>
      </c>
      <c r="U177" t="str">
        <f ca="1">IF(AND(RESULT!$G236&gt;U$1,RESULT!$C236+RESULT!$D236&gt;2),"WON",IF(AND(RESULT!$G236&lt;U$1,RESULT!$C236+RESULT!$D236&lt;3),"WON","LOST"))</f>
        <v>LOST</v>
      </c>
      <c r="V177" t="str">
        <f ca="1">IF(AND(RESULT!$K236&gt;U$1,RESULT!$C236+RESULT!$D236&gt;2),"WON",IF(AND(RESULT!$K236&lt;U$1,RESULT!$C236+RESULT!$D236&lt;3),"WON","LOST"))</f>
        <v>LOST</v>
      </c>
      <c r="W177" t="str">
        <f t="shared" ca="1" si="117"/>
        <v>LOST</v>
      </c>
      <c r="Y177" t="str">
        <f ca="1">IF(AND(RESULT!$G236&gt;Y$1,RESULT!$C236+RESULT!$D236&gt;2),"WON",IF(AND(RESULT!$G236&lt;Y$1,RESULT!$C236+RESULT!$D236&lt;3),"WON","LOST"))</f>
        <v>LOST</v>
      </c>
      <c r="Z177" t="str">
        <f ca="1">IF(AND(RESULT!$K236&gt;Y$1,RESULT!$C236+RESULT!$D236&gt;2),"WON",IF(AND(RESULT!$K236&lt;Y$1,RESULT!$C236+RESULT!$D236&lt;3),"WON","LOST"))</f>
        <v>LOST</v>
      </c>
      <c r="AA177" t="str">
        <f t="shared" ca="1" si="118"/>
        <v>LOST</v>
      </c>
      <c r="AC177" t="str">
        <f ca="1">IF(AND(RESULT!$G236&gt;AC$1,RESULT!$C236+RESULT!$D236&gt;2),"WON",IF(AND(RESULT!$G236&lt;AC$1,RESULT!$C236+RESULT!$D236&lt;3),"WON","LOST"))</f>
        <v>LOST</v>
      </c>
      <c r="AD177" t="str">
        <f ca="1">IF(AND(RESULT!$K236&gt;AC$1,RESULT!$C236+RESULT!$D236&gt;2),"WON",IF(AND(RESULT!$K236&lt;AC$1,RESULT!$C236+RESULT!$D236&lt;3),"WON","LOST"))</f>
        <v>LOST</v>
      </c>
      <c r="AE177" t="str">
        <f t="shared" ca="1" si="119"/>
        <v>LOST</v>
      </c>
    </row>
    <row r="178" spans="1:31">
      <c r="A178" t="str">
        <f ca="1">IF(AND(RESULT!$G237&gt;A$1,RESULT!$C237+RESULT!$D237&gt;2),"WON",IF(AND(RESULT!$G237&lt;A$1,RESULT!$C237+RESULT!$D237&lt;3),"WON","LOST"))</f>
        <v>WON</v>
      </c>
      <c r="B178" t="str">
        <f ca="1">IF(AND(RESULT!$K237&gt;A$1,RESULT!$C237+RESULT!$D237&gt;2),"WON",IF(AND(RESULT!$K237&lt;A$1,RESULT!$C237+RESULT!$D237&lt;3),"WON","LOST"))</f>
        <v>LOST</v>
      </c>
      <c r="C178" t="str">
        <f t="shared" ca="1" si="112"/>
        <v>DP</v>
      </c>
      <c r="E178" t="str">
        <f ca="1">IF(AND(RESULT!$G237&gt;E$1,RESULT!$C237+RESULT!$D237&gt;2),"WON",IF(AND(RESULT!$G237&lt;E$1,RESULT!$C237+RESULT!$D237&lt;3),"WON","LOST"))</f>
        <v>WON</v>
      </c>
      <c r="F178" t="str">
        <f ca="1">IF(AND(RESULT!$K237&gt;E$1,RESULT!$C237+RESULT!$D237&gt;2),"WON",IF(AND(RESULT!$K237&lt;E$1,RESULT!$C237+RESULT!$D237&lt;3),"WON","LOST"))</f>
        <v>LOST</v>
      </c>
      <c r="G178" t="str">
        <f t="shared" ca="1" si="113"/>
        <v>DP</v>
      </c>
      <c r="I178" t="str">
        <f ca="1">IF(AND(RESULT!$G237&gt;I$1,RESULT!$C237+RESULT!$D237&gt;2),"WON",IF(AND(RESULT!$G237&lt;I$1,RESULT!$C237+RESULT!$D237&lt;3),"WON","LOST"))</f>
        <v>WON</v>
      </c>
      <c r="J178" t="str">
        <f ca="1">IF(AND(RESULT!$K237&gt;I$1,RESULT!$C237+RESULT!$D237&gt;2),"WON",IF(AND(RESULT!$K237&lt;I$1,RESULT!$C237+RESULT!$D237&lt;3),"WON","LOST"))</f>
        <v>LOST</v>
      </c>
      <c r="K178" t="str">
        <f t="shared" ca="1" si="114"/>
        <v>DP</v>
      </c>
      <c r="M178" t="str">
        <f ca="1">IF(AND(RESULT!$G237&gt;M$1,RESULT!$C237+RESULT!$D237&gt;2),"WON",IF(AND(RESULT!$G237&lt;M$1,RESULT!$C237+RESULT!$D237&lt;3),"WON","LOST"))</f>
        <v>WON</v>
      </c>
      <c r="N178" t="str">
        <f ca="1">IF(AND(RESULT!$K237&gt;M$1,RESULT!$C237+RESULT!$D237&gt;2),"WON",IF(AND(RESULT!$K237&lt;M$1,RESULT!$C237+RESULT!$D237&lt;3),"WON","LOST"))</f>
        <v>LOST</v>
      </c>
      <c r="O178" t="str">
        <f t="shared" ca="1" si="115"/>
        <v>DP</v>
      </c>
      <c r="Q178" t="str">
        <f ca="1">IF(AND(RESULT!$G237&gt;Q$1,RESULT!$C237+RESULT!$D237&gt;2),"WON",IF(AND(RESULT!$G237&lt;Q$1,RESULT!$C237+RESULT!$D237&lt;3),"WON","LOST"))</f>
        <v>WON</v>
      </c>
      <c r="R178" t="str">
        <f ca="1">IF(AND(RESULT!$K237&gt;Q$1,RESULT!$C237+RESULT!$D237&gt;2),"WON",IF(AND(RESULT!$K237&lt;Q$1,RESULT!$C237+RESULT!$D237&lt;3),"WON","LOST"))</f>
        <v>LOST</v>
      </c>
      <c r="S178" t="str">
        <f t="shared" ca="1" si="116"/>
        <v>DP</v>
      </c>
      <c r="U178" t="str">
        <f ca="1">IF(AND(RESULT!$G237&gt;U$1,RESULT!$C237+RESULT!$D237&gt;2),"WON",IF(AND(RESULT!$G237&lt;U$1,RESULT!$C237+RESULT!$D237&lt;3),"WON","LOST"))</f>
        <v>WON</v>
      </c>
      <c r="V178" t="str">
        <f ca="1">IF(AND(RESULT!$K237&gt;U$1,RESULT!$C237+RESULT!$D237&gt;2),"WON",IF(AND(RESULT!$K237&lt;U$1,RESULT!$C237+RESULT!$D237&lt;3),"WON","LOST"))</f>
        <v>LOST</v>
      </c>
      <c r="W178" t="str">
        <f t="shared" ca="1" si="117"/>
        <v>DP</v>
      </c>
      <c r="Y178" t="str">
        <f ca="1">IF(AND(RESULT!$G237&gt;Y$1,RESULT!$C237+RESULT!$D237&gt;2),"WON",IF(AND(RESULT!$G237&lt;Y$1,RESULT!$C237+RESULT!$D237&lt;3),"WON","LOST"))</f>
        <v>WON</v>
      </c>
      <c r="Z178" t="str">
        <f ca="1">IF(AND(RESULT!$K237&gt;Y$1,RESULT!$C237+RESULT!$D237&gt;2),"WON",IF(AND(RESULT!$K237&lt;Y$1,RESULT!$C237+RESULT!$D237&lt;3),"WON","LOST"))</f>
        <v>WON</v>
      </c>
      <c r="AA178" t="str">
        <f t="shared" ca="1" si="118"/>
        <v>WON</v>
      </c>
      <c r="AC178" t="str">
        <f ca="1">IF(AND(RESULT!$G237&gt;AC$1,RESULT!$C237+RESULT!$D237&gt;2),"WON",IF(AND(RESULT!$G237&lt;AC$1,RESULT!$C237+RESULT!$D237&lt;3),"WON","LOST"))</f>
        <v>WON</v>
      </c>
      <c r="AD178" t="str">
        <f ca="1">IF(AND(RESULT!$K237&gt;AC$1,RESULT!$C237+RESULT!$D237&gt;2),"WON",IF(AND(RESULT!$K237&lt;AC$1,RESULT!$C237+RESULT!$D237&lt;3),"WON","LOST"))</f>
        <v>WON</v>
      </c>
      <c r="AE178" t="str">
        <f t="shared" ca="1" si="119"/>
        <v>WON</v>
      </c>
    </row>
    <row r="179" spans="1:31">
      <c r="A179" t="str">
        <f ca="1">IF(AND(RESULT!$G238&gt;A$1,RESULT!$C238+RESULT!$D238&gt;2),"WON",IF(AND(RESULT!$G238&lt;A$1,RESULT!$C238+RESULT!$D238&lt;3),"WON","LOST"))</f>
        <v>WON</v>
      </c>
      <c r="B179" t="str">
        <f ca="1">IF(AND(RESULT!$K238&gt;A$1,RESULT!$C238+RESULT!$D238&gt;2),"WON",IF(AND(RESULT!$K238&lt;A$1,RESULT!$C238+RESULT!$D238&lt;3),"WON","LOST"))</f>
        <v>LOST</v>
      </c>
      <c r="C179" t="str">
        <f t="shared" ca="1" si="112"/>
        <v>DP</v>
      </c>
      <c r="E179" t="str">
        <f ca="1">IF(AND(RESULT!$G238&gt;E$1,RESULT!$C238+RESULT!$D238&gt;2),"WON",IF(AND(RESULT!$G238&lt;E$1,RESULT!$C238+RESULT!$D238&lt;3),"WON","LOST"))</f>
        <v>WON</v>
      </c>
      <c r="F179" t="str">
        <f ca="1">IF(AND(RESULT!$K238&gt;E$1,RESULT!$C238+RESULT!$D238&gt;2),"WON",IF(AND(RESULT!$K238&lt;E$1,RESULT!$C238+RESULT!$D238&lt;3),"WON","LOST"))</f>
        <v>LOST</v>
      </c>
      <c r="G179" t="str">
        <f t="shared" ca="1" si="113"/>
        <v>DP</v>
      </c>
      <c r="I179" t="str">
        <f ca="1">IF(AND(RESULT!$G238&gt;I$1,RESULT!$C238+RESULT!$D238&gt;2),"WON",IF(AND(RESULT!$G238&lt;I$1,RESULT!$C238+RESULT!$D238&lt;3),"WON","LOST"))</f>
        <v>WON</v>
      </c>
      <c r="J179" t="str">
        <f ca="1">IF(AND(RESULT!$K238&gt;I$1,RESULT!$C238+RESULT!$D238&gt;2),"WON",IF(AND(RESULT!$K238&lt;I$1,RESULT!$C238+RESULT!$D238&lt;3),"WON","LOST"))</f>
        <v>LOST</v>
      </c>
      <c r="K179" t="str">
        <f t="shared" ca="1" si="114"/>
        <v>DP</v>
      </c>
      <c r="M179" t="str">
        <f ca="1">IF(AND(RESULT!$G238&gt;M$1,RESULT!$C238+RESULT!$D238&gt;2),"WON",IF(AND(RESULT!$G238&lt;M$1,RESULT!$C238+RESULT!$D238&lt;3),"WON","LOST"))</f>
        <v>WON</v>
      </c>
      <c r="N179" t="str">
        <f ca="1">IF(AND(RESULT!$K238&gt;M$1,RESULT!$C238+RESULT!$D238&gt;2),"WON",IF(AND(RESULT!$K238&lt;M$1,RESULT!$C238+RESULT!$D238&lt;3),"WON","LOST"))</f>
        <v>LOST</v>
      </c>
      <c r="O179" t="str">
        <f t="shared" ca="1" si="115"/>
        <v>DP</v>
      </c>
      <c r="Q179" t="str">
        <f ca="1">IF(AND(RESULT!$G238&gt;Q$1,RESULT!$C238+RESULT!$D238&gt;2),"WON",IF(AND(RESULT!$G238&lt;Q$1,RESULT!$C238+RESULT!$D238&lt;3),"WON","LOST"))</f>
        <v>WON</v>
      </c>
      <c r="R179" t="str">
        <f ca="1">IF(AND(RESULT!$K238&gt;Q$1,RESULT!$C238+RESULT!$D238&gt;2),"WON",IF(AND(RESULT!$K238&lt;Q$1,RESULT!$C238+RESULT!$D238&lt;3),"WON","LOST"))</f>
        <v>LOST</v>
      </c>
      <c r="S179" t="str">
        <f t="shared" ca="1" si="116"/>
        <v>DP</v>
      </c>
      <c r="U179" t="str">
        <f ca="1">IF(AND(RESULT!$G238&gt;U$1,RESULT!$C238+RESULT!$D238&gt;2),"WON",IF(AND(RESULT!$G238&lt;U$1,RESULT!$C238+RESULT!$D238&lt;3),"WON","LOST"))</f>
        <v>WON</v>
      </c>
      <c r="V179" t="str">
        <f ca="1">IF(AND(RESULT!$K238&gt;U$1,RESULT!$C238+RESULT!$D238&gt;2),"WON",IF(AND(RESULT!$K238&lt;U$1,RESULT!$C238+RESULT!$D238&lt;3),"WON","LOST"))</f>
        <v>LOST</v>
      </c>
      <c r="W179" t="str">
        <f t="shared" ca="1" si="117"/>
        <v>DP</v>
      </c>
      <c r="Y179" t="str">
        <f ca="1">IF(AND(RESULT!$G238&gt;Y$1,RESULT!$C238+RESULT!$D238&gt;2),"WON",IF(AND(RESULT!$G238&lt;Y$1,RESULT!$C238+RESULT!$D238&lt;3),"WON","LOST"))</f>
        <v>WON</v>
      </c>
      <c r="Z179" t="str">
        <f ca="1">IF(AND(RESULT!$K238&gt;Y$1,RESULT!$C238+RESULT!$D238&gt;2),"WON",IF(AND(RESULT!$K238&lt;Y$1,RESULT!$C238+RESULT!$D238&lt;3),"WON","LOST"))</f>
        <v>LOST</v>
      </c>
      <c r="AA179" t="str">
        <f t="shared" ca="1" si="118"/>
        <v>DP</v>
      </c>
      <c r="AC179" t="str">
        <f ca="1">IF(AND(RESULT!$G238&gt;AC$1,RESULT!$C238+RESULT!$D238&gt;2),"WON",IF(AND(RESULT!$G238&lt;AC$1,RESULT!$C238+RESULT!$D238&lt;3),"WON","LOST"))</f>
        <v>WON</v>
      </c>
      <c r="AD179" t="str">
        <f ca="1">IF(AND(RESULT!$K238&gt;AC$1,RESULT!$C238+RESULT!$D238&gt;2),"WON",IF(AND(RESULT!$K238&lt;AC$1,RESULT!$C238+RESULT!$D238&lt;3),"WON","LOST"))</f>
        <v>LOST</v>
      </c>
      <c r="AE179" t="str">
        <f t="shared" ca="1" si="119"/>
        <v>DP</v>
      </c>
    </row>
    <row r="180" spans="1:31">
      <c r="A180" t="str">
        <f ca="1">IF(AND(RESULT!$G239&gt;A$1,RESULT!$C239+RESULT!$D239&gt;2),"WON",IF(AND(RESULT!$G239&lt;A$1,RESULT!$C239+RESULT!$D239&lt;3),"WON","LOST"))</f>
        <v>WON</v>
      </c>
      <c r="B180" t="str">
        <f ca="1">IF(AND(RESULT!$K239&gt;A$1,RESULT!$C239+RESULT!$D239&gt;2),"WON",IF(AND(RESULT!$K239&lt;A$1,RESULT!$C239+RESULT!$D239&lt;3),"WON","LOST"))</f>
        <v>WON</v>
      </c>
      <c r="C180" t="str">
        <f t="shared" ca="1" si="112"/>
        <v>WON</v>
      </c>
      <c r="E180" t="str">
        <f ca="1">IF(AND(RESULT!$G239&gt;E$1,RESULT!$C239+RESULT!$D239&gt;2),"WON",IF(AND(RESULT!$G239&lt;E$1,RESULT!$C239+RESULT!$D239&lt;3),"WON","LOST"))</f>
        <v>WON</v>
      </c>
      <c r="F180" t="str">
        <f ca="1">IF(AND(RESULT!$K239&gt;E$1,RESULT!$C239+RESULT!$D239&gt;2),"WON",IF(AND(RESULT!$K239&lt;E$1,RESULT!$C239+RESULT!$D239&lt;3),"WON","LOST"))</f>
        <v>WON</v>
      </c>
      <c r="G180" t="str">
        <f t="shared" ca="1" si="113"/>
        <v>WON</v>
      </c>
      <c r="I180" t="str">
        <f ca="1">IF(AND(RESULT!$G239&gt;I$1,RESULT!$C239+RESULT!$D239&gt;2),"WON",IF(AND(RESULT!$G239&lt;I$1,RESULT!$C239+RESULT!$D239&lt;3),"WON","LOST"))</f>
        <v>WON</v>
      </c>
      <c r="J180" t="str">
        <f ca="1">IF(AND(RESULT!$K239&gt;I$1,RESULT!$C239+RESULT!$D239&gt;2),"WON",IF(AND(RESULT!$K239&lt;I$1,RESULT!$C239+RESULT!$D239&lt;3),"WON","LOST"))</f>
        <v>WON</v>
      </c>
      <c r="K180" t="str">
        <f t="shared" ca="1" si="114"/>
        <v>WON</v>
      </c>
      <c r="M180" t="str">
        <f ca="1">IF(AND(RESULT!$G239&gt;M$1,RESULT!$C239+RESULT!$D239&gt;2),"WON",IF(AND(RESULT!$G239&lt;M$1,RESULT!$C239+RESULT!$D239&lt;3),"WON","LOST"))</f>
        <v>WON</v>
      </c>
      <c r="N180" t="str">
        <f ca="1">IF(AND(RESULT!$K239&gt;M$1,RESULT!$C239+RESULT!$D239&gt;2),"WON",IF(AND(RESULT!$K239&lt;M$1,RESULT!$C239+RESULT!$D239&lt;3),"WON","LOST"))</f>
        <v>WON</v>
      </c>
      <c r="O180" t="str">
        <f t="shared" ca="1" si="115"/>
        <v>WON</v>
      </c>
      <c r="Q180" t="str">
        <f ca="1">IF(AND(RESULT!$G239&gt;Q$1,RESULT!$C239+RESULT!$D239&gt;2),"WON",IF(AND(RESULT!$G239&lt;Q$1,RESULT!$C239+RESULT!$D239&lt;3),"WON","LOST"))</f>
        <v>WON</v>
      </c>
      <c r="R180" t="str">
        <f ca="1">IF(AND(RESULT!$K239&gt;Q$1,RESULT!$C239+RESULT!$D239&gt;2),"WON",IF(AND(RESULT!$K239&lt;Q$1,RESULT!$C239+RESULT!$D239&lt;3),"WON","LOST"))</f>
        <v>WON</v>
      </c>
      <c r="S180" t="str">
        <f t="shared" ca="1" si="116"/>
        <v>WON</v>
      </c>
      <c r="U180" t="str">
        <f ca="1">IF(AND(RESULT!$G239&gt;U$1,RESULT!$C239+RESULT!$D239&gt;2),"WON",IF(AND(RESULT!$G239&lt;U$1,RESULT!$C239+RESULT!$D239&lt;3),"WON","LOST"))</f>
        <v>WON</v>
      </c>
      <c r="V180" t="str">
        <f ca="1">IF(AND(RESULT!$K239&gt;U$1,RESULT!$C239+RESULT!$D239&gt;2),"WON",IF(AND(RESULT!$K239&lt;U$1,RESULT!$C239+RESULT!$D239&lt;3),"WON","LOST"))</f>
        <v>WON</v>
      </c>
      <c r="W180" t="str">
        <f t="shared" ca="1" si="117"/>
        <v>WON</v>
      </c>
      <c r="Y180" t="str">
        <f ca="1">IF(AND(RESULT!$G239&gt;Y$1,RESULT!$C239+RESULT!$D239&gt;2),"WON",IF(AND(RESULT!$G239&lt;Y$1,RESULT!$C239+RESULT!$D239&lt;3),"WON","LOST"))</f>
        <v>WON</v>
      </c>
      <c r="Z180" t="str">
        <f ca="1">IF(AND(RESULT!$K239&gt;Y$1,RESULT!$C239+RESULT!$D239&gt;2),"WON",IF(AND(RESULT!$K239&lt;Y$1,RESULT!$C239+RESULT!$D239&lt;3),"WON","LOST"))</f>
        <v>WON</v>
      </c>
      <c r="AA180" t="str">
        <f t="shared" ca="1" si="118"/>
        <v>WON</v>
      </c>
      <c r="AC180" t="str">
        <f ca="1">IF(AND(RESULT!$G239&gt;AC$1,RESULT!$C239+RESULT!$D239&gt;2),"WON",IF(AND(RESULT!$G239&lt;AC$1,RESULT!$C239+RESULT!$D239&lt;3),"WON","LOST"))</f>
        <v>WON</v>
      </c>
      <c r="AD180" t="str">
        <f ca="1">IF(AND(RESULT!$K239&gt;AC$1,RESULT!$C239+RESULT!$D239&gt;2),"WON",IF(AND(RESULT!$K239&lt;AC$1,RESULT!$C239+RESULT!$D239&lt;3),"WON","LOST"))</f>
        <v>WON</v>
      </c>
      <c r="AE180" t="str">
        <f t="shared" ca="1" si="119"/>
        <v>WON</v>
      </c>
    </row>
    <row r="183" spans="1:31">
      <c r="A183" t="str">
        <f ca="1">IF(AND(RESULT!$G242&gt;A$1,RESULT!$C242+RESULT!$D242&gt;2),"WON",IF(AND(RESULT!$G242&lt;A$1,RESULT!$C242+RESULT!$D242&lt;3),"WON","LOST"))</f>
        <v>WON</v>
      </c>
      <c r="B183" t="str">
        <f ca="1">IF(AND(RESULT!$K242&gt;A$1,RESULT!$C242+RESULT!$D242&gt;2),"WON",IF(AND(RESULT!$K242&lt;A$1,RESULT!$C242+RESULT!$D242&lt;3),"WON","LOST"))</f>
        <v>WON</v>
      </c>
      <c r="C183" t="str">
        <f ca="1">IF(AND(A183="WON",B183="WON"),"WON",IF(AND(A183="LOST",B183="LOST"),"LOST","DP"))</f>
        <v>WON</v>
      </c>
      <c r="E183" t="str">
        <f ca="1">IF(AND(RESULT!$G242&gt;E$1,RESULT!$C242+RESULT!$D242&gt;2),"WON",IF(AND(RESULT!$G242&lt;E$1,RESULT!$C242+RESULT!$D242&lt;3),"WON","LOST"))</f>
        <v>WON</v>
      </c>
      <c r="F183" t="str">
        <f ca="1">IF(AND(RESULT!$K242&gt;E$1,RESULT!$C242+RESULT!$D242&gt;2),"WON",IF(AND(RESULT!$K242&lt;E$1,RESULT!$C242+RESULT!$D242&lt;3),"WON","LOST"))</f>
        <v>WON</v>
      </c>
      <c r="G183" t="str">
        <f ca="1">IF(AND(E183="WON",F183="WON"),"WON",IF(AND(E183="LOST",F183="LOST"),"LOST","DP"))</f>
        <v>WON</v>
      </c>
      <c r="I183" t="str">
        <f ca="1">IF(AND(RESULT!$G242&gt;I$1,RESULT!$C242+RESULT!$D242&gt;2),"WON",IF(AND(RESULT!$G242&lt;I$1,RESULT!$C242+RESULT!$D242&lt;3),"WON","LOST"))</f>
        <v>WON</v>
      </c>
      <c r="J183" t="str">
        <f ca="1">IF(AND(RESULT!$K242&gt;I$1,RESULT!$C242+RESULT!$D242&gt;2),"WON",IF(AND(RESULT!$K242&lt;I$1,RESULT!$C242+RESULT!$D242&lt;3),"WON","LOST"))</f>
        <v>WON</v>
      </c>
      <c r="K183" t="str">
        <f ca="1">IF(AND(I183="WON",J183="WON"),"WON",IF(AND(I183="LOST",J183="LOST"),"LOST","DP"))</f>
        <v>WON</v>
      </c>
      <c r="M183" t="str">
        <f ca="1">IF(AND(RESULT!$G242&gt;M$1,RESULT!$C242+RESULT!$D242&gt;2),"WON",IF(AND(RESULT!$G242&lt;M$1,RESULT!$C242+RESULT!$D242&lt;3),"WON","LOST"))</f>
        <v>WON</v>
      </c>
      <c r="N183" t="str">
        <f ca="1">IF(AND(RESULT!$K242&gt;M$1,RESULT!$C242+RESULT!$D242&gt;2),"WON",IF(AND(RESULT!$K242&lt;M$1,RESULT!$C242+RESULT!$D242&lt;3),"WON","LOST"))</f>
        <v>WON</v>
      </c>
      <c r="O183" t="str">
        <f ca="1">IF(AND(M183="WON",N183="WON"),"WON",IF(AND(M183="LOST",N183="LOST"),"LOST","DP"))</f>
        <v>WON</v>
      </c>
      <c r="Q183" t="str">
        <f ca="1">IF(AND(RESULT!$G242&gt;Q$1,RESULT!$C242+RESULT!$D242&gt;2),"WON",IF(AND(RESULT!$G242&lt;Q$1,RESULT!$C242+RESULT!$D242&lt;3),"WON","LOST"))</f>
        <v>WON</v>
      </c>
      <c r="R183" t="str">
        <f ca="1">IF(AND(RESULT!$K242&gt;Q$1,RESULT!$C242+RESULT!$D242&gt;2),"WON",IF(AND(RESULT!$K242&lt;Q$1,RESULT!$C242+RESULT!$D242&lt;3),"WON","LOST"))</f>
        <v>WON</v>
      </c>
      <c r="S183" t="str">
        <f ca="1">IF(AND(Q183="WON",R183="WON"),"WON",IF(AND(Q183="LOST",R183="LOST"),"LOST","DP"))</f>
        <v>WON</v>
      </c>
      <c r="U183" t="str">
        <f ca="1">IF(AND(RESULT!$G242&gt;U$1,RESULT!$C242+RESULT!$D242&gt;2),"WON",IF(AND(RESULT!$G242&lt;U$1,RESULT!$C242+RESULT!$D242&lt;3),"WON","LOST"))</f>
        <v>WON</v>
      </c>
      <c r="V183" t="str">
        <f ca="1">IF(AND(RESULT!$K242&gt;U$1,RESULT!$C242+RESULT!$D242&gt;2),"WON",IF(AND(RESULT!$K242&lt;U$1,RESULT!$C242+RESULT!$D242&lt;3),"WON","LOST"))</f>
        <v>WON</v>
      </c>
      <c r="W183" t="str">
        <f ca="1">IF(AND(U183="WON",V183="WON"),"WON",IF(AND(U183="LOST",V183="LOST"),"LOST","DP"))</f>
        <v>WON</v>
      </c>
      <c r="Y183" t="str">
        <f ca="1">IF(AND(RESULT!$G242&gt;Y$1,RESULT!$C242+RESULT!$D242&gt;2),"WON",IF(AND(RESULT!$G242&lt;Y$1,RESULT!$C242+RESULT!$D242&lt;3),"WON","LOST"))</f>
        <v>WON</v>
      </c>
      <c r="Z183" t="str">
        <f ca="1">IF(AND(RESULT!$K242&gt;Y$1,RESULT!$C242+RESULT!$D242&gt;2),"WON",IF(AND(RESULT!$K242&lt;Y$1,RESULT!$C242+RESULT!$D242&lt;3),"WON","LOST"))</f>
        <v>WON</v>
      </c>
      <c r="AA183" t="str">
        <f ca="1">IF(AND(Y183="WON",Z183="WON"),"WON",IF(AND(Y183="LOST",Z183="LOST"),"LOST","DP"))</f>
        <v>WON</v>
      </c>
      <c r="AC183" t="str">
        <f ca="1">IF(AND(RESULT!$G242&gt;AC$1,RESULT!$C242+RESULT!$D242&gt;2),"WON",IF(AND(RESULT!$G242&lt;AC$1,RESULT!$C242+RESULT!$D242&lt;3),"WON","LOST"))</f>
        <v>WON</v>
      </c>
      <c r="AD183" t="str">
        <f ca="1">IF(AND(RESULT!$K242&gt;AC$1,RESULT!$C242+RESULT!$D242&gt;2),"WON",IF(AND(RESULT!$K242&lt;AC$1,RESULT!$C242+RESULT!$D242&lt;3),"WON","LOST"))</f>
        <v>WON</v>
      </c>
      <c r="AE183" t="str">
        <f ca="1">IF(AND(AC183="WON",AD183="WON"),"WON",IF(AND(AC183="LOST",AD183="LOST"),"LOST","DP"))</f>
        <v>WON</v>
      </c>
    </row>
    <row r="184" spans="1:31">
      <c r="A184" t="str">
        <f ca="1">IF(AND(RESULT!$G243&gt;A$1,RESULT!$C243+RESULT!$D243&gt;2),"WON",IF(AND(RESULT!$G243&lt;A$1,RESULT!$C243+RESULT!$D243&lt;3),"WON","LOST"))</f>
        <v>WON</v>
      </c>
      <c r="B184" t="str">
        <f ca="1">IF(AND(RESULT!$K243&gt;A$1,RESULT!$C243+RESULT!$D243&gt;2),"WON",IF(AND(RESULT!$K243&lt;A$1,RESULT!$C243+RESULT!$D243&lt;3),"WON","LOST"))</f>
        <v>LOST</v>
      </c>
      <c r="C184" t="str">
        <f t="shared" ref="C184:C192" ca="1" si="120">IF(AND(A184="WON",B184="WON"),"WON",IF(AND(A184="LOST",B184="LOST"),"LOST","DP"))</f>
        <v>DP</v>
      </c>
      <c r="E184" t="str">
        <f ca="1">IF(AND(RESULT!$G243&gt;E$1,RESULT!$C243+RESULT!$D243&gt;2),"WON",IF(AND(RESULT!$G243&lt;E$1,RESULT!$C243+RESULT!$D243&lt;3),"WON","LOST"))</f>
        <v>WON</v>
      </c>
      <c r="F184" t="str">
        <f ca="1">IF(AND(RESULT!$K243&gt;E$1,RESULT!$C243+RESULT!$D243&gt;2),"WON",IF(AND(RESULT!$K243&lt;E$1,RESULT!$C243+RESULT!$D243&lt;3),"WON","LOST"))</f>
        <v>LOST</v>
      </c>
      <c r="G184" t="str">
        <f t="shared" ref="G184:G192" ca="1" si="121">IF(AND(E184="WON",F184="WON"),"WON",IF(AND(E184="LOST",F184="LOST"),"LOST","DP"))</f>
        <v>DP</v>
      </c>
      <c r="I184" t="str">
        <f ca="1">IF(AND(RESULT!$G243&gt;I$1,RESULT!$C243+RESULT!$D243&gt;2),"WON",IF(AND(RESULT!$G243&lt;I$1,RESULT!$C243+RESULT!$D243&lt;3),"WON","LOST"))</f>
        <v>WON</v>
      </c>
      <c r="J184" t="str">
        <f ca="1">IF(AND(RESULT!$K243&gt;I$1,RESULT!$C243+RESULT!$D243&gt;2),"WON",IF(AND(RESULT!$K243&lt;I$1,RESULT!$C243+RESULT!$D243&lt;3),"WON","LOST"))</f>
        <v>LOST</v>
      </c>
      <c r="K184" t="str">
        <f t="shared" ref="K184:K192" ca="1" si="122">IF(AND(I184="WON",J184="WON"),"WON",IF(AND(I184="LOST",J184="LOST"),"LOST","DP"))</f>
        <v>DP</v>
      </c>
      <c r="M184" t="str">
        <f ca="1">IF(AND(RESULT!$G243&gt;M$1,RESULT!$C243+RESULT!$D243&gt;2),"WON",IF(AND(RESULT!$G243&lt;M$1,RESULT!$C243+RESULT!$D243&lt;3),"WON","LOST"))</f>
        <v>WON</v>
      </c>
      <c r="N184" t="str">
        <f ca="1">IF(AND(RESULT!$K243&gt;M$1,RESULT!$C243+RESULT!$D243&gt;2),"WON",IF(AND(RESULT!$K243&lt;M$1,RESULT!$C243+RESULT!$D243&lt;3),"WON","LOST"))</f>
        <v>LOST</v>
      </c>
      <c r="O184" t="str">
        <f t="shared" ref="O184:O192" ca="1" si="123">IF(AND(M184="WON",N184="WON"),"WON",IF(AND(M184="LOST",N184="LOST"),"LOST","DP"))</f>
        <v>DP</v>
      </c>
      <c r="Q184" t="str">
        <f ca="1">IF(AND(RESULT!$G243&gt;Q$1,RESULT!$C243+RESULT!$D243&gt;2),"WON",IF(AND(RESULT!$G243&lt;Q$1,RESULT!$C243+RESULT!$D243&lt;3),"WON","LOST"))</f>
        <v>WON</v>
      </c>
      <c r="R184" t="str">
        <f ca="1">IF(AND(RESULT!$K243&gt;Q$1,RESULT!$C243+RESULT!$D243&gt;2),"WON",IF(AND(RESULT!$K243&lt;Q$1,RESULT!$C243+RESULT!$D243&lt;3),"WON","LOST"))</f>
        <v>LOST</v>
      </c>
      <c r="S184" t="str">
        <f t="shared" ref="S184:S192" ca="1" si="124">IF(AND(Q184="WON",R184="WON"),"WON",IF(AND(Q184="LOST",R184="LOST"),"LOST","DP"))</f>
        <v>DP</v>
      </c>
      <c r="U184" t="str">
        <f ca="1">IF(AND(RESULT!$G243&gt;U$1,RESULT!$C243+RESULT!$D243&gt;2),"WON",IF(AND(RESULT!$G243&lt;U$1,RESULT!$C243+RESULT!$D243&lt;3),"WON","LOST"))</f>
        <v>WON</v>
      </c>
      <c r="V184" t="str">
        <f ca="1">IF(AND(RESULT!$K243&gt;U$1,RESULT!$C243+RESULT!$D243&gt;2),"WON",IF(AND(RESULT!$K243&lt;U$1,RESULT!$C243+RESULT!$D243&lt;3),"WON","LOST"))</f>
        <v>LOST</v>
      </c>
      <c r="W184" t="str">
        <f t="shared" ref="W184:W192" ca="1" si="125">IF(AND(U184="WON",V184="WON"),"WON",IF(AND(U184="LOST",V184="LOST"),"LOST","DP"))</f>
        <v>DP</v>
      </c>
      <c r="Y184" t="str">
        <f ca="1">IF(AND(RESULT!$G243&gt;Y$1,RESULT!$C243+RESULT!$D243&gt;2),"WON",IF(AND(RESULT!$G243&lt;Y$1,RESULT!$C243+RESULT!$D243&lt;3),"WON","LOST"))</f>
        <v>LOST</v>
      </c>
      <c r="Z184" t="str">
        <f ca="1">IF(AND(RESULT!$K243&gt;Y$1,RESULT!$C243+RESULT!$D243&gt;2),"WON",IF(AND(RESULT!$K243&lt;Y$1,RESULT!$C243+RESULT!$D243&lt;3),"WON","LOST"))</f>
        <v>LOST</v>
      </c>
      <c r="AA184" t="str">
        <f t="shared" ref="AA184:AA192" ca="1" si="126">IF(AND(Y184="WON",Z184="WON"),"WON",IF(AND(Y184="LOST",Z184="LOST"),"LOST","DP"))</f>
        <v>LOST</v>
      </c>
      <c r="AC184" t="str">
        <f ca="1">IF(AND(RESULT!$G243&gt;AC$1,RESULT!$C243+RESULT!$D243&gt;2),"WON",IF(AND(RESULT!$G243&lt;AC$1,RESULT!$C243+RESULT!$D243&lt;3),"WON","LOST"))</f>
        <v>LOST</v>
      </c>
      <c r="AD184" t="str">
        <f ca="1">IF(AND(RESULT!$K243&gt;AC$1,RESULT!$C243+RESULT!$D243&gt;2),"WON",IF(AND(RESULT!$K243&lt;AC$1,RESULT!$C243+RESULT!$D243&lt;3),"WON","LOST"))</f>
        <v>LOST</v>
      </c>
      <c r="AE184" t="str">
        <f t="shared" ref="AE184:AE192" ca="1" si="127">IF(AND(AC184="WON",AD184="WON"),"WON",IF(AND(AC184="LOST",AD184="LOST"),"LOST","DP"))</f>
        <v>LOST</v>
      </c>
    </row>
    <row r="185" spans="1:31">
      <c r="A185" t="str">
        <f ca="1">IF(AND(RESULT!$G244&gt;A$1,RESULT!$C244+RESULT!$D244&gt;2),"WON",IF(AND(RESULT!$G244&lt;A$1,RESULT!$C244+RESULT!$D244&lt;3),"WON","LOST"))</f>
        <v>WON</v>
      </c>
      <c r="B185" t="str">
        <f ca="1">IF(AND(RESULT!$K244&gt;A$1,RESULT!$C244+RESULT!$D244&gt;2),"WON",IF(AND(RESULT!$K244&lt;A$1,RESULT!$C244+RESULT!$D244&lt;3),"WON","LOST"))</f>
        <v>WON</v>
      </c>
      <c r="C185" t="str">
        <f t="shared" ca="1" si="120"/>
        <v>WON</v>
      </c>
      <c r="E185" t="str">
        <f ca="1">IF(AND(RESULT!$G244&gt;E$1,RESULT!$C244+RESULT!$D244&gt;2),"WON",IF(AND(RESULT!$G244&lt;E$1,RESULT!$C244+RESULT!$D244&lt;3),"WON","LOST"))</f>
        <v>WON</v>
      </c>
      <c r="F185" t="str">
        <f ca="1">IF(AND(RESULT!$K244&gt;E$1,RESULT!$C244+RESULT!$D244&gt;2),"WON",IF(AND(RESULT!$K244&lt;E$1,RESULT!$C244+RESULT!$D244&lt;3),"WON","LOST"))</f>
        <v>WON</v>
      </c>
      <c r="G185" t="str">
        <f t="shared" ca="1" si="121"/>
        <v>WON</v>
      </c>
      <c r="I185" t="str">
        <f ca="1">IF(AND(RESULT!$G244&gt;I$1,RESULT!$C244+RESULT!$D244&gt;2),"WON",IF(AND(RESULT!$G244&lt;I$1,RESULT!$C244+RESULT!$D244&lt;3),"WON","LOST"))</f>
        <v>WON</v>
      </c>
      <c r="J185" t="str">
        <f ca="1">IF(AND(RESULT!$K244&gt;I$1,RESULT!$C244+RESULT!$D244&gt;2),"WON",IF(AND(RESULT!$K244&lt;I$1,RESULT!$C244+RESULT!$D244&lt;3),"WON","LOST"))</f>
        <v>WON</v>
      </c>
      <c r="K185" t="str">
        <f t="shared" ca="1" si="122"/>
        <v>WON</v>
      </c>
      <c r="M185" t="str">
        <f ca="1">IF(AND(RESULT!$G244&gt;M$1,RESULT!$C244+RESULT!$D244&gt;2),"WON",IF(AND(RESULT!$G244&lt;M$1,RESULT!$C244+RESULT!$D244&lt;3),"WON","LOST"))</f>
        <v>WON</v>
      </c>
      <c r="N185" t="str">
        <f ca="1">IF(AND(RESULT!$K244&gt;M$1,RESULT!$C244+RESULT!$D244&gt;2),"WON",IF(AND(RESULT!$K244&lt;M$1,RESULT!$C244+RESULT!$D244&lt;3),"WON","LOST"))</f>
        <v>WON</v>
      </c>
      <c r="O185" t="str">
        <f t="shared" ca="1" si="123"/>
        <v>WON</v>
      </c>
      <c r="Q185" t="str">
        <f ca="1">IF(AND(RESULT!$G244&gt;Q$1,RESULT!$C244+RESULT!$D244&gt;2),"WON",IF(AND(RESULT!$G244&lt;Q$1,RESULT!$C244+RESULT!$D244&lt;3),"WON","LOST"))</f>
        <v>WON</v>
      </c>
      <c r="R185" t="str">
        <f ca="1">IF(AND(RESULT!$K244&gt;Q$1,RESULT!$C244+RESULT!$D244&gt;2),"WON",IF(AND(RESULT!$K244&lt;Q$1,RESULT!$C244+RESULT!$D244&lt;3),"WON","LOST"))</f>
        <v>WON</v>
      </c>
      <c r="S185" t="str">
        <f t="shared" ca="1" si="124"/>
        <v>WON</v>
      </c>
      <c r="U185" t="str">
        <f ca="1">IF(AND(RESULT!$G244&gt;U$1,RESULT!$C244+RESULT!$D244&gt;2),"WON",IF(AND(RESULT!$G244&lt;U$1,RESULT!$C244+RESULT!$D244&lt;3),"WON","LOST"))</f>
        <v>WON</v>
      </c>
      <c r="V185" t="str">
        <f ca="1">IF(AND(RESULT!$K244&gt;U$1,RESULT!$C244+RESULT!$D244&gt;2),"WON",IF(AND(RESULT!$K244&lt;U$1,RESULT!$C244+RESULT!$D244&lt;3),"WON","LOST"))</f>
        <v>WON</v>
      </c>
      <c r="W185" t="str">
        <f t="shared" ca="1" si="125"/>
        <v>WON</v>
      </c>
      <c r="Y185" t="str">
        <f ca="1">IF(AND(RESULT!$G244&gt;Y$1,RESULT!$C244+RESULT!$D244&gt;2),"WON",IF(AND(RESULT!$G244&lt;Y$1,RESULT!$C244+RESULT!$D244&lt;3),"WON","LOST"))</f>
        <v>WON</v>
      </c>
      <c r="Z185" t="str">
        <f ca="1">IF(AND(RESULT!$K244&gt;Y$1,RESULT!$C244+RESULT!$D244&gt;2),"WON",IF(AND(RESULT!$K244&lt;Y$1,RESULT!$C244+RESULT!$D244&lt;3),"WON","LOST"))</f>
        <v>WON</v>
      </c>
      <c r="AA185" t="str">
        <f t="shared" ca="1" si="126"/>
        <v>WON</v>
      </c>
      <c r="AC185" t="str">
        <f ca="1">IF(AND(RESULT!$G244&gt;AC$1,RESULT!$C244+RESULT!$D244&gt;2),"WON",IF(AND(RESULT!$G244&lt;AC$1,RESULT!$C244+RESULT!$D244&lt;3),"WON","LOST"))</f>
        <v>WON</v>
      </c>
      <c r="AD185" t="str">
        <f ca="1">IF(AND(RESULT!$K244&gt;AC$1,RESULT!$C244+RESULT!$D244&gt;2),"WON",IF(AND(RESULT!$K244&lt;AC$1,RESULT!$C244+RESULT!$D244&lt;3),"WON","LOST"))</f>
        <v>WON</v>
      </c>
      <c r="AE185" t="str">
        <f t="shared" ca="1" si="127"/>
        <v>WON</v>
      </c>
    </row>
    <row r="186" spans="1:31">
      <c r="A186" t="str">
        <f ca="1">IF(AND(RESULT!$G245&gt;A$1,RESULT!$C245+RESULT!$D245&gt;2),"WON",IF(AND(RESULT!$G245&lt;A$1,RESULT!$C245+RESULT!$D245&lt;3),"WON","LOST"))</f>
        <v>WON</v>
      </c>
      <c r="B186" t="str">
        <f ca="1">IF(AND(RESULT!$K245&gt;A$1,RESULT!$C245+RESULT!$D245&gt;2),"WON",IF(AND(RESULT!$K245&lt;A$1,RESULT!$C245+RESULT!$D245&lt;3),"WON","LOST"))</f>
        <v>LOST</v>
      </c>
      <c r="C186" t="str">
        <f t="shared" ca="1" si="120"/>
        <v>DP</v>
      </c>
      <c r="E186" t="str">
        <f ca="1">IF(AND(RESULT!$G245&gt;E$1,RESULT!$C245+RESULT!$D245&gt;2),"WON",IF(AND(RESULT!$G245&lt;E$1,RESULT!$C245+RESULT!$D245&lt;3),"WON","LOST"))</f>
        <v>WON</v>
      </c>
      <c r="F186" t="str">
        <f ca="1">IF(AND(RESULT!$K245&gt;E$1,RESULT!$C245+RESULT!$D245&gt;2),"WON",IF(AND(RESULT!$K245&lt;E$1,RESULT!$C245+RESULT!$D245&lt;3),"WON","LOST"))</f>
        <v>LOST</v>
      </c>
      <c r="G186" t="str">
        <f t="shared" ca="1" si="121"/>
        <v>DP</v>
      </c>
      <c r="I186" t="str">
        <f ca="1">IF(AND(RESULT!$G245&gt;I$1,RESULT!$C245+RESULT!$D245&gt;2),"WON",IF(AND(RESULT!$G245&lt;I$1,RESULT!$C245+RESULT!$D245&lt;3),"WON","LOST"))</f>
        <v>WON</v>
      </c>
      <c r="J186" t="str">
        <f ca="1">IF(AND(RESULT!$K245&gt;I$1,RESULT!$C245+RESULT!$D245&gt;2),"WON",IF(AND(RESULT!$K245&lt;I$1,RESULT!$C245+RESULT!$D245&lt;3),"WON","LOST"))</f>
        <v>LOST</v>
      </c>
      <c r="K186" t="str">
        <f t="shared" ca="1" si="122"/>
        <v>DP</v>
      </c>
      <c r="M186" t="str">
        <f ca="1">IF(AND(RESULT!$G245&gt;M$1,RESULT!$C245+RESULT!$D245&gt;2),"WON",IF(AND(RESULT!$G245&lt;M$1,RESULT!$C245+RESULT!$D245&lt;3),"WON","LOST"))</f>
        <v>WON</v>
      </c>
      <c r="N186" t="str">
        <f ca="1">IF(AND(RESULT!$K245&gt;M$1,RESULT!$C245+RESULT!$D245&gt;2),"WON",IF(AND(RESULT!$K245&lt;M$1,RESULT!$C245+RESULT!$D245&lt;3),"WON","LOST"))</f>
        <v>LOST</v>
      </c>
      <c r="O186" t="str">
        <f t="shared" ca="1" si="123"/>
        <v>DP</v>
      </c>
      <c r="Q186" t="str">
        <f ca="1">IF(AND(RESULT!$G245&gt;Q$1,RESULT!$C245+RESULT!$D245&gt;2),"WON",IF(AND(RESULT!$G245&lt;Q$1,RESULT!$C245+RESULT!$D245&lt;3),"WON","LOST"))</f>
        <v>WON</v>
      </c>
      <c r="R186" t="str">
        <f ca="1">IF(AND(RESULT!$K245&gt;Q$1,RESULT!$C245+RESULT!$D245&gt;2),"WON",IF(AND(RESULT!$K245&lt;Q$1,RESULT!$C245+RESULT!$D245&lt;3),"WON","LOST"))</f>
        <v>LOST</v>
      </c>
      <c r="S186" t="str">
        <f t="shared" ca="1" si="124"/>
        <v>DP</v>
      </c>
      <c r="U186" t="str">
        <f ca="1">IF(AND(RESULT!$G245&gt;U$1,RESULT!$C245+RESULT!$D245&gt;2),"WON",IF(AND(RESULT!$G245&lt;U$1,RESULT!$C245+RESULT!$D245&lt;3),"WON","LOST"))</f>
        <v>WON</v>
      </c>
      <c r="V186" t="str">
        <f ca="1">IF(AND(RESULT!$K245&gt;U$1,RESULT!$C245+RESULT!$D245&gt;2),"WON",IF(AND(RESULT!$K245&lt;U$1,RESULT!$C245+RESULT!$D245&lt;3),"WON","LOST"))</f>
        <v>LOST</v>
      </c>
      <c r="W186" t="str">
        <f t="shared" ca="1" si="125"/>
        <v>DP</v>
      </c>
      <c r="Y186" t="str">
        <f ca="1">IF(AND(RESULT!$G245&gt;Y$1,RESULT!$C245+RESULT!$D245&gt;2),"WON",IF(AND(RESULT!$G245&lt;Y$1,RESULT!$C245+RESULT!$D245&lt;3),"WON","LOST"))</f>
        <v>WON</v>
      </c>
      <c r="Z186" t="str">
        <f ca="1">IF(AND(RESULT!$K245&gt;Y$1,RESULT!$C245+RESULT!$D245&gt;2),"WON",IF(AND(RESULT!$K245&lt;Y$1,RESULT!$C245+RESULT!$D245&lt;3),"WON","LOST"))</f>
        <v>LOST</v>
      </c>
      <c r="AA186" t="str">
        <f t="shared" ca="1" si="126"/>
        <v>DP</v>
      </c>
      <c r="AC186" t="str">
        <f ca="1">IF(AND(RESULT!$G245&gt;AC$1,RESULT!$C245+RESULT!$D245&gt;2),"WON",IF(AND(RESULT!$G245&lt;AC$1,RESULT!$C245+RESULT!$D245&lt;3),"WON","LOST"))</f>
        <v>WON</v>
      </c>
      <c r="AD186" t="str">
        <f ca="1">IF(AND(RESULT!$K245&gt;AC$1,RESULT!$C245+RESULT!$D245&gt;2),"WON",IF(AND(RESULT!$K245&lt;AC$1,RESULT!$C245+RESULT!$D245&lt;3),"WON","LOST"))</f>
        <v>LOST</v>
      </c>
      <c r="AE186" t="str">
        <f t="shared" ca="1" si="127"/>
        <v>DP</v>
      </c>
    </row>
    <row r="187" spans="1:31">
      <c r="A187" t="str">
        <f ca="1">IF(AND(RESULT!$G246&gt;A$1,RESULT!$C246+RESULT!$D246&gt;2),"WON",IF(AND(RESULT!$G246&lt;A$1,RESULT!$C246+RESULT!$D246&lt;3),"WON","LOST"))</f>
        <v>LOST</v>
      </c>
      <c r="B187" t="str">
        <f ca="1">IF(AND(RESULT!$K246&gt;A$1,RESULT!$C246+RESULT!$D246&gt;2),"WON",IF(AND(RESULT!$K246&lt;A$1,RESULT!$C246+RESULT!$D246&lt;3),"WON","LOST"))</f>
        <v>LOST</v>
      </c>
      <c r="C187" t="str">
        <f t="shared" ca="1" si="120"/>
        <v>LOST</v>
      </c>
      <c r="E187" t="str">
        <f ca="1">IF(AND(RESULT!$G246&gt;E$1,RESULT!$C246+RESULT!$D246&gt;2),"WON",IF(AND(RESULT!$G246&lt;E$1,RESULT!$C246+RESULT!$D246&lt;3),"WON","LOST"))</f>
        <v>LOST</v>
      </c>
      <c r="F187" t="str">
        <f ca="1">IF(AND(RESULT!$K246&gt;E$1,RESULT!$C246+RESULT!$D246&gt;2),"WON",IF(AND(RESULT!$K246&lt;E$1,RESULT!$C246+RESULT!$D246&lt;3),"WON","LOST"))</f>
        <v>LOST</v>
      </c>
      <c r="G187" t="str">
        <f t="shared" ca="1" si="121"/>
        <v>LOST</v>
      </c>
      <c r="I187" t="str">
        <f ca="1">IF(AND(RESULT!$G246&gt;I$1,RESULT!$C246+RESULT!$D246&gt;2),"WON",IF(AND(RESULT!$G246&lt;I$1,RESULT!$C246+RESULT!$D246&lt;3),"WON","LOST"))</f>
        <v>LOST</v>
      </c>
      <c r="J187" t="str">
        <f ca="1">IF(AND(RESULT!$K246&gt;I$1,RESULT!$C246+RESULT!$D246&gt;2),"WON",IF(AND(RESULT!$K246&lt;I$1,RESULT!$C246+RESULT!$D246&lt;3),"WON","LOST"))</f>
        <v>LOST</v>
      </c>
      <c r="K187" t="str">
        <f t="shared" ca="1" si="122"/>
        <v>LOST</v>
      </c>
      <c r="M187" t="str">
        <f ca="1">IF(AND(RESULT!$G246&gt;M$1,RESULT!$C246+RESULT!$D246&gt;2),"WON",IF(AND(RESULT!$G246&lt;M$1,RESULT!$C246+RESULT!$D246&lt;3),"WON","LOST"))</f>
        <v>LOST</v>
      </c>
      <c r="N187" t="str">
        <f ca="1">IF(AND(RESULT!$K246&gt;M$1,RESULT!$C246+RESULT!$D246&gt;2),"WON",IF(AND(RESULT!$K246&lt;M$1,RESULT!$C246+RESULT!$D246&lt;3),"WON","LOST"))</f>
        <v>LOST</v>
      </c>
      <c r="O187" t="str">
        <f t="shared" ca="1" si="123"/>
        <v>LOST</v>
      </c>
      <c r="Q187" t="str">
        <f ca="1">IF(AND(RESULT!$G246&gt;Q$1,RESULT!$C246+RESULT!$D246&gt;2),"WON",IF(AND(RESULT!$G246&lt;Q$1,RESULT!$C246+RESULT!$D246&lt;3),"WON","LOST"))</f>
        <v>LOST</v>
      </c>
      <c r="R187" t="str">
        <f ca="1">IF(AND(RESULT!$K246&gt;Q$1,RESULT!$C246+RESULT!$D246&gt;2),"WON",IF(AND(RESULT!$K246&lt;Q$1,RESULT!$C246+RESULT!$D246&lt;3),"WON","LOST"))</f>
        <v>LOST</v>
      </c>
      <c r="S187" t="str">
        <f t="shared" ca="1" si="124"/>
        <v>LOST</v>
      </c>
      <c r="U187" t="str">
        <f ca="1">IF(AND(RESULT!$G246&gt;U$1,RESULT!$C246+RESULT!$D246&gt;2),"WON",IF(AND(RESULT!$G246&lt;U$1,RESULT!$C246+RESULT!$D246&lt;3),"WON","LOST"))</f>
        <v>LOST</v>
      </c>
      <c r="V187" t="str">
        <f ca="1">IF(AND(RESULT!$K246&gt;U$1,RESULT!$C246+RESULT!$D246&gt;2),"WON",IF(AND(RESULT!$K246&lt;U$1,RESULT!$C246+RESULT!$D246&lt;3),"WON","LOST"))</f>
        <v>LOST</v>
      </c>
      <c r="W187" t="str">
        <f t="shared" ca="1" si="125"/>
        <v>LOST</v>
      </c>
      <c r="Y187" t="str">
        <f ca="1">IF(AND(RESULT!$G246&gt;Y$1,RESULT!$C246+RESULT!$D246&gt;2),"WON",IF(AND(RESULT!$G246&lt;Y$1,RESULT!$C246+RESULT!$D246&lt;3),"WON","LOST"))</f>
        <v>LOST</v>
      </c>
      <c r="Z187" t="str">
        <f ca="1">IF(AND(RESULT!$K246&gt;Y$1,RESULT!$C246+RESULT!$D246&gt;2),"WON",IF(AND(RESULT!$K246&lt;Y$1,RESULT!$C246+RESULT!$D246&lt;3),"WON","LOST"))</f>
        <v>LOST</v>
      </c>
      <c r="AA187" t="str">
        <f t="shared" ca="1" si="126"/>
        <v>LOST</v>
      </c>
      <c r="AC187" t="str">
        <f ca="1">IF(AND(RESULT!$G246&gt;AC$1,RESULT!$C246+RESULT!$D246&gt;2),"WON",IF(AND(RESULT!$G246&lt;AC$1,RESULT!$C246+RESULT!$D246&lt;3),"WON","LOST"))</f>
        <v>LOST</v>
      </c>
      <c r="AD187" t="str">
        <f ca="1">IF(AND(RESULT!$K246&gt;AC$1,RESULT!$C246+RESULT!$D246&gt;2),"WON",IF(AND(RESULT!$K246&lt;AC$1,RESULT!$C246+RESULT!$D246&lt;3),"WON","LOST"))</f>
        <v>LOST</v>
      </c>
      <c r="AE187" t="str">
        <f t="shared" ca="1" si="127"/>
        <v>LOST</v>
      </c>
    </row>
    <row r="188" spans="1:31">
      <c r="A188" t="str">
        <f ca="1">IF(AND(RESULT!$G247&gt;A$1,RESULT!$C247+RESULT!$D247&gt;2),"WON",IF(AND(RESULT!$G247&lt;A$1,RESULT!$C247+RESULT!$D247&lt;3),"WON","LOST"))</f>
        <v>WON</v>
      </c>
      <c r="B188" t="str">
        <f ca="1">IF(AND(RESULT!$K247&gt;A$1,RESULT!$C247+RESULT!$D247&gt;2),"WON",IF(AND(RESULT!$K247&lt;A$1,RESULT!$C247+RESULT!$D247&lt;3),"WON","LOST"))</f>
        <v>WON</v>
      </c>
      <c r="C188" t="str">
        <f t="shared" ca="1" si="120"/>
        <v>WON</v>
      </c>
      <c r="E188" t="str">
        <f ca="1">IF(AND(RESULT!$G247&gt;E$1,RESULT!$C247+RESULT!$D247&gt;2),"WON",IF(AND(RESULT!$G247&lt;E$1,RESULT!$C247+RESULT!$D247&lt;3),"WON","LOST"))</f>
        <v>WON</v>
      </c>
      <c r="F188" t="str">
        <f ca="1">IF(AND(RESULT!$K247&gt;E$1,RESULT!$C247+RESULT!$D247&gt;2),"WON",IF(AND(RESULT!$K247&lt;E$1,RESULT!$C247+RESULT!$D247&lt;3),"WON","LOST"))</f>
        <v>WON</v>
      </c>
      <c r="G188" t="str">
        <f t="shared" ca="1" si="121"/>
        <v>WON</v>
      </c>
      <c r="I188" t="str">
        <f ca="1">IF(AND(RESULT!$G247&gt;I$1,RESULT!$C247+RESULT!$D247&gt;2),"WON",IF(AND(RESULT!$G247&lt;I$1,RESULT!$C247+RESULT!$D247&lt;3),"WON","LOST"))</f>
        <v>WON</v>
      </c>
      <c r="J188" t="str">
        <f ca="1">IF(AND(RESULT!$K247&gt;I$1,RESULT!$C247+RESULT!$D247&gt;2),"WON",IF(AND(RESULT!$K247&lt;I$1,RESULT!$C247+RESULT!$D247&lt;3),"WON","LOST"))</f>
        <v>WON</v>
      </c>
      <c r="K188" t="str">
        <f t="shared" ca="1" si="122"/>
        <v>WON</v>
      </c>
      <c r="M188" t="str">
        <f ca="1">IF(AND(RESULT!$G247&gt;M$1,RESULT!$C247+RESULT!$D247&gt;2),"WON",IF(AND(RESULT!$G247&lt;M$1,RESULT!$C247+RESULT!$D247&lt;3),"WON","LOST"))</f>
        <v>WON</v>
      </c>
      <c r="N188" t="str">
        <f ca="1">IF(AND(RESULT!$K247&gt;M$1,RESULT!$C247+RESULT!$D247&gt;2),"WON",IF(AND(RESULT!$K247&lt;M$1,RESULT!$C247+RESULT!$D247&lt;3),"WON","LOST"))</f>
        <v>WON</v>
      </c>
      <c r="O188" t="str">
        <f t="shared" ca="1" si="123"/>
        <v>WON</v>
      </c>
      <c r="Q188" t="str">
        <f ca="1">IF(AND(RESULT!$G247&gt;Q$1,RESULT!$C247+RESULT!$D247&gt;2),"WON",IF(AND(RESULT!$G247&lt;Q$1,RESULT!$C247+RESULT!$D247&lt;3),"WON","LOST"))</f>
        <v>WON</v>
      </c>
      <c r="R188" t="str">
        <f ca="1">IF(AND(RESULT!$K247&gt;Q$1,RESULT!$C247+RESULT!$D247&gt;2),"WON",IF(AND(RESULT!$K247&lt;Q$1,RESULT!$C247+RESULT!$D247&lt;3),"WON","LOST"))</f>
        <v>WON</v>
      </c>
      <c r="S188" t="str">
        <f t="shared" ca="1" si="124"/>
        <v>WON</v>
      </c>
      <c r="U188" t="str">
        <f ca="1">IF(AND(RESULT!$G247&gt;U$1,RESULT!$C247+RESULT!$D247&gt;2),"WON",IF(AND(RESULT!$G247&lt;U$1,RESULT!$C247+RESULT!$D247&lt;3),"WON","LOST"))</f>
        <v>WON</v>
      </c>
      <c r="V188" t="str">
        <f ca="1">IF(AND(RESULT!$K247&gt;U$1,RESULT!$C247+RESULT!$D247&gt;2),"WON",IF(AND(RESULT!$K247&lt;U$1,RESULT!$C247+RESULT!$D247&lt;3),"WON","LOST"))</f>
        <v>WON</v>
      </c>
      <c r="W188" t="str">
        <f t="shared" ca="1" si="125"/>
        <v>WON</v>
      </c>
      <c r="Y188" t="str">
        <f ca="1">IF(AND(RESULT!$G247&gt;Y$1,RESULT!$C247+RESULT!$D247&gt;2),"WON",IF(AND(RESULT!$G247&lt;Y$1,RESULT!$C247+RESULT!$D247&lt;3),"WON","LOST"))</f>
        <v>WON</v>
      </c>
      <c r="Z188" t="str">
        <f ca="1">IF(AND(RESULT!$K247&gt;Y$1,RESULT!$C247+RESULT!$D247&gt;2),"WON",IF(AND(RESULT!$K247&lt;Y$1,RESULT!$C247+RESULT!$D247&lt;3),"WON","LOST"))</f>
        <v>WON</v>
      </c>
      <c r="AA188" t="str">
        <f t="shared" ca="1" si="126"/>
        <v>WON</v>
      </c>
      <c r="AC188" t="str">
        <f ca="1">IF(AND(RESULT!$G247&gt;AC$1,RESULT!$C247+RESULT!$D247&gt;2),"WON",IF(AND(RESULT!$G247&lt;AC$1,RESULT!$C247+RESULT!$D247&lt;3),"WON","LOST"))</f>
        <v>WON</v>
      </c>
      <c r="AD188" t="str">
        <f ca="1">IF(AND(RESULT!$K247&gt;AC$1,RESULT!$C247+RESULT!$D247&gt;2),"WON",IF(AND(RESULT!$K247&lt;AC$1,RESULT!$C247+RESULT!$D247&lt;3),"WON","LOST"))</f>
        <v>WON</v>
      </c>
      <c r="AE188" t="str">
        <f t="shared" ca="1" si="127"/>
        <v>WON</v>
      </c>
    </row>
    <row r="189" spans="1:31">
      <c r="A189" t="str">
        <f ca="1">IF(AND(RESULT!$G248&gt;A$1,RESULT!$C248+RESULT!$D248&gt;2),"WON",IF(AND(RESULT!$G248&lt;A$1,RESULT!$C248+RESULT!$D248&lt;3),"WON","LOST"))</f>
        <v>LOST</v>
      </c>
      <c r="B189" t="str">
        <f ca="1">IF(AND(RESULT!$K248&gt;A$1,RESULT!$C248+RESULT!$D248&gt;2),"WON",IF(AND(RESULT!$K248&lt;A$1,RESULT!$C248+RESULT!$D248&lt;3),"WON","LOST"))</f>
        <v>WON</v>
      </c>
      <c r="C189" t="str">
        <f t="shared" ca="1" si="120"/>
        <v>DP</v>
      </c>
      <c r="E189" t="str">
        <f ca="1">IF(AND(RESULT!$G248&gt;E$1,RESULT!$C248+RESULT!$D248&gt;2),"WON",IF(AND(RESULT!$G248&lt;E$1,RESULT!$C248+RESULT!$D248&lt;3),"WON","LOST"))</f>
        <v>LOST</v>
      </c>
      <c r="F189" t="str">
        <f ca="1">IF(AND(RESULT!$K248&gt;E$1,RESULT!$C248+RESULT!$D248&gt;2),"WON",IF(AND(RESULT!$K248&lt;E$1,RESULT!$C248+RESULT!$D248&lt;3),"WON","LOST"))</f>
        <v>WON</v>
      </c>
      <c r="G189" t="str">
        <f t="shared" ca="1" si="121"/>
        <v>DP</v>
      </c>
      <c r="I189" t="str">
        <f ca="1">IF(AND(RESULT!$G248&gt;I$1,RESULT!$C248+RESULT!$D248&gt;2),"WON",IF(AND(RESULT!$G248&lt;I$1,RESULT!$C248+RESULT!$D248&lt;3),"WON","LOST"))</f>
        <v>LOST</v>
      </c>
      <c r="J189" t="str">
        <f ca="1">IF(AND(RESULT!$K248&gt;I$1,RESULT!$C248+RESULT!$D248&gt;2),"WON",IF(AND(RESULT!$K248&lt;I$1,RESULT!$C248+RESULT!$D248&lt;3),"WON","LOST"))</f>
        <v>WON</v>
      </c>
      <c r="K189" t="str">
        <f t="shared" ca="1" si="122"/>
        <v>DP</v>
      </c>
      <c r="M189" t="str">
        <f ca="1">IF(AND(RESULT!$G248&gt;M$1,RESULT!$C248+RESULT!$D248&gt;2),"WON",IF(AND(RESULT!$G248&lt;M$1,RESULT!$C248+RESULT!$D248&lt;3),"WON","LOST"))</f>
        <v>LOST</v>
      </c>
      <c r="N189" t="str">
        <f ca="1">IF(AND(RESULT!$K248&gt;M$1,RESULT!$C248+RESULT!$D248&gt;2),"WON",IF(AND(RESULT!$K248&lt;M$1,RESULT!$C248+RESULT!$D248&lt;3),"WON","LOST"))</f>
        <v>WON</v>
      </c>
      <c r="O189" t="str">
        <f t="shared" ca="1" si="123"/>
        <v>DP</v>
      </c>
      <c r="Q189" t="str">
        <f ca="1">IF(AND(RESULT!$G248&gt;Q$1,RESULT!$C248+RESULT!$D248&gt;2),"WON",IF(AND(RESULT!$G248&lt;Q$1,RESULT!$C248+RESULT!$D248&lt;3),"WON","LOST"))</f>
        <v>LOST</v>
      </c>
      <c r="R189" t="str">
        <f ca="1">IF(AND(RESULT!$K248&gt;Q$1,RESULT!$C248+RESULT!$D248&gt;2),"WON",IF(AND(RESULT!$K248&lt;Q$1,RESULT!$C248+RESULT!$D248&lt;3),"WON","LOST"))</f>
        <v>WON</v>
      </c>
      <c r="S189" t="str">
        <f t="shared" ca="1" si="124"/>
        <v>DP</v>
      </c>
      <c r="U189" t="str">
        <f ca="1">IF(AND(RESULT!$G248&gt;U$1,RESULT!$C248+RESULT!$D248&gt;2),"WON",IF(AND(RESULT!$G248&lt;U$1,RESULT!$C248+RESULT!$D248&lt;3),"WON","LOST"))</f>
        <v>LOST</v>
      </c>
      <c r="V189" t="str">
        <f ca="1">IF(AND(RESULT!$K248&gt;U$1,RESULT!$C248+RESULT!$D248&gt;2),"WON",IF(AND(RESULT!$K248&lt;U$1,RESULT!$C248+RESULT!$D248&lt;3),"WON","LOST"))</f>
        <v>WON</v>
      </c>
      <c r="W189" t="str">
        <f t="shared" ca="1" si="125"/>
        <v>DP</v>
      </c>
      <c r="Y189" t="str">
        <f ca="1">IF(AND(RESULT!$G248&gt;Y$1,RESULT!$C248+RESULT!$D248&gt;2),"WON",IF(AND(RESULT!$G248&lt;Y$1,RESULT!$C248+RESULT!$D248&lt;3),"WON","LOST"))</f>
        <v>WON</v>
      </c>
      <c r="Z189" t="str">
        <f ca="1">IF(AND(RESULT!$K248&gt;Y$1,RESULT!$C248+RESULT!$D248&gt;2),"WON",IF(AND(RESULT!$K248&lt;Y$1,RESULT!$C248+RESULT!$D248&lt;3),"WON","LOST"))</f>
        <v>WON</v>
      </c>
      <c r="AA189" t="str">
        <f t="shared" ca="1" si="126"/>
        <v>WON</v>
      </c>
      <c r="AC189" t="str">
        <f ca="1">IF(AND(RESULT!$G248&gt;AC$1,RESULT!$C248+RESULT!$D248&gt;2),"WON",IF(AND(RESULT!$G248&lt;AC$1,RESULT!$C248+RESULT!$D248&lt;3),"WON","LOST"))</f>
        <v>WON</v>
      </c>
      <c r="AD189" t="str">
        <f ca="1">IF(AND(RESULT!$K248&gt;AC$1,RESULT!$C248+RESULT!$D248&gt;2),"WON",IF(AND(RESULT!$K248&lt;AC$1,RESULT!$C248+RESULT!$D248&lt;3),"WON","LOST"))</f>
        <v>WON</v>
      </c>
      <c r="AE189" t="str">
        <f t="shared" ca="1" si="127"/>
        <v>WON</v>
      </c>
    </row>
    <row r="190" spans="1:31">
      <c r="A190" t="str">
        <f ca="1">IF(AND(RESULT!$G249&gt;A$1,RESULT!$C249+RESULT!$D249&gt;2),"WON",IF(AND(RESULT!$G249&lt;A$1,RESULT!$C249+RESULT!$D249&lt;3),"WON","LOST"))</f>
        <v>WON</v>
      </c>
      <c r="B190" t="str">
        <f ca="1">IF(AND(RESULT!$K249&gt;A$1,RESULT!$C249+RESULT!$D249&gt;2),"WON",IF(AND(RESULT!$K249&lt;A$1,RESULT!$C249+RESULT!$D249&lt;3),"WON","LOST"))</f>
        <v>WON</v>
      </c>
      <c r="C190" t="str">
        <f t="shared" ca="1" si="120"/>
        <v>WON</v>
      </c>
      <c r="E190" t="str">
        <f ca="1">IF(AND(RESULT!$G249&gt;E$1,RESULT!$C249+RESULT!$D249&gt;2),"WON",IF(AND(RESULT!$G249&lt;E$1,RESULT!$C249+RESULT!$D249&lt;3),"WON","LOST"))</f>
        <v>WON</v>
      </c>
      <c r="F190" t="str">
        <f ca="1">IF(AND(RESULT!$K249&gt;E$1,RESULT!$C249+RESULT!$D249&gt;2),"WON",IF(AND(RESULT!$K249&lt;E$1,RESULT!$C249+RESULT!$D249&lt;3),"WON","LOST"))</f>
        <v>WON</v>
      </c>
      <c r="G190" t="str">
        <f t="shared" ca="1" si="121"/>
        <v>WON</v>
      </c>
      <c r="I190" t="str">
        <f ca="1">IF(AND(RESULT!$G249&gt;I$1,RESULT!$C249+RESULT!$D249&gt;2),"WON",IF(AND(RESULT!$G249&lt;I$1,RESULT!$C249+RESULT!$D249&lt;3),"WON","LOST"))</f>
        <v>WON</v>
      </c>
      <c r="J190" t="str">
        <f ca="1">IF(AND(RESULT!$K249&gt;I$1,RESULT!$C249+RESULT!$D249&gt;2),"WON",IF(AND(RESULT!$K249&lt;I$1,RESULT!$C249+RESULT!$D249&lt;3),"WON","LOST"))</f>
        <v>WON</v>
      </c>
      <c r="K190" t="str">
        <f t="shared" ca="1" si="122"/>
        <v>WON</v>
      </c>
      <c r="M190" t="str">
        <f ca="1">IF(AND(RESULT!$G249&gt;M$1,RESULT!$C249+RESULT!$D249&gt;2),"WON",IF(AND(RESULT!$G249&lt;M$1,RESULT!$C249+RESULT!$D249&lt;3),"WON","LOST"))</f>
        <v>WON</v>
      </c>
      <c r="N190" t="str">
        <f ca="1">IF(AND(RESULT!$K249&gt;M$1,RESULT!$C249+RESULT!$D249&gt;2),"WON",IF(AND(RESULT!$K249&lt;M$1,RESULT!$C249+RESULT!$D249&lt;3),"WON","LOST"))</f>
        <v>WON</v>
      </c>
      <c r="O190" t="str">
        <f t="shared" ca="1" si="123"/>
        <v>WON</v>
      </c>
      <c r="Q190" t="str">
        <f ca="1">IF(AND(RESULT!$G249&gt;Q$1,RESULT!$C249+RESULT!$D249&gt;2),"WON",IF(AND(RESULT!$G249&lt;Q$1,RESULT!$C249+RESULT!$D249&lt;3),"WON","LOST"))</f>
        <v>WON</v>
      </c>
      <c r="R190" t="str">
        <f ca="1">IF(AND(RESULT!$K249&gt;Q$1,RESULT!$C249+RESULT!$D249&gt;2),"WON",IF(AND(RESULT!$K249&lt;Q$1,RESULT!$C249+RESULT!$D249&lt;3),"WON","LOST"))</f>
        <v>WON</v>
      </c>
      <c r="S190" t="str">
        <f t="shared" ca="1" si="124"/>
        <v>WON</v>
      </c>
      <c r="U190" t="str">
        <f ca="1">IF(AND(RESULT!$G249&gt;U$1,RESULT!$C249+RESULT!$D249&gt;2),"WON",IF(AND(RESULT!$G249&lt;U$1,RESULT!$C249+RESULT!$D249&lt;3),"WON","LOST"))</f>
        <v>WON</v>
      </c>
      <c r="V190" t="str">
        <f ca="1">IF(AND(RESULT!$K249&gt;U$1,RESULT!$C249+RESULT!$D249&gt;2),"WON",IF(AND(RESULT!$K249&lt;U$1,RESULT!$C249+RESULT!$D249&lt;3),"WON","LOST"))</f>
        <v>WON</v>
      </c>
      <c r="W190" t="str">
        <f t="shared" ca="1" si="125"/>
        <v>WON</v>
      </c>
      <c r="Y190" t="str">
        <f ca="1">IF(AND(RESULT!$G249&gt;Y$1,RESULT!$C249+RESULT!$D249&gt;2),"WON",IF(AND(RESULT!$G249&lt;Y$1,RESULT!$C249+RESULT!$D249&lt;3),"WON","LOST"))</f>
        <v>WON</v>
      </c>
      <c r="Z190" t="str">
        <f ca="1">IF(AND(RESULT!$K249&gt;Y$1,RESULT!$C249+RESULT!$D249&gt;2),"WON",IF(AND(RESULT!$K249&lt;Y$1,RESULT!$C249+RESULT!$D249&lt;3),"WON","LOST"))</f>
        <v>WON</v>
      </c>
      <c r="AA190" t="str">
        <f t="shared" ca="1" si="126"/>
        <v>WON</v>
      </c>
      <c r="AC190" t="str">
        <f ca="1">IF(AND(RESULT!$G249&gt;AC$1,RESULT!$C249+RESULT!$D249&gt;2),"WON",IF(AND(RESULT!$G249&lt;AC$1,RESULT!$C249+RESULT!$D249&lt;3),"WON","LOST"))</f>
        <v>WON</v>
      </c>
      <c r="AD190" t="str">
        <f ca="1">IF(AND(RESULT!$K249&gt;AC$1,RESULT!$C249+RESULT!$D249&gt;2),"WON",IF(AND(RESULT!$K249&lt;AC$1,RESULT!$C249+RESULT!$D249&lt;3),"WON","LOST"))</f>
        <v>WON</v>
      </c>
      <c r="AE190" t="str">
        <f t="shared" ca="1" si="127"/>
        <v>WON</v>
      </c>
    </row>
    <row r="191" spans="1:31">
      <c r="A191" t="str">
        <f ca="1">IF(AND(RESULT!$G250&gt;A$1,RESULT!$C250+RESULT!$D250&gt;2),"WON",IF(AND(RESULT!$G250&lt;A$1,RESULT!$C250+RESULT!$D250&lt;3),"WON","LOST"))</f>
        <v>WON</v>
      </c>
      <c r="B191" t="str">
        <f ca="1">IF(AND(RESULT!$K250&gt;A$1,RESULT!$C250+RESULT!$D250&gt;2),"WON",IF(AND(RESULT!$K250&lt;A$1,RESULT!$C250+RESULT!$D250&lt;3),"WON","LOST"))</f>
        <v>LOST</v>
      </c>
      <c r="C191" t="str">
        <f t="shared" ca="1" si="120"/>
        <v>DP</v>
      </c>
      <c r="E191" t="str">
        <f ca="1">IF(AND(RESULT!$G250&gt;E$1,RESULT!$C250+RESULT!$D250&gt;2),"WON",IF(AND(RESULT!$G250&lt;E$1,RESULT!$C250+RESULT!$D250&lt;3),"WON","LOST"))</f>
        <v>WON</v>
      </c>
      <c r="F191" t="str">
        <f ca="1">IF(AND(RESULT!$K250&gt;E$1,RESULT!$C250+RESULT!$D250&gt;2),"WON",IF(AND(RESULT!$K250&lt;E$1,RESULT!$C250+RESULT!$D250&lt;3),"WON","LOST"))</f>
        <v>LOST</v>
      </c>
      <c r="G191" t="str">
        <f t="shared" ca="1" si="121"/>
        <v>DP</v>
      </c>
      <c r="I191" t="str">
        <f ca="1">IF(AND(RESULT!$G250&gt;I$1,RESULT!$C250+RESULT!$D250&gt;2),"WON",IF(AND(RESULT!$G250&lt;I$1,RESULT!$C250+RESULT!$D250&lt;3),"WON","LOST"))</f>
        <v>WON</v>
      </c>
      <c r="J191" t="str">
        <f ca="1">IF(AND(RESULT!$K250&gt;I$1,RESULT!$C250+RESULT!$D250&gt;2),"WON",IF(AND(RESULT!$K250&lt;I$1,RESULT!$C250+RESULT!$D250&lt;3),"WON","LOST"))</f>
        <v>LOST</v>
      </c>
      <c r="K191" t="str">
        <f t="shared" ca="1" si="122"/>
        <v>DP</v>
      </c>
      <c r="M191" t="str">
        <f ca="1">IF(AND(RESULT!$G250&gt;M$1,RESULT!$C250+RESULT!$D250&gt;2),"WON",IF(AND(RESULT!$G250&lt;M$1,RESULT!$C250+RESULT!$D250&lt;3),"WON","LOST"))</f>
        <v>WON</v>
      </c>
      <c r="N191" t="str">
        <f ca="1">IF(AND(RESULT!$K250&gt;M$1,RESULT!$C250+RESULT!$D250&gt;2),"WON",IF(AND(RESULT!$K250&lt;M$1,RESULT!$C250+RESULT!$D250&lt;3),"WON","LOST"))</f>
        <v>LOST</v>
      </c>
      <c r="O191" t="str">
        <f t="shared" ca="1" si="123"/>
        <v>DP</v>
      </c>
      <c r="Q191" t="str">
        <f ca="1">IF(AND(RESULT!$G250&gt;Q$1,RESULT!$C250+RESULT!$D250&gt;2),"WON",IF(AND(RESULT!$G250&lt;Q$1,RESULT!$C250+RESULT!$D250&lt;3),"WON","LOST"))</f>
        <v>WON</v>
      </c>
      <c r="R191" t="str">
        <f ca="1">IF(AND(RESULT!$K250&gt;Q$1,RESULT!$C250+RESULT!$D250&gt;2),"WON",IF(AND(RESULT!$K250&lt;Q$1,RESULT!$C250+RESULT!$D250&lt;3),"WON","LOST"))</f>
        <v>LOST</v>
      </c>
      <c r="S191" t="str">
        <f t="shared" ca="1" si="124"/>
        <v>DP</v>
      </c>
      <c r="U191" t="str">
        <f ca="1">IF(AND(RESULT!$G250&gt;U$1,RESULT!$C250+RESULT!$D250&gt;2),"WON",IF(AND(RESULT!$G250&lt;U$1,RESULT!$C250+RESULT!$D250&lt;3),"WON","LOST"))</f>
        <v>WON</v>
      </c>
      <c r="V191" t="str">
        <f ca="1">IF(AND(RESULT!$K250&gt;U$1,RESULT!$C250+RESULT!$D250&gt;2),"WON",IF(AND(RESULT!$K250&lt;U$1,RESULT!$C250+RESULT!$D250&lt;3),"WON","LOST"))</f>
        <v>LOST</v>
      </c>
      <c r="W191" t="str">
        <f t="shared" ca="1" si="125"/>
        <v>DP</v>
      </c>
      <c r="Y191" t="str">
        <f ca="1">IF(AND(RESULT!$G250&gt;Y$1,RESULT!$C250+RESULT!$D250&gt;2),"WON",IF(AND(RESULT!$G250&lt;Y$1,RESULT!$C250+RESULT!$D250&lt;3),"WON","LOST"))</f>
        <v>LOST</v>
      </c>
      <c r="Z191" t="str">
        <f ca="1">IF(AND(RESULT!$K250&gt;Y$1,RESULT!$C250+RESULT!$D250&gt;2),"WON",IF(AND(RESULT!$K250&lt;Y$1,RESULT!$C250+RESULT!$D250&lt;3),"WON","LOST"))</f>
        <v>LOST</v>
      </c>
      <c r="AA191" t="str">
        <f t="shared" ca="1" si="126"/>
        <v>LOST</v>
      </c>
      <c r="AC191" t="str">
        <f ca="1">IF(AND(RESULT!$G250&gt;AC$1,RESULT!$C250+RESULT!$D250&gt;2),"WON",IF(AND(RESULT!$G250&lt;AC$1,RESULT!$C250+RESULT!$D250&lt;3),"WON","LOST"))</f>
        <v>LOST</v>
      </c>
      <c r="AD191" t="str">
        <f ca="1">IF(AND(RESULT!$K250&gt;AC$1,RESULT!$C250+RESULT!$D250&gt;2),"WON",IF(AND(RESULT!$K250&lt;AC$1,RESULT!$C250+RESULT!$D250&lt;3),"WON","LOST"))</f>
        <v>LOST</v>
      </c>
      <c r="AE191" t="str">
        <f t="shared" ca="1" si="127"/>
        <v>LOST</v>
      </c>
    </row>
    <row r="192" spans="1:31">
      <c r="A192" t="str">
        <f ca="1">IF(AND(RESULT!$G251&gt;A$1,RESULT!$C251+RESULT!$D251&gt;2),"WON",IF(AND(RESULT!$G251&lt;A$1,RESULT!$C251+RESULT!$D251&lt;3),"WON","LOST"))</f>
        <v>WON</v>
      </c>
      <c r="B192" t="str">
        <f ca="1">IF(AND(RESULT!$K251&gt;A$1,RESULT!$C251+RESULT!$D251&gt;2),"WON",IF(AND(RESULT!$K251&lt;A$1,RESULT!$C251+RESULT!$D251&lt;3),"WON","LOST"))</f>
        <v>WON</v>
      </c>
      <c r="C192" t="str">
        <f t="shared" ca="1" si="120"/>
        <v>WON</v>
      </c>
      <c r="E192" t="str">
        <f ca="1">IF(AND(RESULT!$G251&gt;E$1,RESULT!$C251+RESULT!$D251&gt;2),"WON",IF(AND(RESULT!$G251&lt;E$1,RESULT!$C251+RESULT!$D251&lt;3),"WON","LOST"))</f>
        <v>WON</v>
      </c>
      <c r="F192" t="str">
        <f ca="1">IF(AND(RESULT!$K251&gt;E$1,RESULT!$C251+RESULT!$D251&gt;2),"WON",IF(AND(RESULT!$K251&lt;E$1,RESULT!$C251+RESULT!$D251&lt;3),"WON","LOST"))</f>
        <v>WON</v>
      </c>
      <c r="G192" t="str">
        <f t="shared" ca="1" si="121"/>
        <v>WON</v>
      </c>
      <c r="I192" t="str">
        <f ca="1">IF(AND(RESULT!$G251&gt;I$1,RESULT!$C251+RESULT!$D251&gt;2),"WON",IF(AND(RESULT!$G251&lt;I$1,RESULT!$C251+RESULT!$D251&lt;3),"WON","LOST"))</f>
        <v>WON</v>
      </c>
      <c r="J192" t="str">
        <f ca="1">IF(AND(RESULT!$K251&gt;I$1,RESULT!$C251+RESULT!$D251&gt;2),"WON",IF(AND(RESULT!$K251&lt;I$1,RESULT!$C251+RESULT!$D251&lt;3),"WON","LOST"))</f>
        <v>WON</v>
      </c>
      <c r="K192" t="str">
        <f t="shared" ca="1" si="122"/>
        <v>WON</v>
      </c>
      <c r="M192" t="str">
        <f ca="1">IF(AND(RESULT!$G251&gt;M$1,RESULT!$C251+RESULT!$D251&gt;2),"WON",IF(AND(RESULT!$G251&lt;M$1,RESULT!$C251+RESULT!$D251&lt;3),"WON","LOST"))</f>
        <v>WON</v>
      </c>
      <c r="N192" t="str">
        <f ca="1">IF(AND(RESULT!$K251&gt;M$1,RESULT!$C251+RESULT!$D251&gt;2),"WON",IF(AND(RESULT!$K251&lt;M$1,RESULT!$C251+RESULT!$D251&lt;3),"WON","LOST"))</f>
        <v>WON</v>
      </c>
      <c r="O192" t="str">
        <f t="shared" ca="1" si="123"/>
        <v>WON</v>
      </c>
      <c r="Q192" t="str">
        <f ca="1">IF(AND(RESULT!$G251&gt;Q$1,RESULT!$C251+RESULT!$D251&gt;2),"WON",IF(AND(RESULT!$G251&lt;Q$1,RESULT!$C251+RESULT!$D251&lt;3),"WON","LOST"))</f>
        <v>WON</v>
      </c>
      <c r="R192" t="str">
        <f ca="1">IF(AND(RESULT!$K251&gt;Q$1,RESULT!$C251+RESULT!$D251&gt;2),"WON",IF(AND(RESULT!$K251&lt;Q$1,RESULT!$C251+RESULT!$D251&lt;3),"WON","LOST"))</f>
        <v>WON</v>
      </c>
      <c r="S192" t="str">
        <f t="shared" ca="1" si="124"/>
        <v>WON</v>
      </c>
      <c r="U192" t="str">
        <f ca="1">IF(AND(RESULT!$G251&gt;U$1,RESULT!$C251+RESULT!$D251&gt;2),"WON",IF(AND(RESULT!$G251&lt;U$1,RESULT!$C251+RESULT!$D251&lt;3),"WON","LOST"))</f>
        <v>WON</v>
      </c>
      <c r="V192" t="str">
        <f ca="1">IF(AND(RESULT!$K251&gt;U$1,RESULT!$C251+RESULT!$D251&gt;2),"WON",IF(AND(RESULT!$K251&lt;U$1,RESULT!$C251+RESULT!$D251&lt;3),"WON","LOST"))</f>
        <v>WON</v>
      </c>
      <c r="W192" t="str">
        <f t="shared" ca="1" si="125"/>
        <v>WON</v>
      </c>
      <c r="Y192" t="str">
        <f ca="1">IF(AND(RESULT!$G251&gt;Y$1,RESULT!$C251+RESULT!$D251&gt;2),"WON",IF(AND(RESULT!$G251&lt;Y$1,RESULT!$C251+RESULT!$D251&lt;3),"WON","LOST"))</f>
        <v>WON</v>
      </c>
      <c r="Z192" t="str">
        <f ca="1">IF(AND(RESULT!$K251&gt;Y$1,RESULT!$C251+RESULT!$D251&gt;2),"WON",IF(AND(RESULT!$K251&lt;Y$1,RESULT!$C251+RESULT!$D251&lt;3),"WON","LOST"))</f>
        <v>WON</v>
      </c>
      <c r="AA192" t="str">
        <f t="shared" ca="1" si="126"/>
        <v>WON</v>
      </c>
      <c r="AC192" t="str">
        <f ca="1">IF(AND(RESULT!$G251&gt;AC$1,RESULT!$C251+RESULT!$D251&gt;2),"WON",IF(AND(RESULT!$G251&lt;AC$1,RESULT!$C251+RESULT!$D251&lt;3),"WON","LOST"))</f>
        <v>WON</v>
      </c>
      <c r="AD192" t="str">
        <f ca="1">IF(AND(RESULT!$K251&gt;AC$1,RESULT!$C251+RESULT!$D251&gt;2),"WON",IF(AND(RESULT!$K251&lt;AC$1,RESULT!$C251+RESULT!$D251&lt;3),"WON","LOST"))</f>
        <v>WON</v>
      </c>
      <c r="AE192" t="str">
        <f t="shared" ca="1" si="127"/>
        <v>WON</v>
      </c>
    </row>
    <row r="195" spans="1:31">
      <c r="A195" t="str">
        <f ca="1">IF(AND(RESULT!$G254&gt;A$1,RESULT!$C254+RESULT!$D254&gt;2),"WON",IF(AND(RESULT!$G254&lt;A$1,RESULT!$C254+RESULT!$D254&lt;3),"WON","LOST"))</f>
        <v>WON</v>
      </c>
      <c r="B195" t="str">
        <f ca="1">IF(AND(RESULT!$K254&gt;A$1,RESULT!$C254+RESULT!$D254&gt;2),"WON",IF(AND(RESULT!$K254&lt;A$1,RESULT!$C254+RESULT!$D254&lt;3),"WON","LOST"))</f>
        <v>LOST</v>
      </c>
      <c r="C195" t="str">
        <f ca="1">IF(AND(A195="WON",B195="WON"),"WON",IF(AND(A195="LOST",B195="LOST"),"LOST","DP"))</f>
        <v>DP</v>
      </c>
      <c r="E195" t="str">
        <f ca="1">IF(AND(RESULT!$G254&gt;E$1,RESULT!$C254+RESULT!$D254&gt;2),"WON",IF(AND(RESULT!$G254&lt;E$1,RESULT!$C254+RESULT!$D254&lt;3),"WON","LOST"))</f>
        <v>WON</v>
      </c>
      <c r="F195" t="str">
        <f ca="1">IF(AND(RESULT!$K254&gt;E$1,RESULT!$C254+RESULT!$D254&gt;2),"WON",IF(AND(RESULT!$K254&lt;E$1,RESULT!$C254+RESULT!$D254&lt;3),"WON","LOST"))</f>
        <v>LOST</v>
      </c>
      <c r="G195" t="str">
        <f ca="1">IF(AND(E195="WON",F195="WON"),"WON",IF(AND(E195="LOST",F195="LOST"),"LOST","DP"))</f>
        <v>DP</v>
      </c>
      <c r="I195" t="str">
        <f ca="1">IF(AND(RESULT!$G254&gt;I$1,RESULT!$C254+RESULT!$D254&gt;2),"WON",IF(AND(RESULT!$G254&lt;I$1,RESULT!$C254+RESULT!$D254&lt;3),"WON","LOST"))</f>
        <v>WON</v>
      </c>
      <c r="J195" t="str">
        <f ca="1">IF(AND(RESULT!$K254&gt;I$1,RESULT!$C254+RESULT!$D254&gt;2),"WON",IF(AND(RESULT!$K254&lt;I$1,RESULT!$C254+RESULT!$D254&lt;3),"WON","LOST"))</f>
        <v>LOST</v>
      </c>
      <c r="K195" t="str">
        <f ca="1">IF(AND(I195="WON",J195="WON"),"WON",IF(AND(I195="LOST",J195="LOST"),"LOST","DP"))</f>
        <v>DP</v>
      </c>
      <c r="M195" t="str">
        <f ca="1">IF(AND(RESULT!$G254&gt;M$1,RESULT!$C254+RESULT!$D254&gt;2),"WON",IF(AND(RESULT!$G254&lt;M$1,RESULT!$C254+RESULT!$D254&lt;3),"WON","LOST"))</f>
        <v>WON</v>
      </c>
      <c r="N195" t="str">
        <f ca="1">IF(AND(RESULT!$K254&gt;M$1,RESULT!$C254+RESULT!$D254&gt;2),"WON",IF(AND(RESULT!$K254&lt;M$1,RESULT!$C254+RESULT!$D254&lt;3),"WON","LOST"))</f>
        <v>LOST</v>
      </c>
      <c r="O195" t="str">
        <f ca="1">IF(AND(M195="WON",N195="WON"),"WON",IF(AND(M195="LOST",N195="LOST"),"LOST","DP"))</f>
        <v>DP</v>
      </c>
      <c r="Q195" t="str">
        <f ca="1">IF(AND(RESULT!$G254&gt;Q$1,RESULT!$C254+RESULT!$D254&gt;2),"WON",IF(AND(RESULT!$G254&lt;Q$1,RESULT!$C254+RESULT!$D254&lt;3),"WON","LOST"))</f>
        <v>WON</v>
      </c>
      <c r="R195" t="str">
        <f ca="1">IF(AND(RESULT!$K254&gt;Q$1,RESULT!$C254+RESULT!$D254&gt;2),"WON",IF(AND(RESULT!$K254&lt;Q$1,RESULT!$C254+RESULT!$D254&lt;3),"WON","LOST"))</f>
        <v>LOST</v>
      </c>
      <c r="S195" t="str">
        <f ca="1">IF(AND(Q195="WON",R195="WON"),"WON",IF(AND(Q195="LOST",R195="LOST"),"LOST","DP"))</f>
        <v>DP</v>
      </c>
      <c r="U195" t="str">
        <f ca="1">IF(AND(RESULT!$G254&gt;U$1,RESULT!$C254+RESULT!$D254&gt;2),"WON",IF(AND(RESULT!$G254&lt;U$1,RESULT!$C254+RESULT!$D254&lt;3),"WON","LOST"))</f>
        <v>WON</v>
      </c>
      <c r="V195" t="str">
        <f ca="1">IF(AND(RESULT!$K254&gt;U$1,RESULT!$C254+RESULT!$D254&gt;2),"WON",IF(AND(RESULT!$K254&lt;U$1,RESULT!$C254+RESULT!$D254&lt;3),"WON","LOST"))</f>
        <v>LOST</v>
      </c>
      <c r="W195" t="str">
        <f ca="1">IF(AND(U195="WON",V195="WON"),"WON",IF(AND(U195="LOST",V195="LOST"),"LOST","DP"))</f>
        <v>DP</v>
      </c>
      <c r="Y195" t="str">
        <f ca="1">IF(AND(RESULT!$G254&gt;Y$1,RESULT!$C254+RESULT!$D254&gt;2),"WON",IF(AND(RESULT!$G254&lt;Y$1,RESULT!$C254+RESULT!$D254&lt;3),"WON","LOST"))</f>
        <v>WON</v>
      </c>
      <c r="Z195" t="str">
        <f ca="1">IF(AND(RESULT!$K254&gt;Y$1,RESULT!$C254+RESULT!$D254&gt;2),"WON",IF(AND(RESULT!$K254&lt;Y$1,RESULT!$C254+RESULT!$D254&lt;3),"WON","LOST"))</f>
        <v>LOST</v>
      </c>
      <c r="AA195" t="str">
        <f ca="1">IF(AND(Y195="WON",Z195="WON"),"WON",IF(AND(Y195="LOST",Z195="LOST"),"LOST","DP"))</f>
        <v>DP</v>
      </c>
      <c r="AC195" t="str">
        <f ca="1">IF(AND(RESULT!$G254&gt;AC$1,RESULT!$C254+RESULT!$D254&gt;2),"WON",IF(AND(RESULT!$G254&lt;AC$1,RESULT!$C254+RESULT!$D254&lt;3),"WON","LOST"))</f>
        <v>WON</v>
      </c>
      <c r="AD195" t="str">
        <f ca="1">IF(AND(RESULT!$K254&gt;AC$1,RESULT!$C254+RESULT!$D254&gt;2),"WON",IF(AND(RESULT!$K254&lt;AC$1,RESULT!$C254+RESULT!$D254&lt;3),"WON","LOST"))</f>
        <v>LOST</v>
      </c>
      <c r="AE195" t="str">
        <f ca="1">IF(AND(AC195="WON",AD195="WON"),"WON",IF(AND(AC195="LOST",AD195="LOST"),"LOST","DP"))</f>
        <v>DP</v>
      </c>
    </row>
    <row r="196" spans="1:31">
      <c r="A196" t="str">
        <f ca="1">IF(AND(RESULT!$G255&gt;A$1,RESULT!$C255+RESULT!$D255&gt;2),"WON",IF(AND(RESULT!$G255&lt;A$1,RESULT!$C255+RESULT!$D255&lt;3),"WON","LOST"))</f>
        <v>WON</v>
      </c>
      <c r="B196" t="str">
        <f ca="1">IF(AND(RESULT!$K255&gt;A$1,RESULT!$C255+RESULT!$D255&gt;2),"WON",IF(AND(RESULT!$K255&lt;A$1,RESULT!$C255+RESULT!$D255&lt;3),"WON","LOST"))</f>
        <v>WON</v>
      </c>
      <c r="C196" t="str">
        <f t="shared" ref="C196:C204" ca="1" si="128">IF(AND(A196="WON",B196="WON"),"WON",IF(AND(A196="LOST",B196="LOST"),"LOST","DP"))</f>
        <v>WON</v>
      </c>
      <c r="E196" t="str">
        <f ca="1">IF(AND(RESULT!$G255&gt;E$1,RESULT!$C255+RESULT!$D255&gt;2),"WON",IF(AND(RESULT!$G255&lt;E$1,RESULT!$C255+RESULT!$D255&lt;3),"WON","LOST"))</f>
        <v>WON</v>
      </c>
      <c r="F196" t="str">
        <f ca="1">IF(AND(RESULT!$K255&gt;E$1,RESULT!$C255+RESULT!$D255&gt;2),"WON",IF(AND(RESULT!$K255&lt;E$1,RESULT!$C255+RESULT!$D255&lt;3),"WON","LOST"))</f>
        <v>WON</v>
      </c>
      <c r="G196" t="str">
        <f t="shared" ref="G196:G204" ca="1" si="129">IF(AND(E196="WON",F196="WON"),"WON",IF(AND(E196="LOST",F196="LOST"),"LOST","DP"))</f>
        <v>WON</v>
      </c>
      <c r="I196" t="str">
        <f ca="1">IF(AND(RESULT!$G255&gt;I$1,RESULT!$C255+RESULT!$D255&gt;2),"WON",IF(AND(RESULT!$G255&lt;I$1,RESULT!$C255+RESULT!$D255&lt;3),"WON","LOST"))</f>
        <v>WON</v>
      </c>
      <c r="J196" t="str">
        <f ca="1">IF(AND(RESULT!$K255&gt;I$1,RESULT!$C255+RESULT!$D255&gt;2),"WON",IF(AND(RESULT!$K255&lt;I$1,RESULT!$C255+RESULT!$D255&lt;3),"WON","LOST"))</f>
        <v>WON</v>
      </c>
      <c r="K196" t="str">
        <f t="shared" ref="K196:K204" ca="1" si="130">IF(AND(I196="WON",J196="WON"),"WON",IF(AND(I196="LOST",J196="LOST"),"LOST","DP"))</f>
        <v>WON</v>
      </c>
      <c r="M196" t="str">
        <f ca="1">IF(AND(RESULT!$G255&gt;M$1,RESULT!$C255+RESULT!$D255&gt;2),"WON",IF(AND(RESULT!$G255&lt;M$1,RESULT!$C255+RESULT!$D255&lt;3),"WON","LOST"))</f>
        <v>WON</v>
      </c>
      <c r="N196" t="str">
        <f ca="1">IF(AND(RESULT!$K255&gt;M$1,RESULT!$C255+RESULT!$D255&gt;2),"WON",IF(AND(RESULT!$K255&lt;M$1,RESULT!$C255+RESULT!$D255&lt;3),"WON","LOST"))</f>
        <v>WON</v>
      </c>
      <c r="O196" t="str">
        <f t="shared" ref="O196:O204" ca="1" si="131">IF(AND(M196="WON",N196="WON"),"WON",IF(AND(M196="LOST",N196="LOST"),"LOST","DP"))</f>
        <v>WON</v>
      </c>
      <c r="Q196" t="str">
        <f ca="1">IF(AND(RESULT!$G255&gt;Q$1,RESULT!$C255+RESULT!$D255&gt;2),"WON",IF(AND(RESULT!$G255&lt;Q$1,RESULT!$C255+RESULT!$D255&lt;3),"WON","LOST"))</f>
        <v>WON</v>
      </c>
      <c r="R196" t="str">
        <f ca="1">IF(AND(RESULT!$K255&gt;Q$1,RESULT!$C255+RESULT!$D255&gt;2),"WON",IF(AND(RESULT!$K255&lt;Q$1,RESULT!$C255+RESULT!$D255&lt;3),"WON","LOST"))</f>
        <v>WON</v>
      </c>
      <c r="S196" t="str">
        <f t="shared" ref="S196:S204" ca="1" si="132">IF(AND(Q196="WON",R196="WON"),"WON",IF(AND(Q196="LOST",R196="LOST"),"LOST","DP"))</f>
        <v>WON</v>
      </c>
      <c r="U196" t="str">
        <f ca="1">IF(AND(RESULT!$G255&gt;U$1,RESULT!$C255+RESULT!$D255&gt;2),"WON",IF(AND(RESULT!$G255&lt;U$1,RESULT!$C255+RESULT!$D255&lt;3),"WON","LOST"))</f>
        <v>WON</v>
      </c>
      <c r="V196" t="str">
        <f ca="1">IF(AND(RESULT!$K255&gt;U$1,RESULT!$C255+RESULT!$D255&gt;2),"WON",IF(AND(RESULT!$K255&lt;U$1,RESULT!$C255+RESULT!$D255&lt;3),"WON","LOST"))</f>
        <v>WON</v>
      </c>
      <c r="W196" t="str">
        <f t="shared" ref="W196:W204" ca="1" si="133">IF(AND(U196="WON",V196="WON"),"WON",IF(AND(U196="LOST",V196="LOST"),"LOST","DP"))</f>
        <v>WON</v>
      </c>
      <c r="Y196" t="str">
        <f ca="1">IF(AND(RESULT!$G255&gt;Y$1,RESULT!$C255+RESULT!$D255&gt;2),"WON",IF(AND(RESULT!$G255&lt;Y$1,RESULT!$C255+RESULT!$D255&lt;3),"WON","LOST"))</f>
        <v>WON</v>
      </c>
      <c r="Z196" t="str">
        <f ca="1">IF(AND(RESULT!$K255&gt;Y$1,RESULT!$C255+RESULT!$D255&gt;2),"WON",IF(AND(RESULT!$K255&lt;Y$1,RESULT!$C255+RESULT!$D255&lt;3),"WON","LOST"))</f>
        <v>WON</v>
      </c>
      <c r="AA196" t="str">
        <f t="shared" ref="AA196:AA204" ca="1" si="134">IF(AND(Y196="WON",Z196="WON"),"WON",IF(AND(Y196="LOST",Z196="LOST"),"LOST","DP"))</f>
        <v>WON</v>
      </c>
      <c r="AC196" t="str">
        <f ca="1">IF(AND(RESULT!$G255&gt;AC$1,RESULT!$C255+RESULT!$D255&gt;2),"WON",IF(AND(RESULT!$G255&lt;AC$1,RESULT!$C255+RESULT!$D255&lt;3),"WON","LOST"))</f>
        <v>WON</v>
      </c>
      <c r="AD196" t="str">
        <f ca="1">IF(AND(RESULT!$K255&gt;AC$1,RESULT!$C255+RESULT!$D255&gt;2),"WON",IF(AND(RESULT!$K255&lt;AC$1,RESULT!$C255+RESULT!$D255&lt;3),"WON","LOST"))</f>
        <v>WON</v>
      </c>
      <c r="AE196" t="str">
        <f t="shared" ref="AE196:AE204" ca="1" si="135">IF(AND(AC196="WON",AD196="WON"),"WON",IF(AND(AC196="LOST",AD196="LOST"),"LOST","DP"))</f>
        <v>WON</v>
      </c>
    </row>
    <row r="197" spans="1:31">
      <c r="A197" t="str">
        <f ca="1">IF(AND(RESULT!$G256&gt;A$1,RESULT!$C256+RESULT!$D256&gt;2),"WON",IF(AND(RESULT!$G256&lt;A$1,RESULT!$C256+RESULT!$D256&lt;3),"WON","LOST"))</f>
        <v>LOST</v>
      </c>
      <c r="B197" t="str">
        <f ca="1">IF(AND(RESULT!$K256&gt;A$1,RESULT!$C256+RESULT!$D256&gt;2),"WON",IF(AND(RESULT!$K256&lt;A$1,RESULT!$C256+RESULT!$D256&lt;3),"WON","LOST"))</f>
        <v>WON</v>
      </c>
      <c r="C197" t="str">
        <f t="shared" ca="1" si="128"/>
        <v>DP</v>
      </c>
      <c r="E197" t="str">
        <f ca="1">IF(AND(RESULT!$G256&gt;E$1,RESULT!$C256+RESULT!$D256&gt;2),"WON",IF(AND(RESULT!$G256&lt;E$1,RESULT!$C256+RESULT!$D256&lt;3),"WON","LOST"))</f>
        <v>LOST</v>
      </c>
      <c r="F197" t="str">
        <f ca="1">IF(AND(RESULT!$K256&gt;E$1,RESULT!$C256+RESULT!$D256&gt;2),"WON",IF(AND(RESULT!$K256&lt;E$1,RESULT!$C256+RESULT!$D256&lt;3),"WON","LOST"))</f>
        <v>WON</v>
      </c>
      <c r="G197" t="str">
        <f t="shared" ca="1" si="129"/>
        <v>DP</v>
      </c>
      <c r="I197" t="str">
        <f ca="1">IF(AND(RESULT!$G256&gt;I$1,RESULT!$C256+RESULT!$D256&gt;2),"WON",IF(AND(RESULT!$G256&lt;I$1,RESULT!$C256+RESULT!$D256&lt;3),"WON","LOST"))</f>
        <v>LOST</v>
      </c>
      <c r="J197" t="str">
        <f ca="1">IF(AND(RESULT!$K256&gt;I$1,RESULT!$C256+RESULT!$D256&gt;2),"WON",IF(AND(RESULT!$K256&lt;I$1,RESULT!$C256+RESULT!$D256&lt;3),"WON","LOST"))</f>
        <v>WON</v>
      </c>
      <c r="K197" t="str">
        <f t="shared" ca="1" si="130"/>
        <v>DP</v>
      </c>
      <c r="M197" t="str">
        <f ca="1">IF(AND(RESULT!$G256&gt;M$1,RESULT!$C256+RESULT!$D256&gt;2),"WON",IF(AND(RESULT!$G256&lt;M$1,RESULT!$C256+RESULT!$D256&lt;3),"WON","LOST"))</f>
        <v>LOST</v>
      </c>
      <c r="N197" t="str">
        <f ca="1">IF(AND(RESULT!$K256&gt;M$1,RESULT!$C256+RESULT!$D256&gt;2),"WON",IF(AND(RESULT!$K256&lt;M$1,RESULT!$C256+RESULT!$D256&lt;3),"WON","LOST"))</f>
        <v>WON</v>
      </c>
      <c r="O197" t="str">
        <f t="shared" ca="1" si="131"/>
        <v>DP</v>
      </c>
      <c r="Q197" t="str">
        <f ca="1">IF(AND(RESULT!$G256&gt;Q$1,RESULT!$C256+RESULT!$D256&gt;2),"WON",IF(AND(RESULT!$G256&lt;Q$1,RESULT!$C256+RESULT!$D256&lt;3),"WON","LOST"))</f>
        <v>LOST</v>
      </c>
      <c r="R197" t="str">
        <f ca="1">IF(AND(RESULT!$K256&gt;Q$1,RESULT!$C256+RESULT!$D256&gt;2),"WON",IF(AND(RESULT!$K256&lt;Q$1,RESULT!$C256+RESULT!$D256&lt;3),"WON","LOST"))</f>
        <v>WON</v>
      </c>
      <c r="S197" t="str">
        <f t="shared" ca="1" si="132"/>
        <v>DP</v>
      </c>
      <c r="U197" t="str">
        <f ca="1">IF(AND(RESULT!$G256&gt;U$1,RESULT!$C256+RESULT!$D256&gt;2),"WON",IF(AND(RESULT!$G256&lt;U$1,RESULT!$C256+RESULT!$D256&lt;3),"WON","LOST"))</f>
        <v>LOST</v>
      </c>
      <c r="V197" t="str">
        <f ca="1">IF(AND(RESULT!$K256&gt;U$1,RESULT!$C256+RESULT!$D256&gt;2),"WON",IF(AND(RESULT!$K256&lt;U$1,RESULT!$C256+RESULT!$D256&lt;3),"WON","LOST"))</f>
        <v>WON</v>
      </c>
      <c r="W197" t="str">
        <f t="shared" ca="1" si="133"/>
        <v>DP</v>
      </c>
      <c r="Y197" t="str">
        <f ca="1">IF(AND(RESULT!$G256&gt;Y$1,RESULT!$C256+RESULT!$D256&gt;2),"WON",IF(AND(RESULT!$G256&lt;Y$1,RESULT!$C256+RESULT!$D256&lt;3),"WON","LOST"))</f>
        <v>LOST</v>
      </c>
      <c r="Z197" t="str">
        <f ca="1">IF(AND(RESULT!$K256&gt;Y$1,RESULT!$C256+RESULT!$D256&gt;2),"WON",IF(AND(RESULT!$K256&lt;Y$1,RESULT!$C256+RESULT!$D256&lt;3),"WON","LOST"))</f>
        <v>WON</v>
      </c>
      <c r="AA197" t="str">
        <f t="shared" ca="1" si="134"/>
        <v>DP</v>
      </c>
      <c r="AC197" t="str">
        <f ca="1">IF(AND(RESULT!$G256&gt;AC$1,RESULT!$C256+RESULT!$D256&gt;2),"WON",IF(AND(RESULT!$G256&lt;AC$1,RESULT!$C256+RESULT!$D256&lt;3),"WON","LOST"))</f>
        <v>LOST</v>
      </c>
      <c r="AD197" t="str">
        <f ca="1">IF(AND(RESULT!$K256&gt;AC$1,RESULT!$C256+RESULT!$D256&gt;2),"WON",IF(AND(RESULT!$K256&lt;AC$1,RESULT!$C256+RESULT!$D256&lt;3),"WON","LOST"))</f>
        <v>WON</v>
      </c>
      <c r="AE197" t="str">
        <f t="shared" ca="1" si="135"/>
        <v>DP</v>
      </c>
    </row>
    <row r="198" spans="1:31">
      <c r="A198" t="str">
        <f ca="1">IF(AND(RESULT!$G257&gt;A$1,RESULT!$C257+RESULT!$D257&gt;2),"WON",IF(AND(RESULT!$G257&lt;A$1,RESULT!$C257+RESULT!$D257&lt;3),"WON","LOST"))</f>
        <v>LOST</v>
      </c>
      <c r="B198" t="str">
        <f ca="1">IF(AND(RESULT!$K257&gt;A$1,RESULT!$C257+RESULT!$D257&gt;2),"WON",IF(AND(RESULT!$K257&lt;A$1,RESULT!$C257+RESULT!$D257&lt;3),"WON","LOST"))</f>
        <v>WON</v>
      </c>
      <c r="C198" t="str">
        <f t="shared" ca="1" si="128"/>
        <v>DP</v>
      </c>
      <c r="E198" t="str">
        <f ca="1">IF(AND(RESULT!$G257&gt;E$1,RESULT!$C257+RESULT!$D257&gt;2),"WON",IF(AND(RESULT!$G257&lt;E$1,RESULT!$C257+RESULT!$D257&lt;3),"WON","LOST"))</f>
        <v>LOST</v>
      </c>
      <c r="F198" t="str">
        <f ca="1">IF(AND(RESULT!$K257&gt;E$1,RESULT!$C257+RESULT!$D257&gt;2),"WON",IF(AND(RESULT!$K257&lt;E$1,RESULT!$C257+RESULT!$D257&lt;3),"WON","LOST"))</f>
        <v>WON</v>
      </c>
      <c r="G198" t="str">
        <f t="shared" ca="1" si="129"/>
        <v>DP</v>
      </c>
      <c r="I198" t="str">
        <f ca="1">IF(AND(RESULT!$G257&gt;I$1,RESULT!$C257+RESULT!$D257&gt;2),"WON",IF(AND(RESULT!$G257&lt;I$1,RESULT!$C257+RESULT!$D257&lt;3),"WON","LOST"))</f>
        <v>LOST</v>
      </c>
      <c r="J198" t="str">
        <f ca="1">IF(AND(RESULT!$K257&gt;I$1,RESULT!$C257+RESULT!$D257&gt;2),"WON",IF(AND(RESULT!$K257&lt;I$1,RESULT!$C257+RESULT!$D257&lt;3),"WON","LOST"))</f>
        <v>WON</v>
      </c>
      <c r="K198" t="str">
        <f t="shared" ca="1" si="130"/>
        <v>DP</v>
      </c>
      <c r="M198" t="str">
        <f ca="1">IF(AND(RESULT!$G257&gt;M$1,RESULT!$C257+RESULT!$D257&gt;2),"WON",IF(AND(RESULT!$G257&lt;M$1,RESULT!$C257+RESULT!$D257&lt;3),"WON","LOST"))</f>
        <v>LOST</v>
      </c>
      <c r="N198" t="str">
        <f ca="1">IF(AND(RESULT!$K257&gt;M$1,RESULT!$C257+RESULT!$D257&gt;2),"WON",IF(AND(RESULT!$K257&lt;M$1,RESULT!$C257+RESULT!$D257&lt;3),"WON","LOST"))</f>
        <v>WON</v>
      </c>
      <c r="O198" t="str">
        <f t="shared" ca="1" si="131"/>
        <v>DP</v>
      </c>
      <c r="Q198" t="str">
        <f ca="1">IF(AND(RESULT!$G257&gt;Q$1,RESULT!$C257+RESULT!$D257&gt;2),"WON",IF(AND(RESULT!$G257&lt;Q$1,RESULT!$C257+RESULT!$D257&lt;3),"WON","LOST"))</f>
        <v>LOST</v>
      </c>
      <c r="R198" t="str">
        <f ca="1">IF(AND(RESULT!$K257&gt;Q$1,RESULT!$C257+RESULT!$D257&gt;2),"WON",IF(AND(RESULT!$K257&lt;Q$1,RESULT!$C257+RESULT!$D257&lt;3),"WON","LOST"))</f>
        <v>WON</v>
      </c>
      <c r="S198" t="str">
        <f t="shared" ca="1" si="132"/>
        <v>DP</v>
      </c>
      <c r="U198" t="str">
        <f ca="1">IF(AND(RESULT!$G257&gt;U$1,RESULT!$C257+RESULT!$D257&gt;2),"WON",IF(AND(RESULT!$G257&lt;U$1,RESULT!$C257+RESULT!$D257&lt;3),"WON","LOST"))</f>
        <v>WON</v>
      </c>
      <c r="V198" t="str">
        <f ca="1">IF(AND(RESULT!$K257&gt;U$1,RESULT!$C257+RESULT!$D257&gt;2),"WON",IF(AND(RESULT!$K257&lt;U$1,RESULT!$C257+RESULT!$D257&lt;3),"WON","LOST"))</f>
        <v>WON</v>
      </c>
      <c r="W198" t="str">
        <f t="shared" ca="1" si="133"/>
        <v>WON</v>
      </c>
      <c r="Y198" t="str">
        <f ca="1">IF(AND(RESULT!$G257&gt;Y$1,RESULT!$C257+RESULT!$D257&gt;2),"WON",IF(AND(RESULT!$G257&lt;Y$1,RESULT!$C257+RESULT!$D257&lt;3),"WON","LOST"))</f>
        <v>LOST</v>
      </c>
      <c r="Z198" t="str">
        <f ca="1">IF(AND(RESULT!$K257&gt;Y$1,RESULT!$C257+RESULT!$D257&gt;2),"WON",IF(AND(RESULT!$K257&lt;Y$1,RESULT!$C257+RESULT!$D257&lt;3),"WON","LOST"))</f>
        <v>WON</v>
      </c>
      <c r="AA198" t="str">
        <f t="shared" ca="1" si="134"/>
        <v>DP</v>
      </c>
      <c r="AC198" t="str">
        <f ca="1">IF(AND(RESULT!$G257&gt;AC$1,RESULT!$C257+RESULT!$D257&gt;2),"WON",IF(AND(RESULT!$G257&lt;AC$1,RESULT!$C257+RESULT!$D257&lt;3),"WON","LOST"))</f>
        <v>LOST</v>
      </c>
      <c r="AD198" t="str">
        <f ca="1">IF(AND(RESULT!$K257&gt;AC$1,RESULT!$C257+RESULT!$D257&gt;2),"WON",IF(AND(RESULT!$K257&lt;AC$1,RESULT!$C257+RESULT!$D257&lt;3),"WON","LOST"))</f>
        <v>WON</v>
      </c>
      <c r="AE198" t="str">
        <f t="shared" ca="1" si="135"/>
        <v>DP</v>
      </c>
    </row>
    <row r="199" spans="1:31">
      <c r="A199" t="str">
        <f ca="1">IF(AND(RESULT!$G258&gt;A$1,RESULT!$C258+RESULT!$D258&gt;2),"WON",IF(AND(RESULT!$G258&lt;A$1,RESULT!$C258+RESULT!$D258&lt;3),"WON","LOST"))</f>
        <v>WON</v>
      </c>
      <c r="B199" t="str">
        <f ca="1">IF(AND(RESULT!$K258&gt;A$1,RESULT!$C258+RESULT!$D258&gt;2),"WON",IF(AND(RESULT!$K258&lt;A$1,RESULT!$C258+RESULT!$D258&lt;3),"WON","LOST"))</f>
        <v>LOST</v>
      </c>
      <c r="C199" t="str">
        <f t="shared" ca="1" si="128"/>
        <v>DP</v>
      </c>
      <c r="E199" t="str">
        <f ca="1">IF(AND(RESULT!$G258&gt;E$1,RESULT!$C258+RESULT!$D258&gt;2),"WON",IF(AND(RESULT!$G258&lt;E$1,RESULT!$C258+RESULT!$D258&lt;3),"WON","LOST"))</f>
        <v>WON</v>
      </c>
      <c r="F199" t="str">
        <f ca="1">IF(AND(RESULT!$K258&gt;E$1,RESULT!$C258+RESULT!$D258&gt;2),"WON",IF(AND(RESULT!$K258&lt;E$1,RESULT!$C258+RESULT!$D258&lt;3),"WON","LOST"))</f>
        <v>LOST</v>
      </c>
      <c r="G199" t="str">
        <f t="shared" ca="1" si="129"/>
        <v>DP</v>
      </c>
      <c r="I199" t="str">
        <f ca="1">IF(AND(RESULT!$G258&gt;I$1,RESULT!$C258+RESULT!$D258&gt;2),"WON",IF(AND(RESULT!$G258&lt;I$1,RESULT!$C258+RESULT!$D258&lt;3),"WON","LOST"))</f>
        <v>WON</v>
      </c>
      <c r="J199" t="str">
        <f ca="1">IF(AND(RESULT!$K258&gt;I$1,RESULT!$C258+RESULT!$D258&gt;2),"WON",IF(AND(RESULT!$K258&lt;I$1,RESULT!$C258+RESULT!$D258&lt;3),"WON","LOST"))</f>
        <v>LOST</v>
      </c>
      <c r="K199" t="str">
        <f t="shared" ca="1" si="130"/>
        <v>DP</v>
      </c>
      <c r="M199" t="str">
        <f ca="1">IF(AND(RESULT!$G258&gt;M$1,RESULT!$C258+RESULT!$D258&gt;2),"WON",IF(AND(RESULT!$G258&lt;M$1,RESULT!$C258+RESULT!$D258&lt;3),"WON","LOST"))</f>
        <v>WON</v>
      </c>
      <c r="N199" t="str">
        <f ca="1">IF(AND(RESULT!$K258&gt;M$1,RESULT!$C258+RESULT!$D258&gt;2),"WON",IF(AND(RESULT!$K258&lt;M$1,RESULT!$C258+RESULT!$D258&lt;3),"WON","LOST"))</f>
        <v>LOST</v>
      </c>
      <c r="O199" t="str">
        <f t="shared" ca="1" si="131"/>
        <v>DP</v>
      </c>
      <c r="Q199" t="str">
        <f ca="1">IF(AND(RESULT!$G258&gt;Q$1,RESULT!$C258+RESULT!$D258&gt;2),"WON",IF(AND(RESULT!$G258&lt;Q$1,RESULT!$C258+RESULT!$D258&lt;3),"WON","LOST"))</f>
        <v>WON</v>
      </c>
      <c r="R199" t="str">
        <f ca="1">IF(AND(RESULT!$K258&gt;Q$1,RESULT!$C258+RESULT!$D258&gt;2),"WON",IF(AND(RESULT!$K258&lt;Q$1,RESULT!$C258+RESULT!$D258&lt;3),"WON","LOST"))</f>
        <v>LOST</v>
      </c>
      <c r="S199" t="str">
        <f t="shared" ca="1" si="132"/>
        <v>DP</v>
      </c>
      <c r="U199" t="str">
        <f ca="1">IF(AND(RESULT!$G258&gt;U$1,RESULT!$C258+RESULT!$D258&gt;2),"WON",IF(AND(RESULT!$G258&lt;U$1,RESULT!$C258+RESULT!$D258&lt;3),"WON","LOST"))</f>
        <v>WON</v>
      </c>
      <c r="V199" t="str">
        <f ca="1">IF(AND(RESULT!$K258&gt;U$1,RESULT!$C258+RESULT!$D258&gt;2),"WON",IF(AND(RESULT!$K258&lt;U$1,RESULT!$C258+RESULT!$D258&lt;3),"WON","LOST"))</f>
        <v>LOST</v>
      </c>
      <c r="W199" t="str">
        <f t="shared" ca="1" si="133"/>
        <v>DP</v>
      </c>
      <c r="Y199" t="str">
        <f ca="1">IF(AND(RESULT!$G258&gt;Y$1,RESULT!$C258+RESULT!$D258&gt;2),"WON",IF(AND(RESULT!$G258&lt;Y$1,RESULT!$C258+RESULT!$D258&lt;3),"WON","LOST"))</f>
        <v>WON</v>
      </c>
      <c r="Z199" t="str">
        <f ca="1">IF(AND(RESULT!$K258&gt;Y$1,RESULT!$C258+RESULT!$D258&gt;2),"WON",IF(AND(RESULT!$K258&lt;Y$1,RESULT!$C258+RESULT!$D258&lt;3),"WON","LOST"))</f>
        <v>WON</v>
      </c>
      <c r="AA199" t="str">
        <f t="shared" ca="1" si="134"/>
        <v>WON</v>
      </c>
      <c r="AC199" t="str">
        <f ca="1">IF(AND(RESULT!$G258&gt;AC$1,RESULT!$C258+RESULT!$D258&gt;2),"WON",IF(AND(RESULT!$G258&lt;AC$1,RESULT!$C258+RESULT!$D258&lt;3),"WON","LOST"))</f>
        <v>WON</v>
      </c>
      <c r="AD199" t="str">
        <f ca="1">IF(AND(RESULT!$K258&gt;AC$1,RESULT!$C258+RESULT!$D258&gt;2),"WON",IF(AND(RESULT!$K258&lt;AC$1,RESULT!$C258+RESULT!$D258&lt;3),"WON","LOST"))</f>
        <v>WON</v>
      </c>
      <c r="AE199" t="str">
        <f t="shared" ca="1" si="135"/>
        <v>WON</v>
      </c>
    </row>
    <row r="200" spans="1:31">
      <c r="A200" t="str">
        <f ca="1">IF(AND(RESULT!$G259&gt;A$1,RESULT!$C259+RESULT!$D259&gt;2),"WON",IF(AND(RESULT!$G259&lt;A$1,RESULT!$C259+RESULT!$D259&lt;3),"WON","LOST"))</f>
        <v>LOST</v>
      </c>
      <c r="B200" t="str">
        <f ca="1">IF(AND(RESULT!$K259&gt;A$1,RESULT!$C259+RESULT!$D259&gt;2),"WON",IF(AND(RESULT!$K259&lt;A$1,RESULT!$C259+RESULT!$D259&lt;3),"WON","LOST"))</f>
        <v>LOST</v>
      </c>
      <c r="C200" t="str">
        <f t="shared" ca="1" si="128"/>
        <v>LOST</v>
      </c>
      <c r="E200" t="str">
        <f ca="1">IF(AND(RESULT!$G259&gt;E$1,RESULT!$C259+RESULT!$D259&gt;2),"WON",IF(AND(RESULT!$G259&lt;E$1,RESULT!$C259+RESULT!$D259&lt;3),"WON","LOST"))</f>
        <v>LOST</v>
      </c>
      <c r="F200" t="str">
        <f ca="1">IF(AND(RESULT!$K259&gt;E$1,RESULT!$C259+RESULT!$D259&gt;2),"WON",IF(AND(RESULT!$K259&lt;E$1,RESULT!$C259+RESULT!$D259&lt;3),"WON","LOST"))</f>
        <v>LOST</v>
      </c>
      <c r="G200" t="str">
        <f t="shared" ca="1" si="129"/>
        <v>LOST</v>
      </c>
      <c r="I200" t="str">
        <f ca="1">IF(AND(RESULT!$G259&gt;I$1,RESULT!$C259+RESULT!$D259&gt;2),"WON",IF(AND(RESULT!$G259&lt;I$1,RESULT!$C259+RESULT!$D259&lt;3),"WON","LOST"))</f>
        <v>LOST</v>
      </c>
      <c r="J200" t="str">
        <f ca="1">IF(AND(RESULT!$K259&gt;I$1,RESULT!$C259+RESULT!$D259&gt;2),"WON",IF(AND(RESULT!$K259&lt;I$1,RESULT!$C259+RESULT!$D259&lt;3),"WON","LOST"))</f>
        <v>LOST</v>
      </c>
      <c r="K200" t="str">
        <f t="shared" ca="1" si="130"/>
        <v>LOST</v>
      </c>
      <c r="M200" t="str">
        <f ca="1">IF(AND(RESULT!$G259&gt;M$1,RESULT!$C259+RESULT!$D259&gt;2),"WON",IF(AND(RESULT!$G259&lt;M$1,RESULT!$C259+RESULT!$D259&lt;3),"WON","LOST"))</f>
        <v>LOST</v>
      </c>
      <c r="N200" t="str">
        <f ca="1">IF(AND(RESULT!$K259&gt;M$1,RESULT!$C259+RESULT!$D259&gt;2),"WON",IF(AND(RESULT!$K259&lt;M$1,RESULT!$C259+RESULT!$D259&lt;3),"WON","LOST"))</f>
        <v>LOST</v>
      </c>
      <c r="O200" t="str">
        <f t="shared" ca="1" si="131"/>
        <v>LOST</v>
      </c>
      <c r="Q200" t="str">
        <f ca="1">IF(AND(RESULT!$G259&gt;Q$1,RESULT!$C259+RESULT!$D259&gt;2),"WON",IF(AND(RESULT!$G259&lt;Q$1,RESULT!$C259+RESULT!$D259&lt;3),"WON","LOST"))</f>
        <v>LOST</v>
      </c>
      <c r="R200" t="str">
        <f ca="1">IF(AND(RESULT!$K259&gt;Q$1,RESULT!$C259+RESULT!$D259&gt;2),"WON",IF(AND(RESULT!$K259&lt;Q$1,RESULT!$C259+RESULT!$D259&lt;3),"WON","LOST"))</f>
        <v>LOST</v>
      </c>
      <c r="S200" t="str">
        <f t="shared" ca="1" si="132"/>
        <v>LOST</v>
      </c>
      <c r="U200" t="str">
        <f ca="1">IF(AND(RESULT!$G259&gt;U$1,RESULT!$C259+RESULT!$D259&gt;2),"WON",IF(AND(RESULT!$G259&lt;U$1,RESULT!$C259+RESULT!$D259&lt;3),"WON","LOST"))</f>
        <v>LOST</v>
      </c>
      <c r="V200" t="str">
        <f ca="1">IF(AND(RESULT!$K259&gt;U$1,RESULT!$C259+RESULT!$D259&gt;2),"WON",IF(AND(RESULT!$K259&lt;U$1,RESULT!$C259+RESULT!$D259&lt;3),"WON","LOST"))</f>
        <v>LOST</v>
      </c>
      <c r="W200" t="str">
        <f t="shared" ca="1" si="133"/>
        <v>LOST</v>
      </c>
      <c r="Y200" t="str">
        <f ca="1">IF(AND(RESULT!$G259&gt;Y$1,RESULT!$C259+RESULT!$D259&gt;2),"WON",IF(AND(RESULT!$G259&lt;Y$1,RESULT!$C259+RESULT!$D259&lt;3),"WON","LOST"))</f>
        <v>LOST</v>
      </c>
      <c r="Z200" t="str">
        <f ca="1">IF(AND(RESULT!$K259&gt;Y$1,RESULT!$C259+RESULT!$D259&gt;2),"WON",IF(AND(RESULT!$K259&lt;Y$1,RESULT!$C259+RESULT!$D259&lt;3),"WON","LOST"))</f>
        <v>LOST</v>
      </c>
      <c r="AA200" t="str">
        <f t="shared" ca="1" si="134"/>
        <v>LOST</v>
      </c>
      <c r="AC200" t="str">
        <f ca="1">IF(AND(RESULT!$G259&gt;AC$1,RESULT!$C259+RESULT!$D259&gt;2),"WON",IF(AND(RESULT!$G259&lt;AC$1,RESULT!$C259+RESULT!$D259&lt;3),"WON","LOST"))</f>
        <v>LOST</v>
      </c>
      <c r="AD200" t="str">
        <f ca="1">IF(AND(RESULT!$K259&gt;AC$1,RESULT!$C259+RESULT!$D259&gt;2),"WON",IF(AND(RESULT!$K259&lt;AC$1,RESULT!$C259+RESULT!$D259&lt;3),"WON","LOST"))</f>
        <v>LOST</v>
      </c>
      <c r="AE200" t="str">
        <f t="shared" ca="1" si="135"/>
        <v>LOST</v>
      </c>
    </row>
    <row r="201" spans="1:31">
      <c r="A201" t="str">
        <f ca="1">IF(AND(RESULT!$G260&gt;A$1,RESULT!$C260+RESULT!$D260&gt;2),"WON",IF(AND(RESULT!$G260&lt;A$1,RESULT!$C260+RESULT!$D260&lt;3),"WON","LOST"))</f>
        <v>LOST</v>
      </c>
      <c r="B201" t="str">
        <f ca="1">IF(AND(RESULT!$K260&gt;A$1,RESULT!$C260+RESULT!$D260&gt;2),"WON",IF(AND(RESULT!$K260&lt;A$1,RESULT!$C260+RESULT!$D260&lt;3),"WON","LOST"))</f>
        <v>LOST</v>
      </c>
      <c r="C201" t="str">
        <f t="shared" ca="1" si="128"/>
        <v>LOST</v>
      </c>
      <c r="E201" t="str">
        <f ca="1">IF(AND(RESULT!$G260&gt;E$1,RESULT!$C260+RESULT!$D260&gt;2),"WON",IF(AND(RESULT!$G260&lt;E$1,RESULT!$C260+RESULT!$D260&lt;3),"WON","LOST"))</f>
        <v>LOST</v>
      </c>
      <c r="F201" t="str">
        <f ca="1">IF(AND(RESULT!$K260&gt;E$1,RESULT!$C260+RESULT!$D260&gt;2),"WON",IF(AND(RESULT!$K260&lt;E$1,RESULT!$C260+RESULT!$D260&lt;3),"WON","LOST"))</f>
        <v>LOST</v>
      </c>
      <c r="G201" t="str">
        <f t="shared" ca="1" si="129"/>
        <v>LOST</v>
      </c>
      <c r="I201" t="str">
        <f ca="1">IF(AND(RESULT!$G260&gt;I$1,RESULT!$C260+RESULT!$D260&gt;2),"WON",IF(AND(RESULT!$G260&lt;I$1,RESULT!$C260+RESULT!$D260&lt;3),"WON","LOST"))</f>
        <v>LOST</v>
      </c>
      <c r="J201" t="str">
        <f ca="1">IF(AND(RESULT!$K260&gt;I$1,RESULT!$C260+RESULT!$D260&gt;2),"WON",IF(AND(RESULT!$K260&lt;I$1,RESULT!$C260+RESULT!$D260&lt;3),"WON","LOST"))</f>
        <v>LOST</v>
      </c>
      <c r="K201" t="str">
        <f t="shared" ca="1" si="130"/>
        <v>LOST</v>
      </c>
      <c r="M201" t="str">
        <f ca="1">IF(AND(RESULT!$G260&gt;M$1,RESULT!$C260+RESULT!$D260&gt;2),"WON",IF(AND(RESULT!$G260&lt;M$1,RESULT!$C260+RESULT!$D260&lt;3),"WON","LOST"))</f>
        <v>LOST</v>
      </c>
      <c r="N201" t="str">
        <f ca="1">IF(AND(RESULT!$K260&gt;M$1,RESULT!$C260+RESULT!$D260&gt;2),"WON",IF(AND(RESULT!$K260&lt;M$1,RESULT!$C260+RESULT!$D260&lt;3),"WON","LOST"))</f>
        <v>LOST</v>
      </c>
      <c r="O201" t="str">
        <f t="shared" ca="1" si="131"/>
        <v>LOST</v>
      </c>
      <c r="Q201" t="str">
        <f ca="1">IF(AND(RESULT!$G260&gt;Q$1,RESULT!$C260+RESULT!$D260&gt;2),"WON",IF(AND(RESULT!$G260&lt;Q$1,RESULT!$C260+RESULT!$D260&lt;3),"WON","LOST"))</f>
        <v>LOST</v>
      </c>
      <c r="R201" t="str">
        <f ca="1">IF(AND(RESULT!$K260&gt;Q$1,RESULT!$C260+RESULT!$D260&gt;2),"WON",IF(AND(RESULT!$K260&lt;Q$1,RESULT!$C260+RESULT!$D260&lt;3),"WON","LOST"))</f>
        <v>LOST</v>
      </c>
      <c r="S201" t="str">
        <f t="shared" ca="1" si="132"/>
        <v>LOST</v>
      </c>
      <c r="U201" t="str">
        <f ca="1">IF(AND(RESULT!$G260&gt;U$1,RESULT!$C260+RESULT!$D260&gt;2),"WON",IF(AND(RESULT!$G260&lt;U$1,RESULT!$C260+RESULT!$D260&lt;3),"WON","LOST"))</f>
        <v>LOST</v>
      </c>
      <c r="V201" t="str">
        <f ca="1">IF(AND(RESULT!$K260&gt;U$1,RESULT!$C260+RESULT!$D260&gt;2),"WON",IF(AND(RESULT!$K260&lt;U$1,RESULT!$C260+RESULT!$D260&lt;3),"WON","LOST"))</f>
        <v>LOST</v>
      </c>
      <c r="W201" t="str">
        <f t="shared" ca="1" si="133"/>
        <v>LOST</v>
      </c>
      <c r="Y201" t="str">
        <f ca="1">IF(AND(RESULT!$G260&gt;Y$1,RESULT!$C260+RESULT!$D260&gt;2),"WON",IF(AND(RESULT!$G260&lt;Y$1,RESULT!$C260+RESULT!$D260&lt;3),"WON","LOST"))</f>
        <v>LOST</v>
      </c>
      <c r="Z201" t="str">
        <f ca="1">IF(AND(RESULT!$K260&gt;Y$1,RESULT!$C260+RESULT!$D260&gt;2),"WON",IF(AND(RESULT!$K260&lt;Y$1,RESULT!$C260+RESULT!$D260&lt;3),"WON","LOST"))</f>
        <v>LOST</v>
      </c>
      <c r="AA201" t="str">
        <f t="shared" ca="1" si="134"/>
        <v>LOST</v>
      </c>
      <c r="AC201" t="str">
        <f ca="1">IF(AND(RESULT!$G260&gt;AC$1,RESULT!$C260+RESULT!$D260&gt;2),"WON",IF(AND(RESULT!$G260&lt;AC$1,RESULT!$C260+RESULT!$D260&lt;3),"WON","LOST"))</f>
        <v>LOST</v>
      </c>
      <c r="AD201" t="str">
        <f ca="1">IF(AND(RESULT!$K260&gt;AC$1,RESULT!$C260+RESULT!$D260&gt;2),"WON",IF(AND(RESULT!$K260&lt;AC$1,RESULT!$C260+RESULT!$D260&lt;3),"WON","LOST"))</f>
        <v>LOST</v>
      </c>
      <c r="AE201" t="str">
        <f t="shared" ca="1" si="135"/>
        <v>LOST</v>
      </c>
    </row>
    <row r="202" spans="1:31">
      <c r="A202" t="str">
        <f ca="1">IF(AND(RESULT!$G261&gt;A$1,RESULT!$C261+RESULT!$D261&gt;2),"WON",IF(AND(RESULT!$G261&lt;A$1,RESULT!$C261+RESULT!$D261&lt;3),"WON","LOST"))</f>
        <v>WON</v>
      </c>
      <c r="B202" t="str">
        <f ca="1">IF(AND(RESULT!$K261&gt;A$1,RESULT!$C261+RESULT!$D261&gt;2),"WON",IF(AND(RESULT!$K261&lt;A$1,RESULT!$C261+RESULT!$D261&lt;3),"WON","LOST"))</f>
        <v>LOST</v>
      </c>
      <c r="C202" t="str">
        <f t="shared" ca="1" si="128"/>
        <v>DP</v>
      </c>
      <c r="E202" t="str">
        <f ca="1">IF(AND(RESULT!$G261&gt;E$1,RESULT!$C261+RESULT!$D261&gt;2),"WON",IF(AND(RESULT!$G261&lt;E$1,RESULT!$C261+RESULT!$D261&lt;3),"WON","LOST"))</f>
        <v>WON</v>
      </c>
      <c r="F202" t="str">
        <f ca="1">IF(AND(RESULT!$K261&gt;E$1,RESULT!$C261+RESULT!$D261&gt;2),"WON",IF(AND(RESULT!$K261&lt;E$1,RESULT!$C261+RESULT!$D261&lt;3),"WON","LOST"))</f>
        <v>LOST</v>
      </c>
      <c r="G202" t="str">
        <f t="shared" ca="1" si="129"/>
        <v>DP</v>
      </c>
      <c r="I202" t="str">
        <f ca="1">IF(AND(RESULT!$G261&gt;I$1,RESULT!$C261+RESULT!$D261&gt;2),"WON",IF(AND(RESULT!$G261&lt;I$1,RESULT!$C261+RESULT!$D261&lt;3),"WON","LOST"))</f>
        <v>WON</v>
      </c>
      <c r="J202" t="str">
        <f ca="1">IF(AND(RESULT!$K261&gt;I$1,RESULT!$C261+RESULT!$D261&gt;2),"WON",IF(AND(RESULT!$K261&lt;I$1,RESULT!$C261+RESULT!$D261&lt;3),"WON","LOST"))</f>
        <v>LOST</v>
      </c>
      <c r="K202" t="str">
        <f t="shared" ca="1" si="130"/>
        <v>DP</v>
      </c>
      <c r="M202" t="str">
        <f ca="1">IF(AND(RESULT!$G261&gt;M$1,RESULT!$C261+RESULT!$D261&gt;2),"WON",IF(AND(RESULT!$G261&lt;M$1,RESULT!$C261+RESULT!$D261&lt;3),"WON","LOST"))</f>
        <v>WON</v>
      </c>
      <c r="N202" t="str">
        <f ca="1">IF(AND(RESULT!$K261&gt;M$1,RESULT!$C261+RESULT!$D261&gt;2),"WON",IF(AND(RESULT!$K261&lt;M$1,RESULT!$C261+RESULT!$D261&lt;3),"WON","LOST"))</f>
        <v>LOST</v>
      </c>
      <c r="O202" t="str">
        <f t="shared" ca="1" si="131"/>
        <v>DP</v>
      </c>
      <c r="Q202" t="str">
        <f ca="1">IF(AND(RESULT!$G261&gt;Q$1,RESULT!$C261+RESULT!$D261&gt;2),"WON",IF(AND(RESULT!$G261&lt;Q$1,RESULT!$C261+RESULT!$D261&lt;3),"WON","LOST"))</f>
        <v>WON</v>
      </c>
      <c r="R202" t="str">
        <f ca="1">IF(AND(RESULT!$K261&gt;Q$1,RESULT!$C261+RESULT!$D261&gt;2),"WON",IF(AND(RESULT!$K261&lt;Q$1,RESULT!$C261+RESULT!$D261&lt;3),"WON","LOST"))</f>
        <v>LOST</v>
      </c>
      <c r="S202" t="str">
        <f t="shared" ca="1" si="132"/>
        <v>DP</v>
      </c>
      <c r="U202" t="str">
        <f ca="1">IF(AND(RESULT!$G261&gt;U$1,RESULT!$C261+RESULT!$D261&gt;2),"WON",IF(AND(RESULT!$G261&lt;U$1,RESULT!$C261+RESULT!$D261&lt;3),"WON","LOST"))</f>
        <v>WON</v>
      </c>
      <c r="V202" t="str">
        <f ca="1">IF(AND(RESULT!$K261&gt;U$1,RESULT!$C261+RESULT!$D261&gt;2),"WON",IF(AND(RESULT!$K261&lt;U$1,RESULT!$C261+RESULT!$D261&lt;3),"WON","LOST"))</f>
        <v>LOST</v>
      </c>
      <c r="W202" t="str">
        <f t="shared" ca="1" si="133"/>
        <v>DP</v>
      </c>
      <c r="Y202" t="str">
        <f ca="1">IF(AND(RESULT!$G261&gt;Y$1,RESULT!$C261+RESULT!$D261&gt;2),"WON",IF(AND(RESULT!$G261&lt;Y$1,RESULT!$C261+RESULT!$D261&lt;3),"WON","LOST"))</f>
        <v>WON</v>
      </c>
      <c r="Z202" t="str">
        <f ca="1">IF(AND(RESULT!$K261&gt;Y$1,RESULT!$C261+RESULT!$D261&gt;2),"WON",IF(AND(RESULT!$K261&lt;Y$1,RESULT!$C261+RESULT!$D261&lt;3),"WON","LOST"))</f>
        <v>WON</v>
      </c>
      <c r="AA202" t="str">
        <f t="shared" ca="1" si="134"/>
        <v>WON</v>
      </c>
      <c r="AC202" t="str">
        <f ca="1">IF(AND(RESULT!$G261&gt;AC$1,RESULT!$C261+RESULT!$D261&gt;2),"WON",IF(AND(RESULT!$G261&lt;AC$1,RESULT!$C261+RESULT!$D261&lt;3),"WON","LOST"))</f>
        <v>WON</v>
      </c>
      <c r="AD202" t="str">
        <f ca="1">IF(AND(RESULT!$K261&gt;AC$1,RESULT!$C261+RESULT!$D261&gt;2),"WON",IF(AND(RESULT!$K261&lt;AC$1,RESULT!$C261+RESULT!$D261&lt;3),"WON","LOST"))</f>
        <v>WON</v>
      </c>
      <c r="AE202" t="str">
        <f t="shared" ca="1" si="135"/>
        <v>WON</v>
      </c>
    </row>
    <row r="203" spans="1:31">
      <c r="A203" t="str">
        <f ca="1">IF(AND(RESULT!$G262&gt;A$1,RESULT!$C262+RESULT!$D262&gt;2),"WON",IF(AND(RESULT!$G262&lt;A$1,RESULT!$C262+RESULT!$D262&lt;3),"WON","LOST"))</f>
        <v>LOST</v>
      </c>
      <c r="B203" t="str">
        <f ca="1">IF(AND(RESULT!$K262&gt;A$1,RESULT!$C262+RESULT!$D262&gt;2),"WON",IF(AND(RESULT!$K262&lt;A$1,RESULT!$C262+RESULT!$D262&lt;3),"WON","LOST"))</f>
        <v>LOST</v>
      </c>
      <c r="C203" t="str">
        <f t="shared" ca="1" si="128"/>
        <v>LOST</v>
      </c>
      <c r="E203" t="str">
        <f ca="1">IF(AND(RESULT!$G262&gt;E$1,RESULT!$C262+RESULT!$D262&gt;2),"WON",IF(AND(RESULT!$G262&lt;E$1,RESULT!$C262+RESULT!$D262&lt;3),"WON","LOST"))</f>
        <v>LOST</v>
      </c>
      <c r="F203" t="str">
        <f ca="1">IF(AND(RESULT!$K262&gt;E$1,RESULT!$C262+RESULT!$D262&gt;2),"WON",IF(AND(RESULT!$K262&lt;E$1,RESULT!$C262+RESULT!$D262&lt;3),"WON","LOST"))</f>
        <v>LOST</v>
      </c>
      <c r="G203" t="str">
        <f t="shared" ca="1" si="129"/>
        <v>LOST</v>
      </c>
      <c r="I203" t="str">
        <f ca="1">IF(AND(RESULT!$G262&gt;I$1,RESULT!$C262+RESULT!$D262&gt;2),"WON",IF(AND(RESULT!$G262&lt;I$1,RESULT!$C262+RESULT!$D262&lt;3),"WON","LOST"))</f>
        <v>LOST</v>
      </c>
      <c r="J203" t="str">
        <f ca="1">IF(AND(RESULT!$K262&gt;I$1,RESULT!$C262+RESULT!$D262&gt;2),"WON",IF(AND(RESULT!$K262&lt;I$1,RESULT!$C262+RESULT!$D262&lt;3),"WON","LOST"))</f>
        <v>LOST</v>
      </c>
      <c r="K203" t="str">
        <f t="shared" ca="1" si="130"/>
        <v>LOST</v>
      </c>
      <c r="M203" t="str">
        <f ca="1">IF(AND(RESULT!$G262&gt;M$1,RESULT!$C262+RESULT!$D262&gt;2),"WON",IF(AND(RESULT!$G262&lt;M$1,RESULT!$C262+RESULT!$D262&lt;3),"WON","LOST"))</f>
        <v>LOST</v>
      </c>
      <c r="N203" t="str">
        <f ca="1">IF(AND(RESULT!$K262&gt;M$1,RESULT!$C262+RESULT!$D262&gt;2),"WON",IF(AND(RESULT!$K262&lt;M$1,RESULT!$C262+RESULT!$D262&lt;3),"WON","LOST"))</f>
        <v>LOST</v>
      </c>
      <c r="O203" t="str">
        <f t="shared" ca="1" si="131"/>
        <v>LOST</v>
      </c>
      <c r="Q203" t="str">
        <f ca="1">IF(AND(RESULT!$G262&gt;Q$1,RESULT!$C262+RESULT!$D262&gt;2),"WON",IF(AND(RESULT!$G262&lt;Q$1,RESULT!$C262+RESULT!$D262&lt;3),"WON","LOST"))</f>
        <v>LOST</v>
      </c>
      <c r="R203" t="str">
        <f ca="1">IF(AND(RESULT!$K262&gt;Q$1,RESULT!$C262+RESULT!$D262&gt;2),"WON",IF(AND(RESULT!$K262&lt;Q$1,RESULT!$C262+RESULT!$D262&lt;3),"WON","LOST"))</f>
        <v>LOST</v>
      </c>
      <c r="S203" t="str">
        <f t="shared" ca="1" si="132"/>
        <v>LOST</v>
      </c>
      <c r="U203" t="str">
        <f ca="1">IF(AND(RESULT!$G262&gt;U$1,RESULT!$C262+RESULT!$D262&gt;2),"WON",IF(AND(RESULT!$G262&lt;U$1,RESULT!$C262+RESULT!$D262&lt;3),"WON","LOST"))</f>
        <v>LOST</v>
      </c>
      <c r="V203" t="str">
        <f ca="1">IF(AND(RESULT!$K262&gt;U$1,RESULT!$C262+RESULT!$D262&gt;2),"WON",IF(AND(RESULT!$K262&lt;U$1,RESULT!$C262+RESULT!$D262&lt;3),"WON","LOST"))</f>
        <v>LOST</v>
      </c>
      <c r="W203" t="str">
        <f t="shared" ca="1" si="133"/>
        <v>LOST</v>
      </c>
      <c r="Y203" t="str">
        <f ca="1">IF(AND(RESULT!$G262&gt;Y$1,RESULT!$C262+RESULT!$D262&gt;2),"WON",IF(AND(RESULT!$G262&lt;Y$1,RESULT!$C262+RESULT!$D262&lt;3),"WON","LOST"))</f>
        <v>LOST</v>
      </c>
      <c r="Z203" t="str">
        <f ca="1">IF(AND(RESULT!$K262&gt;Y$1,RESULT!$C262+RESULT!$D262&gt;2),"WON",IF(AND(RESULT!$K262&lt;Y$1,RESULT!$C262+RESULT!$D262&lt;3),"WON","LOST"))</f>
        <v>LOST</v>
      </c>
      <c r="AA203" t="str">
        <f t="shared" ca="1" si="134"/>
        <v>LOST</v>
      </c>
      <c r="AC203" t="str">
        <f ca="1">IF(AND(RESULT!$G262&gt;AC$1,RESULT!$C262+RESULT!$D262&gt;2),"WON",IF(AND(RESULT!$G262&lt;AC$1,RESULT!$C262+RESULT!$D262&lt;3),"WON","LOST"))</f>
        <v>LOST</v>
      </c>
      <c r="AD203" t="str">
        <f ca="1">IF(AND(RESULT!$K262&gt;AC$1,RESULT!$C262+RESULT!$D262&gt;2),"WON",IF(AND(RESULT!$K262&lt;AC$1,RESULT!$C262+RESULT!$D262&lt;3),"WON","LOST"))</f>
        <v>LOST</v>
      </c>
      <c r="AE203" t="str">
        <f t="shared" ca="1" si="135"/>
        <v>LOST</v>
      </c>
    </row>
    <row r="204" spans="1:31">
      <c r="A204" t="str">
        <f ca="1">IF(AND(RESULT!$G263&gt;A$1,RESULT!$C263+RESULT!$D263&gt;2),"WON",IF(AND(RESULT!$G263&lt;A$1,RESULT!$C263+RESULT!$D263&lt;3),"WON","LOST"))</f>
        <v>WON</v>
      </c>
      <c r="B204" t="str">
        <f ca="1">IF(AND(RESULT!$K263&gt;A$1,RESULT!$C263+RESULT!$D263&gt;2),"WON",IF(AND(RESULT!$K263&lt;A$1,RESULT!$C263+RESULT!$D263&lt;3),"WON","LOST"))</f>
        <v>WON</v>
      </c>
      <c r="C204" t="str">
        <f t="shared" ca="1" si="128"/>
        <v>WON</v>
      </c>
      <c r="E204" t="str">
        <f ca="1">IF(AND(RESULT!$G263&gt;E$1,RESULT!$C263+RESULT!$D263&gt;2),"WON",IF(AND(RESULT!$G263&lt;E$1,RESULT!$C263+RESULT!$D263&lt;3),"WON","LOST"))</f>
        <v>WON</v>
      </c>
      <c r="F204" t="str">
        <f ca="1">IF(AND(RESULT!$K263&gt;E$1,RESULT!$C263+RESULT!$D263&gt;2),"WON",IF(AND(RESULT!$K263&lt;E$1,RESULT!$C263+RESULT!$D263&lt;3),"WON","LOST"))</f>
        <v>WON</v>
      </c>
      <c r="G204" t="str">
        <f t="shared" ca="1" si="129"/>
        <v>WON</v>
      </c>
      <c r="I204" t="str">
        <f ca="1">IF(AND(RESULT!$G263&gt;I$1,RESULT!$C263+RESULT!$D263&gt;2),"WON",IF(AND(RESULT!$G263&lt;I$1,RESULT!$C263+RESULT!$D263&lt;3),"WON","LOST"))</f>
        <v>WON</v>
      </c>
      <c r="J204" t="str">
        <f ca="1">IF(AND(RESULT!$K263&gt;I$1,RESULT!$C263+RESULT!$D263&gt;2),"WON",IF(AND(RESULT!$K263&lt;I$1,RESULT!$C263+RESULT!$D263&lt;3),"WON","LOST"))</f>
        <v>WON</v>
      </c>
      <c r="K204" t="str">
        <f t="shared" ca="1" si="130"/>
        <v>WON</v>
      </c>
      <c r="M204" t="str">
        <f ca="1">IF(AND(RESULT!$G263&gt;M$1,RESULT!$C263+RESULT!$D263&gt;2),"WON",IF(AND(RESULT!$G263&lt;M$1,RESULT!$C263+RESULT!$D263&lt;3),"WON","LOST"))</f>
        <v>WON</v>
      </c>
      <c r="N204" t="str">
        <f ca="1">IF(AND(RESULT!$K263&gt;M$1,RESULT!$C263+RESULT!$D263&gt;2),"WON",IF(AND(RESULT!$K263&lt;M$1,RESULT!$C263+RESULT!$D263&lt;3),"WON","LOST"))</f>
        <v>WON</v>
      </c>
      <c r="O204" t="str">
        <f t="shared" ca="1" si="131"/>
        <v>WON</v>
      </c>
      <c r="Q204" t="str">
        <f ca="1">IF(AND(RESULT!$G263&gt;Q$1,RESULT!$C263+RESULT!$D263&gt;2),"WON",IF(AND(RESULT!$G263&lt;Q$1,RESULT!$C263+RESULT!$D263&lt;3),"WON","LOST"))</f>
        <v>WON</v>
      </c>
      <c r="R204" t="str">
        <f ca="1">IF(AND(RESULT!$K263&gt;Q$1,RESULT!$C263+RESULT!$D263&gt;2),"WON",IF(AND(RESULT!$K263&lt;Q$1,RESULT!$C263+RESULT!$D263&lt;3),"WON","LOST"))</f>
        <v>WON</v>
      </c>
      <c r="S204" t="str">
        <f t="shared" ca="1" si="132"/>
        <v>WON</v>
      </c>
      <c r="U204" t="str">
        <f ca="1">IF(AND(RESULT!$G263&gt;U$1,RESULT!$C263+RESULT!$D263&gt;2),"WON",IF(AND(RESULT!$G263&lt;U$1,RESULT!$C263+RESULT!$D263&lt;3),"WON","LOST"))</f>
        <v>WON</v>
      </c>
      <c r="V204" t="str">
        <f ca="1">IF(AND(RESULT!$K263&gt;U$1,RESULT!$C263+RESULT!$D263&gt;2),"WON",IF(AND(RESULT!$K263&lt;U$1,RESULT!$C263+RESULT!$D263&lt;3),"WON","LOST"))</f>
        <v>WON</v>
      </c>
      <c r="W204" t="str">
        <f t="shared" ca="1" si="133"/>
        <v>WON</v>
      </c>
      <c r="Y204" t="str">
        <f ca="1">IF(AND(RESULT!$G263&gt;Y$1,RESULT!$C263+RESULT!$D263&gt;2),"WON",IF(AND(RESULT!$G263&lt;Y$1,RESULT!$C263+RESULT!$D263&lt;3),"WON","LOST"))</f>
        <v>WON</v>
      </c>
      <c r="Z204" t="str">
        <f ca="1">IF(AND(RESULT!$K263&gt;Y$1,RESULT!$C263+RESULT!$D263&gt;2),"WON",IF(AND(RESULT!$K263&lt;Y$1,RESULT!$C263+RESULT!$D263&lt;3),"WON","LOST"))</f>
        <v>WON</v>
      </c>
      <c r="AA204" t="str">
        <f t="shared" ca="1" si="134"/>
        <v>WON</v>
      </c>
      <c r="AC204" t="str">
        <f ca="1">IF(AND(RESULT!$G263&gt;AC$1,RESULT!$C263+RESULT!$D263&gt;2),"WON",IF(AND(RESULT!$G263&lt;AC$1,RESULT!$C263+RESULT!$D263&lt;3),"WON","LOST"))</f>
        <v>LOST</v>
      </c>
      <c r="AD204" t="str">
        <f ca="1">IF(AND(RESULT!$K263&gt;AC$1,RESULT!$C263+RESULT!$D263&gt;2),"WON",IF(AND(RESULT!$K263&lt;AC$1,RESULT!$C263+RESULT!$D263&lt;3),"WON","LOST"))</f>
        <v>WON</v>
      </c>
      <c r="AE204" t="str">
        <f t="shared" ca="1" si="135"/>
        <v>DP</v>
      </c>
    </row>
    <row r="207" spans="1:31">
      <c r="A207" t="str">
        <f ca="1">IF(AND(RESULT!$G266&gt;A$1,RESULT!$C266+RESULT!$D266&gt;2),"WON",IF(AND(RESULT!$G266&lt;A$1,RESULT!$C266+RESULT!$D266&lt;3),"WON","LOST"))</f>
        <v>WON</v>
      </c>
      <c r="B207" t="str">
        <f ca="1">IF(AND(RESULT!$K266&gt;A$1,RESULT!$C266+RESULT!$D266&gt;2),"WON",IF(AND(RESULT!$K266&lt;A$1,RESULT!$C266+RESULT!$D266&lt;3),"WON","LOST"))</f>
        <v>WON</v>
      </c>
      <c r="C207" t="str">
        <f ca="1">IF(AND(A207="WON",B207="WON"),"WON",IF(AND(A207="LOST",B207="LOST"),"LOST","DP"))</f>
        <v>WON</v>
      </c>
      <c r="E207" t="str">
        <f ca="1">IF(AND(RESULT!$G266&gt;E$1,RESULT!$C266+RESULT!$D266&gt;2),"WON",IF(AND(RESULT!$G266&lt;E$1,RESULT!$C266+RESULT!$D266&lt;3),"WON","LOST"))</f>
        <v>WON</v>
      </c>
      <c r="F207" t="str">
        <f ca="1">IF(AND(RESULT!$K266&gt;E$1,RESULT!$C266+RESULT!$D266&gt;2),"WON",IF(AND(RESULT!$K266&lt;E$1,RESULT!$C266+RESULT!$D266&lt;3),"WON","LOST"))</f>
        <v>WON</v>
      </c>
      <c r="G207" t="str">
        <f ca="1">IF(AND(E207="WON",F207="WON"),"WON",IF(AND(E207="LOST",F207="LOST"),"LOST","DP"))</f>
        <v>WON</v>
      </c>
      <c r="I207" t="str">
        <f ca="1">IF(AND(RESULT!$G266&gt;I$1,RESULT!$C266+RESULT!$D266&gt;2),"WON",IF(AND(RESULT!$G266&lt;I$1,RESULT!$C266+RESULT!$D266&lt;3),"WON","LOST"))</f>
        <v>WON</v>
      </c>
      <c r="J207" t="str">
        <f ca="1">IF(AND(RESULT!$K266&gt;I$1,RESULT!$C266+RESULT!$D266&gt;2),"WON",IF(AND(RESULT!$K266&lt;I$1,RESULT!$C266+RESULT!$D266&lt;3),"WON","LOST"))</f>
        <v>WON</v>
      </c>
      <c r="K207" t="str">
        <f ca="1">IF(AND(I207="WON",J207="WON"),"WON",IF(AND(I207="LOST",J207="LOST"),"LOST","DP"))</f>
        <v>WON</v>
      </c>
      <c r="M207" t="str">
        <f ca="1">IF(AND(RESULT!$G266&gt;M$1,RESULT!$C266+RESULT!$D266&gt;2),"WON",IF(AND(RESULT!$G266&lt;M$1,RESULT!$C266+RESULT!$D266&lt;3),"WON","LOST"))</f>
        <v>WON</v>
      </c>
      <c r="N207" t="str">
        <f ca="1">IF(AND(RESULT!$K266&gt;M$1,RESULT!$C266+RESULT!$D266&gt;2),"WON",IF(AND(RESULT!$K266&lt;M$1,RESULT!$C266+RESULT!$D266&lt;3),"WON","LOST"))</f>
        <v>WON</v>
      </c>
      <c r="O207" t="str">
        <f ca="1">IF(AND(M207="WON",N207="WON"),"WON",IF(AND(M207="LOST",N207="LOST"),"LOST","DP"))</f>
        <v>WON</v>
      </c>
      <c r="Q207" t="str">
        <f ca="1">IF(AND(RESULT!$G266&gt;Q$1,RESULT!$C266+RESULT!$D266&gt;2),"WON",IF(AND(RESULT!$G266&lt;Q$1,RESULT!$C266+RESULT!$D266&lt;3),"WON","LOST"))</f>
        <v>WON</v>
      </c>
      <c r="R207" t="str">
        <f ca="1">IF(AND(RESULT!$K266&gt;Q$1,RESULT!$C266+RESULT!$D266&gt;2),"WON",IF(AND(RESULT!$K266&lt;Q$1,RESULT!$C266+RESULT!$D266&lt;3),"WON","LOST"))</f>
        <v>WON</v>
      </c>
      <c r="S207" t="str">
        <f ca="1">IF(AND(Q207="WON",R207="WON"),"WON",IF(AND(Q207="LOST",R207="LOST"),"LOST","DP"))</f>
        <v>WON</v>
      </c>
      <c r="U207" t="str">
        <f ca="1">IF(AND(RESULT!$G266&gt;U$1,RESULT!$C266+RESULT!$D266&gt;2),"WON",IF(AND(RESULT!$G266&lt;U$1,RESULT!$C266+RESULT!$D266&lt;3),"WON","LOST"))</f>
        <v>WON</v>
      </c>
      <c r="V207" t="str">
        <f ca="1">IF(AND(RESULT!$K266&gt;U$1,RESULT!$C266+RESULT!$D266&gt;2),"WON",IF(AND(RESULT!$K266&lt;U$1,RESULT!$C266+RESULT!$D266&lt;3),"WON","LOST"))</f>
        <v>WON</v>
      </c>
      <c r="W207" t="str">
        <f ca="1">IF(AND(U207="WON",V207="WON"),"WON",IF(AND(U207="LOST",V207="LOST"),"LOST","DP"))</f>
        <v>WON</v>
      </c>
      <c r="Y207" t="str">
        <f ca="1">IF(AND(RESULT!$G266&gt;Y$1,RESULT!$C266+RESULT!$D266&gt;2),"WON",IF(AND(RESULT!$G266&lt;Y$1,RESULT!$C266+RESULT!$D266&lt;3),"WON","LOST"))</f>
        <v>WON</v>
      </c>
      <c r="Z207" t="str">
        <f ca="1">IF(AND(RESULT!$K266&gt;Y$1,RESULT!$C266+RESULT!$D266&gt;2),"WON",IF(AND(RESULT!$K266&lt;Y$1,RESULT!$C266+RESULT!$D266&lt;3),"WON","LOST"))</f>
        <v>WON</v>
      </c>
      <c r="AA207" t="str">
        <f ca="1">IF(AND(Y207="WON",Z207="WON"),"WON",IF(AND(Y207="LOST",Z207="LOST"),"LOST","DP"))</f>
        <v>WON</v>
      </c>
      <c r="AC207" t="str">
        <f ca="1">IF(AND(RESULT!$G266&gt;AC$1,RESULT!$C266+RESULT!$D266&gt;2),"WON",IF(AND(RESULT!$G266&lt;AC$1,RESULT!$C266+RESULT!$D266&lt;3),"WON","LOST"))</f>
        <v>WON</v>
      </c>
      <c r="AD207" t="str">
        <f ca="1">IF(AND(RESULT!$K266&gt;AC$1,RESULT!$C266+RESULT!$D266&gt;2),"WON",IF(AND(RESULT!$K266&lt;AC$1,RESULT!$C266+RESULT!$D266&lt;3),"WON","LOST"))</f>
        <v>WON</v>
      </c>
      <c r="AE207" t="str">
        <f ca="1">IF(AND(AC207="WON",AD207="WON"),"WON",IF(AND(AC207="LOST",AD207="LOST"),"LOST","DP"))</f>
        <v>WON</v>
      </c>
    </row>
    <row r="208" spans="1:31">
      <c r="A208" t="str">
        <f ca="1">IF(AND(RESULT!$G267&gt;A$1,RESULT!$C267+RESULT!$D267&gt;2),"WON",IF(AND(RESULT!$G267&lt;A$1,RESULT!$C267+RESULT!$D267&lt;3),"WON","LOST"))</f>
        <v>LOST</v>
      </c>
      <c r="B208" t="str">
        <f ca="1">IF(AND(RESULT!$K267&gt;A$1,RESULT!$C267+RESULT!$D267&gt;2),"WON",IF(AND(RESULT!$K267&lt;A$1,RESULT!$C267+RESULT!$D267&lt;3),"WON","LOST"))</f>
        <v>LOST</v>
      </c>
      <c r="C208" t="str">
        <f t="shared" ref="C208:C216" ca="1" si="136">IF(AND(A208="WON",B208="WON"),"WON",IF(AND(A208="LOST",B208="LOST"),"LOST","DP"))</f>
        <v>LOST</v>
      </c>
      <c r="E208" t="str">
        <f ca="1">IF(AND(RESULT!$G267&gt;E$1,RESULT!$C267+RESULT!$D267&gt;2),"WON",IF(AND(RESULT!$G267&lt;E$1,RESULT!$C267+RESULT!$D267&lt;3),"WON","LOST"))</f>
        <v>LOST</v>
      </c>
      <c r="F208" t="str">
        <f ca="1">IF(AND(RESULT!$K267&gt;E$1,RESULT!$C267+RESULT!$D267&gt;2),"WON",IF(AND(RESULT!$K267&lt;E$1,RESULT!$C267+RESULT!$D267&lt;3),"WON","LOST"))</f>
        <v>LOST</v>
      </c>
      <c r="G208" t="str">
        <f t="shared" ref="G208:G216" ca="1" si="137">IF(AND(E208="WON",F208="WON"),"WON",IF(AND(E208="LOST",F208="LOST"),"LOST","DP"))</f>
        <v>LOST</v>
      </c>
      <c r="I208" t="str">
        <f ca="1">IF(AND(RESULT!$G267&gt;I$1,RESULT!$C267+RESULT!$D267&gt;2),"WON",IF(AND(RESULT!$G267&lt;I$1,RESULT!$C267+RESULT!$D267&lt;3),"WON","LOST"))</f>
        <v>LOST</v>
      </c>
      <c r="J208" t="str">
        <f ca="1">IF(AND(RESULT!$K267&gt;I$1,RESULT!$C267+RESULT!$D267&gt;2),"WON",IF(AND(RESULT!$K267&lt;I$1,RESULT!$C267+RESULT!$D267&lt;3),"WON","LOST"))</f>
        <v>LOST</v>
      </c>
      <c r="K208" t="str">
        <f t="shared" ref="K208:K216" ca="1" si="138">IF(AND(I208="WON",J208="WON"),"WON",IF(AND(I208="LOST",J208="LOST"),"LOST","DP"))</f>
        <v>LOST</v>
      </c>
      <c r="M208" t="str">
        <f ca="1">IF(AND(RESULT!$G267&gt;M$1,RESULT!$C267+RESULT!$D267&gt;2),"WON",IF(AND(RESULT!$G267&lt;M$1,RESULT!$C267+RESULT!$D267&lt;3),"WON","LOST"))</f>
        <v>LOST</v>
      </c>
      <c r="N208" t="str">
        <f ca="1">IF(AND(RESULT!$K267&gt;M$1,RESULT!$C267+RESULT!$D267&gt;2),"WON",IF(AND(RESULT!$K267&lt;M$1,RESULT!$C267+RESULT!$D267&lt;3),"WON","LOST"))</f>
        <v>LOST</v>
      </c>
      <c r="O208" t="str">
        <f t="shared" ref="O208:O216" ca="1" si="139">IF(AND(M208="WON",N208="WON"),"WON",IF(AND(M208="LOST",N208="LOST"),"LOST","DP"))</f>
        <v>LOST</v>
      </c>
      <c r="Q208" t="str">
        <f ca="1">IF(AND(RESULT!$G267&gt;Q$1,RESULT!$C267+RESULT!$D267&gt;2),"WON",IF(AND(RESULT!$G267&lt;Q$1,RESULT!$C267+RESULT!$D267&lt;3),"WON","LOST"))</f>
        <v>LOST</v>
      </c>
      <c r="R208" t="str">
        <f ca="1">IF(AND(RESULT!$K267&gt;Q$1,RESULT!$C267+RESULT!$D267&gt;2),"WON",IF(AND(RESULT!$K267&lt;Q$1,RESULT!$C267+RESULT!$D267&lt;3),"WON","LOST"))</f>
        <v>LOST</v>
      </c>
      <c r="S208" t="str">
        <f t="shared" ref="S208:S216" ca="1" si="140">IF(AND(Q208="WON",R208="WON"),"WON",IF(AND(Q208="LOST",R208="LOST"),"LOST","DP"))</f>
        <v>LOST</v>
      </c>
      <c r="U208" t="str">
        <f ca="1">IF(AND(RESULT!$G267&gt;U$1,RESULT!$C267+RESULT!$D267&gt;2),"WON",IF(AND(RESULT!$G267&lt;U$1,RESULT!$C267+RESULT!$D267&lt;3),"WON","LOST"))</f>
        <v>LOST</v>
      </c>
      <c r="V208" t="str">
        <f ca="1">IF(AND(RESULT!$K267&gt;U$1,RESULT!$C267+RESULT!$D267&gt;2),"WON",IF(AND(RESULT!$K267&lt;U$1,RESULT!$C267+RESULT!$D267&lt;3),"WON","LOST"))</f>
        <v>LOST</v>
      </c>
      <c r="W208" t="str">
        <f t="shared" ref="W208:W216" ca="1" si="141">IF(AND(U208="WON",V208="WON"),"WON",IF(AND(U208="LOST",V208="LOST"),"LOST","DP"))</f>
        <v>LOST</v>
      </c>
      <c r="Y208" t="str">
        <f ca="1">IF(AND(RESULT!$G267&gt;Y$1,RESULT!$C267+RESULT!$D267&gt;2),"WON",IF(AND(RESULT!$G267&lt;Y$1,RESULT!$C267+RESULT!$D267&lt;3),"WON","LOST"))</f>
        <v>LOST</v>
      </c>
      <c r="Z208" t="str">
        <f ca="1">IF(AND(RESULT!$K267&gt;Y$1,RESULT!$C267+RESULT!$D267&gt;2),"WON",IF(AND(RESULT!$K267&lt;Y$1,RESULT!$C267+RESULT!$D267&lt;3),"WON","LOST"))</f>
        <v>LOST</v>
      </c>
      <c r="AA208" t="str">
        <f t="shared" ref="AA208:AA216" ca="1" si="142">IF(AND(Y208="WON",Z208="WON"),"WON",IF(AND(Y208="LOST",Z208="LOST"),"LOST","DP"))</f>
        <v>LOST</v>
      </c>
      <c r="AC208" t="str">
        <f ca="1">IF(AND(RESULT!$G267&gt;AC$1,RESULT!$C267+RESULT!$D267&gt;2),"WON",IF(AND(RESULT!$G267&lt;AC$1,RESULT!$C267+RESULT!$D267&lt;3),"WON","LOST"))</f>
        <v>LOST</v>
      </c>
      <c r="AD208" t="str">
        <f ca="1">IF(AND(RESULT!$K267&gt;AC$1,RESULT!$C267+RESULT!$D267&gt;2),"WON",IF(AND(RESULT!$K267&lt;AC$1,RESULT!$C267+RESULT!$D267&lt;3),"WON","LOST"))</f>
        <v>LOST</v>
      </c>
      <c r="AE208" t="str">
        <f t="shared" ref="AE208:AE216" ca="1" si="143">IF(AND(AC208="WON",AD208="WON"),"WON",IF(AND(AC208="LOST",AD208="LOST"),"LOST","DP"))</f>
        <v>LOST</v>
      </c>
    </row>
    <row r="209" spans="1:31">
      <c r="A209" t="str">
        <f ca="1">IF(AND(RESULT!$G268&gt;A$1,RESULT!$C268+RESULT!$D268&gt;2),"WON",IF(AND(RESULT!$G268&lt;A$1,RESULT!$C268+RESULT!$D268&lt;3),"WON","LOST"))</f>
        <v>WON</v>
      </c>
      <c r="B209" t="str">
        <f ca="1">IF(AND(RESULT!$K268&gt;A$1,RESULT!$C268+RESULT!$D268&gt;2),"WON",IF(AND(RESULT!$K268&lt;A$1,RESULT!$C268+RESULT!$D268&lt;3),"WON","LOST"))</f>
        <v>WON</v>
      </c>
      <c r="C209" t="str">
        <f t="shared" ca="1" si="136"/>
        <v>WON</v>
      </c>
      <c r="E209" t="str">
        <f ca="1">IF(AND(RESULT!$G268&gt;E$1,RESULT!$C268+RESULT!$D268&gt;2),"WON",IF(AND(RESULT!$G268&lt;E$1,RESULT!$C268+RESULT!$D268&lt;3),"WON","LOST"))</f>
        <v>WON</v>
      </c>
      <c r="F209" t="str">
        <f ca="1">IF(AND(RESULT!$K268&gt;E$1,RESULT!$C268+RESULT!$D268&gt;2),"WON",IF(AND(RESULT!$K268&lt;E$1,RESULT!$C268+RESULT!$D268&lt;3),"WON","LOST"))</f>
        <v>WON</v>
      </c>
      <c r="G209" t="str">
        <f t="shared" ca="1" si="137"/>
        <v>WON</v>
      </c>
      <c r="I209" t="str">
        <f ca="1">IF(AND(RESULT!$G268&gt;I$1,RESULT!$C268+RESULT!$D268&gt;2),"WON",IF(AND(RESULT!$G268&lt;I$1,RESULT!$C268+RESULT!$D268&lt;3),"WON","LOST"))</f>
        <v>WON</v>
      </c>
      <c r="J209" t="str">
        <f ca="1">IF(AND(RESULT!$K268&gt;I$1,RESULT!$C268+RESULT!$D268&gt;2),"WON",IF(AND(RESULT!$K268&lt;I$1,RESULT!$C268+RESULT!$D268&lt;3),"WON","LOST"))</f>
        <v>WON</v>
      </c>
      <c r="K209" t="str">
        <f t="shared" ca="1" si="138"/>
        <v>WON</v>
      </c>
      <c r="M209" t="str">
        <f ca="1">IF(AND(RESULT!$G268&gt;M$1,RESULT!$C268+RESULT!$D268&gt;2),"WON",IF(AND(RESULT!$G268&lt;M$1,RESULT!$C268+RESULT!$D268&lt;3),"WON","LOST"))</f>
        <v>WON</v>
      </c>
      <c r="N209" t="str">
        <f ca="1">IF(AND(RESULT!$K268&gt;M$1,RESULT!$C268+RESULT!$D268&gt;2),"WON",IF(AND(RESULT!$K268&lt;M$1,RESULT!$C268+RESULT!$D268&lt;3),"WON","LOST"))</f>
        <v>WON</v>
      </c>
      <c r="O209" t="str">
        <f t="shared" ca="1" si="139"/>
        <v>WON</v>
      </c>
      <c r="Q209" t="str">
        <f ca="1">IF(AND(RESULT!$G268&gt;Q$1,RESULT!$C268+RESULT!$D268&gt;2),"WON",IF(AND(RESULT!$G268&lt;Q$1,RESULT!$C268+RESULT!$D268&lt;3),"WON","LOST"))</f>
        <v>WON</v>
      </c>
      <c r="R209" t="str">
        <f ca="1">IF(AND(RESULT!$K268&gt;Q$1,RESULT!$C268+RESULT!$D268&gt;2),"WON",IF(AND(RESULT!$K268&lt;Q$1,RESULT!$C268+RESULT!$D268&lt;3),"WON","LOST"))</f>
        <v>WON</v>
      </c>
      <c r="S209" t="str">
        <f t="shared" ca="1" si="140"/>
        <v>WON</v>
      </c>
      <c r="U209" t="str">
        <f ca="1">IF(AND(RESULT!$G268&gt;U$1,RESULT!$C268+RESULT!$D268&gt;2),"WON",IF(AND(RESULT!$G268&lt;U$1,RESULT!$C268+RESULT!$D268&lt;3),"WON","LOST"))</f>
        <v>WON</v>
      </c>
      <c r="V209" t="str">
        <f ca="1">IF(AND(RESULT!$K268&gt;U$1,RESULT!$C268+RESULT!$D268&gt;2),"WON",IF(AND(RESULT!$K268&lt;U$1,RESULT!$C268+RESULT!$D268&lt;3),"WON","LOST"))</f>
        <v>WON</v>
      </c>
      <c r="W209" t="str">
        <f t="shared" ca="1" si="141"/>
        <v>WON</v>
      </c>
      <c r="Y209" t="str">
        <f ca="1">IF(AND(RESULT!$G268&gt;Y$1,RESULT!$C268+RESULT!$D268&gt;2),"WON",IF(AND(RESULT!$G268&lt;Y$1,RESULT!$C268+RESULT!$D268&lt;3),"WON","LOST"))</f>
        <v>WON</v>
      </c>
      <c r="Z209" t="str">
        <f ca="1">IF(AND(RESULT!$K268&gt;Y$1,RESULT!$C268+RESULT!$D268&gt;2),"WON",IF(AND(RESULT!$K268&lt;Y$1,RESULT!$C268+RESULT!$D268&lt;3),"WON","LOST"))</f>
        <v>WON</v>
      </c>
      <c r="AA209" t="str">
        <f t="shared" ca="1" si="142"/>
        <v>WON</v>
      </c>
      <c r="AC209" t="str">
        <f ca="1">IF(AND(RESULT!$G268&gt;AC$1,RESULT!$C268+RESULT!$D268&gt;2),"WON",IF(AND(RESULT!$G268&lt;AC$1,RESULT!$C268+RESULT!$D268&lt;3),"WON","LOST"))</f>
        <v>WON</v>
      </c>
      <c r="AD209" t="str">
        <f ca="1">IF(AND(RESULT!$K268&gt;AC$1,RESULT!$C268+RESULT!$D268&gt;2),"WON",IF(AND(RESULT!$K268&lt;AC$1,RESULT!$C268+RESULT!$D268&lt;3),"WON","LOST"))</f>
        <v>WON</v>
      </c>
      <c r="AE209" t="str">
        <f t="shared" ca="1" si="143"/>
        <v>WON</v>
      </c>
    </row>
    <row r="210" spans="1:31">
      <c r="A210" t="str">
        <f ca="1">IF(AND(RESULT!$G269&gt;A$1,RESULT!$C269+RESULT!$D269&gt;2),"WON",IF(AND(RESULT!$G269&lt;A$1,RESULT!$C269+RESULT!$D269&lt;3),"WON","LOST"))</f>
        <v>WON</v>
      </c>
      <c r="B210" t="str">
        <f ca="1">IF(AND(RESULT!$K269&gt;A$1,RESULT!$C269+RESULT!$D269&gt;2),"WON",IF(AND(RESULT!$K269&lt;A$1,RESULT!$C269+RESULT!$D269&lt;3),"WON","LOST"))</f>
        <v>LOST</v>
      </c>
      <c r="C210" t="str">
        <f t="shared" ca="1" si="136"/>
        <v>DP</v>
      </c>
      <c r="E210" t="str">
        <f ca="1">IF(AND(RESULT!$G269&gt;E$1,RESULT!$C269+RESULT!$D269&gt;2),"WON",IF(AND(RESULT!$G269&lt;E$1,RESULT!$C269+RESULT!$D269&lt;3),"WON","LOST"))</f>
        <v>WON</v>
      </c>
      <c r="F210" t="str">
        <f ca="1">IF(AND(RESULT!$K269&gt;E$1,RESULT!$C269+RESULT!$D269&gt;2),"WON",IF(AND(RESULT!$K269&lt;E$1,RESULT!$C269+RESULT!$D269&lt;3),"WON","LOST"))</f>
        <v>LOST</v>
      </c>
      <c r="G210" t="str">
        <f t="shared" ca="1" si="137"/>
        <v>DP</v>
      </c>
      <c r="I210" t="str">
        <f ca="1">IF(AND(RESULT!$G269&gt;I$1,RESULT!$C269+RESULT!$D269&gt;2),"WON",IF(AND(RESULT!$G269&lt;I$1,RESULT!$C269+RESULT!$D269&lt;3),"WON","LOST"))</f>
        <v>WON</v>
      </c>
      <c r="J210" t="str">
        <f ca="1">IF(AND(RESULT!$K269&gt;I$1,RESULT!$C269+RESULT!$D269&gt;2),"WON",IF(AND(RESULT!$K269&lt;I$1,RESULT!$C269+RESULT!$D269&lt;3),"WON","LOST"))</f>
        <v>LOST</v>
      </c>
      <c r="K210" t="str">
        <f t="shared" ca="1" si="138"/>
        <v>DP</v>
      </c>
      <c r="M210" t="str">
        <f ca="1">IF(AND(RESULT!$G269&gt;M$1,RESULT!$C269+RESULT!$D269&gt;2),"WON",IF(AND(RESULT!$G269&lt;M$1,RESULT!$C269+RESULT!$D269&lt;3),"WON","LOST"))</f>
        <v>WON</v>
      </c>
      <c r="N210" t="str">
        <f ca="1">IF(AND(RESULT!$K269&gt;M$1,RESULT!$C269+RESULT!$D269&gt;2),"WON",IF(AND(RESULT!$K269&lt;M$1,RESULT!$C269+RESULT!$D269&lt;3),"WON","LOST"))</f>
        <v>LOST</v>
      </c>
      <c r="O210" t="str">
        <f t="shared" ca="1" si="139"/>
        <v>DP</v>
      </c>
      <c r="Q210" t="str">
        <f ca="1">IF(AND(RESULT!$G269&gt;Q$1,RESULT!$C269+RESULT!$D269&gt;2),"WON",IF(AND(RESULT!$G269&lt;Q$1,RESULT!$C269+RESULT!$D269&lt;3),"WON","LOST"))</f>
        <v>WON</v>
      </c>
      <c r="R210" t="str">
        <f ca="1">IF(AND(RESULT!$K269&gt;Q$1,RESULT!$C269+RESULT!$D269&gt;2),"WON",IF(AND(RESULT!$K269&lt;Q$1,RESULT!$C269+RESULT!$D269&lt;3),"WON","LOST"))</f>
        <v>LOST</v>
      </c>
      <c r="S210" t="str">
        <f t="shared" ca="1" si="140"/>
        <v>DP</v>
      </c>
      <c r="U210" t="str">
        <f ca="1">IF(AND(RESULT!$G269&gt;U$1,RESULT!$C269+RESULT!$D269&gt;2),"WON",IF(AND(RESULT!$G269&lt;U$1,RESULT!$C269+RESULT!$D269&lt;3),"WON","LOST"))</f>
        <v>WON</v>
      </c>
      <c r="V210" t="str">
        <f ca="1">IF(AND(RESULT!$K269&gt;U$1,RESULT!$C269+RESULT!$D269&gt;2),"WON",IF(AND(RESULT!$K269&lt;U$1,RESULT!$C269+RESULT!$D269&lt;3),"WON","LOST"))</f>
        <v>LOST</v>
      </c>
      <c r="W210" t="str">
        <f t="shared" ca="1" si="141"/>
        <v>DP</v>
      </c>
      <c r="Y210" t="str">
        <f ca="1">IF(AND(RESULT!$G269&gt;Y$1,RESULT!$C269+RESULT!$D269&gt;2),"WON",IF(AND(RESULT!$G269&lt;Y$1,RESULT!$C269+RESULT!$D269&lt;3),"WON","LOST"))</f>
        <v>WON</v>
      </c>
      <c r="Z210" t="str">
        <f ca="1">IF(AND(RESULT!$K269&gt;Y$1,RESULT!$C269+RESULT!$D269&gt;2),"WON",IF(AND(RESULT!$K269&lt;Y$1,RESULT!$C269+RESULT!$D269&lt;3),"WON","LOST"))</f>
        <v>LOST</v>
      </c>
      <c r="AA210" t="str">
        <f t="shared" ca="1" si="142"/>
        <v>DP</v>
      </c>
      <c r="AC210" t="str">
        <f ca="1">IF(AND(RESULT!$G269&gt;AC$1,RESULT!$C269+RESULT!$D269&gt;2),"WON",IF(AND(RESULT!$G269&lt;AC$1,RESULT!$C269+RESULT!$D269&lt;3),"WON","LOST"))</f>
        <v>WON</v>
      </c>
      <c r="AD210" t="str">
        <f ca="1">IF(AND(RESULT!$K269&gt;AC$1,RESULT!$C269+RESULT!$D269&gt;2),"WON",IF(AND(RESULT!$K269&lt;AC$1,RESULT!$C269+RESULT!$D269&lt;3),"WON","LOST"))</f>
        <v>LOST</v>
      </c>
      <c r="AE210" t="str">
        <f t="shared" ca="1" si="143"/>
        <v>DP</v>
      </c>
    </row>
    <row r="211" spans="1:31">
      <c r="A211" t="str">
        <f ca="1">IF(AND(RESULT!$G270&gt;A$1,RESULT!$C270+RESULT!$D270&gt;2),"WON",IF(AND(RESULT!$G270&lt;A$1,RESULT!$C270+RESULT!$D270&lt;3),"WON","LOST"))</f>
        <v>LOST</v>
      </c>
      <c r="B211" t="str">
        <f ca="1">IF(AND(RESULT!$K270&gt;A$1,RESULT!$C270+RESULT!$D270&gt;2),"WON",IF(AND(RESULT!$K270&lt;A$1,RESULT!$C270+RESULT!$D270&lt;3),"WON","LOST"))</f>
        <v>LOST</v>
      </c>
      <c r="C211" t="str">
        <f t="shared" ca="1" si="136"/>
        <v>LOST</v>
      </c>
      <c r="E211" t="str">
        <f ca="1">IF(AND(RESULT!$G270&gt;E$1,RESULT!$C270+RESULT!$D270&gt;2),"WON",IF(AND(RESULT!$G270&lt;E$1,RESULT!$C270+RESULT!$D270&lt;3),"WON","LOST"))</f>
        <v>LOST</v>
      </c>
      <c r="F211" t="str">
        <f ca="1">IF(AND(RESULT!$K270&gt;E$1,RESULT!$C270+RESULT!$D270&gt;2),"WON",IF(AND(RESULT!$K270&lt;E$1,RESULT!$C270+RESULT!$D270&lt;3),"WON","LOST"))</f>
        <v>LOST</v>
      </c>
      <c r="G211" t="str">
        <f t="shared" ca="1" si="137"/>
        <v>LOST</v>
      </c>
      <c r="I211" t="str">
        <f ca="1">IF(AND(RESULT!$G270&gt;I$1,RESULT!$C270+RESULT!$D270&gt;2),"WON",IF(AND(RESULT!$G270&lt;I$1,RESULT!$C270+RESULT!$D270&lt;3),"WON","LOST"))</f>
        <v>LOST</v>
      </c>
      <c r="J211" t="str">
        <f ca="1">IF(AND(RESULT!$K270&gt;I$1,RESULT!$C270+RESULT!$D270&gt;2),"WON",IF(AND(RESULT!$K270&lt;I$1,RESULT!$C270+RESULT!$D270&lt;3),"WON","LOST"))</f>
        <v>LOST</v>
      </c>
      <c r="K211" t="str">
        <f t="shared" ca="1" si="138"/>
        <v>LOST</v>
      </c>
      <c r="M211" t="str">
        <f ca="1">IF(AND(RESULT!$G270&gt;M$1,RESULT!$C270+RESULT!$D270&gt;2),"WON",IF(AND(RESULT!$G270&lt;M$1,RESULT!$C270+RESULT!$D270&lt;3),"WON","LOST"))</f>
        <v>LOST</v>
      </c>
      <c r="N211" t="str">
        <f ca="1">IF(AND(RESULT!$K270&gt;M$1,RESULT!$C270+RESULT!$D270&gt;2),"WON",IF(AND(RESULT!$K270&lt;M$1,RESULT!$C270+RESULT!$D270&lt;3),"WON","LOST"))</f>
        <v>LOST</v>
      </c>
      <c r="O211" t="str">
        <f t="shared" ca="1" si="139"/>
        <v>LOST</v>
      </c>
      <c r="Q211" t="str">
        <f ca="1">IF(AND(RESULT!$G270&gt;Q$1,RESULT!$C270+RESULT!$D270&gt;2),"WON",IF(AND(RESULT!$G270&lt;Q$1,RESULT!$C270+RESULT!$D270&lt;3),"WON","LOST"))</f>
        <v>LOST</v>
      </c>
      <c r="R211" t="str">
        <f ca="1">IF(AND(RESULT!$K270&gt;Q$1,RESULT!$C270+RESULT!$D270&gt;2),"WON",IF(AND(RESULT!$K270&lt;Q$1,RESULT!$C270+RESULT!$D270&lt;3),"WON","LOST"))</f>
        <v>LOST</v>
      </c>
      <c r="S211" t="str">
        <f t="shared" ca="1" si="140"/>
        <v>LOST</v>
      </c>
      <c r="U211" t="str">
        <f ca="1">IF(AND(RESULT!$G270&gt;U$1,RESULT!$C270+RESULT!$D270&gt;2),"WON",IF(AND(RESULT!$G270&lt;U$1,RESULT!$C270+RESULT!$D270&lt;3),"WON","LOST"))</f>
        <v>LOST</v>
      </c>
      <c r="V211" t="str">
        <f ca="1">IF(AND(RESULT!$K270&gt;U$1,RESULT!$C270+RESULT!$D270&gt;2),"WON",IF(AND(RESULT!$K270&lt;U$1,RESULT!$C270+RESULT!$D270&lt;3),"WON","LOST"))</f>
        <v>LOST</v>
      </c>
      <c r="W211" t="str">
        <f t="shared" ca="1" si="141"/>
        <v>LOST</v>
      </c>
      <c r="Y211" t="str">
        <f ca="1">IF(AND(RESULT!$G270&gt;Y$1,RESULT!$C270+RESULT!$D270&gt;2),"WON",IF(AND(RESULT!$G270&lt;Y$1,RESULT!$C270+RESULT!$D270&lt;3),"WON","LOST"))</f>
        <v>LOST</v>
      </c>
      <c r="Z211" t="str">
        <f ca="1">IF(AND(RESULT!$K270&gt;Y$1,RESULT!$C270+RESULT!$D270&gt;2),"WON",IF(AND(RESULT!$K270&lt;Y$1,RESULT!$C270+RESULT!$D270&lt;3),"WON","LOST"))</f>
        <v>LOST</v>
      </c>
      <c r="AA211" t="str">
        <f t="shared" ca="1" si="142"/>
        <v>LOST</v>
      </c>
      <c r="AC211" t="str">
        <f ca="1">IF(AND(RESULT!$G270&gt;AC$1,RESULT!$C270+RESULT!$D270&gt;2),"WON",IF(AND(RESULT!$G270&lt;AC$1,RESULT!$C270+RESULT!$D270&lt;3),"WON","LOST"))</f>
        <v>LOST</v>
      </c>
      <c r="AD211" t="str">
        <f ca="1">IF(AND(RESULT!$K270&gt;AC$1,RESULT!$C270+RESULT!$D270&gt;2),"WON",IF(AND(RESULT!$K270&lt;AC$1,RESULT!$C270+RESULT!$D270&lt;3),"WON","LOST"))</f>
        <v>LOST</v>
      </c>
      <c r="AE211" t="str">
        <f t="shared" ca="1" si="143"/>
        <v>LOST</v>
      </c>
    </row>
    <row r="212" spans="1:31">
      <c r="A212" t="str">
        <f ca="1">IF(AND(RESULT!$G271&gt;A$1,RESULT!$C271+RESULT!$D271&gt;2),"WON",IF(AND(RESULT!$G271&lt;A$1,RESULT!$C271+RESULT!$D271&lt;3),"WON","LOST"))</f>
        <v>LOST</v>
      </c>
      <c r="B212" t="str">
        <f ca="1">IF(AND(RESULT!$K271&gt;A$1,RESULT!$C271+RESULT!$D271&gt;2),"WON",IF(AND(RESULT!$K271&lt;A$1,RESULT!$C271+RESULT!$D271&lt;3),"WON","LOST"))</f>
        <v>WON</v>
      </c>
      <c r="C212" t="str">
        <f t="shared" ca="1" si="136"/>
        <v>DP</v>
      </c>
      <c r="E212" t="str">
        <f ca="1">IF(AND(RESULT!$G271&gt;E$1,RESULT!$C271+RESULT!$D271&gt;2),"WON",IF(AND(RESULT!$G271&lt;E$1,RESULT!$C271+RESULT!$D271&lt;3),"WON","LOST"))</f>
        <v>LOST</v>
      </c>
      <c r="F212" t="str">
        <f ca="1">IF(AND(RESULT!$K271&gt;E$1,RESULT!$C271+RESULT!$D271&gt;2),"WON",IF(AND(RESULT!$K271&lt;E$1,RESULT!$C271+RESULT!$D271&lt;3),"WON","LOST"))</f>
        <v>WON</v>
      </c>
      <c r="G212" t="str">
        <f t="shared" ca="1" si="137"/>
        <v>DP</v>
      </c>
      <c r="I212" t="str">
        <f ca="1">IF(AND(RESULT!$G271&gt;I$1,RESULT!$C271+RESULT!$D271&gt;2),"WON",IF(AND(RESULT!$G271&lt;I$1,RESULT!$C271+RESULT!$D271&lt;3),"WON","LOST"))</f>
        <v>LOST</v>
      </c>
      <c r="J212" t="str">
        <f ca="1">IF(AND(RESULT!$K271&gt;I$1,RESULT!$C271+RESULT!$D271&gt;2),"WON",IF(AND(RESULT!$K271&lt;I$1,RESULT!$C271+RESULT!$D271&lt;3),"WON","LOST"))</f>
        <v>WON</v>
      </c>
      <c r="K212" t="str">
        <f t="shared" ca="1" si="138"/>
        <v>DP</v>
      </c>
      <c r="M212" t="str">
        <f ca="1">IF(AND(RESULT!$G271&gt;M$1,RESULT!$C271+RESULT!$D271&gt;2),"WON",IF(AND(RESULT!$G271&lt;M$1,RESULT!$C271+RESULT!$D271&lt;3),"WON","LOST"))</f>
        <v>LOST</v>
      </c>
      <c r="N212" t="str">
        <f ca="1">IF(AND(RESULT!$K271&gt;M$1,RESULT!$C271+RESULT!$D271&gt;2),"WON",IF(AND(RESULT!$K271&lt;M$1,RESULT!$C271+RESULT!$D271&lt;3),"WON","LOST"))</f>
        <v>WON</v>
      </c>
      <c r="O212" t="str">
        <f t="shared" ca="1" si="139"/>
        <v>DP</v>
      </c>
      <c r="Q212" t="str">
        <f ca="1">IF(AND(RESULT!$G271&gt;Q$1,RESULT!$C271+RESULT!$D271&gt;2),"WON",IF(AND(RESULT!$G271&lt;Q$1,RESULT!$C271+RESULT!$D271&lt;3),"WON","LOST"))</f>
        <v>LOST</v>
      </c>
      <c r="R212" t="str">
        <f ca="1">IF(AND(RESULT!$K271&gt;Q$1,RESULT!$C271+RESULT!$D271&gt;2),"WON",IF(AND(RESULT!$K271&lt;Q$1,RESULT!$C271+RESULT!$D271&lt;3),"WON","LOST"))</f>
        <v>WON</v>
      </c>
      <c r="S212" t="str">
        <f t="shared" ca="1" si="140"/>
        <v>DP</v>
      </c>
      <c r="U212" t="str">
        <f ca="1">IF(AND(RESULT!$G271&gt;U$1,RESULT!$C271+RESULT!$D271&gt;2),"WON",IF(AND(RESULT!$G271&lt;U$1,RESULT!$C271+RESULT!$D271&lt;3),"WON","LOST"))</f>
        <v>LOST</v>
      </c>
      <c r="V212" t="str">
        <f ca="1">IF(AND(RESULT!$K271&gt;U$1,RESULT!$C271+RESULT!$D271&gt;2),"WON",IF(AND(RESULT!$K271&lt;U$1,RESULT!$C271+RESULT!$D271&lt;3),"WON","LOST"))</f>
        <v>WON</v>
      </c>
      <c r="W212" t="str">
        <f t="shared" ca="1" si="141"/>
        <v>DP</v>
      </c>
      <c r="Y212" t="str">
        <f ca="1">IF(AND(RESULT!$G271&gt;Y$1,RESULT!$C271+RESULT!$D271&gt;2),"WON",IF(AND(RESULT!$G271&lt;Y$1,RESULT!$C271+RESULT!$D271&lt;3),"WON","LOST"))</f>
        <v>LOST</v>
      </c>
      <c r="Z212" t="str">
        <f ca="1">IF(AND(RESULT!$K271&gt;Y$1,RESULT!$C271+RESULT!$D271&gt;2),"WON",IF(AND(RESULT!$K271&lt;Y$1,RESULT!$C271+RESULT!$D271&lt;3),"WON","LOST"))</f>
        <v>WON</v>
      </c>
      <c r="AA212" t="str">
        <f t="shared" ca="1" si="142"/>
        <v>DP</v>
      </c>
      <c r="AC212" t="str">
        <f ca="1">IF(AND(RESULT!$G271&gt;AC$1,RESULT!$C271+RESULT!$D271&gt;2),"WON",IF(AND(RESULT!$G271&lt;AC$1,RESULT!$C271+RESULT!$D271&lt;3),"WON","LOST"))</f>
        <v>LOST</v>
      </c>
      <c r="AD212" t="str">
        <f ca="1">IF(AND(RESULT!$K271&gt;AC$1,RESULT!$C271+RESULT!$D271&gt;2),"WON",IF(AND(RESULT!$K271&lt;AC$1,RESULT!$C271+RESULT!$D271&lt;3),"WON","LOST"))</f>
        <v>WON</v>
      </c>
      <c r="AE212" t="str">
        <f t="shared" ca="1" si="143"/>
        <v>DP</v>
      </c>
    </row>
    <row r="213" spans="1:31">
      <c r="A213" t="str">
        <f ca="1">IF(AND(RESULT!$G272&gt;A$1,RESULT!$C272+RESULT!$D272&gt;2),"WON",IF(AND(RESULT!$G272&lt;A$1,RESULT!$C272+RESULT!$D272&lt;3),"WON","LOST"))</f>
        <v>WON</v>
      </c>
      <c r="B213" t="str">
        <f ca="1">IF(AND(RESULT!$K272&gt;A$1,RESULT!$C272+RESULT!$D272&gt;2),"WON",IF(AND(RESULT!$K272&lt;A$1,RESULT!$C272+RESULT!$D272&lt;3),"WON","LOST"))</f>
        <v>WON</v>
      </c>
      <c r="C213" t="str">
        <f t="shared" ca="1" si="136"/>
        <v>WON</v>
      </c>
      <c r="E213" t="str">
        <f ca="1">IF(AND(RESULT!$G272&gt;E$1,RESULT!$C272+RESULT!$D272&gt;2),"WON",IF(AND(RESULT!$G272&lt;E$1,RESULT!$C272+RESULT!$D272&lt;3),"WON","LOST"))</f>
        <v>WON</v>
      </c>
      <c r="F213" t="str">
        <f ca="1">IF(AND(RESULT!$K272&gt;E$1,RESULT!$C272+RESULT!$D272&gt;2),"WON",IF(AND(RESULT!$K272&lt;E$1,RESULT!$C272+RESULT!$D272&lt;3),"WON","LOST"))</f>
        <v>WON</v>
      </c>
      <c r="G213" t="str">
        <f t="shared" ca="1" si="137"/>
        <v>WON</v>
      </c>
      <c r="I213" t="str">
        <f ca="1">IF(AND(RESULT!$G272&gt;I$1,RESULT!$C272+RESULT!$D272&gt;2),"WON",IF(AND(RESULT!$G272&lt;I$1,RESULT!$C272+RESULT!$D272&lt;3),"WON","LOST"))</f>
        <v>WON</v>
      </c>
      <c r="J213" t="str">
        <f ca="1">IF(AND(RESULT!$K272&gt;I$1,RESULT!$C272+RESULT!$D272&gt;2),"WON",IF(AND(RESULT!$K272&lt;I$1,RESULT!$C272+RESULT!$D272&lt;3),"WON","LOST"))</f>
        <v>WON</v>
      </c>
      <c r="K213" t="str">
        <f t="shared" ca="1" si="138"/>
        <v>WON</v>
      </c>
      <c r="M213" t="str">
        <f ca="1">IF(AND(RESULT!$G272&gt;M$1,RESULT!$C272+RESULT!$D272&gt;2),"WON",IF(AND(RESULT!$G272&lt;M$1,RESULT!$C272+RESULT!$D272&lt;3),"WON","LOST"))</f>
        <v>WON</v>
      </c>
      <c r="N213" t="str">
        <f ca="1">IF(AND(RESULT!$K272&gt;M$1,RESULT!$C272+RESULT!$D272&gt;2),"WON",IF(AND(RESULT!$K272&lt;M$1,RESULT!$C272+RESULT!$D272&lt;3),"WON","LOST"))</f>
        <v>WON</v>
      </c>
      <c r="O213" t="str">
        <f t="shared" ca="1" si="139"/>
        <v>WON</v>
      </c>
      <c r="Q213" t="str">
        <f ca="1">IF(AND(RESULT!$G272&gt;Q$1,RESULT!$C272+RESULT!$D272&gt;2),"WON",IF(AND(RESULT!$G272&lt;Q$1,RESULT!$C272+RESULT!$D272&lt;3),"WON","LOST"))</f>
        <v>WON</v>
      </c>
      <c r="R213" t="str">
        <f ca="1">IF(AND(RESULT!$K272&gt;Q$1,RESULT!$C272+RESULT!$D272&gt;2),"WON",IF(AND(RESULT!$K272&lt;Q$1,RESULT!$C272+RESULT!$D272&lt;3),"WON","LOST"))</f>
        <v>WON</v>
      </c>
      <c r="S213" t="str">
        <f t="shared" ca="1" si="140"/>
        <v>WON</v>
      </c>
      <c r="U213" t="str">
        <f ca="1">IF(AND(RESULT!$G272&gt;U$1,RESULT!$C272+RESULT!$D272&gt;2),"WON",IF(AND(RESULT!$G272&lt;U$1,RESULT!$C272+RESULT!$D272&lt;3),"WON","LOST"))</f>
        <v>WON</v>
      </c>
      <c r="V213" t="str">
        <f ca="1">IF(AND(RESULT!$K272&gt;U$1,RESULT!$C272+RESULT!$D272&gt;2),"WON",IF(AND(RESULT!$K272&lt;U$1,RESULT!$C272+RESULT!$D272&lt;3),"WON","LOST"))</f>
        <v>WON</v>
      </c>
      <c r="W213" t="str">
        <f t="shared" ca="1" si="141"/>
        <v>WON</v>
      </c>
      <c r="Y213" t="str">
        <f ca="1">IF(AND(RESULT!$G272&gt;Y$1,RESULT!$C272+RESULT!$D272&gt;2),"WON",IF(AND(RESULT!$G272&lt;Y$1,RESULT!$C272+RESULT!$D272&lt;3),"WON","LOST"))</f>
        <v>WON</v>
      </c>
      <c r="Z213" t="str">
        <f ca="1">IF(AND(RESULT!$K272&gt;Y$1,RESULT!$C272+RESULT!$D272&gt;2),"WON",IF(AND(RESULT!$K272&lt;Y$1,RESULT!$C272+RESULT!$D272&lt;3),"WON","LOST"))</f>
        <v>WON</v>
      </c>
      <c r="AA213" t="str">
        <f t="shared" ca="1" si="142"/>
        <v>WON</v>
      </c>
      <c r="AC213" t="str">
        <f ca="1">IF(AND(RESULT!$G272&gt;AC$1,RESULT!$C272+RESULT!$D272&gt;2),"WON",IF(AND(RESULT!$G272&lt;AC$1,RESULT!$C272+RESULT!$D272&lt;3),"WON","LOST"))</f>
        <v>WON</v>
      </c>
      <c r="AD213" t="str">
        <f ca="1">IF(AND(RESULT!$K272&gt;AC$1,RESULT!$C272+RESULT!$D272&gt;2),"WON",IF(AND(RESULT!$K272&lt;AC$1,RESULT!$C272+RESULT!$D272&lt;3),"WON","LOST"))</f>
        <v>WON</v>
      </c>
      <c r="AE213" t="str">
        <f t="shared" ca="1" si="143"/>
        <v>WON</v>
      </c>
    </row>
    <row r="214" spans="1:31">
      <c r="A214" t="str">
        <f ca="1">IF(AND(RESULT!$G273&gt;A$1,RESULT!$C273+RESULT!$D273&gt;2),"WON",IF(AND(RESULT!$G273&lt;A$1,RESULT!$C273+RESULT!$D273&lt;3),"WON","LOST"))</f>
        <v>WON</v>
      </c>
      <c r="B214" t="str">
        <f ca="1">IF(AND(RESULT!$K273&gt;A$1,RESULT!$C273+RESULT!$D273&gt;2),"WON",IF(AND(RESULT!$K273&lt;A$1,RESULT!$C273+RESULT!$D273&lt;3),"WON","LOST"))</f>
        <v>WON</v>
      </c>
      <c r="C214" t="str">
        <f t="shared" ca="1" si="136"/>
        <v>WON</v>
      </c>
      <c r="E214" t="str">
        <f ca="1">IF(AND(RESULT!$G273&gt;E$1,RESULT!$C273+RESULT!$D273&gt;2),"WON",IF(AND(RESULT!$G273&lt;E$1,RESULT!$C273+RESULT!$D273&lt;3),"WON","LOST"))</f>
        <v>WON</v>
      </c>
      <c r="F214" t="str">
        <f ca="1">IF(AND(RESULT!$K273&gt;E$1,RESULT!$C273+RESULT!$D273&gt;2),"WON",IF(AND(RESULT!$K273&lt;E$1,RESULT!$C273+RESULT!$D273&lt;3),"WON","LOST"))</f>
        <v>WON</v>
      </c>
      <c r="G214" t="str">
        <f t="shared" ca="1" si="137"/>
        <v>WON</v>
      </c>
      <c r="I214" t="str">
        <f ca="1">IF(AND(RESULT!$G273&gt;I$1,RESULT!$C273+RESULT!$D273&gt;2),"WON",IF(AND(RESULT!$G273&lt;I$1,RESULT!$C273+RESULT!$D273&lt;3),"WON","LOST"))</f>
        <v>WON</v>
      </c>
      <c r="J214" t="str">
        <f ca="1">IF(AND(RESULT!$K273&gt;I$1,RESULT!$C273+RESULT!$D273&gt;2),"WON",IF(AND(RESULT!$K273&lt;I$1,RESULT!$C273+RESULT!$D273&lt;3),"WON","LOST"))</f>
        <v>WON</v>
      </c>
      <c r="K214" t="str">
        <f t="shared" ca="1" si="138"/>
        <v>WON</v>
      </c>
      <c r="M214" t="str">
        <f ca="1">IF(AND(RESULT!$G273&gt;M$1,RESULT!$C273+RESULT!$D273&gt;2),"WON",IF(AND(RESULT!$G273&lt;M$1,RESULT!$C273+RESULT!$D273&lt;3),"WON","LOST"))</f>
        <v>WON</v>
      </c>
      <c r="N214" t="str">
        <f ca="1">IF(AND(RESULT!$K273&gt;M$1,RESULT!$C273+RESULT!$D273&gt;2),"WON",IF(AND(RESULT!$K273&lt;M$1,RESULT!$C273+RESULT!$D273&lt;3),"WON","LOST"))</f>
        <v>WON</v>
      </c>
      <c r="O214" t="str">
        <f t="shared" ca="1" si="139"/>
        <v>WON</v>
      </c>
      <c r="Q214" t="str">
        <f ca="1">IF(AND(RESULT!$G273&gt;Q$1,RESULT!$C273+RESULT!$D273&gt;2),"WON",IF(AND(RESULT!$G273&lt;Q$1,RESULT!$C273+RESULT!$D273&lt;3),"WON","LOST"))</f>
        <v>WON</v>
      </c>
      <c r="R214" t="str">
        <f ca="1">IF(AND(RESULT!$K273&gt;Q$1,RESULT!$C273+RESULT!$D273&gt;2),"WON",IF(AND(RESULT!$K273&lt;Q$1,RESULT!$C273+RESULT!$D273&lt;3),"WON","LOST"))</f>
        <v>WON</v>
      </c>
      <c r="S214" t="str">
        <f t="shared" ca="1" si="140"/>
        <v>WON</v>
      </c>
      <c r="U214" t="str">
        <f ca="1">IF(AND(RESULT!$G273&gt;U$1,RESULT!$C273+RESULT!$D273&gt;2),"WON",IF(AND(RESULT!$G273&lt;U$1,RESULT!$C273+RESULT!$D273&lt;3),"WON","LOST"))</f>
        <v>WON</v>
      </c>
      <c r="V214" t="str">
        <f ca="1">IF(AND(RESULT!$K273&gt;U$1,RESULT!$C273+RESULT!$D273&gt;2),"WON",IF(AND(RESULT!$K273&lt;U$1,RESULT!$C273+RESULT!$D273&lt;3),"WON","LOST"))</f>
        <v>WON</v>
      </c>
      <c r="W214" t="str">
        <f t="shared" ca="1" si="141"/>
        <v>WON</v>
      </c>
      <c r="Y214" t="str">
        <f ca="1">IF(AND(RESULT!$G273&gt;Y$1,RESULT!$C273+RESULT!$D273&gt;2),"WON",IF(AND(RESULT!$G273&lt;Y$1,RESULT!$C273+RESULT!$D273&lt;3),"WON","LOST"))</f>
        <v>WON</v>
      </c>
      <c r="Z214" t="str">
        <f ca="1">IF(AND(RESULT!$K273&gt;Y$1,RESULT!$C273+RESULT!$D273&gt;2),"WON",IF(AND(RESULT!$K273&lt;Y$1,RESULT!$C273+RESULT!$D273&lt;3),"WON","LOST"))</f>
        <v>WON</v>
      </c>
      <c r="AA214" t="str">
        <f t="shared" ca="1" si="142"/>
        <v>WON</v>
      </c>
      <c r="AC214" t="str">
        <f ca="1">IF(AND(RESULT!$G273&gt;AC$1,RESULT!$C273+RESULT!$D273&gt;2),"WON",IF(AND(RESULT!$G273&lt;AC$1,RESULT!$C273+RESULT!$D273&lt;3),"WON","LOST"))</f>
        <v>WON</v>
      </c>
      <c r="AD214" t="str">
        <f ca="1">IF(AND(RESULT!$K273&gt;AC$1,RESULT!$C273+RESULT!$D273&gt;2),"WON",IF(AND(RESULT!$K273&lt;AC$1,RESULT!$C273+RESULT!$D273&lt;3),"WON","LOST"))</f>
        <v>WON</v>
      </c>
      <c r="AE214" t="str">
        <f t="shared" ca="1" si="143"/>
        <v>WON</v>
      </c>
    </row>
    <row r="215" spans="1:31">
      <c r="A215" t="str">
        <f ca="1">IF(AND(RESULT!$G274&gt;A$1,RESULT!$C274+RESULT!$D274&gt;2),"WON",IF(AND(RESULT!$G274&lt;A$1,RESULT!$C274+RESULT!$D274&lt;3),"WON","LOST"))</f>
        <v>LOST</v>
      </c>
      <c r="B215" t="str">
        <f ca="1">IF(AND(RESULT!$K274&gt;A$1,RESULT!$C274+RESULT!$D274&gt;2),"WON",IF(AND(RESULT!$K274&lt;A$1,RESULT!$C274+RESULT!$D274&lt;3),"WON","LOST"))</f>
        <v>LOST</v>
      </c>
      <c r="C215" t="str">
        <f t="shared" ca="1" si="136"/>
        <v>LOST</v>
      </c>
      <c r="E215" t="str">
        <f ca="1">IF(AND(RESULT!$G274&gt;E$1,RESULT!$C274+RESULT!$D274&gt;2),"WON",IF(AND(RESULT!$G274&lt;E$1,RESULT!$C274+RESULT!$D274&lt;3),"WON","LOST"))</f>
        <v>LOST</v>
      </c>
      <c r="F215" t="str">
        <f ca="1">IF(AND(RESULT!$K274&gt;E$1,RESULT!$C274+RESULT!$D274&gt;2),"WON",IF(AND(RESULT!$K274&lt;E$1,RESULT!$C274+RESULT!$D274&lt;3),"WON","LOST"))</f>
        <v>LOST</v>
      </c>
      <c r="G215" t="str">
        <f t="shared" ca="1" si="137"/>
        <v>LOST</v>
      </c>
      <c r="I215" t="str">
        <f ca="1">IF(AND(RESULT!$G274&gt;I$1,RESULT!$C274+RESULT!$D274&gt;2),"WON",IF(AND(RESULT!$G274&lt;I$1,RESULT!$C274+RESULT!$D274&lt;3),"WON","LOST"))</f>
        <v>LOST</v>
      </c>
      <c r="J215" t="str">
        <f ca="1">IF(AND(RESULT!$K274&gt;I$1,RESULT!$C274+RESULT!$D274&gt;2),"WON",IF(AND(RESULT!$K274&lt;I$1,RESULT!$C274+RESULT!$D274&lt;3),"WON","LOST"))</f>
        <v>LOST</v>
      </c>
      <c r="K215" t="str">
        <f t="shared" ca="1" si="138"/>
        <v>LOST</v>
      </c>
      <c r="M215" t="str">
        <f ca="1">IF(AND(RESULT!$G274&gt;M$1,RESULT!$C274+RESULT!$D274&gt;2),"WON",IF(AND(RESULT!$G274&lt;M$1,RESULT!$C274+RESULT!$D274&lt;3),"WON","LOST"))</f>
        <v>LOST</v>
      </c>
      <c r="N215" t="str">
        <f ca="1">IF(AND(RESULT!$K274&gt;M$1,RESULT!$C274+RESULT!$D274&gt;2),"WON",IF(AND(RESULT!$K274&lt;M$1,RESULT!$C274+RESULT!$D274&lt;3),"WON","LOST"))</f>
        <v>LOST</v>
      </c>
      <c r="O215" t="str">
        <f t="shared" ca="1" si="139"/>
        <v>LOST</v>
      </c>
      <c r="Q215" t="str">
        <f ca="1">IF(AND(RESULT!$G274&gt;Q$1,RESULT!$C274+RESULT!$D274&gt;2),"WON",IF(AND(RESULT!$G274&lt;Q$1,RESULT!$C274+RESULT!$D274&lt;3),"WON","LOST"))</f>
        <v>LOST</v>
      </c>
      <c r="R215" t="str">
        <f ca="1">IF(AND(RESULT!$K274&gt;Q$1,RESULT!$C274+RESULT!$D274&gt;2),"WON",IF(AND(RESULT!$K274&lt;Q$1,RESULT!$C274+RESULT!$D274&lt;3),"WON","LOST"))</f>
        <v>LOST</v>
      </c>
      <c r="S215" t="str">
        <f t="shared" ca="1" si="140"/>
        <v>LOST</v>
      </c>
      <c r="U215" t="str">
        <f ca="1">IF(AND(RESULT!$G274&gt;U$1,RESULT!$C274+RESULT!$D274&gt;2),"WON",IF(AND(RESULT!$G274&lt;U$1,RESULT!$C274+RESULT!$D274&lt;3),"WON","LOST"))</f>
        <v>LOST</v>
      </c>
      <c r="V215" t="str">
        <f ca="1">IF(AND(RESULT!$K274&gt;U$1,RESULT!$C274+RESULT!$D274&gt;2),"WON",IF(AND(RESULT!$K274&lt;U$1,RESULT!$C274+RESULT!$D274&lt;3),"WON","LOST"))</f>
        <v>LOST</v>
      </c>
      <c r="W215" t="str">
        <f t="shared" ca="1" si="141"/>
        <v>LOST</v>
      </c>
      <c r="Y215" t="str">
        <f ca="1">IF(AND(RESULT!$G274&gt;Y$1,RESULT!$C274+RESULT!$D274&gt;2),"WON",IF(AND(RESULT!$G274&lt;Y$1,RESULT!$C274+RESULT!$D274&lt;3),"WON","LOST"))</f>
        <v>LOST</v>
      </c>
      <c r="Z215" t="str">
        <f ca="1">IF(AND(RESULT!$K274&gt;Y$1,RESULT!$C274+RESULT!$D274&gt;2),"WON",IF(AND(RESULT!$K274&lt;Y$1,RESULT!$C274+RESULT!$D274&lt;3),"WON","LOST"))</f>
        <v>LOST</v>
      </c>
      <c r="AA215" t="str">
        <f t="shared" ca="1" si="142"/>
        <v>LOST</v>
      </c>
      <c r="AC215" t="str">
        <f ca="1">IF(AND(RESULT!$G274&gt;AC$1,RESULT!$C274+RESULT!$D274&gt;2),"WON",IF(AND(RESULT!$G274&lt;AC$1,RESULT!$C274+RESULT!$D274&lt;3),"WON","LOST"))</f>
        <v>LOST</v>
      </c>
      <c r="AD215" t="str">
        <f ca="1">IF(AND(RESULT!$K274&gt;AC$1,RESULT!$C274+RESULT!$D274&gt;2),"WON",IF(AND(RESULT!$K274&lt;AC$1,RESULT!$C274+RESULT!$D274&lt;3),"WON","LOST"))</f>
        <v>LOST</v>
      </c>
      <c r="AE215" t="str">
        <f t="shared" ca="1" si="143"/>
        <v>LOST</v>
      </c>
    </row>
    <row r="216" spans="1:31">
      <c r="A216" t="str">
        <f ca="1">IF(AND(RESULT!$G275&gt;A$1,RESULT!$C275+RESULT!$D275&gt;2),"WON",IF(AND(RESULT!$G275&lt;A$1,RESULT!$C275+RESULT!$D275&lt;3),"WON","LOST"))</f>
        <v>WON</v>
      </c>
      <c r="B216" t="str">
        <f ca="1">IF(AND(RESULT!$K275&gt;A$1,RESULT!$C275+RESULT!$D275&gt;2),"WON",IF(AND(RESULT!$K275&lt;A$1,RESULT!$C275+RESULT!$D275&lt;3),"WON","LOST"))</f>
        <v>WON</v>
      </c>
      <c r="C216" t="str">
        <f t="shared" ca="1" si="136"/>
        <v>WON</v>
      </c>
      <c r="E216" t="str">
        <f ca="1">IF(AND(RESULT!$G275&gt;E$1,RESULT!$C275+RESULT!$D275&gt;2),"WON",IF(AND(RESULT!$G275&lt;E$1,RESULT!$C275+RESULT!$D275&lt;3),"WON","LOST"))</f>
        <v>WON</v>
      </c>
      <c r="F216" t="str">
        <f ca="1">IF(AND(RESULT!$K275&gt;E$1,RESULT!$C275+RESULT!$D275&gt;2),"WON",IF(AND(RESULT!$K275&lt;E$1,RESULT!$C275+RESULT!$D275&lt;3),"WON","LOST"))</f>
        <v>WON</v>
      </c>
      <c r="G216" t="str">
        <f t="shared" ca="1" si="137"/>
        <v>WON</v>
      </c>
      <c r="I216" t="str">
        <f ca="1">IF(AND(RESULT!$G275&gt;I$1,RESULT!$C275+RESULT!$D275&gt;2),"WON",IF(AND(RESULT!$G275&lt;I$1,RESULT!$C275+RESULT!$D275&lt;3),"WON","LOST"))</f>
        <v>WON</v>
      </c>
      <c r="J216" t="str">
        <f ca="1">IF(AND(RESULT!$K275&gt;I$1,RESULT!$C275+RESULT!$D275&gt;2),"WON",IF(AND(RESULT!$K275&lt;I$1,RESULT!$C275+RESULT!$D275&lt;3),"WON","LOST"))</f>
        <v>WON</v>
      </c>
      <c r="K216" t="str">
        <f t="shared" ca="1" si="138"/>
        <v>WON</v>
      </c>
      <c r="M216" t="str">
        <f ca="1">IF(AND(RESULT!$G275&gt;M$1,RESULT!$C275+RESULT!$D275&gt;2),"WON",IF(AND(RESULT!$G275&lt;M$1,RESULT!$C275+RESULT!$D275&lt;3),"WON","LOST"))</f>
        <v>WON</v>
      </c>
      <c r="N216" t="str">
        <f ca="1">IF(AND(RESULT!$K275&gt;M$1,RESULT!$C275+RESULT!$D275&gt;2),"WON",IF(AND(RESULT!$K275&lt;M$1,RESULT!$C275+RESULT!$D275&lt;3),"WON","LOST"))</f>
        <v>WON</v>
      </c>
      <c r="O216" t="str">
        <f t="shared" ca="1" si="139"/>
        <v>WON</v>
      </c>
      <c r="Q216" t="str">
        <f ca="1">IF(AND(RESULT!$G275&gt;Q$1,RESULT!$C275+RESULT!$D275&gt;2),"WON",IF(AND(RESULT!$G275&lt;Q$1,RESULT!$C275+RESULT!$D275&lt;3),"WON","LOST"))</f>
        <v>WON</v>
      </c>
      <c r="R216" t="str">
        <f ca="1">IF(AND(RESULT!$K275&gt;Q$1,RESULT!$C275+RESULT!$D275&gt;2),"WON",IF(AND(RESULT!$K275&lt;Q$1,RESULT!$C275+RESULT!$D275&lt;3),"WON","LOST"))</f>
        <v>WON</v>
      </c>
      <c r="S216" t="str">
        <f t="shared" ca="1" si="140"/>
        <v>WON</v>
      </c>
      <c r="U216" t="str">
        <f ca="1">IF(AND(RESULT!$G275&gt;U$1,RESULT!$C275+RESULT!$D275&gt;2),"WON",IF(AND(RESULT!$G275&lt;U$1,RESULT!$C275+RESULT!$D275&lt;3),"WON","LOST"))</f>
        <v>WON</v>
      </c>
      <c r="V216" t="str">
        <f ca="1">IF(AND(RESULT!$K275&gt;U$1,RESULT!$C275+RESULT!$D275&gt;2),"WON",IF(AND(RESULT!$K275&lt;U$1,RESULT!$C275+RESULT!$D275&lt;3),"WON","LOST"))</f>
        <v>WON</v>
      </c>
      <c r="W216" t="str">
        <f t="shared" ca="1" si="141"/>
        <v>WON</v>
      </c>
      <c r="Y216" t="str">
        <f ca="1">IF(AND(RESULT!$G275&gt;Y$1,RESULT!$C275+RESULT!$D275&gt;2),"WON",IF(AND(RESULT!$G275&lt;Y$1,RESULT!$C275+RESULT!$D275&lt;3),"WON","LOST"))</f>
        <v>WON</v>
      </c>
      <c r="Z216" t="str">
        <f ca="1">IF(AND(RESULT!$K275&gt;Y$1,RESULT!$C275+RESULT!$D275&gt;2),"WON",IF(AND(RESULT!$K275&lt;Y$1,RESULT!$C275+RESULT!$D275&lt;3),"WON","LOST"))</f>
        <v>WON</v>
      </c>
      <c r="AA216" t="str">
        <f t="shared" ca="1" si="142"/>
        <v>WON</v>
      </c>
      <c r="AC216" t="str">
        <f ca="1">IF(AND(RESULT!$G275&gt;AC$1,RESULT!$C275+RESULT!$D275&gt;2),"WON",IF(AND(RESULT!$G275&lt;AC$1,RESULT!$C275+RESULT!$D275&lt;3),"WON","LOST"))</f>
        <v>WON</v>
      </c>
      <c r="AD216" t="str">
        <f ca="1">IF(AND(RESULT!$K275&gt;AC$1,RESULT!$C275+RESULT!$D275&gt;2),"WON",IF(AND(RESULT!$K275&lt;AC$1,RESULT!$C275+RESULT!$D275&lt;3),"WON","LOST"))</f>
        <v>WON</v>
      </c>
      <c r="AE216" t="str">
        <f t="shared" ca="1" si="143"/>
        <v>WON</v>
      </c>
    </row>
    <row r="219" spans="1:31">
      <c r="A219" t="str">
        <f ca="1">IF(AND(RESULT!$G278&gt;A$1,RESULT!$C278+RESULT!$D278&gt;2),"WON",IF(AND(RESULT!$G278&lt;A$1,RESULT!$C278+RESULT!$D278&lt;3),"WON","LOST"))</f>
        <v>LOST</v>
      </c>
      <c r="B219" t="str">
        <f ca="1">IF(AND(RESULT!$K278&gt;A$1,RESULT!$C278+RESULT!$D278&gt;2),"WON",IF(AND(RESULT!$K278&lt;A$1,RESULT!$C278+RESULT!$D278&lt;3),"WON","LOST"))</f>
        <v>LOST</v>
      </c>
      <c r="C219" t="str">
        <f ca="1">IF(AND(A219="WON",B219="WON"),"WON",IF(AND(A219="LOST",B219="LOST"),"LOST","DP"))</f>
        <v>LOST</v>
      </c>
      <c r="E219" t="str">
        <f ca="1">IF(AND(RESULT!$G278&gt;E$1,RESULT!$C278+RESULT!$D278&gt;2),"WON",IF(AND(RESULT!$G278&lt;E$1,RESULT!$C278+RESULT!$D278&lt;3),"WON","LOST"))</f>
        <v>LOST</v>
      </c>
      <c r="F219" t="str">
        <f ca="1">IF(AND(RESULT!$K278&gt;E$1,RESULT!$C278+RESULT!$D278&gt;2),"WON",IF(AND(RESULT!$K278&lt;E$1,RESULT!$C278+RESULT!$D278&lt;3),"WON","LOST"))</f>
        <v>LOST</v>
      </c>
      <c r="G219" t="str">
        <f ca="1">IF(AND(E219="WON",F219="WON"),"WON",IF(AND(E219="LOST",F219="LOST"),"LOST","DP"))</f>
        <v>LOST</v>
      </c>
      <c r="I219" t="str">
        <f ca="1">IF(AND(RESULT!$G278&gt;I$1,RESULT!$C278+RESULT!$D278&gt;2),"WON",IF(AND(RESULT!$G278&lt;I$1,RESULT!$C278+RESULT!$D278&lt;3),"WON","LOST"))</f>
        <v>LOST</v>
      </c>
      <c r="J219" t="str">
        <f ca="1">IF(AND(RESULT!$K278&gt;I$1,RESULT!$C278+RESULT!$D278&gt;2),"WON",IF(AND(RESULT!$K278&lt;I$1,RESULT!$C278+RESULT!$D278&lt;3),"WON","LOST"))</f>
        <v>LOST</v>
      </c>
      <c r="K219" t="str">
        <f ca="1">IF(AND(I219="WON",J219="WON"),"WON",IF(AND(I219="LOST",J219="LOST"),"LOST","DP"))</f>
        <v>LOST</v>
      </c>
      <c r="M219" t="str">
        <f ca="1">IF(AND(RESULT!$G278&gt;M$1,RESULT!$C278+RESULT!$D278&gt;2),"WON",IF(AND(RESULT!$G278&lt;M$1,RESULT!$C278+RESULT!$D278&lt;3),"WON","LOST"))</f>
        <v>LOST</v>
      </c>
      <c r="N219" t="str">
        <f ca="1">IF(AND(RESULT!$K278&gt;M$1,RESULT!$C278+RESULT!$D278&gt;2),"WON",IF(AND(RESULT!$K278&lt;M$1,RESULT!$C278+RESULT!$D278&lt;3),"WON","LOST"))</f>
        <v>LOST</v>
      </c>
      <c r="O219" t="str">
        <f ca="1">IF(AND(M219="WON",N219="WON"),"WON",IF(AND(M219="LOST",N219="LOST"),"LOST","DP"))</f>
        <v>LOST</v>
      </c>
      <c r="Q219" t="str">
        <f ca="1">IF(AND(RESULT!$G278&gt;Q$1,RESULT!$C278+RESULT!$D278&gt;2),"WON",IF(AND(RESULT!$G278&lt;Q$1,RESULT!$C278+RESULT!$D278&lt;3),"WON","LOST"))</f>
        <v>LOST</v>
      </c>
      <c r="R219" t="str">
        <f ca="1">IF(AND(RESULT!$K278&gt;Q$1,RESULT!$C278+RESULT!$D278&gt;2),"WON",IF(AND(RESULT!$K278&lt;Q$1,RESULT!$C278+RESULT!$D278&lt;3),"WON","LOST"))</f>
        <v>LOST</v>
      </c>
      <c r="S219" t="str">
        <f ca="1">IF(AND(Q219="WON",R219="WON"),"WON",IF(AND(Q219="LOST",R219="LOST"),"LOST","DP"))</f>
        <v>LOST</v>
      </c>
      <c r="U219" t="str">
        <f ca="1">IF(AND(RESULT!$G278&gt;U$1,RESULT!$C278+RESULT!$D278&gt;2),"WON",IF(AND(RESULT!$G278&lt;U$1,RESULT!$C278+RESULT!$D278&lt;3),"WON","LOST"))</f>
        <v>LOST</v>
      </c>
      <c r="V219" t="str">
        <f ca="1">IF(AND(RESULT!$K278&gt;U$1,RESULT!$C278+RESULT!$D278&gt;2),"WON",IF(AND(RESULT!$K278&lt;U$1,RESULT!$C278+RESULT!$D278&lt;3),"WON","LOST"))</f>
        <v>LOST</v>
      </c>
      <c r="W219" t="str">
        <f ca="1">IF(AND(U219="WON",V219="WON"),"WON",IF(AND(U219="LOST",V219="LOST"),"LOST","DP"))</f>
        <v>LOST</v>
      </c>
      <c r="Y219" t="str">
        <f ca="1">IF(AND(RESULT!$G278&gt;Y$1,RESULT!$C278+RESULT!$D278&gt;2),"WON",IF(AND(RESULT!$G278&lt;Y$1,RESULT!$C278+RESULT!$D278&lt;3),"WON","LOST"))</f>
        <v>LOST</v>
      </c>
      <c r="Z219" t="str">
        <f ca="1">IF(AND(RESULT!$K278&gt;Y$1,RESULT!$C278+RESULT!$D278&gt;2),"WON",IF(AND(RESULT!$K278&lt;Y$1,RESULT!$C278+RESULT!$D278&lt;3),"WON","LOST"))</f>
        <v>LOST</v>
      </c>
      <c r="AA219" t="str">
        <f ca="1">IF(AND(Y219="WON",Z219="WON"),"WON",IF(AND(Y219="LOST",Z219="LOST"),"LOST","DP"))</f>
        <v>LOST</v>
      </c>
      <c r="AC219" t="str">
        <f ca="1">IF(AND(RESULT!$G278&gt;AC$1,RESULT!$C278+RESULT!$D278&gt;2),"WON",IF(AND(RESULT!$G278&lt;AC$1,RESULT!$C278+RESULT!$D278&lt;3),"WON","LOST"))</f>
        <v>LOST</v>
      </c>
      <c r="AD219" t="str">
        <f ca="1">IF(AND(RESULT!$K278&gt;AC$1,RESULT!$C278+RESULT!$D278&gt;2),"WON",IF(AND(RESULT!$K278&lt;AC$1,RESULT!$C278+RESULT!$D278&lt;3),"WON","LOST"))</f>
        <v>LOST</v>
      </c>
      <c r="AE219" t="str">
        <f ca="1">IF(AND(AC219="WON",AD219="WON"),"WON",IF(AND(AC219="LOST",AD219="LOST"),"LOST","DP"))</f>
        <v>LOST</v>
      </c>
    </row>
    <row r="220" spans="1:31">
      <c r="A220" t="str">
        <f ca="1">IF(AND(RESULT!$G279&gt;A$1,RESULT!$C279+RESULT!$D279&gt;2),"WON",IF(AND(RESULT!$G279&lt;A$1,RESULT!$C279+RESULT!$D279&lt;3),"WON","LOST"))</f>
        <v>LOST</v>
      </c>
      <c r="B220" t="str">
        <f ca="1">IF(AND(RESULT!$K279&gt;A$1,RESULT!$C279+RESULT!$D279&gt;2),"WON",IF(AND(RESULT!$K279&lt;A$1,RESULT!$C279+RESULT!$D279&lt;3),"WON","LOST"))</f>
        <v>LOST</v>
      </c>
      <c r="C220" t="str">
        <f t="shared" ref="C220:C228" ca="1" si="144">IF(AND(A220="WON",B220="WON"),"WON",IF(AND(A220="LOST",B220="LOST"),"LOST","DP"))</f>
        <v>LOST</v>
      </c>
      <c r="E220" t="str">
        <f ca="1">IF(AND(RESULT!$G279&gt;E$1,RESULT!$C279+RESULT!$D279&gt;2),"WON",IF(AND(RESULT!$G279&lt;E$1,RESULT!$C279+RESULT!$D279&lt;3),"WON","LOST"))</f>
        <v>LOST</v>
      </c>
      <c r="F220" t="str">
        <f ca="1">IF(AND(RESULT!$K279&gt;E$1,RESULT!$C279+RESULT!$D279&gt;2),"WON",IF(AND(RESULT!$K279&lt;E$1,RESULT!$C279+RESULT!$D279&lt;3),"WON","LOST"))</f>
        <v>LOST</v>
      </c>
      <c r="G220" t="str">
        <f t="shared" ref="G220:G228" ca="1" si="145">IF(AND(E220="WON",F220="WON"),"WON",IF(AND(E220="LOST",F220="LOST"),"LOST","DP"))</f>
        <v>LOST</v>
      </c>
      <c r="I220" t="str">
        <f ca="1">IF(AND(RESULT!$G279&gt;I$1,RESULT!$C279+RESULT!$D279&gt;2),"WON",IF(AND(RESULT!$G279&lt;I$1,RESULT!$C279+RESULT!$D279&lt;3),"WON","LOST"))</f>
        <v>LOST</v>
      </c>
      <c r="J220" t="str">
        <f ca="1">IF(AND(RESULT!$K279&gt;I$1,RESULT!$C279+RESULT!$D279&gt;2),"WON",IF(AND(RESULT!$K279&lt;I$1,RESULT!$C279+RESULT!$D279&lt;3),"WON","LOST"))</f>
        <v>LOST</v>
      </c>
      <c r="K220" t="str">
        <f t="shared" ref="K220:K228" ca="1" si="146">IF(AND(I220="WON",J220="WON"),"WON",IF(AND(I220="LOST",J220="LOST"),"LOST","DP"))</f>
        <v>LOST</v>
      </c>
      <c r="M220" t="str">
        <f ca="1">IF(AND(RESULT!$G279&gt;M$1,RESULT!$C279+RESULT!$D279&gt;2),"WON",IF(AND(RESULT!$G279&lt;M$1,RESULT!$C279+RESULT!$D279&lt;3),"WON","LOST"))</f>
        <v>LOST</v>
      </c>
      <c r="N220" t="str">
        <f ca="1">IF(AND(RESULT!$K279&gt;M$1,RESULT!$C279+RESULT!$D279&gt;2),"WON",IF(AND(RESULT!$K279&lt;M$1,RESULT!$C279+RESULT!$D279&lt;3),"WON","LOST"))</f>
        <v>LOST</v>
      </c>
      <c r="O220" t="str">
        <f t="shared" ref="O220:O228" ca="1" si="147">IF(AND(M220="WON",N220="WON"),"WON",IF(AND(M220="LOST",N220="LOST"),"LOST","DP"))</f>
        <v>LOST</v>
      </c>
      <c r="Q220" t="str">
        <f ca="1">IF(AND(RESULT!$G279&gt;Q$1,RESULT!$C279+RESULT!$D279&gt;2),"WON",IF(AND(RESULT!$G279&lt;Q$1,RESULT!$C279+RESULT!$D279&lt;3),"WON","LOST"))</f>
        <v>LOST</v>
      </c>
      <c r="R220" t="str">
        <f ca="1">IF(AND(RESULT!$K279&gt;Q$1,RESULT!$C279+RESULT!$D279&gt;2),"WON",IF(AND(RESULT!$K279&lt;Q$1,RESULT!$C279+RESULT!$D279&lt;3),"WON","LOST"))</f>
        <v>LOST</v>
      </c>
      <c r="S220" t="str">
        <f t="shared" ref="S220:S228" ca="1" si="148">IF(AND(Q220="WON",R220="WON"),"WON",IF(AND(Q220="LOST",R220="LOST"),"LOST","DP"))</f>
        <v>LOST</v>
      </c>
      <c r="U220" t="str">
        <f ca="1">IF(AND(RESULT!$G279&gt;U$1,RESULT!$C279+RESULT!$D279&gt;2),"WON",IF(AND(RESULT!$G279&lt;U$1,RESULT!$C279+RESULT!$D279&lt;3),"WON","LOST"))</f>
        <v>LOST</v>
      </c>
      <c r="V220" t="str">
        <f ca="1">IF(AND(RESULT!$K279&gt;U$1,RESULT!$C279+RESULT!$D279&gt;2),"WON",IF(AND(RESULT!$K279&lt;U$1,RESULT!$C279+RESULT!$D279&lt;3),"WON","LOST"))</f>
        <v>LOST</v>
      </c>
      <c r="W220" t="str">
        <f t="shared" ref="W220:W228" ca="1" si="149">IF(AND(U220="WON",V220="WON"),"WON",IF(AND(U220="LOST",V220="LOST"),"LOST","DP"))</f>
        <v>LOST</v>
      </c>
      <c r="Y220" t="str">
        <f ca="1">IF(AND(RESULT!$G279&gt;Y$1,RESULT!$C279+RESULT!$D279&gt;2),"WON",IF(AND(RESULT!$G279&lt;Y$1,RESULT!$C279+RESULT!$D279&lt;3),"WON","LOST"))</f>
        <v>LOST</v>
      </c>
      <c r="Z220" t="str">
        <f ca="1">IF(AND(RESULT!$K279&gt;Y$1,RESULT!$C279+RESULT!$D279&gt;2),"WON",IF(AND(RESULT!$K279&lt;Y$1,RESULT!$C279+RESULT!$D279&lt;3),"WON","LOST"))</f>
        <v>LOST</v>
      </c>
      <c r="AA220" t="str">
        <f t="shared" ref="AA220:AA228" ca="1" si="150">IF(AND(Y220="WON",Z220="WON"),"WON",IF(AND(Y220="LOST",Z220="LOST"),"LOST","DP"))</f>
        <v>LOST</v>
      </c>
      <c r="AC220" t="str">
        <f ca="1">IF(AND(RESULT!$G279&gt;AC$1,RESULT!$C279+RESULT!$D279&gt;2),"WON",IF(AND(RESULT!$G279&lt;AC$1,RESULT!$C279+RESULT!$D279&lt;3),"WON","LOST"))</f>
        <v>LOST</v>
      </c>
      <c r="AD220" t="str">
        <f ca="1">IF(AND(RESULT!$K279&gt;AC$1,RESULT!$C279+RESULT!$D279&gt;2),"WON",IF(AND(RESULT!$K279&lt;AC$1,RESULT!$C279+RESULT!$D279&lt;3),"WON","LOST"))</f>
        <v>LOST</v>
      </c>
      <c r="AE220" t="str">
        <f t="shared" ref="AE220:AE228" ca="1" si="151">IF(AND(AC220="WON",AD220="WON"),"WON",IF(AND(AC220="LOST",AD220="LOST"),"LOST","DP"))</f>
        <v>LOST</v>
      </c>
    </row>
    <row r="221" spans="1:31">
      <c r="A221" t="str">
        <f ca="1">IF(AND(RESULT!$G280&gt;A$1,RESULT!$C280+RESULT!$D280&gt;2),"WON",IF(AND(RESULT!$G280&lt;A$1,RESULT!$C280+RESULT!$D280&lt;3),"WON","LOST"))</f>
        <v>LOST</v>
      </c>
      <c r="B221" t="str">
        <f ca="1">IF(AND(RESULT!$K280&gt;A$1,RESULT!$C280+RESULT!$D280&gt;2),"WON",IF(AND(RESULT!$K280&lt;A$1,RESULT!$C280+RESULT!$D280&lt;3),"WON","LOST"))</f>
        <v>WON</v>
      </c>
      <c r="C221" t="str">
        <f t="shared" ca="1" si="144"/>
        <v>DP</v>
      </c>
      <c r="E221" t="str">
        <f ca="1">IF(AND(RESULT!$G280&gt;E$1,RESULT!$C280+RESULT!$D280&gt;2),"WON",IF(AND(RESULT!$G280&lt;E$1,RESULT!$C280+RESULT!$D280&lt;3),"WON","LOST"))</f>
        <v>LOST</v>
      </c>
      <c r="F221" t="str">
        <f ca="1">IF(AND(RESULT!$K280&gt;E$1,RESULT!$C280+RESULT!$D280&gt;2),"WON",IF(AND(RESULT!$K280&lt;E$1,RESULT!$C280+RESULT!$D280&lt;3),"WON","LOST"))</f>
        <v>WON</v>
      </c>
      <c r="G221" t="str">
        <f t="shared" ca="1" si="145"/>
        <v>DP</v>
      </c>
      <c r="I221" t="str">
        <f ca="1">IF(AND(RESULT!$G280&gt;I$1,RESULT!$C280+RESULT!$D280&gt;2),"WON",IF(AND(RESULT!$G280&lt;I$1,RESULT!$C280+RESULT!$D280&lt;3),"WON","LOST"))</f>
        <v>LOST</v>
      </c>
      <c r="J221" t="str">
        <f ca="1">IF(AND(RESULT!$K280&gt;I$1,RESULT!$C280+RESULT!$D280&gt;2),"WON",IF(AND(RESULT!$K280&lt;I$1,RESULT!$C280+RESULT!$D280&lt;3),"WON","LOST"))</f>
        <v>WON</v>
      </c>
      <c r="K221" t="str">
        <f t="shared" ca="1" si="146"/>
        <v>DP</v>
      </c>
      <c r="M221" t="str">
        <f ca="1">IF(AND(RESULT!$G280&gt;M$1,RESULT!$C280+RESULT!$D280&gt;2),"WON",IF(AND(RESULT!$G280&lt;M$1,RESULT!$C280+RESULT!$D280&lt;3),"WON","LOST"))</f>
        <v>LOST</v>
      </c>
      <c r="N221" t="str">
        <f ca="1">IF(AND(RESULT!$K280&gt;M$1,RESULT!$C280+RESULT!$D280&gt;2),"WON",IF(AND(RESULT!$K280&lt;M$1,RESULT!$C280+RESULT!$D280&lt;3),"WON","LOST"))</f>
        <v>WON</v>
      </c>
      <c r="O221" t="str">
        <f t="shared" ca="1" si="147"/>
        <v>DP</v>
      </c>
      <c r="Q221" t="str">
        <f ca="1">IF(AND(RESULT!$G280&gt;Q$1,RESULT!$C280+RESULT!$D280&gt;2),"WON",IF(AND(RESULT!$G280&lt;Q$1,RESULT!$C280+RESULT!$D280&lt;3),"WON","LOST"))</f>
        <v>LOST</v>
      </c>
      <c r="R221" t="str">
        <f ca="1">IF(AND(RESULT!$K280&gt;Q$1,RESULT!$C280+RESULT!$D280&gt;2),"WON",IF(AND(RESULT!$K280&lt;Q$1,RESULT!$C280+RESULT!$D280&lt;3),"WON","LOST"))</f>
        <v>WON</v>
      </c>
      <c r="S221" t="str">
        <f t="shared" ca="1" si="148"/>
        <v>DP</v>
      </c>
      <c r="U221" t="str">
        <f ca="1">IF(AND(RESULT!$G280&gt;U$1,RESULT!$C280+RESULT!$D280&gt;2),"WON",IF(AND(RESULT!$G280&lt;U$1,RESULT!$C280+RESULT!$D280&lt;3),"WON","LOST"))</f>
        <v>LOST</v>
      </c>
      <c r="V221" t="str">
        <f ca="1">IF(AND(RESULT!$K280&gt;U$1,RESULT!$C280+RESULT!$D280&gt;2),"WON",IF(AND(RESULT!$K280&lt;U$1,RESULT!$C280+RESULT!$D280&lt;3),"WON","LOST"))</f>
        <v>WON</v>
      </c>
      <c r="W221" t="str">
        <f t="shared" ca="1" si="149"/>
        <v>DP</v>
      </c>
      <c r="Y221" t="str">
        <f ca="1">IF(AND(RESULT!$G280&gt;Y$1,RESULT!$C280+RESULT!$D280&gt;2),"WON",IF(AND(RESULT!$G280&lt;Y$1,RESULT!$C280+RESULT!$D280&lt;3),"WON","LOST"))</f>
        <v>LOST</v>
      </c>
      <c r="Z221" t="str">
        <f ca="1">IF(AND(RESULT!$K280&gt;Y$1,RESULT!$C280+RESULT!$D280&gt;2),"WON",IF(AND(RESULT!$K280&lt;Y$1,RESULT!$C280+RESULT!$D280&lt;3),"WON","LOST"))</f>
        <v>WON</v>
      </c>
      <c r="AA221" t="str">
        <f t="shared" ca="1" si="150"/>
        <v>DP</v>
      </c>
      <c r="AC221" t="str">
        <f ca="1">IF(AND(RESULT!$G280&gt;AC$1,RESULT!$C280+RESULT!$D280&gt;2),"WON",IF(AND(RESULT!$G280&lt;AC$1,RESULT!$C280+RESULT!$D280&lt;3),"WON","LOST"))</f>
        <v>LOST</v>
      </c>
      <c r="AD221" t="str">
        <f ca="1">IF(AND(RESULT!$K280&gt;AC$1,RESULT!$C280+RESULT!$D280&gt;2),"WON",IF(AND(RESULT!$K280&lt;AC$1,RESULT!$C280+RESULT!$D280&lt;3),"WON","LOST"))</f>
        <v>WON</v>
      </c>
      <c r="AE221" t="str">
        <f t="shared" ca="1" si="151"/>
        <v>DP</v>
      </c>
    </row>
    <row r="222" spans="1:31">
      <c r="A222" t="str">
        <f ca="1">IF(AND(RESULT!$G281&gt;A$1,RESULT!$C281+RESULT!$D281&gt;2),"WON",IF(AND(RESULT!$G281&lt;A$1,RESULT!$C281+RESULT!$D281&lt;3),"WON","LOST"))</f>
        <v>WON</v>
      </c>
      <c r="B222" t="str">
        <f ca="1">IF(AND(RESULT!$K281&gt;A$1,RESULT!$C281+RESULT!$D281&gt;2),"WON",IF(AND(RESULT!$K281&lt;A$1,RESULT!$C281+RESULT!$D281&lt;3),"WON","LOST"))</f>
        <v>WON</v>
      </c>
      <c r="C222" t="str">
        <f t="shared" ca="1" si="144"/>
        <v>WON</v>
      </c>
      <c r="E222" t="str">
        <f ca="1">IF(AND(RESULT!$G281&gt;E$1,RESULT!$C281+RESULT!$D281&gt;2),"WON",IF(AND(RESULT!$G281&lt;E$1,RESULT!$C281+RESULT!$D281&lt;3),"WON","LOST"))</f>
        <v>WON</v>
      </c>
      <c r="F222" t="str">
        <f ca="1">IF(AND(RESULT!$K281&gt;E$1,RESULT!$C281+RESULT!$D281&gt;2),"WON",IF(AND(RESULT!$K281&lt;E$1,RESULT!$C281+RESULT!$D281&lt;3),"WON","LOST"))</f>
        <v>WON</v>
      </c>
      <c r="G222" t="str">
        <f t="shared" ca="1" si="145"/>
        <v>WON</v>
      </c>
      <c r="I222" t="str">
        <f ca="1">IF(AND(RESULT!$G281&gt;I$1,RESULT!$C281+RESULT!$D281&gt;2),"WON",IF(AND(RESULT!$G281&lt;I$1,RESULT!$C281+RESULT!$D281&lt;3),"WON","LOST"))</f>
        <v>WON</v>
      </c>
      <c r="J222" t="str">
        <f ca="1">IF(AND(RESULT!$K281&gt;I$1,RESULT!$C281+RESULT!$D281&gt;2),"WON",IF(AND(RESULT!$K281&lt;I$1,RESULT!$C281+RESULT!$D281&lt;3),"WON","LOST"))</f>
        <v>WON</v>
      </c>
      <c r="K222" t="str">
        <f t="shared" ca="1" si="146"/>
        <v>WON</v>
      </c>
      <c r="M222" t="str">
        <f ca="1">IF(AND(RESULT!$G281&gt;M$1,RESULT!$C281+RESULT!$D281&gt;2),"WON",IF(AND(RESULT!$G281&lt;M$1,RESULT!$C281+RESULT!$D281&lt;3),"WON","LOST"))</f>
        <v>WON</v>
      </c>
      <c r="N222" t="str">
        <f ca="1">IF(AND(RESULT!$K281&gt;M$1,RESULT!$C281+RESULT!$D281&gt;2),"WON",IF(AND(RESULT!$K281&lt;M$1,RESULT!$C281+RESULT!$D281&lt;3),"WON","LOST"))</f>
        <v>WON</v>
      </c>
      <c r="O222" t="str">
        <f t="shared" ca="1" si="147"/>
        <v>WON</v>
      </c>
      <c r="Q222" t="str">
        <f ca="1">IF(AND(RESULT!$G281&gt;Q$1,RESULT!$C281+RESULT!$D281&gt;2),"WON",IF(AND(RESULT!$G281&lt;Q$1,RESULT!$C281+RESULT!$D281&lt;3),"WON","LOST"))</f>
        <v>WON</v>
      </c>
      <c r="R222" t="str">
        <f ca="1">IF(AND(RESULT!$K281&gt;Q$1,RESULT!$C281+RESULT!$D281&gt;2),"WON",IF(AND(RESULT!$K281&lt;Q$1,RESULT!$C281+RESULT!$D281&lt;3),"WON","LOST"))</f>
        <v>WON</v>
      </c>
      <c r="S222" t="str">
        <f t="shared" ca="1" si="148"/>
        <v>WON</v>
      </c>
      <c r="U222" t="str">
        <f ca="1">IF(AND(RESULT!$G281&gt;U$1,RESULT!$C281+RESULT!$D281&gt;2),"WON",IF(AND(RESULT!$G281&lt;U$1,RESULT!$C281+RESULT!$D281&lt;3),"WON","LOST"))</f>
        <v>WON</v>
      </c>
      <c r="V222" t="str">
        <f ca="1">IF(AND(RESULT!$K281&gt;U$1,RESULT!$C281+RESULT!$D281&gt;2),"WON",IF(AND(RESULT!$K281&lt;U$1,RESULT!$C281+RESULT!$D281&lt;3),"WON","LOST"))</f>
        <v>WON</v>
      </c>
      <c r="W222" t="str">
        <f t="shared" ca="1" si="149"/>
        <v>WON</v>
      </c>
      <c r="Y222" t="str">
        <f ca="1">IF(AND(RESULT!$G281&gt;Y$1,RESULT!$C281+RESULT!$D281&gt;2),"WON",IF(AND(RESULT!$G281&lt;Y$1,RESULT!$C281+RESULT!$D281&lt;3),"WON","LOST"))</f>
        <v>WON</v>
      </c>
      <c r="Z222" t="str">
        <f ca="1">IF(AND(RESULT!$K281&gt;Y$1,RESULT!$C281+RESULT!$D281&gt;2),"WON",IF(AND(RESULT!$K281&lt;Y$1,RESULT!$C281+RESULT!$D281&lt;3),"WON","LOST"))</f>
        <v>WON</v>
      </c>
      <c r="AA222" t="str">
        <f t="shared" ca="1" si="150"/>
        <v>WON</v>
      </c>
      <c r="AC222" t="str">
        <f ca="1">IF(AND(RESULT!$G281&gt;AC$1,RESULT!$C281+RESULT!$D281&gt;2),"WON",IF(AND(RESULT!$G281&lt;AC$1,RESULT!$C281+RESULT!$D281&lt;3),"WON","LOST"))</f>
        <v>WON</v>
      </c>
      <c r="AD222" t="str">
        <f ca="1">IF(AND(RESULT!$K281&gt;AC$1,RESULT!$C281+RESULT!$D281&gt;2),"WON",IF(AND(RESULT!$K281&lt;AC$1,RESULT!$C281+RESULT!$D281&lt;3),"WON","LOST"))</f>
        <v>WON</v>
      </c>
      <c r="AE222" t="str">
        <f t="shared" ca="1" si="151"/>
        <v>WON</v>
      </c>
    </row>
    <row r="223" spans="1:31">
      <c r="A223" t="str">
        <f ca="1">IF(AND(RESULT!$G282&gt;A$1,RESULT!$C282+RESULT!$D282&gt;2),"WON",IF(AND(RESULT!$G282&lt;A$1,RESULT!$C282+RESULT!$D282&lt;3),"WON","LOST"))</f>
        <v>LOST</v>
      </c>
      <c r="B223" t="str">
        <f ca="1">IF(AND(RESULT!$K282&gt;A$1,RESULT!$C282+RESULT!$D282&gt;2),"WON",IF(AND(RESULT!$K282&lt;A$1,RESULT!$C282+RESULT!$D282&lt;3),"WON","LOST"))</f>
        <v>WON</v>
      </c>
      <c r="C223" t="str">
        <f t="shared" ca="1" si="144"/>
        <v>DP</v>
      </c>
      <c r="E223" t="str">
        <f ca="1">IF(AND(RESULT!$G282&gt;E$1,RESULT!$C282+RESULT!$D282&gt;2),"WON",IF(AND(RESULT!$G282&lt;E$1,RESULT!$C282+RESULT!$D282&lt;3),"WON","LOST"))</f>
        <v>LOST</v>
      </c>
      <c r="F223" t="str">
        <f ca="1">IF(AND(RESULT!$K282&gt;E$1,RESULT!$C282+RESULT!$D282&gt;2),"WON",IF(AND(RESULT!$K282&lt;E$1,RESULT!$C282+RESULT!$D282&lt;3),"WON","LOST"))</f>
        <v>WON</v>
      </c>
      <c r="G223" t="str">
        <f t="shared" ca="1" si="145"/>
        <v>DP</v>
      </c>
      <c r="I223" t="str">
        <f ca="1">IF(AND(RESULT!$G282&gt;I$1,RESULT!$C282+RESULT!$D282&gt;2),"WON",IF(AND(RESULT!$G282&lt;I$1,RESULT!$C282+RESULT!$D282&lt;3),"WON","LOST"))</f>
        <v>LOST</v>
      </c>
      <c r="J223" t="str">
        <f ca="1">IF(AND(RESULT!$K282&gt;I$1,RESULT!$C282+RESULT!$D282&gt;2),"WON",IF(AND(RESULT!$K282&lt;I$1,RESULT!$C282+RESULT!$D282&lt;3),"WON","LOST"))</f>
        <v>WON</v>
      </c>
      <c r="K223" t="str">
        <f t="shared" ca="1" si="146"/>
        <v>DP</v>
      </c>
      <c r="M223" t="str">
        <f ca="1">IF(AND(RESULT!$G282&gt;M$1,RESULT!$C282+RESULT!$D282&gt;2),"WON",IF(AND(RESULT!$G282&lt;M$1,RESULT!$C282+RESULT!$D282&lt;3),"WON","LOST"))</f>
        <v>LOST</v>
      </c>
      <c r="N223" t="str">
        <f ca="1">IF(AND(RESULT!$K282&gt;M$1,RESULT!$C282+RESULT!$D282&gt;2),"WON",IF(AND(RESULT!$K282&lt;M$1,RESULT!$C282+RESULT!$D282&lt;3),"WON","LOST"))</f>
        <v>WON</v>
      </c>
      <c r="O223" t="str">
        <f t="shared" ca="1" si="147"/>
        <v>DP</v>
      </c>
      <c r="Q223" t="str">
        <f ca="1">IF(AND(RESULT!$G282&gt;Q$1,RESULT!$C282+RESULT!$D282&gt;2),"WON",IF(AND(RESULT!$G282&lt;Q$1,RESULT!$C282+RESULT!$D282&lt;3),"WON","LOST"))</f>
        <v>LOST</v>
      </c>
      <c r="R223" t="str">
        <f ca="1">IF(AND(RESULT!$K282&gt;Q$1,RESULT!$C282+RESULT!$D282&gt;2),"WON",IF(AND(RESULT!$K282&lt;Q$1,RESULT!$C282+RESULT!$D282&lt;3),"WON","LOST"))</f>
        <v>WON</v>
      </c>
      <c r="S223" t="str">
        <f t="shared" ca="1" si="148"/>
        <v>DP</v>
      </c>
      <c r="U223" t="str">
        <f ca="1">IF(AND(RESULT!$G282&gt;U$1,RESULT!$C282+RESULT!$D282&gt;2),"WON",IF(AND(RESULT!$G282&lt;U$1,RESULT!$C282+RESULT!$D282&lt;3),"WON","LOST"))</f>
        <v>WON</v>
      </c>
      <c r="V223" t="str">
        <f ca="1">IF(AND(RESULT!$K282&gt;U$1,RESULT!$C282+RESULT!$D282&gt;2),"WON",IF(AND(RESULT!$K282&lt;U$1,RESULT!$C282+RESULT!$D282&lt;3),"WON","LOST"))</f>
        <v>WON</v>
      </c>
      <c r="W223" t="str">
        <f t="shared" ca="1" si="149"/>
        <v>WON</v>
      </c>
      <c r="Y223" t="str">
        <f ca="1">IF(AND(RESULT!$G282&gt;Y$1,RESULT!$C282+RESULT!$D282&gt;2),"WON",IF(AND(RESULT!$G282&lt;Y$1,RESULT!$C282+RESULT!$D282&lt;3),"WON","LOST"))</f>
        <v>LOST</v>
      </c>
      <c r="Z223" t="str">
        <f ca="1">IF(AND(RESULT!$K282&gt;Y$1,RESULT!$C282+RESULT!$D282&gt;2),"WON",IF(AND(RESULT!$K282&lt;Y$1,RESULT!$C282+RESULT!$D282&lt;3),"WON","LOST"))</f>
        <v>LOST</v>
      </c>
      <c r="AA223" t="str">
        <f t="shared" ca="1" si="150"/>
        <v>LOST</v>
      </c>
      <c r="AC223" t="str">
        <f ca="1">IF(AND(RESULT!$G282&gt;AC$1,RESULT!$C282+RESULT!$D282&gt;2),"WON",IF(AND(RESULT!$G282&lt;AC$1,RESULT!$C282+RESULT!$D282&lt;3),"WON","LOST"))</f>
        <v>LOST</v>
      </c>
      <c r="AD223" t="str">
        <f ca="1">IF(AND(RESULT!$K282&gt;AC$1,RESULT!$C282+RESULT!$D282&gt;2),"WON",IF(AND(RESULT!$K282&lt;AC$1,RESULT!$C282+RESULT!$D282&lt;3),"WON","LOST"))</f>
        <v>LOST</v>
      </c>
      <c r="AE223" t="str">
        <f t="shared" ca="1" si="151"/>
        <v>LOST</v>
      </c>
    </row>
    <row r="224" spans="1:31">
      <c r="A224" t="str">
        <f ca="1">IF(AND(RESULT!$G283&gt;A$1,RESULT!$C283+RESULT!$D283&gt;2),"WON",IF(AND(RESULT!$G283&lt;A$1,RESULT!$C283+RESULT!$D283&lt;3),"WON","LOST"))</f>
        <v>WON</v>
      </c>
      <c r="B224" t="str">
        <f ca="1">IF(AND(RESULT!$K283&gt;A$1,RESULT!$C283+RESULT!$D283&gt;2),"WON",IF(AND(RESULT!$K283&lt;A$1,RESULT!$C283+RESULT!$D283&lt;3),"WON","LOST"))</f>
        <v>LOST</v>
      </c>
      <c r="C224" t="str">
        <f t="shared" ca="1" si="144"/>
        <v>DP</v>
      </c>
      <c r="E224" t="str">
        <f ca="1">IF(AND(RESULT!$G283&gt;E$1,RESULT!$C283+RESULT!$D283&gt;2),"WON",IF(AND(RESULT!$G283&lt;E$1,RESULT!$C283+RESULT!$D283&lt;3),"WON","LOST"))</f>
        <v>WON</v>
      </c>
      <c r="F224" t="str">
        <f ca="1">IF(AND(RESULT!$K283&gt;E$1,RESULT!$C283+RESULT!$D283&gt;2),"WON",IF(AND(RESULT!$K283&lt;E$1,RESULT!$C283+RESULT!$D283&lt;3),"WON","LOST"))</f>
        <v>LOST</v>
      </c>
      <c r="G224" t="str">
        <f t="shared" ca="1" si="145"/>
        <v>DP</v>
      </c>
      <c r="I224" t="str">
        <f ca="1">IF(AND(RESULT!$G283&gt;I$1,RESULT!$C283+RESULT!$D283&gt;2),"WON",IF(AND(RESULT!$G283&lt;I$1,RESULT!$C283+RESULT!$D283&lt;3),"WON","LOST"))</f>
        <v>WON</v>
      </c>
      <c r="J224" t="str">
        <f ca="1">IF(AND(RESULT!$K283&gt;I$1,RESULT!$C283+RESULT!$D283&gt;2),"WON",IF(AND(RESULT!$K283&lt;I$1,RESULT!$C283+RESULT!$D283&lt;3),"WON","LOST"))</f>
        <v>LOST</v>
      </c>
      <c r="K224" t="str">
        <f t="shared" ca="1" si="146"/>
        <v>DP</v>
      </c>
      <c r="M224" t="str">
        <f ca="1">IF(AND(RESULT!$G283&gt;M$1,RESULT!$C283+RESULT!$D283&gt;2),"WON",IF(AND(RESULT!$G283&lt;M$1,RESULT!$C283+RESULT!$D283&lt;3),"WON","LOST"))</f>
        <v>WON</v>
      </c>
      <c r="N224" t="str">
        <f ca="1">IF(AND(RESULT!$K283&gt;M$1,RESULT!$C283+RESULT!$D283&gt;2),"WON",IF(AND(RESULT!$K283&lt;M$1,RESULT!$C283+RESULT!$D283&lt;3),"WON","LOST"))</f>
        <v>LOST</v>
      </c>
      <c r="O224" t="str">
        <f t="shared" ca="1" si="147"/>
        <v>DP</v>
      </c>
      <c r="Q224" t="str">
        <f ca="1">IF(AND(RESULT!$G283&gt;Q$1,RESULT!$C283+RESULT!$D283&gt;2),"WON",IF(AND(RESULT!$G283&lt;Q$1,RESULT!$C283+RESULT!$D283&lt;3),"WON","LOST"))</f>
        <v>WON</v>
      </c>
      <c r="R224" t="str">
        <f ca="1">IF(AND(RESULT!$K283&gt;Q$1,RESULT!$C283+RESULT!$D283&gt;2),"WON",IF(AND(RESULT!$K283&lt;Q$1,RESULT!$C283+RESULT!$D283&lt;3),"WON","LOST"))</f>
        <v>LOST</v>
      </c>
      <c r="S224" t="str">
        <f t="shared" ca="1" si="148"/>
        <v>DP</v>
      </c>
      <c r="U224" t="str">
        <f ca="1">IF(AND(RESULT!$G283&gt;U$1,RESULT!$C283+RESULT!$D283&gt;2),"WON",IF(AND(RESULT!$G283&lt;U$1,RESULT!$C283+RESULT!$D283&lt;3),"WON","LOST"))</f>
        <v>WON</v>
      </c>
      <c r="V224" t="str">
        <f ca="1">IF(AND(RESULT!$K283&gt;U$1,RESULT!$C283+RESULT!$D283&gt;2),"WON",IF(AND(RESULT!$K283&lt;U$1,RESULT!$C283+RESULT!$D283&lt;3),"WON","LOST"))</f>
        <v>LOST</v>
      </c>
      <c r="W224" t="str">
        <f t="shared" ca="1" si="149"/>
        <v>DP</v>
      </c>
      <c r="Y224" t="str">
        <f ca="1">IF(AND(RESULT!$G283&gt;Y$1,RESULT!$C283+RESULT!$D283&gt;2),"WON",IF(AND(RESULT!$G283&lt;Y$1,RESULT!$C283+RESULT!$D283&lt;3),"WON","LOST"))</f>
        <v>WON</v>
      </c>
      <c r="Z224" t="str">
        <f ca="1">IF(AND(RESULT!$K283&gt;Y$1,RESULT!$C283+RESULT!$D283&gt;2),"WON",IF(AND(RESULT!$K283&lt;Y$1,RESULT!$C283+RESULT!$D283&lt;3),"WON","LOST"))</f>
        <v>WON</v>
      </c>
      <c r="AA224" t="str">
        <f t="shared" ca="1" si="150"/>
        <v>WON</v>
      </c>
      <c r="AC224" t="str">
        <f ca="1">IF(AND(RESULT!$G283&gt;AC$1,RESULT!$C283+RESULT!$D283&gt;2),"WON",IF(AND(RESULT!$G283&lt;AC$1,RESULT!$C283+RESULT!$D283&lt;3),"WON","LOST"))</f>
        <v>WON</v>
      </c>
      <c r="AD224" t="str">
        <f ca="1">IF(AND(RESULT!$K283&gt;AC$1,RESULT!$C283+RESULT!$D283&gt;2),"WON",IF(AND(RESULT!$K283&lt;AC$1,RESULT!$C283+RESULT!$D283&lt;3),"WON","LOST"))</f>
        <v>WON</v>
      </c>
      <c r="AE224" t="str">
        <f t="shared" ca="1" si="151"/>
        <v>WON</v>
      </c>
    </row>
    <row r="225" spans="1:31">
      <c r="A225" t="str">
        <f ca="1">IF(AND(RESULT!$G284&gt;A$1,RESULT!$C284+RESULT!$D284&gt;2),"WON",IF(AND(RESULT!$G284&lt;A$1,RESULT!$C284+RESULT!$D284&lt;3),"WON","LOST"))</f>
        <v>WON</v>
      </c>
      <c r="B225" t="str">
        <f ca="1">IF(AND(RESULT!$K284&gt;A$1,RESULT!$C284+RESULT!$D284&gt;2),"WON",IF(AND(RESULT!$K284&lt;A$1,RESULT!$C284+RESULT!$D284&lt;3),"WON","LOST"))</f>
        <v>WON</v>
      </c>
      <c r="C225" t="str">
        <f t="shared" ca="1" si="144"/>
        <v>WON</v>
      </c>
      <c r="E225" t="str">
        <f ca="1">IF(AND(RESULT!$G284&gt;E$1,RESULT!$C284+RESULT!$D284&gt;2),"WON",IF(AND(RESULT!$G284&lt;E$1,RESULT!$C284+RESULT!$D284&lt;3),"WON","LOST"))</f>
        <v>WON</v>
      </c>
      <c r="F225" t="str">
        <f ca="1">IF(AND(RESULT!$K284&gt;E$1,RESULT!$C284+RESULT!$D284&gt;2),"WON",IF(AND(RESULT!$K284&lt;E$1,RESULT!$C284+RESULT!$D284&lt;3),"WON","LOST"))</f>
        <v>WON</v>
      </c>
      <c r="G225" t="str">
        <f t="shared" ca="1" si="145"/>
        <v>WON</v>
      </c>
      <c r="I225" t="str">
        <f ca="1">IF(AND(RESULT!$G284&gt;I$1,RESULT!$C284+RESULT!$D284&gt;2),"WON",IF(AND(RESULT!$G284&lt;I$1,RESULT!$C284+RESULT!$D284&lt;3),"WON","LOST"))</f>
        <v>WON</v>
      </c>
      <c r="J225" t="str">
        <f ca="1">IF(AND(RESULT!$K284&gt;I$1,RESULT!$C284+RESULT!$D284&gt;2),"WON",IF(AND(RESULT!$K284&lt;I$1,RESULT!$C284+RESULT!$D284&lt;3),"WON","LOST"))</f>
        <v>WON</v>
      </c>
      <c r="K225" t="str">
        <f t="shared" ca="1" si="146"/>
        <v>WON</v>
      </c>
      <c r="M225" t="str">
        <f ca="1">IF(AND(RESULT!$G284&gt;M$1,RESULT!$C284+RESULT!$D284&gt;2),"WON",IF(AND(RESULT!$G284&lt;M$1,RESULT!$C284+RESULT!$D284&lt;3),"WON","LOST"))</f>
        <v>WON</v>
      </c>
      <c r="N225" t="str">
        <f ca="1">IF(AND(RESULT!$K284&gt;M$1,RESULT!$C284+RESULT!$D284&gt;2),"WON",IF(AND(RESULT!$K284&lt;M$1,RESULT!$C284+RESULT!$D284&lt;3),"WON","LOST"))</f>
        <v>WON</v>
      </c>
      <c r="O225" t="str">
        <f t="shared" ca="1" si="147"/>
        <v>WON</v>
      </c>
      <c r="Q225" t="str">
        <f ca="1">IF(AND(RESULT!$G284&gt;Q$1,RESULT!$C284+RESULT!$D284&gt;2),"WON",IF(AND(RESULT!$G284&lt;Q$1,RESULT!$C284+RESULT!$D284&lt;3),"WON","LOST"))</f>
        <v>WON</v>
      </c>
      <c r="R225" t="str">
        <f ca="1">IF(AND(RESULT!$K284&gt;Q$1,RESULT!$C284+RESULT!$D284&gt;2),"WON",IF(AND(RESULT!$K284&lt;Q$1,RESULT!$C284+RESULT!$D284&lt;3),"WON","LOST"))</f>
        <v>WON</v>
      </c>
      <c r="S225" t="str">
        <f t="shared" ca="1" si="148"/>
        <v>WON</v>
      </c>
      <c r="U225" t="str">
        <f ca="1">IF(AND(RESULT!$G284&gt;U$1,RESULT!$C284+RESULT!$D284&gt;2),"WON",IF(AND(RESULT!$G284&lt;U$1,RESULT!$C284+RESULT!$D284&lt;3),"WON","LOST"))</f>
        <v>WON</v>
      </c>
      <c r="V225" t="str">
        <f ca="1">IF(AND(RESULT!$K284&gt;U$1,RESULT!$C284+RESULT!$D284&gt;2),"WON",IF(AND(RESULT!$K284&lt;U$1,RESULT!$C284+RESULT!$D284&lt;3),"WON","LOST"))</f>
        <v>WON</v>
      </c>
      <c r="W225" t="str">
        <f t="shared" ca="1" si="149"/>
        <v>WON</v>
      </c>
      <c r="Y225" t="str">
        <f ca="1">IF(AND(RESULT!$G284&gt;Y$1,RESULT!$C284+RESULT!$D284&gt;2),"WON",IF(AND(RESULT!$G284&lt;Y$1,RESULT!$C284+RESULT!$D284&lt;3),"WON","LOST"))</f>
        <v>WON</v>
      </c>
      <c r="Z225" t="str">
        <f ca="1">IF(AND(RESULT!$K284&gt;Y$1,RESULT!$C284+RESULT!$D284&gt;2),"WON",IF(AND(RESULT!$K284&lt;Y$1,RESULT!$C284+RESULT!$D284&lt;3),"WON","LOST"))</f>
        <v>WON</v>
      </c>
      <c r="AA225" t="str">
        <f t="shared" ca="1" si="150"/>
        <v>WON</v>
      </c>
      <c r="AC225" t="str">
        <f ca="1">IF(AND(RESULT!$G284&gt;AC$1,RESULT!$C284+RESULT!$D284&gt;2),"WON",IF(AND(RESULT!$G284&lt;AC$1,RESULT!$C284+RESULT!$D284&lt;3),"WON","LOST"))</f>
        <v>WON</v>
      </c>
      <c r="AD225" t="str">
        <f ca="1">IF(AND(RESULT!$K284&gt;AC$1,RESULT!$C284+RESULT!$D284&gt;2),"WON",IF(AND(RESULT!$K284&lt;AC$1,RESULT!$C284+RESULT!$D284&lt;3),"WON","LOST"))</f>
        <v>WON</v>
      </c>
      <c r="AE225" t="str">
        <f t="shared" ca="1" si="151"/>
        <v>WON</v>
      </c>
    </row>
    <row r="226" spans="1:31">
      <c r="A226" t="str">
        <f ca="1">IF(AND(RESULT!$G285&gt;A$1,RESULT!$C285+RESULT!$D285&gt;2),"WON",IF(AND(RESULT!$G285&lt;A$1,RESULT!$C285+RESULT!$D285&lt;3),"WON","LOST"))</f>
        <v>LOST</v>
      </c>
      <c r="B226" t="str">
        <f ca="1">IF(AND(RESULT!$K285&gt;A$1,RESULT!$C285+RESULT!$D285&gt;2),"WON",IF(AND(RESULT!$K285&lt;A$1,RESULT!$C285+RESULT!$D285&lt;3),"WON","LOST"))</f>
        <v>WON</v>
      </c>
      <c r="C226" t="str">
        <f t="shared" ca="1" si="144"/>
        <v>DP</v>
      </c>
      <c r="E226" t="str">
        <f ca="1">IF(AND(RESULT!$G285&gt;E$1,RESULT!$C285+RESULT!$D285&gt;2),"WON",IF(AND(RESULT!$G285&lt;E$1,RESULT!$C285+RESULT!$D285&lt;3),"WON","LOST"))</f>
        <v>LOST</v>
      </c>
      <c r="F226" t="str">
        <f ca="1">IF(AND(RESULT!$K285&gt;E$1,RESULT!$C285+RESULT!$D285&gt;2),"WON",IF(AND(RESULT!$K285&lt;E$1,RESULT!$C285+RESULT!$D285&lt;3),"WON","LOST"))</f>
        <v>WON</v>
      </c>
      <c r="G226" t="str">
        <f t="shared" ca="1" si="145"/>
        <v>DP</v>
      </c>
      <c r="I226" t="str">
        <f ca="1">IF(AND(RESULT!$G285&gt;I$1,RESULT!$C285+RESULT!$D285&gt;2),"WON",IF(AND(RESULT!$G285&lt;I$1,RESULT!$C285+RESULT!$D285&lt;3),"WON","LOST"))</f>
        <v>LOST</v>
      </c>
      <c r="J226" t="str">
        <f ca="1">IF(AND(RESULT!$K285&gt;I$1,RESULT!$C285+RESULT!$D285&gt;2),"WON",IF(AND(RESULT!$K285&lt;I$1,RESULT!$C285+RESULT!$D285&lt;3),"WON","LOST"))</f>
        <v>WON</v>
      </c>
      <c r="K226" t="str">
        <f t="shared" ca="1" si="146"/>
        <v>DP</v>
      </c>
      <c r="M226" t="str">
        <f ca="1">IF(AND(RESULT!$G285&gt;M$1,RESULT!$C285+RESULT!$D285&gt;2),"WON",IF(AND(RESULT!$G285&lt;M$1,RESULT!$C285+RESULT!$D285&lt;3),"WON","LOST"))</f>
        <v>LOST</v>
      </c>
      <c r="N226" t="str">
        <f ca="1">IF(AND(RESULT!$K285&gt;M$1,RESULT!$C285+RESULT!$D285&gt;2),"WON",IF(AND(RESULT!$K285&lt;M$1,RESULT!$C285+RESULT!$D285&lt;3),"WON","LOST"))</f>
        <v>WON</v>
      </c>
      <c r="O226" t="str">
        <f t="shared" ca="1" si="147"/>
        <v>DP</v>
      </c>
      <c r="Q226" t="str">
        <f ca="1">IF(AND(RESULT!$G285&gt;Q$1,RESULT!$C285+RESULT!$D285&gt;2),"WON",IF(AND(RESULT!$G285&lt;Q$1,RESULT!$C285+RESULT!$D285&lt;3),"WON","LOST"))</f>
        <v>LOST</v>
      </c>
      <c r="R226" t="str">
        <f ca="1">IF(AND(RESULT!$K285&gt;Q$1,RESULT!$C285+RESULT!$D285&gt;2),"WON",IF(AND(RESULT!$K285&lt;Q$1,RESULT!$C285+RESULT!$D285&lt;3),"WON","LOST"))</f>
        <v>WON</v>
      </c>
      <c r="S226" t="str">
        <f t="shared" ca="1" si="148"/>
        <v>DP</v>
      </c>
      <c r="U226" t="str">
        <f ca="1">IF(AND(RESULT!$G285&gt;U$1,RESULT!$C285+RESULT!$D285&gt;2),"WON",IF(AND(RESULT!$G285&lt;U$1,RESULT!$C285+RESULT!$D285&lt;3),"WON","LOST"))</f>
        <v>LOST</v>
      </c>
      <c r="V226" t="str">
        <f ca="1">IF(AND(RESULT!$K285&gt;U$1,RESULT!$C285+RESULT!$D285&gt;2),"WON",IF(AND(RESULT!$K285&lt;U$1,RESULT!$C285+RESULT!$D285&lt;3),"WON","LOST"))</f>
        <v>WON</v>
      </c>
      <c r="W226" t="str">
        <f t="shared" ca="1" si="149"/>
        <v>DP</v>
      </c>
      <c r="Y226" t="str">
        <f ca="1">IF(AND(RESULT!$G285&gt;Y$1,RESULT!$C285+RESULT!$D285&gt;2),"WON",IF(AND(RESULT!$G285&lt;Y$1,RESULT!$C285+RESULT!$D285&lt;3),"WON","LOST"))</f>
        <v>LOST</v>
      </c>
      <c r="Z226" t="str">
        <f ca="1">IF(AND(RESULT!$K285&gt;Y$1,RESULT!$C285+RESULT!$D285&gt;2),"WON",IF(AND(RESULT!$K285&lt;Y$1,RESULT!$C285+RESULT!$D285&lt;3),"WON","LOST"))</f>
        <v>WON</v>
      </c>
      <c r="AA226" t="str">
        <f t="shared" ca="1" si="150"/>
        <v>DP</v>
      </c>
      <c r="AC226" t="str">
        <f ca="1">IF(AND(RESULT!$G285&gt;AC$1,RESULT!$C285+RESULT!$D285&gt;2),"WON",IF(AND(RESULT!$G285&lt;AC$1,RESULT!$C285+RESULT!$D285&lt;3),"WON","LOST"))</f>
        <v>LOST</v>
      </c>
      <c r="AD226" t="str">
        <f ca="1">IF(AND(RESULT!$K285&gt;AC$1,RESULT!$C285+RESULT!$D285&gt;2),"WON",IF(AND(RESULT!$K285&lt;AC$1,RESULT!$C285+RESULT!$D285&lt;3),"WON","LOST"))</f>
        <v>WON</v>
      </c>
      <c r="AE226" t="str">
        <f t="shared" ca="1" si="151"/>
        <v>DP</v>
      </c>
    </row>
    <row r="227" spans="1:31">
      <c r="A227" t="str">
        <f ca="1">IF(AND(RESULT!$G286&gt;A$1,RESULT!$C286+RESULT!$D286&gt;2),"WON",IF(AND(RESULT!$G286&lt;A$1,RESULT!$C286+RESULT!$D286&lt;3),"WON","LOST"))</f>
        <v>WON</v>
      </c>
      <c r="B227" t="str">
        <f ca="1">IF(AND(RESULT!$K286&gt;A$1,RESULT!$C286+RESULT!$D286&gt;2),"WON",IF(AND(RESULT!$K286&lt;A$1,RESULT!$C286+RESULT!$D286&lt;3),"WON","LOST"))</f>
        <v>LOST</v>
      </c>
      <c r="C227" t="str">
        <f t="shared" ca="1" si="144"/>
        <v>DP</v>
      </c>
      <c r="E227" t="str">
        <f ca="1">IF(AND(RESULT!$G286&gt;E$1,RESULT!$C286+RESULT!$D286&gt;2),"WON",IF(AND(RESULT!$G286&lt;E$1,RESULT!$C286+RESULT!$D286&lt;3),"WON","LOST"))</f>
        <v>WON</v>
      </c>
      <c r="F227" t="str">
        <f ca="1">IF(AND(RESULT!$K286&gt;E$1,RESULT!$C286+RESULT!$D286&gt;2),"WON",IF(AND(RESULT!$K286&lt;E$1,RESULT!$C286+RESULT!$D286&lt;3),"WON","LOST"))</f>
        <v>LOST</v>
      </c>
      <c r="G227" t="str">
        <f t="shared" ca="1" si="145"/>
        <v>DP</v>
      </c>
      <c r="I227" t="str">
        <f ca="1">IF(AND(RESULT!$G286&gt;I$1,RESULT!$C286+RESULT!$D286&gt;2),"WON",IF(AND(RESULT!$G286&lt;I$1,RESULT!$C286+RESULT!$D286&lt;3),"WON","LOST"))</f>
        <v>WON</v>
      </c>
      <c r="J227" t="str">
        <f ca="1">IF(AND(RESULT!$K286&gt;I$1,RESULT!$C286+RESULT!$D286&gt;2),"WON",IF(AND(RESULT!$K286&lt;I$1,RESULT!$C286+RESULT!$D286&lt;3),"WON","LOST"))</f>
        <v>LOST</v>
      </c>
      <c r="K227" t="str">
        <f t="shared" ca="1" si="146"/>
        <v>DP</v>
      </c>
      <c r="M227" t="str">
        <f ca="1">IF(AND(RESULT!$G286&gt;M$1,RESULT!$C286+RESULT!$D286&gt;2),"WON",IF(AND(RESULT!$G286&lt;M$1,RESULT!$C286+RESULT!$D286&lt;3),"WON","LOST"))</f>
        <v>WON</v>
      </c>
      <c r="N227" t="str">
        <f ca="1">IF(AND(RESULT!$K286&gt;M$1,RESULT!$C286+RESULT!$D286&gt;2),"WON",IF(AND(RESULT!$K286&lt;M$1,RESULT!$C286+RESULT!$D286&lt;3),"WON","LOST"))</f>
        <v>LOST</v>
      </c>
      <c r="O227" t="str">
        <f t="shared" ca="1" si="147"/>
        <v>DP</v>
      </c>
      <c r="Q227" t="str">
        <f ca="1">IF(AND(RESULT!$G286&gt;Q$1,RESULT!$C286+RESULT!$D286&gt;2),"WON",IF(AND(RESULT!$G286&lt;Q$1,RESULT!$C286+RESULT!$D286&lt;3),"WON","LOST"))</f>
        <v>WON</v>
      </c>
      <c r="R227" t="str">
        <f ca="1">IF(AND(RESULT!$K286&gt;Q$1,RESULT!$C286+RESULT!$D286&gt;2),"WON",IF(AND(RESULT!$K286&lt;Q$1,RESULT!$C286+RESULT!$D286&lt;3),"WON","LOST"))</f>
        <v>LOST</v>
      </c>
      <c r="S227" t="str">
        <f t="shared" ca="1" si="148"/>
        <v>DP</v>
      </c>
      <c r="U227" t="str">
        <f ca="1">IF(AND(RESULT!$G286&gt;U$1,RESULT!$C286+RESULT!$D286&gt;2),"WON",IF(AND(RESULT!$G286&lt;U$1,RESULT!$C286+RESULT!$D286&lt;3),"WON","LOST"))</f>
        <v>WON</v>
      </c>
      <c r="V227" t="str">
        <f ca="1">IF(AND(RESULT!$K286&gt;U$1,RESULT!$C286+RESULT!$D286&gt;2),"WON",IF(AND(RESULT!$K286&lt;U$1,RESULT!$C286+RESULT!$D286&lt;3),"WON","LOST"))</f>
        <v>LOST</v>
      </c>
      <c r="W227" t="str">
        <f t="shared" ca="1" si="149"/>
        <v>DP</v>
      </c>
      <c r="Y227" t="str">
        <f ca="1">IF(AND(RESULT!$G286&gt;Y$1,RESULT!$C286+RESULT!$D286&gt;2),"WON",IF(AND(RESULT!$G286&lt;Y$1,RESULT!$C286+RESULT!$D286&lt;3),"WON","LOST"))</f>
        <v>WON</v>
      </c>
      <c r="Z227" t="str">
        <f ca="1">IF(AND(RESULT!$K286&gt;Y$1,RESULT!$C286+RESULT!$D286&gt;2),"WON",IF(AND(RESULT!$K286&lt;Y$1,RESULT!$C286+RESULT!$D286&lt;3),"WON","LOST"))</f>
        <v>LOST</v>
      </c>
      <c r="AA227" t="str">
        <f t="shared" ca="1" si="150"/>
        <v>DP</v>
      </c>
      <c r="AC227" t="str">
        <f ca="1">IF(AND(RESULT!$G286&gt;AC$1,RESULT!$C286+RESULT!$D286&gt;2),"WON",IF(AND(RESULT!$G286&lt;AC$1,RESULT!$C286+RESULT!$D286&lt;3),"WON","LOST"))</f>
        <v>WON</v>
      </c>
      <c r="AD227" t="str">
        <f ca="1">IF(AND(RESULT!$K286&gt;AC$1,RESULT!$C286+RESULT!$D286&gt;2),"WON",IF(AND(RESULT!$K286&lt;AC$1,RESULT!$C286+RESULT!$D286&lt;3),"WON","LOST"))</f>
        <v>LOST</v>
      </c>
      <c r="AE227" t="str">
        <f t="shared" ca="1" si="151"/>
        <v>DP</v>
      </c>
    </row>
    <row r="228" spans="1:31">
      <c r="A228" t="str">
        <f ca="1">IF(AND(RESULT!$G287&gt;A$1,RESULT!$C287+RESULT!$D287&gt;2),"WON",IF(AND(RESULT!$G287&lt;A$1,RESULT!$C287+RESULT!$D287&lt;3),"WON","LOST"))</f>
        <v>LOST</v>
      </c>
      <c r="B228" t="str">
        <f ca="1">IF(AND(RESULT!$K287&gt;A$1,RESULT!$C287+RESULT!$D287&gt;2),"WON",IF(AND(RESULT!$K287&lt;A$1,RESULT!$C287+RESULT!$D287&lt;3),"WON","LOST"))</f>
        <v>WON</v>
      </c>
      <c r="C228" t="str">
        <f t="shared" ca="1" si="144"/>
        <v>DP</v>
      </c>
      <c r="E228" t="str">
        <f ca="1">IF(AND(RESULT!$G287&gt;E$1,RESULT!$C287+RESULT!$D287&gt;2),"WON",IF(AND(RESULT!$G287&lt;E$1,RESULT!$C287+RESULT!$D287&lt;3),"WON","LOST"))</f>
        <v>LOST</v>
      </c>
      <c r="F228" t="str">
        <f ca="1">IF(AND(RESULT!$K287&gt;E$1,RESULT!$C287+RESULT!$D287&gt;2),"WON",IF(AND(RESULT!$K287&lt;E$1,RESULT!$C287+RESULT!$D287&lt;3),"WON","LOST"))</f>
        <v>WON</v>
      </c>
      <c r="G228" t="str">
        <f t="shared" ca="1" si="145"/>
        <v>DP</v>
      </c>
      <c r="I228" t="str">
        <f ca="1">IF(AND(RESULT!$G287&gt;I$1,RESULT!$C287+RESULT!$D287&gt;2),"WON",IF(AND(RESULT!$G287&lt;I$1,RESULT!$C287+RESULT!$D287&lt;3),"WON","LOST"))</f>
        <v>LOST</v>
      </c>
      <c r="J228" t="str">
        <f ca="1">IF(AND(RESULT!$K287&gt;I$1,RESULT!$C287+RESULT!$D287&gt;2),"WON",IF(AND(RESULT!$K287&lt;I$1,RESULT!$C287+RESULT!$D287&lt;3),"WON","LOST"))</f>
        <v>WON</v>
      </c>
      <c r="K228" t="str">
        <f t="shared" ca="1" si="146"/>
        <v>DP</v>
      </c>
      <c r="M228" t="str">
        <f ca="1">IF(AND(RESULT!$G287&gt;M$1,RESULT!$C287+RESULT!$D287&gt;2),"WON",IF(AND(RESULT!$G287&lt;M$1,RESULT!$C287+RESULT!$D287&lt;3),"WON","LOST"))</f>
        <v>LOST</v>
      </c>
      <c r="N228" t="str">
        <f ca="1">IF(AND(RESULT!$K287&gt;M$1,RESULT!$C287+RESULT!$D287&gt;2),"WON",IF(AND(RESULT!$K287&lt;M$1,RESULT!$C287+RESULT!$D287&lt;3),"WON","LOST"))</f>
        <v>WON</v>
      </c>
      <c r="O228" t="str">
        <f t="shared" ca="1" si="147"/>
        <v>DP</v>
      </c>
      <c r="Q228" t="str">
        <f ca="1">IF(AND(RESULT!$G287&gt;Q$1,RESULT!$C287+RESULT!$D287&gt;2),"WON",IF(AND(RESULT!$G287&lt;Q$1,RESULT!$C287+RESULT!$D287&lt;3),"WON","LOST"))</f>
        <v>LOST</v>
      </c>
      <c r="R228" t="str">
        <f ca="1">IF(AND(RESULT!$K287&gt;Q$1,RESULT!$C287+RESULT!$D287&gt;2),"WON",IF(AND(RESULT!$K287&lt;Q$1,RESULT!$C287+RESULT!$D287&lt;3),"WON","LOST"))</f>
        <v>WON</v>
      </c>
      <c r="S228" t="str">
        <f t="shared" ca="1" si="148"/>
        <v>DP</v>
      </c>
      <c r="U228" t="str">
        <f ca="1">IF(AND(RESULT!$G287&gt;U$1,RESULT!$C287+RESULT!$D287&gt;2),"WON",IF(AND(RESULT!$G287&lt;U$1,RESULT!$C287+RESULT!$D287&lt;3),"WON","LOST"))</f>
        <v>LOST</v>
      </c>
      <c r="V228" t="str">
        <f ca="1">IF(AND(RESULT!$K287&gt;U$1,RESULT!$C287+RESULT!$D287&gt;2),"WON",IF(AND(RESULT!$K287&lt;U$1,RESULT!$C287+RESULT!$D287&lt;3),"WON","LOST"))</f>
        <v>WON</v>
      </c>
      <c r="W228" t="str">
        <f t="shared" ca="1" si="149"/>
        <v>DP</v>
      </c>
      <c r="Y228" t="str">
        <f ca="1">IF(AND(RESULT!$G287&gt;Y$1,RESULT!$C287+RESULT!$D287&gt;2),"WON",IF(AND(RESULT!$G287&lt;Y$1,RESULT!$C287+RESULT!$D287&lt;3),"WON","LOST"))</f>
        <v>LOST</v>
      </c>
      <c r="Z228" t="str">
        <f ca="1">IF(AND(RESULT!$K287&gt;Y$1,RESULT!$C287+RESULT!$D287&gt;2),"WON",IF(AND(RESULT!$K287&lt;Y$1,RESULT!$C287+RESULT!$D287&lt;3),"WON","LOST"))</f>
        <v>LOST</v>
      </c>
      <c r="AA228" t="str">
        <f t="shared" ca="1" si="150"/>
        <v>LOST</v>
      </c>
      <c r="AC228" t="str">
        <f ca="1">IF(AND(RESULT!$G287&gt;AC$1,RESULT!$C287+RESULT!$D287&gt;2),"WON",IF(AND(RESULT!$G287&lt;AC$1,RESULT!$C287+RESULT!$D287&lt;3),"WON","LOST"))</f>
        <v>LOST</v>
      </c>
      <c r="AD228" t="str">
        <f ca="1">IF(AND(RESULT!$K287&gt;AC$1,RESULT!$C287+RESULT!$D287&gt;2),"WON",IF(AND(RESULT!$K287&lt;AC$1,RESULT!$C287+RESULT!$D287&lt;3),"WON","LOST"))</f>
        <v>LOST</v>
      </c>
      <c r="AE228" t="str">
        <f t="shared" ca="1" si="151"/>
        <v>LOST</v>
      </c>
    </row>
    <row r="231" spans="1:31">
      <c r="A231" t="str">
        <f ca="1">IF(AND(RESULT!$G290&gt;A$1,RESULT!$C290+RESULT!$D290&gt;2),"WON",IF(AND(RESULT!$G290&lt;A$1,RESULT!$C290+RESULT!$D290&lt;3),"WON","LOST"))</f>
        <v>WON</v>
      </c>
      <c r="B231" t="str">
        <f ca="1">IF(AND(RESULT!$K290&gt;A$1,RESULT!$C290+RESULT!$D290&gt;2),"WON",IF(AND(RESULT!$K290&lt;A$1,RESULT!$C290+RESULT!$D290&lt;3),"WON","LOST"))</f>
        <v>LOST</v>
      </c>
      <c r="C231" t="str">
        <f ca="1">IF(AND(A231="WON",B231="WON"),"WON",IF(AND(A231="LOST",B231="LOST"),"LOST","DP"))</f>
        <v>DP</v>
      </c>
      <c r="E231" t="str">
        <f ca="1">IF(AND(RESULT!$G290&gt;E$1,RESULT!$C290+RESULT!$D290&gt;2),"WON",IF(AND(RESULT!$G290&lt;E$1,RESULT!$C290+RESULT!$D290&lt;3),"WON","LOST"))</f>
        <v>WON</v>
      </c>
      <c r="F231" t="str">
        <f ca="1">IF(AND(RESULT!$K290&gt;E$1,RESULT!$C290+RESULT!$D290&gt;2),"WON",IF(AND(RESULT!$K290&lt;E$1,RESULT!$C290+RESULT!$D290&lt;3),"WON","LOST"))</f>
        <v>LOST</v>
      </c>
      <c r="G231" t="str">
        <f ca="1">IF(AND(E231="WON",F231="WON"),"WON",IF(AND(E231="LOST",F231="LOST"),"LOST","DP"))</f>
        <v>DP</v>
      </c>
      <c r="I231" t="str">
        <f ca="1">IF(AND(RESULT!$G290&gt;I$1,RESULT!$C290+RESULT!$D290&gt;2),"WON",IF(AND(RESULT!$G290&lt;I$1,RESULT!$C290+RESULT!$D290&lt;3),"WON","LOST"))</f>
        <v>WON</v>
      </c>
      <c r="J231" t="str">
        <f ca="1">IF(AND(RESULT!$K290&gt;I$1,RESULT!$C290+RESULT!$D290&gt;2),"WON",IF(AND(RESULT!$K290&lt;I$1,RESULT!$C290+RESULT!$D290&lt;3),"WON","LOST"))</f>
        <v>LOST</v>
      </c>
      <c r="K231" t="str">
        <f ca="1">IF(AND(I231="WON",J231="WON"),"WON",IF(AND(I231="LOST",J231="LOST"),"LOST","DP"))</f>
        <v>DP</v>
      </c>
      <c r="M231" t="str">
        <f ca="1">IF(AND(RESULT!$G290&gt;M$1,RESULT!$C290+RESULT!$D290&gt;2),"WON",IF(AND(RESULT!$G290&lt;M$1,RESULT!$C290+RESULT!$D290&lt;3),"WON","LOST"))</f>
        <v>WON</v>
      </c>
      <c r="N231" t="str">
        <f ca="1">IF(AND(RESULT!$K290&gt;M$1,RESULT!$C290+RESULT!$D290&gt;2),"WON",IF(AND(RESULT!$K290&lt;M$1,RESULT!$C290+RESULT!$D290&lt;3),"WON","LOST"))</f>
        <v>LOST</v>
      </c>
      <c r="O231" t="str">
        <f ca="1">IF(AND(M231="WON",N231="WON"),"WON",IF(AND(M231="LOST",N231="LOST"),"LOST","DP"))</f>
        <v>DP</v>
      </c>
      <c r="Q231" t="str">
        <f ca="1">IF(AND(RESULT!$G290&gt;Q$1,RESULT!$C290+RESULT!$D290&gt;2),"WON",IF(AND(RESULT!$G290&lt;Q$1,RESULT!$C290+RESULT!$D290&lt;3),"WON","LOST"))</f>
        <v>WON</v>
      </c>
      <c r="R231" t="str">
        <f ca="1">IF(AND(RESULT!$K290&gt;Q$1,RESULT!$C290+RESULT!$D290&gt;2),"WON",IF(AND(RESULT!$K290&lt;Q$1,RESULT!$C290+RESULT!$D290&lt;3),"WON","LOST"))</f>
        <v>LOST</v>
      </c>
      <c r="S231" t="str">
        <f ca="1">IF(AND(Q231="WON",R231="WON"),"WON",IF(AND(Q231="LOST",R231="LOST"),"LOST","DP"))</f>
        <v>DP</v>
      </c>
      <c r="U231" t="str">
        <f ca="1">IF(AND(RESULT!$G290&gt;U$1,RESULT!$C290+RESULT!$D290&gt;2),"WON",IF(AND(RESULT!$G290&lt;U$1,RESULT!$C290+RESULT!$D290&lt;3),"WON","LOST"))</f>
        <v>WON</v>
      </c>
      <c r="V231" t="str">
        <f ca="1">IF(AND(RESULT!$K290&gt;U$1,RESULT!$C290+RESULT!$D290&gt;2),"WON",IF(AND(RESULT!$K290&lt;U$1,RESULT!$C290+RESULT!$D290&lt;3),"WON","LOST"))</f>
        <v>LOST</v>
      </c>
      <c r="W231" t="str">
        <f ca="1">IF(AND(U231="WON",V231="WON"),"WON",IF(AND(U231="LOST",V231="LOST"),"LOST","DP"))</f>
        <v>DP</v>
      </c>
      <c r="Y231" t="str">
        <f ca="1">IF(AND(RESULT!$G290&gt;Y$1,RESULT!$C290+RESULT!$D290&gt;2),"WON",IF(AND(RESULT!$G290&lt;Y$1,RESULT!$C290+RESULT!$D290&lt;3),"WON","LOST"))</f>
        <v>WON</v>
      </c>
      <c r="Z231" t="str">
        <f ca="1">IF(AND(RESULT!$K290&gt;Y$1,RESULT!$C290+RESULT!$D290&gt;2),"WON",IF(AND(RESULT!$K290&lt;Y$1,RESULT!$C290+RESULT!$D290&lt;3),"WON","LOST"))</f>
        <v>LOST</v>
      </c>
      <c r="AA231" t="str">
        <f ca="1">IF(AND(Y231="WON",Z231="WON"),"WON",IF(AND(Y231="LOST",Z231="LOST"),"LOST","DP"))</f>
        <v>DP</v>
      </c>
      <c r="AC231" t="str">
        <f ca="1">IF(AND(RESULT!$G290&gt;AC$1,RESULT!$C290+RESULT!$D290&gt;2),"WON",IF(AND(RESULT!$G290&lt;AC$1,RESULT!$C290+RESULT!$D290&lt;3),"WON","LOST"))</f>
        <v>WON</v>
      </c>
      <c r="AD231" t="str">
        <f ca="1">IF(AND(RESULT!$K290&gt;AC$1,RESULT!$C290+RESULT!$D290&gt;2),"WON",IF(AND(RESULT!$K290&lt;AC$1,RESULT!$C290+RESULT!$D290&lt;3),"WON","LOST"))</f>
        <v>LOST</v>
      </c>
      <c r="AE231" t="str">
        <f ca="1">IF(AND(AC231="WON",AD231="WON"),"WON",IF(AND(AC231="LOST",AD231="LOST"),"LOST","DP"))</f>
        <v>DP</v>
      </c>
    </row>
    <row r="232" spans="1:31">
      <c r="A232" t="str">
        <f ca="1">IF(AND(RESULT!$G291&gt;A$1,RESULT!$C291+RESULT!$D291&gt;2),"WON",IF(AND(RESULT!$G291&lt;A$1,RESULT!$C291+RESULT!$D291&lt;3),"WON","LOST"))</f>
        <v>WON</v>
      </c>
      <c r="B232" t="str">
        <f ca="1">IF(AND(RESULT!$K291&gt;A$1,RESULT!$C291+RESULT!$D291&gt;2),"WON",IF(AND(RESULT!$K291&lt;A$1,RESULT!$C291+RESULT!$D291&lt;3),"WON","LOST"))</f>
        <v>WON</v>
      </c>
      <c r="C232" t="str">
        <f t="shared" ref="C232:C240" ca="1" si="152">IF(AND(A232="WON",B232="WON"),"WON",IF(AND(A232="LOST",B232="LOST"),"LOST","DP"))</f>
        <v>WON</v>
      </c>
      <c r="E232" t="str">
        <f ca="1">IF(AND(RESULT!$G291&gt;E$1,RESULT!$C291+RESULT!$D291&gt;2),"WON",IF(AND(RESULT!$G291&lt;E$1,RESULT!$C291+RESULT!$D291&lt;3),"WON","LOST"))</f>
        <v>WON</v>
      </c>
      <c r="F232" t="str">
        <f ca="1">IF(AND(RESULT!$K291&gt;E$1,RESULT!$C291+RESULT!$D291&gt;2),"WON",IF(AND(RESULT!$K291&lt;E$1,RESULT!$C291+RESULT!$D291&lt;3),"WON","LOST"))</f>
        <v>WON</v>
      </c>
      <c r="G232" t="str">
        <f t="shared" ref="G232:G240" ca="1" si="153">IF(AND(E232="WON",F232="WON"),"WON",IF(AND(E232="LOST",F232="LOST"),"LOST","DP"))</f>
        <v>WON</v>
      </c>
      <c r="I232" t="str">
        <f ca="1">IF(AND(RESULT!$G291&gt;I$1,RESULT!$C291+RESULT!$D291&gt;2),"WON",IF(AND(RESULT!$G291&lt;I$1,RESULT!$C291+RESULT!$D291&lt;3),"WON","LOST"))</f>
        <v>WON</v>
      </c>
      <c r="J232" t="str">
        <f ca="1">IF(AND(RESULT!$K291&gt;I$1,RESULT!$C291+RESULT!$D291&gt;2),"WON",IF(AND(RESULT!$K291&lt;I$1,RESULT!$C291+RESULT!$D291&lt;3),"WON","LOST"))</f>
        <v>WON</v>
      </c>
      <c r="K232" t="str">
        <f t="shared" ref="K232:K240" ca="1" si="154">IF(AND(I232="WON",J232="WON"),"WON",IF(AND(I232="LOST",J232="LOST"),"LOST","DP"))</f>
        <v>WON</v>
      </c>
      <c r="M232" t="str">
        <f ca="1">IF(AND(RESULT!$G291&gt;M$1,RESULT!$C291+RESULT!$D291&gt;2),"WON",IF(AND(RESULT!$G291&lt;M$1,RESULT!$C291+RESULT!$D291&lt;3),"WON","LOST"))</f>
        <v>WON</v>
      </c>
      <c r="N232" t="str">
        <f ca="1">IF(AND(RESULT!$K291&gt;M$1,RESULT!$C291+RESULT!$D291&gt;2),"WON",IF(AND(RESULT!$K291&lt;M$1,RESULT!$C291+RESULT!$D291&lt;3),"WON","LOST"))</f>
        <v>WON</v>
      </c>
      <c r="O232" t="str">
        <f t="shared" ref="O232:O240" ca="1" si="155">IF(AND(M232="WON",N232="WON"),"WON",IF(AND(M232="LOST",N232="LOST"),"LOST","DP"))</f>
        <v>WON</v>
      </c>
      <c r="Q232" t="str">
        <f ca="1">IF(AND(RESULT!$G291&gt;Q$1,RESULT!$C291+RESULT!$D291&gt;2),"WON",IF(AND(RESULT!$G291&lt;Q$1,RESULT!$C291+RESULT!$D291&lt;3),"WON","LOST"))</f>
        <v>WON</v>
      </c>
      <c r="R232" t="str">
        <f ca="1">IF(AND(RESULT!$K291&gt;Q$1,RESULT!$C291+RESULT!$D291&gt;2),"WON",IF(AND(RESULT!$K291&lt;Q$1,RESULT!$C291+RESULT!$D291&lt;3),"WON","LOST"))</f>
        <v>WON</v>
      </c>
      <c r="S232" t="str">
        <f t="shared" ref="S232:S240" ca="1" si="156">IF(AND(Q232="WON",R232="WON"),"WON",IF(AND(Q232="LOST",R232="LOST"),"LOST","DP"))</f>
        <v>WON</v>
      </c>
      <c r="U232" t="str">
        <f ca="1">IF(AND(RESULT!$G291&gt;U$1,RESULT!$C291+RESULT!$D291&gt;2),"WON",IF(AND(RESULT!$G291&lt;U$1,RESULT!$C291+RESULT!$D291&lt;3),"WON","LOST"))</f>
        <v>WON</v>
      </c>
      <c r="V232" t="str">
        <f ca="1">IF(AND(RESULT!$K291&gt;U$1,RESULT!$C291+RESULT!$D291&gt;2),"WON",IF(AND(RESULT!$K291&lt;U$1,RESULT!$C291+RESULT!$D291&lt;3),"WON","LOST"))</f>
        <v>WON</v>
      </c>
      <c r="W232" t="str">
        <f t="shared" ref="W232:W240" ca="1" si="157">IF(AND(U232="WON",V232="WON"),"WON",IF(AND(U232="LOST",V232="LOST"),"LOST","DP"))</f>
        <v>WON</v>
      </c>
      <c r="Y232" t="str">
        <f ca="1">IF(AND(RESULT!$G291&gt;Y$1,RESULT!$C291+RESULT!$D291&gt;2),"WON",IF(AND(RESULT!$G291&lt;Y$1,RESULT!$C291+RESULT!$D291&lt;3),"WON","LOST"))</f>
        <v>WON</v>
      </c>
      <c r="Z232" t="str">
        <f ca="1">IF(AND(RESULT!$K291&gt;Y$1,RESULT!$C291+RESULT!$D291&gt;2),"WON",IF(AND(RESULT!$K291&lt;Y$1,RESULT!$C291+RESULT!$D291&lt;3),"WON","LOST"))</f>
        <v>WON</v>
      </c>
      <c r="AA232" t="str">
        <f t="shared" ref="AA232:AA240" ca="1" si="158">IF(AND(Y232="WON",Z232="WON"),"WON",IF(AND(Y232="LOST",Z232="LOST"),"LOST","DP"))</f>
        <v>WON</v>
      </c>
      <c r="AC232" t="str">
        <f ca="1">IF(AND(RESULT!$G291&gt;AC$1,RESULT!$C291+RESULT!$D291&gt;2),"WON",IF(AND(RESULT!$G291&lt;AC$1,RESULT!$C291+RESULT!$D291&lt;3),"WON","LOST"))</f>
        <v>WON</v>
      </c>
      <c r="AD232" t="str">
        <f ca="1">IF(AND(RESULT!$K291&gt;AC$1,RESULT!$C291+RESULT!$D291&gt;2),"WON",IF(AND(RESULT!$K291&lt;AC$1,RESULT!$C291+RESULT!$D291&lt;3),"WON","LOST"))</f>
        <v>WON</v>
      </c>
      <c r="AE232" t="str">
        <f t="shared" ref="AE232:AE240" ca="1" si="159">IF(AND(AC232="WON",AD232="WON"),"WON",IF(AND(AC232="LOST",AD232="LOST"),"LOST","DP"))</f>
        <v>WON</v>
      </c>
    </row>
    <row r="233" spans="1:31">
      <c r="A233" t="str">
        <f ca="1">IF(AND(RESULT!$G292&gt;A$1,RESULT!$C292+RESULT!$D292&gt;2),"WON",IF(AND(RESULT!$G292&lt;A$1,RESULT!$C292+RESULT!$D292&lt;3),"WON","LOST"))</f>
        <v>WON</v>
      </c>
      <c r="B233" t="str">
        <f ca="1">IF(AND(RESULT!$K292&gt;A$1,RESULT!$C292+RESULT!$D292&gt;2),"WON",IF(AND(RESULT!$K292&lt;A$1,RESULT!$C292+RESULT!$D292&lt;3),"WON","LOST"))</f>
        <v>WON</v>
      </c>
      <c r="C233" t="str">
        <f t="shared" ca="1" si="152"/>
        <v>WON</v>
      </c>
      <c r="E233" t="str">
        <f ca="1">IF(AND(RESULT!$G292&gt;E$1,RESULT!$C292+RESULT!$D292&gt;2),"WON",IF(AND(RESULT!$G292&lt;E$1,RESULT!$C292+RESULT!$D292&lt;3),"WON","LOST"))</f>
        <v>WON</v>
      </c>
      <c r="F233" t="str">
        <f ca="1">IF(AND(RESULT!$K292&gt;E$1,RESULT!$C292+RESULT!$D292&gt;2),"WON",IF(AND(RESULT!$K292&lt;E$1,RESULT!$C292+RESULT!$D292&lt;3),"WON","LOST"))</f>
        <v>WON</v>
      </c>
      <c r="G233" t="str">
        <f t="shared" ca="1" si="153"/>
        <v>WON</v>
      </c>
      <c r="I233" t="str">
        <f ca="1">IF(AND(RESULT!$G292&gt;I$1,RESULT!$C292+RESULT!$D292&gt;2),"WON",IF(AND(RESULT!$G292&lt;I$1,RESULT!$C292+RESULT!$D292&lt;3),"WON","LOST"))</f>
        <v>WON</v>
      </c>
      <c r="J233" t="str">
        <f ca="1">IF(AND(RESULT!$K292&gt;I$1,RESULT!$C292+RESULT!$D292&gt;2),"WON",IF(AND(RESULT!$K292&lt;I$1,RESULT!$C292+RESULT!$D292&lt;3),"WON","LOST"))</f>
        <v>WON</v>
      </c>
      <c r="K233" t="str">
        <f t="shared" ca="1" si="154"/>
        <v>WON</v>
      </c>
      <c r="M233" t="str">
        <f ca="1">IF(AND(RESULT!$G292&gt;M$1,RESULT!$C292+RESULT!$D292&gt;2),"WON",IF(AND(RESULT!$G292&lt;M$1,RESULT!$C292+RESULT!$D292&lt;3),"WON","LOST"))</f>
        <v>WON</v>
      </c>
      <c r="N233" t="str">
        <f ca="1">IF(AND(RESULT!$K292&gt;M$1,RESULT!$C292+RESULT!$D292&gt;2),"WON",IF(AND(RESULT!$K292&lt;M$1,RESULT!$C292+RESULT!$D292&lt;3),"WON","LOST"))</f>
        <v>WON</v>
      </c>
      <c r="O233" t="str">
        <f t="shared" ca="1" si="155"/>
        <v>WON</v>
      </c>
      <c r="Q233" t="str">
        <f ca="1">IF(AND(RESULT!$G292&gt;Q$1,RESULT!$C292+RESULT!$D292&gt;2),"WON",IF(AND(RESULT!$G292&lt;Q$1,RESULT!$C292+RESULT!$D292&lt;3),"WON","LOST"))</f>
        <v>WON</v>
      </c>
      <c r="R233" t="str">
        <f ca="1">IF(AND(RESULT!$K292&gt;Q$1,RESULT!$C292+RESULT!$D292&gt;2),"WON",IF(AND(RESULT!$K292&lt;Q$1,RESULT!$C292+RESULT!$D292&lt;3),"WON","LOST"))</f>
        <v>WON</v>
      </c>
      <c r="S233" t="str">
        <f t="shared" ca="1" si="156"/>
        <v>WON</v>
      </c>
      <c r="U233" t="str">
        <f ca="1">IF(AND(RESULT!$G292&gt;U$1,RESULT!$C292+RESULT!$D292&gt;2),"WON",IF(AND(RESULT!$G292&lt;U$1,RESULT!$C292+RESULT!$D292&lt;3),"WON","LOST"))</f>
        <v>WON</v>
      </c>
      <c r="V233" t="str">
        <f ca="1">IF(AND(RESULT!$K292&gt;U$1,RESULT!$C292+RESULT!$D292&gt;2),"WON",IF(AND(RESULT!$K292&lt;U$1,RESULT!$C292+RESULT!$D292&lt;3),"WON","LOST"))</f>
        <v>WON</v>
      </c>
      <c r="W233" t="str">
        <f t="shared" ca="1" si="157"/>
        <v>WON</v>
      </c>
      <c r="Y233" t="str">
        <f ca="1">IF(AND(RESULT!$G292&gt;Y$1,RESULT!$C292+RESULT!$D292&gt;2),"WON",IF(AND(RESULT!$G292&lt;Y$1,RESULT!$C292+RESULT!$D292&lt;3),"WON","LOST"))</f>
        <v>WON</v>
      </c>
      <c r="Z233" t="str">
        <f ca="1">IF(AND(RESULT!$K292&gt;Y$1,RESULT!$C292+RESULT!$D292&gt;2),"WON",IF(AND(RESULT!$K292&lt;Y$1,RESULT!$C292+RESULT!$D292&lt;3),"WON","LOST"))</f>
        <v>WON</v>
      </c>
      <c r="AA233" t="str">
        <f t="shared" ca="1" si="158"/>
        <v>WON</v>
      </c>
      <c r="AC233" t="str">
        <f ca="1">IF(AND(RESULT!$G292&gt;AC$1,RESULT!$C292+RESULT!$D292&gt;2),"WON",IF(AND(RESULT!$G292&lt;AC$1,RESULT!$C292+RESULT!$D292&lt;3),"WON","LOST"))</f>
        <v>WON</v>
      </c>
      <c r="AD233" t="str">
        <f ca="1">IF(AND(RESULT!$K292&gt;AC$1,RESULT!$C292+RESULT!$D292&gt;2),"WON",IF(AND(RESULT!$K292&lt;AC$1,RESULT!$C292+RESULT!$D292&lt;3),"WON","LOST"))</f>
        <v>WON</v>
      </c>
      <c r="AE233" t="str">
        <f t="shared" ca="1" si="159"/>
        <v>WON</v>
      </c>
    </row>
    <row r="234" spans="1:31">
      <c r="A234" t="str">
        <f ca="1">IF(AND(RESULT!$G293&gt;A$1,RESULT!$C293+RESULT!$D293&gt;2),"WON",IF(AND(RESULT!$G293&lt;A$1,RESULT!$C293+RESULT!$D293&lt;3),"WON","LOST"))</f>
        <v>LOST</v>
      </c>
      <c r="B234" t="str">
        <f ca="1">IF(AND(RESULT!$K293&gt;A$1,RESULT!$C293+RESULT!$D293&gt;2),"WON",IF(AND(RESULT!$K293&lt;A$1,RESULT!$C293+RESULT!$D293&lt;3),"WON","LOST"))</f>
        <v>LOST</v>
      </c>
      <c r="C234" t="str">
        <f t="shared" ca="1" si="152"/>
        <v>LOST</v>
      </c>
      <c r="E234" t="str">
        <f ca="1">IF(AND(RESULT!$G293&gt;E$1,RESULT!$C293+RESULT!$D293&gt;2),"WON",IF(AND(RESULT!$G293&lt;E$1,RESULT!$C293+RESULT!$D293&lt;3),"WON","LOST"))</f>
        <v>LOST</v>
      </c>
      <c r="F234" t="str">
        <f ca="1">IF(AND(RESULT!$K293&gt;E$1,RESULT!$C293+RESULT!$D293&gt;2),"WON",IF(AND(RESULT!$K293&lt;E$1,RESULT!$C293+RESULT!$D293&lt;3),"WON","LOST"))</f>
        <v>LOST</v>
      </c>
      <c r="G234" t="str">
        <f t="shared" ca="1" si="153"/>
        <v>LOST</v>
      </c>
      <c r="I234" t="str">
        <f ca="1">IF(AND(RESULT!$G293&gt;I$1,RESULT!$C293+RESULT!$D293&gt;2),"WON",IF(AND(RESULT!$G293&lt;I$1,RESULT!$C293+RESULT!$D293&lt;3),"WON","LOST"))</f>
        <v>LOST</v>
      </c>
      <c r="J234" t="str">
        <f ca="1">IF(AND(RESULT!$K293&gt;I$1,RESULT!$C293+RESULT!$D293&gt;2),"WON",IF(AND(RESULT!$K293&lt;I$1,RESULT!$C293+RESULT!$D293&lt;3),"WON","LOST"))</f>
        <v>LOST</v>
      </c>
      <c r="K234" t="str">
        <f t="shared" ca="1" si="154"/>
        <v>LOST</v>
      </c>
      <c r="M234" t="str">
        <f ca="1">IF(AND(RESULT!$G293&gt;M$1,RESULT!$C293+RESULT!$D293&gt;2),"WON",IF(AND(RESULT!$G293&lt;M$1,RESULT!$C293+RESULT!$D293&lt;3),"WON","LOST"))</f>
        <v>LOST</v>
      </c>
      <c r="N234" t="str">
        <f ca="1">IF(AND(RESULT!$K293&gt;M$1,RESULT!$C293+RESULT!$D293&gt;2),"WON",IF(AND(RESULT!$K293&lt;M$1,RESULT!$C293+RESULT!$D293&lt;3),"WON","LOST"))</f>
        <v>LOST</v>
      </c>
      <c r="O234" t="str">
        <f t="shared" ca="1" si="155"/>
        <v>LOST</v>
      </c>
      <c r="Q234" t="str">
        <f ca="1">IF(AND(RESULT!$G293&gt;Q$1,RESULT!$C293+RESULT!$D293&gt;2),"WON",IF(AND(RESULT!$G293&lt;Q$1,RESULT!$C293+RESULT!$D293&lt;3),"WON","LOST"))</f>
        <v>LOST</v>
      </c>
      <c r="R234" t="str">
        <f ca="1">IF(AND(RESULT!$K293&gt;Q$1,RESULT!$C293+RESULT!$D293&gt;2),"WON",IF(AND(RESULT!$K293&lt;Q$1,RESULT!$C293+RESULT!$D293&lt;3),"WON","LOST"))</f>
        <v>LOST</v>
      </c>
      <c r="S234" t="str">
        <f t="shared" ca="1" si="156"/>
        <v>LOST</v>
      </c>
      <c r="U234" t="str">
        <f ca="1">IF(AND(RESULT!$G293&gt;U$1,RESULT!$C293+RESULT!$D293&gt;2),"WON",IF(AND(RESULT!$G293&lt;U$1,RESULT!$C293+RESULT!$D293&lt;3),"WON","LOST"))</f>
        <v>LOST</v>
      </c>
      <c r="V234" t="str">
        <f ca="1">IF(AND(RESULT!$K293&gt;U$1,RESULT!$C293+RESULT!$D293&gt;2),"WON",IF(AND(RESULT!$K293&lt;U$1,RESULT!$C293+RESULT!$D293&lt;3),"WON","LOST"))</f>
        <v>LOST</v>
      </c>
      <c r="W234" t="str">
        <f t="shared" ca="1" si="157"/>
        <v>LOST</v>
      </c>
      <c r="Y234" t="str">
        <f ca="1">IF(AND(RESULT!$G293&gt;Y$1,RESULT!$C293+RESULT!$D293&gt;2),"WON",IF(AND(RESULT!$G293&lt;Y$1,RESULT!$C293+RESULT!$D293&lt;3),"WON","LOST"))</f>
        <v>LOST</v>
      </c>
      <c r="Z234" t="str">
        <f ca="1">IF(AND(RESULT!$K293&gt;Y$1,RESULT!$C293+RESULT!$D293&gt;2),"WON",IF(AND(RESULT!$K293&lt;Y$1,RESULT!$C293+RESULT!$D293&lt;3),"WON","LOST"))</f>
        <v>LOST</v>
      </c>
      <c r="AA234" t="str">
        <f t="shared" ca="1" si="158"/>
        <v>LOST</v>
      </c>
      <c r="AC234" t="str">
        <f ca="1">IF(AND(RESULT!$G293&gt;AC$1,RESULT!$C293+RESULT!$D293&gt;2),"WON",IF(AND(RESULT!$G293&lt;AC$1,RESULT!$C293+RESULT!$D293&lt;3),"WON","LOST"))</f>
        <v>LOST</v>
      </c>
      <c r="AD234" t="str">
        <f ca="1">IF(AND(RESULT!$K293&gt;AC$1,RESULT!$C293+RESULT!$D293&gt;2),"WON",IF(AND(RESULT!$K293&lt;AC$1,RESULT!$C293+RESULT!$D293&lt;3),"WON","LOST"))</f>
        <v>LOST</v>
      </c>
      <c r="AE234" t="str">
        <f t="shared" ca="1" si="159"/>
        <v>LOST</v>
      </c>
    </row>
    <row r="235" spans="1:31">
      <c r="A235" t="str">
        <f ca="1">IF(AND(RESULT!$G294&gt;A$1,RESULT!$C294+RESULT!$D294&gt;2),"WON",IF(AND(RESULT!$G294&lt;A$1,RESULT!$C294+RESULT!$D294&lt;3),"WON","LOST"))</f>
        <v>WON</v>
      </c>
      <c r="B235" t="str">
        <f ca="1">IF(AND(RESULT!$K294&gt;A$1,RESULT!$C294+RESULT!$D294&gt;2),"WON",IF(AND(RESULT!$K294&lt;A$1,RESULT!$C294+RESULT!$D294&lt;3),"WON","LOST"))</f>
        <v>WON</v>
      </c>
      <c r="C235" t="str">
        <f t="shared" ca="1" si="152"/>
        <v>WON</v>
      </c>
      <c r="E235" t="str">
        <f ca="1">IF(AND(RESULT!$G294&gt;E$1,RESULT!$C294+RESULT!$D294&gt;2),"WON",IF(AND(RESULT!$G294&lt;E$1,RESULT!$C294+RESULT!$D294&lt;3),"WON","LOST"))</f>
        <v>WON</v>
      </c>
      <c r="F235" t="str">
        <f ca="1">IF(AND(RESULT!$K294&gt;E$1,RESULT!$C294+RESULT!$D294&gt;2),"WON",IF(AND(RESULT!$K294&lt;E$1,RESULT!$C294+RESULT!$D294&lt;3),"WON","LOST"))</f>
        <v>WON</v>
      </c>
      <c r="G235" t="str">
        <f t="shared" ca="1" si="153"/>
        <v>WON</v>
      </c>
      <c r="I235" t="str">
        <f ca="1">IF(AND(RESULT!$G294&gt;I$1,RESULT!$C294+RESULT!$D294&gt;2),"WON",IF(AND(RESULT!$G294&lt;I$1,RESULT!$C294+RESULT!$D294&lt;3),"WON","LOST"))</f>
        <v>WON</v>
      </c>
      <c r="J235" t="str">
        <f ca="1">IF(AND(RESULT!$K294&gt;I$1,RESULT!$C294+RESULT!$D294&gt;2),"WON",IF(AND(RESULT!$K294&lt;I$1,RESULT!$C294+RESULT!$D294&lt;3),"WON","LOST"))</f>
        <v>WON</v>
      </c>
      <c r="K235" t="str">
        <f t="shared" ca="1" si="154"/>
        <v>WON</v>
      </c>
      <c r="M235" t="str">
        <f ca="1">IF(AND(RESULT!$G294&gt;M$1,RESULT!$C294+RESULT!$D294&gt;2),"WON",IF(AND(RESULT!$G294&lt;M$1,RESULT!$C294+RESULT!$D294&lt;3),"WON","LOST"))</f>
        <v>WON</v>
      </c>
      <c r="N235" t="str">
        <f ca="1">IF(AND(RESULT!$K294&gt;M$1,RESULT!$C294+RESULT!$D294&gt;2),"WON",IF(AND(RESULT!$K294&lt;M$1,RESULT!$C294+RESULT!$D294&lt;3),"WON","LOST"))</f>
        <v>WON</v>
      </c>
      <c r="O235" t="str">
        <f t="shared" ca="1" si="155"/>
        <v>WON</v>
      </c>
      <c r="Q235" t="str">
        <f ca="1">IF(AND(RESULT!$G294&gt;Q$1,RESULT!$C294+RESULT!$D294&gt;2),"WON",IF(AND(RESULT!$G294&lt;Q$1,RESULT!$C294+RESULT!$D294&lt;3),"WON","LOST"))</f>
        <v>WON</v>
      </c>
      <c r="R235" t="str">
        <f ca="1">IF(AND(RESULT!$K294&gt;Q$1,RESULT!$C294+RESULT!$D294&gt;2),"WON",IF(AND(RESULT!$K294&lt;Q$1,RESULT!$C294+RESULT!$D294&lt;3),"WON","LOST"))</f>
        <v>WON</v>
      </c>
      <c r="S235" t="str">
        <f t="shared" ca="1" si="156"/>
        <v>WON</v>
      </c>
      <c r="U235" t="str">
        <f ca="1">IF(AND(RESULT!$G294&gt;U$1,RESULT!$C294+RESULT!$D294&gt;2),"WON",IF(AND(RESULT!$G294&lt;U$1,RESULT!$C294+RESULT!$D294&lt;3),"WON","LOST"))</f>
        <v>WON</v>
      </c>
      <c r="V235" t="str">
        <f ca="1">IF(AND(RESULT!$K294&gt;U$1,RESULT!$C294+RESULT!$D294&gt;2),"WON",IF(AND(RESULT!$K294&lt;U$1,RESULT!$C294+RESULT!$D294&lt;3),"WON","LOST"))</f>
        <v>WON</v>
      </c>
      <c r="W235" t="str">
        <f t="shared" ca="1" si="157"/>
        <v>WON</v>
      </c>
      <c r="Y235" t="str">
        <f ca="1">IF(AND(RESULT!$G294&gt;Y$1,RESULT!$C294+RESULT!$D294&gt;2),"WON",IF(AND(RESULT!$G294&lt;Y$1,RESULT!$C294+RESULT!$D294&lt;3),"WON","LOST"))</f>
        <v>WON</v>
      </c>
      <c r="Z235" t="str">
        <f ca="1">IF(AND(RESULT!$K294&gt;Y$1,RESULT!$C294+RESULT!$D294&gt;2),"WON",IF(AND(RESULT!$K294&lt;Y$1,RESULT!$C294+RESULT!$D294&lt;3),"WON","LOST"))</f>
        <v>WON</v>
      </c>
      <c r="AA235" t="str">
        <f t="shared" ca="1" si="158"/>
        <v>WON</v>
      </c>
      <c r="AC235" t="str">
        <f ca="1">IF(AND(RESULT!$G294&gt;AC$1,RESULT!$C294+RESULT!$D294&gt;2),"WON",IF(AND(RESULT!$G294&lt;AC$1,RESULT!$C294+RESULT!$D294&lt;3),"WON","LOST"))</f>
        <v>WON</v>
      </c>
      <c r="AD235" t="str">
        <f ca="1">IF(AND(RESULT!$K294&gt;AC$1,RESULT!$C294+RESULT!$D294&gt;2),"WON",IF(AND(RESULT!$K294&lt;AC$1,RESULT!$C294+RESULT!$D294&lt;3),"WON","LOST"))</f>
        <v>WON</v>
      </c>
      <c r="AE235" t="str">
        <f t="shared" ca="1" si="159"/>
        <v>WON</v>
      </c>
    </row>
    <row r="236" spans="1:31">
      <c r="A236" t="str">
        <f ca="1">IF(AND(RESULT!$G295&gt;A$1,RESULT!$C295+RESULT!$D295&gt;2),"WON",IF(AND(RESULT!$G295&lt;A$1,RESULT!$C295+RESULT!$D295&lt;3),"WON","LOST"))</f>
        <v>LOST</v>
      </c>
      <c r="B236" t="str">
        <f ca="1">IF(AND(RESULT!$K295&gt;A$1,RESULT!$C295+RESULT!$D295&gt;2),"WON",IF(AND(RESULT!$K295&lt;A$1,RESULT!$C295+RESULT!$D295&lt;3),"WON","LOST"))</f>
        <v>WON</v>
      </c>
      <c r="C236" t="str">
        <f t="shared" ca="1" si="152"/>
        <v>DP</v>
      </c>
      <c r="E236" t="str">
        <f ca="1">IF(AND(RESULT!$G295&gt;E$1,RESULT!$C295+RESULT!$D295&gt;2),"WON",IF(AND(RESULT!$G295&lt;E$1,RESULT!$C295+RESULT!$D295&lt;3),"WON","LOST"))</f>
        <v>LOST</v>
      </c>
      <c r="F236" t="str">
        <f ca="1">IF(AND(RESULT!$K295&gt;E$1,RESULT!$C295+RESULT!$D295&gt;2),"WON",IF(AND(RESULT!$K295&lt;E$1,RESULT!$C295+RESULT!$D295&lt;3),"WON","LOST"))</f>
        <v>WON</v>
      </c>
      <c r="G236" t="str">
        <f t="shared" ca="1" si="153"/>
        <v>DP</v>
      </c>
      <c r="I236" t="str">
        <f ca="1">IF(AND(RESULT!$G295&gt;I$1,RESULT!$C295+RESULT!$D295&gt;2),"WON",IF(AND(RESULT!$G295&lt;I$1,RESULT!$C295+RESULT!$D295&lt;3),"WON","LOST"))</f>
        <v>LOST</v>
      </c>
      <c r="J236" t="str">
        <f ca="1">IF(AND(RESULT!$K295&gt;I$1,RESULT!$C295+RESULT!$D295&gt;2),"WON",IF(AND(RESULT!$K295&lt;I$1,RESULT!$C295+RESULT!$D295&lt;3),"WON","LOST"))</f>
        <v>WON</v>
      </c>
      <c r="K236" t="str">
        <f t="shared" ca="1" si="154"/>
        <v>DP</v>
      </c>
      <c r="M236" t="str">
        <f ca="1">IF(AND(RESULT!$G295&gt;M$1,RESULT!$C295+RESULT!$D295&gt;2),"WON",IF(AND(RESULT!$G295&lt;M$1,RESULT!$C295+RESULT!$D295&lt;3),"WON","LOST"))</f>
        <v>LOST</v>
      </c>
      <c r="N236" t="str">
        <f ca="1">IF(AND(RESULT!$K295&gt;M$1,RESULT!$C295+RESULT!$D295&gt;2),"WON",IF(AND(RESULT!$K295&lt;M$1,RESULT!$C295+RESULT!$D295&lt;3),"WON","LOST"))</f>
        <v>WON</v>
      </c>
      <c r="O236" t="str">
        <f t="shared" ca="1" si="155"/>
        <v>DP</v>
      </c>
      <c r="Q236" t="str">
        <f ca="1">IF(AND(RESULT!$G295&gt;Q$1,RESULT!$C295+RESULT!$D295&gt;2),"WON",IF(AND(RESULT!$G295&lt;Q$1,RESULT!$C295+RESULT!$D295&lt;3),"WON","LOST"))</f>
        <v>LOST</v>
      </c>
      <c r="R236" t="str">
        <f ca="1">IF(AND(RESULT!$K295&gt;Q$1,RESULT!$C295+RESULT!$D295&gt;2),"WON",IF(AND(RESULT!$K295&lt;Q$1,RESULT!$C295+RESULT!$D295&lt;3),"WON","LOST"))</f>
        <v>WON</v>
      </c>
      <c r="S236" t="str">
        <f t="shared" ca="1" si="156"/>
        <v>DP</v>
      </c>
      <c r="U236" t="str">
        <f ca="1">IF(AND(RESULT!$G295&gt;U$1,RESULT!$C295+RESULT!$D295&gt;2),"WON",IF(AND(RESULT!$G295&lt;U$1,RESULT!$C295+RESULT!$D295&lt;3),"WON","LOST"))</f>
        <v>LOST</v>
      </c>
      <c r="V236" t="str">
        <f ca="1">IF(AND(RESULT!$K295&gt;U$1,RESULT!$C295+RESULT!$D295&gt;2),"WON",IF(AND(RESULT!$K295&lt;U$1,RESULT!$C295+RESULT!$D295&lt;3),"WON","LOST"))</f>
        <v>WON</v>
      </c>
      <c r="W236" t="str">
        <f t="shared" ca="1" si="157"/>
        <v>DP</v>
      </c>
      <c r="Y236" t="str">
        <f ca="1">IF(AND(RESULT!$G295&gt;Y$1,RESULT!$C295+RESULT!$D295&gt;2),"WON",IF(AND(RESULT!$G295&lt;Y$1,RESULT!$C295+RESULT!$D295&lt;3),"WON","LOST"))</f>
        <v>LOST</v>
      </c>
      <c r="Z236" t="str">
        <f ca="1">IF(AND(RESULT!$K295&gt;Y$1,RESULT!$C295+RESULT!$D295&gt;2),"WON",IF(AND(RESULT!$K295&lt;Y$1,RESULT!$C295+RESULT!$D295&lt;3),"WON","LOST"))</f>
        <v>WON</v>
      </c>
      <c r="AA236" t="str">
        <f t="shared" ca="1" si="158"/>
        <v>DP</v>
      </c>
      <c r="AC236" t="str">
        <f ca="1">IF(AND(RESULT!$G295&gt;AC$1,RESULT!$C295+RESULT!$D295&gt;2),"WON",IF(AND(RESULT!$G295&lt;AC$1,RESULT!$C295+RESULT!$D295&lt;3),"WON","LOST"))</f>
        <v>LOST</v>
      </c>
      <c r="AD236" t="str">
        <f ca="1">IF(AND(RESULT!$K295&gt;AC$1,RESULT!$C295+RESULT!$D295&gt;2),"WON",IF(AND(RESULT!$K295&lt;AC$1,RESULT!$C295+RESULT!$D295&lt;3),"WON","LOST"))</f>
        <v>WON</v>
      </c>
      <c r="AE236" t="str">
        <f t="shared" ca="1" si="159"/>
        <v>DP</v>
      </c>
    </row>
    <row r="237" spans="1:31">
      <c r="A237" t="str">
        <f ca="1">IF(AND(RESULT!$G296&gt;A$1,RESULT!$C296+RESULT!$D296&gt;2),"WON",IF(AND(RESULT!$G296&lt;A$1,RESULT!$C296+RESULT!$D296&lt;3),"WON","LOST"))</f>
        <v>WON</v>
      </c>
      <c r="B237" t="str">
        <f ca="1">IF(AND(RESULT!$K296&gt;A$1,RESULT!$C296+RESULT!$D296&gt;2),"WON",IF(AND(RESULT!$K296&lt;A$1,RESULT!$C296+RESULT!$D296&lt;3),"WON","LOST"))</f>
        <v>WON</v>
      </c>
      <c r="C237" t="str">
        <f t="shared" ca="1" si="152"/>
        <v>WON</v>
      </c>
      <c r="E237" t="str">
        <f ca="1">IF(AND(RESULT!$G296&gt;E$1,RESULT!$C296+RESULT!$D296&gt;2),"WON",IF(AND(RESULT!$G296&lt;E$1,RESULT!$C296+RESULT!$D296&lt;3),"WON","LOST"))</f>
        <v>WON</v>
      </c>
      <c r="F237" t="str">
        <f ca="1">IF(AND(RESULT!$K296&gt;E$1,RESULT!$C296+RESULT!$D296&gt;2),"WON",IF(AND(RESULT!$K296&lt;E$1,RESULT!$C296+RESULT!$D296&lt;3),"WON","LOST"))</f>
        <v>WON</v>
      </c>
      <c r="G237" t="str">
        <f t="shared" ca="1" si="153"/>
        <v>WON</v>
      </c>
      <c r="I237" t="str">
        <f ca="1">IF(AND(RESULT!$G296&gt;I$1,RESULT!$C296+RESULT!$D296&gt;2),"WON",IF(AND(RESULT!$G296&lt;I$1,RESULT!$C296+RESULT!$D296&lt;3),"WON","LOST"))</f>
        <v>WON</v>
      </c>
      <c r="J237" t="str">
        <f ca="1">IF(AND(RESULT!$K296&gt;I$1,RESULT!$C296+RESULT!$D296&gt;2),"WON",IF(AND(RESULT!$K296&lt;I$1,RESULT!$C296+RESULT!$D296&lt;3),"WON","LOST"))</f>
        <v>WON</v>
      </c>
      <c r="K237" t="str">
        <f t="shared" ca="1" si="154"/>
        <v>WON</v>
      </c>
      <c r="M237" t="str">
        <f ca="1">IF(AND(RESULT!$G296&gt;M$1,RESULT!$C296+RESULT!$D296&gt;2),"WON",IF(AND(RESULT!$G296&lt;M$1,RESULT!$C296+RESULT!$D296&lt;3),"WON","LOST"))</f>
        <v>WON</v>
      </c>
      <c r="N237" t="str">
        <f ca="1">IF(AND(RESULT!$K296&gt;M$1,RESULT!$C296+RESULT!$D296&gt;2),"WON",IF(AND(RESULT!$K296&lt;M$1,RESULT!$C296+RESULT!$D296&lt;3),"WON","LOST"))</f>
        <v>WON</v>
      </c>
      <c r="O237" t="str">
        <f t="shared" ca="1" si="155"/>
        <v>WON</v>
      </c>
      <c r="Q237" t="str">
        <f ca="1">IF(AND(RESULT!$G296&gt;Q$1,RESULT!$C296+RESULT!$D296&gt;2),"WON",IF(AND(RESULT!$G296&lt;Q$1,RESULT!$C296+RESULT!$D296&lt;3),"WON","LOST"))</f>
        <v>WON</v>
      </c>
      <c r="R237" t="str">
        <f ca="1">IF(AND(RESULT!$K296&gt;Q$1,RESULT!$C296+RESULT!$D296&gt;2),"WON",IF(AND(RESULT!$K296&lt;Q$1,RESULT!$C296+RESULT!$D296&lt;3),"WON","LOST"))</f>
        <v>WON</v>
      </c>
      <c r="S237" t="str">
        <f t="shared" ca="1" si="156"/>
        <v>WON</v>
      </c>
      <c r="U237" t="str">
        <f ca="1">IF(AND(RESULT!$G296&gt;U$1,RESULT!$C296+RESULT!$D296&gt;2),"WON",IF(AND(RESULT!$G296&lt;U$1,RESULT!$C296+RESULT!$D296&lt;3),"WON","LOST"))</f>
        <v>WON</v>
      </c>
      <c r="V237" t="str">
        <f ca="1">IF(AND(RESULT!$K296&gt;U$1,RESULT!$C296+RESULT!$D296&gt;2),"WON",IF(AND(RESULT!$K296&lt;U$1,RESULT!$C296+RESULT!$D296&lt;3),"WON","LOST"))</f>
        <v>WON</v>
      </c>
      <c r="W237" t="str">
        <f t="shared" ca="1" si="157"/>
        <v>WON</v>
      </c>
      <c r="Y237" t="str">
        <f ca="1">IF(AND(RESULT!$G296&gt;Y$1,RESULT!$C296+RESULT!$D296&gt;2),"WON",IF(AND(RESULT!$G296&lt;Y$1,RESULT!$C296+RESULT!$D296&lt;3),"WON","LOST"))</f>
        <v>WON</v>
      </c>
      <c r="Z237" t="str">
        <f ca="1">IF(AND(RESULT!$K296&gt;Y$1,RESULT!$C296+RESULT!$D296&gt;2),"WON",IF(AND(RESULT!$K296&lt;Y$1,RESULT!$C296+RESULT!$D296&lt;3),"WON","LOST"))</f>
        <v>WON</v>
      </c>
      <c r="AA237" t="str">
        <f t="shared" ca="1" si="158"/>
        <v>WON</v>
      </c>
      <c r="AC237" t="str">
        <f ca="1">IF(AND(RESULT!$G296&gt;AC$1,RESULT!$C296+RESULT!$D296&gt;2),"WON",IF(AND(RESULT!$G296&lt;AC$1,RESULT!$C296+RESULT!$D296&lt;3),"WON","LOST"))</f>
        <v>WON</v>
      </c>
      <c r="AD237" t="str">
        <f ca="1">IF(AND(RESULT!$K296&gt;AC$1,RESULT!$C296+RESULT!$D296&gt;2),"WON",IF(AND(RESULT!$K296&lt;AC$1,RESULT!$C296+RESULT!$D296&lt;3),"WON","LOST"))</f>
        <v>WON</v>
      </c>
      <c r="AE237" t="str">
        <f t="shared" ca="1" si="159"/>
        <v>WON</v>
      </c>
    </row>
    <row r="238" spans="1:31">
      <c r="A238" t="str">
        <f ca="1">IF(AND(RESULT!$G297&gt;A$1,RESULT!$C297+RESULT!$D297&gt;2),"WON",IF(AND(RESULT!$G297&lt;A$1,RESULT!$C297+RESULT!$D297&lt;3),"WON","LOST"))</f>
        <v>WON</v>
      </c>
      <c r="B238" t="str">
        <f ca="1">IF(AND(RESULT!$K297&gt;A$1,RESULT!$C297+RESULT!$D297&gt;2),"WON",IF(AND(RESULT!$K297&lt;A$1,RESULT!$C297+RESULT!$D297&lt;3),"WON","LOST"))</f>
        <v>WON</v>
      </c>
      <c r="C238" t="str">
        <f t="shared" ca="1" si="152"/>
        <v>WON</v>
      </c>
      <c r="E238" t="str">
        <f ca="1">IF(AND(RESULT!$G297&gt;E$1,RESULT!$C297+RESULT!$D297&gt;2),"WON",IF(AND(RESULT!$G297&lt;E$1,RESULT!$C297+RESULT!$D297&lt;3),"WON","LOST"))</f>
        <v>WON</v>
      </c>
      <c r="F238" t="str">
        <f ca="1">IF(AND(RESULT!$K297&gt;E$1,RESULT!$C297+RESULT!$D297&gt;2),"WON",IF(AND(RESULT!$K297&lt;E$1,RESULT!$C297+RESULT!$D297&lt;3),"WON","LOST"))</f>
        <v>WON</v>
      </c>
      <c r="G238" t="str">
        <f t="shared" ca="1" si="153"/>
        <v>WON</v>
      </c>
      <c r="I238" t="str">
        <f ca="1">IF(AND(RESULT!$G297&gt;I$1,RESULT!$C297+RESULT!$D297&gt;2),"WON",IF(AND(RESULT!$G297&lt;I$1,RESULT!$C297+RESULT!$D297&lt;3),"WON","LOST"))</f>
        <v>WON</v>
      </c>
      <c r="J238" t="str">
        <f ca="1">IF(AND(RESULT!$K297&gt;I$1,RESULT!$C297+RESULT!$D297&gt;2),"WON",IF(AND(RESULT!$K297&lt;I$1,RESULT!$C297+RESULT!$D297&lt;3),"WON","LOST"))</f>
        <v>WON</v>
      </c>
      <c r="K238" t="str">
        <f t="shared" ca="1" si="154"/>
        <v>WON</v>
      </c>
      <c r="M238" t="str">
        <f ca="1">IF(AND(RESULT!$G297&gt;M$1,RESULT!$C297+RESULT!$D297&gt;2),"WON",IF(AND(RESULT!$G297&lt;M$1,RESULT!$C297+RESULT!$D297&lt;3),"WON","LOST"))</f>
        <v>WON</v>
      </c>
      <c r="N238" t="str">
        <f ca="1">IF(AND(RESULT!$K297&gt;M$1,RESULT!$C297+RESULT!$D297&gt;2),"WON",IF(AND(RESULT!$K297&lt;M$1,RESULT!$C297+RESULT!$D297&lt;3),"WON","LOST"))</f>
        <v>WON</v>
      </c>
      <c r="O238" t="str">
        <f t="shared" ca="1" si="155"/>
        <v>WON</v>
      </c>
      <c r="Q238" t="str">
        <f ca="1">IF(AND(RESULT!$G297&gt;Q$1,RESULT!$C297+RESULT!$D297&gt;2),"WON",IF(AND(RESULT!$G297&lt;Q$1,RESULT!$C297+RESULT!$D297&lt;3),"WON","LOST"))</f>
        <v>WON</v>
      </c>
      <c r="R238" t="str">
        <f ca="1">IF(AND(RESULT!$K297&gt;Q$1,RESULT!$C297+RESULT!$D297&gt;2),"WON",IF(AND(RESULT!$K297&lt;Q$1,RESULT!$C297+RESULT!$D297&lt;3),"WON","LOST"))</f>
        <v>WON</v>
      </c>
      <c r="S238" t="str">
        <f t="shared" ca="1" si="156"/>
        <v>WON</v>
      </c>
      <c r="U238" t="str">
        <f ca="1">IF(AND(RESULT!$G297&gt;U$1,RESULT!$C297+RESULT!$D297&gt;2),"WON",IF(AND(RESULT!$G297&lt;U$1,RESULT!$C297+RESULT!$D297&lt;3),"WON","LOST"))</f>
        <v>WON</v>
      </c>
      <c r="V238" t="str">
        <f ca="1">IF(AND(RESULT!$K297&gt;U$1,RESULT!$C297+RESULT!$D297&gt;2),"WON",IF(AND(RESULT!$K297&lt;U$1,RESULT!$C297+RESULT!$D297&lt;3),"WON","LOST"))</f>
        <v>WON</v>
      </c>
      <c r="W238" t="str">
        <f t="shared" ca="1" si="157"/>
        <v>WON</v>
      </c>
      <c r="Y238" t="str">
        <f ca="1">IF(AND(RESULT!$G297&gt;Y$1,RESULT!$C297+RESULT!$D297&gt;2),"WON",IF(AND(RESULT!$G297&lt;Y$1,RESULT!$C297+RESULT!$D297&lt;3),"WON","LOST"))</f>
        <v>LOST</v>
      </c>
      <c r="Z238" t="str">
        <f ca="1">IF(AND(RESULT!$K297&gt;Y$1,RESULT!$C297+RESULT!$D297&gt;2),"WON",IF(AND(RESULT!$K297&lt;Y$1,RESULT!$C297+RESULT!$D297&lt;3),"WON","LOST"))</f>
        <v>WON</v>
      </c>
      <c r="AA238" t="str">
        <f t="shared" ca="1" si="158"/>
        <v>DP</v>
      </c>
      <c r="AC238" t="str">
        <f ca="1">IF(AND(RESULT!$G297&gt;AC$1,RESULT!$C297+RESULT!$D297&gt;2),"WON",IF(AND(RESULT!$G297&lt;AC$1,RESULT!$C297+RESULT!$D297&lt;3),"WON","LOST"))</f>
        <v>LOST</v>
      </c>
      <c r="AD238" t="str">
        <f ca="1">IF(AND(RESULT!$K297&gt;AC$1,RESULT!$C297+RESULT!$D297&gt;2),"WON",IF(AND(RESULT!$K297&lt;AC$1,RESULT!$C297+RESULT!$D297&lt;3),"WON","LOST"))</f>
        <v>WON</v>
      </c>
      <c r="AE238" t="str">
        <f t="shared" ca="1" si="159"/>
        <v>DP</v>
      </c>
    </row>
    <row r="239" spans="1:31">
      <c r="A239" t="str">
        <f ca="1">IF(AND(RESULT!$G298&gt;A$1,RESULT!$C298+RESULT!$D298&gt;2),"WON",IF(AND(RESULT!$G298&lt;A$1,RESULT!$C298+RESULT!$D298&lt;3),"WON","LOST"))</f>
        <v>WON</v>
      </c>
      <c r="B239" t="str">
        <f ca="1">IF(AND(RESULT!$K298&gt;A$1,RESULT!$C298+RESULT!$D298&gt;2),"WON",IF(AND(RESULT!$K298&lt;A$1,RESULT!$C298+RESULT!$D298&lt;3),"WON","LOST"))</f>
        <v>WON</v>
      </c>
      <c r="C239" t="str">
        <f t="shared" ca="1" si="152"/>
        <v>WON</v>
      </c>
      <c r="E239" t="str">
        <f ca="1">IF(AND(RESULT!$G298&gt;E$1,RESULT!$C298+RESULT!$D298&gt;2),"WON",IF(AND(RESULT!$G298&lt;E$1,RESULT!$C298+RESULT!$D298&lt;3),"WON","LOST"))</f>
        <v>WON</v>
      </c>
      <c r="F239" t="str">
        <f ca="1">IF(AND(RESULT!$K298&gt;E$1,RESULT!$C298+RESULT!$D298&gt;2),"WON",IF(AND(RESULT!$K298&lt;E$1,RESULT!$C298+RESULT!$D298&lt;3),"WON","LOST"))</f>
        <v>WON</v>
      </c>
      <c r="G239" t="str">
        <f t="shared" ca="1" si="153"/>
        <v>WON</v>
      </c>
      <c r="I239" t="str">
        <f ca="1">IF(AND(RESULT!$G298&gt;I$1,RESULT!$C298+RESULT!$D298&gt;2),"WON",IF(AND(RESULT!$G298&lt;I$1,RESULT!$C298+RESULT!$D298&lt;3),"WON","LOST"))</f>
        <v>WON</v>
      </c>
      <c r="J239" t="str">
        <f ca="1">IF(AND(RESULT!$K298&gt;I$1,RESULT!$C298+RESULT!$D298&gt;2),"WON",IF(AND(RESULT!$K298&lt;I$1,RESULT!$C298+RESULT!$D298&lt;3),"WON","LOST"))</f>
        <v>WON</v>
      </c>
      <c r="K239" t="str">
        <f t="shared" ca="1" si="154"/>
        <v>WON</v>
      </c>
      <c r="M239" t="str">
        <f ca="1">IF(AND(RESULT!$G298&gt;M$1,RESULT!$C298+RESULT!$D298&gt;2),"WON",IF(AND(RESULT!$G298&lt;M$1,RESULT!$C298+RESULT!$D298&lt;3),"WON","LOST"))</f>
        <v>WON</v>
      </c>
      <c r="N239" t="str">
        <f ca="1">IF(AND(RESULT!$K298&gt;M$1,RESULT!$C298+RESULT!$D298&gt;2),"WON",IF(AND(RESULT!$K298&lt;M$1,RESULT!$C298+RESULT!$D298&lt;3),"WON","LOST"))</f>
        <v>WON</v>
      </c>
      <c r="O239" t="str">
        <f t="shared" ca="1" si="155"/>
        <v>WON</v>
      </c>
      <c r="Q239" t="str">
        <f ca="1">IF(AND(RESULT!$G298&gt;Q$1,RESULT!$C298+RESULT!$D298&gt;2),"WON",IF(AND(RESULT!$G298&lt;Q$1,RESULT!$C298+RESULT!$D298&lt;3),"WON","LOST"))</f>
        <v>WON</v>
      </c>
      <c r="R239" t="str">
        <f ca="1">IF(AND(RESULT!$K298&gt;Q$1,RESULT!$C298+RESULT!$D298&gt;2),"WON",IF(AND(RESULT!$K298&lt;Q$1,RESULT!$C298+RESULT!$D298&lt;3),"WON","LOST"))</f>
        <v>WON</v>
      </c>
      <c r="S239" t="str">
        <f t="shared" ca="1" si="156"/>
        <v>WON</v>
      </c>
      <c r="U239" t="str">
        <f ca="1">IF(AND(RESULT!$G298&gt;U$1,RESULT!$C298+RESULT!$D298&gt;2),"WON",IF(AND(RESULT!$G298&lt;U$1,RESULT!$C298+RESULT!$D298&lt;3),"WON","LOST"))</f>
        <v>WON</v>
      </c>
      <c r="V239" t="str">
        <f ca="1">IF(AND(RESULT!$K298&gt;U$1,RESULT!$C298+RESULT!$D298&gt;2),"WON",IF(AND(RESULT!$K298&lt;U$1,RESULT!$C298+RESULT!$D298&lt;3),"WON","LOST"))</f>
        <v>WON</v>
      </c>
      <c r="W239" t="str">
        <f t="shared" ca="1" si="157"/>
        <v>WON</v>
      </c>
      <c r="Y239" t="str">
        <f ca="1">IF(AND(RESULT!$G298&gt;Y$1,RESULT!$C298+RESULT!$D298&gt;2),"WON",IF(AND(RESULT!$G298&lt;Y$1,RESULT!$C298+RESULT!$D298&lt;3),"WON","LOST"))</f>
        <v>WON</v>
      </c>
      <c r="Z239" t="str">
        <f ca="1">IF(AND(RESULT!$K298&gt;Y$1,RESULT!$C298+RESULT!$D298&gt;2),"WON",IF(AND(RESULT!$K298&lt;Y$1,RESULT!$C298+RESULT!$D298&lt;3),"WON","LOST"))</f>
        <v>WON</v>
      </c>
      <c r="AA239" t="str">
        <f t="shared" ca="1" si="158"/>
        <v>WON</v>
      </c>
      <c r="AC239" t="str">
        <f ca="1">IF(AND(RESULT!$G298&gt;AC$1,RESULT!$C298+RESULT!$D298&gt;2),"WON",IF(AND(RESULT!$G298&lt;AC$1,RESULT!$C298+RESULT!$D298&lt;3),"WON","LOST"))</f>
        <v>WON</v>
      </c>
      <c r="AD239" t="str">
        <f ca="1">IF(AND(RESULT!$K298&gt;AC$1,RESULT!$C298+RESULT!$D298&gt;2),"WON",IF(AND(RESULT!$K298&lt;AC$1,RESULT!$C298+RESULT!$D298&lt;3),"WON","LOST"))</f>
        <v>WON</v>
      </c>
      <c r="AE239" t="str">
        <f t="shared" ca="1" si="159"/>
        <v>WON</v>
      </c>
    </row>
    <row r="240" spans="1:31">
      <c r="A240" t="str">
        <f ca="1">IF(AND(RESULT!$G299&gt;A$1,RESULT!$C299+RESULT!$D299&gt;2),"WON",IF(AND(RESULT!$G299&lt;A$1,RESULT!$C299+RESULT!$D299&lt;3),"WON","LOST"))</f>
        <v>WON</v>
      </c>
      <c r="B240" t="str">
        <f ca="1">IF(AND(RESULT!$K299&gt;A$1,RESULT!$C299+RESULT!$D299&gt;2),"WON",IF(AND(RESULT!$K299&lt;A$1,RESULT!$C299+RESULT!$D299&lt;3),"WON","LOST"))</f>
        <v>WON</v>
      </c>
      <c r="C240" t="str">
        <f t="shared" ca="1" si="152"/>
        <v>WON</v>
      </c>
      <c r="E240" t="str">
        <f ca="1">IF(AND(RESULT!$G299&gt;E$1,RESULT!$C299+RESULT!$D299&gt;2),"WON",IF(AND(RESULT!$G299&lt;E$1,RESULT!$C299+RESULT!$D299&lt;3),"WON","LOST"))</f>
        <v>WON</v>
      </c>
      <c r="F240" t="str">
        <f ca="1">IF(AND(RESULT!$K299&gt;E$1,RESULT!$C299+RESULT!$D299&gt;2),"WON",IF(AND(RESULT!$K299&lt;E$1,RESULT!$C299+RESULT!$D299&lt;3),"WON","LOST"))</f>
        <v>WON</v>
      </c>
      <c r="G240" t="str">
        <f t="shared" ca="1" si="153"/>
        <v>WON</v>
      </c>
      <c r="I240" t="str">
        <f ca="1">IF(AND(RESULT!$G299&gt;I$1,RESULT!$C299+RESULT!$D299&gt;2),"WON",IF(AND(RESULT!$G299&lt;I$1,RESULT!$C299+RESULT!$D299&lt;3),"WON","LOST"))</f>
        <v>WON</v>
      </c>
      <c r="J240" t="str">
        <f ca="1">IF(AND(RESULT!$K299&gt;I$1,RESULT!$C299+RESULT!$D299&gt;2),"WON",IF(AND(RESULT!$K299&lt;I$1,RESULT!$C299+RESULT!$D299&lt;3),"WON","LOST"))</f>
        <v>WON</v>
      </c>
      <c r="K240" t="str">
        <f t="shared" ca="1" si="154"/>
        <v>WON</v>
      </c>
      <c r="M240" t="str">
        <f ca="1">IF(AND(RESULT!$G299&gt;M$1,RESULT!$C299+RESULT!$D299&gt;2),"WON",IF(AND(RESULT!$G299&lt;M$1,RESULT!$C299+RESULT!$D299&lt;3),"WON","LOST"))</f>
        <v>WON</v>
      </c>
      <c r="N240" t="str">
        <f ca="1">IF(AND(RESULT!$K299&gt;M$1,RESULT!$C299+RESULT!$D299&gt;2),"WON",IF(AND(RESULT!$K299&lt;M$1,RESULT!$C299+RESULT!$D299&lt;3),"WON","LOST"))</f>
        <v>WON</v>
      </c>
      <c r="O240" t="str">
        <f t="shared" ca="1" si="155"/>
        <v>WON</v>
      </c>
      <c r="Q240" t="str">
        <f ca="1">IF(AND(RESULT!$G299&gt;Q$1,RESULT!$C299+RESULT!$D299&gt;2),"WON",IF(AND(RESULT!$G299&lt;Q$1,RESULT!$C299+RESULT!$D299&lt;3),"WON","LOST"))</f>
        <v>WON</v>
      </c>
      <c r="R240" t="str">
        <f ca="1">IF(AND(RESULT!$K299&gt;Q$1,RESULT!$C299+RESULT!$D299&gt;2),"WON",IF(AND(RESULT!$K299&lt;Q$1,RESULT!$C299+RESULT!$D299&lt;3),"WON","LOST"))</f>
        <v>WON</v>
      </c>
      <c r="S240" t="str">
        <f t="shared" ca="1" si="156"/>
        <v>WON</v>
      </c>
      <c r="U240" t="str">
        <f ca="1">IF(AND(RESULT!$G299&gt;U$1,RESULT!$C299+RESULT!$D299&gt;2),"WON",IF(AND(RESULT!$G299&lt;U$1,RESULT!$C299+RESULT!$D299&lt;3),"WON","LOST"))</f>
        <v>WON</v>
      </c>
      <c r="V240" t="str">
        <f ca="1">IF(AND(RESULT!$K299&gt;U$1,RESULT!$C299+RESULT!$D299&gt;2),"WON",IF(AND(RESULT!$K299&lt;U$1,RESULT!$C299+RESULT!$D299&lt;3),"WON","LOST"))</f>
        <v>WON</v>
      </c>
      <c r="W240" t="str">
        <f t="shared" ca="1" si="157"/>
        <v>WON</v>
      </c>
      <c r="Y240" t="str">
        <f ca="1">IF(AND(RESULT!$G299&gt;Y$1,RESULT!$C299+RESULT!$D299&gt;2),"WON",IF(AND(RESULT!$G299&lt;Y$1,RESULT!$C299+RESULT!$D299&lt;3),"WON","LOST"))</f>
        <v>WON</v>
      </c>
      <c r="Z240" t="str">
        <f ca="1">IF(AND(RESULT!$K299&gt;Y$1,RESULT!$C299+RESULT!$D299&gt;2),"WON",IF(AND(RESULT!$K299&lt;Y$1,RESULT!$C299+RESULT!$D299&lt;3),"WON","LOST"))</f>
        <v>WON</v>
      </c>
      <c r="AA240" t="str">
        <f t="shared" ca="1" si="158"/>
        <v>WON</v>
      </c>
      <c r="AC240" t="str">
        <f ca="1">IF(AND(RESULT!$G299&gt;AC$1,RESULT!$C299+RESULT!$D299&gt;2),"WON",IF(AND(RESULT!$G299&lt;AC$1,RESULT!$C299+RESULT!$D299&lt;3),"WON","LOST"))</f>
        <v>WON</v>
      </c>
      <c r="AD240" t="str">
        <f ca="1">IF(AND(RESULT!$K299&gt;AC$1,RESULT!$C299+RESULT!$D299&gt;2),"WON",IF(AND(RESULT!$K299&lt;AC$1,RESULT!$C299+RESULT!$D299&lt;3),"WON","LOST"))</f>
        <v>WON</v>
      </c>
      <c r="AE240" t="str">
        <f t="shared" ca="1" si="159"/>
        <v>WON</v>
      </c>
    </row>
    <row r="243" spans="1:31">
      <c r="A243" t="str">
        <f ca="1">IF(AND(RESULT!$G302&gt;A$1,RESULT!$C302+RESULT!$D302&gt;2),"WON",IF(AND(RESULT!$G302&lt;A$1,RESULT!$C302+RESULT!$D302&lt;3),"WON","LOST"))</f>
        <v>WON</v>
      </c>
      <c r="B243" t="str">
        <f ca="1">IF(AND(RESULT!$K302&gt;A$1,RESULT!$C302+RESULT!$D302&gt;2),"WON",IF(AND(RESULT!$K302&lt;A$1,RESULT!$C302+RESULT!$D302&lt;3),"WON","LOST"))</f>
        <v>WON</v>
      </c>
      <c r="C243" t="str">
        <f ca="1">IF(AND(A243="WON",B243="WON"),"WON",IF(AND(A243="LOST",B243="LOST"),"LOST","DP"))</f>
        <v>WON</v>
      </c>
      <c r="E243" t="str">
        <f ca="1">IF(AND(RESULT!$G302&gt;E$1,RESULT!$C302+RESULT!$D302&gt;2),"WON",IF(AND(RESULT!$G302&lt;E$1,RESULT!$C302+RESULT!$D302&lt;3),"WON","LOST"))</f>
        <v>WON</v>
      </c>
      <c r="F243" t="str">
        <f ca="1">IF(AND(RESULT!$K302&gt;E$1,RESULT!$C302+RESULT!$D302&gt;2),"WON",IF(AND(RESULT!$K302&lt;E$1,RESULT!$C302+RESULT!$D302&lt;3),"WON","LOST"))</f>
        <v>WON</v>
      </c>
      <c r="G243" t="str">
        <f ca="1">IF(AND(E243="WON",F243="WON"),"WON",IF(AND(E243="LOST",F243="LOST"),"LOST","DP"))</f>
        <v>WON</v>
      </c>
      <c r="I243" t="str">
        <f ca="1">IF(AND(RESULT!$G302&gt;I$1,RESULT!$C302+RESULT!$D302&gt;2),"WON",IF(AND(RESULT!$G302&lt;I$1,RESULT!$C302+RESULT!$D302&lt;3),"WON","LOST"))</f>
        <v>WON</v>
      </c>
      <c r="J243" t="str">
        <f ca="1">IF(AND(RESULT!$K302&gt;I$1,RESULT!$C302+RESULT!$D302&gt;2),"WON",IF(AND(RESULT!$K302&lt;I$1,RESULT!$C302+RESULT!$D302&lt;3),"WON","LOST"))</f>
        <v>WON</v>
      </c>
      <c r="K243" t="str">
        <f ca="1">IF(AND(I243="WON",J243="WON"),"WON",IF(AND(I243="LOST",J243="LOST"),"LOST","DP"))</f>
        <v>WON</v>
      </c>
      <c r="M243" t="str">
        <f ca="1">IF(AND(RESULT!$G302&gt;M$1,RESULT!$C302+RESULT!$D302&gt;2),"WON",IF(AND(RESULT!$G302&lt;M$1,RESULT!$C302+RESULT!$D302&lt;3),"WON","LOST"))</f>
        <v>WON</v>
      </c>
      <c r="N243" t="str">
        <f ca="1">IF(AND(RESULT!$K302&gt;M$1,RESULT!$C302+RESULT!$D302&gt;2),"WON",IF(AND(RESULT!$K302&lt;M$1,RESULT!$C302+RESULT!$D302&lt;3),"WON","LOST"))</f>
        <v>WON</v>
      </c>
      <c r="O243" t="str">
        <f ca="1">IF(AND(M243="WON",N243="WON"),"WON",IF(AND(M243="LOST",N243="LOST"),"LOST","DP"))</f>
        <v>WON</v>
      </c>
      <c r="Q243" t="str">
        <f ca="1">IF(AND(RESULT!$G302&gt;Q$1,RESULT!$C302+RESULT!$D302&gt;2),"WON",IF(AND(RESULT!$G302&lt;Q$1,RESULT!$C302+RESULT!$D302&lt;3),"WON","LOST"))</f>
        <v>WON</v>
      </c>
      <c r="R243" t="str">
        <f ca="1">IF(AND(RESULT!$K302&gt;Q$1,RESULT!$C302+RESULT!$D302&gt;2),"WON",IF(AND(RESULT!$K302&lt;Q$1,RESULT!$C302+RESULT!$D302&lt;3),"WON","LOST"))</f>
        <v>WON</v>
      </c>
      <c r="S243" t="str">
        <f ca="1">IF(AND(Q243="WON",R243="WON"),"WON",IF(AND(Q243="LOST",R243="LOST"),"LOST","DP"))</f>
        <v>WON</v>
      </c>
      <c r="U243" t="str">
        <f ca="1">IF(AND(RESULT!$G302&gt;U$1,RESULT!$C302+RESULT!$D302&gt;2),"WON",IF(AND(RESULT!$G302&lt;U$1,RESULT!$C302+RESULT!$D302&lt;3),"WON","LOST"))</f>
        <v>WON</v>
      </c>
      <c r="V243" t="str">
        <f ca="1">IF(AND(RESULT!$K302&gt;U$1,RESULT!$C302+RESULT!$D302&gt;2),"WON",IF(AND(RESULT!$K302&lt;U$1,RESULT!$C302+RESULT!$D302&lt;3),"WON","LOST"))</f>
        <v>WON</v>
      </c>
      <c r="W243" t="str">
        <f ca="1">IF(AND(U243="WON",V243="WON"),"WON",IF(AND(U243="LOST",V243="LOST"),"LOST","DP"))</f>
        <v>WON</v>
      </c>
      <c r="Y243" t="str">
        <f ca="1">IF(AND(RESULT!$G302&gt;Y$1,RESULT!$C302+RESULT!$D302&gt;2),"WON",IF(AND(RESULT!$G302&lt;Y$1,RESULT!$C302+RESULT!$D302&lt;3),"WON","LOST"))</f>
        <v>WON</v>
      </c>
      <c r="Z243" t="str">
        <f ca="1">IF(AND(RESULT!$K302&gt;Y$1,RESULT!$C302+RESULT!$D302&gt;2),"WON",IF(AND(RESULT!$K302&lt;Y$1,RESULT!$C302+RESULT!$D302&lt;3),"WON","LOST"))</f>
        <v>WON</v>
      </c>
      <c r="AA243" t="str">
        <f ca="1">IF(AND(Y243="WON",Z243="WON"),"WON",IF(AND(Y243="LOST",Z243="LOST"),"LOST","DP"))</f>
        <v>WON</v>
      </c>
      <c r="AC243" t="str">
        <f ca="1">IF(AND(RESULT!$G302&gt;AC$1,RESULT!$C302+RESULT!$D302&gt;2),"WON",IF(AND(RESULT!$G302&lt;AC$1,RESULT!$C302+RESULT!$D302&lt;3),"WON","LOST"))</f>
        <v>WON</v>
      </c>
      <c r="AD243" t="str">
        <f ca="1">IF(AND(RESULT!$K302&gt;AC$1,RESULT!$C302+RESULT!$D302&gt;2),"WON",IF(AND(RESULT!$K302&lt;AC$1,RESULT!$C302+RESULT!$D302&lt;3),"WON","LOST"))</f>
        <v>WON</v>
      </c>
      <c r="AE243" t="str">
        <f ca="1">IF(AND(AC243="WON",AD243="WON"),"WON",IF(AND(AC243="LOST",AD243="LOST"),"LOST","DP"))</f>
        <v>WON</v>
      </c>
    </row>
    <row r="244" spans="1:31">
      <c r="A244" t="str">
        <f ca="1">IF(AND(RESULT!$G303&gt;A$1,RESULT!$C303+RESULT!$D303&gt;2),"WON",IF(AND(RESULT!$G303&lt;A$1,RESULT!$C303+RESULT!$D303&lt;3),"WON","LOST"))</f>
        <v>WON</v>
      </c>
      <c r="B244" t="str">
        <f ca="1">IF(AND(RESULT!$K303&gt;A$1,RESULT!$C303+RESULT!$D303&gt;2),"WON",IF(AND(RESULT!$K303&lt;A$1,RESULT!$C303+RESULT!$D303&lt;3),"WON","LOST"))</f>
        <v>WON</v>
      </c>
      <c r="C244" t="str">
        <f t="shared" ref="C244:C252" ca="1" si="160">IF(AND(A244="WON",B244="WON"),"WON",IF(AND(A244="LOST",B244="LOST"),"LOST","DP"))</f>
        <v>WON</v>
      </c>
      <c r="E244" t="str">
        <f ca="1">IF(AND(RESULT!$G303&gt;E$1,RESULT!$C303+RESULT!$D303&gt;2),"WON",IF(AND(RESULT!$G303&lt;E$1,RESULT!$C303+RESULT!$D303&lt;3),"WON","LOST"))</f>
        <v>WON</v>
      </c>
      <c r="F244" t="str">
        <f ca="1">IF(AND(RESULT!$K303&gt;E$1,RESULT!$C303+RESULT!$D303&gt;2),"WON",IF(AND(RESULT!$K303&lt;E$1,RESULT!$C303+RESULT!$D303&lt;3),"WON","LOST"))</f>
        <v>WON</v>
      </c>
      <c r="G244" t="str">
        <f t="shared" ref="G244:G252" ca="1" si="161">IF(AND(E244="WON",F244="WON"),"WON",IF(AND(E244="LOST",F244="LOST"),"LOST","DP"))</f>
        <v>WON</v>
      </c>
      <c r="I244" t="str">
        <f ca="1">IF(AND(RESULT!$G303&gt;I$1,RESULT!$C303+RESULT!$D303&gt;2),"WON",IF(AND(RESULT!$G303&lt;I$1,RESULT!$C303+RESULT!$D303&lt;3),"WON","LOST"))</f>
        <v>WON</v>
      </c>
      <c r="J244" t="str">
        <f ca="1">IF(AND(RESULT!$K303&gt;I$1,RESULT!$C303+RESULT!$D303&gt;2),"WON",IF(AND(RESULT!$K303&lt;I$1,RESULT!$C303+RESULT!$D303&lt;3),"WON","LOST"))</f>
        <v>WON</v>
      </c>
      <c r="K244" t="str">
        <f t="shared" ref="K244:K252" ca="1" si="162">IF(AND(I244="WON",J244="WON"),"WON",IF(AND(I244="LOST",J244="LOST"),"LOST","DP"))</f>
        <v>WON</v>
      </c>
      <c r="M244" t="str">
        <f ca="1">IF(AND(RESULT!$G303&gt;M$1,RESULT!$C303+RESULT!$D303&gt;2),"WON",IF(AND(RESULT!$G303&lt;M$1,RESULT!$C303+RESULT!$D303&lt;3),"WON","LOST"))</f>
        <v>WON</v>
      </c>
      <c r="N244" t="str">
        <f ca="1">IF(AND(RESULT!$K303&gt;M$1,RESULT!$C303+RESULT!$D303&gt;2),"WON",IF(AND(RESULT!$K303&lt;M$1,RESULT!$C303+RESULT!$D303&lt;3),"WON","LOST"))</f>
        <v>WON</v>
      </c>
      <c r="O244" t="str">
        <f t="shared" ref="O244:O252" ca="1" si="163">IF(AND(M244="WON",N244="WON"),"WON",IF(AND(M244="LOST",N244="LOST"),"LOST","DP"))</f>
        <v>WON</v>
      </c>
      <c r="Q244" t="str">
        <f ca="1">IF(AND(RESULT!$G303&gt;Q$1,RESULT!$C303+RESULT!$D303&gt;2),"WON",IF(AND(RESULT!$G303&lt;Q$1,RESULT!$C303+RESULT!$D303&lt;3),"WON","LOST"))</f>
        <v>WON</v>
      </c>
      <c r="R244" t="str">
        <f ca="1">IF(AND(RESULT!$K303&gt;Q$1,RESULT!$C303+RESULT!$D303&gt;2),"WON",IF(AND(RESULT!$K303&lt;Q$1,RESULT!$C303+RESULT!$D303&lt;3),"WON","LOST"))</f>
        <v>WON</v>
      </c>
      <c r="S244" t="str">
        <f t="shared" ref="S244:S252" ca="1" si="164">IF(AND(Q244="WON",R244="WON"),"WON",IF(AND(Q244="LOST",R244="LOST"),"LOST","DP"))</f>
        <v>WON</v>
      </c>
      <c r="U244" t="str">
        <f ca="1">IF(AND(RESULT!$G303&gt;U$1,RESULT!$C303+RESULT!$D303&gt;2),"WON",IF(AND(RESULT!$G303&lt;U$1,RESULT!$C303+RESULT!$D303&lt;3),"WON","LOST"))</f>
        <v>LOST</v>
      </c>
      <c r="V244" t="str">
        <f ca="1">IF(AND(RESULT!$K303&gt;U$1,RESULT!$C303+RESULT!$D303&gt;2),"WON",IF(AND(RESULT!$K303&lt;U$1,RESULT!$C303+RESULT!$D303&lt;3),"WON","LOST"))</f>
        <v>WON</v>
      </c>
      <c r="W244" t="str">
        <f t="shared" ref="W244:W252" ca="1" si="165">IF(AND(U244="WON",V244="WON"),"WON",IF(AND(U244="LOST",V244="LOST"),"LOST","DP"))</f>
        <v>DP</v>
      </c>
      <c r="Y244" t="str">
        <f ca="1">IF(AND(RESULT!$G303&gt;Y$1,RESULT!$C303+RESULT!$D303&gt;2),"WON",IF(AND(RESULT!$G303&lt;Y$1,RESULT!$C303+RESULT!$D303&lt;3),"WON","LOST"))</f>
        <v>WON</v>
      </c>
      <c r="Z244" t="str">
        <f ca="1">IF(AND(RESULT!$K303&gt;Y$1,RESULT!$C303+RESULT!$D303&gt;2),"WON",IF(AND(RESULT!$K303&lt;Y$1,RESULT!$C303+RESULT!$D303&lt;3),"WON","LOST"))</f>
        <v>WON</v>
      </c>
      <c r="AA244" t="str">
        <f t="shared" ref="AA244:AA252" ca="1" si="166">IF(AND(Y244="WON",Z244="WON"),"WON",IF(AND(Y244="LOST",Z244="LOST"),"LOST","DP"))</f>
        <v>WON</v>
      </c>
      <c r="AC244" t="str">
        <f ca="1">IF(AND(RESULT!$G303&gt;AC$1,RESULT!$C303+RESULT!$D303&gt;2),"WON",IF(AND(RESULT!$G303&lt;AC$1,RESULT!$C303+RESULT!$D303&lt;3),"WON","LOST"))</f>
        <v>WON</v>
      </c>
      <c r="AD244" t="str">
        <f ca="1">IF(AND(RESULT!$K303&gt;AC$1,RESULT!$C303+RESULT!$D303&gt;2),"WON",IF(AND(RESULT!$K303&lt;AC$1,RESULT!$C303+RESULT!$D303&lt;3),"WON","LOST"))</f>
        <v>WON</v>
      </c>
      <c r="AE244" t="str">
        <f t="shared" ref="AE244:AE252" ca="1" si="167">IF(AND(AC244="WON",AD244="WON"),"WON",IF(AND(AC244="LOST",AD244="LOST"),"LOST","DP"))</f>
        <v>WON</v>
      </c>
    </row>
    <row r="245" spans="1:31">
      <c r="A245" t="str">
        <f ca="1">IF(AND(RESULT!$G304&gt;A$1,RESULT!$C304+RESULT!$D304&gt;2),"WON",IF(AND(RESULT!$G304&lt;A$1,RESULT!$C304+RESULT!$D304&lt;3),"WON","LOST"))</f>
        <v>WON</v>
      </c>
      <c r="B245" t="str">
        <f ca="1">IF(AND(RESULT!$K304&gt;A$1,RESULT!$C304+RESULT!$D304&gt;2),"WON",IF(AND(RESULT!$K304&lt;A$1,RESULT!$C304+RESULT!$D304&lt;3),"WON","LOST"))</f>
        <v>WON</v>
      </c>
      <c r="C245" t="str">
        <f t="shared" ca="1" si="160"/>
        <v>WON</v>
      </c>
      <c r="E245" t="str">
        <f ca="1">IF(AND(RESULT!$G304&gt;E$1,RESULT!$C304+RESULT!$D304&gt;2),"WON",IF(AND(RESULT!$G304&lt;E$1,RESULT!$C304+RESULT!$D304&lt;3),"WON","LOST"))</f>
        <v>WON</v>
      </c>
      <c r="F245" t="str">
        <f ca="1">IF(AND(RESULT!$K304&gt;E$1,RESULT!$C304+RESULT!$D304&gt;2),"WON",IF(AND(RESULT!$K304&lt;E$1,RESULT!$C304+RESULT!$D304&lt;3),"WON","LOST"))</f>
        <v>WON</v>
      </c>
      <c r="G245" t="str">
        <f t="shared" ca="1" si="161"/>
        <v>WON</v>
      </c>
      <c r="I245" t="str">
        <f ca="1">IF(AND(RESULT!$G304&gt;I$1,RESULT!$C304+RESULT!$D304&gt;2),"WON",IF(AND(RESULT!$G304&lt;I$1,RESULT!$C304+RESULT!$D304&lt;3),"WON","LOST"))</f>
        <v>WON</v>
      </c>
      <c r="J245" t="str">
        <f ca="1">IF(AND(RESULT!$K304&gt;I$1,RESULT!$C304+RESULT!$D304&gt;2),"WON",IF(AND(RESULT!$K304&lt;I$1,RESULT!$C304+RESULT!$D304&lt;3),"WON","LOST"))</f>
        <v>WON</v>
      </c>
      <c r="K245" t="str">
        <f t="shared" ca="1" si="162"/>
        <v>WON</v>
      </c>
      <c r="M245" t="str">
        <f ca="1">IF(AND(RESULT!$G304&gt;M$1,RESULT!$C304+RESULT!$D304&gt;2),"WON",IF(AND(RESULT!$G304&lt;M$1,RESULT!$C304+RESULT!$D304&lt;3),"WON","LOST"))</f>
        <v>WON</v>
      </c>
      <c r="N245" t="str">
        <f ca="1">IF(AND(RESULT!$K304&gt;M$1,RESULT!$C304+RESULT!$D304&gt;2),"WON",IF(AND(RESULT!$K304&lt;M$1,RESULT!$C304+RESULT!$D304&lt;3),"WON","LOST"))</f>
        <v>WON</v>
      </c>
      <c r="O245" t="str">
        <f t="shared" ca="1" si="163"/>
        <v>WON</v>
      </c>
      <c r="Q245" t="str">
        <f ca="1">IF(AND(RESULT!$G304&gt;Q$1,RESULT!$C304+RESULT!$D304&gt;2),"WON",IF(AND(RESULT!$G304&lt;Q$1,RESULT!$C304+RESULT!$D304&lt;3),"WON","LOST"))</f>
        <v>WON</v>
      </c>
      <c r="R245" t="str">
        <f ca="1">IF(AND(RESULT!$K304&gt;Q$1,RESULT!$C304+RESULT!$D304&gt;2),"WON",IF(AND(RESULT!$K304&lt;Q$1,RESULT!$C304+RESULT!$D304&lt;3),"WON","LOST"))</f>
        <v>WON</v>
      </c>
      <c r="S245" t="str">
        <f t="shared" ca="1" si="164"/>
        <v>WON</v>
      </c>
      <c r="U245" t="str">
        <f ca="1">IF(AND(RESULT!$G304&gt;U$1,RESULT!$C304+RESULT!$D304&gt;2),"WON",IF(AND(RESULT!$G304&lt;U$1,RESULT!$C304+RESULT!$D304&lt;3),"WON","LOST"))</f>
        <v>WON</v>
      </c>
      <c r="V245" t="str">
        <f ca="1">IF(AND(RESULT!$K304&gt;U$1,RESULT!$C304+RESULT!$D304&gt;2),"WON",IF(AND(RESULT!$K304&lt;U$1,RESULT!$C304+RESULT!$D304&lt;3),"WON","LOST"))</f>
        <v>WON</v>
      </c>
      <c r="W245" t="str">
        <f t="shared" ca="1" si="165"/>
        <v>WON</v>
      </c>
      <c r="Y245" t="str">
        <f ca="1">IF(AND(RESULT!$G304&gt;Y$1,RESULT!$C304+RESULT!$D304&gt;2),"WON",IF(AND(RESULT!$G304&lt;Y$1,RESULT!$C304+RESULT!$D304&lt;3),"WON","LOST"))</f>
        <v>LOST</v>
      </c>
      <c r="Z245" t="str">
        <f ca="1">IF(AND(RESULT!$K304&gt;Y$1,RESULT!$C304+RESULT!$D304&gt;2),"WON",IF(AND(RESULT!$K304&lt;Y$1,RESULT!$C304+RESULT!$D304&lt;3),"WON","LOST"))</f>
        <v>WON</v>
      </c>
      <c r="AA245" t="str">
        <f t="shared" ca="1" si="166"/>
        <v>DP</v>
      </c>
      <c r="AC245" t="str">
        <f ca="1">IF(AND(RESULT!$G304&gt;AC$1,RESULT!$C304+RESULT!$D304&gt;2),"WON",IF(AND(RESULT!$G304&lt;AC$1,RESULT!$C304+RESULT!$D304&lt;3),"WON","LOST"))</f>
        <v>LOST</v>
      </c>
      <c r="AD245" t="str">
        <f ca="1">IF(AND(RESULT!$K304&gt;AC$1,RESULT!$C304+RESULT!$D304&gt;2),"WON",IF(AND(RESULT!$K304&lt;AC$1,RESULT!$C304+RESULT!$D304&lt;3),"WON","LOST"))</f>
        <v>WON</v>
      </c>
      <c r="AE245" t="str">
        <f t="shared" ca="1" si="167"/>
        <v>DP</v>
      </c>
    </row>
    <row r="246" spans="1:31">
      <c r="A246" t="str">
        <f ca="1">IF(AND(RESULT!$G305&gt;A$1,RESULT!$C305+RESULT!$D305&gt;2),"WON",IF(AND(RESULT!$G305&lt;A$1,RESULT!$C305+RESULT!$D305&lt;3),"WON","LOST"))</f>
        <v>LOST</v>
      </c>
      <c r="B246" t="str">
        <f ca="1">IF(AND(RESULT!$K305&gt;A$1,RESULT!$C305+RESULT!$D305&gt;2),"WON",IF(AND(RESULT!$K305&lt;A$1,RESULT!$C305+RESULT!$D305&lt;3),"WON","LOST"))</f>
        <v>LOST</v>
      </c>
      <c r="C246" t="str">
        <f t="shared" ca="1" si="160"/>
        <v>LOST</v>
      </c>
      <c r="E246" t="str">
        <f ca="1">IF(AND(RESULT!$G305&gt;E$1,RESULT!$C305+RESULT!$D305&gt;2),"WON",IF(AND(RESULT!$G305&lt;E$1,RESULT!$C305+RESULT!$D305&lt;3),"WON","LOST"))</f>
        <v>LOST</v>
      </c>
      <c r="F246" t="str">
        <f ca="1">IF(AND(RESULT!$K305&gt;E$1,RESULT!$C305+RESULT!$D305&gt;2),"WON",IF(AND(RESULT!$K305&lt;E$1,RESULT!$C305+RESULT!$D305&lt;3),"WON","LOST"))</f>
        <v>LOST</v>
      </c>
      <c r="G246" t="str">
        <f t="shared" ca="1" si="161"/>
        <v>LOST</v>
      </c>
      <c r="I246" t="str">
        <f ca="1">IF(AND(RESULT!$G305&gt;I$1,RESULT!$C305+RESULT!$D305&gt;2),"WON",IF(AND(RESULT!$G305&lt;I$1,RESULT!$C305+RESULT!$D305&lt;3),"WON","LOST"))</f>
        <v>LOST</v>
      </c>
      <c r="J246" t="str">
        <f ca="1">IF(AND(RESULT!$K305&gt;I$1,RESULT!$C305+RESULT!$D305&gt;2),"WON",IF(AND(RESULT!$K305&lt;I$1,RESULT!$C305+RESULT!$D305&lt;3),"WON","LOST"))</f>
        <v>LOST</v>
      </c>
      <c r="K246" t="str">
        <f t="shared" ca="1" si="162"/>
        <v>LOST</v>
      </c>
      <c r="M246" t="str">
        <f ca="1">IF(AND(RESULT!$G305&gt;M$1,RESULT!$C305+RESULT!$D305&gt;2),"WON",IF(AND(RESULT!$G305&lt;M$1,RESULT!$C305+RESULT!$D305&lt;3),"WON","LOST"))</f>
        <v>LOST</v>
      </c>
      <c r="N246" t="str">
        <f ca="1">IF(AND(RESULT!$K305&gt;M$1,RESULT!$C305+RESULT!$D305&gt;2),"WON",IF(AND(RESULT!$K305&lt;M$1,RESULT!$C305+RESULT!$D305&lt;3),"WON","LOST"))</f>
        <v>LOST</v>
      </c>
      <c r="O246" t="str">
        <f t="shared" ca="1" si="163"/>
        <v>LOST</v>
      </c>
      <c r="Q246" t="str">
        <f ca="1">IF(AND(RESULT!$G305&gt;Q$1,RESULT!$C305+RESULT!$D305&gt;2),"WON",IF(AND(RESULT!$G305&lt;Q$1,RESULT!$C305+RESULT!$D305&lt;3),"WON","LOST"))</f>
        <v>LOST</v>
      </c>
      <c r="R246" t="str">
        <f ca="1">IF(AND(RESULT!$K305&gt;Q$1,RESULT!$C305+RESULT!$D305&gt;2),"WON",IF(AND(RESULT!$K305&lt;Q$1,RESULT!$C305+RESULT!$D305&lt;3),"WON","LOST"))</f>
        <v>LOST</v>
      </c>
      <c r="S246" t="str">
        <f t="shared" ca="1" si="164"/>
        <v>LOST</v>
      </c>
      <c r="U246" t="str">
        <f ca="1">IF(AND(RESULT!$G305&gt;U$1,RESULT!$C305+RESULT!$D305&gt;2),"WON",IF(AND(RESULT!$G305&lt;U$1,RESULT!$C305+RESULT!$D305&lt;3),"WON","LOST"))</f>
        <v>LOST</v>
      </c>
      <c r="V246" t="str">
        <f ca="1">IF(AND(RESULT!$K305&gt;U$1,RESULT!$C305+RESULT!$D305&gt;2),"WON",IF(AND(RESULT!$K305&lt;U$1,RESULT!$C305+RESULT!$D305&lt;3),"WON","LOST"))</f>
        <v>LOST</v>
      </c>
      <c r="W246" t="str">
        <f t="shared" ca="1" si="165"/>
        <v>LOST</v>
      </c>
      <c r="Y246" t="str">
        <f ca="1">IF(AND(RESULT!$G305&gt;Y$1,RESULT!$C305+RESULT!$D305&gt;2),"WON",IF(AND(RESULT!$G305&lt;Y$1,RESULT!$C305+RESULT!$D305&lt;3),"WON","LOST"))</f>
        <v>LOST</v>
      </c>
      <c r="Z246" t="str">
        <f ca="1">IF(AND(RESULT!$K305&gt;Y$1,RESULT!$C305+RESULT!$D305&gt;2),"WON",IF(AND(RESULT!$K305&lt;Y$1,RESULT!$C305+RESULT!$D305&lt;3),"WON","LOST"))</f>
        <v>LOST</v>
      </c>
      <c r="AA246" t="str">
        <f t="shared" ca="1" si="166"/>
        <v>LOST</v>
      </c>
      <c r="AC246" t="str">
        <f ca="1">IF(AND(RESULT!$G305&gt;AC$1,RESULT!$C305+RESULT!$D305&gt;2),"WON",IF(AND(RESULT!$G305&lt;AC$1,RESULT!$C305+RESULT!$D305&lt;3),"WON","LOST"))</f>
        <v>LOST</v>
      </c>
      <c r="AD246" t="str">
        <f ca="1">IF(AND(RESULT!$K305&gt;AC$1,RESULT!$C305+RESULT!$D305&gt;2),"WON",IF(AND(RESULT!$K305&lt;AC$1,RESULT!$C305+RESULT!$D305&lt;3),"WON","LOST"))</f>
        <v>LOST</v>
      </c>
      <c r="AE246" t="str">
        <f t="shared" ca="1" si="167"/>
        <v>LOST</v>
      </c>
    </row>
    <row r="247" spans="1:31">
      <c r="A247" t="str">
        <f ca="1">IF(AND(RESULT!$G306&gt;A$1,RESULT!$C306+RESULT!$D306&gt;2),"WON",IF(AND(RESULT!$G306&lt;A$1,RESULT!$C306+RESULT!$D306&lt;3),"WON","LOST"))</f>
        <v>LOST</v>
      </c>
      <c r="B247" t="str">
        <f ca="1">IF(AND(RESULT!$K306&gt;A$1,RESULT!$C306+RESULT!$D306&gt;2),"WON",IF(AND(RESULT!$K306&lt;A$1,RESULT!$C306+RESULT!$D306&lt;3),"WON","LOST"))</f>
        <v>WON</v>
      </c>
      <c r="C247" t="str">
        <f t="shared" ca="1" si="160"/>
        <v>DP</v>
      </c>
      <c r="E247" t="str">
        <f ca="1">IF(AND(RESULT!$G306&gt;E$1,RESULT!$C306+RESULT!$D306&gt;2),"WON",IF(AND(RESULT!$G306&lt;E$1,RESULT!$C306+RESULT!$D306&lt;3),"WON","LOST"))</f>
        <v>LOST</v>
      </c>
      <c r="F247" t="str">
        <f ca="1">IF(AND(RESULT!$K306&gt;E$1,RESULT!$C306+RESULT!$D306&gt;2),"WON",IF(AND(RESULT!$K306&lt;E$1,RESULT!$C306+RESULT!$D306&lt;3),"WON","LOST"))</f>
        <v>WON</v>
      </c>
      <c r="G247" t="str">
        <f t="shared" ca="1" si="161"/>
        <v>DP</v>
      </c>
      <c r="I247" t="str">
        <f ca="1">IF(AND(RESULT!$G306&gt;I$1,RESULT!$C306+RESULT!$D306&gt;2),"WON",IF(AND(RESULT!$G306&lt;I$1,RESULT!$C306+RESULT!$D306&lt;3),"WON","LOST"))</f>
        <v>LOST</v>
      </c>
      <c r="J247" t="str">
        <f ca="1">IF(AND(RESULT!$K306&gt;I$1,RESULT!$C306+RESULT!$D306&gt;2),"WON",IF(AND(RESULT!$K306&lt;I$1,RESULT!$C306+RESULT!$D306&lt;3),"WON","LOST"))</f>
        <v>WON</v>
      </c>
      <c r="K247" t="str">
        <f t="shared" ca="1" si="162"/>
        <v>DP</v>
      </c>
      <c r="M247" t="str">
        <f ca="1">IF(AND(RESULT!$G306&gt;M$1,RESULT!$C306+RESULT!$D306&gt;2),"WON",IF(AND(RESULT!$G306&lt;M$1,RESULT!$C306+RESULT!$D306&lt;3),"WON","LOST"))</f>
        <v>LOST</v>
      </c>
      <c r="N247" t="str">
        <f ca="1">IF(AND(RESULT!$K306&gt;M$1,RESULT!$C306+RESULT!$D306&gt;2),"WON",IF(AND(RESULT!$K306&lt;M$1,RESULT!$C306+RESULT!$D306&lt;3),"WON","LOST"))</f>
        <v>WON</v>
      </c>
      <c r="O247" t="str">
        <f t="shared" ca="1" si="163"/>
        <v>DP</v>
      </c>
      <c r="Q247" t="str">
        <f ca="1">IF(AND(RESULT!$G306&gt;Q$1,RESULT!$C306+RESULT!$D306&gt;2),"WON",IF(AND(RESULT!$G306&lt;Q$1,RESULT!$C306+RESULT!$D306&lt;3),"WON","LOST"))</f>
        <v>LOST</v>
      </c>
      <c r="R247" t="str">
        <f ca="1">IF(AND(RESULT!$K306&gt;Q$1,RESULT!$C306+RESULT!$D306&gt;2),"WON",IF(AND(RESULT!$K306&lt;Q$1,RESULT!$C306+RESULT!$D306&lt;3),"WON","LOST"))</f>
        <v>WON</v>
      </c>
      <c r="S247" t="str">
        <f t="shared" ca="1" si="164"/>
        <v>DP</v>
      </c>
      <c r="U247" t="str">
        <f ca="1">IF(AND(RESULT!$G306&gt;U$1,RESULT!$C306+RESULT!$D306&gt;2),"WON",IF(AND(RESULT!$G306&lt;U$1,RESULT!$C306+RESULT!$D306&lt;3),"WON","LOST"))</f>
        <v>LOST</v>
      </c>
      <c r="V247" t="str">
        <f ca="1">IF(AND(RESULT!$K306&gt;U$1,RESULT!$C306+RESULT!$D306&gt;2),"WON",IF(AND(RESULT!$K306&lt;U$1,RESULT!$C306+RESULT!$D306&lt;3),"WON","LOST"))</f>
        <v>WON</v>
      </c>
      <c r="W247" t="str">
        <f t="shared" ca="1" si="165"/>
        <v>DP</v>
      </c>
      <c r="Y247" t="str">
        <f ca="1">IF(AND(RESULT!$G306&gt;Y$1,RESULT!$C306+RESULT!$D306&gt;2),"WON",IF(AND(RESULT!$G306&lt;Y$1,RESULT!$C306+RESULT!$D306&lt;3),"WON","LOST"))</f>
        <v>WON</v>
      </c>
      <c r="Z247" t="str">
        <f ca="1">IF(AND(RESULT!$K306&gt;Y$1,RESULT!$C306+RESULT!$D306&gt;2),"WON",IF(AND(RESULT!$K306&lt;Y$1,RESULT!$C306+RESULT!$D306&lt;3),"WON","LOST"))</f>
        <v>WON</v>
      </c>
      <c r="AA247" t="str">
        <f t="shared" ca="1" si="166"/>
        <v>WON</v>
      </c>
      <c r="AC247" t="str">
        <f ca="1">IF(AND(RESULT!$G306&gt;AC$1,RESULT!$C306+RESULT!$D306&gt;2),"WON",IF(AND(RESULT!$G306&lt;AC$1,RESULT!$C306+RESULT!$D306&lt;3),"WON","LOST"))</f>
        <v>WON</v>
      </c>
      <c r="AD247" t="str">
        <f ca="1">IF(AND(RESULT!$K306&gt;AC$1,RESULT!$C306+RESULT!$D306&gt;2),"WON",IF(AND(RESULT!$K306&lt;AC$1,RESULT!$C306+RESULT!$D306&lt;3),"WON","LOST"))</f>
        <v>WON</v>
      </c>
      <c r="AE247" t="str">
        <f t="shared" ca="1" si="167"/>
        <v>WON</v>
      </c>
    </row>
    <row r="248" spans="1:31">
      <c r="A248" t="str">
        <f ca="1">IF(AND(RESULT!$G307&gt;A$1,RESULT!$C307+RESULT!$D307&gt;2),"WON",IF(AND(RESULT!$G307&lt;A$1,RESULT!$C307+RESULT!$D307&lt;3),"WON","LOST"))</f>
        <v>WON</v>
      </c>
      <c r="B248" t="str">
        <f ca="1">IF(AND(RESULT!$K307&gt;A$1,RESULT!$C307+RESULT!$D307&gt;2),"WON",IF(AND(RESULT!$K307&lt;A$1,RESULT!$C307+RESULT!$D307&lt;3),"WON","LOST"))</f>
        <v>WON</v>
      </c>
      <c r="C248" t="str">
        <f t="shared" ca="1" si="160"/>
        <v>WON</v>
      </c>
      <c r="E248" t="str">
        <f ca="1">IF(AND(RESULT!$G307&gt;E$1,RESULT!$C307+RESULT!$D307&gt;2),"WON",IF(AND(RESULT!$G307&lt;E$1,RESULT!$C307+RESULT!$D307&lt;3),"WON","LOST"))</f>
        <v>WON</v>
      </c>
      <c r="F248" t="str">
        <f ca="1">IF(AND(RESULT!$K307&gt;E$1,RESULT!$C307+RESULT!$D307&gt;2),"WON",IF(AND(RESULT!$K307&lt;E$1,RESULT!$C307+RESULT!$D307&lt;3),"WON","LOST"))</f>
        <v>WON</v>
      </c>
      <c r="G248" t="str">
        <f t="shared" ca="1" si="161"/>
        <v>WON</v>
      </c>
      <c r="I248" t="str">
        <f ca="1">IF(AND(RESULT!$G307&gt;I$1,RESULT!$C307+RESULT!$D307&gt;2),"WON",IF(AND(RESULT!$G307&lt;I$1,RESULT!$C307+RESULT!$D307&lt;3),"WON","LOST"))</f>
        <v>WON</v>
      </c>
      <c r="J248" t="str">
        <f ca="1">IF(AND(RESULT!$K307&gt;I$1,RESULT!$C307+RESULT!$D307&gt;2),"WON",IF(AND(RESULT!$K307&lt;I$1,RESULT!$C307+RESULT!$D307&lt;3),"WON","LOST"))</f>
        <v>WON</v>
      </c>
      <c r="K248" t="str">
        <f t="shared" ca="1" si="162"/>
        <v>WON</v>
      </c>
      <c r="M248" t="str">
        <f ca="1">IF(AND(RESULT!$G307&gt;M$1,RESULT!$C307+RESULT!$D307&gt;2),"WON",IF(AND(RESULT!$G307&lt;M$1,RESULT!$C307+RESULT!$D307&lt;3),"WON","LOST"))</f>
        <v>WON</v>
      </c>
      <c r="N248" t="str">
        <f ca="1">IF(AND(RESULT!$K307&gt;M$1,RESULT!$C307+RESULT!$D307&gt;2),"WON",IF(AND(RESULT!$K307&lt;M$1,RESULT!$C307+RESULT!$D307&lt;3),"WON","LOST"))</f>
        <v>WON</v>
      </c>
      <c r="O248" t="str">
        <f t="shared" ca="1" si="163"/>
        <v>WON</v>
      </c>
      <c r="Q248" t="str">
        <f ca="1">IF(AND(RESULT!$G307&gt;Q$1,RESULT!$C307+RESULT!$D307&gt;2),"WON",IF(AND(RESULT!$G307&lt;Q$1,RESULT!$C307+RESULT!$D307&lt;3),"WON","LOST"))</f>
        <v>WON</v>
      </c>
      <c r="R248" t="str">
        <f ca="1">IF(AND(RESULT!$K307&gt;Q$1,RESULT!$C307+RESULT!$D307&gt;2),"WON",IF(AND(RESULT!$K307&lt;Q$1,RESULT!$C307+RESULT!$D307&lt;3),"WON","LOST"))</f>
        <v>WON</v>
      </c>
      <c r="S248" t="str">
        <f t="shared" ca="1" si="164"/>
        <v>WON</v>
      </c>
      <c r="U248" t="str">
        <f ca="1">IF(AND(RESULT!$G307&gt;U$1,RESULT!$C307+RESULT!$D307&gt;2),"WON",IF(AND(RESULT!$G307&lt;U$1,RESULT!$C307+RESULT!$D307&lt;3),"WON","LOST"))</f>
        <v>WON</v>
      </c>
      <c r="V248" t="str">
        <f ca="1">IF(AND(RESULT!$K307&gt;U$1,RESULT!$C307+RESULT!$D307&gt;2),"WON",IF(AND(RESULT!$K307&lt;U$1,RESULT!$C307+RESULT!$D307&lt;3),"WON","LOST"))</f>
        <v>WON</v>
      </c>
      <c r="W248" t="str">
        <f t="shared" ca="1" si="165"/>
        <v>WON</v>
      </c>
      <c r="Y248" t="str">
        <f ca="1">IF(AND(RESULT!$G307&gt;Y$1,RESULT!$C307+RESULT!$D307&gt;2),"WON",IF(AND(RESULT!$G307&lt;Y$1,RESULT!$C307+RESULT!$D307&lt;3),"WON","LOST"))</f>
        <v>LOST</v>
      </c>
      <c r="Z248" t="str">
        <f ca="1">IF(AND(RESULT!$K307&gt;Y$1,RESULT!$C307+RESULT!$D307&gt;2),"WON",IF(AND(RESULT!$K307&lt;Y$1,RESULT!$C307+RESULT!$D307&lt;3),"WON","LOST"))</f>
        <v>WON</v>
      </c>
      <c r="AA248" t="str">
        <f t="shared" ca="1" si="166"/>
        <v>DP</v>
      </c>
      <c r="AC248" t="str">
        <f ca="1">IF(AND(RESULT!$G307&gt;AC$1,RESULT!$C307+RESULT!$D307&gt;2),"WON",IF(AND(RESULT!$G307&lt;AC$1,RESULT!$C307+RESULT!$D307&lt;3),"WON","LOST"))</f>
        <v>LOST</v>
      </c>
      <c r="AD248" t="str">
        <f ca="1">IF(AND(RESULT!$K307&gt;AC$1,RESULT!$C307+RESULT!$D307&gt;2),"WON",IF(AND(RESULT!$K307&lt;AC$1,RESULT!$C307+RESULT!$D307&lt;3),"WON","LOST"))</f>
        <v>WON</v>
      </c>
      <c r="AE248" t="str">
        <f t="shared" ca="1" si="167"/>
        <v>DP</v>
      </c>
    </row>
    <row r="249" spans="1:31">
      <c r="A249" t="str">
        <f ca="1">IF(AND(RESULT!$G308&gt;A$1,RESULT!$C308+RESULT!$D308&gt;2),"WON",IF(AND(RESULT!$G308&lt;A$1,RESULT!$C308+RESULT!$D308&lt;3),"WON","LOST"))</f>
        <v>WON</v>
      </c>
      <c r="B249" t="str">
        <f ca="1">IF(AND(RESULT!$K308&gt;A$1,RESULT!$C308+RESULT!$D308&gt;2),"WON",IF(AND(RESULT!$K308&lt;A$1,RESULT!$C308+RESULT!$D308&lt;3),"WON","LOST"))</f>
        <v>WON</v>
      </c>
      <c r="C249" t="str">
        <f t="shared" ca="1" si="160"/>
        <v>WON</v>
      </c>
      <c r="E249" t="str">
        <f ca="1">IF(AND(RESULT!$G308&gt;E$1,RESULT!$C308+RESULT!$D308&gt;2),"WON",IF(AND(RESULT!$G308&lt;E$1,RESULT!$C308+RESULT!$D308&lt;3),"WON","LOST"))</f>
        <v>WON</v>
      </c>
      <c r="F249" t="str">
        <f ca="1">IF(AND(RESULT!$K308&gt;E$1,RESULT!$C308+RESULT!$D308&gt;2),"WON",IF(AND(RESULT!$K308&lt;E$1,RESULT!$C308+RESULT!$D308&lt;3),"WON","LOST"))</f>
        <v>WON</v>
      </c>
      <c r="G249" t="str">
        <f t="shared" ca="1" si="161"/>
        <v>WON</v>
      </c>
      <c r="I249" t="str">
        <f ca="1">IF(AND(RESULT!$G308&gt;I$1,RESULT!$C308+RESULT!$D308&gt;2),"WON",IF(AND(RESULT!$G308&lt;I$1,RESULT!$C308+RESULT!$D308&lt;3),"WON","LOST"))</f>
        <v>WON</v>
      </c>
      <c r="J249" t="str">
        <f ca="1">IF(AND(RESULT!$K308&gt;I$1,RESULT!$C308+RESULT!$D308&gt;2),"WON",IF(AND(RESULT!$K308&lt;I$1,RESULT!$C308+RESULT!$D308&lt;3),"WON","LOST"))</f>
        <v>WON</v>
      </c>
      <c r="K249" t="str">
        <f t="shared" ca="1" si="162"/>
        <v>WON</v>
      </c>
      <c r="M249" t="str">
        <f ca="1">IF(AND(RESULT!$G308&gt;M$1,RESULT!$C308+RESULT!$D308&gt;2),"WON",IF(AND(RESULT!$G308&lt;M$1,RESULT!$C308+RESULT!$D308&lt;3),"WON","LOST"))</f>
        <v>WON</v>
      </c>
      <c r="N249" t="str">
        <f ca="1">IF(AND(RESULT!$K308&gt;M$1,RESULT!$C308+RESULT!$D308&gt;2),"WON",IF(AND(RESULT!$K308&lt;M$1,RESULT!$C308+RESULT!$D308&lt;3),"WON","LOST"))</f>
        <v>WON</v>
      </c>
      <c r="O249" t="str">
        <f t="shared" ca="1" si="163"/>
        <v>WON</v>
      </c>
      <c r="Q249" t="str">
        <f ca="1">IF(AND(RESULT!$G308&gt;Q$1,RESULT!$C308+RESULT!$D308&gt;2),"WON",IF(AND(RESULT!$G308&lt;Q$1,RESULT!$C308+RESULT!$D308&lt;3),"WON","LOST"))</f>
        <v>WON</v>
      </c>
      <c r="R249" t="str">
        <f ca="1">IF(AND(RESULT!$K308&gt;Q$1,RESULT!$C308+RESULT!$D308&gt;2),"WON",IF(AND(RESULT!$K308&lt;Q$1,RESULT!$C308+RESULT!$D308&lt;3),"WON","LOST"))</f>
        <v>WON</v>
      </c>
      <c r="S249" t="str">
        <f t="shared" ca="1" si="164"/>
        <v>WON</v>
      </c>
      <c r="U249" t="str">
        <f ca="1">IF(AND(RESULT!$G308&gt;U$1,RESULT!$C308+RESULT!$D308&gt;2),"WON",IF(AND(RESULT!$G308&lt;U$1,RESULT!$C308+RESULT!$D308&lt;3),"WON","LOST"))</f>
        <v>WON</v>
      </c>
      <c r="V249" t="str">
        <f ca="1">IF(AND(RESULT!$K308&gt;U$1,RESULT!$C308+RESULT!$D308&gt;2),"WON",IF(AND(RESULT!$K308&lt;U$1,RESULT!$C308+RESULT!$D308&lt;3),"WON","LOST"))</f>
        <v>WON</v>
      </c>
      <c r="W249" t="str">
        <f t="shared" ca="1" si="165"/>
        <v>WON</v>
      </c>
      <c r="Y249" t="str">
        <f ca="1">IF(AND(RESULT!$G308&gt;Y$1,RESULT!$C308+RESULT!$D308&gt;2),"WON",IF(AND(RESULT!$G308&lt;Y$1,RESULT!$C308+RESULT!$D308&lt;3),"WON","LOST"))</f>
        <v>LOST</v>
      </c>
      <c r="Z249" t="str">
        <f ca="1">IF(AND(RESULT!$K308&gt;Y$1,RESULT!$C308+RESULT!$D308&gt;2),"WON",IF(AND(RESULT!$K308&lt;Y$1,RESULT!$C308+RESULT!$D308&lt;3),"WON","LOST"))</f>
        <v>WON</v>
      </c>
      <c r="AA249" t="str">
        <f t="shared" ca="1" si="166"/>
        <v>DP</v>
      </c>
      <c r="AC249" t="str">
        <f ca="1">IF(AND(RESULT!$G308&gt;AC$1,RESULT!$C308+RESULT!$D308&gt;2),"WON",IF(AND(RESULT!$G308&lt;AC$1,RESULT!$C308+RESULT!$D308&lt;3),"WON","LOST"))</f>
        <v>LOST</v>
      </c>
      <c r="AD249" t="str">
        <f ca="1">IF(AND(RESULT!$K308&gt;AC$1,RESULT!$C308+RESULT!$D308&gt;2),"WON",IF(AND(RESULT!$K308&lt;AC$1,RESULT!$C308+RESULT!$D308&lt;3),"WON","LOST"))</f>
        <v>WON</v>
      </c>
      <c r="AE249" t="str">
        <f t="shared" ca="1" si="167"/>
        <v>DP</v>
      </c>
    </row>
    <row r="250" spans="1:31">
      <c r="A250" t="str">
        <f ca="1">IF(AND(RESULT!$G309&gt;A$1,RESULT!$C309+RESULT!$D309&gt;2),"WON",IF(AND(RESULT!$G309&lt;A$1,RESULT!$C309+RESULT!$D309&lt;3),"WON","LOST"))</f>
        <v>LOST</v>
      </c>
      <c r="B250" t="str">
        <f ca="1">IF(AND(RESULT!$K309&gt;A$1,RESULT!$C309+RESULT!$D309&gt;2),"WON",IF(AND(RESULT!$K309&lt;A$1,RESULT!$C309+RESULT!$D309&lt;3),"WON","LOST"))</f>
        <v>WON</v>
      </c>
      <c r="C250" t="str">
        <f t="shared" ca="1" si="160"/>
        <v>DP</v>
      </c>
      <c r="E250" t="str">
        <f ca="1">IF(AND(RESULT!$G309&gt;E$1,RESULT!$C309+RESULT!$D309&gt;2),"WON",IF(AND(RESULT!$G309&lt;E$1,RESULT!$C309+RESULT!$D309&lt;3),"WON","LOST"))</f>
        <v>LOST</v>
      </c>
      <c r="F250" t="str">
        <f ca="1">IF(AND(RESULT!$K309&gt;E$1,RESULT!$C309+RESULT!$D309&gt;2),"WON",IF(AND(RESULT!$K309&lt;E$1,RESULT!$C309+RESULT!$D309&lt;3),"WON","LOST"))</f>
        <v>WON</v>
      </c>
      <c r="G250" t="str">
        <f t="shared" ca="1" si="161"/>
        <v>DP</v>
      </c>
      <c r="I250" t="str">
        <f ca="1">IF(AND(RESULT!$G309&gt;I$1,RESULT!$C309+RESULT!$D309&gt;2),"WON",IF(AND(RESULT!$G309&lt;I$1,RESULT!$C309+RESULT!$D309&lt;3),"WON","LOST"))</f>
        <v>LOST</v>
      </c>
      <c r="J250" t="str">
        <f ca="1">IF(AND(RESULT!$K309&gt;I$1,RESULT!$C309+RESULT!$D309&gt;2),"WON",IF(AND(RESULT!$K309&lt;I$1,RESULT!$C309+RESULT!$D309&lt;3),"WON","LOST"))</f>
        <v>WON</v>
      </c>
      <c r="K250" t="str">
        <f t="shared" ca="1" si="162"/>
        <v>DP</v>
      </c>
      <c r="M250" t="str">
        <f ca="1">IF(AND(RESULT!$G309&gt;M$1,RESULT!$C309+RESULT!$D309&gt;2),"WON",IF(AND(RESULT!$G309&lt;M$1,RESULT!$C309+RESULT!$D309&lt;3),"WON","LOST"))</f>
        <v>LOST</v>
      </c>
      <c r="N250" t="str">
        <f ca="1">IF(AND(RESULT!$K309&gt;M$1,RESULT!$C309+RESULT!$D309&gt;2),"WON",IF(AND(RESULT!$K309&lt;M$1,RESULT!$C309+RESULT!$D309&lt;3),"WON","LOST"))</f>
        <v>WON</v>
      </c>
      <c r="O250" t="str">
        <f t="shared" ca="1" si="163"/>
        <v>DP</v>
      </c>
      <c r="Q250" t="str">
        <f ca="1">IF(AND(RESULT!$G309&gt;Q$1,RESULT!$C309+RESULT!$D309&gt;2),"WON",IF(AND(RESULT!$G309&lt;Q$1,RESULT!$C309+RESULT!$D309&lt;3),"WON","LOST"))</f>
        <v>LOST</v>
      </c>
      <c r="R250" t="str">
        <f ca="1">IF(AND(RESULT!$K309&gt;Q$1,RESULT!$C309+RESULT!$D309&gt;2),"WON",IF(AND(RESULT!$K309&lt;Q$1,RESULT!$C309+RESULT!$D309&lt;3),"WON","LOST"))</f>
        <v>WON</v>
      </c>
      <c r="S250" t="str">
        <f t="shared" ca="1" si="164"/>
        <v>DP</v>
      </c>
      <c r="U250" t="str">
        <f ca="1">IF(AND(RESULT!$G309&gt;U$1,RESULT!$C309+RESULT!$D309&gt;2),"WON",IF(AND(RESULT!$G309&lt;U$1,RESULT!$C309+RESULT!$D309&lt;3),"WON","LOST"))</f>
        <v>LOST</v>
      </c>
      <c r="V250" t="str">
        <f ca="1">IF(AND(RESULT!$K309&gt;U$1,RESULT!$C309+RESULT!$D309&gt;2),"WON",IF(AND(RESULT!$K309&lt;U$1,RESULT!$C309+RESULT!$D309&lt;3),"WON","LOST"))</f>
        <v>WON</v>
      </c>
      <c r="W250" t="str">
        <f t="shared" ca="1" si="165"/>
        <v>DP</v>
      </c>
      <c r="Y250" t="str">
        <f ca="1">IF(AND(RESULT!$G309&gt;Y$1,RESULT!$C309+RESULT!$D309&gt;2),"WON",IF(AND(RESULT!$G309&lt;Y$1,RESULT!$C309+RESULT!$D309&lt;3),"WON","LOST"))</f>
        <v>LOST</v>
      </c>
      <c r="Z250" t="str">
        <f ca="1">IF(AND(RESULT!$K309&gt;Y$1,RESULT!$C309+RESULT!$D309&gt;2),"WON",IF(AND(RESULT!$K309&lt;Y$1,RESULT!$C309+RESULT!$D309&lt;3),"WON","LOST"))</f>
        <v>WON</v>
      </c>
      <c r="AA250" t="str">
        <f t="shared" ca="1" si="166"/>
        <v>DP</v>
      </c>
      <c r="AC250" t="str">
        <f ca="1">IF(AND(RESULT!$G309&gt;AC$1,RESULT!$C309+RESULT!$D309&gt;2),"WON",IF(AND(RESULT!$G309&lt;AC$1,RESULT!$C309+RESULT!$D309&lt;3),"WON","LOST"))</f>
        <v>LOST</v>
      </c>
      <c r="AD250" t="str">
        <f ca="1">IF(AND(RESULT!$K309&gt;AC$1,RESULT!$C309+RESULT!$D309&gt;2),"WON",IF(AND(RESULT!$K309&lt;AC$1,RESULT!$C309+RESULT!$D309&lt;3),"WON","LOST"))</f>
        <v>WON</v>
      </c>
      <c r="AE250" t="str">
        <f t="shared" ca="1" si="167"/>
        <v>DP</v>
      </c>
    </row>
    <row r="251" spans="1:31">
      <c r="A251" t="str">
        <f ca="1">IF(AND(RESULT!$G310&gt;A$1,RESULT!$C310+RESULT!$D310&gt;2),"WON",IF(AND(RESULT!$G310&lt;A$1,RESULT!$C310+RESULT!$D310&lt;3),"WON","LOST"))</f>
        <v>LOST</v>
      </c>
      <c r="B251" t="str">
        <f ca="1">IF(AND(RESULT!$K310&gt;A$1,RESULT!$C310+RESULT!$D310&gt;2),"WON",IF(AND(RESULT!$K310&lt;A$1,RESULT!$C310+RESULT!$D310&lt;3),"WON","LOST"))</f>
        <v>LOST</v>
      </c>
      <c r="C251" t="str">
        <f t="shared" ca="1" si="160"/>
        <v>LOST</v>
      </c>
      <c r="E251" t="str">
        <f ca="1">IF(AND(RESULT!$G310&gt;E$1,RESULT!$C310+RESULT!$D310&gt;2),"WON",IF(AND(RESULT!$G310&lt;E$1,RESULT!$C310+RESULT!$D310&lt;3),"WON","LOST"))</f>
        <v>LOST</v>
      </c>
      <c r="F251" t="str">
        <f ca="1">IF(AND(RESULT!$K310&gt;E$1,RESULT!$C310+RESULT!$D310&gt;2),"WON",IF(AND(RESULT!$K310&lt;E$1,RESULT!$C310+RESULT!$D310&lt;3),"WON","LOST"))</f>
        <v>LOST</v>
      </c>
      <c r="G251" t="str">
        <f t="shared" ca="1" si="161"/>
        <v>LOST</v>
      </c>
      <c r="I251" t="str">
        <f ca="1">IF(AND(RESULT!$G310&gt;I$1,RESULT!$C310+RESULT!$D310&gt;2),"WON",IF(AND(RESULT!$G310&lt;I$1,RESULT!$C310+RESULT!$D310&lt;3),"WON","LOST"))</f>
        <v>LOST</v>
      </c>
      <c r="J251" t="str">
        <f ca="1">IF(AND(RESULT!$K310&gt;I$1,RESULT!$C310+RESULT!$D310&gt;2),"WON",IF(AND(RESULT!$K310&lt;I$1,RESULT!$C310+RESULT!$D310&lt;3),"WON","LOST"))</f>
        <v>LOST</v>
      </c>
      <c r="K251" t="str">
        <f t="shared" ca="1" si="162"/>
        <v>LOST</v>
      </c>
      <c r="M251" t="str">
        <f ca="1">IF(AND(RESULT!$G310&gt;M$1,RESULT!$C310+RESULT!$D310&gt;2),"WON",IF(AND(RESULT!$G310&lt;M$1,RESULT!$C310+RESULT!$D310&lt;3),"WON","LOST"))</f>
        <v>LOST</v>
      </c>
      <c r="N251" t="str">
        <f ca="1">IF(AND(RESULT!$K310&gt;M$1,RESULT!$C310+RESULT!$D310&gt;2),"WON",IF(AND(RESULT!$K310&lt;M$1,RESULT!$C310+RESULT!$D310&lt;3),"WON","LOST"))</f>
        <v>LOST</v>
      </c>
      <c r="O251" t="str">
        <f t="shared" ca="1" si="163"/>
        <v>LOST</v>
      </c>
      <c r="Q251" t="str">
        <f ca="1">IF(AND(RESULT!$G310&gt;Q$1,RESULT!$C310+RESULT!$D310&gt;2),"WON",IF(AND(RESULT!$G310&lt;Q$1,RESULT!$C310+RESULT!$D310&lt;3),"WON","LOST"))</f>
        <v>LOST</v>
      </c>
      <c r="R251" t="str">
        <f ca="1">IF(AND(RESULT!$K310&gt;Q$1,RESULT!$C310+RESULT!$D310&gt;2),"WON",IF(AND(RESULT!$K310&lt;Q$1,RESULT!$C310+RESULT!$D310&lt;3),"WON","LOST"))</f>
        <v>LOST</v>
      </c>
      <c r="S251" t="str">
        <f t="shared" ca="1" si="164"/>
        <v>LOST</v>
      </c>
      <c r="U251" t="str">
        <f ca="1">IF(AND(RESULT!$G310&gt;U$1,RESULT!$C310+RESULT!$D310&gt;2),"WON",IF(AND(RESULT!$G310&lt;U$1,RESULT!$C310+RESULT!$D310&lt;3),"WON","LOST"))</f>
        <v>LOST</v>
      </c>
      <c r="V251" t="str">
        <f ca="1">IF(AND(RESULT!$K310&gt;U$1,RESULT!$C310+RESULT!$D310&gt;2),"WON",IF(AND(RESULT!$K310&lt;U$1,RESULT!$C310+RESULT!$D310&lt;3),"WON","LOST"))</f>
        <v>LOST</v>
      </c>
      <c r="W251" t="str">
        <f t="shared" ca="1" si="165"/>
        <v>LOST</v>
      </c>
      <c r="Y251" t="str">
        <f ca="1">IF(AND(RESULT!$G310&gt;Y$1,RESULT!$C310+RESULT!$D310&gt;2),"WON",IF(AND(RESULT!$G310&lt;Y$1,RESULT!$C310+RESULT!$D310&lt;3),"WON","LOST"))</f>
        <v>LOST</v>
      </c>
      <c r="Z251" t="str">
        <f ca="1">IF(AND(RESULT!$K310&gt;Y$1,RESULT!$C310+RESULT!$D310&gt;2),"WON",IF(AND(RESULT!$K310&lt;Y$1,RESULT!$C310+RESULT!$D310&lt;3),"WON","LOST"))</f>
        <v>WON</v>
      </c>
      <c r="AA251" t="str">
        <f t="shared" ca="1" si="166"/>
        <v>DP</v>
      </c>
      <c r="AC251" t="str">
        <f ca="1">IF(AND(RESULT!$G310&gt;AC$1,RESULT!$C310+RESULT!$D310&gt;2),"WON",IF(AND(RESULT!$G310&lt;AC$1,RESULT!$C310+RESULT!$D310&lt;3),"WON","LOST"))</f>
        <v>LOST</v>
      </c>
      <c r="AD251" t="str">
        <f ca="1">IF(AND(RESULT!$K310&gt;AC$1,RESULT!$C310+RESULT!$D310&gt;2),"WON",IF(AND(RESULT!$K310&lt;AC$1,RESULT!$C310+RESULT!$D310&lt;3),"WON","LOST"))</f>
        <v>WON</v>
      </c>
      <c r="AE251" t="str">
        <f t="shared" ca="1" si="167"/>
        <v>DP</v>
      </c>
    </row>
    <row r="252" spans="1:31">
      <c r="A252" t="str">
        <f ca="1">IF(AND(RESULT!$G311&gt;A$1,RESULT!$C311+RESULT!$D311&gt;2),"WON",IF(AND(RESULT!$G311&lt;A$1,RESULT!$C311+RESULT!$D311&lt;3),"WON","LOST"))</f>
        <v>LOST</v>
      </c>
      <c r="B252" t="str">
        <f ca="1">IF(AND(RESULT!$K311&gt;A$1,RESULT!$C311+RESULT!$D311&gt;2),"WON",IF(AND(RESULT!$K311&lt;A$1,RESULT!$C311+RESULT!$D311&lt;3),"WON","LOST"))</f>
        <v>WON</v>
      </c>
      <c r="C252" t="str">
        <f t="shared" ca="1" si="160"/>
        <v>DP</v>
      </c>
      <c r="E252" t="str">
        <f ca="1">IF(AND(RESULT!$G311&gt;E$1,RESULT!$C311+RESULT!$D311&gt;2),"WON",IF(AND(RESULT!$G311&lt;E$1,RESULT!$C311+RESULT!$D311&lt;3),"WON","LOST"))</f>
        <v>LOST</v>
      </c>
      <c r="F252" t="str">
        <f ca="1">IF(AND(RESULT!$K311&gt;E$1,RESULT!$C311+RESULT!$D311&gt;2),"WON",IF(AND(RESULT!$K311&lt;E$1,RESULT!$C311+RESULT!$D311&lt;3),"WON","LOST"))</f>
        <v>WON</v>
      </c>
      <c r="G252" t="str">
        <f t="shared" ca="1" si="161"/>
        <v>DP</v>
      </c>
      <c r="I252" t="str">
        <f ca="1">IF(AND(RESULT!$G311&gt;I$1,RESULT!$C311+RESULT!$D311&gt;2),"WON",IF(AND(RESULT!$G311&lt;I$1,RESULT!$C311+RESULT!$D311&lt;3),"WON","LOST"))</f>
        <v>LOST</v>
      </c>
      <c r="J252" t="str">
        <f ca="1">IF(AND(RESULT!$K311&gt;I$1,RESULT!$C311+RESULT!$D311&gt;2),"WON",IF(AND(RESULT!$K311&lt;I$1,RESULT!$C311+RESULT!$D311&lt;3),"WON","LOST"))</f>
        <v>WON</v>
      </c>
      <c r="K252" t="str">
        <f t="shared" ca="1" si="162"/>
        <v>DP</v>
      </c>
      <c r="M252" t="str">
        <f ca="1">IF(AND(RESULT!$G311&gt;M$1,RESULT!$C311+RESULT!$D311&gt;2),"WON",IF(AND(RESULT!$G311&lt;M$1,RESULT!$C311+RESULT!$D311&lt;3),"WON","LOST"))</f>
        <v>LOST</v>
      </c>
      <c r="N252" t="str">
        <f ca="1">IF(AND(RESULT!$K311&gt;M$1,RESULT!$C311+RESULT!$D311&gt;2),"WON",IF(AND(RESULT!$K311&lt;M$1,RESULT!$C311+RESULT!$D311&lt;3),"WON","LOST"))</f>
        <v>WON</v>
      </c>
      <c r="O252" t="str">
        <f t="shared" ca="1" si="163"/>
        <v>DP</v>
      </c>
      <c r="Q252" t="str">
        <f ca="1">IF(AND(RESULT!$G311&gt;Q$1,RESULT!$C311+RESULT!$D311&gt;2),"WON",IF(AND(RESULT!$G311&lt;Q$1,RESULT!$C311+RESULT!$D311&lt;3),"WON","LOST"))</f>
        <v>LOST</v>
      </c>
      <c r="R252" t="str">
        <f ca="1">IF(AND(RESULT!$K311&gt;Q$1,RESULT!$C311+RESULT!$D311&gt;2),"WON",IF(AND(RESULT!$K311&lt;Q$1,RESULT!$C311+RESULT!$D311&lt;3),"WON","LOST"))</f>
        <v>WON</v>
      </c>
      <c r="S252" t="str">
        <f t="shared" ca="1" si="164"/>
        <v>DP</v>
      </c>
      <c r="U252" t="str">
        <f ca="1">IF(AND(RESULT!$G311&gt;U$1,RESULT!$C311+RESULT!$D311&gt;2),"WON",IF(AND(RESULT!$G311&lt;U$1,RESULT!$C311+RESULT!$D311&lt;3),"WON","LOST"))</f>
        <v>LOST</v>
      </c>
      <c r="V252" t="str">
        <f ca="1">IF(AND(RESULT!$K311&gt;U$1,RESULT!$C311+RESULT!$D311&gt;2),"WON",IF(AND(RESULT!$K311&lt;U$1,RESULT!$C311+RESULT!$D311&lt;3),"WON","LOST"))</f>
        <v>WON</v>
      </c>
      <c r="W252" t="str">
        <f t="shared" ca="1" si="165"/>
        <v>DP</v>
      </c>
      <c r="Y252" t="str">
        <f ca="1">IF(AND(RESULT!$G311&gt;Y$1,RESULT!$C311+RESULT!$D311&gt;2),"WON",IF(AND(RESULT!$G311&lt;Y$1,RESULT!$C311+RESULT!$D311&lt;3),"WON","LOST"))</f>
        <v>LOST</v>
      </c>
      <c r="Z252" t="str">
        <f ca="1">IF(AND(RESULT!$K311&gt;Y$1,RESULT!$C311+RESULT!$D311&gt;2),"WON",IF(AND(RESULT!$K311&lt;Y$1,RESULT!$C311+RESULT!$D311&lt;3),"WON","LOST"))</f>
        <v>WON</v>
      </c>
      <c r="AA252" t="str">
        <f t="shared" ca="1" si="166"/>
        <v>DP</v>
      </c>
      <c r="AC252" t="str">
        <f ca="1">IF(AND(RESULT!$G311&gt;AC$1,RESULT!$C311+RESULT!$D311&gt;2),"WON",IF(AND(RESULT!$G311&lt;AC$1,RESULT!$C311+RESULT!$D311&lt;3),"WON","LOST"))</f>
        <v>LOST</v>
      </c>
      <c r="AD252" t="str">
        <f ca="1">IF(AND(RESULT!$K311&gt;AC$1,RESULT!$C311+RESULT!$D311&gt;2),"WON",IF(AND(RESULT!$K311&lt;AC$1,RESULT!$C311+RESULT!$D311&lt;3),"WON","LOST"))</f>
        <v>WON</v>
      </c>
      <c r="AE252" t="str">
        <f t="shared" ca="1" si="167"/>
        <v>DP</v>
      </c>
    </row>
    <row r="255" spans="1:31">
      <c r="A255" t="str">
        <f ca="1">IF(AND(RESULT!$G314&gt;A$1,RESULT!$C314+RESULT!$D314&gt;2),"WON",IF(AND(RESULT!$G314&lt;A$1,RESULT!$C314+RESULT!$D314&lt;3),"WON","LOST"))</f>
        <v>WON</v>
      </c>
      <c r="B255" t="str">
        <f ca="1">IF(AND(RESULT!$K314&gt;A$1,RESULT!$C314+RESULT!$D314&gt;2),"WON",IF(AND(RESULT!$K314&lt;A$1,RESULT!$C314+RESULT!$D314&lt;3),"WON","LOST"))</f>
        <v>WON</v>
      </c>
      <c r="C255" t="str">
        <f ca="1">IF(AND(A255="WON",B255="WON"),"WON",IF(AND(A255="LOST",B255="LOST"),"LOST","DP"))</f>
        <v>WON</v>
      </c>
      <c r="E255" t="str">
        <f ca="1">IF(AND(RESULT!$G314&gt;E$1,RESULT!$C314+RESULT!$D314&gt;2),"WON",IF(AND(RESULT!$G314&lt;E$1,RESULT!$C314+RESULT!$D314&lt;3),"WON","LOST"))</f>
        <v>WON</v>
      </c>
      <c r="F255" t="str">
        <f ca="1">IF(AND(RESULT!$K314&gt;E$1,RESULT!$C314+RESULT!$D314&gt;2),"WON",IF(AND(RESULT!$K314&lt;E$1,RESULT!$C314+RESULT!$D314&lt;3),"WON","LOST"))</f>
        <v>WON</v>
      </c>
      <c r="G255" t="str">
        <f ca="1">IF(AND(E255="WON",F255="WON"),"WON",IF(AND(E255="LOST",F255="LOST"),"LOST","DP"))</f>
        <v>WON</v>
      </c>
      <c r="I255" t="str">
        <f ca="1">IF(AND(RESULT!$G314&gt;I$1,RESULT!$C314+RESULT!$D314&gt;2),"WON",IF(AND(RESULT!$G314&lt;I$1,RESULT!$C314+RESULT!$D314&lt;3),"WON","LOST"))</f>
        <v>WON</v>
      </c>
      <c r="J255" t="str">
        <f ca="1">IF(AND(RESULT!$K314&gt;I$1,RESULT!$C314+RESULT!$D314&gt;2),"WON",IF(AND(RESULT!$K314&lt;I$1,RESULT!$C314+RESULT!$D314&lt;3),"WON","LOST"))</f>
        <v>WON</v>
      </c>
      <c r="K255" t="str">
        <f ca="1">IF(AND(I255="WON",J255="WON"),"WON",IF(AND(I255="LOST",J255="LOST"),"LOST","DP"))</f>
        <v>WON</v>
      </c>
      <c r="M255" t="str">
        <f ca="1">IF(AND(RESULT!$G314&gt;M$1,RESULT!$C314+RESULT!$D314&gt;2),"WON",IF(AND(RESULT!$G314&lt;M$1,RESULT!$C314+RESULT!$D314&lt;3),"WON","LOST"))</f>
        <v>WON</v>
      </c>
      <c r="N255" t="str">
        <f ca="1">IF(AND(RESULT!$K314&gt;M$1,RESULT!$C314+RESULT!$D314&gt;2),"WON",IF(AND(RESULT!$K314&lt;M$1,RESULT!$C314+RESULT!$D314&lt;3),"WON","LOST"))</f>
        <v>WON</v>
      </c>
      <c r="O255" t="str">
        <f ca="1">IF(AND(M255="WON",N255="WON"),"WON",IF(AND(M255="LOST",N255="LOST"),"LOST","DP"))</f>
        <v>WON</v>
      </c>
      <c r="Q255" t="str">
        <f ca="1">IF(AND(RESULT!$G314&gt;Q$1,RESULT!$C314+RESULT!$D314&gt;2),"WON",IF(AND(RESULT!$G314&lt;Q$1,RESULT!$C314+RESULT!$D314&lt;3),"WON","LOST"))</f>
        <v>WON</v>
      </c>
      <c r="R255" t="str">
        <f ca="1">IF(AND(RESULT!$K314&gt;Q$1,RESULT!$C314+RESULT!$D314&gt;2),"WON",IF(AND(RESULT!$K314&lt;Q$1,RESULT!$C314+RESULT!$D314&lt;3),"WON","LOST"))</f>
        <v>WON</v>
      </c>
      <c r="S255" t="str">
        <f ca="1">IF(AND(Q255="WON",R255="WON"),"WON",IF(AND(Q255="LOST",R255="LOST"),"LOST","DP"))</f>
        <v>WON</v>
      </c>
      <c r="U255" t="str">
        <f ca="1">IF(AND(RESULT!$G314&gt;U$1,RESULT!$C314+RESULT!$D314&gt;2),"WON",IF(AND(RESULT!$G314&lt;U$1,RESULT!$C314+RESULT!$D314&lt;3),"WON","LOST"))</f>
        <v>WON</v>
      </c>
      <c r="V255" t="str">
        <f ca="1">IF(AND(RESULT!$K314&gt;U$1,RESULT!$C314+RESULT!$D314&gt;2),"WON",IF(AND(RESULT!$K314&lt;U$1,RESULT!$C314+RESULT!$D314&lt;3),"WON","LOST"))</f>
        <v>WON</v>
      </c>
      <c r="W255" t="str">
        <f ca="1">IF(AND(U255="WON",V255="WON"),"WON",IF(AND(U255="LOST",V255="LOST"),"LOST","DP"))</f>
        <v>WON</v>
      </c>
      <c r="Y255" t="str">
        <f ca="1">IF(AND(RESULT!$G314&gt;Y$1,RESULT!$C314+RESULT!$D314&gt;2),"WON",IF(AND(RESULT!$G314&lt;Y$1,RESULT!$C314+RESULT!$D314&lt;3),"WON","LOST"))</f>
        <v>WON</v>
      </c>
      <c r="Z255" t="str">
        <f ca="1">IF(AND(RESULT!$K314&gt;Y$1,RESULT!$C314+RESULT!$D314&gt;2),"WON",IF(AND(RESULT!$K314&lt;Y$1,RESULT!$C314+RESULT!$D314&lt;3),"WON","LOST"))</f>
        <v>WON</v>
      </c>
      <c r="AA255" t="str">
        <f ca="1">IF(AND(Y255="WON",Z255="WON"),"WON",IF(AND(Y255="LOST",Z255="LOST"),"LOST","DP"))</f>
        <v>WON</v>
      </c>
      <c r="AC255" t="str">
        <f ca="1">IF(AND(RESULT!$G314&gt;AC$1,RESULT!$C314+RESULT!$D314&gt;2),"WON",IF(AND(RESULT!$G314&lt;AC$1,RESULT!$C314+RESULT!$D314&lt;3),"WON","LOST"))</f>
        <v>WON</v>
      </c>
      <c r="AD255" t="str">
        <f ca="1">IF(AND(RESULT!$K314&gt;AC$1,RESULT!$C314+RESULT!$D314&gt;2),"WON",IF(AND(RESULT!$K314&lt;AC$1,RESULT!$C314+RESULT!$D314&lt;3),"WON","LOST"))</f>
        <v>WON</v>
      </c>
      <c r="AE255" t="str">
        <f ca="1">IF(AND(AC255="WON",AD255="WON"),"WON",IF(AND(AC255="LOST",AD255="LOST"),"LOST","DP"))</f>
        <v>WON</v>
      </c>
    </row>
    <row r="256" spans="1:31">
      <c r="A256" t="str">
        <f ca="1">IF(AND(RESULT!$G315&gt;A$1,RESULT!$C315+RESULT!$D315&gt;2),"WON",IF(AND(RESULT!$G315&lt;A$1,RESULT!$C315+RESULT!$D315&lt;3),"WON","LOST"))</f>
        <v>LOST</v>
      </c>
      <c r="B256" t="str">
        <f ca="1">IF(AND(RESULT!$K315&gt;A$1,RESULT!$C315+RESULT!$D315&gt;2),"WON",IF(AND(RESULT!$K315&lt;A$1,RESULT!$C315+RESULT!$D315&lt;3),"WON","LOST"))</f>
        <v>LOST</v>
      </c>
      <c r="C256" t="str">
        <f t="shared" ref="C256:C264" ca="1" si="168">IF(AND(A256="WON",B256="WON"),"WON",IF(AND(A256="LOST",B256="LOST"),"LOST","DP"))</f>
        <v>LOST</v>
      </c>
      <c r="E256" t="str">
        <f ca="1">IF(AND(RESULT!$G315&gt;E$1,RESULT!$C315+RESULT!$D315&gt;2),"WON",IF(AND(RESULT!$G315&lt;E$1,RESULT!$C315+RESULT!$D315&lt;3),"WON","LOST"))</f>
        <v>LOST</v>
      </c>
      <c r="F256" t="str">
        <f ca="1">IF(AND(RESULT!$K315&gt;E$1,RESULT!$C315+RESULT!$D315&gt;2),"WON",IF(AND(RESULT!$K315&lt;E$1,RESULT!$C315+RESULT!$D315&lt;3),"WON","LOST"))</f>
        <v>LOST</v>
      </c>
      <c r="G256" t="str">
        <f t="shared" ref="G256:G264" ca="1" si="169">IF(AND(E256="WON",F256="WON"),"WON",IF(AND(E256="LOST",F256="LOST"),"LOST","DP"))</f>
        <v>LOST</v>
      </c>
      <c r="I256" t="str">
        <f ca="1">IF(AND(RESULT!$G315&gt;I$1,RESULT!$C315+RESULT!$D315&gt;2),"WON",IF(AND(RESULT!$G315&lt;I$1,RESULT!$C315+RESULT!$D315&lt;3),"WON","LOST"))</f>
        <v>LOST</v>
      </c>
      <c r="J256" t="str">
        <f ca="1">IF(AND(RESULT!$K315&gt;I$1,RESULT!$C315+RESULT!$D315&gt;2),"WON",IF(AND(RESULT!$K315&lt;I$1,RESULT!$C315+RESULT!$D315&lt;3),"WON","LOST"))</f>
        <v>LOST</v>
      </c>
      <c r="K256" t="str">
        <f t="shared" ref="K256:K264" ca="1" si="170">IF(AND(I256="WON",J256="WON"),"WON",IF(AND(I256="LOST",J256="LOST"),"LOST","DP"))</f>
        <v>LOST</v>
      </c>
      <c r="M256" t="str">
        <f ca="1">IF(AND(RESULT!$G315&gt;M$1,RESULT!$C315+RESULT!$D315&gt;2),"WON",IF(AND(RESULT!$G315&lt;M$1,RESULT!$C315+RESULT!$D315&lt;3),"WON","LOST"))</f>
        <v>LOST</v>
      </c>
      <c r="N256" t="str">
        <f ca="1">IF(AND(RESULT!$K315&gt;M$1,RESULT!$C315+RESULT!$D315&gt;2),"WON",IF(AND(RESULT!$K315&lt;M$1,RESULT!$C315+RESULT!$D315&lt;3),"WON","LOST"))</f>
        <v>LOST</v>
      </c>
      <c r="O256" t="str">
        <f t="shared" ref="O256:O264" ca="1" si="171">IF(AND(M256="WON",N256="WON"),"WON",IF(AND(M256="LOST",N256="LOST"),"LOST","DP"))</f>
        <v>LOST</v>
      </c>
      <c r="Q256" t="str">
        <f ca="1">IF(AND(RESULT!$G315&gt;Q$1,RESULT!$C315+RESULT!$D315&gt;2),"WON",IF(AND(RESULT!$G315&lt;Q$1,RESULT!$C315+RESULT!$D315&lt;3),"WON","LOST"))</f>
        <v>LOST</v>
      </c>
      <c r="R256" t="str">
        <f ca="1">IF(AND(RESULT!$K315&gt;Q$1,RESULT!$C315+RESULT!$D315&gt;2),"WON",IF(AND(RESULT!$K315&lt;Q$1,RESULT!$C315+RESULT!$D315&lt;3),"WON","LOST"))</f>
        <v>LOST</v>
      </c>
      <c r="S256" t="str">
        <f t="shared" ref="S256:S264" ca="1" si="172">IF(AND(Q256="WON",R256="WON"),"WON",IF(AND(Q256="LOST",R256="LOST"),"LOST","DP"))</f>
        <v>LOST</v>
      </c>
      <c r="U256" t="str">
        <f ca="1">IF(AND(RESULT!$G315&gt;U$1,RESULT!$C315+RESULT!$D315&gt;2),"WON",IF(AND(RESULT!$G315&lt;U$1,RESULT!$C315+RESULT!$D315&lt;3),"WON","LOST"))</f>
        <v>LOST</v>
      </c>
      <c r="V256" t="str">
        <f ca="1">IF(AND(RESULT!$K315&gt;U$1,RESULT!$C315+RESULT!$D315&gt;2),"WON",IF(AND(RESULT!$K315&lt;U$1,RESULT!$C315+RESULT!$D315&lt;3),"WON","LOST"))</f>
        <v>LOST</v>
      </c>
      <c r="W256" t="str">
        <f t="shared" ref="W256:W264" ca="1" si="173">IF(AND(U256="WON",V256="WON"),"WON",IF(AND(U256="LOST",V256="LOST"),"LOST","DP"))</f>
        <v>LOST</v>
      </c>
      <c r="Y256" t="str">
        <f ca="1">IF(AND(RESULT!$G315&gt;Y$1,RESULT!$C315+RESULT!$D315&gt;2),"WON",IF(AND(RESULT!$G315&lt;Y$1,RESULT!$C315+RESULT!$D315&lt;3),"WON","LOST"))</f>
        <v>LOST</v>
      </c>
      <c r="Z256" t="str">
        <f ca="1">IF(AND(RESULT!$K315&gt;Y$1,RESULT!$C315+RESULT!$D315&gt;2),"WON",IF(AND(RESULT!$K315&lt;Y$1,RESULT!$C315+RESULT!$D315&lt;3),"WON","LOST"))</f>
        <v>LOST</v>
      </c>
      <c r="AA256" t="str">
        <f t="shared" ref="AA256:AA264" ca="1" si="174">IF(AND(Y256="WON",Z256="WON"),"WON",IF(AND(Y256="LOST",Z256="LOST"),"LOST","DP"))</f>
        <v>LOST</v>
      </c>
      <c r="AC256" t="str">
        <f ca="1">IF(AND(RESULT!$G315&gt;AC$1,RESULT!$C315+RESULT!$D315&gt;2),"WON",IF(AND(RESULT!$G315&lt;AC$1,RESULT!$C315+RESULT!$D315&lt;3),"WON","LOST"))</f>
        <v>LOST</v>
      </c>
      <c r="AD256" t="str">
        <f ca="1">IF(AND(RESULT!$K315&gt;AC$1,RESULT!$C315+RESULT!$D315&gt;2),"WON",IF(AND(RESULT!$K315&lt;AC$1,RESULT!$C315+RESULT!$D315&lt;3),"WON","LOST"))</f>
        <v>LOST</v>
      </c>
      <c r="AE256" t="str">
        <f t="shared" ref="AE256:AE264" ca="1" si="175">IF(AND(AC256="WON",AD256="WON"),"WON",IF(AND(AC256="LOST",AD256="LOST"),"LOST","DP"))</f>
        <v>LOST</v>
      </c>
    </row>
    <row r="257" spans="1:31">
      <c r="A257" t="str">
        <f ca="1">IF(AND(RESULT!$G316&gt;A$1,RESULT!$C316+RESULT!$D316&gt;2),"WON",IF(AND(RESULT!$G316&lt;A$1,RESULT!$C316+RESULT!$D316&lt;3),"WON","LOST"))</f>
        <v>WON</v>
      </c>
      <c r="B257" t="str">
        <f ca="1">IF(AND(RESULT!$K316&gt;A$1,RESULT!$C316+RESULT!$D316&gt;2),"WON",IF(AND(RESULT!$K316&lt;A$1,RESULT!$C316+RESULT!$D316&lt;3),"WON","LOST"))</f>
        <v>WON</v>
      </c>
      <c r="C257" t="str">
        <f t="shared" ca="1" si="168"/>
        <v>WON</v>
      </c>
      <c r="E257" t="str">
        <f ca="1">IF(AND(RESULT!$G316&gt;E$1,RESULT!$C316+RESULT!$D316&gt;2),"WON",IF(AND(RESULT!$G316&lt;E$1,RESULT!$C316+RESULT!$D316&lt;3),"WON","LOST"))</f>
        <v>WON</v>
      </c>
      <c r="F257" t="str">
        <f ca="1">IF(AND(RESULT!$K316&gt;E$1,RESULT!$C316+RESULT!$D316&gt;2),"WON",IF(AND(RESULT!$K316&lt;E$1,RESULT!$C316+RESULT!$D316&lt;3),"WON","LOST"))</f>
        <v>WON</v>
      </c>
      <c r="G257" t="str">
        <f t="shared" ca="1" si="169"/>
        <v>WON</v>
      </c>
      <c r="I257" t="str">
        <f ca="1">IF(AND(RESULT!$G316&gt;I$1,RESULT!$C316+RESULT!$D316&gt;2),"WON",IF(AND(RESULT!$G316&lt;I$1,RESULT!$C316+RESULT!$D316&lt;3),"WON","LOST"))</f>
        <v>WON</v>
      </c>
      <c r="J257" t="str">
        <f ca="1">IF(AND(RESULT!$K316&gt;I$1,RESULT!$C316+RESULT!$D316&gt;2),"WON",IF(AND(RESULT!$K316&lt;I$1,RESULT!$C316+RESULT!$D316&lt;3),"WON","LOST"))</f>
        <v>WON</v>
      </c>
      <c r="K257" t="str">
        <f t="shared" ca="1" si="170"/>
        <v>WON</v>
      </c>
      <c r="M257" t="str">
        <f ca="1">IF(AND(RESULT!$G316&gt;M$1,RESULT!$C316+RESULT!$D316&gt;2),"WON",IF(AND(RESULT!$G316&lt;M$1,RESULT!$C316+RESULT!$D316&lt;3),"WON","LOST"))</f>
        <v>WON</v>
      </c>
      <c r="N257" t="str">
        <f ca="1">IF(AND(RESULT!$K316&gt;M$1,RESULT!$C316+RESULT!$D316&gt;2),"WON",IF(AND(RESULT!$K316&lt;M$1,RESULT!$C316+RESULT!$D316&lt;3),"WON","LOST"))</f>
        <v>WON</v>
      </c>
      <c r="O257" t="str">
        <f t="shared" ca="1" si="171"/>
        <v>WON</v>
      </c>
      <c r="Q257" t="str">
        <f ca="1">IF(AND(RESULT!$G316&gt;Q$1,RESULT!$C316+RESULT!$D316&gt;2),"WON",IF(AND(RESULT!$G316&lt;Q$1,RESULT!$C316+RESULT!$D316&lt;3),"WON","LOST"))</f>
        <v>WON</v>
      </c>
      <c r="R257" t="str">
        <f ca="1">IF(AND(RESULT!$K316&gt;Q$1,RESULT!$C316+RESULT!$D316&gt;2),"WON",IF(AND(RESULT!$K316&lt;Q$1,RESULT!$C316+RESULT!$D316&lt;3),"WON","LOST"))</f>
        <v>WON</v>
      </c>
      <c r="S257" t="str">
        <f t="shared" ca="1" si="172"/>
        <v>WON</v>
      </c>
      <c r="U257" t="str">
        <f ca="1">IF(AND(RESULT!$G316&gt;U$1,RESULT!$C316+RESULT!$D316&gt;2),"WON",IF(AND(RESULT!$G316&lt;U$1,RESULT!$C316+RESULT!$D316&lt;3),"WON","LOST"))</f>
        <v>WON</v>
      </c>
      <c r="V257" t="str">
        <f ca="1">IF(AND(RESULT!$K316&gt;U$1,RESULT!$C316+RESULT!$D316&gt;2),"WON",IF(AND(RESULT!$K316&lt;U$1,RESULT!$C316+RESULT!$D316&lt;3),"WON","LOST"))</f>
        <v>WON</v>
      </c>
      <c r="W257" t="str">
        <f t="shared" ca="1" si="173"/>
        <v>WON</v>
      </c>
      <c r="Y257" t="str">
        <f ca="1">IF(AND(RESULT!$G316&gt;Y$1,RESULT!$C316+RESULT!$D316&gt;2),"WON",IF(AND(RESULT!$G316&lt;Y$1,RESULT!$C316+RESULT!$D316&lt;3),"WON","LOST"))</f>
        <v>WON</v>
      </c>
      <c r="Z257" t="str">
        <f ca="1">IF(AND(RESULT!$K316&gt;Y$1,RESULT!$C316+RESULT!$D316&gt;2),"WON",IF(AND(RESULT!$K316&lt;Y$1,RESULT!$C316+RESULT!$D316&lt;3),"WON","LOST"))</f>
        <v>WON</v>
      </c>
      <c r="AA257" t="str">
        <f t="shared" ca="1" si="174"/>
        <v>WON</v>
      </c>
      <c r="AC257" t="str">
        <f ca="1">IF(AND(RESULT!$G316&gt;AC$1,RESULT!$C316+RESULT!$D316&gt;2),"WON",IF(AND(RESULT!$G316&lt;AC$1,RESULT!$C316+RESULT!$D316&lt;3),"WON","LOST"))</f>
        <v>WON</v>
      </c>
      <c r="AD257" t="str">
        <f ca="1">IF(AND(RESULT!$K316&gt;AC$1,RESULT!$C316+RESULT!$D316&gt;2),"WON",IF(AND(RESULT!$K316&lt;AC$1,RESULT!$C316+RESULT!$D316&lt;3),"WON","LOST"))</f>
        <v>WON</v>
      </c>
      <c r="AE257" t="str">
        <f t="shared" ca="1" si="175"/>
        <v>WON</v>
      </c>
    </row>
    <row r="258" spans="1:31">
      <c r="A258" t="str">
        <f ca="1">IF(AND(RESULT!$G317&gt;A$1,RESULT!$C317+RESULT!$D317&gt;2),"WON",IF(AND(RESULT!$G317&lt;A$1,RESULT!$C317+RESULT!$D317&lt;3),"WON","LOST"))</f>
        <v>WON</v>
      </c>
      <c r="B258" t="str">
        <f ca="1">IF(AND(RESULT!$K317&gt;A$1,RESULT!$C317+RESULT!$D317&gt;2),"WON",IF(AND(RESULT!$K317&lt;A$1,RESULT!$C317+RESULT!$D317&lt;3),"WON","LOST"))</f>
        <v>WON</v>
      </c>
      <c r="C258" t="str">
        <f t="shared" ca="1" si="168"/>
        <v>WON</v>
      </c>
      <c r="E258" t="str">
        <f ca="1">IF(AND(RESULT!$G317&gt;E$1,RESULT!$C317+RESULT!$D317&gt;2),"WON",IF(AND(RESULT!$G317&lt;E$1,RESULT!$C317+RESULT!$D317&lt;3),"WON","LOST"))</f>
        <v>WON</v>
      </c>
      <c r="F258" t="str">
        <f ca="1">IF(AND(RESULT!$K317&gt;E$1,RESULT!$C317+RESULT!$D317&gt;2),"WON",IF(AND(RESULT!$K317&lt;E$1,RESULT!$C317+RESULT!$D317&lt;3),"WON","LOST"))</f>
        <v>WON</v>
      </c>
      <c r="G258" t="str">
        <f t="shared" ca="1" si="169"/>
        <v>WON</v>
      </c>
      <c r="I258" t="str">
        <f ca="1">IF(AND(RESULT!$G317&gt;I$1,RESULT!$C317+RESULT!$D317&gt;2),"WON",IF(AND(RESULT!$G317&lt;I$1,RESULT!$C317+RESULT!$D317&lt;3),"WON","LOST"))</f>
        <v>WON</v>
      </c>
      <c r="J258" t="str">
        <f ca="1">IF(AND(RESULT!$K317&gt;I$1,RESULT!$C317+RESULT!$D317&gt;2),"WON",IF(AND(RESULT!$K317&lt;I$1,RESULT!$C317+RESULT!$D317&lt;3),"WON","LOST"))</f>
        <v>WON</v>
      </c>
      <c r="K258" t="str">
        <f t="shared" ca="1" si="170"/>
        <v>WON</v>
      </c>
      <c r="M258" t="str">
        <f ca="1">IF(AND(RESULT!$G317&gt;M$1,RESULT!$C317+RESULT!$D317&gt;2),"WON",IF(AND(RESULT!$G317&lt;M$1,RESULT!$C317+RESULT!$D317&lt;3),"WON","LOST"))</f>
        <v>WON</v>
      </c>
      <c r="N258" t="str">
        <f ca="1">IF(AND(RESULT!$K317&gt;M$1,RESULT!$C317+RESULT!$D317&gt;2),"WON",IF(AND(RESULT!$K317&lt;M$1,RESULT!$C317+RESULT!$D317&lt;3),"WON","LOST"))</f>
        <v>WON</v>
      </c>
      <c r="O258" t="str">
        <f t="shared" ca="1" si="171"/>
        <v>WON</v>
      </c>
      <c r="Q258" t="str">
        <f ca="1">IF(AND(RESULT!$G317&gt;Q$1,RESULT!$C317+RESULT!$D317&gt;2),"WON",IF(AND(RESULT!$G317&lt;Q$1,RESULT!$C317+RESULT!$D317&lt;3),"WON","LOST"))</f>
        <v>WON</v>
      </c>
      <c r="R258" t="str">
        <f ca="1">IF(AND(RESULT!$K317&gt;Q$1,RESULT!$C317+RESULT!$D317&gt;2),"WON",IF(AND(RESULT!$K317&lt;Q$1,RESULT!$C317+RESULT!$D317&lt;3),"WON","LOST"))</f>
        <v>WON</v>
      </c>
      <c r="S258" t="str">
        <f t="shared" ca="1" si="172"/>
        <v>WON</v>
      </c>
      <c r="U258" t="str">
        <f ca="1">IF(AND(RESULT!$G317&gt;U$1,RESULT!$C317+RESULT!$D317&gt;2),"WON",IF(AND(RESULT!$G317&lt;U$1,RESULT!$C317+RESULT!$D317&lt;3),"WON","LOST"))</f>
        <v>WON</v>
      </c>
      <c r="V258" t="str">
        <f ca="1">IF(AND(RESULT!$K317&gt;U$1,RESULT!$C317+RESULT!$D317&gt;2),"WON",IF(AND(RESULT!$K317&lt;U$1,RESULT!$C317+RESULT!$D317&lt;3),"WON","LOST"))</f>
        <v>WON</v>
      </c>
      <c r="W258" t="str">
        <f t="shared" ca="1" si="173"/>
        <v>WON</v>
      </c>
      <c r="Y258" t="str">
        <f ca="1">IF(AND(RESULT!$G317&gt;Y$1,RESULT!$C317+RESULT!$D317&gt;2),"WON",IF(AND(RESULT!$G317&lt;Y$1,RESULT!$C317+RESULT!$D317&lt;3),"WON","LOST"))</f>
        <v>WON</v>
      </c>
      <c r="Z258" t="str">
        <f ca="1">IF(AND(RESULT!$K317&gt;Y$1,RESULT!$C317+RESULT!$D317&gt;2),"WON",IF(AND(RESULT!$K317&lt;Y$1,RESULT!$C317+RESULT!$D317&lt;3),"WON","LOST"))</f>
        <v>WON</v>
      </c>
      <c r="AA258" t="str">
        <f t="shared" ca="1" si="174"/>
        <v>WON</v>
      </c>
      <c r="AC258" t="str">
        <f ca="1">IF(AND(RESULT!$G317&gt;AC$1,RESULT!$C317+RESULT!$D317&gt;2),"WON",IF(AND(RESULT!$G317&lt;AC$1,RESULT!$C317+RESULT!$D317&lt;3),"WON","LOST"))</f>
        <v>WON</v>
      </c>
      <c r="AD258" t="str">
        <f ca="1">IF(AND(RESULT!$K317&gt;AC$1,RESULT!$C317+RESULT!$D317&gt;2),"WON",IF(AND(RESULT!$K317&lt;AC$1,RESULT!$C317+RESULT!$D317&lt;3),"WON","LOST"))</f>
        <v>WON</v>
      </c>
      <c r="AE258" t="str">
        <f t="shared" ca="1" si="175"/>
        <v>WON</v>
      </c>
    </row>
    <row r="259" spans="1:31">
      <c r="A259" t="str">
        <f ca="1">IF(AND(RESULT!$G318&gt;A$1,RESULT!$C318+RESULT!$D318&gt;2),"WON",IF(AND(RESULT!$G318&lt;A$1,RESULT!$C318+RESULT!$D318&lt;3),"WON","LOST"))</f>
        <v>LOST</v>
      </c>
      <c r="B259" t="str">
        <f ca="1">IF(AND(RESULT!$K318&gt;A$1,RESULT!$C318+RESULT!$D318&gt;2),"WON",IF(AND(RESULT!$K318&lt;A$1,RESULT!$C318+RESULT!$D318&lt;3),"WON","LOST"))</f>
        <v>WON</v>
      </c>
      <c r="C259" t="str">
        <f t="shared" ca="1" si="168"/>
        <v>DP</v>
      </c>
      <c r="E259" t="str">
        <f ca="1">IF(AND(RESULT!$G318&gt;E$1,RESULT!$C318+RESULT!$D318&gt;2),"WON",IF(AND(RESULT!$G318&lt;E$1,RESULT!$C318+RESULT!$D318&lt;3),"WON","LOST"))</f>
        <v>LOST</v>
      </c>
      <c r="F259" t="str">
        <f ca="1">IF(AND(RESULT!$K318&gt;E$1,RESULT!$C318+RESULT!$D318&gt;2),"WON",IF(AND(RESULT!$K318&lt;E$1,RESULT!$C318+RESULT!$D318&lt;3),"WON","LOST"))</f>
        <v>WON</v>
      </c>
      <c r="G259" t="str">
        <f t="shared" ca="1" si="169"/>
        <v>DP</v>
      </c>
      <c r="I259" t="str">
        <f ca="1">IF(AND(RESULT!$G318&gt;I$1,RESULT!$C318+RESULT!$D318&gt;2),"WON",IF(AND(RESULT!$G318&lt;I$1,RESULT!$C318+RESULT!$D318&lt;3),"WON","LOST"))</f>
        <v>LOST</v>
      </c>
      <c r="J259" t="str">
        <f ca="1">IF(AND(RESULT!$K318&gt;I$1,RESULT!$C318+RESULT!$D318&gt;2),"WON",IF(AND(RESULT!$K318&lt;I$1,RESULT!$C318+RESULT!$D318&lt;3),"WON","LOST"))</f>
        <v>WON</v>
      </c>
      <c r="K259" t="str">
        <f t="shared" ca="1" si="170"/>
        <v>DP</v>
      </c>
      <c r="M259" t="str">
        <f ca="1">IF(AND(RESULT!$G318&gt;M$1,RESULT!$C318+RESULT!$D318&gt;2),"WON",IF(AND(RESULT!$G318&lt;M$1,RESULT!$C318+RESULT!$D318&lt;3),"WON","LOST"))</f>
        <v>LOST</v>
      </c>
      <c r="N259" t="str">
        <f ca="1">IF(AND(RESULT!$K318&gt;M$1,RESULT!$C318+RESULT!$D318&gt;2),"WON",IF(AND(RESULT!$K318&lt;M$1,RESULT!$C318+RESULT!$D318&lt;3),"WON","LOST"))</f>
        <v>WON</v>
      </c>
      <c r="O259" t="str">
        <f t="shared" ca="1" si="171"/>
        <v>DP</v>
      </c>
      <c r="Q259" t="str">
        <f ca="1">IF(AND(RESULT!$G318&gt;Q$1,RESULT!$C318+RESULT!$D318&gt;2),"WON",IF(AND(RESULT!$G318&lt;Q$1,RESULT!$C318+RESULT!$D318&lt;3),"WON","LOST"))</f>
        <v>LOST</v>
      </c>
      <c r="R259" t="str">
        <f ca="1">IF(AND(RESULT!$K318&gt;Q$1,RESULT!$C318+RESULT!$D318&gt;2),"WON",IF(AND(RESULT!$K318&lt;Q$1,RESULT!$C318+RESULT!$D318&lt;3),"WON","LOST"))</f>
        <v>WON</v>
      </c>
      <c r="S259" t="str">
        <f t="shared" ca="1" si="172"/>
        <v>DP</v>
      </c>
      <c r="U259" t="str">
        <f ca="1">IF(AND(RESULT!$G318&gt;U$1,RESULT!$C318+RESULT!$D318&gt;2),"WON",IF(AND(RESULT!$G318&lt;U$1,RESULT!$C318+RESULT!$D318&lt;3),"WON","LOST"))</f>
        <v>LOST</v>
      </c>
      <c r="V259" t="str">
        <f ca="1">IF(AND(RESULT!$K318&gt;U$1,RESULT!$C318+RESULT!$D318&gt;2),"WON",IF(AND(RESULT!$K318&lt;U$1,RESULT!$C318+RESULT!$D318&lt;3),"WON","LOST"))</f>
        <v>WON</v>
      </c>
      <c r="W259" t="str">
        <f t="shared" ca="1" si="173"/>
        <v>DP</v>
      </c>
      <c r="Y259" t="str">
        <f ca="1">IF(AND(RESULT!$G318&gt;Y$1,RESULT!$C318+RESULT!$D318&gt;2),"WON",IF(AND(RESULT!$G318&lt;Y$1,RESULT!$C318+RESULT!$D318&lt;3),"WON","LOST"))</f>
        <v>LOST</v>
      </c>
      <c r="Z259" t="str">
        <f ca="1">IF(AND(RESULT!$K318&gt;Y$1,RESULT!$C318+RESULT!$D318&gt;2),"WON",IF(AND(RESULT!$K318&lt;Y$1,RESULT!$C318+RESULT!$D318&lt;3),"WON","LOST"))</f>
        <v>WON</v>
      </c>
      <c r="AA259" t="str">
        <f t="shared" ca="1" si="174"/>
        <v>DP</v>
      </c>
      <c r="AC259" t="str">
        <f ca="1">IF(AND(RESULT!$G318&gt;AC$1,RESULT!$C318+RESULT!$D318&gt;2),"WON",IF(AND(RESULT!$G318&lt;AC$1,RESULT!$C318+RESULT!$D318&lt;3),"WON","LOST"))</f>
        <v>LOST</v>
      </c>
      <c r="AD259" t="str">
        <f ca="1">IF(AND(RESULT!$K318&gt;AC$1,RESULT!$C318+RESULT!$D318&gt;2),"WON",IF(AND(RESULT!$K318&lt;AC$1,RESULT!$C318+RESULT!$D318&lt;3),"WON","LOST"))</f>
        <v>WON</v>
      </c>
      <c r="AE259" t="str">
        <f t="shared" ca="1" si="175"/>
        <v>DP</v>
      </c>
    </row>
    <row r="260" spans="1:31">
      <c r="A260" t="str">
        <f ca="1">IF(AND(RESULT!$G319&gt;A$1,RESULT!$C319+RESULT!$D319&gt;2),"WON",IF(AND(RESULT!$G319&lt;A$1,RESULT!$C319+RESULT!$D319&lt;3),"WON","LOST"))</f>
        <v>WON</v>
      </c>
      <c r="B260" t="str">
        <f ca="1">IF(AND(RESULT!$K319&gt;A$1,RESULT!$C319+RESULT!$D319&gt;2),"WON",IF(AND(RESULT!$K319&lt;A$1,RESULT!$C319+RESULT!$D319&lt;3),"WON","LOST"))</f>
        <v>LOST</v>
      </c>
      <c r="C260" t="str">
        <f t="shared" ca="1" si="168"/>
        <v>DP</v>
      </c>
      <c r="E260" t="str">
        <f ca="1">IF(AND(RESULT!$G319&gt;E$1,RESULT!$C319+RESULT!$D319&gt;2),"WON",IF(AND(RESULT!$G319&lt;E$1,RESULT!$C319+RESULT!$D319&lt;3),"WON","LOST"))</f>
        <v>WON</v>
      </c>
      <c r="F260" t="str">
        <f ca="1">IF(AND(RESULT!$K319&gt;E$1,RESULT!$C319+RESULT!$D319&gt;2),"WON",IF(AND(RESULT!$K319&lt;E$1,RESULT!$C319+RESULT!$D319&lt;3),"WON","LOST"))</f>
        <v>LOST</v>
      </c>
      <c r="G260" t="str">
        <f t="shared" ca="1" si="169"/>
        <v>DP</v>
      </c>
      <c r="I260" t="str">
        <f ca="1">IF(AND(RESULT!$G319&gt;I$1,RESULT!$C319+RESULT!$D319&gt;2),"WON",IF(AND(RESULT!$G319&lt;I$1,RESULT!$C319+RESULT!$D319&lt;3),"WON","LOST"))</f>
        <v>WON</v>
      </c>
      <c r="J260" t="str">
        <f ca="1">IF(AND(RESULT!$K319&gt;I$1,RESULT!$C319+RESULT!$D319&gt;2),"WON",IF(AND(RESULT!$K319&lt;I$1,RESULT!$C319+RESULT!$D319&lt;3),"WON","LOST"))</f>
        <v>LOST</v>
      </c>
      <c r="K260" t="str">
        <f t="shared" ca="1" si="170"/>
        <v>DP</v>
      </c>
      <c r="M260" t="str">
        <f ca="1">IF(AND(RESULT!$G319&gt;M$1,RESULT!$C319+RESULT!$D319&gt;2),"WON",IF(AND(RESULT!$G319&lt;M$1,RESULT!$C319+RESULT!$D319&lt;3),"WON","LOST"))</f>
        <v>WON</v>
      </c>
      <c r="N260" t="str">
        <f ca="1">IF(AND(RESULT!$K319&gt;M$1,RESULT!$C319+RESULT!$D319&gt;2),"WON",IF(AND(RESULT!$K319&lt;M$1,RESULT!$C319+RESULT!$D319&lt;3),"WON","LOST"))</f>
        <v>LOST</v>
      </c>
      <c r="O260" t="str">
        <f t="shared" ca="1" si="171"/>
        <v>DP</v>
      </c>
      <c r="Q260" t="str">
        <f ca="1">IF(AND(RESULT!$G319&gt;Q$1,RESULT!$C319+RESULT!$D319&gt;2),"WON",IF(AND(RESULT!$G319&lt;Q$1,RESULT!$C319+RESULT!$D319&lt;3),"WON","LOST"))</f>
        <v>WON</v>
      </c>
      <c r="R260" t="str">
        <f ca="1">IF(AND(RESULT!$K319&gt;Q$1,RESULT!$C319+RESULT!$D319&gt;2),"WON",IF(AND(RESULT!$K319&lt;Q$1,RESULT!$C319+RESULT!$D319&lt;3),"WON","LOST"))</f>
        <v>LOST</v>
      </c>
      <c r="S260" t="str">
        <f t="shared" ca="1" si="172"/>
        <v>DP</v>
      </c>
      <c r="U260" t="str">
        <f ca="1">IF(AND(RESULT!$G319&gt;U$1,RESULT!$C319+RESULT!$D319&gt;2),"WON",IF(AND(RESULT!$G319&lt;U$1,RESULT!$C319+RESULT!$D319&lt;3),"WON","LOST"))</f>
        <v>WON</v>
      </c>
      <c r="V260" t="str">
        <f ca="1">IF(AND(RESULT!$K319&gt;U$1,RESULT!$C319+RESULT!$D319&gt;2),"WON",IF(AND(RESULT!$K319&lt;U$1,RESULT!$C319+RESULT!$D319&lt;3),"WON","LOST"))</f>
        <v>LOST</v>
      </c>
      <c r="W260" t="str">
        <f t="shared" ca="1" si="173"/>
        <v>DP</v>
      </c>
      <c r="Y260" t="str">
        <f ca="1">IF(AND(RESULT!$G319&gt;Y$1,RESULT!$C319+RESULT!$D319&gt;2),"WON",IF(AND(RESULT!$G319&lt;Y$1,RESULT!$C319+RESULT!$D319&lt;3),"WON","LOST"))</f>
        <v>WON</v>
      </c>
      <c r="Z260" t="str">
        <f ca="1">IF(AND(RESULT!$K319&gt;Y$1,RESULT!$C319+RESULT!$D319&gt;2),"WON",IF(AND(RESULT!$K319&lt;Y$1,RESULT!$C319+RESULT!$D319&lt;3),"WON","LOST"))</f>
        <v>LOST</v>
      </c>
      <c r="AA260" t="str">
        <f t="shared" ca="1" si="174"/>
        <v>DP</v>
      </c>
      <c r="AC260" t="str">
        <f ca="1">IF(AND(RESULT!$G319&gt;AC$1,RESULT!$C319+RESULT!$D319&gt;2),"WON",IF(AND(RESULT!$G319&lt;AC$1,RESULT!$C319+RESULT!$D319&lt;3),"WON","LOST"))</f>
        <v>WON</v>
      </c>
      <c r="AD260" t="str">
        <f ca="1">IF(AND(RESULT!$K319&gt;AC$1,RESULT!$C319+RESULT!$D319&gt;2),"WON",IF(AND(RESULT!$K319&lt;AC$1,RESULT!$C319+RESULT!$D319&lt;3),"WON","LOST"))</f>
        <v>LOST</v>
      </c>
      <c r="AE260" t="str">
        <f t="shared" ca="1" si="175"/>
        <v>DP</v>
      </c>
    </row>
    <row r="261" spans="1:31">
      <c r="A261" t="str">
        <f ca="1">IF(AND(RESULT!$G320&gt;A$1,RESULT!$C320+RESULT!$D320&gt;2),"WON",IF(AND(RESULT!$G320&lt;A$1,RESULT!$C320+RESULT!$D320&lt;3),"WON","LOST"))</f>
        <v>WON</v>
      </c>
      <c r="B261" t="str">
        <f ca="1">IF(AND(RESULT!$K320&gt;A$1,RESULT!$C320+RESULT!$D320&gt;2),"WON",IF(AND(RESULT!$K320&lt;A$1,RESULT!$C320+RESULT!$D320&lt;3),"WON","LOST"))</f>
        <v>WON</v>
      </c>
      <c r="C261" t="str">
        <f t="shared" ca="1" si="168"/>
        <v>WON</v>
      </c>
      <c r="E261" t="str">
        <f ca="1">IF(AND(RESULT!$G320&gt;E$1,RESULT!$C320+RESULT!$D320&gt;2),"WON",IF(AND(RESULT!$G320&lt;E$1,RESULT!$C320+RESULT!$D320&lt;3),"WON","LOST"))</f>
        <v>WON</v>
      </c>
      <c r="F261" t="str">
        <f ca="1">IF(AND(RESULT!$K320&gt;E$1,RESULT!$C320+RESULT!$D320&gt;2),"WON",IF(AND(RESULT!$K320&lt;E$1,RESULT!$C320+RESULT!$D320&lt;3),"WON","LOST"))</f>
        <v>WON</v>
      </c>
      <c r="G261" t="str">
        <f t="shared" ca="1" si="169"/>
        <v>WON</v>
      </c>
      <c r="I261" t="str">
        <f ca="1">IF(AND(RESULT!$G320&gt;I$1,RESULT!$C320+RESULT!$D320&gt;2),"WON",IF(AND(RESULT!$G320&lt;I$1,RESULT!$C320+RESULT!$D320&lt;3),"WON","LOST"))</f>
        <v>WON</v>
      </c>
      <c r="J261" t="str">
        <f ca="1">IF(AND(RESULT!$K320&gt;I$1,RESULT!$C320+RESULT!$D320&gt;2),"WON",IF(AND(RESULT!$K320&lt;I$1,RESULT!$C320+RESULT!$D320&lt;3),"WON","LOST"))</f>
        <v>WON</v>
      </c>
      <c r="K261" t="str">
        <f t="shared" ca="1" si="170"/>
        <v>WON</v>
      </c>
      <c r="M261" t="str">
        <f ca="1">IF(AND(RESULT!$G320&gt;M$1,RESULT!$C320+RESULT!$D320&gt;2),"WON",IF(AND(RESULT!$G320&lt;M$1,RESULT!$C320+RESULT!$D320&lt;3),"WON","LOST"))</f>
        <v>WON</v>
      </c>
      <c r="N261" t="str">
        <f ca="1">IF(AND(RESULT!$K320&gt;M$1,RESULT!$C320+RESULT!$D320&gt;2),"WON",IF(AND(RESULT!$K320&lt;M$1,RESULT!$C320+RESULT!$D320&lt;3),"WON","LOST"))</f>
        <v>WON</v>
      </c>
      <c r="O261" t="str">
        <f t="shared" ca="1" si="171"/>
        <v>WON</v>
      </c>
      <c r="Q261" t="str">
        <f ca="1">IF(AND(RESULT!$G320&gt;Q$1,RESULT!$C320+RESULT!$D320&gt;2),"WON",IF(AND(RESULT!$G320&lt;Q$1,RESULT!$C320+RESULT!$D320&lt;3),"WON","LOST"))</f>
        <v>WON</v>
      </c>
      <c r="R261" t="str">
        <f ca="1">IF(AND(RESULT!$K320&gt;Q$1,RESULT!$C320+RESULT!$D320&gt;2),"WON",IF(AND(RESULT!$K320&lt;Q$1,RESULT!$C320+RESULT!$D320&lt;3),"WON","LOST"))</f>
        <v>WON</v>
      </c>
      <c r="S261" t="str">
        <f t="shared" ca="1" si="172"/>
        <v>WON</v>
      </c>
      <c r="U261" t="str">
        <f ca="1">IF(AND(RESULT!$G320&gt;U$1,RESULT!$C320+RESULT!$D320&gt;2),"WON",IF(AND(RESULT!$G320&lt;U$1,RESULT!$C320+RESULT!$D320&lt;3),"WON","LOST"))</f>
        <v>WON</v>
      </c>
      <c r="V261" t="str">
        <f ca="1">IF(AND(RESULT!$K320&gt;U$1,RESULT!$C320+RESULT!$D320&gt;2),"WON",IF(AND(RESULT!$K320&lt;U$1,RESULT!$C320+RESULT!$D320&lt;3),"WON","LOST"))</f>
        <v>WON</v>
      </c>
      <c r="W261" t="str">
        <f t="shared" ca="1" si="173"/>
        <v>WON</v>
      </c>
      <c r="Y261" t="str">
        <f ca="1">IF(AND(RESULT!$G320&gt;Y$1,RESULT!$C320+RESULT!$D320&gt;2),"WON",IF(AND(RESULT!$G320&lt;Y$1,RESULT!$C320+RESULT!$D320&lt;3),"WON","LOST"))</f>
        <v>WON</v>
      </c>
      <c r="Z261" t="str">
        <f ca="1">IF(AND(RESULT!$K320&gt;Y$1,RESULT!$C320+RESULT!$D320&gt;2),"WON",IF(AND(RESULT!$K320&lt;Y$1,RESULT!$C320+RESULT!$D320&lt;3),"WON","LOST"))</f>
        <v>WON</v>
      </c>
      <c r="AA261" t="str">
        <f t="shared" ca="1" si="174"/>
        <v>WON</v>
      </c>
      <c r="AC261" t="str">
        <f ca="1">IF(AND(RESULT!$G320&gt;AC$1,RESULT!$C320+RESULT!$D320&gt;2),"WON",IF(AND(RESULT!$G320&lt;AC$1,RESULT!$C320+RESULT!$D320&lt;3),"WON","LOST"))</f>
        <v>WON</v>
      </c>
      <c r="AD261" t="str">
        <f ca="1">IF(AND(RESULT!$K320&gt;AC$1,RESULT!$C320+RESULT!$D320&gt;2),"WON",IF(AND(RESULT!$K320&lt;AC$1,RESULT!$C320+RESULT!$D320&lt;3),"WON","LOST"))</f>
        <v>WON</v>
      </c>
      <c r="AE261" t="str">
        <f t="shared" ca="1" si="175"/>
        <v>WON</v>
      </c>
    </row>
    <row r="262" spans="1:31">
      <c r="A262" t="str">
        <f ca="1">IF(AND(RESULT!$G321&gt;A$1,RESULT!$C321+RESULT!$D321&gt;2),"WON",IF(AND(RESULT!$G321&lt;A$1,RESULT!$C321+RESULT!$D321&lt;3),"WON","LOST"))</f>
        <v>WON</v>
      </c>
      <c r="B262" t="str">
        <f ca="1">IF(AND(RESULT!$K321&gt;A$1,RESULT!$C321+RESULT!$D321&gt;2),"WON",IF(AND(RESULT!$K321&lt;A$1,RESULT!$C321+RESULT!$D321&lt;3),"WON","LOST"))</f>
        <v>WON</v>
      </c>
      <c r="C262" t="str">
        <f t="shared" ca="1" si="168"/>
        <v>WON</v>
      </c>
      <c r="E262" t="str">
        <f ca="1">IF(AND(RESULT!$G321&gt;E$1,RESULT!$C321+RESULT!$D321&gt;2),"WON",IF(AND(RESULT!$G321&lt;E$1,RESULT!$C321+RESULT!$D321&lt;3),"WON","LOST"))</f>
        <v>WON</v>
      </c>
      <c r="F262" t="str">
        <f ca="1">IF(AND(RESULT!$K321&gt;E$1,RESULT!$C321+RESULT!$D321&gt;2),"WON",IF(AND(RESULT!$K321&lt;E$1,RESULT!$C321+RESULT!$D321&lt;3),"WON","LOST"))</f>
        <v>WON</v>
      </c>
      <c r="G262" t="str">
        <f t="shared" ca="1" si="169"/>
        <v>WON</v>
      </c>
      <c r="I262" t="str">
        <f ca="1">IF(AND(RESULT!$G321&gt;I$1,RESULT!$C321+RESULT!$D321&gt;2),"WON",IF(AND(RESULT!$G321&lt;I$1,RESULT!$C321+RESULT!$D321&lt;3),"WON","LOST"))</f>
        <v>WON</v>
      </c>
      <c r="J262" t="str">
        <f ca="1">IF(AND(RESULT!$K321&gt;I$1,RESULT!$C321+RESULT!$D321&gt;2),"WON",IF(AND(RESULT!$K321&lt;I$1,RESULT!$C321+RESULT!$D321&lt;3),"WON","LOST"))</f>
        <v>WON</v>
      </c>
      <c r="K262" t="str">
        <f t="shared" ca="1" si="170"/>
        <v>WON</v>
      </c>
      <c r="M262" t="str">
        <f ca="1">IF(AND(RESULT!$G321&gt;M$1,RESULT!$C321+RESULT!$D321&gt;2),"WON",IF(AND(RESULT!$G321&lt;M$1,RESULT!$C321+RESULT!$D321&lt;3),"WON","LOST"))</f>
        <v>WON</v>
      </c>
      <c r="N262" t="str">
        <f ca="1">IF(AND(RESULT!$K321&gt;M$1,RESULT!$C321+RESULT!$D321&gt;2),"WON",IF(AND(RESULT!$K321&lt;M$1,RESULT!$C321+RESULT!$D321&lt;3),"WON","LOST"))</f>
        <v>WON</v>
      </c>
      <c r="O262" t="str">
        <f t="shared" ca="1" si="171"/>
        <v>WON</v>
      </c>
      <c r="Q262" t="str">
        <f ca="1">IF(AND(RESULT!$G321&gt;Q$1,RESULT!$C321+RESULT!$D321&gt;2),"WON",IF(AND(RESULT!$G321&lt;Q$1,RESULT!$C321+RESULT!$D321&lt;3),"WON","LOST"))</f>
        <v>WON</v>
      </c>
      <c r="R262" t="str">
        <f ca="1">IF(AND(RESULT!$K321&gt;Q$1,RESULT!$C321+RESULT!$D321&gt;2),"WON",IF(AND(RESULT!$K321&lt;Q$1,RESULT!$C321+RESULT!$D321&lt;3),"WON","LOST"))</f>
        <v>WON</v>
      </c>
      <c r="S262" t="str">
        <f t="shared" ca="1" si="172"/>
        <v>WON</v>
      </c>
      <c r="U262" t="str">
        <f ca="1">IF(AND(RESULT!$G321&gt;U$1,RESULT!$C321+RESULT!$D321&gt;2),"WON",IF(AND(RESULT!$G321&lt;U$1,RESULT!$C321+RESULT!$D321&lt;3),"WON","LOST"))</f>
        <v>WON</v>
      </c>
      <c r="V262" t="str">
        <f ca="1">IF(AND(RESULT!$K321&gt;U$1,RESULT!$C321+RESULT!$D321&gt;2),"WON",IF(AND(RESULT!$K321&lt;U$1,RESULT!$C321+RESULT!$D321&lt;3),"WON","LOST"))</f>
        <v>WON</v>
      </c>
      <c r="W262" t="str">
        <f t="shared" ca="1" si="173"/>
        <v>WON</v>
      </c>
      <c r="Y262" t="str">
        <f ca="1">IF(AND(RESULT!$G321&gt;Y$1,RESULT!$C321+RESULT!$D321&gt;2),"WON",IF(AND(RESULT!$G321&lt;Y$1,RESULT!$C321+RESULT!$D321&lt;3),"WON","LOST"))</f>
        <v>WON</v>
      </c>
      <c r="Z262" t="str">
        <f ca="1">IF(AND(RESULT!$K321&gt;Y$1,RESULT!$C321+RESULT!$D321&gt;2),"WON",IF(AND(RESULT!$K321&lt;Y$1,RESULT!$C321+RESULT!$D321&lt;3),"WON","LOST"))</f>
        <v>WON</v>
      </c>
      <c r="AA262" t="str">
        <f t="shared" ca="1" si="174"/>
        <v>WON</v>
      </c>
      <c r="AC262" t="str">
        <f ca="1">IF(AND(RESULT!$G321&gt;AC$1,RESULT!$C321+RESULT!$D321&gt;2),"WON",IF(AND(RESULT!$G321&lt;AC$1,RESULT!$C321+RESULT!$D321&lt;3),"WON","LOST"))</f>
        <v>WON</v>
      </c>
      <c r="AD262" t="str">
        <f ca="1">IF(AND(RESULT!$K321&gt;AC$1,RESULT!$C321+RESULT!$D321&gt;2),"WON",IF(AND(RESULT!$K321&lt;AC$1,RESULT!$C321+RESULT!$D321&lt;3),"WON","LOST"))</f>
        <v>WON</v>
      </c>
      <c r="AE262" t="str">
        <f t="shared" ca="1" si="175"/>
        <v>WON</v>
      </c>
    </row>
    <row r="263" spans="1:31">
      <c r="A263" t="str">
        <f ca="1">IF(AND(RESULT!$G322&gt;A$1,RESULT!$C322+RESULT!$D322&gt;2),"WON",IF(AND(RESULT!$G322&lt;A$1,RESULT!$C322+RESULT!$D322&lt;3),"WON","LOST"))</f>
        <v>LOST</v>
      </c>
      <c r="B263" t="str">
        <f ca="1">IF(AND(RESULT!$K322&gt;A$1,RESULT!$C322+RESULT!$D322&gt;2),"WON",IF(AND(RESULT!$K322&lt;A$1,RESULT!$C322+RESULT!$D322&lt;3),"WON","LOST"))</f>
        <v>LOST</v>
      </c>
      <c r="C263" t="str">
        <f t="shared" ca="1" si="168"/>
        <v>LOST</v>
      </c>
      <c r="E263" t="str">
        <f ca="1">IF(AND(RESULT!$G322&gt;E$1,RESULT!$C322+RESULT!$D322&gt;2),"WON",IF(AND(RESULT!$G322&lt;E$1,RESULT!$C322+RESULT!$D322&lt;3),"WON","LOST"))</f>
        <v>LOST</v>
      </c>
      <c r="F263" t="str">
        <f ca="1">IF(AND(RESULT!$K322&gt;E$1,RESULT!$C322+RESULT!$D322&gt;2),"WON",IF(AND(RESULT!$K322&lt;E$1,RESULT!$C322+RESULT!$D322&lt;3),"WON","LOST"))</f>
        <v>LOST</v>
      </c>
      <c r="G263" t="str">
        <f t="shared" ca="1" si="169"/>
        <v>LOST</v>
      </c>
      <c r="I263" t="str">
        <f ca="1">IF(AND(RESULT!$G322&gt;I$1,RESULT!$C322+RESULT!$D322&gt;2),"WON",IF(AND(RESULT!$G322&lt;I$1,RESULT!$C322+RESULT!$D322&lt;3),"WON","LOST"))</f>
        <v>LOST</v>
      </c>
      <c r="J263" t="str">
        <f ca="1">IF(AND(RESULT!$K322&gt;I$1,RESULT!$C322+RESULT!$D322&gt;2),"WON",IF(AND(RESULT!$K322&lt;I$1,RESULT!$C322+RESULT!$D322&lt;3),"WON","LOST"))</f>
        <v>LOST</v>
      </c>
      <c r="K263" t="str">
        <f t="shared" ca="1" si="170"/>
        <v>LOST</v>
      </c>
      <c r="M263" t="str">
        <f ca="1">IF(AND(RESULT!$G322&gt;M$1,RESULT!$C322+RESULT!$D322&gt;2),"WON",IF(AND(RESULT!$G322&lt;M$1,RESULT!$C322+RESULT!$D322&lt;3),"WON","LOST"))</f>
        <v>LOST</v>
      </c>
      <c r="N263" t="str">
        <f ca="1">IF(AND(RESULT!$K322&gt;M$1,RESULT!$C322+RESULT!$D322&gt;2),"WON",IF(AND(RESULT!$K322&lt;M$1,RESULT!$C322+RESULT!$D322&lt;3),"WON","LOST"))</f>
        <v>LOST</v>
      </c>
      <c r="O263" t="str">
        <f t="shared" ca="1" si="171"/>
        <v>LOST</v>
      </c>
      <c r="Q263" t="str">
        <f ca="1">IF(AND(RESULT!$G322&gt;Q$1,RESULT!$C322+RESULT!$D322&gt;2),"WON",IF(AND(RESULT!$G322&lt;Q$1,RESULT!$C322+RESULT!$D322&lt;3),"WON","LOST"))</f>
        <v>LOST</v>
      </c>
      <c r="R263" t="str">
        <f ca="1">IF(AND(RESULT!$K322&gt;Q$1,RESULT!$C322+RESULT!$D322&gt;2),"WON",IF(AND(RESULT!$K322&lt;Q$1,RESULT!$C322+RESULT!$D322&lt;3),"WON","LOST"))</f>
        <v>LOST</v>
      </c>
      <c r="S263" t="str">
        <f t="shared" ca="1" si="172"/>
        <v>LOST</v>
      </c>
      <c r="U263" t="str">
        <f ca="1">IF(AND(RESULT!$G322&gt;U$1,RESULT!$C322+RESULT!$D322&gt;2),"WON",IF(AND(RESULT!$G322&lt;U$1,RESULT!$C322+RESULT!$D322&lt;3),"WON","LOST"))</f>
        <v>LOST</v>
      </c>
      <c r="V263" t="str">
        <f ca="1">IF(AND(RESULT!$K322&gt;U$1,RESULT!$C322+RESULT!$D322&gt;2),"WON",IF(AND(RESULT!$K322&lt;U$1,RESULT!$C322+RESULT!$D322&lt;3),"WON","LOST"))</f>
        <v>LOST</v>
      </c>
      <c r="W263" t="str">
        <f t="shared" ca="1" si="173"/>
        <v>LOST</v>
      </c>
      <c r="Y263" t="str">
        <f ca="1">IF(AND(RESULT!$G322&gt;Y$1,RESULT!$C322+RESULT!$D322&gt;2),"WON",IF(AND(RESULT!$G322&lt;Y$1,RESULT!$C322+RESULT!$D322&lt;3),"WON","LOST"))</f>
        <v>LOST</v>
      </c>
      <c r="Z263" t="str">
        <f ca="1">IF(AND(RESULT!$K322&gt;Y$1,RESULT!$C322+RESULT!$D322&gt;2),"WON",IF(AND(RESULT!$K322&lt;Y$1,RESULT!$C322+RESULT!$D322&lt;3),"WON","LOST"))</f>
        <v>LOST</v>
      </c>
      <c r="AA263" t="str">
        <f t="shared" ca="1" si="174"/>
        <v>LOST</v>
      </c>
      <c r="AC263" t="str">
        <f ca="1">IF(AND(RESULT!$G322&gt;AC$1,RESULT!$C322+RESULT!$D322&gt;2),"WON",IF(AND(RESULT!$G322&lt;AC$1,RESULT!$C322+RESULT!$D322&lt;3),"WON","LOST"))</f>
        <v>LOST</v>
      </c>
      <c r="AD263" t="str">
        <f ca="1">IF(AND(RESULT!$K322&gt;AC$1,RESULT!$C322+RESULT!$D322&gt;2),"WON",IF(AND(RESULT!$K322&lt;AC$1,RESULT!$C322+RESULT!$D322&lt;3),"WON","LOST"))</f>
        <v>LOST</v>
      </c>
      <c r="AE263" t="str">
        <f t="shared" ca="1" si="175"/>
        <v>LOST</v>
      </c>
    </row>
    <row r="264" spans="1:31">
      <c r="A264" t="str">
        <f ca="1">IF(AND(RESULT!$G323&gt;A$1,RESULT!$C323+RESULT!$D323&gt;2),"WON",IF(AND(RESULT!$G323&lt;A$1,RESULT!$C323+RESULT!$D323&lt;3),"WON","LOST"))</f>
        <v>WON</v>
      </c>
      <c r="B264" t="str">
        <f ca="1">IF(AND(RESULT!$K323&gt;A$1,RESULT!$C323+RESULT!$D323&gt;2),"WON",IF(AND(RESULT!$K323&lt;A$1,RESULT!$C323+RESULT!$D323&lt;3),"WON","LOST"))</f>
        <v>WON</v>
      </c>
      <c r="C264" t="str">
        <f t="shared" ca="1" si="168"/>
        <v>WON</v>
      </c>
      <c r="E264" t="str">
        <f ca="1">IF(AND(RESULT!$G323&gt;E$1,RESULT!$C323+RESULT!$D323&gt;2),"WON",IF(AND(RESULT!$G323&lt;E$1,RESULT!$C323+RESULT!$D323&lt;3),"WON","LOST"))</f>
        <v>WON</v>
      </c>
      <c r="F264" t="str">
        <f ca="1">IF(AND(RESULT!$K323&gt;E$1,RESULT!$C323+RESULT!$D323&gt;2),"WON",IF(AND(RESULT!$K323&lt;E$1,RESULT!$C323+RESULT!$D323&lt;3),"WON","LOST"))</f>
        <v>WON</v>
      </c>
      <c r="G264" t="str">
        <f t="shared" ca="1" si="169"/>
        <v>WON</v>
      </c>
      <c r="I264" t="str">
        <f ca="1">IF(AND(RESULT!$G323&gt;I$1,RESULT!$C323+RESULT!$D323&gt;2),"WON",IF(AND(RESULT!$G323&lt;I$1,RESULT!$C323+RESULT!$D323&lt;3),"WON","LOST"))</f>
        <v>WON</v>
      </c>
      <c r="J264" t="str">
        <f ca="1">IF(AND(RESULT!$K323&gt;I$1,RESULT!$C323+RESULT!$D323&gt;2),"WON",IF(AND(RESULT!$K323&lt;I$1,RESULT!$C323+RESULT!$D323&lt;3),"WON","LOST"))</f>
        <v>WON</v>
      </c>
      <c r="K264" t="str">
        <f t="shared" ca="1" si="170"/>
        <v>WON</v>
      </c>
      <c r="M264" t="str">
        <f ca="1">IF(AND(RESULT!$G323&gt;M$1,RESULT!$C323+RESULT!$D323&gt;2),"WON",IF(AND(RESULT!$G323&lt;M$1,RESULT!$C323+RESULT!$D323&lt;3),"WON","LOST"))</f>
        <v>WON</v>
      </c>
      <c r="N264" t="str">
        <f ca="1">IF(AND(RESULT!$K323&gt;M$1,RESULT!$C323+RESULT!$D323&gt;2),"WON",IF(AND(RESULT!$K323&lt;M$1,RESULT!$C323+RESULT!$D323&lt;3),"WON","LOST"))</f>
        <v>WON</v>
      </c>
      <c r="O264" t="str">
        <f t="shared" ca="1" si="171"/>
        <v>WON</v>
      </c>
      <c r="Q264" t="str">
        <f ca="1">IF(AND(RESULT!$G323&gt;Q$1,RESULT!$C323+RESULT!$D323&gt;2),"WON",IF(AND(RESULT!$G323&lt;Q$1,RESULT!$C323+RESULT!$D323&lt;3),"WON","LOST"))</f>
        <v>WON</v>
      </c>
      <c r="R264" t="str">
        <f ca="1">IF(AND(RESULT!$K323&gt;Q$1,RESULT!$C323+RESULT!$D323&gt;2),"WON",IF(AND(RESULT!$K323&lt;Q$1,RESULT!$C323+RESULT!$D323&lt;3),"WON","LOST"))</f>
        <v>WON</v>
      </c>
      <c r="S264" t="str">
        <f t="shared" ca="1" si="172"/>
        <v>WON</v>
      </c>
      <c r="U264" t="str">
        <f ca="1">IF(AND(RESULT!$G323&gt;U$1,RESULT!$C323+RESULT!$D323&gt;2),"WON",IF(AND(RESULT!$G323&lt;U$1,RESULT!$C323+RESULT!$D323&lt;3),"WON","LOST"))</f>
        <v>WON</v>
      </c>
      <c r="V264" t="str">
        <f ca="1">IF(AND(RESULT!$K323&gt;U$1,RESULT!$C323+RESULT!$D323&gt;2),"WON",IF(AND(RESULT!$K323&lt;U$1,RESULT!$C323+RESULT!$D323&lt;3),"WON","LOST"))</f>
        <v>WON</v>
      </c>
      <c r="W264" t="str">
        <f t="shared" ca="1" si="173"/>
        <v>WON</v>
      </c>
      <c r="Y264" t="str">
        <f ca="1">IF(AND(RESULT!$G323&gt;Y$1,RESULT!$C323+RESULT!$D323&gt;2),"WON",IF(AND(RESULT!$G323&lt;Y$1,RESULT!$C323+RESULT!$D323&lt;3),"WON","LOST"))</f>
        <v>WON</v>
      </c>
      <c r="Z264" t="str">
        <f ca="1">IF(AND(RESULT!$K323&gt;Y$1,RESULT!$C323+RESULT!$D323&gt;2),"WON",IF(AND(RESULT!$K323&lt;Y$1,RESULT!$C323+RESULT!$D323&lt;3),"WON","LOST"))</f>
        <v>WON</v>
      </c>
      <c r="AA264" t="str">
        <f t="shared" ca="1" si="174"/>
        <v>WON</v>
      </c>
      <c r="AC264" t="str">
        <f ca="1">IF(AND(RESULT!$G323&gt;AC$1,RESULT!$C323+RESULT!$D323&gt;2),"WON",IF(AND(RESULT!$G323&lt;AC$1,RESULT!$C323+RESULT!$D323&lt;3),"WON","LOST"))</f>
        <v>WON</v>
      </c>
      <c r="AD264" t="str">
        <f ca="1">IF(AND(RESULT!$K323&gt;AC$1,RESULT!$C323+RESULT!$D323&gt;2),"WON",IF(AND(RESULT!$K323&lt;AC$1,RESULT!$C323+RESULT!$D323&lt;3),"WON","LOST"))</f>
        <v>WON</v>
      </c>
      <c r="AE264" t="str">
        <f t="shared" ca="1" si="175"/>
        <v>WON</v>
      </c>
    </row>
    <row r="267" spans="1:31">
      <c r="A267" t="str">
        <f ca="1">IF(AND(RESULT!$G326&gt;A$1,RESULT!$C326+RESULT!$D326&gt;2),"WON",IF(AND(RESULT!$G326&lt;A$1,RESULT!$C326+RESULT!$D326&lt;3),"WON","LOST"))</f>
        <v>WON</v>
      </c>
      <c r="B267" t="str">
        <f ca="1">IF(AND(RESULT!$K326&gt;A$1,RESULT!$C326+RESULT!$D326&gt;2),"WON",IF(AND(RESULT!$K326&lt;A$1,RESULT!$C326+RESULT!$D326&lt;3),"WON","LOST"))</f>
        <v>LOST</v>
      </c>
      <c r="C267" t="str">
        <f ca="1">IF(AND(A267="WON",B267="WON"),"WON",IF(AND(A267="LOST",B267="LOST"),"LOST","DP"))</f>
        <v>DP</v>
      </c>
      <c r="E267" t="str">
        <f ca="1">IF(AND(RESULT!$G326&gt;E$1,RESULT!$C326+RESULT!$D326&gt;2),"WON",IF(AND(RESULT!$G326&lt;E$1,RESULT!$C326+RESULT!$D326&lt;3),"WON","LOST"))</f>
        <v>WON</v>
      </c>
      <c r="F267" t="str">
        <f ca="1">IF(AND(RESULT!$K326&gt;E$1,RESULT!$C326+RESULT!$D326&gt;2),"WON",IF(AND(RESULT!$K326&lt;E$1,RESULT!$C326+RESULT!$D326&lt;3),"WON","LOST"))</f>
        <v>LOST</v>
      </c>
      <c r="G267" t="str">
        <f ca="1">IF(AND(E267="WON",F267="WON"),"WON",IF(AND(E267="LOST",F267="LOST"),"LOST","DP"))</f>
        <v>DP</v>
      </c>
      <c r="I267" t="str">
        <f ca="1">IF(AND(RESULT!$G326&gt;I$1,RESULT!$C326+RESULT!$D326&gt;2),"WON",IF(AND(RESULT!$G326&lt;I$1,RESULT!$C326+RESULT!$D326&lt;3),"WON","LOST"))</f>
        <v>WON</v>
      </c>
      <c r="J267" t="str">
        <f ca="1">IF(AND(RESULT!$K326&gt;I$1,RESULT!$C326+RESULT!$D326&gt;2),"WON",IF(AND(RESULT!$K326&lt;I$1,RESULT!$C326+RESULT!$D326&lt;3),"WON","LOST"))</f>
        <v>LOST</v>
      </c>
      <c r="K267" t="str">
        <f ca="1">IF(AND(I267="WON",J267="WON"),"WON",IF(AND(I267="LOST",J267="LOST"),"LOST","DP"))</f>
        <v>DP</v>
      </c>
      <c r="M267" t="str">
        <f ca="1">IF(AND(RESULT!$G326&gt;M$1,RESULT!$C326+RESULT!$D326&gt;2),"WON",IF(AND(RESULT!$G326&lt;M$1,RESULT!$C326+RESULT!$D326&lt;3),"WON","LOST"))</f>
        <v>WON</v>
      </c>
      <c r="N267" t="str">
        <f ca="1">IF(AND(RESULT!$K326&gt;M$1,RESULT!$C326+RESULT!$D326&gt;2),"WON",IF(AND(RESULT!$K326&lt;M$1,RESULT!$C326+RESULT!$D326&lt;3),"WON","LOST"))</f>
        <v>LOST</v>
      </c>
      <c r="O267" t="str">
        <f ca="1">IF(AND(M267="WON",N267="WON"),"WON",IF(AND(M267="LOST",N267="LOST"),"LOST","DP"))</f>
        <v>DP</v>
      </c>
      <c r="Q267" t="str">
        <f ca="1">IF(AND(RESULT!$G326&gt;Q$1,RESULT!$C326+RESULT!$D326&gt;2),"WON",IF(AND(RESULT!$G326&lt;Q$1,RESULT!$C326+RESULT!$D326&lt;3),"WON","LOST"))</f>
        <v>WON</v>
      </c>
      <c r="R267" t="str">
        <f ca="1">IF(AND(RESULT!$K326&gt;Q$1,RESULT!$C326+RESULT!$D326&gt;2),"WON",IF(AND(RESULT!$K326&lt;Q$1,RESULT!$C326+RESULT!$D326&lt;3),"WON","LOST"))</f>
        <v>LOST</v>
      </c>
      <c r="S267" t="str">
        <f ca="1">IF(AND(Q267="WON",R267="WON"),"WON",IF(AND(Q267="LOST",R267="LOST"),"LOST","DP"))</f>
        <v>DP</v>
      </c>
      <c r="U267" t="str">
        <f ca="1">IF(AND(RESULT!$G326&gt;U$1,RESULT!$C326+RESULT!$D326&gt;2),"WON",IF(AND(RESULT!$G326&lt;U$1,RESULT!$C326+RESULT!$D326&lt;3),"WON","LOST"))</f>
        <v>WON</v>
      </c>
      <c r="V267" t="str">
        <f ca="1">IF(AND(RESULT!$K326&gt;U$1,RESULT!$C326+RESULT!$D326&gt;2),"WON",IF(AND(RESULT!$K326&lt;U$1,RESULT!$C326+RESULT!$D326&lt;3),"WON","LOST"))</f>
        <v>LOST</v>
      </c>
      <c r="W267" t="str">
        <f ca="1">IF(AND(U267="WON",V267="WON"),"WON",IF(AND(U267="LOST",V267="LOST"),"LOST","DP"))</f>
        <v>DP</v>
      </c>
      <c r="Y267" t="str">
        <f ca="1">IF(AND(RESULT!$G326&gt;Y$1,RESULT!$C326+RESULT!$D326&gt;2),"WON",IF(AND(RESULT!$G326&lt;Y$1,RESULT!$C326+RESULT!$D326&lt;3),"WON","LOST"))</f>
        <v>WON</v>
      </c>
      <c r="Z267" t="str">
        <f ca="1">IF(AND(RESULT!$K326&gt;Y$1,RESULT!$C326+RESULT!$D326&gt;2),"WON",IF(AND(RESULT!$K326&lt;Y$1,RESULT!$C326+RESULT!$D326&lt;3),"WON","LOST"))</f>
        <v>WON</v>
      </c>
      <c r="AA267" t="str">
        <f ca="1">IF(AND(Y267="WON",Z267="WON"),"WON",IF(AND(Y267="LOST",Z267="LOST"),"LOST","DP"))</f>
        <v>WON</v>
      </c>
      <c r="AC267" t="str">
        <f ca="1">IF(AND(RESULT!$G326&gt;AC$1,RESULT!$C326+RESULT!$D326&gt;2),"WON",IF(AND(RESULT!$G326&lt;AC$1,RESULT!$C326+RESULT!$D326&lt;3),"WON","LOST"))</f>
        <v>WON</v>
      </c>
      <c r="AD267" t="str">
        <f ca="1">IF(AND(RESULT!$K326&gt;AC$1,RESULT!$C326+RESULT!$D326&gt;2),"WON",IF(AND(RESULT!$K326&lt;AC$1,RESULT!$C326+RESULT!$D326&lt;3),"WON","LOST"))</f>
        <v>WON</v>
      </c>
      <c r="AE267" t="str">
        <f ca="1">IF(AND(AC267="WON",AD267="WON"),"WON",IF(AND(AC267="LOST",AD267="LOST"),"LOST","DP"))</f>
        <v>WON</v>
      </c>
    </row>
    <row r="268" spans="1:31">
      <c r="A268" t="str">
        <f ca="1">IF(AND(RESULT!$G327&gt;A$1,RESULT!$C327+RESULT!$D327&gt;2),"WON",IF(AND(RESULT!$G327&lt;A$1,RESULT!$C327+RESULT!$D327&lt;3),"WON","LOST"))</f>
        <v>WON</v>
      </c>
      <c r="B268" t="str">
        <f ca="1">IF(AND(RESULT!$K327&gt;A$1,RESULT!$C327+RESULT!$D327&gt;2),"WON",IF(AND(RESULT!$K327&lt;A$1,RESULT!$C327+RESULT!$D327&lt;3),"WON","LOST"))</f>
        <v>WON</v>
      </c>
      <c r="C268" t="str">
        <f t="shared" ref="C268:C276" ca="1" si="176">IF(AND(A268="WON",B268="WON"),"WON",IF(AND(A268="LOST",B268="LOST"),"LOST","DP"))</f>
        <v>WON</v>
      </c>
      <c r="E268" t="str">
        <f ca="1">IF(AND(RESULT!$G327&gt;E$1,RESULT!$C327+RESULT!$D327&gt;2),"WON",IF(AND(RESULT!$G327&lt;E$1,RESULT!$C327+RESULT!$D327&lt;3),"WON","LOST"))</f>
        <v>WON</v>
      </c>
      <c r="F268" t="str">
        <f ca="1">IF(AND(RESULT!$K327&gt;E$1,RESULT!$C327+RESULT!$D327&gt;2),"WON",IF(AND(RESULT!$K327&lt;E$1,RESULT!$C327+RESULT!$D327&lt;3),"WON","LOST"))</f>
        <v>WON</v>
      </c>
      <c r="G268" t="str">
        <f t="shared" ref="G268:G276" ca="1" si="177">IF(AND(E268="WON",F268="WON"),"WON",IF(AND(E268="LOST",F268="LOST"),"LOST","DP"))</f>
        <v>WON</v>
      </c>
      <c r="I268" t="str">
        <f ca="1">IF(AND(RESULT!$G327&gt;I$1,RESULT!$C327+RESULT!$D327&gt;2),"WON",IF(AND(RESULT!$G327&lt;I$1,RESULT!$C327+RESULT!$D327&lt;3),"WON","LOST"))</f>
        <v>WON</v>
      </c>
      <c r="J268" t="str">
        <f ca="1">IF(AND(RESULT!$K327&gt;I$1,RESULT!$C327+RESULT!$D327&gt;2),"WON",IF(AND(RESULT!$K327&lt;I$1,RESULT!$C327+RESULT!$D327&lt;3),"WON","LOST"))</f>
        <v>WON</v>
      </c>
      <c r="K268" t="str">
        <f t="shared" ref="K268:K276" ca="1" si="178">IF(AND(I268="WON",J268="WON"),"WON",IF(AND(I268="LOST",J268="LOST"),"LOST","DP"))</f>
        <v>WON</v>
      </c>
      <c r="M268" t="str">
        <f ca="1">IF(AND(RESULT!$G327&gt;M$1,RESULT!$C327+RESULT!$D327&gt;2),"WON",IF(AND(RESULT!$G327&lt;M$1,RESULT!$C327+RESULT!$D327&lt;3),"WON","LOST"))</f>
        <v>WON</v>
      </c>
      <c r="N268" t="str">
        <f ca="1">IF(AND(RESULT!$K327&gt;M$1,RESULT!$C327+RESULT!$D327&gt;2),"WON",IF(AND(RESULT!$K327&lt;M$1,RESULT!$C327+RESULT!$D327&lt;3),"WON","LOST"))</f>
        <v>WON</v>
      </c>
      <c r="O268" t="str">
        <f t="shared" ref="O268:O276" ca="1" si="179">IF(AND(M268="WON",N268="WON"),"WON",IF(AND(M268="LOST",N268="LOST"),"LOST","DP"))</f>
        <v>WON</v>
      </c>
      <c r="Q268" t="str">
        <f ca="1">IF(AND(RESULT!$G327&gt;Q$1,RESULT!$C327+RESULT!$D327&gt;2),"WON",IF(AND(RESULT!$G327&lt;Q$1,RESULT!$C327+RESULT!$D327&lt;3),"WON","LOST"))</f>
        <v>WON</v>
      </c>
      <c r="R268" t="str">
        <f ca="1">IF(AND(RESULT!$K327&gt;Q$1,RESULT!$C327+RESULT!$D327&gt;2),"WON",IF(AND(RESULT!$K327&lt;Q$1,RESULT!$C327+RESULT!$D327&lt;3),"WON","LOST"))</f>
        <v>WON</v>
      </c>
      <c r="S268" t="str">
        <f t="shared" ref="S268:S276" ca="1" si="180">IF(AND(Q268="WON",R268="WON"),"WON",IF(AND(Q268="LOST",R268="LOST"),"LOST","DP"))</f>
        <v>WON</v>
      </c>
      <c r="U268" t="str">
        <f ca="1">IF(AND(RESULT!$G327&gt;U$1,RESULT!$C327+RESULT!$D327&gt;2),"WON",IF(AND(RESULT!$G327&lt;U$1,RESULT!$C327+RESULT!$D327&lt;3),"WON","LOST"))</f>
        <v>WON</v>
      </c>
      <c r="V268" t="str">
        <f ca="1">IF(AND(RESULT!$K327&gt;U$1,RESULT!$C327+RESULT!$D327&gt;2),"WON",IF(AND(RESULT!$K327&lt;U$1,RESULT!$C327+RESULT!$D327&lt;3),"WON","LOST"))</f>
        <v>WON</v>
      </c>
      <c r="W268" t="str">
        <f t="shared" ref="W268:W276" ca="1" si="181">IF(AND(U268="WON",V268="WON"),"WON",IF(AND(U268="LOST",V268="LOST"),"LOST","DP"))</f>
        <v>WON</v>
      </c>
      <c r="Y268" t="str">
        <f ca="1">IF(AND(RESULT!$G327&gt;Y$1,RESULT!$C327+RESULT!$D327&gt;2),"WON",IF(AND(RESULT!$G327&lt;Y$1,RESULT!$C327+RESULT!$D327&lt;3),"WON","LOST"))</f>
        <v>WON</v>
      </c>
      <c r="Z268" t="str">
        <f ca="1">IF(AND(RESULT!$K327&gt;Y$1,RESULT!$C327+RESULT!$D327&gt;2),"WON",IF(AND(RESULT!$K327&lt;Y$1,RESULT!$C327+RESULT!$D327&lt;3),"WON","LOST"))</f>
        <v>WON</v>
      </c>
      <c r="AA268" t="str">
        <f t="shared" ref="AA268:AA276" ca="1" si="182">IF(AND(Y268="WON",Z268="WON"),"WON",IF(AND(Y268="LOST",Z268="LOST"),"LOST","DP"))</f>
        <v>WON</v>
      </c>
      <c r="AC268" t="str">
        <f ca="1">IF(AND(RESULT!$G327&gt;AC$1,RESULT!$C327+RESULT!$D327&gt;2),"WON",IF(AND(RESULT!$G327&lt;AC$1,RESULT!$C327+RESULT!$D327&lt;3),"WON","LOST"))</f>
        <v>WON</v>
      </c>
      <c r="AD268" t="str">
        <f ca="1">IF(AND(RESULT!$K327&gt;AC$1,RESULT!$C327+RESULT!$D327&gt;2),"WON",IF(AND(RESULT!$K327&lt;AC$1,RESULT!$C327+RESULT!$D327&lt;3),"WON","LOST"))</f>
        <v>WON</v>
      </c>
      <c r="AE268" t="str">
        <f t="shared" ref="AE268:AE276" ca="1" si="183">IF(AND(AC268="WON",AD268="WON"),"WON",IF(AND(AC268="LOST",AD268="LOST"),"LOST","DP"))</f>
        <v>WON</v>
      </c>
    </row>
    <row r="269" spans="1:31">
      <c r="A269" t="str">
        <f ca="1">IF(AND(RESULT!$G328&gt;A$1,RESULT!$C328+RESULT!$D328&gt;2),"WON",IF(AND(RESULT!$G328&lt;A$1,RESULT!$C328+RESULT!$D328&lt;3),"WON","LOST"))</f>
        <v>LOST</v>
      </c>
      <c r="B269" t="str">
        <f ca="1">IF(AND(RESULT!$K328&gt;A$1,RESULT!$C328+RESULT!$D328&gt;2),"WON",IF(AND(RESULT!$K328&lt;A$1,RESULT!$C328+RESULT!$D328&lt;3),"WON","LOST"))</f>
        <v>LOST</v>
      </c>
      <c r="C269" t="str">
        <f t="shared" ca="1" si="176"/>
        <v>LOST</v>
      </c>
      <c r="E269" t="str">
        <f ca="1">IF(AND(RESULT!$G328&gt;E$1,RESULT!$C328+RESULT!$D328&gt;2),"WON",IF(AND(RESULT!$G328&lt;E$1,RESULT!$C328+RESULT!$D328&lt;3),"WON","LOST"))</f>
        <v>LOST</v>
      </c>
      <c r="F269" t="str">
        <f ca="1">IF(AND(RESULT!$K328&gt;E$1,RESULT!$C328+RESULT!$D328&gt;2),"WON",IF(AND(RESULT!$K328&lt;E$1,RESULT!$C328+RESULT!$D328&lt;3),"WON","LOST"))</f>
        <v>LOST</v>
      </c>
      <c r="G269" t="str">
        <f t="shared" ca="1" si="177"/>
        <v>LOST</v>
      </c>
      <c r="I269" t="str">
        <f ca="1">IF(AND(RESULT!$G328&gt;I$1,RESULT!$C328+RESULT!$D328&gt;2),"WON",IF(AND(RESULT!$G328&lt;I$1,RESULT!$C328+RESULT!$D328&lt;3),"WON","LOST"))</f>
        <v>LOST</v>
      </c>
      <c r="J269" t="str">
        <f ca="1">IF(AND(RESULT!$K328&gt;I$1,RESULT!$C328+RESULT!$D328&gt;2),"WON",IF(AND(RESULT!$K328&lt;I$1,RESULT!$C328+RESULT!$D328&lt;3),"WON","LOST"))</f>
        <v>LOST</v>
      </c>
      <c r="K269" t="str">
        <f t="shared" ca="1" si="178"/>
        <v>LOST</v>
      </c>
      <c r="M269" t="str">
        <f ca="1">IF(AND(RESULT!$G328&gt;M$1,RESULT!$C328+RESULT!$D328&gt;2),"WON",IF(AND(RESULT!$G328&lt;M$1,RESULT!$C328+RESULT!$D328&lt;3),"WON","LOST"))</f>
        <v>LOST</v>
      </c>
      <c r="N269" t="str">
        <f ca="1">IF(AND(RESULT!$K328&gt;M$1,RESULT!$C328+RESULT!$D328&gt;2),"WON",IF(AND(RESULT!$K328&lt;M$1,RESULT!$C328+RESULT!$D328&lt;3),"WON","LOST"))</f>
        <v>LOST</v>
      </c>
      <c r="O269" t="str">
        <f t="shared" ca="1" si="179"/>
        <v>LOST</v>
      </c>
      <c r="Q269" t="str">
        <f ca="1">IF(AND(RESULT!$G328&gt;Q$1,RESULT!$C328+RESULT!$D328&gt;2),"WON",IF(AND(RESULT!$G328&lt;Q$1,RESULT!$C328+RESULT!$D328&lt;3),"WON","LOST"))</f>
        <v>LOST</v>
      </c>
      <c r="R269" t="str">
        <f ca="1">IF(AND(RESULT!$K328&gt;Q$1,RESULT!$C328+RESULT!$D328&gt;2),"WON",IF(AND(RESULT!$K328&lt;Q$1,RESULT!$C328+RESULT!$D328&lt;3),"WON","LOST"))</f>
        <v>LOST</v>
      </c>
      <c r="S269" t="str">
        <f t="shared" ca="1" si="180"/>
        <v>LOST</v>
      </c>
      <c r="U269" t="str">
        <f ca="1">IF(AND(RESULT!$G328&gt;U$1,RESULT!$C328+RESULT!$D328&gt;2),"WON",IF(AND(RESULT!$G328&lt;U$1,RESULT!$C328+RESULT!$D328&lt;3),"WON","LOST"))</f>
        <v>LOST</v>
      </c>
      <c r="V269" t="str">
        <f ca="1">IF(AND(RESULT!$K328&gt;U$1,RESULT!$C328+RESULT!$D328&gt;2),"WON",IF(AND(RESULT!$K328&lt;U$1,RESULT!$C328+RESULT!$D328&lt;3),"WON","LOST"))</f>
        <v>LOST</v>
      </c>
      <c r="W269" t="str">
        <f t="shared" ca="1" si="181"/>
        <v>LOST</v>
      </c>
      <c r="Y269" t="str">
        <f ca="1">IF(AND(RESULT!$G328&gt;Y$1,RESULT!$C328+RESULT!$D328&gt;2),"WON",IF(AND(RESULT!$G328&lt;Y$1,RESULT!$C328+RESULT!$D328&lt;3),"WON","LOST"))</f>
        <v>LOST</v>
      </c>
      <c r="Z269" t="str">
        <f ca="1">IF(AND(RESULT!$K328&gt;Y$1,RESULT!$C328+RESULT!$D328&gt;2),"WON",IF(AND(RESULT!$K328&lt;Y$1,RESULT!$C328+RESULT!$D328&lt;3),"WON","LOST"))</f>
        <v>LOST</v>
      </c>
      <c r="AA269" t="str">
        <f t="shared" ca="1" si="182"/>
        <v>LOST</v>
      </c>
      <c r="AC269" t="str">
        <f ca="1">IF(AND(RESULT!$G328&gt;AC$1,RESULT!$C328+RESULT!$D328&gt;2),"WON",IF(AND(RESULT!$G328&lt;AC$1,RESULT!$C328+RESULT!$D328&lt;3),"WON","LOST"))</f>
        <v>LOST</v>
      </c>
      <c r="AD269" t="str">
        <f ca="1">IF(AND(RESULT!$K328&gt;AC$1,RESULT!$C328+RESULT!$D328&gt;2),"WON",IF(AND(RESULT!$K328&lt;AC$1,RESULT!$C328+RESULT!$D328&lt;3),"WON","LOST"))</f>
        <v>LOST</v>
      </c>
      <c r="AE269" t="str">
        <f t="shared" ca="1" si="183"/>
        <v>LOST</v>
      </c>
    </row>
    <row r="270" spans="1:31">
      <c r="A270" t="str">
        <f ca="1">IF(AND(RESULT!$G329&gt;A$1,RESULT!$C329+RESULT!$D329&gt;2),"WON",IF(AND(RESULT!$G329&lt;A$1,RESULT!$C329+RESULT!$D329&lt;3),"WON","LOST"))</f>
        <v>LOST</v>
      </c>
      <c r="B270" t="str">
        <f ca="1">IF(AND(RESULT!$K329&gt;A$1,RESULT!$C329+RESULT!$D329&gt;2),"WON",IF(AND(RESULT!$K329&lt;A$1,RESULT!$C329+RESULT!$D329&lt;3),"WON","LOST"))</f>
        <v>LOST</v>
      </c>
      <c r="C270" t="str">
        <f t="shared" ca="1" si="176"/>
        <v>LOST</v>
      </c>
      <c r="E270" t="str">
        <f ca="1">IF(AND(RESULT!$G329&gt;E$1,RESULT!$C329+RESULT!$D329&gt;2),"WON",IF(AND(RESULT!$G329&lt;E$1,RESULT!$C329+RESULT!$D329&lt;3),"WON","LOST"))</f>
        <v>LOST</v>
      </c>
      <c r="F270" t="str">
        <f ca="1">IF(AND(RESULT!$K329&gt;E$1,RESULT!$C329+RESULT!$D329&gt;2),"WON",IF(AND(RESULT!$K329&lt;E$1,RESULT!$C329+RESULT!$D329&lt;3),"WON","LOST"))</f>
        <v>LOST</v>
      </c>
      <c r="G270" t="str">
        <f t="shared" ca="1" si="177"/>
        <v>LOST</v>
      </c>
      <c r="I270" t="str">
        <f ca="1">IF(AND(RESULT!$G329&gt;I$1,RESULT!$C329+RESULT!$D329&gt;2),"WON",IF(AND(RESULT!$G329&lt;I$1,RESULT!$C329+RESULT!$D329&lt;3),"WON","LOST"))</f>
        <v>LOST</v>
      </c>
      <c r="J270" t="str">
        <f ca="1">IF(AND(RESULT!$K329&gt;I$1,RESULT!$C329+RESULT!$D329&gt;2),"WON",IF(AND(RESULT!$K329&lt;I$1,RESULT!$C329+RESULT!$D329&lt;3),"WON","LOST"))</f>
        <v>LOST</v>
      </c>
      <c r="K270" t="str">
        <f t="shared" ca="1" si="178"/>
        <v>LOST</v>
      </c>
      <c r="M270" t="str">
        <f ca="1">IF(AND(RESULT!$G329&gt;M$1,RESULT!$C329+RESULT!$D329&gt;2),"WON",IF(AND(RESULT!$G329&lt;M$1,RESULT!$C329+RESULT!$D329&lt;3),"WON","LOST"))</f>
        <v>LOST</v>
      </c>
      <c r="N270" t="str">
        <f ca="1">IF(AND(RESULT!$K329&gt;M$1,RESULT!$C329+RESULT!$D329&gt;2),"WON",IF(AND(RESULT!$K329&lt;M$1,RESULT!$C329+RESULT!$D329&lt;3),"WON","LOST"))</f>
        <v>LOST</v>
      </c>
      <c r="O270" t="str">
        <f t="shared" ca="1" si="179"/>
        <v>LOST</v>
      </c>
      <c r="Q270" t="str">
        <f ca="1">IF(AND(RESULT!$G329&gt;Q$1,RESULT!$C329+RESULT!$D329&gt;2),"WON",IF(AND(RESULT!$G329&lt;Q$1,RESULT!$C329+RESULT!$D329&lt;3),"WON","LOST"))</f>
        <v>LOST</v>
      </c>
      <c r="R270" t="str">
        <f ca="1">IF(AND(RESULT!$K329&gt;Q$1,RESULT!$C329+RESULT!$D329&gt;2),"WON",IF(AND(RESULT!$K329&lt;Q$1,RESULT!$C329+RESULT!$D329&lt;3),"WON","LOST"))</f>
        <v>LOST</v>
      </c>
      <c r="S270" t="str">
        <f t="shared" ca="1" si="180"/>
        <v>LOST</v>
      </c>
      <c r="U270" t="str">
        <f ca="1">IF(AND(RESULT!$G329&gt;U$1,RESULT!$C329+RESULT!$D329&gt;2),"WON",IF(AND(RESULT!$G329&lt;U$1,RESULT!$C329+RESULT!$D329&lt;3),"WON","LOST"))</f>
        <v>LOST</v>
      </c>
      <c r="V270" t="str">
        <f ca="1">IF(AND(RESULT!$K329&gt;U$1,RESULT!$C329+RESULT!$D329&gt;2),"WON",IF(AND(RESULT!$K329&lt;U$1,RESULT!$C329+RESULT!$D329&lt;3),"WON","LOST"))</f>
        <v>LOST</v>
      </c>
      <c r="W270" t="str">
        <f t="shared" ca="1" si="181"/>
        <v>LOST</v>
      </c>
      <c r="Y270" t="str">
        <f ca="1">IF(AND(RESULT!$G329&gt;Y$1,RESULT!$C329+RESULT!$D329&gt;2),"WON",IF(AND(RESULT!$G329&lt;Y$1,RESULT!$C329+RESULT!$D329&lt;3),"WON","LOST"))</f>
        <v>LOST</v>
      </c>
      <c r="Z270" t="str">
        <f ca="1">IF(AND(RESULT!$K329&gt;Y$1,RESULT!$C329+RESULT!$D329&gt;2),"WON",IF(AND(RESULT!$K329&lt;Y$1,RESULT!$C329+RESULT!$D329&lt;3),"WON","LOST"))</f>
        <v>LOST</v>
      </c>
      <c r="AA270" t="str">
        <f t="shared" ca="1" si="182"/>
        <v>LOST</v>
      </c>
      <c r="AC270" t="str">
        <f ca="1">IF(AND(RESULT!$G329&gt;AC$1,RESULT!$C329+RESULT!$D329&gt;2),"WON",IF(AND(RESULT!$G329&lt;AC$1,RESULT!$C329+RESULT!$D329&lt;3),"WON","LOST"))</f>
        <v>LOST</v>
      </c>
      <c r="AD270" t="str">
        <f ca="1">IF(AND(RESULT!$K329&gt;AC$1,RESULT!$C329+RESULT!$D329&gt;2),"WON",IF(AND(RESULT!$K329&lt;AC$1,RESULT!$C329+RESULT!$D329&lt;3),"WON","LOST"))</f>
        <v>LOST</v>
      </c>
      <c r="AE270" t="str">
        <f t="shared" ca="1" si="183"/>
        <v>LOST</v>
      </c>
    </row>
    <row r="271" spans="1:31">
      <c r="A271" t="str">
        <f ca="1">IF(AND(RESULT!$G330&gt;A$1,RESULT!$C330+RESULT!$D330&gt;2),"WON",IF(AND(RESULT!$G330&lt;A$1,RESULT!$C330+RESULT!$D330&lt;3),"WON","LOST"))</f>
        <v>LOST</v>
      </c>
      <c r="B271" t="str">
        <f ca="1">IF(AND(RESULT!$K330&gt;A$1,RESULT!$C330+RESULT!$D330&gt;2),"WON",IF(AND(RESULT!$K330&lt;A$1,RESULT!$C330+RESULT!$D330&lt;3),"WON","LOST"))</f>
        <v>LOST</v>
      </c>
      <c r="C271" t="str">
        <f t="shared" ca="1" si="176"/>
        <v>LOST</v>
      </c>
      <c r="E271" t="str">
        <f ca="1">IF(AND(RESULT!$G330&gt;E$1,RESULT!$C330+RESULT!$D330&gt;2),"WON",IF(AND(RESULT!$G330&lt;E$1,RESULT!$C330+RESULT!$D330&lt;3),"WON","LOST"))</f>
        <v>LOST</v>
      </c>
      <c r="F271" t="str">
        <f ca="1">IF(AND(RESULT!$K330&gt;E$1,RESULT!$C330+RESULT!$D330&gt;2),"WON",IF(AND(RESULT!$K330&lt;E$1,RESULT!$C330+RESULT!$D330&lt;3),"WON","LOST"))</f>
        <v>LOST</v>
      </c>
      <c r="G271" t="str">
        <f t="shared" ca="1" si="177"/>
        <v>LOST</v>
      </c>
      <c r="I271" t="str">
        <f ca="1">IF(AND(RESULT!$G330&gt;I$1,RESULT!$C330+RESULT!$D330&gt;2),"WON",IF(AND(RESULT!$G330&lt;I$1,RESULT!$C330+RESULT!$D330&lt;3),"WON","LOST"))</f>
        <v>LOST</v>
      </c>
      <c r="J271" t="str">
        <f ca="1">IF(AND(RESULT!$K330&gt;I$1,RESULT!$C330+RESULT!$D330&gt;2),"WON",IF(AND(RESULT!$K330&lt;I$1,RESULT!$C330+RESULT!$D330&lt;3),"WON","LOST"))</f>
        <v>LOST</v>
      </c>
      <c r="K271" t="str">
        <f t="shared" ca="1" si="178"/>
        <v>LOST</v>
      </c>
      <c r="M271" t="str">
        <f ca="1">IF(AND(RESULT!$G330&gt;M$1,RESULT!$C330+RESULT!$D330&gt;2),"WON",IF(AND(RESULT!$G330&lt;M$1,RESULT!$C330+RESULT!$D330&lt;3),"WON","LOST"))</f>
        <v>LOST</v>
      </c>
      <c r="N271" t="str">
        <f ca="1">IF(AND(RESULT!$K330&gt;M$1,RESULT!$C330+RESULT!$D330&gt;2),"WON",IF(AND(RESULT!$K330&lt;M$1,RESULT!$C330+RESULT!$D330&lt;3),"WON","LOST"))</f>
        <v>LOST</v>
      </c>
      <c r="O271" t="str">
        <f t="shared" ca="1" si="179"/>
        <v>LOST</v>
      </c>
      <c r="Q271" t="str">
        <f ca="1">IF(AND(RESULT!$G330&gt;Q$1,RESULT!$C330+RESULT!$D330&gt;2),"WON",IF(AND(RESULT!$G330&lt;Q$1,RESULT!$C330+RESULT!$D330&lt;3),"WON","LOST"))</f>
        <v>LOST</v>
      </c>
      <c r="R271" t="str">
        <f ca="1">IF(AND(RESULT!$K330&gt;Q$1,RESULT!$C330+RESULT!$D330&gt;2),"WON",IF(AND(RESULT!$K330&lt;Q$1,RESULT!$C330+RESULT!$D330&lt;3),"WON","LOST"))</f>
        <v>LOST</v>
      </c>
      <c r="S271" t="str">
        <f t="shared" ca="1" si="180"/>
        <v>LOST</v>
      </c>
      <c r="U271" t="str">
        <f ca="1">IF(AND(RESULT!$G330&gt;U$1,RESULT!$C330+RESULT!$D330&gt;2),"WON",IF(AND(RESULT!$G330&lt;U$1,RESULT!$C330+RESULT!$D330&lt;3),"WON","LOST"))</f>
        <v>LOST</v>
      </c>
      <c r="V271" t="str">
        <f ca="1">IF(AND(RESULT!$K330&gt;U$1,RESULT!$C330+RESULT!$D330&gt;2),"WON",IF(AND(RESULT!$K330&lt;U$1,RESULT!$C330+RESULT!$D330&lt;3),"WON","LOST"))</f>
        <v>LOST</v>
      </c>
      <c r="W271" t="str">
        <f t="shared" ca="1" si="181"/>
        <v>LOST</v>
      </c>
      <c r="Y271" t="str">
        <f ca="1">IF(AND(RESULT!$G330&gt;Y$1,RESULT!$C330+RESULT!$D330&gt;2),"WON",IF(AND(RESULT!$G330&lt;Y$1,RESULT!$C330+RESULT!$D330&lt;3),"WON","LOST"))</f>
        <v>LOST</v>
      </c>
      <c r="Z271" t="str">
        <f ca="1">IF(AND(RESULT!$K330&gt;Y$1,RESULT!$C330+RESULT!$D330&gt;2),"WON",IF(AND(RESULT!$K330&lt;Y$1,RESULT!$C330+RESULT!$D330&lt;3),"WON","LOST"))</f>
        <v>LOST</v>
      </c>
      <c r="AA271" t="str">
        <f t="shared" ca="1" si="182"/>
        <v>LOST</v>
      </c>
      <c r="AC271" t="str">
        <f ca="1">IF(AND(RESULT!$G330&gt;AC$1,RESULT!$C330+RESULT!$D330&gt;2),"WON",IF(AND(RESULT!$G330&lt;AC$1,RESULT!$C330+RESULT!$D330&lt;3),"WON","LOST"))</f>
        <v>LOST</v>
      </c>
      <c r="AD271" t="str">
        <f ca="1">IF(AND(RESULT!$K330&gt;AC$1,RESULT!$C330+RESULT!$D330&gt;2),"WON",IF(AND(RESULT!$K330&lt;AC$1,RESULT!$C330+RESULT!$D330&lt;3),"WON","LOST"))</f>
        <v>LOST</v>
      </c>
      <c r="AE271" t="str">
        <f t="shared" ca="1" si="183"/>
        <v>LOST</v>
      </c>
    </row>
    <row r="272" spans="1:31">
      <c r="A272" t="str">
        <f ca="1">IF(AND(RESULT!$G331&gt;A$1,RESULT!$C331+RESULT!$D331&gt;2),"WON",IF(AND(RESULT!$G331&lt;A$1,RESULT!$C331+RESULT!$D331&lt;3),"WON","LOST"))</f>
        <v>WON</v>
      </c>
      <c r="B272" t="str">
        <f ca="1">IF(AND(RESULT!$K331&gt;A$1,RESULT!$C331+RESULT!$D331&gt;2),"WON",IF(AND(RESULT!$K331&lt;A$1,RESULT!$C331+RESULT!$D331&lt;3),"WON","LOST"))</f>
        <v>WON</v>
      </c>
      <c r="C272" t="str">
        <f t="shared" ca="1" si="176"/>
        <v>WON</v>
      </c>
      <c r="E272" t="str">
        <f ca="1">IF(AND(RESULT!$G331&gt;E$1,RESULT!$C331+RESULT!$D331&gt;2),"WON",IF(AND(RESULT!$G331&lt;E$1,RESULT!$C331+RESULT!$D331&lt;3),"WON","LOST"))</f>
        <v>WON</v>
      </c>
      <c r="F272" t="str">
        <f ca="1">IF(AND(RESULT!$K331&gt;E$1,RESULT!$C331+RESULT!$D331&gt;2),"WON",IF(AND(RESULT!$K331&lt;E$1,RESULT!$C331+RESULT!$D331&lt;3),"WON","LOST"))</f>
        <v>WON</v>
      </c>
      <c r="G272" t="str">
        <f t="shared" ca="1" si="177"/>
        <v>WON</v>
      </c>
      <c r="I272" t="str">
        <f ca="1">IF(AND(RESULT!$G331&gt;I$1,RESULT!$C331+RESULT!$D331&gt;2),"WON",IF(AND(RESULT!$G331&lt;I$1,RESULT!$C331+RESULT!$D331&lt;3),"WON","LOST"))</f>
        <v>WON</v>
      </c>
      <c r="J272" t="str">
        <f ca="1">IF(AND(RESULT!$K331&gt;I$1,RESULT!$C331+RESULT!$D331&gt;2),"WON",IF(AND(RESULT!$K331&lt;I$1,RESULT!$C331+RESULT!$D331&lt;3),"WON","LOST"))</f>
        <v>WON</v>
      </c>
      <c r="K272" t="str">
        <f t="shared" ca="1" si="178"/>
        <v>WON</v>
      </c>
      <c r="M272" t="str">
        <f ca="1">IF(AND(RESULT!$G331&gt;M$1,RESULT!$C331+RESULT!$D331&gt;2),"WON",IF(AND(RESULT!$G331&lt;M$1,RESULT!$C331+RESULT!$D331&lt;3),"WON","LOST"))</f>
        <v>WON</v>
      </c>
      <c r="N272" t="str">
        <f ca="1">IF(AND(RESULT!$K331&gt;M$1,RESULT!$C331+RESULT!$D331&gt;2),"WON",IF(AND(RESULT!$K331&lt;M$1,RESULT!$C331+RESULT!$D331&lt;3),"WON","LOST"))</f>
        <v>WON</v>
      </c>
      <c r="O272" t="str">
        <f t="shared" ca="1" si="179"/>
        <v>WON</v>
      </c>
      <c r="Q272" t="str">
        <f ca="1">IF(AND(RESULT!$G331&gt;Q$1,RESULT!$C331+RESULT!$D331&gt;2),"WON",IF(AND(RESULT!$G331&lt;Q$1,RESULT!$C331+RESULT!$D331&lt;3),"WON","LOST"))</f>
        <v>WON</v>
      </c>
      <c r="R272" t="str">
        <f ca="1">IF(AND(RESULT!$K331&gt;Q$1,RESULT!$C331+RESULT!$D331&gt;2),"WON",IF(AND(RESULT!$K331&lt;Q$1,RESULT!$C331+RESULT!$D331&lt;3),"WON","LOST"))</f>
        <v>WON</v>
      </c>
      <c r="S272" t="str">
        <f t="shared" ca="1" si="180"/>
        <v>WON</v>
      </c>
      <c r="U272" t="str">
        <f ca="1">IF(AND(RESULT!$G331&gt;U$1,RESULT!$C331+RESULT!$D331&gt;2),"WON",IF(AND(RESULT!$G331&lt;U$1,RESULT!$C331+RESULT!$D331&lt;3),"WON","LOST"))</f>
        <v>WON</v>
      </c>
      <c r="V272" t="str">
        <f ca="1">IF(AND(RESULT!$K331&gt;U$1,RESULT!$C331+RESULT!$D331&gt;2),"WON",IF(AND(RESULT!$K331&lt;U$1,RESULT!$C331+RESULT!$D331&lt;3),"WON","LOST"))</f>
        <v>WON</v>
      </c>
      <c r="W272" t="str">
        <f t="shared" ca="1" si="181"/>
        <v>WON</v>
      </c>
      <c r="Y272" t="str">
        <f ca="1">IF(AND(RESULT!$G331&gt;Y$1,RESULT!$C331+RESULT!$D331&gt;2),"WON",IF(AND(RESULT!$G331&lt;Y$1,RESULT!$C331+RESULT!$D331&lt;3),"WON","LOST"))</f>
        <v>WON</v>
      </c>
      <c r="Z272" t="str">
        <f ca="1">IF(AND(RESULT!$K331&gt;Y$1,RESULT!$C331+RESULT!$D331&gt;2),"WON",IF(AND(RESULT!$K331&lt;Y$1,RESULT!$C331+RESULT!$D331&lt;3),"WON","LOST"))</f>
        <v>WON</v>
      </c>
      <c r="AA272" t="str">
        <f t="shared" ca="1" si="182"/>
        <v>WON</v>
      </c>
      <c r="AC272" t="str">
        <f ca="1">IF(AND(RESULT!$G331&gt;AC$1,RESULT!$C331+RESULT!$D331&gt;2),"WON",IF(AND(RESULT!$G331&lt;AC$1,RESULT!$C331+RESULT!$D331&lt;3),"WON","LOST"))</f>
        <v>WON</v>
      </c>
      <c r="AD272" t="str">
        <f ca="1">IF(AND(RESULT!$K331&gt;AC$1,RESULT!$C331+RESULT!$D331&gt;2),"WON",IF(AND(RESULT!$K331&lt;AC$1,RESULT!$C331+RESULT!$D331&lt;3),"WON","LOST"))</f>
        <v>WON</v>
      </c>
      <c r="AE272" t="str">
        <f t="shared" ca="1" si="183"/>
        <v>WON</v>
      </c>
    </row>
    <row r="273" spans="1:31">
      <c r="A273" t="str">
        <f ca="1">IF(AND(RESULT!$G332&gt;A$1,RESULT!$C332+RESULT!$D332&gt;2),"WON",IF(AND(RESULT!$G332&lt;A$1,RESULT!$C332+RESULT!$D332&lt;3),"WON","LOST"))</f>
        <v>LOST</v>
      </c>
      <c r="B273" t="str">
        <f ca="1">IF(AND(RESULT!$K332&gt;A$1,RESULT!$C332+RESULT!$D332&gt;2),"WON",IF(AND(RESULT!$K332&lt;A$1,RESULT!$C332+RESULT!$D332&lt;3),"WON","LOST"))</f>
        <v>LOST</v>
      </c>
      <c r="C273" t="str">
        <f t="shared" ca="1" si="176"/>
        <v>LOST</v>
      </c>
      <c r="E273" t="str">
        <f ca="1">IF(AND(RESULT!$G332&gt;E$1,RESULT!$C332+RESULT!$D332&gt;2),"WON",IF(AND(RESULT!$G332&lt;E$1,RESULT!$C332+RESULT!$D332&lt;3),"WON","LOST"))</f>
        <v>LOST</v>
      </c>
      <c r="F273" t="str">
        <f ca="1">IF(AND(RESULT!$K332&gt;E$1,RESULT!$C332+RESULT!$D332&gt;2),"WON",IF(AND(RESULT!$K332&lt;E$1,RESULT!$C332+RESULT!$D332&lt;3),"WON","LOST"))</f>
        <v>LOST</v>
      </c>
      <c r="G273" t="str">
        <f t="shared" ca="1" si="177"/>
        <v>LOST</v>
      </c>
      <c r="I273" t="str">
        <f ca="1">IF(AND(RESULT!$G332&gt;I$1,RESULT!$C332+RESULT!$D332&gt;2),"WON",IF(AND(RESULT!$G332&lt;I$1,RESULT!$C332+RESULT!$D332&lt;3),"WON","LOST"))</f>
        <v>LOST</v>
      </c>
      <c r="J273" t="str">
        <f ca="1">IF(AND(RESULT!$K332&gt;I$1,RESULT!$C332+RESULT!$D332&gt;2),"WON",IF(AND(RESULT!$K332&lt;I$1,RESULT!$C332+RESULT!$D332&lt;3),"WON","LOST"))</f>
        <v>LOST</v>
      </c>
      <c r="K273" t="str">
        <f t="shared" ca="1" si="178"/>
        <v>LOST</v>
      </c>
      <c r="M273" t="str">
        <f ca="1">IF(AND(RESULT!$G332&gt;M$1,RESULT!$C332+RESULT!$D332&gt;2),"WON",IF(AND(RESULT!$G332&lt;M$1,RESULT!$C332+RESULT!$D332&lt;3),"WON","LOST"))</f>
        <v>LOST</v>
      </c>
      <c r="N273" t="str">
        <f ca="1">IF(AND(RESULT!$K332&gt;M$1,RESULT!$C332+RESULT!$D332&gt;2),"WON",IF(AND(RESULT!$K332&lt;M$1,RESULT!$C332+RESULT!$D332&lt;3),"WON","LOST"))</f>
        <v>LOST</v>
      </c>
      <c r="O273" t="str">
        <f t="shared" ca="1" si="179"/>
        <v>LOST</v>
      </c>
      <c r="Q273" t="str">
        <f ca="1">IF(AND(RESULT!$G332&gt;Q$1,RESULT!$C332+RESULT!$D332&gt;2),"WON",IF(AND(RESULT!$G332&lt;Q$1,RESULT!$C332+RESULT!$D332&lt;3),"WON","LOST"))</f>
        <v>LOST</v>
      </c>
      <c r="R273" t="str">
        <f ca="1">IF(AND(RESULT!$K332&gt;Q$1,RESULT!$C332+RESULT!$D332&gt;2),"WON",IF(AND(RESULT!$K332&lt;Q$1,RESULT!$C332+RESULT!$D332&lt;3),"WON","LOST"))</f>
        <v>LOST</v>
      </c>
      <c r="S273" t="str">
        <f t="shared" ca="1" si="180"/>
        <v>LOST</v>
      </c>
      <c r="U273" t="str">
        <f ca="1">IF(AND(RESULT!$G332&gt;U$1,RESULT!$C332+RESULT!$D332&gt;2),"WON",IF(AND(RESULT!$G332&lt;U$1,RESULT!$C332+RESULT!$D332&lt;3),"WON","LOST"))</f>
        <v>LOST</v>
      </c>
      <c r="V273" t="str">
        <f ca="1">IF(AND(RESULT!$K332&gt;U$1,RESULT!$C332+RESULT!$D332&gt;2),"WON",IF(AND(RESULT!$K332&lt;U$1,RESULT!$C332+RESULT!$D332&lt;3),"WON","LOST"))</f>
        <v>LOST</v>
      </c>
      <c r="W273" t="str">
        <f t="shared" ca="1" si="181"/>
        <v>LOST</v>
      </c>
      <c r="Y273" t="str">
        <f ca="1">IF(AND(RESULT!$G332&gt;Y$1,RESULT!$C332+RESULT!$D332&gt;2),"WON",IF(AND(RESULT!$G332&lt;Y$1,RESULT!$C332+RESULT!$D332&lt;3),"WON","LOST"))</f>
        <v>WON</v>
      </c>
      <c r="Z273" t="str">
        <f ca="1">IF(AND(RESULT!$K332&gt;Y$1,RESULT!$C332+RESULT!$D332&gt;2),"WON",IF(AND(RESULT!$K332&lt;Y$1,RESULT!$C332+RESULT!$D332&lt;3),"WON","LOST"))</f>
        <v>LOST</v>
      </c>
      <c r="AA273" t="str">
        <f t="shared" ca="1" si="182"/>
        <v>DP</v>
      </c>
      <c r="AC273" t="str">
        <f ca="1">IF(AND(RESULT!$G332&gt;AC$1,RESULT!$C332+RESULT!$D332&gt;2),"WON",IF(AND(RESULT!$G332&lt;AC$1,RESULT!$C332+RESULT!$D332&lt;3),"WON","LOST"))</f>
        <v>WON</v>
      </c>
      <c r="AD273" t="str">
        <f ca="1">IF(AND(RESULT!$K332&gt;AC$1,RESULT!$C332+RESULT!$D332&gt;2),"WON",IF(AND(RESULT!$K332&lt;AC$1,RESULT!$C332+RESULT!$D332&lt;3),"WON","LOST"))</f>
        <v>LOST</v>
      </c>
      <c r="AE273" t="str">
        <f t="shared" ca="1" si="183"/>
        <v>DP</v>
      </c>
    </row>
    <row r="274" spans="1:31">
      <c r="A274" t="str">
        <f ca="1">IF(AND(RESULT!$G333&gt;A$1,RESULT!$C333+RESULT!$D333&gt;2),"WON",IF(AND(RESULT!$G333&lt;A$1,RESULT!$C333+RESULT!$D333&lt;3),"WON","LOST"))</f>
        <v>LOST</v>
      </c>
      <c r="B274" t="str">
        <f ca="1">IF(AND(RESULT!$K333&gt;A$1,RESULT!$C333+RESULT!$D333&gt;2),"WON",IF(AND(RESULT!$K333&lt;A$1,RESULT!$C333+RESULT!$D333&lt;3),"WON","LOST"))</f>
        <v>LOST</v>
      </c>
      <c r="C274" t="str">
        <f t="shared" ca="1" si="176"/>
        <v>LOST</v>
      </c>
      <c r="E274" t="str">
        <f ca="1">IF(AND(RESULT!$G333&gt;E$1,RESULT!$C333+RESULT!$D333&gt;2),"WON",IF(AND(RESULT!$G333&lt;E$1,RESULT!$C333+RESULT!$D333&lt;3),"WON","LOST"))</f>
        <v>LOST</v>
      </c>
      <c r="F274" t="str">
        <f ca="1">IF(AND(RESULT!$K333&gt;E$1,RESULT!$C333+RESULT!$D333&gt;2),"WON",IF(AND(RESULT!$K333&lt;E$1,RESULT!$C333+RESULT!$D333&lt;3),"WON","LOST"))</f>
        <v>LOST</v>
      </c>
      <c r="G274" t="str">
        <f t="shared" ca="1" si="177"/>
        <v>LOST</v>
      </c>
      <c r="I274" t="str">
        <f ca="1">IF(AND(RESULT!$G333&gt;I$1,RESULT!$C333+RESULT!$D333&gt;2),"WON",IF(AND(RESULT!$G333&lt;I$1,RESULT!$C333+RESULT!$D333&lt;3),"WON","LOST"))</f>
        <v>LOST</v>
      </c>
      <c r="J274" t="str">
        <f ca="1">IF(AND(RESULT!$K333&gt;I$1,RESULT!$C333+RESULT!$D333&gt;2),"WON",IF(AND(RESULT!$K333&lt;I$1,RESULT!$C333+RESULT!$D333&lt;3),"WON","LOST"))</f>
        <v>LOST</v>
      </c>
      <c r="K274" t="str">
        <f t="shared" ca="1" si="178"/>
        <v>LOST</v>
      </c>
      <c r="M274" t="str">
        <f ca="1">IF(AND(RESULT!$G333&gt;M$1,RESULT!$C333+RESULT!$D333&gt;2),"WON",IF(AND(RESULT!$G333&lt;M$1,RESULT!$C333+RESULT!$D333&lt;3),"WON","LOST"))</f>
        <v>LOST</v>
      </c>
      <c r="N274" t="str">
        <f ca="1">IF(AND(RESULT!$K333&gt;M$1,RESULT!$C333+RESULT!$D333&gt;2),"WON",IF(AND(RESULT!$K333&lt;M$1,RESULT!$C333+RESULT!$D333&lt;3),"WON","LOST"))</f>
        <v>LOST</v>
      </c>
      <c r="O274" t="str">
        <f t="shared" ca="1" si="179"/>
        <v>LOST</v>
      </c>
      <c r="Q274" t="str">
        <f ca="1">IF(AND(RESULT!$G333&gt;Q$1,RESULT!$C333+RESULT!$D333&gt;2),"WON",IF(AND(RESULT!$G333&lt;Q$1,RESULT!$C333+RESULT!$D333&lt;3),"WON","LOST"))</f>
        <v>LOST</v>
      </c>
      <c r="R274" t="str">
        <f ca="1">IF(AND(RESULT!$K333&gt;Q$1,RESULT!$C333+RESULT!$D333&gt;2),"WON",IF(AND(RESULT!$K333&lt;Q$1,RESULT!$C333+RESULT!$D333&lt;3),"WON","LOST"))</f>
        <v>LOST</v>
      </c>
      <c r="S274" t="str">
        <f t="shared" ca="1" si="180"/>
        <v>LOST</v>
      </c>
      <c r="U274" t="str">
        <f ca="1">IF(AND(RESULT!$G333&gt;U$1,RESULT!$C333+RESULT!$D333&gt;2),"WON",IF(AND(RESULT!$G333&lt;U$1,RESULT!$C333+RESULT!$D333&lt;3),"WON","LOST"))</f>
        <v>LOST</v>
      </c>
      <c r="V274" t="str">
        <f ca="1">IF(AND(RESULT!$K333&gt;U$1,RESULT!$C333+RESULT!$D333&gt;2),"WON",IF(AND(RESULT!$K333&lt;U$1,RESULT!$C333+RESULT!$D333&lt;3),"WON","LOST"))</f>
        <v>LOST</v>
      </c>
      <c r="W274" t="str">
        <f t="shared" ca="1" si="181"/>
        <v>LOST</v>
      </c>
      <c r="Y274" t="str">
        <f ca="1">IF(AND(RESULT!$G333&gt;Y$1,RESULT!$C333+RESULT!$D333&gt;2),"WON",IF(AND(RESULT!$G333&lt;Y$1,RESULT!$C333+RESULT!$D333&lt;3),"WON","LOST"))</f>
        <v>LOST</v>
      </c>
      <c r="Z274" t="str">
        <f ca="1">IF(AND(RESULT!$K333&gt;Y$1,RESULT!$C333+RESULT!$D333&gt;2),"WON",IF(AND(RESULT!$K333&lt;Y$1,RESULT!$C333+RESULT!$D333&lt;3),"WON","LOST"))</f>
        <v>LOST</v>
      </c>
      <c r="AA274" t="str">
        <f t="shared" ca="1" si="182"/>
        <v>LOST</v>
      </c>
      <c r="AC274" t="str">
        <f ca="1">IF(AND(RESULT!$G333&gt;AC$1,RESULT!$C333+RESULT!$D333&gt;2),"WON",IF(AND(RESULT!$G333&lt;AC$1,RESULT!$C333+RESULT!$D333&lt;3),"WON","LOST"))</f>
        <v>LOST</v>
      </c>
      <c r="AD274" t="str">
        <f ca="1">IF(AND(RESULT!$K333&gt;AC$1,RESULT!$C333+RESULT!$D333&gt;2),"WON",IF(AND(RESULT!$K333&lt;AC$1,RESULT!$C333+RESULT!$D333&lt;3),"WON","LOST"))</f>
        <v>LOST</v>
      </c>
      <c r="AE274" t="str">
        <f t="shared" ca="1" si="183"/>
        <v>LOST</v>
      </c>
    </row>
    <row r="275" spans="1:31">
      <c r="A275" t="str">
        <f ca="1">IF(AND(RESULT!$G334&gt;A$1,RESULT!$C334+RESULT!$D334&gt;2),"WON",IF(AND(RESULT!$G334&lt;A$1,RESULT!$C334+RESULT!$D334&lt;3),"WON","LOST"))</f>
        <v>WON</v>
      </c>
      <c r="B275" t="str">
        <f ca="1">IF(AND(RESULT!$K334&gt;A$1,RESULT!$C334+RESULT!$D334&gt;2),"WON",IF(AND(RESULT!$K334&lt;A$1,RESULT!$C334+RESULT!$D334&lt;3),"WON","LOST"))</f>
        <v>WON</v>
      </c>
      <c r="C275" t="str">
        <f t="shared" ca="1" si="176"/>
        <v>WON</v>
      </c>
      <c r="E275" t="str">
        <f ca="1">IF(AND(RESULT!$G334&gt;E$1,RESULT!$C334+RESULT!$D334&gt;2),"WON",IF(AND(RESULT!$G334&lt;E$1,RESULT!$C334+RESULT!$D334&lt;3),"WON","LOST"))</f>
        <v>WON</v>
      </c>
      <c r="F275" t="str">
        <f ca="1">IF(AND(RESULT!$K334&gt;E$1,RESULT!$C334+RESULT!$D334&gt;2),"WON",IF(AND(RESULT!$K334&lt;E$1,RESULT!$C334+RESULT!$D334&lt;3),"WON","LOST"))</f>
        <v>WON</v>
      </c>
      <c r="G275" t="str">
        <f t="shared" ca="1" si="177"/>
        <v>WON</v>
      </c>
      <c r="I275" t="str">
        <f ca="1">IF(AND(RESULT!$G334&gt;I$1,RESULT!$C334+RESULT!$D334&gt;2),"WON",IF(AND(RESULT!$G334&lt;I$1,RESULT!$C334+RESULT!$D334&lt;3),"WON","LOST"))</f>
        <v>WON</v>
      </c>
      <c r="J275" t="str">
        <f ca="1">IF(AND(RESULT!$K334&gt;I$1,RESULT!$C334+RESULT!$D334&gt;2),"WON",IF(AND(RESULT!$K334&lt;I$1,RESULT!$C334+RESULT!$D334&lt;3),"WON","LOST"))</f>
        <v>WON</v>
      </c>
      <c r="K275" t="str">
        <f t="shared" ca="1" si="178"/>
        <v>WON</v>
      </c>
      <c r="M275" t="str">
        <f ca="1">IF(AND(RESULT!$G334&gt;M$1,RESULT!$C334+RESULT!$D334&gt;2),"WON",IF(AND(RESULT!$G334&lt;M$1,RESULT!$C334+RESULT!$D334&lt;3),"WON","LOST"))</f>
        <v>WON</v>
      </c>
      <c r="N275" t="str">
        <f ca="1">IF(AND(RESULT!$K334&gt;M$1,RESULT!$C334+RESULT!$D334&gt;2),"WON",IF(AND(RESULT!$K334&lt;M$1,RESULT!$C334+RESULT!$D334&lt;3),"WON","LOST"))</f>
        <v>WON</v>
      </c>
      <c r="O275" t="str">
        <f t="shared" ca="1" si="179"/>
        <v>WON</v>
      </c>
      <c r="Q275" t="str">
        <f ca="1">IF(AND(RESULT!$G334&gt;Q$1,RESULT!$C334+RESULT!$D334&gt;2),"WON",IF(AND(RESULT!$G334&lt;Q$1,RESULT!$C334+RESULT!$D334&lt;3),"WON","LOST"))</f>
        <v>WON</v>
      </c>
      <c r="R275" t="str">
        <f ca="1">IF(AND(RESULT!$K334&gt;Q$1,RESULT!$C334+RESULT!$D334&gt;2),"WON",IF(AND(RESULT!$K334&lt;Q$1,RESULT!$C334+RESULT!$D334&lt;3),"WON","LOST"))</f>
        <v>WON</v>
      </c>
      <c r="S275" t="str">
        <f t="shared" ca="1" si="180"/>
        <v>WON</v>
      </c>
      <c r="U275" t="str">
        <f ca="1">IF(AND(RESULT!$G334&gt;U$1,RESULT!$C334+RESULT!$D334&gt;2),"WON",IF(AND(RESULT!$G334&lt;U$1,RESULT!$C334+RESULT!$D334&lt;3),"WON","LOST"))</f>
        <v>WON</v>
      </c>
      <c r="V275" t="str">
        <f ca="1">IF(AND(RESULT!$K334&gt;U$1,RESULT!$C334+RESULT!$D334&gt;2),"WON",IF(AND(RESULT!$K334&lt;U$1,RESULT!$C334+RESULT!$D334&lt;3),"WON","LOST"))</f>
        <v>WON</v>
      </c>
      <c r="W275" t="str">
        <f t="shared" ca="1" si="181"/>
        <v>WON</v>
      </c>
      <c r="Y275" t="str">
        <f ca="1">IF(AND(RESULT!$G334&gt;Y$1,RESULT!$C334+RESULT!$D334&gt;2),"WON",IF(AND(RESULT!$G334&lt;Y$1,RESULT!$C334+RESULT!$D334&lt;3),"WON","LOST"))</f>
        <v>WON</v>
      </c>
      <c r="Z275" t="str">
        <f ca="1">IF(AND(RESULT!$K334&gt;Y$1,RESULT!$C334+RESULT!$D334&gt;2),"WON",IF(AND(RESULT!$K334&lt;Y$1,RESULT!$C334+RESULT!$D334&lt;3),"WON","LOST"))</f>
        <v>WON</v>
      </c>
      <c r="AA275" t="str">
        <f t="shared" ca="1" si="182"/>
        <v>WON</v>
      </c>
      <c r="AC275" t="str">
        <f ca="1">IF(AND(RESULT!$G334&gt;AC$1,RESULT!$C334+RESULT!$D334&gt;2),"WON",IF(AND(RESULT!$G334&lt;AC$1,RESULT!$C334+RESULT!$D334&lt;3),"WON","LOST"))</f>
        <v>WON</v>
      </c>
      <c r="AD275" t="str">
        <f ca="1">IF(AND(RESULT!$K334&gt;AC$1,RESULT!$C334+RESULT!$D334&gt;2),"WON",IF(AND(RESULT!$K334&lt;AC$1,RESULT!$C334+RESULT!$D334&lt;3),"WON","LOST"))</f>
        <v>WON</v>
      </c>
      <c r="AE275" t="str">
        <f t="shared" ca="1" si="183"/>
        <v>WON</v>
      </c>
    </row>
    <row r="276" spans="1:31">
      <c r="A276" t="str">
        <f ca="1">IF(AND(RESULT!$G335&gt;A$1,RESULT!$C335+RESULT!$D335&gt;2),"WON",IF(AND(RESULT!$G335&lt;A$1,RESULT!$C335+RESULT!$D335&lt;3),"WON","LOST"))</f>
        <v>WON</v>
      </c>
      <c r="B276" t="str">
        <f ca="1">IF(AND(RESULT!$K335&gt;A$1,RESULT!$C335+RESULT!$D335&gt;2),"WON",IF(AND(RESULT!$K335&lt;A$1,RESULT!$C335+RESULT!$D335&lt;3),"WON","LOST"))</f>
        <v>LOST</v>
      </c>
      <c r="C276" t="str">
        <f t="shared" ca="1" si="176"/>
        <v>DP</v>
      </c>
      <c r="E276" t="str">
        <f ca="1">IF(AND(RESULT!$G335&gt;E$1,RESULT!$C335+RESULT!$D335&gt;2),"WON",IF(AND(RESULT!$G335&lt;E$1,RESULT!$C335+RESULT!$D335&lt;3),"WON","LOST"))</f>
        <v>WON</v>
      </c>
      <c r="F276" t="str">
        <f ca="1">IF(AND(RESULT!$K335&gt;E$1,RESULT!$C335+RESULT!$D335&gt;2),"WON",IF(AND(RESULT!$K335&lt;E$1,RESULT!$C335+RESULT!$D335&lt;3),"WON","LOST"))</f>
        <v>LOST</v>
      </c>
      <c r="G276" t="str">
        <f t="shared" ca="1" si="177"/>
        <v>DP</v>
      </c>
      <c r="I276" t="str">
        <f ca="1">IF(AND(RESULT!$G335&gt;I$1,RESULT!$C335+RESULT!$D335&gt;2),"WON",IF(AND(RESULT!$G335&lt;I$1,RESULT!$C335+RESULT!$D335&lt;3),"WON","LOST"))</f>
        <v>WON</v>
      </c>
      <c r="J276" t="str">
        <f ca="1">IF(AND(RESULT!$K335&gt;I$1,RESULT!$C335+RESULT!$D335&gt;2),"WON",IF(AND(RESULT!$K335&lt;I$1,RESULT!$C335+RESULT!$D335&lt;3),"WON","LOST"))</f>
        <v>LOST</v>
      </c>
      <c r="K276" t="str">
        <f t="shared" ca="1" si="178"/>
        <v>DP</v>
      </c>
      <c r="M276" t="str">
        <f ca="1">IF(AND(RESULT!$G335&gt;M$1,RESULT!$C335+RESULT!$D335&gt;2),"WON",IF(AND(RESULT!$G335&lt;M$1,RESULT!$C335+RESULT!$D335&lt;3),"WON","LOST"))</f>
        <v>WON</v>
      </c>
      <c r="N276" t="str">
        <f ca="1">IF(AND(RESULT!$K335&gt;M$1,RESULT!$C335+RESULT!$D335&gt;2),"WON",IF(AND(RESULT!$K335&lt;M$1,RESULT!$C335+RESULT!$D335&lt;3),"WON","LOST"))</f>
        <v>LOST</v>
      </c>
      <c r="O276" t="str">
        <f t="shared" ca="1" si="179"/>
        <v>DP</v>
      </c>
      <c r="Q276" t="str">
        <f ca="1">IF(AND(RESULT!$G335&gt;Q$1,RESULT!$C335+RESULT!$D335&gt;2),"WON",IF(AND(RESULT!$G335&lt;Q$1,RESULT!$C335+RESULT!$D335&lt;3),"WON","LOST"))</f>
        <v>WON</v>
      </c>
      <c r="R276" t="str">
        <f ca="1">IF(AND(RESULT!$K335&gt;Q$1,RESULT!$C335+RESULT!$D335&gt;2),"WON",IF(AND(RESULT!$K335&lt;Q$1,RESULT!$C335+RESULT!$D335&lt;3),"WON","LOST"))</f>
        <v>LOST</v>
      </c>
      <c r="S276" t="str">
        <f t="shared" ca="1" si="180"/>
        <v>DP</v>
      </c>
      <c r="U276" t="str">
        <f ca="1">IF(AND(RESULT!$G335&gt;U$1,RESULT!$C335+RESULT!$D335&gt;2),"WON",IF(AND(RESULT!$G335&lt;U$1,RESULT!$C335+RESULT!$D335&lt;3),"WON","LOST"))</f>
        <v>WON</v>
      </c>
      <c r="V276" t="str">
        <f ca="1">IF(AND(RESULT!$K335&gt;U$1,RESULT!$C335+RESULT!$D335&gt;2),"WON",IF(AND(RESULT!$K335&lt;U$1,RESULT!$C335+RESULT!$D335&lt;3),"WON","LOST"))</f>
        <v>LOST</v>
      </c>
      <c r="W276" t="str">
        <f t="shared" ca="1" si="181"/>
        <v>DP</v>
      </c>
      <c r="Y276" t="str">
        <f ca="1">IF(AND(RESULT!$G335&gt;Y$1,RESULT!$C335+RESULT!$D335&gt;2),"WON",IF(AND(RESULT!$G335&lt;Y$1,RESULT!$C335+RESULT!$D335&lt;3),"WON","LOST"))</f>
        <v>WON</v>
      </c>
      <c r="Z276" t="str">
        <f ca="1">IF(AND(RESULT!$K335&gt;Y$1,RESULT!$C335+RESULT!$D335&gt;2),"WON",IF(AND(RESULT!$K335&lt;Y$1,RESULT!$C335+RESULT!$D335&lt;3),"WON","LOST"))</f>
        <v>LOST</v>
      </c>
      <c r="AA276" t="str">
        <f t="shared" ca="1" si="182"/>
        <v>DP</v>
      </c>
      <c r="AC276" t="str">
        <f ca="1">IF(AND(RESULT!$G335&gt;AC$1,RESULT!$C335+RESULT!$D335&gt;2),"WON",IF(AND(RESULT!$G335&lt;AC$1,RESULT!$C335+RESULT!$D335&lt;3),"WON","LOST"))</f>
        <v>WON</v>
      </c>
      <c r="AD276" t="str">
        <f ca="1">IF(AND(RESULT!$K335&gt;AC$1,RESULT!$C335+RESULT!$D335&gt;2),"WON",IF(AND(RESULT!$K335&lt;AC$1,RESULT!$C335+RESULT!$D335&lt;3),"WON","LOST"))</f>
        <v>LOST</v>
      </c>
      <c r="AE276" t="str">
        <f t="shared" ca="1" si="183"/>
        <v>DP</v>
      </c>
    </row>
    <row r="279" spans="1:31">
      <c r="A279" t="str">
        <f ca="1">IF(AND(RESULT!$G338&gt;A$1,RESULT!$C338+RESULT!$D338&gt;2),"WON",IF(AND(RESULT!$G338&lt;A$1,RESULT!$C338+RESULT!$D338&lt;3),"WON","LOST"))</f>
        <v>LOST</v>
      </c>
      <c r="B279" t="str">
        <f ca="1">IF(AND(RESULT!$K338&gt;A$1,RESULT!$C338+RESULT!$D338&gt;2),"WON",IF(AND(RESULT!$K338&lt;A$1,RESULT!$C338+RESULT!$D338&lt;3),"WON","LOST"))</f>
        <v>LOST</v>
      </c>
      <c r="C279" t="str">
        <f ca="1">IF(AND(A279="WON",B279="WON"),"WON",IF(AND(A279="LOST",B279="LOST"),"LOST","DP"))</f>
        <v>LOST</v>
      </c>
      <c r="E279" t="str">
        <f ca="1">IF(AND(RESULT!$G338&gt;E$1,RESULT!$C338+RESULT!$D338&gt;2),"WON",IF(AND(RESULT!$G338&lt;E$1,RESULT!$C338+RESULT!$D338&lt;3),"WON","LOST"))</f>
        <v>LOST</v>
      </c>
      <c r="F279" t="str">
        <f ca="1">IF(AND(RESULT!$K338&gt;E$1,RESULT!$C338+RESULT!$D338&gt;2),"WON",IF(AND(RESULT!$K338&lt;E$1,RESULT!$C338+RESULT!$D338&lt;3),"WON","LOST"))</f>
        <v>LOST</v>
      </c>
      <c r="G279" t="str">
        <f ca="1">IF(AND(E279="WON",F279="WON"),"WON",IF(AND(E279="LOST",F279="LOST"),"LOST","DP"))</f>
        <v>LOST</v>
      </c>
      <c r="I279" t="str">
        <f ca="1">IF(AND(RESULT!$G338&gt;I$1,RESULT!$C338+RESULT!$D338&gt;2),"WON",IF(AND(RESULT!$G338&lt;I$1,RESULT!$C338+RESULT!$D338&lt;3),"WON","LOST"))</f>
        <v>LOST</v>
      </c>
      <c r="J279" t="str">
        <f ca="1">IF(AND(RESULT!$K338&gt;I$1,RESULT!$C338+RESULT!$D338&gt;2),"WON",IF(AND(RESULT!$K338&lt;I$1,RESULT!$C338+RESULT!$D338&lt;3),"WON","LOST"))</f>
        <v>LOST</v>
      </c>
      <c r="K279" t="str">
        <f ca="1">IF(AND(I279="WON",J279="WON"),"WON",IF(AND(I279="LOST",J279="LOST"),"LOST","DP"))</f>
        <v>LOST</v>
      </c>
      <c r="M279" t="str">
        <f ca="1">IF(AND(RESULT!$G338&gt;M$1,RESULT!$C338+RESULT!$D338&gt;2),"WON",IF(AND(RESULT!$G338&lt;M$1,RESULT!$C338+RESULT!$D338&lt;3),"WON","LOST"))</f>
        <v>LOST</v>
      </c>
      <c r="N279" t="str">
        <f ca="1">IF(AND(RESULT!$K338&gt;M$1,RESULT!$C338+RESULT!$D338&gt;2),"WON",IF(AND(RESULT!$K338&lt;M$1,RESULT!$C338+RESULT!$D338&lt;3),"WON","LOST"))</f>
        <v>LOST</v>
      </c>
      <c r="O279" t="str">
        <f ca="1">IF(AND(M279="WON",N279="WON"),"WON",IF(AND(M279="LOST",N279="LOST"),"LOST","DP"))</f>
        <v>LOST</v>
      </c>
      <c r="Q279" t="str">
        <f ca="1">IF(AND(RESULT!$G338&gt;Q$1,RESULT!$C338+RESULT!$D338&gt;2),"WON",IF(AND(RESULT!$G338&lt;Q$1,RESULT!$C338+RESULT!$D338&lt;3),"WON","LOST"))</f>
        <v>LOST</v>
      </c>
      <c r="R279" t="str">
        <f ca="1">IF(AND(RESULT!$K338&gt;Q$1,RESULT!$C338+RESULT!$D338&gt;2),"WON",IF(AND(RESULT!$K338&lt;Q$1,RESULT!$C338+RESULT!$D338&lt;3),"WON","LOST"))</f>
        <v>LOST</v>
      </c>
      <c r="S279" t="str">
        <f ca="1">IF(AND(Q279="WON",R279="WON"),"WON",IF(AND(Q279="LOST",R279="LOST"),"LOST","DP"))</f>
        <v>LOST</v>
      </c>
      <c r="U279" t="str">
        <f ca="1">IF(AND(RESULT!$G338&gt;U$1,RESULT!$C338+RESULT!$D338&gt;2),"WON",IF(AND(RESULT!$G338&lt;U$1,RESULT!$C338+RESULT!$D338&lt;3),"WON","LOST"))</f>
        <v>LOST</v>
      </c>
      <c r="V279" t="str">
        <f ca="1">IF(AND(RESULT!$K338&gt;U$1,RESULT!$C338+RESULT!$D338&gt;2),"WON",IF(AND(RESULT!$K338&lt;U$1,RESULT!$C338+RESULT!$D338&lt;3),"WON","LOST"))</f>
        <v>LOST</v>
      </c>
      <c r="W279" t="str">
        <f ca="1">IF(AND(U279="WON",V279="WON"),"WON",IF(AND(U279="LOST",V279="LOST"),"LOST","DP"))</f>
        <v>LOST</v>
      </c>
      <c r="Y279" t="str">
        <f ca="1">IF(AND(RESULT!$G338&gt;Y$1,RESULT!$C338+RESULT!$D338&gt;2),"WON",IF(AND(RESULT!$G338&lt;Y$1,RESULT!$C338+RESULT!$D338&lt;3),"WON","LOST"))</f>
        <v>LOST</v>
      </c>
      <c r="Z279" t="str">
        <f ca="1">IF(AND(RESULT!$K338&gt;Y$1,RESULT!$C338+RESULT!$D338&gt;2),"WON",IF(AND(RESULT!$K338&lt;Y$1,RESULT!$C338+RESULT!$D338&lt;3),"WON","LOST"))</f>
        <v>LOST</v>
      </c>
      <c r="AA279" t="str">
        <f ca="1">IF(AND(Y279="WON",Z279="WON"),"WON",IF(AND(Y279="LOST",Z279="LOST"),"LOST","DP"))</f>
        <v>LOST</v>
      </c>
      <c r="AC279" t="str">
        <f ca="1">IF(AND(RESULT!$G338&gt;AC$1,RESULT!$C338+RESULT!$D338&gt;2),"WON",IF(AND(RESULT!$G338&lt;AC$1,RESULT!$C338+RESULT!$D338&lt;3),"WON","LOST"))</f>
        <v>LOST</v>
      </c>
      <c r="AD279" t="str">
        <f ca="1">IF(AND(RESULT!$K338&gt;AC$1,RESULT!$C338+RESULT!$D338&gt;2),"WON",IF(AND(RESULT!$K338&lt;AC$1,RESULT!$C338+RESULT!$D338&lt;3),"WON","LOST"))</f>
        <v>LOST</v>
      </c>
      <c r="AE279" t="str">
        <f ca="1">IF(AND(AC279="WON",AD279="WON"),"WON",IF(AND(AC279="LOST",AD279="LOST"),"LOST","DP"))</f>
        <v>LOST</v>
      </c>
    </row>
    <row r="280" spans="1:31">
      <c r="A280" t="str">
        <f ca="1">IF(AND(RESULT!$G339&gt;A$1,RESULT!$C339+RESULT!$D339&gt;2),"WON",IF(AND(RESULT!$G339&lt;A$1,RESULT!$C339+RESULT!$D339&lt;3),"WON","LOST"))</f>
        <v>LOST</v>
      </c>
      <c r="B280" t="str">
        <f ca="1">IF(AND(RESULT!$K339&gt;A$1,RESULT!$C339+RESULT!$D339&gt;2),"WON",IF(AND(RESULT!$K339&lt;A$1,RESULT!$C339+RESULT!$D339&lt;3),"WON","LOST"))</f>
        <v>LOST</v>
      </c>
      <c r="C280" t="str">
        <f t="shared" ref="C280:C288" ca="1" si="184">IF(AND(A280="WON",B280="WON"),"WON",IF(AND(A280="LOST",B280="LOST"),"LOST","DP"))</f>
        <v>LOST</v>
      </c>
      <c r="E280" t="str">
        <f ca="1">IF(AND(RESULT!$G339&gt;E$1,RESULT!$C339+RESULT!$D339&gt;2),"WON",IF(AND(RESULT!$G339&lt;E$1,RESULT!$C339+RESULT!$D339&lt;3),"WON","LOST"))</f>
        <v>LOST</v>
      </c>
      <c r="F280" t="str">
        <f ca="1">IF(AND(RESULT!$K339&gt;E$1,RESULT!$C339+RESULT!$D339&gt;2),"WON",IF(AND(RESULT!$K339&lt;E$1,RESULT!$C339+RESULT!$D339&lt;3),"WON","LOST"))</f>
        <v>LOST</v>
      </c>
      <c r="G280" t="str">
        <f t="shared" ref="G280:G288" ca="1" si="185">IF(AND(E280="WON",F280="WON"),"WON",IF(AND(E280="LOST",F280="LOST"),"LOST","DP"))</f>
        <v>LOST</v>
      </c>
      <c r="I280" t="str">
        <f ca="1">IF(AND(RESULT!$G339&gt;I$1,RESULT!$C339+RESULT!$D339&gt;2),"WON",IF(AND(RESULT!$G339&lt;I$1,RESULT!$C339+RESULT!$D339&lt;3),"WON","LOST"))</f>
        <v>LOST</v>
      </c>
      <c r="J280" t="str">
        <f ca="1">IF(AND(RESULT!$K339&gt;I$1,RESULT!$C339+RESULT!$D339&gt;2),"WON",IF(AND(RESULT!$K339&lt;I$1,RESULT!$C339+RESULT!$D339&lt;3),"WON","LOST"))</f>
        <v>LOST</v>
      </c>
      <c r="K280" t="str">
        <f t="shared" ref="K280:K288" ca="1" si="186">IF(AND(I280="WON",J280="WON"),"WON",IF(AND(I280="LOST",J280="LOST"),"LOST","DP"))</f>
        <v>LOST</v>
      </c>
      <c r="M280" t="str">
        <f ca="1">IF(AND(RESULT!$G339&gt;M$1,RESULT!$C339+RESULT!$D339&gt;2),"WON",IF(AND(RESULT!$G339&lt;M$1,RESULT!$C339+RESULT!$D339&lt;3),"WON","LOST"))</f>
        <v>LOST</v>
      </c>
      <c r="N280" t="str">
        <f ca="1">IF(AND(RESULT!$K339&gt;M$1,RESULT!$C339+RESULT!$D339&gt;2),"WON",IF(AND(RESULT!$K339&lt;M$1,RESULT!$C339+RESULT!$D339&lt;3),"WON","LOST"))</f>
        <v>LOST</v>
      </c>
      <c r="O280" t="str">
        <f t="shared" ref="O280:O288" ca="1" si="187">IF(AND(M280="WON",N280="WON"),"WON",IF(AND(M280="LOST",N280="LOST"),"LOST","DP"))</f>
        <v>LOST</v>
      </c>
      <c r="Q280" t="str">
        <f ca="1">IF(AND(RESULT!$G339&gt;Q$1,RESULT!$C339+RESULT!$D339&gt;2),"WON",IF(AND(RESULT!$G339&lt;Q$1,RESULT!$C339+RESULT!$D339&lt;3),"WON","LOST"))</f>
        <v>LOST</v>
      </c>
      <c r="R280" t="str">
        <f ca="1">IF(AND(RESULT!$K339&gt;Q$1,RESULT!$C339+RESULT!$D339&gt;2),"WON",IF(AND(RESULT!$K339&lt;Q$1,RESULT!$C339+RESULT!$D339&lt;3),"WON","LOST"))</f>
        <v>LOST</v>
      </c>
      <c r="S280" t="str">
        <f t="shared" ref="S280:S288" ca="1" si="188">IF(AND(Q280="WON",R280="WON"),"WON",IF(AND(Q280="LOST",R280="LOST"),"LOST","DP"))</f>
        <v>LOST</v>
      </c>
      <c r="U280" t="str">
        <f ca="1">IF(AND(RESULT!$G339&gt;U$1,RESULT!$C339+RESULT!$D339&gt;2),"WON",IF(AND(RESULT!$G339&lt;U$1,RESULT!$C339+RESULT!$D339&lt;3),"WON","LOST"))</f>
        <v>LOST</v>
      </c>
      <c r="V280" t="str">
        <f ca="1">IF(AND(RESULT!$K339&gt;U$1,RESULT!$C339+RESULT!$D339&gt;2),"WON",IF(AND(RESULT!$K339&lt;U$1,RESULT!$C339+RESULT!$D339&lt;3),"WON","LOST"))</f>
        <v>LOST</v>
      </c>
      <c r="W280" t="str">
        <f t="shared" ref="W280:W288" ca="1" si="189">IF(AND(U280="WON",V280="WON"),"WON",IF(AND(U280="LOST",V280="LOST"),"LOST","DP"))</f>
        <v>LOST</v>
      </c>
      <c r="Y280" t="str">
        <f ca="1">IF(AND(RESULT!$G339&gt;Y$1,RESULT!$C339+RESULT!$D339&gt;2),"WON",IF(AND(RESULT!$G339&lt;Y$1,RESULT!$C339+RESULT!$D339&lt;3),"WON","LOST"))</f>
        <v>LOST</v>
      </c>
      <c r="Z280" t="str">
        <f ca="1">IF(AND(RESULT!$K339&gt;Y$1,RESULT!$C339+RESULT!$D339&gt;2),"WON",IF(AND(RESULT!$K339&lt;Y$1,RESULT!$C339+RESULT!$D339&lt;3),"WON","LOST"))</f>
        <v>LOST</v>
      </c>
      <c r="AA280" t="str">
        <f t="shared" ref="AA280:AA288" ca="1" si="190">IF(AND(Y280="WON",Z280="WON"),"WON",IF(AND(Y280="LOST",Z280="LOST"),"LOST","DP"))</f>
        <v>LOST</v>
      </c>
      <c r="AC280" t="str">
        <f ca="1">IF(AND(RESULT!$G339&gt;AC$1,RESULT!$C339+RESULT!$D339&gt;2),"WON",IF(AND(RESULT!$G339&lt;AC$1,RESULT!$C339+RESULT!$D339&lt;3),"WON","LOST"))</f>
        <v>LOST</v>
      </c>
      <c r="AD280" t="str">
        <f ca="1">IF(AND(RESULT!$K339&gt;AC$1,RESULT!$C339+RESULT!$D339&gt;2),"WON",IF(AND(RESULT!$K339&lt;AC$1,RESULT!$C339+RESULT!$D339&lt;3),"WON","LOST"))</f>
        <v>LOST</v>
      </c>
      <c r="AE280" t="str">
        <f t="shared" ref="AE280:AE288" ca="1" si="191">IF(AND(AC280="WON",AD280="WON"),"WON",IF(AND(AC280="LOST",AD280="LOST"),"LOST","DP"))</f>
        <v>LOST</v>
      </c>
    </row>
    <row r="281" spans="1:31">
      <c r="A281" t="str">
        <f ca="1">IF(AND(RESULT!$G340&gt;A$1,RESULT!$C340+RESULT!$D340&gt;2),"WON",IF(AND(RESULT!$G340&lt;A$1,RESULT!$C340+RESULT!$D340&lt;3),"WON","LOST"))</f>
        <v>LOST</v>
      </c>
      <c r="B281" t="str">
        <f ca="1">IF(AND(RESULT!$K340&gt;A$1,RESULT!$C340+RESULT!$D340&gt;2),"WON",IF(AND(RESULT!$K340&lt;A$1,RESULT!$C340+RESULT!$D340&lt;3),"WON","LOST"))</f>
        <v>LOST</v>
      </c>
      <c r="C281" t="str">
        <f t="shared" ca="1" si="184"/>
        <v>LOST</v>
      </c>
      <c r="E281" t="str">
        <f ca="1">IF(AND(RESULT!$G340&gt;E$1,RESULT!$C340+RESULT!$D340&gt;2),"WON",IF(AND(RESULT!$G340&lt;E$1,RESULT!$C340+RESULT!$D340&lt;3),"WON","LOST"))</f>
        <v>LOST</v>
      </c>
      <c r="F281" t="str">
        <f ca="1">IF(AND(RESULT!$K340&gt;E$1,RESULT!$C340+RESULT!$D340&gt;2),"WON",IF(AND(RESULT!$K340&lt;E$1,RESULT!$C340+RESULT!$D340&lt;3),"WON","LOST"))</f>
        <v>LOST</v>
      </c>
      <c r="G281" t="str">
        <f t="shared" ca="1" si="185"/>
        <v>LOST</v>
      </c>
      <c r="I281" t="str">
        <f ca="1">IF(AND(RESULT!$G340&gt;I$1,RESULT!$C340+RESULT!$D340&gt;2),"WON",IF(AND(RESULT!$G340&lt;I$1,RESULT!$C340+RESULT!$D340&lt;3),"WON","LOST"))</f>
        <v>LOST</v>
      </c>
      <c r="J281" t="str">
        <f ca="1">IF(AND(RESULT!$K340&gt;I$1,RESULT!$C340+RESULT!$D340&gt;2),"WON",IF(AND(RESULT!$K340&lt;I$1,RESULT!$C340+RESULT!$D340&lt;3),"WON","LOST"))</f>
        <v>LOST</v>
      </c>
      <c r="K281" t="str">
        <f t="shared" ca="1" si="186"/>
        <v>LOST</v>
      </c>
      <c r="M281" t="str">
        <f ca="1">IF(AND(RESULT!$G340&gt;M$1,RESULT!$C340+RESULT!$D340&gt;2),"WON",IF(AND(RESULT!$G340&lt;M$1,RESULT!$C340+RESULT!$D340&lt;3),"WON","LOST"))</f>
        <v>LOST</v>
      </c>
      <c r="N281" t="str">
        <f ca="1">IF(AND(RESULT!$K340&gt;M$1,RESULT!$C340+RESULT!$D340&gt;2),"WON",IF(AND(RESULT!$K340&lt;M$1,RESULT!$C340+RESULT!$D340&lt;3),"WON","LOST"))</f>
        <v>LOST</v>
      </c>
      <c r="O281" t="str">
        <f t="shared" ca="1" si="187"/>
        <v>LOST</v>
      </c>
      <c r="Q281" t="str">
        <f ca="1">IF(AND(RESULT!$G340&gt;Q$1,RESULT!$C340+RESULT!$D340&gt;2),"WON",IF(AND(RESULT!$G340&lt;Q$1,RESULT!$C340+RESULT!$D340&lt;3),"WON","LOST"))</f>
        <v>LOST</v>
      </c>
      <c r="R281" t="str">
        <f ca="1">IF(AND(RESULT!$K340&gt;Q$1,RESULT!$C340+RESULT!$D340&gt;2),"WON",IF(AND(RESULT!$K340&lt;Q$1,RESULT!$C340+RESULT!$D340&lt;3),"WON","LOST"))</f>
        <v>LOST</v>
      </c>
      <c r="S281" t="str">
        <f t="shared" ca="1" si="188"/>
        <v>LOST</v>
      </c>
      <c r="U281" t="str">
        <f ca="1">IF(AND(RESULT!$G340&gt;U$1,RESULT!$C340+RESULT!$D340&gt;2),"WON",IF(AND(RESULT!$G340&lt;U$1,RESULT!$C340+RESULT!$D340&lt;3),"WON","LOST"))</f>
        <v>LOST</v>
      </c>
      <c r="V281" t="str">
        <f ca="1">IF(AND(RESULT!$K340&gt;U$1,RESULT!$C340+RESULT!$D340&gt;2),"WON",IF(AND(RESULT!$K340&lt;U$1,RESULT!$C340+RESULT!$D340&lt;3),"WON","LOST"))</f>
        <v>LOST</v>
      </c>
      <c r="W281" t="str">
        <f t="shared" ca="1" si="189"/>
        <v>LOST</v>
      </c>
      <c r="Y281" t="str">
        <f ca="1">IF(AND(RESULT!$G340&gt;Y$1,RESULT!$C340+RESULT!$D340&gt;2),"WON",IF(AND(RESULT!$G340&lt;Y$1,RESULT!$C340+RESULT!$D340&lt;3),"WON","LOST"))</f>
        <v>LOST</v>
      </c>
      <c r="Z281" t="str">
        <f ca="1">IF(AND(RESULT!$K340&gt;Y$1,RESULT!$C340+RESULT!$D340&gt;2),"WON",IF(AND(RESULT!$K340&lt;Y$1,RESULT!$C340+RESULT!$D340&lt;3),"WON","LOST"))</f>
        <v>LOST</v>
      </c>
      <c r="AA281" t="str">
        <f t="shared" ca="1" si="190"/>
        <v>LOST</v>
      </c>
      <c r="AC281" t="str">
        <f ca="1">IF(AND(RESULT!$G340&gt;AC$1,RESULT!$C340+RESULT!$D340&gt;2),"WON",IF(AND(RESULT!$G340&lt;AC$1,RESULT!$C340+RESULT!$D340&lt;3),"WON","LOST"))</f>
        <v>LOST</v>
      </c>
      <c r="AD281" t="str">
        <f ca="1">IF(AND(RESULT!$K340&gt;AC$1,RESULT!$C340+RESULT!$D340&gt;2),"WON",IF(AND(RESULT!$K340&lt;AC$1,RESULT!$C340+RESULT!$D340&lt;3),"WON","LOST"))</f>
        <v>LOST</v>
      </c>
      <c r="AE281" t="str">
        <f t="shared" ca="1" si="191"/>
        <v>LOST</v>
      </c>
    </row>
    <row r="282" spans="1:31">
      <c r="A282" t="str">
        <f ca="1">IF(AND(RESULT!$G341&gt;A$1,RESULT!$C341+RESULT!$D341&gt;2),"WON",IF(AND(RESULT!$G341&lt;A$1,RESULT!$C341+RESULT!$D341&lt;3),"WON","LOST"))</f>
        <v>WON</v>
      </c>
      <c r="B282" t="str">
        <f ca="1">IF(AND(RESULT!$K341&gt;A$1,RESULT!$C341+RESULT!$D341&gt;2),"WON",IF(AND(RESULT!$K341&lt;A$1,RESULT!$C341+RESULT!$D341&lt;3),"WON","LOST"))</f>
        <v>WON</v>
      </c>
      <c r="C282" t="str">
        <f t="shared" ca="1" si="184"/>
        <v>WON</v>
      </c>
      <c r="E282" t="str">
        <f ca="1">IF(AND(RESULT!$G341&gt;E$1,RESULT!$C341+RESULT!$D341&gt;2),"WON",IF(AND(RESULT!$G341&lt;E$1,RESULT!$C341+RESULT!$D341&lt;3),"WON","LOST"))</f>
        <v>WON</v>
      </c>
      <c r="F282" t="str">
        <f ca="1">IF(AND(RESULT!$K341&gt;E$1,RESULT!$C341+RESULT!$D341&gt;2),"WON",IF(AND(RESULT!$K341&lt;E$1,RESULT!$C341+RESULT!$D341&lt;3),"WON","LOST"))</f>
        <v>WON</v>
      </c>
      <c r="G282" t="str">
        <f t="shared" ca="1" si="185"/>
        <v>WON</v>
      </c>
      <c r="I282" t="str">
        <f ca="1">IF(AND(RESULT!$G341&gt;I$1,RESULT!$C341+RESULT!$D341&gt;2),"WON",IF(AND(RESULT!$G341&lt;I$1,RESULT!$C341+RESULT!$D341&lt;3),"WON","LOST"))</f>
        <v>WON</v>
      </c>
      <c r="J282" t="str">
        <f ca="1">IF(AND(RESULT!$K341&gt;I$1,RESULT!$C341+RESULT!$D341&gt;2),"WON",IF(AND(RESULT!$K341&lt;I$1,RESULT!$C341+RESULT!$D341&lt;3),"WON","LOST"))</f>
        <v>WON</v>
      </c>
      <c r="K282" t="str">
        <f t="shared" ca="1" si="186"/>
        <v>WON</v>
      </c>
      <c r="M282" t="str">
        <f ca="1">IF(AND(RESULT!$G341&gt;M$1,RESULT!$C341+RESULT!$D341&gt;2),"WON",IF(AND(RESULT!$G341&lt;M$1,RESULT!$C341+RESULT!$D341&lt;3),"WON","LOST"))</f>
        <v>WON</v>
      </c>
      <c r="N282" t="str">
        <f ca="1">IF(AND(RESULT!$K341&gt;M$1,RESULT!$C341+RESULT!$D341&gt;2),"WON",IF(AND(RESULT!$K341&lt;M$1,RESULT!$C341+RESULT!$D341&lt;3),"WON","LOST"))</f>
        <v>WON</v>
      </c>
      <c r="O282" t="str">
        <f t="shared" ca="1" si="187"/>
        <v>WON</v>
      </c>
      <c r="Q282" t="str">
        <f ca="1">IF(AND(RESULT!$G341&gt;Q$1,RESULT!$C341+RESULT!$D341&gt;2),"WON",IF(AND(RESULT!$G341&lt;Q$1,RESULT!$C341+RESULT!$D341&lt;3),"WON","LOST"))</f>
        <v>WON</v>
      </c>
      <c r="R282" t="str">
        <f ca="1">IF(AND(RESULT!$K341&gt;Q$1,RESULT!$C341+RESULT!$D341&gt;2),"WON",IF(AND(RESULT!$K341&lt;Q$1,RESULT!$C341+RESULT!$D341&lt;3),"WON","LOST"))</f>
        <v>WON</v>
      </c>
      <c r="S282" t="str">
        <f t="shared" ca="1" si="188"/>
        <v>WON</v>
      </c>
      <c r="U282" t="str">
        <f ca="1">IF(AND(RESULT!$G341&gt;U$1,RESULT!$C341+RESULT!$D341&gt;2),"WON",IF(AND(RESULT!$G341&lt;U$1,RESULT!$C341+RESULT!$D341&lt;3),"WON","LOST"))</f>
        <v>WON</v>
      </c>
      <c r="V282" t="str">
        <f ca="1">IF(AND(RESULT!$K341&gt;U$1,RESULT!$C341+RESULT!$D341&gt;2),"WON",IF(AND(RESULT!$K341&lt;U$1,RESULT!$C341+RESULT!$D341&lt;3),"WON","LOST"))</f>
        <v>WON</v>
      </c>
      <c r="W282" t="str">
        <f t="shared" ca="1" si="189"/>
        <v>WON</v>
      </c>
      <c r="Y282" t="str">
        <f ca="1">IF(AND(RESULT!$G341&gt;Y$1,RESULT!$C341+RESULT!$D341&gt;2),"WON",IF(AND(RESULT!$G341&lt;Y$1,RESULT!$C341+RESULT!$D341&lt;3),"WON","LOST"))</f>
        <v>WON</v>
      </c>
      <c r="Z282" t="str">
        <f ca="1">IF(AND(RESULT!$K341&gt;Y$1,RESULT!$C341+RESULT!$D341&gt;2),"WON",IF(AND(RESULT!$K341&lt;Y$1,RESULT!$C341+RESULT!$D341&lt;3),"WON","LOST"))</f>
        <v>WON</v>
      </c>
      <c r="AA282" t="str">
        <f t="shared" ca="1" si="190"/>
        <v>WON</v>
      </c>
      <c r="AC282" t="str">
        <f ca="1">IF(AND(RESULT!$G341&gt;AC$1,RESULT!$C341+RESULT!$D341&gt;2),"WON",IF(AND(RESULT!$G341&lt;AC$1,RESULT!$C341+RESULT!$D341&lt;3),"WON","LOST"))</f>
        <v>WON</v>
      </c>
      <c r="AD282" t="str">
        <f ca="1">IF(AND(RESULT!$K341&gt;AC$1,RESULT!$C341+RESULT!$D341&gt;2),"WON",IF(AND(RESULT!$K341&lt;AC$1,RESULT!$C341+RESULT!$D341&lt;3),"WON","LOST"))</f>
        <v>WON</v>
      </c>
      <c r="AE282" t="str">
        <f t="shared" ca="1" si="191"/>
        <v>WON</v>
      </c>
    </row>
    <row r="283" spans="1:31">
      <c r="A283" t="str">
        <f ca="1">IF(AND(RESULT!$G342&gt;A$1,RESULT!$C342+RESULT!$D342&gt;2),"WON",IF(AND(RESULT!$G342&lt;A$1,RESULT!$C342+RESULT!$D342&lt;3),"WON","LOST"))</f>
        <v>LOST</v>
      </c>
      <c r="B283" t="str">
        <f ca="1">IF(AND(RESULT!$K342&gt;A$1,RESULT!$C342+RESULT!$D342&gt;2),"WON",IF(AND(RESULT!$K342&lt;A$1,RESULT!$C342+RESULT!$D342&lt;3),"WON","LOST"))</f>
        <v>LOST</v>
      </c>
      <c r="C283" t="str">
        <f t="shared" ca="1" si="184"/>
        <v>LOST</v>
      </c>
      <c r="E283" t="str">
        <f ca="1">IF(AND(RESULT!$G342&gt;E$1,RESULT!$C342+RESULT!$D342&gt;2),"WON",IF(AND(RESULT!$G342&lt;E$1,RESULT!$C342+RESULT!$D342&lt;3),"WON","LOST"))</f>
        <v>LOST</v>
      </c>
      <c r="F283" t="str">
        <f ca="1">IF(AND(RESULT!$K342&gt;E$1,RESULT!$C342+RESULT!$D342&gt;2),"WON",IF(AND(RESULT!$K342&lt;E$1,RESULT!$C342+RESULT!$D342&lt;3),"WON","LOST"))</f>
        <v>LOST</v>
      </c>
      <c r="G283" t="str">
        <f t="shared" ca="1" si="185"/>
        <v>LOST</v>
      </c>
      <c r="I283" t="str">
        <f ca="1">IF(AND(RESULT!$G342&gt;I$1,RESULT!$C342+RESULT!$D342&gt;2),"WON",IF(AND(RESULT!$G342&lt;I$1,RESULT!$C342+RESULT!$D342&lt;3),"WON","LOST"))</f>
        <v>LOST</v>
      </c>
      <c r="J283" t="str">
        <f ca="1">IF(AND(RESULT!$K342&gt;I$1,RESULT!$C342+RESULT!$D342&gt;2),"WON",IF(AND(RESULT!$K342&lt;I$1,RESULT!$C342+RESULT!$D342&lt;3),"WON","LOST"))</f>
        <v>LOST</v>
      </c>
      <c r="K283" t="str">
        <f t="shared" ca="1" si="186"/>
        <v>LOST</v>
      </c>
      <c r="M283" t="str">
        <f ca="1">IF(AND(RESULT!$G342&gt;M$1,RESULT!$C342+RESULT!$D342&gt;2),"WON",IF(AND(RESULT!$G342&lt;M$1,RESULT!$C342+RESULT!$D342&lt;3),"WON","LOST"))</f>
        <v>LOST</v>
      </c>
      <c r="N283" t="str">
        <f ca="1">IF(AND(RESULT!$K342&gt;M$1,RESULT!$C342+RESULT!$D342&gt;2),"WON",IF(AND(RESULT!$K342&lt;M$1,RESULT!$C342+RESULT!$D342&lt;3),"WON","LOST"))</f>
        <v>LOST</v>
      </c>
      <c r="O283" t="str">
        <f t="shared" ca="1" si="187"/>
        <v>LOST</v>
      </c>
      <c r="Q283" t="str">
        <f ca="1">IF(AND(RESULT!$G342&gt;Q$1,RESULT!$C342+RESULT!$D342&gt;2),"WON",IF(AND(RESULT!$G342&lt;Q$1,RESULT!$C342+RESULT!$D342&lt;3),"WON","LOST"))</f>
        <v>LOST</v>
      </c>
      <c r="R283" t="str">
        <f ca="1">IF(AND(RESULT!$K342&gt;Q$1,RESULT!$C342+RESULT!$D342&gt;2),"WON",IF(AND(RESULT!$K342&lt;Q$1,RESULT!$C342+RESULT!$D342&lt;3),"WON","LOST"))</f>
        <v>LOST</v>
      </c>
      <c r="S283" t="str">
        <f t="shared" ca="1" si="188"/>
        <v>LOST</v>
      </c>
      <c r="U283" t="str">
        <f ca="1">IF(AND(RESULT!$G342&gt;U$1,RESULT!$C342+RESULT!$D342&gt;2),"WON",IF(AND(RESULT!$G342&lt;U$1,RESULT!$C342+RESULT!$D342&lt;3),"WON","LOST"))</f>
        <v>LOST</v>
      </c>
      <c r="V283" t="str">
        <f ca="1">IF(AND(RESULT!$K342&gt;U$1,RESULT!$C342+RESULT!$D342&gt;2),"WON",IF(AND(RESULT!$K342&lt;U$1,RESULT!$C342+RESULT!$D342&lt;3),"WON","LOST"))</f>
        <v>LOST</v>
      </c>
      <c r="W283" t="str">
        <f t="shared" ca="1" si="189"/>
        <v>LOST</v>
      </c>
      <c r="Y283" t="str">
        <f ca="1">IF(AND(RESULT!$G342&gt;Y$1,RESULT!$C342+RESULT!$D342&gt;2),"WON",IF(AND(RESULT!$G342&lt;Y$1,RESULT!$C342+RESULT!$D342&lt;3),"WON","LOST"))</f>
        <v>LOST</v>
      </c>
      <c r="Z283" t="str">
        <f ca="1">IF(AND(RESULT!$K342&gt;Y$1,RESULT!$C342+RESULT!$D342&gt;2),"WON",IF(AND(RESULT!$K342&lt;Y$1,RESULT!$C342+RESULT!$D342&lt;3),"WON","LOST"))</f>
        <v>LOST</v>
      </c>
      <c r="AA283" t="str">
        <f t="shared" ca="1" si="190"/>
        <v>LOST</v>
      </c>
      <c r="AC283" t="str">
        <f ca="1">IF(AND(RESULT!$G342&gt;AC$1,RESULT!$C342+RESULT!$D342&gt;2),"WON",IF(AND(RESULT!$G342&lt;AC$1,RESULT!$C342+RESULT!$D342&lt;3),"WON","LOST"))</f>
        <v>WON</v>
      </c>
      <c r="AD283" t="str">
        <f ca="1">IF(AND(RESULT!$K342&gt;AC$1,RESULT!$C342+RESULT!$D342&gt;2),"WON",IF(AND(RESULT!$K342&lt;AC$1,RESULT!$C342+RESULT!$D342&lt;3),"WON","LOST"))</f>
        <v>LOST</v>
      </c>
      <c r="AE283" t="str">
        <f t="shared" ca="1" si="191"/>
        <v>DP</v>
      </c>
    </row>
    <row r="284" spans="1:31">
      <c r="A284" t="str">
        <f ca="1">IF(AND(RESULT!$G343&gt;A$1,RESULT!$C343+RESULT!$D343&gt;2),"WON",IF(AND(RESULT!$G343&lt;A$1,RESULT!$C343+RESULT!$D343&lt;3),"WON","LOST"))</f>
        <v>WON</v>
      </c>
      <c r="B284" t="str">
        <f ca="1">IF(AND(RESULT!$K343&gt;A$1,RESULT!$C343+RESULT!$D343&gt;2),"WON",IF(AND(RESULT!$K343&lt;A$1,RESULT!$C343+RESULT!$D343&lt;3),"WON","LOST"))</f>
        <v>WON</v>
      </c>
      <c r="C284" t="str">
        <f t="shared" ca="1" si="184"/>
        <v>WON</v>
      </c>
      <c r="E284" t="str">
        <f ca="1">IF(AND(RESULT!$G343&gt;E$1,RESULT!$C343+RESULT!$D343&gt;2),"WON",IF(AND(RESULT!$G343&lt;E$1,RESULT!$C343+RESULT!$D343&lt;3),"WON","LOST"))</f>
        <v>WON</v>
      </c>
      <c r="F284" t="str">
        <f ca="1">IF(AND(RESULT!$K343&gt;E$1,RESULT!$C343+RESULT!$D343&gt;2),"WON",IF(AND(RESULT!$K343&lt;E$1,RESULT!$C343+RESULT!$D343&lt;3),"WON","LOST"))</f>
        <v>WON</v>
      </c>
      <c r="G284" t="str">
        <f t="shared" ca="1" si="185"/>
        <v>WON</v>
      </c>
      <c r="I284" t="str">
        <f ca="1">IF(AND(RESULT!$G343&gt;I$1,RESULT!$C343+RESULT!$D343&gt;2),"WON",IF(AND(RESULT!$G343&lt;I$1,RESULT!$C343+RESULT!$D343&lt;3),"WON","LOST"))</f>
        <v>WON</v>
      </c>
      <c r="J284" t="str">
        <f ca="1">IF(AND(RESULT!$K343&gt;I$1,RESULT!$C343+RESULT!$D343&gt;2),"WON",IF(AND(RESULT!$K343&lt;I$1,RESULT!$C343+RESULT!$D343&lt;3),"WON","LOST"))</f>
        <v>WON</v>
      </c>
      <c r="K284" t="str">
        <f t="shared" ca="1" si="186"/>
        <v>WON</v>
      </c>
      <c r="M284" t="str">
        <f ca="1">IF(AND(RESULT!$G343&gt;M$1,RESULT!$C343+RESULT!$D343&gt;2),"WON",IF(AND(RESULT!$G343&lt;M$1,RESULT!$C343+RESULT!$D343&lt;3),"WON","LOST"))</f>
        <v>WON</v>
      </c>
      <c r="N284" t="str">
        <f ca="1">IF(AND(RESULT!$K343&gt;M$1,RESULT!$C343+RESULT!$D343&gt;2),"WON",IF(AND(RESULT!$K343&lt;M$1,RESULT!$C343+RESULT!$D343&lt;3),"WON","LOST"))</f>
        <v>WON</v>
      </c>
      <c r="O284" t="str">
        <f t="shared" ca="1" si="187"/>
        <v>WON</v>
      </c>
      <c r="Q284" t="str">
        <f ca="1">IF(AND(RESULT!$G343&gt;Q$1,RESULT!$C343+RESULT!$D343&gt;2),"WON",IF(AND(RESULT!$G343&lt;Q$1,RESULT!$C343+RESULT!$D343&lt;3),"WON","LOST"))</f>
        <v>WON</v>
      </c>
      <c r="R284" t="str">
        <f ca="1">IF(AND(RESULT!$K343&gt;Q$1,RESULT!$C343+RESULT!$D343&gt;2),"WON",IF(AND(RESULT!$K343&lt;Q$1,RESULT!$C343+RESULT!$D343&lt;3),"WON","LOST"))</f>
        <v>WON</v>
      </c>
      <c r="S284" t="str">
        <f t="shared" ca="1" si="188"/>
        <v>WON</v>
      </c>
      <c r="U284" t="str">
        <f ca="1">IF(AND(RESULT!$G343&gt;U$1,RESULT!$C343+RESULT!$D343&gt;2),"WON",IF(AND(RESULT!$G343&lt;U$1,RESULT!$C343+RESULT!$D343&lt;3),"WON","LOST"))</f>
        <v>WON</v>
      </c>
      <c r="V284" t="str">
        <f ca="1">IF(AND(RESULT!$K343&gt;U$1,RESULT!$C343+RESULT!$D343&gt;2),"WON",IF(AND(RESULT!$K343&lt;U$1,RESULT!$C343+RESULT!$D343&lt;3),"WON","LOST"))</f>
        <v>WON</v>
      </c>
      <c r="W284" t="str">
        <f t="shared" ca="1" si="189"/>
        <v>WON</v>
      </c>
      <c r="Y284" t="str">
        <f ca="1">IF(AND(RESULT!$G343&gt;Y$1,RESULT!$C343+RESULT!$D343&gt;2),"WON",IF(AND(RESULT!$G343&lt;Y$1,RESULT!$C343+RESULT!$D343&lt;3),"WON","LOST"))</f>
        <v>WON</v>
      </c>
      <c r="Z284" t="str">
        <f ca="1">IF(AND(RESULT!$K343&gt;Y$1,RESULT!$C343+RESULT!$D343&gt;2),"WON",IF(AND(RESULT!$K343&lt;Y$1,RESULT!$C343+RESULT!$D343&lt;3),"WON","LOST"))</f>
        <v>WON</v>
      </c>
      <c r="AA284" t="str">
        <f t="shared" ca="1" si="190"/>
        <v>WON</v>
      </c>
      <c r="AC284" t="str">
        <f ca="1">IF(AND(RESULT!$G343&gt;AC$1,RESULT!$C343+RESULT!$D343&gt;2),"WON",IF(AND(RESULT!$G343&lt;AC$1,RESULT!$C343+RESULT!$D343&lt;3),"WON","LOST"))</f>
        <v>WON</v>
      </c>
      <c r="AD284" t="str">
        <f ca="1">IF(AND(RESULT!$K343&gt;AC$1,RESULT!$C343+RESULT!$D343&gt;2),"WON",IF(AND(RESULT!$K343&lt;AC$1,RESULT!$C343+RESULT!$D343&lt;3),"WON","LOST"))</f>
        <v>WON</v>
      </c>
      <c r="AE284" t="str">
        <f t="shared" ca="1" si="191"/>
        <v>WON</v>
      </c>
    </row>
    <row r="285" spans="1:31">
      <c r="A285" t="str">
        <f ca="1">IF(AND(RESULT!$G344&gt;A$1,RESULT!$C344+RESULT!$D344&gt;2),"WON",IF(AND(RESULT!$G344&lt;A$1,RESULT!$C344+RESULT!$D344&lt;3),"WON","LOST"))</f>
        <v>WON</v>
      </c>
      <c r="B285" t="str">
        <f ca="1">IF(AND(RESULT!$K344&gt;A$1,RESULT!$C344+RESULT!$D344&gt;2),"WON",IF(AND(RESULT!$K344&lt;A$1,RESULT!$C344+RESULT!$D344&lt;3),"WON","LOST"))</f>
        <v>WON</v>
      </c>
      <c r="C285" t="str">
        <f t="shared" ca="1" si="184"/>
        <v>WON</v>
      </c>
      <c r="E285" t="str">
        <f ca="1">IF(AND(RESULT!$G344&gt;E$1,RESULT!$C344+RESULT!$D344&gt;2),"WON",IF(AND(RESULT!$G344&lt;E$1,RESULT!$C344+RESULT!$D344&lt;3),"WON","LOST"))</f>
        <v>WON</v>
      </c>
      <c r="F285" t="str">
        <f ca="1">IF(AND(RESULT!$K344&gt;E$1,RESULT!$C344+RESULT!$D344&gt;2),"WON",IF(AND(RESULT!$K344&lt;E$1,RESULT!$C344+RESULT!$D344&lt;3),"WON","LOST"))</f>
        <v>WON</v>
      </c>
      <c r="G285" t="str">
        <f t="shared" ca="1" si="185"/>
        <v>WON</v>
      </c>
      <c r="I285" t="str">
        <f ca="1">IF(AND(RESULT!$G344&gt;I$1,RESULT!$C344+RESULT!$D344&gt;2),"WON",IF(AND(RESULT!$G344&lt;I$1,RESULT!$C344+RESULT!$D344&lt;3),"WON","LOST"))</f>
        <v>WON</v>
      </c>
      <c r="J285" t="str">
        <f ca="1">IF(AND(RESULT!$K344&gt;I$1,RESULT!$C344+RESULT!$D344&gt;2),"WON",IF(AND(RESULT!$K344&lt;I$1,RESULT!$C344+RESULT!$D344&lt;3),"WON","LOST"))</f>
        <v>WON</v>
      </c>
      <c r="K285" t="str">
        <f t="shared" ca="1" si="186"/>
        <v>WON</v>
      </c>
      <c r="M285" t="str">
        <f ca="1">IF(AND(RESULT!$G344&gt;M$1,RESULT!$C344+RESULT!$D344&gt;2),"WON",IF(AND(RESULT!$G344&lt;M$1,RESULT!$C344+RESULT!$D344&lt;3),"WON","LOST"))</f>
        <v>WON</v>
      </c>
      <c r="N285" t="str">
        <f ca="1">IF(AND(RESULT!$K344&gt;M$1,RESULT!$C344+RESULT!$D344&gt;2),"WON",IF(AND(RESULT!$K344&lt;M$1,RESULT!$C344+RESULT!$D344&lt;3),"WON","LOST"))</f>
        <v>WON</v>
      </c>
      <c r="O285" t="str">
        <f t="shared" ca="1" si="187"/>
        <v>WON</v>
      </c>
      <c r="Q285" t="str">
        <f ca="1">IF(AND(RESULT!$G344&gt;Q$1,RESULT!$C344+RESULT!$D344&gt;2),"WON",IF(AND(RESULT!$G344&lt;Q$1,RESULT!$C344+RESULT!$D344&lt;3),"WON","LOST"))</f>
        <v>WON</v>
      </c>
      <c r="R285" t="str">
        <f ca="1">IF(AND(RESULT!$K344&gt;Q$1,RESULT!$C344+RESULT!$D344&gt;2),"WON",IF(AND(RESULT!$K344&lt;Q$1,RESULT!$C344+RESULT!$D344&lt;3),"WON","LOST"))</f>
        <v>WON</v>
      </c>
      <c r="S285" t="str">
        <f t="shared" ca="1" si="188"/>
        <v>WON</v>
      </c>
      <c r="U285" t="str">
        <f ca="1">IF(AND(RESULT!$G344&gt;U$1,RESULT!$C344+RESULT!$D344&gt;2),"WON",IF(AND(RESULT!$G344&lt;U$1,RESULT!$C344+RESULT!$D344&lt;3),"WON","LOST"))</f>
        <v>WON</v>
      </c>
      <c r="V285" t="str">
        <f ca="1">IF(AND(RESULT!$K344&gt;U$1,RESULT!$C344+RESULT!$D344&gt;2),"WON",IF(AND(RESULT!$K344&lt;U$1,RESULT!$C344+RESULT!$D344&lt;3),"WON","LOST"))</f>
        <v>WON</v>
      </c>
      <c r="W285" t="str">
        <f t="shared" ca="1" si="189"/>
        <v>WON</v>
      </c>
      <c r="Y285" t="str">
        <f ca="1">IF(AND(RESULT!$G344&gt;Y$1,RESULT!$C344+RESULT!$D344&gt;2),"WON",IF(AND(RESULT!$G344&lt;Y$1,RESULT!$C344+RESULT!$D344&lt;3),"WON","LOST"))</f>
        <v>WON</v>
      </c>
      <c r="Z285" t="str">
        <f ca="1">IF(AND(RESULT!$K344&gt;Y$1,RESULT!$C344+RESULT!$D344&gt;2),"WON",IF(AND(RESULT!$K344&lt;Y$1,RESULT!$C344+RESULT!$D344&lt;3),"WON","LOST"))</f>
        <v>WON</v>
      </c>
      <c r="AA285" t="str">
        <f t="shared" ca="1" si="190"/>
        <v>WON</v>
      </c>
      <c r="AC285" t="str">
        <f ca="1">IF(AND(RESULT!$G344&gt;AC$1,RESULT!$C344+RESULT!$D344&gt;2),"WON",IF(AND(RESULT!$G344&lt;AC$1,RESULT!$C344+RESULT!$D344&lt;3),"WON","LOST"))</f>
        <v>WON</v>
      </c>
      <c r="AD285" t="str">
        <f ca="1">IF(AND(RESULT!$K344&gt;AC$1,RESULT!$C344+RESULT!$D344&gt;2),"WON",IF(AND(RESULT!$K344&lt;AC$1,RESULT!$C344+RESULT!$D344&lt;3),"WON","LOST"))</f>
        <v>WON</v>
      </c>
      <c r="AE285" t="str">
        <f t="shared" ca="1" si="191"/>
        <v>WON</v>
      </c>
    </row>
    <row r="286" spans="1:31">
      <c r="A286" t="str">
        <f ca="1">IF(AND(RESULT!$G345&gt;A$1,RESULT!$C345+RESULT!$D345&gt;2),"WON",IF(AND(RESULT!$G345&lt;A$1,RESULT!$C345+RESULT!$D345&lt;3),"WON","LOST"))</f>
        <v>LOST</v>
      </c>
      <c r="B286" t="str">
        <f ca="1">IF(AND(RESULT!$K345&gt;A$1,RESULT!$C345+RESULT!$D345&gt;2),"WON",IF(AND(RESULT!$K345&lt;A$1,RESULT!$C345+RESULT!$D345&lt;3),"WON","LOST"))</f>
        <v>LOST</v>
      </c>
      <c r="C286" t="str">
        <f t="shared" ca="1" si="184"/>
        <v>LOST</v>
      </c>
      <c r="E286" t="str">
        <f ca="1">IF(AND(RESULT!$G345&gt;E$1,RESULT!$C345+RESULT!$D345&gt;2),"WON",IF(AND(RESULT!$G345&lt;E$1,RESULT!$C345+RESULT!$D345&lt;3),"WON","LOST"))</f>
        <v>LOST</v>
      </c>
      <c r="F286" t="str">
        <f ca="1">IF(AND(RESULT!$K345&gt;E$1,RESULT!$C345+RESULT!$D345&gt;2),"WON",IF(AND(RESULT!$K345&lt;E$1,RESULT!$C345+RESULT!$D345&lt;3),"WON","LOST"))</f>
        <v>LOST</v>
      </c>
      <c r="G286" t="str">
        <f t="shared" ca="1" si="185"/>
        <v>LOST</v>
      </c>
      <c r="I286" t="str">
        <f ca="1">IF(AND(RESULT!$G345&gt;I$1,RESULT!$C345+RESULT!$D345&gt;2),"WON",IF(AND(RESULT!$G345&lt;I$1,RESULT!$C345+RESULT!$D345&lt;3),"WON","LOST"))</f>
        <v>LOST</v>
      </c>
      <c r="J286" t="str">
        <f ca="1">IF(AND(RESULT!$K345&gt;I$1,RESULT!$C345+RESULT!$D345&gt;2),"WON",IF(AND(RESULT!$K345&lt;I$1,RESULT!$C345+RESULT!$D345&lt;3),"WON","LOST"))</f>
        <v>LOST</v>
      </c>
      <c r="K286" t="str">
        <f t="shared" ca="1" si="186"/>
        <v>LOST</v>
      </c>
      <c r="M286" t="str">
        <f ca="1">IF(AND(RESULT!$G345&gt;M$1,RESULT!$C345+RESULT!$D345&gt;2),"WON",IF(AND(RESULT!$G345&lt;M$1,RESULT!$C345+RESULT!$D345&lt;3),"WON","LOST"))</f>
        <v>LOST</v>
      </c>
      <c r="N286" t="str">
        <f ca="1">IF(AND(RESULT!$K345&gt;M$1,RESULT!$C345+RESULT!$D345&gt;2),"WON",IF(AND(RESULT!$K345&lt;M$1,RESULT!$C345+RESULT!$D345&lt;3),"WON","LOST"))</f>
        <v>LOST</v>
      </c>
      <c r="O286" t="str">
        <f t="shared" ca="1" si="187"/>
        <v>LOST</v>
      </c>
      <c r="Q286" t="str">
        <f ca="1">IF(AND(RESULT!$G345&gt;Q$1,RESULT!$C345+RESULT!$D345&gt;2),"WON",IF(AND(RESULT!$G345&lt;Q$1,RESULT!$C345+RESULT!$D345&lt;3),"WON","LOST"))</f>
        <v>LOST</v>
      </c>
      <c r="R286" t="str">
        <f ca="1">IF(AND(RESULT!$K345&gt;Q$1,RESULT!$C345+RESULT!$D345&gt;2),"WON",IF(AND(RESULT!$K345&lt;Q$1,RESULT!$C345+RESULT!$D345&lt;3),"WON","LOST"))</f>
        <v>LOST</v>
      </c>
      <c r="S286" t="str">
        <f t="shared" ca="1" si="188"/>
        <v>LOST</v>
      </c>
      <c r="U286" t="str">
        <f ca="1">IF(AND(RESULT!$G345&gt;U$1,RESULT!$C345+RESULT!$D345&gt;2),"WON",IF(AND(RESULT!$G345&lt;U$1,RESULT!$C345+RESULT!$D345&lt;3),"WON","LOST"))</f>
        <v>LOST</v>
      </c>
      <c r="V286" t="str">
        <f ca="1">IF(AND(RESULT!$K345&gt;U$1,RESULT!$C345+RESULT!$D345&gt;2),"WON",IF(AND(RESULT!$K345&lt;U$1,RESULT!$C345+RESULT!$D345&lt;3),"WON","LOST"))</f>
        <v>LOST</v>
      </c>
      <c r="W286" t="str">
        <f t="shared" ca="1" si="189"/>
        <v>LOST</v>
      </c>
      <c r="Y286" t="str">
        <f ca="1">IF(AND(RESULT!$G345&gt;Y$1,RESULT!$C345+RESULT!$D345&gt;2),"WON",IF(AND(RESULT!$G345&lt;Y$1,RESULT!$C345+RESULT!$D345&lt;3),"WON","LOST"))</f>
        <v>LOST</v>
      </c>
      <c r="Z286" t="str">
        <f ca="1">IF(AND(RESULT!$K345&gt;Y$1,RESULT!$C345+RESULT!$D345&gt;2),"WON",IF(AND(RESULT!$K345&lt;Y$1,RESULT!$C345+RESULT!$D345&lt;3),"WON","LOST"))</f>
        <v>LOST</v>
      </c>
      <c r="AA286" t="str">
        <f t="shared" ca="1" si="190"/>
        <v>LOST</v>
      </c>
      <c r="AC286" t="str">
        <f ca="1">IF(AND(RESULT!$G345&gt;AC$1,RESULT!$C345+RESULT!$D345&gt;2),"WON",IF(AND(RESULT!$G345&lt;AC$1,RESULT!$C345+RESULT!$D345&lt;3),"WON","LOST"))</f>
        <v>LOST</v>
      </c>
      <c r="AD286" t="str">
        <f ca="1">IF(AND(RESULT!$K345&gt;AC$1,RESULT!$C345+RESULT!$D345&gt;2),"WON",IF(AND(RESULT!$K345&lt;AC$1,RESULT!$C345+RESULT!$D345&lt;3),"WON","LOST"))</f>
        <v>LOST</v>
      </c>
      <c r="AE286" t="str">
        <f t="shared" ca="1" si="191"/>
        <v>LOST</v>
      </c>
    </row>
    <row r="287" spans="1:31">
      <c r="A287" t="str">
        <f ca="1">IF(AND(RESULT!$G346&gt;A$1,RESULT!$C346+RESULT!$D346&gt;2),"WON",IF(AND(RESULT!$G346&lt;A$1,RESULT!$C346+RESULT!$D346&lt;3),"WON","LOST"))</f>
        <v>WON</v>
      </c>
      <c r="B287" t="str">
        <f ca="1">IF(AND(RESULT!$K346&gt;A$1,RESULT!$C346+RESULT!$D346&gt;2),"WON",IF(AND(RESULT!$K346&lt;A$1,RESULT!$C346+RESULT!$D346&lt;3),"WON","LOST"))</f>
        <v>LOST</v>
      </c>
      <c r="C287" t="str">
        <f t="shared" ca="1" si="184"/>
        <v>DP</v>
      </c>
      <c r="E287" t="str">
        <f ca="1">IF(AND(RESULT!$G346&gt;E$1,RESULT!$C346+RESULT!$D346&gt;2),"WON",IF(AND(RESULT!$G346&lt;E$1,RESULT!$C346+RESULT!$D346&lt;3),"WON","LOST"))</f>
        <v>WON</v>
      </c>
      <c r="F287" t="str">
        <f ca="1">IF(AND(RESULT!$K346&gt;E$1,RESULT!$C346+RESULT!$D346&gt;2),"WON",IF(AND(RESULT!$K346&lt;E$1,RESULT!$C346+RESULT!$D346&lt;3),"WON","LOST"))</f>
        <v>LOST</v>
      </c>
      <c r="G287" t="str">
        <f t="shared" ca="1" si="185"/>
        <v>DP</v>
      </c>
      <c r="I287" t="str">
        <f ca="1">IF(AND(RESULT!$G346&gt;I$1,RESULT!$C346+RESULT!$D346&gt;2),"WON",IF(AND(RESULT!$G346&lt;I$1,RESULT!$C346+RESULT!$D346&lt;3),"WON","LOST"))</f>
        <v>WON</v>
      </c>
      <c r="J287" t="str">
        <f ca="1">IF(AND(RESULT!$K346&gt;I$1,RESULT!$C346+RESULT!$D346&gt;2),"WON",IF(AND(RESULT!$K346&lt;I$1,RESULT!$C346+RESULT!$D346&lt;3),"WON","LOST"))</f>
        <v>LOST</v>
      </c>
      <c r="K287" t="str">
        <f t="shared" ca="1" si="186"/>
        <v>DP</v>
      </c>
      <c r="M287" t="str">
        <f ca="1">IF(AND(RESULT!$G346&gt;M$1,RESULT!$C346+RESULT!$D346&gt;2),"WON",IF(AND(RESULT!$G346&lt;M$1,RESULT!$C346+RESULT!$D346&lt;3),"WON","LOST"))</f>
        <v>WON</v>
      </c>
      <c r="N287" t="str">
        <f ca="1">IF(AND(RESULT!$K346&gt;M$1,RESULT!$C346+RESULT!$D346&gt;2),"WON",IF(AND(RESULT!$K346&lt;M$1,RESULT!$C346+RESULT!$D346&lt;3),"WON","LOST"))</f>
        <v>LOST</v>
      </c>
      <c r="O287" t="str">
        <f t="shared" ca="1" si="187"/>
        <v>DP</v>
      </c>
      <c r="Q287" t="str">
        <f ca="1">IF(AND(RESULT!$G346&gt;Q$1,RESULT!$C346+RESULT!$D346&gt;2),"WON",IF(AND(RESULT!$G346&lt;Q$1,RESULT!$C346+RESULT!$D346&lt;3),"WON","LOST"))</f>
        <v>WON</v>
      </c>
      <c r="R287" t="str">
        <f ca="1">IF(AND(RESULT!$K346&gt;Q$1,RESULT!$C346+RESULT!$D346&gt;2),"WON",IF(AND(RESULT!$K346&lt;Q$1,RESULT!$C346+RESULT!$D346&lt;3),"WON","LOST"))</f>
        <v>LOST</v>
      </c>
      <c r="S287" t="str">
        <f t="shared" ca="1" si="188"/>
        <v>DP</v>
      </c>
      <c r="U287" t="str">
        <f ca="1">IF(AND(RESULT!$G346&gt;U$1,RESULT!$C346+RESULT!$D346&gt;2),"WON",IF(AND(RESULT!$G346&lt;U$1,RESULT!$C346+RESULT!$D346&lt;3),"WON","LOST"))</f>
        <v>WON</v>
      </c>
      <c r="V287" t="str">
        <f ca="1">IF(AND(RESULT!$K346&gt;U$1,RESULT!$C346+RESULT!$D346&gt;2),"WON",IF(AND(RESULT!$K346&lt;U$1,RESULT!$C346+RESULT!$D346&lt;3),"WON","LOST"))</f>
        <v>LOST</v>
      </c>
      <c r="W287" t="str">
        <f t="shared" ca="1" si="189"/>
        <v>DP</v>
      </c>
      <c r="Y287" t="str">
        <f ca="1">IF(AND(RESULT!$G346&gt;Y$1,RESULT!$C346+RESULT!$D346&gt;2),"WON",IF(AND(RESULT!$G346&lt;Y$1,RESULT!$C346+RESULT!$D346&lt;3),"WON","LOST"))</f>
        <v>WON</v>
      </c>
      <c r="Z287" t="str">
        <f ca="1">IF(AND(RESULT!$K346&gt;Y$1,RESULT!$C346+RESULT!$D346&gt;2),"WON",IF(AND(RESULT!$K346&lt;Y$1,RESULT!$C346+RESULT!$D346&lt;3),"WON","LOST"))</f>
        <v>LOST</v>
      </c>
      <c r="AA287" t="str">
        <f t="shared" ca="1" si="190"/>
        <v>DP</v>
      </c>
      <c r="AC287" t="str">
        <f ca="1">IF(AND(RESULT!$G346&gt;AC$1,RESULT!$C346+RESULT!$D346&gt;2),"WON",IF(AND(RESULT!$G346&lt;AC$1,RESULT!$C346+RESULT!$D346&lt;3),"WON","LOST"))</f>
        <v>WON</v>
      </c>
      <c r="AD287" t="str">
        <f ca="1">IF(AND(RESULT!$K346&gt;AC$1,RESULT!$C346+RESULT!$D346&gt;2),"WON",IF(AND(RESULT!$K346&lt;AC$1,RESULT!$C346+RESULT!$D346&lt;3),"WON","LOST"))</f>
        <v>LOST</v>
      </c>
      <c r="AE287" t="str">
        <f t="shared" ca="1" si="191"/>
        <v>DP</v>
      </c>
    </row>
    <row r="288" spans="1:31">
      <c r="A288" t="str">
        <f ca="1">IF(AND(RESULT!$G347&gt;A$1,RESULT!$C347+RESULT!$D347&gt;2),"WON",IF(AND(RESULT!$G347&lt;A$1,RESULT!$C347+RESULT!$D347&lt;3),"WON","LOST"))</f>
        <v>LOST</v>
      </c>
      <c r="B288" t="str">
        <f ca="1">IF(AND(RESULT!$K347&gt;A$1,RESULT!$C347+RESULT!$D347&gt;2),"WON",IF(AND(RESULT!$K347&lt;A$1,RESULT!$C347+RESULT!$D347&lt;3),"WON","LOST"))</f>
        <v>LOST</v>
      </c>
      <c r="C288" t="str">
        <f t="shared" ca="1" si="184"/>
        <v>LOST</v>
      </c>
      <c r="E288" t="str">
        <f ca="1">IF(AND(RESULT!$G347&gt;E$1,RESULT!$C347+RESULT!$D347&gt;2),"WON",IF(AND(RESULT!$G347&lt;E$1,RESULT!$C347+RESULT!$D347&lt;3),"WON","LOST"))</f>
        <v>LOST</v>
      </c>
      <c r="F288" t="str">
        <f ca="1">IF(AND(RESULT!$K347&gt;E$1,RESULT!$C347+RESULT!$D347&gt;2),"WON",IF(AND(RESULT!$K347&lt;E$1,RESULT!$C347+RESULT!$D347&lt;3),"WON","LOST"))</f>
        <v>LOST</v>
      </c>
      <c r="G288" t="str">
        <f t="shared" ca="1" si="185"/>
        <v>LOST</v>
      </c>
      <c r="I288" t="str">
        <f ca="1">IF(AND(RESULT!$G347&gt;I$1,RESULT!$C347+RESULT!$D347&gt;2),"WON",IF(AND(RESULT!$G347&lt;I$1,RESULT!$C347+RESULT!$D347&lt;3),"WON","LOST"))</f>
        <v>LOST</v>
      </c>
      <c r="J288" t="str">
        <f ca="1">IF(AND(RESULT!$K347&gt;I$1,RESULT!$C347+RESULT!$D347&gt;2),"WON",IF(AND(RESULT!$K347&lt;I$1,RESULT!$C347+RESULT!$D347&lt;3),"WON","LOST"))</f>
        <v>LOST</v>
      </c>
      <c r="K288" t="str">
        <f t="shared" ca="1" si="186"/>
        <v>LOST</v>
      </c>
      <c r="M288" t="str">
        <f ca="1">IF(AND(RESULT!$G347&gt;M$1,RESULT!$C347+RESULT!$D347&gt;2),"WON",IF(AND(RESULT!$G347&lt;M$1,RESULT!$C347+RESULT!$D347&lt;3),"WON","LOST"))</f>
        <v>LOST</v>
      </c>
      <c r="N288" t="str">
        <f ca="1">IF(AND(RESULT!$K347&gt;M$1,RESULT!$C347+RESULT!$D347&gt;2),"WON",IF(AND(RESULT!$K347&lt;M$1,RESULT!$C347+RESULT!$D347&lt;3),"WON","LOST"))</f>
        <v>LOST</v>
      </c>
      <c r="O288" t="str">
        <f t="shared" ca="1" si="187"/>
        <v>LOST</v>
      </c>
      <c r="Q288" t="str">
        <f ca="1">IF(AND(RESULT!$G347&gt;Q$1,RESULT!$C347+RESULT!$D347&gt;2),"WON",IF(AND(RESULT!$G347&lt;Q$1,RESULT!$C347+RESULT!$D347&lt;3),"WON","LOST"))</f>
        <v>LOST</v>
      </c>
      <c r="R288" t="str">
        <f ca="1">IF(AND(RESULT!$K347&gt;Q$1,RESULT!$C347+RESULT!$D347&gt;2),"WON",IF(AND(RESULT!$K347&lt;Q$1,RESULT!$C347+RESULT!$D347&lt;3),"WON","LOST"))</f>
        <v>LOST</v>
      </c>
      <c r="S288" t="str">
        <f t="shared" ca="1" si="188"/>
        <v>LOST</v>
      </c>
      <c r="U288" t="str">
        <f ca="1">IF(AND(RESULT!$G347&gt;U$1,RESULT!$C347+RESULT!$D347&gt;2),"WON",IF(AND(RESULT!$G347&lt;U$1,RESULT!$C347+RESULT!$D347&lt;3),"WON","LOST"))</f>
        <v>LOST</v>
      </c>
      <c r="V288" t="str">
        <f ca="1">IF(AND(RESULT!$K347&gt;U$1,RESULT!$C347+RESULT!$D347&gt;2),"WON",IF(AND(RESULT!$K347&lt;U$1,RESULT!$C347+RESULT!$D347&lt;3),"WON","LOST"))</f>
        <v>LOST</v>
      </c>
      <c r="W288" t="str">
        <f t="shared" ca="1" si="189"/>
        <v>LOST</v>
      </c>
      <c r="Y288" t="str">
        <f ca="1">IF(AND(RESULT!$G347&gt;Y$1,RESULT!$C347+RESULT!$D347&gt;2),"WON",IF(AND(RESULT!$G347&lt;Y$1,RESULT!$C347+RESULT!$D347&lt;3),"WON","LOST"))</f>
        <v>LOST</v>
      </c>
      <c r="Z288" t="str">
        <f ca="1">IF(AND(RESULT!$K347&gt;Y$1,RESULT!$C347+RESULT!$D347&gt;2),"WON",IF(AND(RESULT!$K347&lt;Y$1,RESULT!$C347+RESULT!$D347&lt;3),"WON","LOST"))</f>
        <v>LOST</v>
      </c>
      <c r="AA288" t="str">
        <f t="shared" ca="1" si="190"/>
        <v>LOST</v>
      </c>
      <c r="AC288" t="str">
        <f ca="1">IF(AND(RESULT!$G347&gt;AC$1,RESULT!$C347+RESULT!$D347&gt;2),"WON",IF(AND(RESULT!$G347&lt;AC$1,RESULT!$C347+RESULT!$D347&lt;3),"WON","LOST"))</f>
        <v>LOST</v>
      </c>
      <c r="AD288" t="str">
        <f ca="1">IF(AND(RESULT!$K347&gt;AC$1,RESULT!$C347+RESULT!$D347&gt;2),"WON",IF(AND(RESULT!$K347&lt;AC$1,RESULT!$C347+RESULT!$D347&lt;3),"WON","LOST"))</f>
        <v>LOST</v>
      </c>
      <c r="AE288" t="str">
        <f t="shared" ca="1" si="191"/>
        <v>LOST</v>
      </c>
    </row>
    <row r="291" spans="1:31">
      <c r="A291" t="str">
        <f ca="1">IF(AND(RESULT!$G350&gt;A$1,RESULT!$C350+RESULT!$D350&gt;2),"WON",IF(AND(RESULT!$G350&lt;A$1,RESULT!$C350+RESULT!$D350&lt;3),"WON","LOST"))</f>
        <v>WON</v>
      </c>
      <c r="B291" t="str">
        <f ca="1">IF(AND(RESULT!$K350&gt;A$1,RESULT!$C350+RESULT!$D350&gt;2),"WON",IF(AND(RESULT!$K350&lt;A$1,RESULT!$C350+RESULT!$D350&lt;3),"WON","LOST"))</f>
        <v>WON</v>
      </c>
      <c r="C291" t="str">
        <f ca="1">IF(AND(A291="WON",B291="WON"),"WON",IF(AND(A291="LOST",B291="LOST"),"LOST","DP"))</f>
        <v>WON</v>
      </c>
      <c r="E291" t="str">
        <f ca="1">IF(AND(RESULT!$G350&gt;E$1,RESULT!$C350+RESULT!$D350&gt;2),"WON",IF(AND(RESULT!$G350&lt;E$1,RESULT!$C350+RESULT!$D350&lt;3),"WON","LOST"))</f>
        <v>WON</v>
      </c>
      <c r="F291" t="str">
        <f ca="1">IF(AND(RESULT!$K350&gt;E$1,RESULT!$C350+RESULT!$D350&gt;2),"WON",IF(AND(RESULT!$K350&lt;E$1,RESULT!$C350+RESULT!$D350&lt;3),"WON","LOST"))</f>
        <v>WON</v>
      </c>
      <c r="G291" t="str">
        <f ca="1">IF(AND(E291="WON",F291="WON"),"WON",IF(AND(E291="LOST",F291="LOST"),"LOST","DP"))</f>
        <v>WON</v>
      </c>
      <c r="I291" t="str">
        <f ca="1">IF(AND(RESULT!$G350&gt;I$1,RESULT!$C350+RESULT!$D350&gt;2),"WON",IF(AND(RESULT!$G350&lt;I$1,RESULT!$C350+RESULT!$D350&lt;3),"WON","LOST"))</f>
        <v>WON</v>
      </c>
      <c r="J291" t="str">
        <f ca="1">IF(AND(RESULT!$K350&gt;I$1,RESULT!$C350+RESULT!$D350&gt;2),"WON",IF(AND(RESULT!$K350&lt;I$1,RESULT!$C350+RESULT!$D350&lt;3),"WON","LOST"))</f>
        <v>WON</v>
      </c>
      <c r="K291" t="str">
        <f ca="1">IF(AND(I291="WON",J291="WON"),"WON",IF(AND(I291="LOST",J291="LOST"),"LOST","DP"))</f>
        <v>WON</v>
      </c>
      <c r="M291" t="str">
        <f ca="1">IF(AND(RESULT!$G350&gt;M$1,RESULT!$C350+RESULT!$D350&gt;2),"WON",IF(AND(RESULT!$G350&lt;M$1,RESULT!$C350+RESULT!$D350&lt;3),"WON","LOST"))</f>
        <v>WON</v>
      </c>
      <c r="N291" t="str">
        <f ca="1">IF(AND(RESULT!$K350&gt;M$1,RESULT!$C350+RESULT!$D350&gt;2),"WON",IF(AND(RESULT!$K350&lt;M$1,RESULT!$C350+RESULT!$D350&lt;3),"WON","LOST"))</f>
        <v>WON</v>
      </c>
      <c r="O291" t="str">
        <f ca="1">IF(AND(M291="WON",N291="WON"),"WON",IF(AND(M291="LOST",N291="LOST"),"LOST","DP"))</f>
        <v>WON</v>
      </c>
      <c r="Q291" t="str">
        <f ca="1">IF(AND(RESULT!$G350&gt;Q$1,RESULT!$C350+RESULT!$D350&gt;2),"WON",IF(AND(RESULT!$G350&lt;Q$1,RESULT!$C350+RESULT!$D350&lt;3),"WON","LOST"))</f>
        <v>WON</v>
      </c>
      <c r="R291" t="str">
        <f ca="1">IF(AND(RESULT!$K350&gt;Q$1,RESULT!$C350+RESULT!$D350&gt;2),"WON",IF(AND(RESULT!$K350&lt;Q$1,RESULT!$C350+RESULT!$D350&lt;3),"WON","LOST"))</f>
        <v>WON</v>
      </c>
      <c r="S291" t="str">
        <f ca="1">IF(AND(Q291="WON",R291="WON"),"WON",IF(AND(Q291="LOST",R291="LOST"),"LOST","DP"))</f>
        <v>WON</v>
      </c>
      <c r="U291" t="str">
        <f ca="1">IF(AND(RESULT!$G350&gt;U$1,RESULT!$C350+RESULT!$D350&gt;2),"WON",IF(AND(RESULT!$G350&lt;U$1,RESULT!$C350+RESULT!$D350&lt;3),"WON","LOST"))</f>
        <v>WON</v>
      </c>
      <c r="V291" t="str">
        <f ca="1">IF(AND(RESULT!$K350&gt;U$1,RESULT!$C350+RESULT!$D350&gt;2),"WON",IF(AND(RESULT!$K350&lt;U$1,RESULT!$C350+RESULT!$D350&lt;3),"WON","LOST"))</f>
        <v>WON</v>
      </c>
      <c r="W291" t="str">
        <f ca="1">IF(AND(U291="WON",V291="WON"),"WON",IF(AND(U291="LOST",V291="LOST"),"LOST","DP"))</f>
        <v>WON</v>
      </c>
      <c r="Y291" t="str">
        <f ca="1">IF(AND(RESULT!$G350&gt;Y$1,RESULT!$C350+RESULT!$D350&gt;2),"WON",IF(AND(RESULT!$G350&lt;Y$1,RESULT!$C350+RESULT!$D350&lt;3),"WON","LOST"))</f>
        <v>WON</v>
      </c>
      <c r="Z291" t="str">
        <f ca="1">IF(AND(RESULT!$K350&gt;Y$1,RESULT!$C350+RESULT!$D350&gt;2),"WON",IF(AND(RESULT!$K350&lt;Y$1,RESULT!$C350+RESULT!$D350&lt;3),"WON","LOST"))</f>
        <v>WON</v>
      </c>
      <c r="AA291" t="str">
        <f ca="1">IF(AND(Y291="WON",Z291="WON"),"WON",IF(AND(Y291="LOST",Z291="LOST"),"LOST","DP"))</f>
        <v>WON</v>
      </c>
      <c r="AC291" t="str">
        <f ca="1">IF(AND(RESULT!$G350&gt;AC$1,RESULT!$C350+RESULT!$D350&gt;2),"WON",IF(AND(RESULT!$G350&lt;AC$1,RESULT!$C350+RESULT!$D350&lt;3),"WON","LOST"))</f>
        <v>WON</v>
      </c>
      <c r="AD291" t="str">
        <f ca="1">IF(AND(RESULT!$K350&gt;AC$1,RESULT!$C350+RESULT!$D350&gt;2),"WON",IF(AND(RESULT!$K350&lt;AC$1,RESULT!$C350+RESULT!$D350&lt;3),"WON","LOST"))</f>
        <v>WON</v>
      </c>
      <c r="AE291" t="str">
        <f ca="1">IF(AND(AC291="WON",AD291="WON"),"WON",IF(AND(AC291="LOST",AD291="LOST"),"LOST","DP"))</f>
        <v>WON</v>
      </c>
    </row>
    <row r="292" spans="1:31">
      <c r="A292" t="str">
        <f ca="1">IF(AND(RESULT!$G351&gt;A$1,RESULT!$C351+RESULT!$D351&gt;2),"WON",IF(AND(RESULT!$G351&lt;A$1,RESULT!$C351+RESULT!$D351&lt;3),"WON","LOST"))</f>
        <v>WON</v>
      </c>
      <c r="B292" t="str">
        <f ca="1">IF(AND(RESULT!$K351&gt;A$1,RESULT!$C351+RESULT!$D351&gt;2),"WON",IF(AND(RESULT!$K351&lt;A$1,RESULT!$C351+RESULT!$D351&lt;3),"WON","LOST"))</f>
        <v>LOST</v>
      </c>
      <c r="C292" t="str">
        <f t="shared" ref="C292:C300" ca="1" si="192">IF(AND(A292="WON",B292="WON"),"WON",IF(AND(A292="LOST",B292="LOST"),"LOST","DP"))</f>
        <v>DP</v>
      </c>
      <c r="E292" t="str">
        <f ca="1">IF(AND(RESULT!$G351&gt;E$1,RESULT!$C351+RESULT!$D351&gt;2),"WON",IF(AND(RESULT!$G351&lt;E$1,RESULT!$C351+RESULT!$D351&lt;3),"WON","LOST"))</f>
        <v>WON</v>
      </c>
      <c r="F292" t="str">
        <f ca="1">IF(AND(RESULT!$K351&gt;E$1,RESULT!$C351+RESULT!$D351&gt;2),"WON",IF(AND(RESULT!$K351&lt;E$1,RESULT!$C351+RESULT!$D351&lt;3),"WON","LOST"))</f>
        <v>LOST</v>
      </c>
      <c r="G292" t="str">
        <f t="shared" ref="G292:G300" ca="1" si="193">IF(AND(E292="WON",F292="WON"),"WON",IF(AND(E292="LOST",F292="LOST"),"LOST","DP"))</f>
        <v>DP</v>
      </c>
      <c r="I292" t="str">
        <f ca="1">IF(AND(RESULT!$G351&gt;I$1,RESULT!$C351+RESULT!$D351&gt;2),"WON",IF(AND(RESULT!$G351&lt;I$1,RESULT!$C351+RESULT!$D351&lt;3),"WON","LOST"))</f>
        <v>WON</v>
      </c>
      <c r="J292" t="str">
        <f ca="1">IF(AND(RESULT!$K351&gt;I$1,RESULT!$C351+RESULT!$D351&gt;2),"WON",IF(AND(RESULT!$K351&lt;I$1,RESULT!$C351+RESULT!$D351&lt;3),"WON","LOST"))</f>
        <v>LOST</v>
      </c>
      <c r="K292" t="str">
        <f t="shared" ref="K292:K300" ca="1" si="194">IF(AND(I292="WON",J292="WON"),"WON",IF(AND(I292="LOST",J292="LOST"),"LOST","DP"))</f>
        <v>DP</v>
      </c>
      <c r="M292" t="str">
        <f ca="1">IF(AND(RESULT!$G351&gt;M$1,RESULT!$C351+RESULT!$D351&gt;2),"WON",IF(AND(RESULT!$G351&lt;M$1,RESULT!$C351+RESULT!$D351&lt;3),"WON","LOST"))</f>
        <v>WON</v>
      </c>
      <c r="N292" t="str">
        <f ca="1">IF(AND(RESULT!$K351&gt;M$1,RESULT!$C351+RESULT!$D351&gt;2),"WON",IF(AND(RESULT!$K351&lt;M$1,RESULT!$C351+RESULT!$D351&lt;3),"WON","LOST"))</f>
        <v>LOST</v>
      </c>
      <c r="O292" t="str">
        <f t="shared" ref="O292:O300" ca="1" si="195">IF(AND(M292="WON",N292="WON"),"WON",IF(AND(M292="LOST",N292="LOST"),"LOST","DP"))</f>
        <v>DP</v>
      </c>
      <c r="Q292" t="str">
        <f ca="1">IF(AND(RESULT!$G351&gt;Q$1,RESULT!$C351+RESULT!$D351&gt;2),"WON",IF(AND(RESULT!$G351&lt;Q$1,RESULT!$C351+RESULT!$D351&lt;3),"WON","LOST"))</f>
        <v>WON</v>
      </c>
      <c r="R292" t="str">
        <f ca="1">IF(AND(RESULT!$K351&gt;Q$1,RESULT!$C351+RESULT!$D351&gt;2),"WON",IF(AND(RESULT!$K351&lt;Q$1,RESULT!$C351+RESULT!$D351&lt;3),"WON","LOST"))</f>
        <v>LOST</v>
      </c>
      <c r="S292" t="str">
        <f t="shared" ref="S292:S300" ca="1" si="196">IF(AND(Q292="WON",R292="WON"),"WON",IF(AND(Q292="LOST",R292="LOST"),"LOST","DP"))</f>
        <v>DP</v>
      </c>
      <c r="U292" t="str">
        <f ca="1">IF(AND(RESULT!$G351&gt;U$1,RESULT!$C351+RESULT!$D351&gt;2),"WON",IF(AND(RESULT!$G351&lt;U$1,RESULT!$C351+RESULT!$D351&lt;3),"WON","LOST"))</f>
        <v>WON</v>
      </c>
      <c r="V292" t="str">
        <f ca="1">IF(AND(RESULT!$K351&gt;U$1,RESULT!$C351+RESULT!$D351&gt;2),"WON",IF(AND(RESULT!$K351&lt;U$1,RESULT!$C351+RESULT!$D351&lt;3),"WON","LOST"))</f>
        <v>LOST</v>
      </c>
      <c r="W292" t="str">
        <f t="shared" ref="W292:W300" ca="1" si="197">IF(AND(U292="WON",V292="WON"),"WON",IF(AND(U292="LOST",V292="LOST"),"LOST","DP"))</f>
        <v>DP</v>
      </c>
      <c r="Y292" t="str">
        <f ca="1">IF(AND(RESULT!$G351&gt;Y$1,RESULT!$C351+RESULT!$D351&gt;2),"WON",IF(AND(RESULT!$G351&lt;Y$1,RESULT!$C351+RESULT!$D351&lt;3),"WON","LOST"))</f>
        <v>WON</v>
      </c>
      <c r="Z292" t="str">
        <f ca="1">IF(AND(RESULT!$K351&gt;Y$1,RESULT!$C351+RESULT!$D351&gt;2),"WON",IF(AND(RESULT!$K351&lt;Y$1,RESULT!$C351+RESULT!$D351&lt;3),"WON","LOST"))</f>
        <v>LOST</v>
      </c>
      <c r="AA292" t="str">
        <f t="shared" ref="AA292:AA300" ca="1" si="198">IF(AND(Y292="WON",Z292="WON"),"WON",IF(AND(Y292="LOST",Z292="LOST"),"LOST","DP"))</f>
        <v>DP</v>
      </c>
      <c r="AC292" t="str">
        <f ca="1">IF(AND(RESULT!$G351&gt;AC$1,RESULT!$C351+RESULT!$D351&gt;2),"WON",IF(AND(RESULT!$G351&lt;AC$1,RESULT!$C351+RESULT!$D351&lt;3),"WON","LOST"))</f>
        <v>WON</v>
      </c>
      <c r="AD292" t="str">
        <f ca="1">IF(AND(RESULT!$K351&gt;AC$1,RESULT!$C351+RESULT!$D351&gt;2),"WON",IF(AND(RESULT!$K351&lt;AC$1,RESULT!$C351+RESULT!$D351&lt;3),"WON","LOST"))</f>
        <v>LOST</v>
      </c>
      <c r="AE292" t="str">
        <f t="shared" ref="AE292:AE300" ca="1" si="199">IF(AND(AC292="WON",AD292="WON"),"WON",IF(AND(AC292="LOST",AD292="LOST"),"LOST","DP"))</f>
        <v>DP</v>
      </c>
    </row>
    <row r="293" spans="1:31">
      <c r="A293" t="str">
        <f ca="1">IF(AND(RESULT!$G352&gt;A$1,RESULT!$C352+RESULT!$D352&gt;2),"WON",IF(AND(RESULT!$G352&lt;A$1,RESULT!$C352+RESULT!$D352&lt;3),"WON","LOST"))</f>
        <v>LOST</v>
      </c>
      <c r="B293" t="str">
        <f ca="1">IF(AND(RESULT!$K352&gt;A$1,RESULT!$C352+RESULT!$D352&gt;2),"WON",IF(AND(RESULT!$K352&lt;A$1,RESULT!$C352+RESULT!$D352&lt;3),"WON","LOST"))</f>
        <v>WON</v>
      </c>
      <c r="C293" t="str">
        <f t="shared" ca="1" si="192"/>
        <v>DP</v>
      </c>
      <c r="E293" t="str">
        <f ca="1">IF(AND(RESULT!$G352&gt;E$1,RESULT!$C352+RESULT!$D352&gt;2),"WON",IF(AND(RESULT!$G352&lt;E$1,RESULT!$C352+RESULT!$D352&lt;3),"WON","LOST"))</f>
        <v>LOST</v>
      </c>
      <c r="F293" t="str">
        <f ca="1">IF(AND(RESULT!$K352&gt;E$1,RESULT!$C352+RESULT!$D352&gt;2),"WON",IF(AND(RESULT!$K352&lt;E$1,RESULT!$C352+RESULT!$D352&lt;3),"WON","LOST"))</f>
        <v>WON</v>
      </c>
      <c r="G293" t="str">
        <f t="shared" ca="1" si="193"/>
        <v>DP</v>
      </c>
      <c r="I293" t="str">
        <f ca="1">IF(AND(RESULT!$G352&gt;I$1,RESULT!$C352+RESULT!$D352&gt;2),"WON",IF(AND(RESULT!$G352&lt;I$1,RESULT!$C352+RESULT!$D352&lt;3),"WON","LOST"))</f>
        <v>LOST</v>
      </c>
      <c r="J293" t="str">
        <f ca="1">IF(AND(RESULT!$K352&gt;I$1,RESULT!$C352+RESULT!$D352&gt;2),"WON",IF(AND(RESULT!$K352&lt;I$1,RESULT!$C352+RESULT!$D352&lt;3),"WON","LOST"))</f>
        <v>WON</v>
      </c>
      <c r="K293" t="str">
        <f t="shared" ca="1" si="194"/>
        <v>DP</v>
      </c>
      <c r="M293" t="str">
        <f ca="1">IF(AND(RESULT!$G352&gt;M$1,RESULT!$C352+RESULT!$D352&gt;2),"WON",IF(AND(RESULT!$G352&lt;M$1,RESULT!$C352+RESULT!$D352&lt;3),"WON","LOST"))</f>
        <v>LOST</v>
      </c>
      <c r="N293" t="str">
        <f ca="1">IF(AND(RESULT!$K352&gt;M$1,RESULT!$C352+RESULT!$D352&gt;2),"WON",IF(AND(RESULT!$K352&lt;M$1,RESULT!$C352+RESULT!$D352&lt;3),"WON","LOST"))</f>
        <v>WON</v>
      </c>
      <c r="O293" t="str">
        <f t="shared" ca="1" si="195"/>
        <v>DP</v>
      </c>
      <c r="Q293" t="str">
        <f ca="1">IF(AND(RESULT!$G352&gt;Q$1,RESULT!$C352+RESULT!$D352&gt;2),"WON",IF(AND(RESULT!$G352&lt;Q$1,RESULT!$C352+RESULT!$D352&lt;3),"WON","LOST"))</f>
        <v>LOST</v>
      </c>
      <c r="R293" t="str">
        <f ca="1">IF(AND(RESULT!$K352&gt;Q$1,RESULT!$C352+RESULT!$D352&gt;2),"WON",IF(AND(RESULT!$K352&lt;Q$1,RESULT!$C352+RESULT!$D352&lt;3),"WON","LOST"))</f>
        <v>WON</v>
      </c>
      <c r="S293" t="str">
        <f t="shared" ca="1" si="196"/>
        <v>DP</v>
      </c>
      <c r="U293" t="str">
        <f ca="1">IF(AND(RESULT!$G352&gt;U$1,RESULT!$C352+RESULT!$D352&gt;2),"WON",IF(AND(RESULT!$G352&lt;U$1,RESULT!$C352+RESULT!$D352&lt;3),"WON","LOST"))</f>
        <v>LOST</v>
      </c>
      <c r="V293" t="str">
        <f ca="1">IF(AND(RESULT!$K352&gt;U$1,RESULT!$C352+RESULT!$D352&gt;2),"WON",IF(AND(RESULT!$K352&lt;U$1,RESULT!$C352+RESULT!$D352&lt;3),"WON","LOST"))</f>
        <v>WON</v>
      </c>
      <c r="W293" t="str">
        <f t="shared" ca="1" si="197"/>
        <v>DP</v>
      </c>
      <c r="Y293" t="str">
        <f ca="1">IF(AND(RESULT!$G352&gt;Y$1,RESULT!$C352+RESULT!$D352&gt;2),"WON",IF(AND(RESULT!$G352&lt;Y$1,RESULT!$C352+RESULT!$D352&lt;3),"WON","LOST"))</f>
        <v>WON</v>
      </c>
      <c r="Z293" t="str">
        <f ca="1">IF(AND(RESULT!$K352&gt;Y$1,RESULT!$C352+RESULT!$D352&gt;2),"WON",IF(AND(RESULT!$K352&lt;Y$1,RESULT!$C352+RESULT!$D352&lt;3),"WON","LOST"))</f>
        <v>WON</v>
      </c>
      <c r="AA293" t="str">
        <f t="shared" ca="1" si="198"/>
        <v>WON</v>
      </c>
      <c r="AC293" t="str">
        <f ca="1">IF(AND(RESULT!$G352&gt;AC$1,RESULT!$C352+RESULT!$D352&gt;2),"WON",IF(AND(RESULT!$G352&lt;AC$1,RESULT!$C352+RESULT!$D352&lt;3),"WON","LOST"))</f>
        <v>WON</v>
      </c>
      <c r="AD293" t="str">
        <f ca="1">IF(AND(RESULT!$K352&gt;AC$1,RESULT!$C352+RESULT!$D352&gt;2),"WON",IF(AND(RESULT!$K352&lt;AC$1,RESULT!$C352+RESULT!$D352&lt;3),"WON","LOST"))</f>
        <v>WON</v>
      </c>
      <c r="AE293" t="str">
        <f t="shared" ca="1" si="199"/>
        <v>WON</v>
      </c>
    </row>
    <row r="294" spans="1:31">
      <c r="A294" t="str">
        <f ca="1">IF(AND(RESULT!$G353&gt;A$1,RESULT!$C353+RESULT!$D353&gt;2),"WON",IF(AND(RESULT!$G353&lt;A$1,RESULT!$C353+RESULT!$D353&lt;3),"WON","LOST"))</f>
        <v>WON</v>
      </c>
      <c r="B294" t="str">
        <f ca="1">IF(AND(RESULT!$K353&gt;A$1,RESULT!$C353+RESULT!$D353&gt;2),"WON",IF(AND(RESULT!$K353&lt;A$1,RESULT!$C353+RESULT!$D353&lt;3),"WON","LOST"))</f>
        <v>WON</v>
      </c>
      <c r="C294" t="str">
        <f t="shared" ca="1" si="192"/>
        <v>WON</v>
      </c>
      <c r="E294" t="str">
        <f ca="1">IF(AND(RESULT!$G353&gt;E$1,RESULT!$C353+RESULT!$D353&gt;2),"WON",IF(AND(RESULT!$G353&lt;E$1,RESULT!$C353+RESULT!$D353&lt;3),"WON","LOST"))</f>
        <v>WON</v>
      </c>
      <c r="F294" t="str">
        <f ca="1">IF(AND(RESULT!$K353&gt;E$1,RESULT!$C353+RESULT!$D353&gt;2),"WON",IF(AND(RESULT!$K353&lt;E$1,RESULT!$C353+RESULT!$D353&lt;3),"WON","LOST"))</f>
        <v>WON</v>
      </c>
      <c r="G294" t="str">
        <f t="shared" ca="1" si="193"/>
        <v>WON</v>
      </c>
      <c r="I294" t="str">
        <f ca="1">IF(AND(RESULT!$G353&gt;I$1,RESULT!$C353+RESULT!$D353&gt;2),"WON",IF(AND(RESULT!$G353&lt;I$1,RESULT!$C353+RESULT!$D353&lt;3),"WON","LOST"))</f>
        <v>WON</v>
      </c>
      <c r="J294" t="str">
        <f ca="1">IF(AND(RESULT!$K353&gt;I$1,RESULT!$C353+RESULT!$D353&gt;2),"WON",IF(AND(RESULT!$K353&lt;I$1,RESULT!$C353+RESULT!$D353&lt;3),"WON","LOST"))</f>
        <v>WON</v>
      </c>
      <c r="K294" t="str">
        <f t="shared" ca="1" si="194"/>
        <v>WON</v>
      </c>
      <c r="M294" t="str">
        <f ca="1">IF(AND(RESULT!$G353&gt;M$1,RESULT!$C353+RESULT!$D353&gt;2),"WON",IF(AND(RESULT!$G353&lt;M$1,RESULT!$C353+RESULT!$D353&lt;3),"WON","LOST"))</f>
        <v>WON</v>
      </c>
      <c r="N294" t="str">
        <f ca="1">IF(AND(RESULT!$K353&gt;M$1,RESULT!$C353+RESULT!$D353&gt;2),"WON",IF(AND(RESULT!$K353&lt;M$1,RESULT!$C353+RESULT!$D353&lt;3),"WON","LOST"))</f>
        <v>WON</v>
      </c>
      <c r="O294" t="str">
        <f t="shared" ca="1" si="195"/>
        <v>WON</v>
      </c>
      <c r="Q294" t="str">
        <f ca="1">IF(AND(RESULT!$G353&gt;Q$1,RESULT!$C353+RESULT!$D353&gt;2),"WON",IF(AND(RESULT!$G353&lt;Q$1,RESULT!$C353+RESULT!$D353&lt;3),"WON","LOST"))</f>
        <v>WON</v>
      </c>
      <c r="R294" t="str">
        <f ca="1">IF(AND(RESULT!$K353&gt;Q$1,RESULT!$C353+RESULT!$D353&gt;2),"WON",IF(AND(RESULT!$K353&lt;Q$1,RESULT!$C353+RESULT!$D353&lt;3),"WON","LOST"))</f>
        <v>WON</v>
      </c>
      <c r="S294" t="str">
        <f t="shared" ca="1" si="196"/>
        <v>WON</v>
      </c>
      <c r="U294" t="str">
        <f ca="1">IF(AND(RESULT!$G353&gt;U$1,RESULT!$C353+RESULT!$D353&gt;2),"WON",IF(AND(RESULT!$G353&lt;U$1,RESULT!$C353+RESULT!$D353&lt;3),"WON","LOST"))</f>
        <v>WON</v>
      </c>
      <c r="V294" t="str">
        <f ca="1">IF(AND(RESULT!$K353&gt;U$1,RESULT!$C353+RESULT!$D353&gt;2),"WON",IF(AND(RESULT!$K353&lt;U$1,RESULT!$C353+RESULT!$D353&lt;3),"WON","LOST"))</f>
        <v>WON</v>
      </c>
      <c r="W294" t="str">
        <f t="shared" ca="1" si="197"/>
        <v>WON</v>
      </c>
      <c r="Y294" t="str">
        <f ca="1">IF(AND(RESULT!$G353&gt;Y$1,RESULT!$C353+RESULT!$D353&gt;2),"WON",IF(AND(RESULT!$G353&lt;Y$1,RESULT!$C353+RESULT!$D353&lt;3),"WON","LOST"))</f>
        <v>WON</v>
      </c>
      <c r="Z294" t="str">
        <f ca="1">IF(AND(RESULT!$K353&gt;Y$1,RESULT!$C353+RESULT!$D353&gt;2),"WON",IF(AND(RESULT!$K353&lt;Y$1,RESULT!$C353+RESULT!$D353&lt;3),"WON","LOST"))</f>
        <v>WON</v>
      </c>
      <c r="AA294" t="str">
        <f t="shared" ca="1" si="198"/>
        <v>WON</v>
      </c>
      <c r="AC294" t="str">
        <f ca="1">IF(AND(RESULT!$G353&gt;AC$1,RESULT!$C353+RESULT!$D353&gt;2),"WON",IF(AND(RESULT!$G353&lt;AC$1,RESULT!$C353+RESULT!$D353&lt;3),"WON","LOST"))</f>
        <v>WON</v>
      </c>
      <c r="AD294" t="str">
        <f ca="1">IF(AND(RESULT!$K353&gt;AC$1,RESULT!$C353+RESULT!$D353&gt;2),"WON",IF(AND(RESULT!$K353&lt;AC$1,RESULT!$C353+RESULT!$D353&lt;3),"WON","LOST"))</f>
        <v>WON</v>
      </c>
      <c r="AE294" t="str">
        <f t="shared" ca="1" si="199"/>
        <v>WON</v>
      </c>
    </row>
    <row r="295" spans="1:31">
      <c r="A295" t="str">
        <f ca="1">IF(AND(RESULT!$G354&gt;A$1,RESULT!$C354+RESULT!$D354&gt;2),"WON",IF(AND(RESULT!$G354&lt;A$1,RESULT!$C354+RESULT!$D354&lt;3),"WON","LOST"))</f>
        <v>WON</v>
      </c>
      <c r="B295" t="str">
        <f ca="1">IF(AND(RESULT!$K354&gt;A$1,RESULT!$C354+RESULT!$D354&gt;2),"WON",IF(AND(RESULT!$K354&lt;A$1,RESULT!$C354+RESULT!$D354&lt;3),"WON","LOST"))</f>
        <v>WON</v>
      </c>
      <c r="C295" t="str">
        <f t="shared" ca="1" si="192"/>
        <v>WON</v>
      </c>
      <c r="E295" t="str">
        <f ca="1">IF(AND(RESULT!$G354&gt;E$1,RESULT!$C354+RESULT!$D354&gt;2),"WON",IF(AND(RESULT!$G354&lt;E$1,RESULT!$C354+RESULT!$D354&lt;3),"WON","LOST"))</f>
        <v>WON</v>
      </c>
      <c r="F295" t="str">
        <f ca="1">IF(AND(RESULT!$K354&gt;E$1,RESULT!$C354+RESULT!$D354&gt;2),"WON",IF(AND(RESULT!$K354&lt;E$1,RESULT!$C354+RESULT!$D354&lt;3),"WON","LOST"))</f>
        <v>WON</v>
      </c>
      <c r="G295" t="str">
        <f t="shared" ca="1" si="193"/>
        <v>WON</v>
      </c>
      <c r="I295" t="str">
        <f ca="1">IF(AND(RESULT!$G354&gt;I$1,RESULT!$C354+RESULT!$D354&gt;2),"WON",IF(AND(RESULT!$G354&lt;I$1,RESULT!$C354+RESULT!$D354&lt;3),"WON","LOST"))</f>
        <v>WON</v>
      </c>
      <c r="J295" t="str">
        <f ca="1">IF(AND(RESULT!$K354&gt;I$1,RESULT!$C354+RESULT!$D354&gt;2),"WON",IF(AND(RESULT!$K354&lt;I$1,RESULT!$C354+RESULT!$D354&lt;3),"WON","LOST"))</f>
        <v>WON</v>
      </c>
      <c r="K295" t="str">
        <f t="shared" ca="1" si="194"/>
        <v>WON</v>
      </c>
      <c r="M295" t="str">
        <f ca="1">IF(AND(RESULT!$G354&gt;M$1,RESULT!$C354+RESULT!$D354&gt;2),"WON",IF(AND(RESULT!$G354&lt;M$1,RESULT!$C354+RESULT!$D354&lt;3),"WON","LOST"))</f>
        <v>WON</v>
      </c>
      <c r="N295" t="str">
        <f ca="1">IF(AND(RESULT!$K354&gt;M$1,RESULT!$C354+RESULT!$D354&gt;2),"WON",IF(AND(RESULT!$K354&lt;M$1,RESULT!$C354+RESULT!$D354&lt;3),"WON","LOST"))</f>
        <v>WON</v>
      </c>
      <c r="O295" t="str">
        <f t="shared" ca="1" si="195"/>
        <v>WON</v>
      </c>
      <c r="Q295" t="str">
        <f ca="1">IF(AND(RESULT!$G354&gt;Q$1,RESULT!$C354+RESULT!$D354&gt;2),"WON",IF(AND(RESULT!$G354&lt;Q$1,RESULT!$C354+RESULT!$D354&lt;3),"WON","LOST"))</f>
        <v>WON</v>
      </c>
      <c r="R295" t="str">
        <f ca="1">IF(AND(RESULT!$K354&gt;Q$1,RESULT!$C354+RESULT!$D354&gt;2),"WON",IF(AND(RESULT!$K354&lt;Q$1,RESULT!$C354+RESULT!$D354&lt;3),"WON","LOST"))</f>
        <v>WON</v>
      </c>
      <c r="S295" t="str">
        <f t="shared" ca="1" si="196"/>
        <v>WON</v>
      </c>
      <c r="U295" t="str">
        <f ca="1">IF(AND(RESULT!$G354&gt;U$1,RESULT!$C354+RESULT!$D354&gt;2),"WON",IF(AND(RESULT!$G354&lt;U$1,RESULT!$C354+RESULT!$D354&lt;3),"WON","LOST"))</f>
        <v>WON</v>
      </c>
      <c r="V295" t="str">
        <f ca="1">IF(AND(RESULT!$K354&gt;U$1,RESULT!$C354+RESULT!$D354&gt;2),"WON",IF(AND(RESULT!$K354&lt;U$1,RESULT!$C354+RESULT!$D354&lt;3),"WON","LOST"))</f>
        <v>WON</v>
      </c>
      <c r="W295" t="str">
        <f t="shared" ca="1" si="197"/>
        <v>WON</v>
      </c>
      <c r="Y295" t="str">
        <f ca="1">IF(AND(RESULT!$G354&gt;Y$1,RESULT!$C354+RESULT!$D354&gt;2),"WON",IF(AND(RESULT!$G354&lt;Y$1,RESULT!$C354+RESULT!$D354&lt;3),"WON","LOST"))</f>
        <v>WON</v>
      </c>
      <c r="Z295" t="str">
        <f ca="1">IF(AND(RESULT!$K354&gt;Y$1,RESULT!$C354+RESULT!$D354&gt;2),"WON",IF(AND(RESULT!$K354&lt;Y$1,RESULT!$C354+RESULT!$D354&lt;3),"WON","LOST"))</f>
        <v>WON</v>
      </c>
      <c r="AA295" t="str">
        <f t="shared" ca="1" si="198"/>
        <v>WON</v>
      </c>
      <c r="AC295" t="str">
        <f ca="1">IF(AND(RESULT!$G354&gt;AC$1,RESULT!$C354+RESULT!$D354&gt;2),"WON",IF(AND(RESULT!$G354&lt;AC$1,RESULT!$C354+RESULT!$D354&lt;3),"WON","LOST"))</f>
        <v>WON</v>
      </c>
      <c r="AD295" t="str">
        <f ca="1">IF(AND(RESULT!$K354&gt;AC$1,RESULT!$C354+RESULT!$D354&gt;2),"WON",IF(AND(RESULT!$K354&lt;AC$1,RESULT!$C354+RESULT!$D354&lt;3),"WON","LOST"))</f>
        <v>WON</v>
      </c>
      <c r="AE295" t="str">
        <f t="shared" ca="1" si="199"/>
        <v>WON</v>
      </c>
    </row>
    <row r="296" spans="1:31">
      <c r="A296" t="str">
        <f ca="1">IF(AND(RESULT!$G355&gt;A$1,RESULT!$C355+RESULT!$D355&gt;2),"WON",IF(AND(RESULT!$G355&lt;A$1,RESULT!$C355+RESULT!$D355&lt;3),"WON","LOST"))</f>
        <v>WON</v>
      </c>
      <c r="B296" t="str">
        <f ca="1">IF(AND(RESULT!$K355&gt;A$1,RESULT!$C355+RESULT!$D355&gt;2),"WON",IF(AND(RESULT!$K355&lt;A$1,RESULT!$C355+RESULT!$D355&lt;3),"WON","LOST"))</f>
        <v>WON</v>
      </c>
      <c r="C296" t="str">
        <f t="shared" ca="1" si="192"/>
        <v>WON</v>
      </c>
      <c r="E296" t="str">
        <f ca="1">IF(AND(RESULT!$G355&gt;E$1,RESULT!$C355+RESULT!$D355&gt;2),"WON",IF(AND(RESULT!$G355&lt;E$1,RESULT!$C355+RESULT!$D355&lt;3),"WON","LOST"))</f>
        <v>WON</v>
      </c>
      <c r="F296" t="str">
        <f ca="1">IF(AND(RESULT!$K355&gt;E$1,RESULT!$C355+RESULT!$D355&gt;2),"WON",IF(AND(RESULT!$K355&lt;E$1,RESULT!$C355+RESULT!$D355&lt;3),"WON","LOST"))</f>
        <v>WON</v>
      </c>
      <c r="G296" t="str">
        <f t="shared" ca="1" si="193"/>
        <v>WON</v>
      </c>
      <c r="I296" t="str">
        <f ca="1">IF(AND(RESULT!$G355&gt;I$1,RESULT!$C355+RESULT!$D355&gt;2),"WON",IF(AND(RESULT!$G355&lt;I$1,RESULT!$C355+RESULT!$D355&lt;3),"WON","LOST"))</f>
        <v>WON</v>
      </c>
      <c r="J296" t="str">
        <f ca="1">IF(AND(RESULT!$K355&gt;I$1,RESULT!$C355+RESULT!$D355&gt;2),"WON",IF(AND(RESULT!$K355&lt;I$1,RESULT!$C355+RESULT!$D355&lt;3),"WON","LOST"))</f>
        <v>WON</v>
      </c>
      <c r="K296" t="str">
        <f t="shared" ca="1" si="194"/>
        <v>WON</v>
      </c>
      <c r="M296" t="str">
        <f ca="1">IF(AND(RESULT!$G355&gt;M$1,RESULT!$C355+RESULT!$D355&gt;2),"WON",IF(AND(RESULT!$G355&lt;M$1,RESULT!$C355+RESULT!$D355&lt;3),"WON","LOST"))</f>
        <v>WON</v>
      </c>
      <c r="N296" t="str">
        <f ca="1">IF(AND(RESULT!$K355&gt;M$1,RESULT!$C355+RESULT!$D355&gt;2),"WON",IF(AND(RESULT!$K355&lt;M$1,RESULT!$C355+RESULT!$D355&lt;3),"WON","LOST"))</f>
        <v>WON</v>
      </c>
      <c r="O296" t="str">
        <f t="shared" ca="1" si="195"/>
        <v>WON</v>
      </c>
      <c r="Q296" t="str">
        <f ca="1">IF(AND(RESULT!$G355&gt;Q$1,RESULT!$C355+RESULT!$D355&gt;2),"WON",IF(AND(RESULT!$G355&lt;Q$1,RESULT!$C355+RESULT!$D355&lt;3),"WON","LOST"))</f>
        <v>WON</v>
      </c>
      <c r="R296" t="str">
        <f ca="1">IF(AND(RESULT!$K355&gt;Q$1,RESULT!$C355+RESULT!$D355&gt;2),"WON",IF(AND(RESULT!$K355&lt;Q$1,RESULT!$C355+RESULT!$D355&lt;3),"WON","LOST"))</f>
        <v>WON</v>
      </c>
      <c r="S296" t="str">
        <f t="shared" ca="1" si="196"/>
        <v>WON</v>
      </c>
      <c r="U296" t="str">
        <f ca="1">IF(AND(RESULT!$G355&gt;U$1,RESULT!$C355+RESULT!$D355&gt;2),"WON",IF(AND(RESULT!$G355&lt;U$1,RESULT!$C355+RESULT!$D355&lt;3),"WON","LOST"))</f>
        <v>WON</v>
      </c>
      <c r="V296" t="str">
        <f ca="1">IF(AND(RESULT!$K355&gt;U$1,RESULT!$C355+RESULT!$D355&gt;2),"WON",IF(AND(RESULT!$K355&lt;U$1,RESULT!$C355+RESULT!$D355&lt;3),"WON","LOST"))</f>
        <v>WON</v>
      </c>
      <c r="W296" t="str">
        <f t="shared" ca="1" si="197"/>
        <v>WON</v>
      </c>
      <c r="Y296" t="str">
        <f ca="1">IF(AND(RESULT!$G355&gt;Y$1,RESULT!$C355+RESULT!$D355&gt;2),"WON",IF(AND(RESULT!$G355&lt;Y$1,RESULT!$C355+RESULT!$D355&lt;3),"WON","LOST"))</f>
        <v>WON</v>
      </c>
      <c r="Z296" t="str">
        <f ca="1">IF(AND(RESULT!$K355&gt;Y$1,RESULT!$C355+RESULT!$D355&gt;2),"WON",IF(AND(RESULT!$K355&lt;Y$1,RESULT!$C355+RESULT!$D355&lt;3),"WON","LOST"))</f>
        <v>WON</v>
      </c>
      <c r="AA296" t="str">
        <f t="shared" ca="1" si="198"/>
        <v>WON</v>
      </c>
      <c r="AC296" t="str">
        <f ca="1">IF(AND(RESULT!$G355&gt;AC$1,RESULT!$C355+RESULT!$D355&gt;2),"WON",IF(AND(RESULT!$G355&lt;AC$1,RESULT!$C355+RESULT!$D355&lt;3),"WON","LOST"))</f>
        <v>WON</v>
      </c>
      <c r="AD296" t="str">
        <f ca="1">IF(AND(RESULT!$K355&gt;AC$1,RESULT!$C355+RESULT!$D355&gt;2),"WON",IF(AND(RESULT!$K355&lt;AC$1,RESULT!$C355+RESULT!$D355&lt;3),"WON","LOST"))</f>
        <v>WON</v>
      </c>
      <c r="AE296" t="str">
        <f t="shared" ca="1" si="199"/>
        <v>WON</v>
      </c>
    </row>
    <row r="297" spans="1:31">
      <c r="A297" t="str">
        <f ca="1">IF(AND(RESULT!$G356&gt;A$1,RESULT!$C356+RESULT!$D356&gt;2),"WON",IF(AND(RESULT!$G356&lt;A$1,RESULT!$C356+RESULT!$D356&lt;3),"WON","LOST"))</f>
        <v>LOST</v>
      </c>
      <c r="B297" t="str">
        <f ca="1">IF(AND(RESULT!$K356&gt;A$1,RESULT!$C356+RESULT!$D356&gt;2),"WON",IF(AND(RESULT!$K356&lt;A$1,RESULT!$C356+RESULT!$D356&lt;3),"WON","LOST"))</f>
        <v>WON</v>
      </c>
      <c r="C297" t="str">
        <f t="shared" ca="1" si="192"/>
        <v>DP</v>
      </c>
      <c r="E297" t="str">
        <f ca="1">IF(AND(RESULT!$G356&gt;E$1,RESULT!$C356+RESULT!$D356&gt;2),"WON",IF(AND(RESULT!$G356&lt;E$1,RESULT!$C356+RESULT!$D356&lt;3),"WON","LOST"))</f>
        <v>LOST</v>
      </c>
      <c r="F297" t="str">
        <f ca="1">IF(AND(RESULT!$K356&gt;E$1,RESULT!$C356+RESULT!$D356&gt;2),"WON",IF(AND(RESULT!$K356&lt;E$1,RESULT!$C356+RESULT!$D356&lt;3),"WON","LOST"))</f>
        <v>WON</v>
      </c>
      <c r="G297" t="str">
        <f t="shared" ca="1" si="193"/>
        <v>DP</v>
      </c>
      <c r="I297" t="str">
        <f ca="1">IF(AND(RESULT!$G356&gt;I$1,RESULT!$C356+RESULT!$D356&gt;2),"WON",IF(AND(RESULT!$G356&lt;I$1,RESULT!$C356+RESULT!$D356&lt;3),"WON","LOST"))</f>
        <v>LOST</v>
      </c>
      <c r="J297" t="str">
        <f ca="1">IF(AND(RESULT!$K356&gt;I$1,RESULT!$C356+RESULT!$D356&gt;2),"WON",IF(AND(RESULT!$K356&lt;I$1,RESULT!$C356+RESULT!$D356&lt;3),"WON","LOST"))</f>
        <v>WON</v>
      </c>
      <c r="K297" t="str">
        <f t="shared" ca="1" si="194"/>
        <v>DP</v>
      </c>
      <c r="M297" t="str">
        <f ca="1">IF(AND(RESULT!$G356&gt;M$1,RESULT!$C356+RESULT!$D356&gt;2),"WON",IF(AND(RESULT!$G356&lt;M$1,RESULT!$C356+RESULT!$D356&lt;3),"WON","LOST"))</f>
        <v>LOST</v>
      </c>
      <c r="N297" t="str">
        <f ca="1">IF(AND(RESULT!$K356&gt;M$1,RESULT!$C356+RESULT!$D356&gt;2),"WON",IF(AND(RESULT!$K356&lt;M$1,RESULT!$C356+RESULT!$D356&lt;3),"WON","LOST"))</f>
        <v>WON</v>
      </c>
      <c r="O297" t="str">
        <f t="shared" ca="1" si="195"/>
        <v>DP</v>
      </c>
      <c r="Q297" t="str">
        <f ca="1">IF(AND(RESULT!$G356&gt;Q$1,RESULT!$C356+RESULT!$D356&gt;2),"WON",IF(AND(RESULT!$G356&lt;Q$1,RESULT!$C356+RESULT!$D356&lt;3),"WON","LOST"))</f>
        <v>LOST</v>
      </c>
      <c r="R297" t="str">
        <f ca="1">IF(AND(RESULT!$K356&gt;Q$1,RESULT!$C356+RESULT!$D356&gt;2),"WON",IF(AND(RESULT!$K356&lt;Q$1,RESULT!$C356+RESULT!$D356&lt;3),"WON","LOST"))</f>
        <v>WON</v>
      </c>
      <c r="S297" t="str">
        <f t="shared" ca="1" si="196"/>
        <v>DP</v>
      </c>
      <c r="U297" t="str">
        <f ca="1">IF(AND(RESULT!$G356&gt;U$1,RESULT!$C356+RESULT!$D356&gt;2),"WON",IF(AND(RESULT!$G356&lt;U$1,RESULT!$C356+RESULT!$D356&lt;3),"WON","LOST"))</f>
        <v>LOST</v>
      </c>
      <c r="V297" t="str">
        <f ca="1">IF(AND(RESULT!$K356&gt;U$1,RESULT!$C356+RESULT!$D356&gt;2),"WON",IF(AND(RESULT!$K356&lt;U$1,RESULT!$C356+RESULT!$D356&lt;3),"WON","LOST"))</f>
        <v>WON</v>
      </c>
      <c r="W297" t="str">
        <f t="shared" ca="1" si="197"/>
        <v>DP</v>
      </c>
      <c r="Y297" t="str">
        <f ca="1">IF(AND(RESULT!$G356&gt;Y$1,RESULT!$C356+RESULT!$D356&gt;2),"WON",IF(AND(RESULT!$G356&lt;Y$1,RESULT!$C356+RESULT!$D356&lt;3),"WON","LOST"))</f>
        <v>LOST</v>
      </c>
      <c r="Z297" t="str">
        <f ca="1">IF(AND(RESULT!$K356&gt;Y$1,RESULT!$C356+RESULT!$D356&gt;2),"WON",IF(AND(RESULT!$K356&lt;Y$1,RESULT!$C356+RESULT!$D356&lt;3),"WON","LOST"))</f>
        <v>LOST</v>
      </c>
      <c r="AA297" t="str">
        <f t="shared" ca="1" si="198"/>
        <v>LOST</v>
      </c>
      <c r="AC297" t="str">
        <f ca="1">IF(AND(RESULT!$G356&gt;AC$1,RESULT!$C356+RESULT!$D356&gt;2),"WON",IF(AND(RESULT!$G356&lt;AC$1,RESULT!$C356+RESULT!$D356&lt;3),"WON","LOST"))</f>
        <v>LOST</v>
      </c>
      <c r="AD297" t="str">
        <f ca="1">IF(AND(RESULT!$K356&gt;AC$1,RESULT!$C356+RESULT!$D356&gt;2),"WON",IF(AND(RESULT!$K356&lt;AC$1,RESULT!$C356+RESULT!$D356&lt;3),"WON","LOST"))</f>
        <v>LOST</v>
      </c>
      <c r="AE297" t="str">
        <f t="shared" ca="1" si="199"/>
        <v>LOST</v>
      </c>
    </row>
    <row r="298" spans="1:31">
      <c r="A298" t="str">
        <f ca="1">IF(AND(RESULT!$G357&gt;A$1,RESULT!$C357+RESULT!$D357&gt;2),"WON",IF(AND(RESULT!$G357&lt;A$1,RESULT!$C357+RESULT!$D357&lt;3),"WON","LOST"))</f>
        <v>WON</v>
      </c>
      <c r="B298" t="str">
        <f ca="1">IF(AND(RESULT!$K357&gt;A$1,RESULT!$C357+RESULT!$D357&gt;2),"WON",IF(AND(RESULT!$K357&lt;A$1,RESULT!$C357+RESULT!$D357&lt;3),"WON","LOST"))</f>
        <v>WON</v>
      </c>
      <c r="C298" t="str">
        <f t="shared" ca="1" si="192"/>
        <v>WON</v>
      </c>
      <c r="E298" t="str">
        <f ca="1">IF(AND(RESULT!$G357&gt;E$1,RESULT!$C357+RESULT!$D357&gt;2),"WON",IF(AND(RESULT!$G357&lt;E$1,RESULT!$C357+RESULT!$D357&lt;3),"WON","LOST"))</f>
        <v>WON</v>
      </c>
      <c r="F298" t="str">
        <f ca="1">IF(AND(RESULT!$K357&gt;E$1,RESULT!$C357+RESULT!$D357&gt;2),"WON",IF(AND(RESULT!$K357&lt;E$1,RESULT!$C357+RESULT!$D357&lt;3),"WON","LOST"))</f>
        <v>WON</v>
      </c>
      <c r="G298" t="str">
        <f t="shared" ca="1" si="193"/>
        <v>WON</v>
      </c>
      <c r="I298" t="str">
        <f ca="1">IF(AND(RESULT!$G357&gt;I$1,RESULT!$C357+RESULT!$D357&gt;2),"WON",IF(AND(RESULT!$G357&lt;I$1,RESULT!$C357+RESULT!$D357&lt;3),"WON","LOST"))</f>
        <v>WON</v>
      </c>
      <c r="J298" t="str">
        <f ca="1">IF(AND(RESULT!$K357&gt;I$1,RESULT!$C357+RESULT!$D357&gt;2),"WON",IF(AND(RESULT!$K357&lt;I$1,RESULT!$C357+RESULT!$D357&lt;3),"WON","LOST"))</f>
        <v>WON</v>
      </c>
      <c r="K298" t="str">
        <f t="shared" ca="1" si="194"/>
        <v>WON</v>
      </c>
      <c r="M298" t="str">
        <f ca="1">IF(AND(RESULT!$G357&gt;M$1,RESULT!$C357+RESULT!$D357&gt;2),"WON",IF(AND(RESULT!$G357&lt;M$1,RESULT!$C357+RESULT!$D357&lt;3),"WON","LOST"))</f>
        <v>WON</v>
      </c>
      <c r="N298" t="str">
        <f ca="1">IF(AND(RESULT!$K357&gt;M$1,RESULT!$C357+RESULT!$D357&gt;2),"WON",IF(AND(RESULT!$K357&lt;M$1,RESULT!$C357+RESULT!$D357&lt;3),"WON","LOST"))</f>
        <v>WON</v>
      </c>
      <c r="O298" t="str">
        <f t="shared" ca="1" si="195"/>
        <v>WON</v>
      </c>
      <c r="Q298" t="str">
        <f ca="1">IF(AND(RESULT!$G357&gt;Q$1,RESULT!$C357+RESULT!$D357&gt;2),"WON",IF(AND(RESULT!$G357&lt;Q$1,RESULT!$C357+RESULT!$D357&lt;3),"WON","LOST"))</f>
        <v>WON</v>
      </c>
      <c r="R298" t="str">
        <f ca="1">IF(AND(RESULT!$K357&gt;Q$1,RESULT!$C357+RESULT!$D357&gt;2),"WON",IF(AND(RESULT!$K357&lt;Q$1,RESULT!$C357+RESULT!$D357&lt;3),"WON","LOST"))</f>
        <v>WON</v>
      </c>
      <c r="S298" t="str">
        <f t="shared" ca="1" si="196"/>
        <v>WON</v>
      </c>
      <c r="U298" t="str">
        <f ca="1">IF(AND(RESULT!$G357&gt;U$1,RESULT!$C357+RESULT!$D357&gt;2),"WON",IF(AND(RESULT!$G357&lt;U$1,RESULT!$C357+RESULT!$D357&lt;3),"WON","LOST"))</f>
        <v>WON</v>
      </c>
      <c r="V298" t="str">
        <f ca="1">IF(AND(RESULT!$K357&gt;U$1,RESULT!$C357+RESULT!$D357&gt;2),"WON",IF(AND(RESULT!$K357&lt;U$1,RESULT!$C357+RESULT!$D357&lt;3),"WON","LOST"))</f>
        <v>WON</v>
      </c>
      <c r="W298" t="str">
        <f t="shared" ca="1" si="197"/>
        <v>WON</v>
      </c>
      <c r="Y298" t="str">
        <f ca="1">IF(AND(RESULT!$G357&gt;Y$1,RESULT!$C357+RESULT!$D357&gt;2),"WON",IF(AND(RESULT!$G357&lt;Y$1,RESULT!$C357+RESULT!$D357&lt;3),"WON","LOST"))</f>
        <v>WON</v>
      </c>
      <c r="Z298" t="str">
        <f ca="1">IF(AND(RESULT!$K357&gt;Y$1,RESULT!$C357+RESULT!$D357&gt;2),"WON",IF(AND(RESULT!$K357&lt;Y$1,RESULT!$C357+RESULT!$D357&lt;3),"WON","LOST"))</f>
        <v>WON</v>
      </c>
      <c r="AA298" t="str">
        <f t="shared" ca="1" si="198"/>
        <v>WON</v>
      </c>
      <c r="AC298" t="str">
        <f ca="1">IF(AND(RESULT!$G357&gt;AC$1,RESULT!$C357+RESULT!$D357&gt;2),"WON",IF(AND(RESULT!$G357&lt;AC$1,RESULT!$C357+RESULT!$D357&lt;3),"WON","LOST"))</f>
        <v>WON</v>
      </c>
      <c r="AD298" t="str">
        <f ca="1">IF(AND(RESULT!$K357&gt;AC$1,RESULT!$C357+RESULT!$D357&gt;2),"WON",IF(AND(RESULT!$K357&lt;AC$1,RESULT!$C357+RESULT!$D357&lt;3),"WON","LOST"))</f>
        <v>WON</v>
      </c>
      <c r="AE298" t="str">
        <f t="shared" ca="1" si="199"/>
        <v>WON</v>
      </c>
    </row>
    <row r="299" spans="1:31">
      <c r="A299" t="str">
        <f ca="1">IF(AND(RESULT!$G358&gt;A$1,RESULT!$C358+RESULT!$D358&gt;2),"WON",IF(AND(RESULT!$G358&lt;A$1,RESULT!$C358+RESULT!$D358&lt;3),"WON","LOST"))</f>
        <v>LOST</v>
      </c>
      <c r="B299" t="str">
        <f ca="1">IF(AND(RESULT!$K358&gt;A$1,RESULT!$C358+RESULT!$D358&gt;2),"WON",IF(AND(RESULT!$K358&lt;A$1,RESULT!$C358+RESULT!$D358&lt;3),"WON","LOST"))</f>
        <v>LOST</v>
      </c>
      <c r="C299" t="str">
        <f t="shared" ca="1" si="192"/>
        <v>LOST</v>
      </c>
      <c r="E299" t="str">
        <f ca="1">IF(AND(RESULT!$G358&gt;E$1,RESULT!$C358+RESULT!$D358&gt;2),"WON",IF(AND(RESULT!$G358&lt;E$1,RESULT!$C358+RESULT!$D358&lt;3),"WON","LOST"))</f>
        <v>LOST</v>
      </c>
      <c r="F299" t="str">
        <f ca="1">IF(AND(RESULT!$K358&gt;E$1,RESULT!$C358+RESULT!$D358&gt;2),"WON",IF(AND(RESULT!$K358&lt;E$1,RESULT!$C358+RESULT!$D358&lt;3),"WON","LOST"))</f>
        <v>LOST</v>
      </c>
      <c r="G299" t="str">
        <f t="shared" ca="1" si="193"/>
        <v>LOST</v>
      </c>
      <c r="I299" t="str">
        <f ca="1">IF(AND(RESULT!$G358&gt;I$1,RESULT!$C358+RESULT!$D358&gt;2),"WON",IF(AND(RESULT!$G358&lt;I$1,RESULT!$C358+RESULT!$D358&lt;3),"WON","LOST"))</f>
        <v>LOST</v>
      </c>
      <c r="J299" t="str">
        <f ca="1">IF(AND(RESULT!$K358&gt;I$1,RESULT!$C358+RESULT!$D358&gt;2),"WON",IF(AND(RESULT!$K358&lt;I$1,RESULT!$C358+RESULT!$D358&lt;3),"WON","LOST"))</f>
        <v>LOST</v>
      </c>
      <c r="K299" t="str">
        <f t="shared" ca="1" si="194"/>
        <v>LOST</v>
      </c>
      <c r="M299" t="str">
        <f ca="1">IF(AND(RESULT!$G358&gt;M$1,RESULT!$C358+RESULT!$D358&gt;2),"WON",IF(AND(RESULT!$G358&lt;M$1,RESULT!$C358+RESULT!$D358&lt;3),"WON","LOST"))</f>
        <v>LOST</v>
      </c>
      <c r="N299" t="str">
        <f ca="1">IF(AND(RESULT!$K358&gt;M$1,RESULT!$C358+RESULT!$D358&gt;2),"WON",IF(AND(RESULT!$K358&lt;M$1,RESULT!$C358+RESULT!$D358&lt;3),"WON","LOST"))</f>
        <v>LOST</v>
      </c>
      <c r="O299" t="str">
        <f t="shared" ca="1" si="195"/>
        <v>LOST</v>
      </c>
      <c r="Q299" t="str">
        <f ca="1">IF(AND(RESULT!$G358&gt;Q$1,RESULT!$C358+RESULT!$D358&gt;2),"WON",IF(AND(RESULT!$G358&lt;Q$1,RESULT!$C358+RESULT!$D358&lt;3),"WON","LOST"))</f>
        <v>LOST</v>
      </c>
      <c r="R299" t="str">
        <f ca="1">IF(AND(RESULT!$K358&gt;Q$1,RESULT!$C358+RESULT!$D358&gt;2),"WON",IF(AND(RESULT!$K358&lt;Q$1,RESULT!$C358+RESULT!$D358&lt;3),"WON","LOST"))</f>
        <v>LOST</v>
      </c>
      <c r="S299" t="str">
        <f t="shared" ca="1" si="196"/>
        <v>LOST</v>
      </c>
      <c r="U299" t="str">
        <f ca="1">IF(AND(RESULT!$G358&gt;U$1,RESULT!$C358+RESULT!$D358&gt;2),"WON",IF(AND(RESULT!$G358&lt;U$1,RESULT!$C358+RESULT!$D358&lt;3),"WON","LOST"))</f>
        <v>LOST</v>
      </c>
      <c r="V299" t="str">
        <f ca="1">IF(AND(RESULT!$K358&gt;U$1,RESULT!$C358+RESULT!$D358&gt;2),"WON",IF(AND(RESULT!$K358&lt;U$1,RESULT!$C358+RESULT!$D358&lt;3),"WON","LOST"))</f>
        <v>LOST</v>
      </c>
      <c r="W299" t="str">
        <f t="shared" ca="1" si="197"/>
        <v>LOST</v>
      </c>
      <c r="Y299" t="str">
        <f ca="1">IF(AND(RESULT!$G358&gt;Y$1,RESULT!$C358+RESULT!$D358&gt;2),"WON",IF(AND(RESULT!$G358&lt;Y$1,RESULT!$C358+RESULT!$D358&lt;3),"WON","LOST"))</f>
        <v>WON</v>
      </c>
      <c r="Z299" t="str">
        <f ca="1">IF(AND(RESULT!$K358&gt;Y$1,RESULT!$C358+RESULT!$D358&gt;2),"WON",IF(AND(RESULT!$K358&lt;Y$1,RESULT!$C358+RESULT!$D358&lt;3),"WON","LOST"))</f>
        <v>LOST</v>
      </c>
      <c r="AA299" t="str">
        <f t="shared" ca="1" si="198"/>
        <v>DP</v>
      </c>
      <c r="AC299" t="str">
        <f ca="1">IF(AND(RESULT!$G358&gt;AC$1,RESULT!$C358+RESULT!$D358&gt;2),"WON",IF(AND(RESULT!$G358&lt;AC$1,RESULT!$C358+RESULT!$D358&lt;3),"WON","LOST"))</f>
        <v>WON</v>
      </c>
      <c r="AD299" t="str">
        <f ca="1">IF(AND(RESULT!$K358&gt;AC$1,RESULT!$C358+RESULT!$D358&gt;2),"WON",IF(AND(RESULT!$K358&lt;AC$1,RESULT!$C358+RESULT!$D358&lt;3),"WON","LOST"))</f>
        <v>LOST</v>
      </c>
      <c r="AE299" t="str">
        <f t="shared" ca="1" si="199"/>
        <v>DP</v>
      </c>
    </row>
    <row r="300" spans="1:31">
      <c r="A300" t="str">
        <f ca="1">IF(AND(RESULT!$G359&gt;A$1,RESULT!$C359+RESULT!$D359&gt;2),"WON",IF(AND(RESULT!$G359&lt;A$1,RESULT!$C359+RESULT!$D359&lt;3),"WON","LOST"))</f>
        <v>WON</v>
      </c>
      <c r="B300" t="str">
        <f ca="1">IF(AND(RESULT!$K359&gt;A$1,RESULT!$C359+RESULT!$D359&gt;2),"WON",IF(AND(RESULT!$K359&lt;A$1,RESULT!$C359+RESULT!$D359&lt;3),"WON","LOST"))</f>
        <v>WON</v>
      </c>
      <c r="C300" t="str">
        <f t="shared" ca="1" si="192"/>
        <v>WON</v>
      </c>
      <c r="E300" t="str">
        <f ca="1">IF(AND(RESULT!$G359&gt;E$1,RESULT!$C359+RESULT!$D359&gt;2),"WON",IF(AND(RESULT!$G359&lt;E$1,RESULT!$C359+RESULT!$D359&lt;3),"WON","LOST"))</f>
        <v>WON</v>
      </c>
      <c r="F300" t="str">
        <f ca="1">IF(AND(RESULT!$K359&gt;E$1,RESULT!$C359+RESULT!$D359&gt;2),"WON",IF(AND(RESULT!$K359&lt;E$1,RESULT!$C359+RESULT!$D359&lt;3),"WON","LOST"))</f>
        <v>WON</v>
      </c>
      <c r="G300" t="str">
        <f t="shared" ca="1" si="193"/>
        <v>WON</v>
      </c>
      <c r="I300" t="str">
        <f ca="1">IF(AND(RESULT!$G359&gt;I$1,RESULT!$C359+RESULT!$D359&gt;2),"WON",IF(AND(RESULT!$G359&lt;I$1,RESULT!$C359+RESULT!$D359&lt;3),"WON","LOST"))</f>
        <v>WON</v>
      </c>
      <c r="J300" t="str">
        <f ca="1">IF(AND(RESULT!$K359&gt;I$1,RESULT!$C359+RESULT!$D359&gt;2),"WON",IF(AND(RESULT!$K359&lt;I$1,RESULT!$C359+RESULT!$D359&lt;3),"WON","LOST"))</f>
        <v>WON</v>
      </c>
      <c r="K300" t="str">
        <f t="shared" ca="1" si="194"/>
        <v>WON</v>
      </c>
      <c r="M300" t="str">
        <f ca="1">IF(AND(RESULT!$G359&gt;M$1,RESULT!$C359+RESULT!$D359&gt;2),"WON",IF(AND(RESULT!$G359&lt;M$1,RESULT!$C359+RESULT!$D359&lt;3),"WON","LOST"))</f>
        <v>WON</v>
      </c>
      <c r="N300" t="str">
        <f ca="1">IF(AND(RESULT!$K359&gt;M$1,RESULT!$C359+RESULT!$D359&gt;2),"WON",IF(AND(RESULT!$K359&lt;M$1,RESULT!$C359+RESULT!$D359&lt;3),"WON","LOST"))</f>
        <v>WON</v>
      </c>
      <c r="O300" t="str">
        <f t="shared" ca="1" si="195"/>
        <v>WON</v>
      </c>
      <c r="Q300" t="str">
        <f ca="1">IF(AND(RESULT!$G359&gt;Q$1,RESULT!$C359+RESULT!$D359&gt;2),"WON",IF(AND(RESULT!$G359&lt;Q$1,RESULT!$C359+RESULT!$D359&lt;3),"WON","LOST"))</f>
        <v>WON</v>
      </c>
      <c r="R300" t="str">
        <f ca="1">IF(AND(RESULT!$K359&gt;Q$1,RESULT!$C359+RESULT!$D359&gt;2),"WON",IF(AND(RESULT!$K359&lt;Q$1,RESULT!$C359+RESULT!$D359&lt;3),"WON","LOST"))</f>
        <v>WON</v>
      </c>
      <c r="S300" t="str">
        <f t="shared" ca="1" si="196"/>
        <v>WON</v>
      </c>
      <c r="U300" t="str">
        <f ca="1">IF(AND(RESULT!$G359&gt;U$1,RESULT!$C359+RESULT!$D359&gt;2),"WON",IF(AND(RESULT!$G359&lt;U$1,RESULT!$C359+RESULT!$D359&lt;3),"WON","LOST"))</f>
        <v>WON</v>
      </c>
      <c r="V300" t="str">
        <f ca="1">IF(AND(RESULT!$K359&gt;U$1,RESULT!$C359+RESULT!$D359&gt;2),"WON",IF(AND(RESULT!$K359&lt;U$1,RESULT!$C359+RESULT!$D359&lt;3),"WON","LOST"))</f>
        <v>WON</v>
      </c>
      <c r="W300" t="str">
        <f t="shared" ca="1" si="197"/>
        <v>WON</v>
      </c>
      <c r="Y300" t="str">
        <f ca="1">IF(AND(RESULT!$G359&gt;Y$1,RESULT!$C359+RESULT!$D359&gt;2),"WON",IF(AND(RESULT!$G359&lt;Y$1,RESULT!$C359+RESULT!$D359&lt;3),"WON","LOST"))</f>
        <v>WON</v>
      </c>
      <c r="Z300" t="str">
        <f ca="1">IF(AND(RESULT!$K359&gt;Y$1,RESULT!$C359+RESULT!$D359&gt;2),"WON",IF(AND(RESULT!$K359&lt;Y$1,RESULT!$C359+RESULT!$D359&lt;3),"WON","LOST"))</f>
        <v>WON</v>
      </c>
      <c r="AA300" t="str">
        <f t="shared" ca="1" si="198"/>
        <v>WON</v>
      </c>
      <c r="AC300" t="str">
        <f ca="1">IF(AND(RESULT!$G359&gt;AC$1,RESULT!$C359+RESULT!$D359&gt;2),"WON",IF(AND(RESULT!$G359&lt;AC$1,RESULT!$C359+RESULT!$D359&lt;3),"WON","LOST"))</f>
        <v>WON</v>
      </c>
      <c r="AD300" t="str">
        <f ca="1">IF(AND(RESULT!$K359&gt;AC$1,RESULT!$C359+RESULT!$D359&gt;2),"WON",IF(AND(RESULT!$K359&lt;AC$1,RESULT!$C359+RESULT!$D359&lt;3),"WON","LOST"))</f>
        <v>WON</v>
      </c>
      <c r="AE300" t="str">
        <f t="shared" ca="1" si="199"/>
        <v>WON</v>
      </c>
    </row>
    <row r="303" spans="1:31">
      <c r="A303" t="str">
        <f ca="1">IF(AND(RESULT!$G362&gt;A$1,RESULT!$C362+RESULT!$D362&gt;2),"WON",IF(AND(RESULT!$G362&lt;A$1,RESULT!$C362+RESULT!$D362&lt;3),"WON","LOST"))</f>
        <v>WON</v>
      </c>
      <c r="B303" t="str">
        <f ca="1">IF(AND(RESULT!$K362&gt;A$1,RESULT!$C362+RESULT!$D362&gt;2),"WON",IF(AND(RESULT!$K362&lt;A$1,RESULT!$C362+RESULT!$D362&lt;3),"WON","LOST"))</f>
        <v>WON</v>
      </c>
      <c r="C303" t="str">
        <f ca="1">IF(AND(A303="WON",B303="WON"),"WON",IF(AND(A303="LOST",B303="LOST"),"LOST","DP"))</f>
        <v>WON</v>
      </c>
      <c r="E303" t="str">
        <f ca="1">IF(AND(RESULT!$G362&gt;E$1,RESULT!$C362+RESULT!$D362&gt;2),"WON",IF(AND(RESULT!$G362&lt;E$1,RESULT!$C362+RESULT!$D362&lt;3),"WON","LOST"))</f>
        <v>WON</v>
      </c>
      <c r="F303" t="str">
        <f ca="1">IF(AND(RESULT!$K362&gt;E$1,RESULT!$C362+RESULT!$D362&gt;2),"WON",IF(AND(RESULT!$K362&lt;E$1,RESULT!$C362+RESULT!$D362&lt;3),"WON","LOST"))</f>
        <v>WON</v>
      </c>
      <c r="G303" t="str">
        <f ca="1">IF(AND(E303="WON",F303="WON"),"WON",IF(AND(E303="LOST",F303="LOST"),"LOST","DP"))</f>
        <v>WON</v>
      </c>
      <c r="I303" t="str">
        <f ca="1">IF(AND(RESULT!$G362&gt;I$1,RESULT!$C362+RESULT!$D362&gt;2),"WON",IF(AND(RESULT!$G362&lt;I$1,RESULT!$C362+RESULT!$D362&lt;3),"WON","LOST"))</f>
        <v>WON</v>
      </c>
      <c r="J303" t="str">
        <f ca="1">IF(AND(RESULT!$K362&gt;I$1,RESULT!$C362+RESULT!$D362&gt;2),"WON",IF(AND(RESULT!$K362&lt;I$1,RESULT!$C362+RESULT!$D362&lt;3),"WON","LOST"))</f>
        <v>WON</v>
      </c>
      <c r="K303" t="str">
        <f ca="1">IF(AND(I303="WON",J303="WON"),"WON",IF(AND(I303="LOST",J303="LOST"),"LOST","DP"))</f>
        <v>WON</v>
      </c>
      <c r="M303" t="str">
        <f ca="1">IF(AND(RESULT!$G362&gt;M$1,RESULT!$C362+RESULT!$D362&gt;2),"WON",IF(AND(RESULT!$G362&lt;M$1,RESULT!$C362+RESULT!$D362&lt;3),"WON","LOST"))</f>
        <v>WON</v>
      </c>
      <c r="N303" t="str">
        <f ca="1">IF(AND(RESULT!$K362&gt;M$1,RESULT!$C362+RESULT!$D362&gt;2),"WON",IF(AND(RESULT!$K362&lt;M$1,RESULT!$C362+RESULT!$D362&lt;3),"WON","LOST"))</f>
        <v>WON</v>
      </c>
      <c r="O303" t="str">
        <f ca="1">IF(AND(M303="WON",N303="WON"),"WON",IF(AND(M303="LOST",N303="LOST"),"LOST","DP"))</f>
        <v>WON</v>
      </c>
      <c r="Q303" t="str">
        <f ca="1">IF(AND(RESULT!$G362&gt;Q$1,RESULT!$C362+RESULT!$D362&gt;2),"WON",IF(AND(RESULT!$G362&lt;Q$1,RESULT!$C362+RESULT!$D362&lt;3),"WON","LOST"))</f>
        <v>WON</v>
      </c>
      <c r="R303" t="str">
        <f ca="1">IF(AND(RESULT!$K362&gt;Q$1,RESULT!$C362+RESULT!$D362&gt;2),"WON",IF(AND(RESULT!$K362&lt;Q$1,RESULT!$C362+RESULT!$D362&lt;3),"WON","LOST"))</f>
        <v>WON</v>
      </c>
      <c r="S303" t="str">
        <f ca="1">IF(AND(Q303="WON",R303="WON"),"WON",IF(AND(Q303="LOST",R303="LOST"),"LOST","DP"))</f>
        <v>WON</v>
      </c>
      <c r="U303" t="str">
        <f ca="1">IF(AND(RESULT!$G362&gt;U$1,RESULT!$C362+RESULT!$D362&gt;2),"WON",IF(AND(RESULT!$G362&lt;U$1,RESULT!$C362+RESULT!$D362&lt;3),"WON","LOST"))</f>
        <v>WON</v>
      </c>
      <c r="V303" t="str">
        <f ca="1">IF(AND(RESULT!$K362&gt;U$1,RESULT!$C362+RESULT!$D362&gt;2),"WON",IF(AND(RESULT!$K362&lt;U$1,RESULT!$C362+RESULT!$D362&lt;3),"WON","LOST"))</f>
        <v>WON</v>
      </c>
      <c r="W303" t="str">
        <f ca="1">IF(AND(U303="WON",V303="WON"),"WON",IF(AND(U303="LOST",V303="LOST"),"LOST","DP"))</f>
        <v>WON</v>
      </c>
      <c r="Y303" t="str">
        <f ca="1">IF(AND(RESULT!$G362&gt;Y$1,RESULT!$C362+RESULT!$D362&gt;2),"WON",IF(AND(RESULT!$G362&lt;Y$1,RESULT!$C362+RESULT!$D362&lt;3),"WON","LOST"))</f>
        <v>WON</v>
      </c>
      <c r="Z303" t="str">
        <f ca="1">IF(AND(RESULT!$K362&gt;Y$1,RESULT!$C362+RESULT!$D362&gt;2),"WON",IF(AND(RESULT!$K362&lt;Y$1,RESULT!$C362+RESULT!$D362&lt;3),"WON","LOST"))</f>
        <v>WON</v>
      </c>
      <c r="AA303" t="str">
        <f ca="1">IF(AND(Y303="WON",Z303="WON"),"WON",IF(AND(Y303="LOST",Z303="LOST"),"LOST","DP"))</f>
        <v>WON</v>
      </c>
      <c r="AC303" t="str">
        <f ca="1">IF(AND(RESULT!$G362&gt;AC$1,RESULT!$C362+RESULT!$D362&gt;2),"WON",IF(AND(RESULT!$G362&lt;AC$1,RESULT!$C362+RESULT!$D362&lt;3),"WON","LOST"))</f>
        <v>WON</v>
      </c>
      <c r="AD303" t="str">
        <f ca="1">IF(AND(RESULT!$K362&gt;AC$1,RESULT!$C362+RESULT!$D362&gt;2),"WON",IF(AND(RESULT!$K362&lt;AC$1,RESULT!$C362+RESULT!$D362&lt;3),"WON","LOST"))</f>
        <v>WON</v>
      </c>
      <c r="AE303" t="str">
        <f ca="1">IF(AND(AC303="WON",AD303="WON"),"WON",IF(AND(AC303="LOST",AD303="LOST"),"LOST","DP"))</f>
        <v>WON</v>
      </c>
    </row>
    <row r="304" spans="1:31">
      <c r="A304" t="str">
        <f ca="1">IF(AND(RESULT!$G363&gt;A$1,RESULT!$C363+RESULT!$D363&gt;2),"WON",IF(AND(RESULT!$G363&lt;A$1,RESULT!$C363+RESULT!$D363&lt;3),"WON","LOST"))</f>
        <v>WON</v>
      </c>
      <c r="B304" t="str">
        <f ca="1">IF(AND(RESULT!$K363&gt;A$1,RESULT!$C363+RESULT!$D363&gt;2),"WON",IF(AND(RESULT!$K363&lt;A$1,RESULT!$C363+RESULT!$D363&lt;3),"WON","LOST"))</f>
        <v>LOST</v>
      </c>
      <c r="C304" t="str">
        <f t="shared" ref="C304:C312" ca="1" si="200">IF(AND(A304="WON",B304="WON"),"WON",IF(AND(A304="LOST",B304="LOST"),"LOST","DP"))</f>
        <v>DP</v>
      </c>
      <c r="E304" t="str">
        <f ca="1">IF(AND(RESULT!$G363&gt;E$1,RESULT!$C363+RESULT!$D363&gt;2),"WON",IF(AND(RESULT!$G363&lt;E$1,RESULT!$C363+RESULT!$D363&lt;3),"WON","LOST"))</f>
        <v>WON</v>
      </c>
      <c r="F304" t="str">
        <f ca="1">IF(AND(RESULT!$K363&gt;E$1,RESULT!$C363+RESULT!$D363&gt;2),"WON",IF(AND(RESULT!$K363&lt;E$1,RESULT!$C363+RESULT!$D363&lt;3),"WON","LOST"))</f>
        <v>LOST</v>
      </c>
      <c r="G304" t="str">
        <f t="shared" ref="G304:G312" ca="1" si="201">IF(AND(E304="WON",F304="WON"),"WON",IF(AND(E304="LOST",F304="LOST"),"LOST","DP"))</f>
        <v>DP</v>
      </c>
      <c r="I304" t="str">
        <f ca="1">IF(AND(RESULT!$G363&gt;I$1,RESULT!$C363+RESULT!$D363&gt;2),"WON",IF(AND(RESULT!$G363&lt;I$1,RESULT!$C363+RESULT!$D363&lt;3),"WON","LOST"))</f>
        <v>WON</v>
      </c>
      <c r="J304" t="str">
        <f ca="1">IF(AND(RESULT!$K363&gt;I$1,RESULT!$C363+RESULT!$D363&gt;2),"WON",IF(AND(RESULT!$K363&lt;I$1,RESULT!$C363+RESULT!$D363&lt;3),"WON","LOST"))</f>
        <v>LOST</v>
      </c>
      <c r="K304" t="str">
        <f t="shared" ref="K304:K312" ca="1" si="202">IF(AND(I304="WON",J304="WON"),"WON",IF(AND(I304="LOST",J304="LOST"),"LOST","DP"))</f>
        <v>DP</v>
      </c>
      <c r="M304" t="str">
        <f ca="1">IF(AND(RESULT!$G363&gt;M$1,RESULT!$C363+RESULT!$D363&gt;2),"WON",IF(AND(RESULT!$G363&lt;M$1,RESULT!$C363+RESULT!$D363&lt;3),"WON","LOST"))</f>
        <v>WON</v>
      </c>
      <c r="N304" t="str">
        <f ca="1">IF(AND(RESULT!$K363&gt;M$1,RESULT!$C363+RESULT!$D363&gt;2),"WON",IF(AND(RESULT!$K363&lt;M$1,RESULT!$C363+RESULT!$D363&lt;3),"WON","LOST"))</f>
        <v>LOST</v>
      </c>
      <c r="O304" t="str">
        <f t="shared" ref="O304:O312" ca="1" si="203">IF(AND(M304="WON",N304="WON"),"WON",IF(AND(M304="LOST",N304="LOST"),"LOST","DP"))</f>
        <v>DP</v>
      </c>
      <c r="Q304" t="str">
        <f ca="1">IF(AND(RESULT!$G363&gt;Q$1,RESULT!$C363+RESULT!$D363&gt;2),"WON",IF(AND(RESULT!$G363&lt;Q$1,RESULT!$C363+RESULT!$D363&lt;3),"WON","LOST"))</f>
        <v>WON</v>
      </c>
      <c r="R304" t="str">
        <f ca="1">IF(AND(RESULT!$K363&gt;Q$1,RESULT!$C363+RESULT!$D363&gt;2),"WON",IF(AND(RESULT!$K363&lt;Q$1,RESULT!$C363+RESULT!$D363&lt;3),"WON","LOST"))</f>
        <v>LOST</v>
      </c>
      <c r="S304" t="str">
        <f t="shared" ref="S304:S312" ca="1" si="204">IF(AND(Q304="WON",R304="WON"),"WON",IF(AND(Q304="LOST",R304="LOST"),"LOST","DP"))</f>
        <v>DP</v>
      </c>
      <c r="U304" t="str">
        <f ca="1">IF(AND(RESULT!$G363&gt;U$1,RESULT!$C363+RESULT!$D363&gt;2),"WON",IF(AND(RESULT!$G363&lt;U$1,RESULT!$C363+RESULT!$D363&lt;3),"WON","LOST"))</f>
        <v>WON</v>
      </c>
      <c r="V304" t="str">
        <f ca="1">IF(AND(RESULT!$K363&gt;U$1,RESULT!$C363+RESULT!$D363&gt;2),"WON",IF(AND(RESULT!$K363&lt;U$1,RESULT!$C363+RESULT!$D363&lt;3),"WON","LOST"))</f>
        <v>LOST</v>
      </c>
      <c r="W304" t="str">
        <f t="shared" ref="W304:W312" ca="1" si="205">IF(AND(U304="WON",V304="WON"),"WON",IF(AND(U304="LOST",V304="LOST"),"LOST","DP"))</f>
        <v>DP</v>
      </c>
      <c r="Y304" t="str">
        <f ca="1">IF(AND(RESULT!$G363&gt;Y$1,RESULT!$C363+RESULT!$D363&gt;2),"WON",IF(AND(RESULT!$G363&lt;Y$1,RESULT!$C363+RESULT!$D363&lt;3),"WON","LOST"))</f>
        <v>WON</v>
      </c>
      <c r="Z304" t="str">
        <f ca="1">IF(AND(RESULT!$K363&gt;Y$1,RESULT!$C363+RESULT!$D363&gt;2),"WON",IF(AND(RESULT!$K363&lt;Y$1,RESULT!$C363+RESULT!$D363&lt;3),"WON","LOST"))</f>
        <v>WON</v>
      </c>
      <c r="AA304" t="str">
        <f t="shared" ref="AA304:AA312" ca="1" si="206">IF(AND(Y304="WON",Z304="WON"),"WON",IF(AND(Y304="LOST",Z304="LOST"),"LOST","DP"))</f>
        <v>WON</v>
      </c>
      <c r="AC304" t="str">
        <f ca="1">IF(AND(RESULT!$G363&gt;AC$1,RESULT!$C363+RESULT!$D363&gt;2),"WON",IF(AND(RESULT!$G363&lt;AC$1,RESULT!$C363+RESULT!$D363&lt;3),"WON","LOST"))</f>
        <v>WON</v>
      </c>
      <c r="AD304" t="str">
        <f ca="1">IF(AND(RESULT!$K363&gt;AC$1,RESULT!$C363+RESULT!$D363&gt;2),"WON",IF(AND(RESULT!$K363&lt;AC$1,RESULT!$C363+RESULT!$D363&lt;3),"WON","LOST"))</f>
        <v>WON</v>
      </c>
      <c r="AE304" t="str">
        <f t="shared" ref="AE304:AE312" ca="1" si="207">IF(AND(AC304="WON",AD304="WON"),"WON",IF(AND(AC304="LOST",AD304="LOST"),"LOST","DP"))</f>
        <v>WON</v>
      </c>
    </row>
    <row r="305" spans="1:31">
      <c r="A305" t="str">
        <f ca="1">IF(AND(RESULT!$G364&gt;A$1,RESULT!$C364+RESULT!$D364&gt;2),"WON",IF(AND(RESULT!$G364&lt;A$1,RESULT!$C364+RESULT!$D364&lt;3),"WON","LOST"))</f>
        <v>LOST</v>
      </c>
      <c r="B305" t="str">
        <f ca="1">IF(AND(RESULT!$K364&gt;A$1,RESULT!$C364+RESULT!$D364&gt;2),"WON",IF(AND(RESULT!$K364&lt;A$1,RESULT!$C364+RESULT!$D364&lt;3),"WON","LOST"))</f>
        <v>LOST</v>
      </c>
      <c r="C305" t="str">
        <f t="shared" ca="1" si="200"/>
        <v>LOST</v>
      </c>
      <c r="E305" t="str">
        <f ca="1">IF(AND(RESULT!$G364&gt;E$1,RESULT!$C364+RESULT!$D364&gt;2),"WON",IF(AND(RESULT!$G364&lt;E$1,RESULT!$C364+RESULT!$D364&lt;3),"WON","LOST"))</f>
        <v>LOST</v>
      </c>
      <c r="F305" t="str">
        <f ca="1">IF(AND(RESULT!$K364&gt;E$1,RESULT!$C364+RESULT!$D364&gt;2),"WON",IF(AND(RESULT!$K364&lt;E$1,RESULT!$C364+RESULT!$D364&lt;3),"WON","LOST"))</f>
        <v>LOST</v>
      </c>
      <c r="G305" t="str">
        <f t="shared" ca="1" si="201"/>
        <v>LOST</v>
      </c>
      <c r="I305" t="str">
        <f ca="1">IF(AND(RESULT!$G364&gt;I$1,RESULT!$C364+RESULT!$D364&gt;2),"WON",IF(AND(RESULT!$G364&lt;I$1,RESULT!$C364+RESULT!$D364&lt;3),"WON","LOST"))</f>
        <v>LOST</v>
      </c>
      <c r="J305" t="str">
        <f ca="1">IF(AND(RESULT!$K364&gt;I$1,RESULT!$C364+RESULT!$D364&gt;2),"WON",IF(AND(RESULT!$K364&lt;I$1,RESULT!$C364+RESULT!$D364&lt;3),"WON","LOST"))</f>
        <v>LOST</v>
      </c>
      <c r="K305" t="str">
        <f t="shared" ca="1" si="202"/>
        <v>LOST</v>
      </c>
      <c r="M305" t="str">
        <f ca="1">IF(AND(RESULT!$G364&gt;M$1,RESULT!$C364+RESULT!$D364&gt;2),"WON",IF(AND(RESULT!$G364&lt;M$1,RESULT!$C364+RESULT!$D364&lt;3),"WON","LOST"))</f>
        <v>LOST</v>
      </c>
      <c r="N305" t="str">
        <f ca="1">IF(AND(RESULT!$K364&gt;M$1,RESULT!$C364+RESULT!$D364&gt;2),"WON",IF(AND(RESULT!$K364&lt;M$1,RESULT!$C364+RESULT!$D364&lt;3),"WON","LOST"))</f>
        <v>LOST</v>
      </c>
      <c r="O305" t="str">
        <f t="shared" ca="1" si="203"/>
        <v>LOST</v>
      </c>
      <c r="Q305" t="str">
        <f ca="1">IF(AND(RESULT!$G364&gt;Q$1,RESULT!$C364+RESULT!$D364&gt;2),"WON",IF(AND(RESULT!$G364&lt;Q$1,RESULT!$C364+RESULT!$D364&lt;3),"WON","LOST"))</f>
        <v>LOST</v>
      </c>
      <c r="R305" t="str">
        <f ca="1">IF(AND(RESULT!$K364&gt;Q$1,RESULT!$C364+RESULT!$D364&gt;2),"WON",IF(AND(RESULT!$K364&lt;Q$1,RESULT!$C364+RESULT!$D364&lt;3),"WON","LOST"))</f>
        <v>LOST</v>
      </c>
      <c r="S305" t="str">
        <f t="shared" ca="1" si="204"/>
        <v>LOST</v>
      </c>
      <c r="U305" t="str">
        <f ca="1">IF(AND(RESULT!$G364&gt;U$1,RESULT!$C364+RESULT!$D364&gt;2),"WON",IF(AND(RESULT!$G364&lt;U$1,RESULT!$C364+RESULT!$D364&lt;3),"WON","LOST"))</f>
        <v>LOST</v>
      </c>
      <c r="V305" t="str">
        <f ca="1">IF(AND(RESULT!$K364&gt;U$1,RESULT!$C364+RESULT!$D364&gt;2),"WON",IF(AND(RESULT!$K364&lt;U$1,RESULT!$C364+RESULT!$D364&lt;3),"WON","LOST"))</f>
        <v>LOST</v>
      </c>
      <c r="W305" t="str">
        <f t="shared" ca="1" si="205"/>
        <v>LOST</v>
      </c>
      <c r="Y305" t="str">
        <f ca="1">IF(AND(RESULT!$G364&gt;Y$1,RESULT!$C364+RESULT!$D364&gt;2),"WON",IF(AND(RESULT!$G364&lt;Y$1,RESULT!$C364+RESULT!$D364&lt;3),"WON","LOST"))</f>
        <v>LOST</v>
      </c>
      <c r="Z305" t="str">
        <f ca="1">IF(AND(RESULT!$K364&gt;Y$1,RESULT!$C364+RESULT!$D364&gt;2),"WON",IF(AND(RESULT!$K364&lt;Y$1,RESULT!$C364+RESULT!$D364&lt;3),"WON","LOST"))</f>
        <v>WON</v>
      </c>
      <c r="AA305" t="str">
        <f t="shared" ca="1" si="206"/>
        <v>DP</v>
      </c>
      <c r="AC305" t="str">
        <f ca="1">IF(AND(RESULT!$G364&gt;AC$1,RESULT!$C364+RESULT!$D364&gt;2),"WON",IF(AND(RESULT!$G364&lt;AC$1,RESULT!$C364+RESULT!$D364&lt;3),"WON","LOST"))</f>
        <v>LOST</v>
      </c>
      <c r="AD305" t="str">
        <f ca="1">IF(AND(RESULT!$K364&gt;AC$1,RESULT!$C364+RESULT!$D364&gt;2),"WON",IF(AND(RESULT!$K364&lt;AC$1,RESULT!$C364+RESULT!$D364&lt;3),"WON","LOST"))</f>
        <v>WON</v>
      </c>
      <c r="AE305" t="str">
        <f t="shared" ca="1" si="207"/>
        <v>DP</v>
      </c>
    </row>
    <row r="306" spans="1:31">
      <c r="A306" t="str">
        <f ca="1">IF(AND(RESULT!$G365&gt;A$1,RESULT!$C365+RESULT!$D365&gt;2),"WON",IF(AND(RESULT!$G365&lt;A$1,RESULT!$C365+RESULT!$D365&lt;3),"WON","LOST"))</f>
        <v>WON</v>
      </c>
      <c r="B306" t="str">
        <f ca="1">IF(AND(RESULT!$K365&gt;A$1,RESULT!$C365+RESULT!$D365&gt;2),"WON",IF(AND(RESULT!$K365&lt;A$1,RESULT!$C365+RESULT!$D365&lt;3),"WON","LOST"))</f>
        <v>WON</v>
      </c>
      <c r="C306" t="str">
        <f t="shared" ca="1" si="200"/>
        <v>WON</v>
      </c>
      <c r="E306" t="str">
        <f ca="1">IF(AND(RESULT!$G365&gt;E$1,RESULT!$C365+RESULT!$D365&gt;2),"WON",IF(AND(RESULT!$G365&lt;E$1,RESULT!$C365+RESULT!$D365&lt;3),"WON","LOST"))</f>
        <v>WON</v>
      </c>
      <c r="F306" t="str">
        <f ca="1">IF(AND(RESULT!$K365&gt;E$1,RESULT!$C365+RESULT!$D365&gt;2),"WON",IF(AND(RESULT!$K365&lt;E$1,RESULT!$C365+RESULT!$D365&lt;3),"WON","LOST"))</f>
        <v>WON</v>
      </c>
      <c r="G306" t="str">
        <f t="shared" ca="1" si="201"/>
        <v>WON</v>
      </c>
      <c r="I306" t="str">
        <f ca="1">IF(AND(RESULT!$G365&gt;I$1,RESULT!$C365+RESULT!$D365&gt;2),"WON",IF(AND(RESULT!$G365&lt;I$1,RESULT!$C365+RESULT!$D365&lt;3),"WON","LOST"))</f>
        <v>WON</v>
      </c>
      <c r="J306" t="str">
        <f ca="1">IF(AND(RESULT!$K365&gt;I$1,RESULT!$C365+RESULT!$D365&gt;2),"WON",IF(AND(RESULT!$K365&lt;I$1,RESULT!$C365+RESULT!$D365&lt;3),"WON","LOST"))</f>
        <v>WON</v>
      </c>
      <c r="K306" t="str">
        <f t="shared" ca="1" si="202"/>
        <v>WON</v>
      </c>
      <c r="M306" t="str">
        <f ca="1">IF(AND(RESULT!$G365&gt;M$1,RESULT!$C365+RESULT!$D365&gt;2),"WON",IF(AND(RESULT!$G365&lt;M$1,RESULT!$C365+RESULT!$D365&lt;3),"WON","LOST"))</f>
        <v>WON</v>
      </c>
      <c r="N306" t="str">
        <f ca="1">IF(AND(RESULT!$K365&gt;M$1,RESULT!$C365+RESULT!$D365&gt;2),"WON",IF(AND(RESULT!$K365&lt;M$1,RESULT!$C365+RESULT!$D365&lt;3),"WON","LOST"))</f>
        <v>WON</v>
      </c>
      <c r="O306" t="str">
        <f t="shared" ca="1" si="203"/>
        <v>WON</v>
      </c>
      <c r="Q306" t="str">
        <f ca="1">IF(AND(RESULT!$G365&gt;Q$1,RESULT!$C365+RESULT!$D365&gt;2),"WON",IF(AND(RESULT!$G365&lt;Q$1,RESULT!$C365+RESULT!$D365&lt;3),"WON","LOST"))</f>
        <v>WON</v>
      </c>
      <c r="R306" t="str">
        <f ca="1">IF(AND(RESULT!$K365&gt;Q$1,RESULT!$C365+RESULT!$D365&gt;2),"WON",IF(AND(RESULT!$K365&lt;Q$1,RESULT!$C365+RESULT!$D365&lt;3),"WON","LOST"))</f>
        <v>WON</v>
      </c>
      <c r="S306" t="str">
        <f t="shared" ca="1" si="204"/>
        <v>WON</v>
      </c>
      <c r="U306" t="str">
        <f ca="1">IF(AND(RESULT!$G365&gt;U$1,RESULT!$C365+RESULT!$D365&gt;2),"WON",IF(AND(RESULT!$G365&lt;U$1,RESULT!$C365+RESULT!$D365&lt;3),"WON","LOST"))</f>
        <v>LOST</v>
      </c>
      <c r="V306" t="str">
        <f ca="1">IF(AND(RESULT!$K365&gt;U$1,RESULT!$C365+RESULT!$D365&gt;2),"WON",IF(AND(RESULT!$K365&lt;U$1,RESULT!$C365+RESULT!$D365&lt;3),"WON","LOST"))</f>
        <v>WON</v>
      </c>
      <c r="W306" t="str">
        <f t="shared" ca="1" si="205"/>
        <v>DP</v>
      </c>
      <c r="Y306" t="str">
        <f ca="1">IF(AND(RESULT!$G365&gt;Y$1,RESULT!$C365+RESULT!$D365&gt;2),"WON",IF(AND(RESULT!$G365&lt;Y$1,RESULT!$C365+RESULT!$D365&lt;3),"WON","LOST"))</f>
        <v>WON</v>
      </c>
      <c r="Z306" t="str">
        <f ca="1">IF(AND(RESULT!$K365&gt;Y$1,RESULT!$C365+RESULT!$D365&gt;2),"WON",IF(AND(RESULT!$K365&lt;Y$1,RESULT!$C365+RESULT!$D365&lt;3),"WON","LOST"))</f>
        <v>WON</v>
      </c>
      <c r="AA306" t="str">
        <f t="shared" ca="1" si="206"/>
        <v>WON</v>
      </c>
      <c r="AC306" t="str">
        <f ca="1">IF(AND(RESULT!$G365&gt;AC$1,RESULT!$C365+RESULT!$D365&gt;2),"WON",IF(AND(RESULT!$G365&lt;AC$1,RESULT!$C365+RESULT!$D365&lt;3),"WON","LOST"))</f>
        <v>WON</v>
      </c>
      <c r="AD306" t="str">
        <f ca="1">IF(AND(RESULT!$K365&gt;AC$1,RESULT!$C365+RESULT!$D365&gt;2),"WON",IF(AND(RESULT!$K365&lt;AC$1,RESULT!$C365+RESULT!$D365&lt;3),"WON","LOST"))</f>
        <v>WON</v>
      </c>
      <c r="AE306" t="str">
        <f t="shared" ca="1" si="207"/>
        <v>WON</v>
      </c>
    </row>
    <row r="307" spans="1:31">
      <c r="A307" t="str">
        <f ca="1">IF(AND(RESULT!$G366&gt;A$1,RESULT!$C366+RESULT!$D366&gt;2),"WON",IF(AND(RESULT!$G366&lt;A$1,RESULT!$C366+RESULT!$D366&lt;3),"WON","LOST"))</f>
        <v>LOST</v>
      </c>
      <c r="B307" t="str">
        <f ca="1">IF(AND(RESULT!$K366&gt;A$1,RESULT!$C366+RESULT!$D366&gt;2),"WON",IF(AND(RESULT!$K366&lt;A$1,RESULT!$C366+RESULT!$D366&lt;3),"WON","LOST"))</f>
        <v>LOST</v>
      </c>
      <c r="C307" t="str">
        <f t="shared" ca="1" si="200"/>
        <v>LOST</v>
      </c>
      <c r="E307" t="str">
        <f ca="1">IF(AND(RESULT!$G366&gt;E$1,RESULT!$C366+RESULT!$D366&gt;2),"WON",IF(AND(RESULT!$G366&lt;E$1,RESULT!$C366+RESULT!$D366&lt;3),"WON","LOST"))</f>
        <v>LOST</v>
      </c>
      <c r="F307" t="str">
        <f ca="1">IF(AND(RESULT!$K366&gt;E$1,RESULT!$C366+RESULT!$D366&gt;2),"WON",IF(AND(RESULT!$K366&lt;E$1,RESULT!$C366+RESULT!$D366&lt;3),"WON","LOST"))</f>
        <v>LOST</v>
      </c>
      <c r="G307" t="str">
        <f t="shared" ca="1" si="201"/>
        <v>LOST</v>
      </c>
      <c r="I307" t="str">
        <f ca="1">IF(AND(RESULT!$G366&gt;I$1,RESULT!$C366+RESULT!$D366&gt;2),"WON",IF(AND(RESULT!$G366&lt;I$1,RESULT!$C366+RESULT!$D366&lt;3),"WON","LOST"))</f>
        <v>LOST</v>
      </c>
      <c r="J307" t="str">
        <f ca="1">IF(AND(RESULT!$K366&gt;I$1,RESULT!$C366+RESULT!$D366&gt;2),"WON",IF(AND(RESULT!$K366&lt;I$1,RESULT!$C366+RESULT!$D366&lt;3),"WON","LOST"))</f>
        <v>LOST</v>
      </c>
      <c r="K307" t="str">
        <f t="shared" ca="1" si="202"/>
        <v>LOST</v>
      </c>
      <c r="M307" t="str">
        <f ca="1">IF(AND(RESULT!$G366&gt;M$1,RESULT!$C366+RESULT!$D366&gt;2),"WON",IF(AND(RESULT!$G366&lt;M$1,RESULT!$C366+RESULT!$D366&lt;3),"WON","LOST"))</f>
        <v>LOST</v>
      </c>
      <c r="N307" t="str">
        <f ca="1">IF(AND(RESULT!$K366&gt;M$1,RESULT!$C366+RESULT!$D366&gt;2),"WON",IF(AND(RESULT!$K366&lt;M$1,RESULT!$C366+RESULT!$D366&lt;3),"WON","LOST"))</f>
        <v>LOST</v>
      </c>
      <c r="O307" t="str">
        <f t="shared" ca="1" si="203"/>
        <v>LOST</v>
      </c>
      <c r="Q307" t="str">
        <f ca="1">IF(AND(RESULT!$G366&gt;Q$1,RESULT!$C366+RESULT!$D366&gt;2),"WON",IF(AND(RESULT!$G366&lt;Q$1,RESULT!$C366+RESULT!$D366&lt;3),"WON","LOST"))</f>
        <v>LOST</v>
      </c>
      <c r="R307" t="str">
        <f ca="1">IF(AND(RESULT!$K366&gt;Q$1,RESULT!$C366+RESULT!$D366&gt;2),"WON",IF(AND(RESULT!$K366&lt;Q$1,RESULT!$C366+RESULT!$D366&lt;3),"WON","LOST"))</f>
        <v>LOST</v>
      </c>
      <c r="S307" t="str">
        <f t="shared" ca="1" si="204"/>
        <v>LOST</v>
      </c>
      <c r="U307" t="str">
        <f ca="1">IF(AND(RESULT!$G366&gt;U$1,RESULT!$C366+RESULT!$D366&gt;2),"WON",IF(AND(RESULT!$G366&lt;U$1,RESULT!$C366+RESULT!$D366&lt;3),"WON","LOST"))</f>
        <v>LOST</v>
      </c>
      <c r="V307" t="str">
        <f ca="1">IF(AND(RESULT!$K366&gt;U$1,RESULT!$C366+RESULT!$D366&gt;2),"WON",IF(AND(RESULT!$K366&lt;U$1,RESULT!$C366+RESULT!$D366&lt;3),"WON","LOST"))</f>
        <v>LOST</v>
      </c>
      <c r="W307" t="str">
        <f t="shared" ca="1" si="205"/>
        <v>LOST</v>
      </c>
      <c r="Y307" t="str">
        <f ca="1">IF(AND(RESULT!$G366&gt;Y$1,RESULT!$C366+RESULT!$D366&gt;2),"WON",IF(AND(RESULT!$G366&lt;Y$1,RESULT!$C366+RESULT!$D366&lt;3),"WON","LOST"))</f>
        <v>LOST</v>
      </c>
      <c r="Z307" t="str">
        <f ca="1">IF(AND(RESULT!$K366&gt;Y$1,RESULT!$C366+RESULT!$D366&gt;2),"WON",IF(AND(RESULT!$K366&lt;Y$1,RESULT!$C366+RESULT!$D366&lt;3),"WON","LOST"))</f>
        <v>LOST</v>
      </c>
      <c r="AA307" t="str">
        <f t="shared" ca="1" si="206"/>
        <v>LOST</v>
      </c>
      <c r="AC307" t="str">
        <f ca="1">IF(AND(RESULT!$G366&gt;AC$1,RESULT!$C366+RESULT!$D366&gt;2),"WON",IF(AND(RESULT!$G366&lt;AC$1,RESULT!$C366+RESULT!$D366&lt;3),"WON","LOST"))</f>
        <v>LOST</v>
      </c>
      <c r="AD307" t="str">
        <f ca="1">IF(AND(RESULT!$K366&gt;AC$1,RESULT!$C366+RESULT!$D366&gt;2),"WON",IF(AND(RESULT!$K366&lt;AC$1,RESULT!$C366+RESULT!$D366&lt;3),"WON","LOST"))</f>
        <v>LOST</v>
      </c>
      <c r="AE307" t="str">
        <f t="shared" ca="1" si="207"/>
        <v>LOST</v>
      </c>
    </row>
    <row r="308" spans="1:31">
      <c r="A308" t="str">
        <f ca="1">IF(AND(RESULT!$G367&gt;A$1,RESULT!$C367+RESULT!$D367&gt;2),"WON",IF(AND(RESULT!$G367&lt;A$1,RESULT!$C367+RESULT!$D367&lt;3),"WON","LOST"))</f>
        <v>LOST</v>
      </c>
      <c r="B308" t="str">
        <f ca="1">IF(AND(RESULT!$K367&gt;A$1,RESULT!$C367+RESULT!$D367&gt;2),"WON",IF(AND(RESULT!$K367&lt;A$1,RESULT!$C367+RESULT!$D367&lt;3),"WON","LOST"))</f>
        <v>WON</v>
      </c>
      <c r="C308" t="str">
        <f t="shared" ca="1" si="200"/>
        <v>DP</v>
      </c>
      <c r="E308" t="str">
        <f ca="1">IF(AND(RESULT!$G367&gt;E$1,RESULT!$C367+RESULT!$D367&gt;2),"WON",IF(AND(RESULT!$G367&lt;E$1,RESULT!$C367+RESULT!$D367&lt;3),"WON","LOST"))</f>
        <v>LOST</v>
      </c>
      <c r="F308" t="str">
        <f ca="1">IF(AND(RESULT!$K367&gt;E$1,RESULT!$C367+RESULT!$D367&gt;2),"WON",IF(AND(RESULT!$K367&lt;E$1,RESULT!$C367+RESULT!$D367&lt;3),"WON","LOST"))</f>
        <v>WON</v>
      </c>
      <c r="G308" t="str">
        <f t="shared" ca="1" si="201"/>
        <v>DP</v>
      </c>
      <c r="I308" t="str">
        <f ca="1">IF(AND(RESULT!$G367&gt;I$1,RESULT!$C367+RESULT!$D367&gt;2),"WON",IF(AND(RESULT!$G367&lt;I$1,RESULT!$C367+RESULT!$D367&lt;3),"WON","LOST"))</f>
        <v>LOST</v>
      </c>
      <c r="J308" t="str">
        <f ca="1">IF(AND(RESULT!$K367&gt;I$1,RESULT!$C367+RESULT!$D367&gt;2),"WON",IF(AND(RESULT!$K367&lt;I$1,RESULT!$C367+RESULT!$D367&lt;3),"WON","LOST"))</f>
        <v>WON</v>
      </c>
      <c r="K308" t="str">
        <f t="shared" ca="1" si="202"/>
        <v>DP</v>
      </c>
      <c r="M308" t="str">
        <f ca="1">IF(AND(RESULT!$G367&gt;M$1,RESULT!$C367+RESULT!$D367&gt;2),"WON",IF(AND(RESULT!$G367&lt;M$1,RESULT!$C367+RESULT!$D367&lt;3),"WON","LOST"))</f>
        <v>LOST</v>
      </c>
      <c r="N308" t="str">
        <f ca="1">IF(AND(RESULT!$K367&gt;M$1,RESULT!$C367+RESULT!$D367&gt;2),"WON",IF(AND(RESULT!$K367&lt;M$1,RESULT!$C367+RESULT!$D367&lt;3),"WON","LOST"))</f>
        <v>WON</v>
      </c>
      <c r="O308" t="str">
        <f t="shared" ca="1" si="203"/>
        <v>DP</v>
      </c>
      <c r="Q308" t="str">
        <f ca="1">IF(AND(RESULT!$G367&gt;Q$1,RESULT!$C367+RESULT!$D367&gt;2),"WON",IF(AND(RESULT!$G367&lt;Q$1,RESULT!$C367+RESULT!$D367&lt;3),"WON","LOST"))</f>
        <v>LOST</v>
      </c>
      <c r="R308" t="str">
        <f ca="1">IF(AND(RESULT!$K367&gt;Q$1,RESULT!$C367+RESULT!$D367&gt;2),"WON",IF(AND(RESULT!$K367&lt;Q$1,RESULT!$C367+RESULT!$D367&lt;3),"WON","LOST"))</f>
        <v>WON</v>
      </c>
      <c r="S308" t="str">
        <f t="shared" ca="1" si="204"/>
        <v>DP</v>
      </c>
      <c r="U308" t="str">
        <f ca="1">IF(AND(RESULT!$G367&gt;U$1,RESULT!$C367+RESULT!$D367&gt;2),"WON",IF(AND(RESULT!$G367&lt;U$1,RESULT!$C367+RESULT!$D367&lt;3),"WON","LOST"))</f>
        <v>LOST</v>
      </c>
      <c r="V308" t="str">
        <f ca="1">IF(AND(RESULT!$K367&gt;U$1,RESULT!$C367+RESULT!$D367&gt;2),"WON",IF(AND(RESULT!$K367&lt;U$1,RESULT!$C367+RESULT!$D367&lt;3),"WON","LOST"))</f>
        <v>WON</v>
      </c>
      <c r="W308" t="str">
        <f t="shared" ca="1" si="205"/>
        <v>DP</v>
      </c>
      <c r="Y308" t="str">
        <f ca="1">IF(AND(RESULT!$G367&gt;Y$1,RESULT!$C367+RESULT!$D367&gt;2),"WON",IF(AND(RESULT!$G367&lt;Y$1,RESULT!$C367+RESULT!$D367&lt;3),"WON","LOST"))</f>
        <v>WON</v>
      </c>
      <c r="Z308" t="str">
        <f ca="1">IF(AND(RESULT!$K367&gt;Y$1,RESULT!$C367+RESULT!$D367&gt;2),"WON",IF(AND(RESULT!$K367&lt;Y$1,RESULT!$C367+RESULT!$D367&lt;3),"WON","LOST"))</f>
        <v>WON</v>
      </c>
      <c r="AA308" t="str">
        <f t="shared" ca="1" si="206"/>
        <v>WON</v>
      </c>
      <c r="AC308" t="str">
        <f ca="1">IF(AND(RESULT!$G367&gt;AC$1,RESULT!$C367+RESULT!$D367&gt;2),"WON",IF(AND(RESULT!$G367&lt;AC$1,RESULT!$C367+RESULT!$D367&lt;3),"WON","LOST"))</f>
        <v>WON</v>
      </c>
      <c r="AD308" t="str">
        <f ca="1">IF(AND(RESULT!$K367&gt;AC$1,RESULT!$C367+RESULT!$D367&gt;2),"WON",IF(AND(RESULT!$K367&lt;AC$1,RESULT!$C367+RESULT!$D367&lt;3),"WON","LOST"))</f>
        <v>WON</v>
      </c>
      <c r="AE308" t="str">
        <f t="shared" ca="1" si="207"/>
        <v>WON</v>
      </c>
    </row>
    <row r="309" spans="1:31">
      <c r="A309" t="str">
        <f ca="1">IF(AND(RESULT!$G368&gt;A$1,RESULT!$C368+RESULT!$D368&gt;2),"WON",IF(AND(RESULT!$G368&lt;A$1,RESULT!$C368+RESULT!$D368&lt;3),"WON","LOST"))</f>
        <v>WON</v>
      </c>
      <c r="B309" t="str">
        <f ca="1">IF(AND(RESULT!$K368&gt;A$1,RESULT!$C368+RESULT!$D368&gt;2),"WON",IF(AND(RESULT!$K368&lt;A$1,RESULT!$C368+RESULT!$D368&lt;3),"WON","LOST"))</f>
        <v>LOST</v>
      </c>
      <c r="C309" t="str">
        <f t="shared" ca="1" si="200"/>
        <v>DP</v>
      </c>
      <c r="E309" t="str">
        <f ca="1">IF(AND(RESULT!$G368&gt;E$1,RESULT!$C368+RESULT!$D368&gt;2),"WON",IF(AND(RESULT!$G368&lt;E$1,RESULT!$C368+RESULT!$D368&lt;3),"WON","LOST"))</f>
        <v>WON</v>
      </c>
      <c r="F309" t="str">
        <f ca="1">IF(AND(RESULT!$K368&gt;E$1,RESULT!$C368+RESULT!$D368&gt;2),"WON",IF(AND(RESULT!$K368&lt;E$1,RESULT!$C368+RESULT!$D368&lt;3),"WON","LOST"))</f>
        <v>LOST</v>
      </c>
      <c r="G309" t="str">
        <f t="shared" ca="1" si="201"/>
        <v>DP</v>
      </c>
      <c r="I309" t="str">
        <f ca="1">IF(AND(RESULT!$G368&gt;I$1,RESULT!$C368+RESULT!$D368&gt;2),"WON",IF(AND(RESULT!$G368&lt;I$1,RESULT!$C368+RESULT!$D368&lt;3),"WON","LOST"))</f>
        <v>WON</v>
      </c>
      <c r="J309" t="str">
        <f ca="1">IF(AND(RESULT!$K368&gt;I$1,RESULT!$C368+RESULT!$D368&gt;2),"WON",IF(AND(RESULT!$K368&lt;I$1,RESULT!$C368+RESULT!$D368&lt;3),"WON","LOST"))</f>
        <v>LOST</v>
      </c>
      <c r="K309" t="str">
        <f t="shared" ca="1" si="202"/>
        <v>DP</v>
      </c>
      <c r="M309" t="str">
        <f ca="1">IF(AND(RESULT!$G368&gt;M$1,RESULT!$C368+RESULT!$D368&gt;2),"WON",IF(AND(RESULT!$G368&lt;M$1,RESULT!$C368+RESULT!$D368&lt;3),"WON","LOST"))</f>
        <v>WON</v>
      </c>
      <c r="N309" t="str">
        <f ca="1">IF(AND(RESULT!$K368&gt;M$1,RESULT!$C368+RESULT!$D368&gt;2),"WON",IF(AND(RESULT!$K368&lt;M$1,RESULT!$C368+RESULT!$D368&lt;3),"WON","LOST"))</f>
        <v>LOST</v>
      </c>
      <c r="O309" t="str">
        <f t="shared" ca="1" si="203"/>
        <v>DP</v>
      </c>
      <c r="Q309" t="str">
        <f ca="1">IF(AND(RESULT!$G368&gt;Q$1,RESULT!$C368+RESULT!$D368&gt;2),"WON",IF(AND(RESULT!$G368&lt;Q$1,RESULT!$C368+RESULT!$D368&lt;3),"WON","LOST"))</f>
        <v>WON</v>
      </c>
      <c r="R309" t="str">
        <f ca="1">IF(AND(RESULT!$K368&gt;Q$1,RESULT!$C368+RESULT!$D368&gt;2),"WON",IF(AND(RESULT!$K368&lt;Q$1,RESULT!$C368+RESULT!$D368&lt;3),"WON","LOST"))</f>
        <v>LOST</v>
      </c>
      <c r="S309" t="str">
        <f t="shared" ca="1" si="204"/>
        <v>DP</v>
      </c>
      <c r="U309" t="str">
        <f ca="1">IF(AND(RESULT!$G368&gt;U$1,RESULT!$C368+RESULT!$D368&gt;2),"WON",IF(AND(RESULT!$G368&lt;U$1,RESULT!$C368+RESULT!$D368&lt;3),"WON","LOST"))</f>
        <v>WON</v>
      </c>
      <c r="V309" t="str">
        <f ca="1">IF(AND(RESULT!$K368&gt;U$1,RESULT!$C368+RESULT!$D368&gt;2),"WON",IF(AND(RESULT!$K368&lt;U$1,RESULT!$C368+RESULT!$D368&lt;3),"WON","LOST"))</f>
        <v>LOST</v>
      </c>
      <c r="W309" t="str">
        <f t="shared" ca="1" si="205"/>
        <v>DP</v>
      </c>
      <c r="Y309" t="str">
        <f ca="1">IF(AND(RESULT!$G368&gt;Y$1,RESULT!$C368+RESULT!$D368&gt;2),"WON",IF(AND(RESULT!$G368&lt;Y$1,RESULT!$C368+RESULT!$D368&lt;3),"WON","LOST"))</f>
        <v>WON</v>
      </c>
      <c r="Z309" t="str">
        <f ca="1">IF(AND(RESULT!$K368&gt;Y$1,RESULT!$C368+RESULT!$D368&gt;2),"WON",IF(AND(RESULT!$K368&lt;Y$1,RESULT!$C368+RESULT!$D368&lt;3),"WON","LOST"))</f>
        <v>LOST</v>
      </c>
      <c r="AA309" t="str">
        <f t="shared" ca="1" si="206"/>
        <v>DP</v>
      </c>
      <c r="AC309" t="str">
        <f ca="1">IF(AND(RESULT!$G368&gt;AC$1,RESULT!$C368+RESULT!$D368&gt;2),"WON",IF(AND(RESULT!$G368&lt;AC$1,RESULT!$C368+RESULT!$D368&lt;3),"WON","LOST"))</f>
        <v>WON</v>
      </c>
      <c r="AD309" t="str">
        <f ca="1">IF(AND(RESULT!$K368&gt;AC$1,RESULT!$C368+RESULT!$D368&gt;2),"WON",IF(AND(RESULT!$K368&lt;AC$1,RESULT!$C368+RESULT!$D368&lt;3),"WON","LOST"))</f>
        <v>LOST</v>
      </c>
      <c r="AE309" t="str">
        <f t="shared" ca="1" si="207"/>
        <v>DP</v>
      </c>
    </row>
    <row r="310" spans="1:31">
      <c r="A310" t="str">
        <f ca="1">IF(AND(RESULT!$G369&gt;A$1,RESULT!$C369+RESULT!$D369&gt;2),"WON",IF(AND(RESULT!$G369&lt;A$1,RESULT!$C369+RESULT!$D369&lt;3),"WON","LOST"))</f>
        <v>WON</v>
      </c>
      <c r="B310" t="str">
        <f ca="1">IF(AND(RESULT!$K369&gt;A$1,RESULT!$C369+RESULT!$D369&gt;2),"WON",IF(AND(RESULT!$K369&lt;A$1,RESULT!$C369+RESULT!$D369&lt;3),"WON","LOST"))</f>
        <v>WON</v>
      </c>
      <c r="C310" t="str">
        <f t="shared" ca="1" si="200"/>
        <v>WON</v>
      </c>
      <c r="E310" t="str">
        <f ca="1">IF(AND(RESULT!$G369&gt;E$1,RESULT!$C369+RESULT!$D369&gt;2),"WON",IF(AND(RESULT!$G369&lt;E$1,RESULT!$C369+RESULT!$D369&lt;3),"WON","LOST"))</f>
        <v>WON</v>
      </c>
      <c r="F310" t="str">
        <f ca="1">IF(AND(RESULT!$K369&gt;E$1,RESULT!$C369+RESULT!$D369&gt;2),"WON",IF(AND(RESULT!$K369&lt;E$1,RESULT!$C369+RESULT!$D369&lt;3),"WON","LOST"))</f>
        <v>WON</v>
      </c>
      <c r="G310" t="str">
        <f t="shared" ca="1" si="201"/>
        <v>WON</v>
      </c>
      <c r="I310" t="str">
        <f ca="1">IF(AND(RESULT!$G369&gt;I$1,RESULT!$C369+RESULT!$D369&gt;2),"WON",IF(AND(RESULT!$G369&lt;I$1,RESULT!$C369+RESULT!$D369&lt;3),"WON","LOST"))</f>
        <v>WON</v>
      </c>
      <c r="J310" t="str">
        <f ca="1">IF(AND(RESULT!$K369&gt;I$1,RESULT!$C369+RESULT!$D369&gt;2),"WON",IF(AND(RESULT!$K369&lt;I$1,RESULT!$C369+RESULT!$D369&lt;3),"WON","LOST"))</f>
        <v>WON</v>
      </c>
      <c r="K310" t="str">
        <f t="shared" ca="1" si="202"/>
        <v>WON</v>
      </c>
      <c r="M310" t="str">
        <f ca="1">IF(AND(RESULT!$G369&gt;M$1,RESULT!$C369+RESULT!$D369&gt;2),"WON",IF(AND(RESULT!$G369&lt;M$1,RESULT!$C369+RESULT!$D369&lt;3),"WON","LOST"))</f>
        <v>WON</v>
      </c>
      <c r="N310" t="str">
        <f ca="1">IF(AND(RESULT!$K369&gt;M$1,RESULT!$C369+RESULT!$D369&gt;2),"WON",IF(AND(RESULT!$K369&lt;M$1,RESULT!$C369+RESULT!$D369&lt;3),"WON","LOST"))</f>
        <v>WON</v>
      </c>
      <c r="O310" t="str">
        <f t="shared" ca="1" si="203"/>
        <v>WON</v>
      </c>
      <c r="Q310" t="str">
        <f ca="1">IF(AND(RESULT!$G369&gt;Q$1,RESULT!$C369+RESULT!$D369&gt;2),"WON",IF(AND(RESULT!$G369&lt;Q$1,RESULT!$C369+RESULT!$D369&lt;3),"WON","LOST"))</f>
        <v>WON</v>
      </c>
      <c r="R310" t="str">
        <f ca="1">IF(AND(RESULT!$K369&gt;Q$1,RESULT!$C369+RESULT!$D369&gt;2),"WON",IF(AND(RESULT!$K369&lt;Q$1,RESULT!$C369+RESULT!$D369&lt;3),"WON","LOST"))</f>
        <v>WON</v>
      </c>
      <c r="S310" t="str">
        <f t="shared" ca="1" si="204"/>
        <v>WON</v>
      </c>
      <c r="U310" t="str">
        <f ca="1">IF(AND(RESULT!$G369&gt;U$1,RESULT!$C369+RESULT!$D369&gt;2),"WON",IF(AND(RESULT!$G369&lt;U$1,RESULT!$C369+RESULT!$D369&lt;3),"WON","LOST"))</f>
        <v>WON</v>
      </c>
      <c r="V310" t="str">
        <f ca="1">IF(AND(RESULT!$K369&gt;U$1,RESULT!$C369+RESULT!$D369&gt;2),"WON",IF(AND(RESULT!$K369&lt;U$1,RESULT!$C369+RESULT!$D369&lt;3),"WON","LOST"))</f>
        <v>WON</v>
      </c>
      <c r="W310" t="str">
        <f t="shared" ca="1" si="205"/>
        <v>WON</v>
      </c>
      <c r="Y310" t="str">
        <f ca="1">IF(AND(RESULT!$G369&gt;Y$1,RESULT!$C369+RESULT!$D369&gt;2),"WON",IF(AND(RESULT!$G369&lt;Y$1,RESULT!$C369+RESULT!$D369&lt;3),"WON","LOST"))</f>
        <v>WON</v>
      </c>
      <c r="Z310" t="str">
        <f ca="1">IF(AND(RESULT!$K369&gt;Y$1,RESULT!$C369+RESULT!$D369&gt;2),"WON",IF(AND(RESULT!$K369&lt;Y$1,RESULT!$C369+RESULT!$D369&lt;3),"WON","LOST"))</f>
        <v>WON</v>
      </c>
      <c r="AA310" t="str">
        <f t="shared" ca="1" si="206"/>
        <v>WON</v>
      </c>
      <c r="AC310" t="str">
        <f ca="1">IF(AND(RESULT!$G369&gt;AC$1,RESULT!$C369+RESULT!$D369&gt;2),"WON",IF(AND(RESULT!$G369&lt;AC$1,RESULT!$C369+RESULT!$D369&lt;3),"WON","LOST"))</f>
        <v>WON</v>
      </c>
      <c r="AD310" t="str">
        <f ca="1">IF(AND(RESULT!$K369&gt;AC$1,RESULT!$C369+RESULT!$D369&gt;2),"WON",IF(AND(RESULT!$K369&lt;AC$1,RESULT!$C369+RESULT!$D369&lt;3),"WON","LOST"))</f>
        <v>WON</v>
      </c>
      <c r="AE310" t="str">
        <f t="shared" ca="1" si="207"/>
        <v>WON</v>
      </c>
    </row>
    <row r="311" spans="1:31">
      <c r="A311" t="str">
        <f ca="1">IF(AND(RESULT!$G370&gt;A$1,RESULT!$C370+RESULT!$D370&gt;2),"WON",IF(AND(RESULT!$G370&lt;A$1,RESULT!$C370+RESULT!$D370&lt;3),"WON","LOST"))</f>
        <v>WON</v>
      </c>
      <c r="B311" t="str">
        <f ca="1">IF(AND(RESULT!$K370&gt;A$1,RESULT!$C370+RESULT!$D370&gt;2),"WON",IF(AND(RESULT!$K370&lt;A$1,RESULT!$C370+RESULT!$D370&lt;3),"WON","LOST"))</f>
        <v>LOST</v>
      </c>
      <c r="C311" t="str">
        <f t="shared" ca="1" si="200"/>
        <v>DP</v>
      </c>
      <c r="E311" t="str">
        <f ca="1">IF(AND(RESULT!$G370&gt;E$1,RESULT!$C370+RESULT!$D370&gt;2),"WON",IF(AND(RESULT!$G370&lt;E$1,RESULT!$C370+RESULT!$D370&lt;3),"WON","LOST"))</f>
        <v>WON</v>
      </c>
      <c r="F311" t="str">
        <f ca="1">IF(AND(RESULT!$K370&gt;E$1,RESULT!$C370+RESULT!$D370&gt;2),"WON",IF(AND(RESULT!$K370&lt;E$1,RESULT!$C370+RESULT!$D370&lt;3),"WON","LOST"))</f>
        <v>LOST</v>
      </c>
      <c r="G311" t="str">
        <f t="shared" ca="1" si="201"/>
        <v>DP</v>
      </c>
      <c r="I311" t="str">
        <f ca="1">IF(AND(RESULT!$G370&gt;I$1,RESULT!$C370+RESULT!$D370&gt;2),"WON",IF(AND(RESULT!$G370&lt;I$1,RESULT!$C370+RESULT!$D370&lt;3),"WON","LOST"))</f>
        <v>WON</v>
      </c>
      <c r="J311" t="str">
        <f ca="1">IF(AND(RESULT!$K370&gt;I$1,RESULT!$C370+RESULT!$D370&gt;2),"WON",IF(AND(RESULT!$K370&lt;I$1,RESULT!$C370+RESULT!$D370&lt;3),"WON","LOST"))</f>
        <v>LOST</v>
      </c>
      <c r="K311" t="str">
        <f t="shared" ca="1" si="202"/>
        <v>DP</v>
      </c>
      <c r="M311" t="str">
        <f ca="1">IF(AND(RESULT!$G370&gt;M$1,RESULT!$C370+RESULT!$D370&gt;2),"WON",IF(AND(RESULT!$G370&lt;M$1,RESULT!$C370+RESULT!$D370&lt;3),"WON","LOST"))</f>
        <v>WON</v>
      </c>
      <c r="N311" t="str">
        <f ca="1">IF(AND(RESULT!$K370&gt;M$1,RESULT!$C370+RESULT!$D370&gt;2),"WON",IF(AND(RESULT!$K370&lt;M$1,RESULT!$C370+RESULT!$D370&lt;3),"WON","LOST"))</f>
        <v>LOST</v>
      </c>
      <c r="O311" t="str">
        <f t="shared" ca="1" si="203"/>
        <v>DP</v>
      </c>
      <c r="Q311" t="str">
        <f ca="1">IF(AND(RESULT!$G370&gt;Q$1,RESULT!$C370+RESULT!$D370&gt;2),"WON",IF(AND(RESULT!$G370&lt;Q$1,RESULT!$C370+RESULT!$D370&lt;3),"WON","LOST"))</f>
        <v>WON</v>
      </c>
      <c r="R311" t="str">
        <f ca="1">IF(AND(RESULT!$K370&gt;Q$1,RESULT!$C370+RESULT!$D370&gt;2),"WON",IF(AND(RESULT!$K370&lt;Q$1,RESULT!$C370+RESULT!$D370&lt;3),"WON","LOST"))</f>
        <v>LOST</v>
      </c>
      <c r="S311" t="str">
        <f t="shared" ca="1" si="204"/>
        <v>DP</v>
      </c>
      <c r="U311" t="str">
        <f ca="1">IF(AND(RESULT!$G370&gt;U$1,RESULT!$C370+RESULT!$D370&gt;2),"WON",IF(AND(RESULT!$G370&lt;U$1,RESULT!$C370+RESULT!$D370&lt;3),"WON","LOST"))</f>
        <v>WON</v>
      </c>
      <c r="V311" t="str">
        <f ca="1">IF(AND(RESULT!$K370&gt;U$1,RESULT!$C370+RESULT!$D370&gt;2),"WON",IF(AND(RESULT!$K370&lt;U$1,RESULT!$C370+RESULT!$D370&lt;3),"WON","LOST"))</f>
        <v>LOST</v>
      </c>
      <c r="W311" t="str">
        <f t="shared" ca="1" si="205"/>
        <v>DP</v>
      </c>
      <c r="Y311" t="str">
        <f ca="1">IF(AND(RESULT!$G370&gt;Y$1,RESULT!$C370+RESULT!$D370&gt;2),"WON",IF(AND(RESULT!$G370&lt;Y$1,RESULT!$C370+RESULT!$D370&lt;3),"WON","LOST"))</f>
        <v>WON</v>
      </c>
      <c r="Z311" t="str">
        <f ca="1">IF(AND(RESULT!$K370&gt;Y$1,RESULT!$C370+RESULT!$D370&gt;2),"WON",IF(AND(RESULT!$K370&lt;Y$1,RESULT!$C370+RESULT!$D370&lt;3),"WON","LOST"))</f>
        <v>WON</v>
      </c>
      <c r="AA311" t="str">
        <f t="shared" ca="1" si="206"/>
        <v>WON</v>
      </c>
      <c r="AC311" t="str">
        <f ca="1">IF(AND(RESULT!$G370&gt;AC$1,RESULT!$C370+RESULT!$D370&gt;2),"WON",IF(AND(RESULT!$G370&lt;AC$1,RESULT!$C370+RESULT!$D370&lt;3),"WON","LOST"))</f>
        <v>WON</v>
      </c>
      <c r="AD311" t="str">
        <f ca="1">IF(AND(RESULT!$K370&gt;AC$1,RESULT!$C370+RESULT!$D370&gt;2),"WON",IF(AND(RESULT!$K370&lt;AC$1,RESULT!$C370+RESULT!$D370&lt;3),"WON","LOST"))</f>
        <v>WON</v>
      </c>
      <c r="AE311" t="str">
        <f t="shared" ca="1" si="207"/>
        <v>WON</v>
      </c>
    </row>
    <row r="312" spans="1:31">
      <c r="A312" t="str">
        <f ca="1">IF(AND(RESULT!$G371&gt;A$1,RESULT!$C371+RESULT!$D371&gt;2),"WON",IF(AND(RESULT!$G371&lt;A$1,RESULT!$C371+RESULT!$D371&lt;3),"WON","LOST"))</f>
        <v>WON</v>
      </c>
      <c r="B312" t="str">
        <f ca="1">IF(AND(RESULT!$K371&gt;A$1,RESULT!$C371+RESULT!$D371&gt;2),"WON",IF(AND(RESULT!$K371&lt;A$1,RESULT!$C371+RESULT!$D371&lt;3),"WON","LOST"))</f>
        <v>LOST</v>
      </c>
      <c r="C312" t="str">
        <f t="shared" ca="1" si="200"/>
        <v>DP</v>
      </c>
      <c r="E312" t="str">
        <f ca="1">IF(AND(RESULT!$G371&gt;E$1,RESULT!$C371+RESULT!$D371&gt;2),"WON",IF(AND(RESULT!$G371&lt;E$1,RESULT!$C371+RESULT!$D371&lt;3),"WON","LOST"))</f>
        <v>WON</v>
      </c>
      <c r="F312" t="str">
        <f ca="1">IF(AND(RESULT!$K371&gt;E$1,RESULT!$C371+RESULT!$D371&gt;2),"WON",IF(AND(RESULT!$K371&lt;E$1,RESULT!$C371+RESULT!$D371&lt;3),"WON","LOST"))</f>
        <v>LOST</v>
      </c>
      <c r="G312" t="str">
        <f t="shared" ca="1" si="201"/>
        <v>DP</v>
      </c>
      <c r="I312" t="str">
        <f ca="1">IF(AND(RESULT!$G371&gt;I$1,RESULT!$C371+RESULT!$D371&gt;2),"WON",IF(AND(RESULT!$G371&lt;I$1,RESULT!$C371+RESULT!$D371&lt;3),"WON","LOST"))</f>
        <v>WON</v>
      </c>
      <c r="J312" t="str">
        <f ca="1">IF(AND(RESULT!$K371&gt;I$1,RESULT!$C371+RESULT!$D371&gt;2),"WON",IF(AND(RESULT!$K371&lt;I$1,RESULT!$C371+RESULT!$D371&lt;3),"WON","LOST"))</f>
        <v>LOST</v>
      </c>
      <c r="K312" t="str">
        <f t="shared" ca="1" si="202"/>
        <v>DP</v>
      </c>
      <c r="M312" t="str">
        <f ca="1">IF(AND(RESULT!$G371&gt;M$1,RESULT!$C371+RESULT!$D371&gt;2),"WON",IF(AND(RESULT!$G371&lt;M$1,RESULT!$C371+RESULT!$D371&lt;3),"WON","LOST"))</f>
        <v>WON</v>
      </c>
      <c r="N312" t="str">
        <f ca="1">IF(AND(RESULT!$K371&gt;M$1,RESULT!$C371+RESULT!$D371&gt;2),"WON",IF(AND(RESULT!$K371&lt;M$1,RESULT!$C371+RESULT!$D371&lt;3),"WON","LOST"))</f>
        <v>LOST</v>
      </c>
      <c r="O312" t="str">
        <f t="shared" ca="1" si="203"/>
        <v>DP</v>
      </c>
      <c r="Q312" t="str">
        <f ca="1">IF(AND(RESULT!$G371&gt;Q$1,RESULT!$C371+RESULT!$D371&gt;2),"WON",IF(AND(RESULT!$G371&lt;Q$1,RESULT!$C371+RESULT!$D371&lt;3),"WON","LOST"))</f>
        <v>WON</v>
      </c>
      <c r="R312" t="str">
        <f ca="1">IF(AND(RESULT!$K371&gt;Q$1,RESULT!$C371+RESULT!$D371&gt;2),"WON",IF(AND(RESULT!$K371&lt;Q$1,RESULT!$C371+RESULT!$D371&lt;3),"WON","LOST"))</f>
        <v>LOST</v>
      </c>
      <c r="S312" t="str">
        <f t="shared" ca="1" si="204"/>
        <v>DP</v>
      </c>
      <c r="U312" t="str">
        <f ca="1">IF(AND(RESULT!$G371&gt;U$1,RESULT!$C371+RESULT!$D371&gt;2),"WON",IF(AND(RESULT!$G371&lt;U$1,RESULT!$C371+RESULT!$D371&lt;3),"WON","LOST"))</f>
        <v>WON</v>
      </c>
      <c r="V312" t="str">
        <f ca="1">IF(AND(RESULT!$K371&gt;U$1,RESULT!$C371+RESULT!$D371&gt;2),"WON",IF(AND(RESULT!$K371&lt;U$1,RESULT!$C371+RESULT!$D371&lt;3),"WON","LOST"))</f>
        <v>LOST</v>
      </c>
      <c r="W312" t="str">
        <f t="shared" ca="1" si="205"/>
        <v>DP</v>
      </c>
      <c r="Y312" t="str">
        <f ca="1">IF(AND(RESULT!$G371&gt;Y$1,RESULT!$C371+RESULT!$D371&gt;2),"WON",IF(AND(RESULT!$G371&lt;Y$1,RESULT!$C371+RESULT!$D371&lt;3),"WON","LOST"))</f>
        <v>WON</v>
      </c>
      <c r="Z312" t="str">
        <f ca="1">IF(AND(RESULT!$K371&gt;Y$1,RESULT!$C371+RESULT!$D371&gt;2),"WON",IF(AND(RESULT!$K371&lt;Y$1,RESULT!$C371+RESULT!$D371&lt;3),"WON","LOST"))</f>
        <v>LOST</v>
      </c>
      <c r="AA312" t="str">
        <f t="shared" ca="1" si="206"/>
        <v>DP</v>
      </c>
      <c r="AC312" t="str">
        <f ca="1">IF(AND(RESULT!$G371&gt;AC$1,RESULT!$C371+RESULT!$D371&gt;2),"WON",IF(AND(RESULT!$G371&lt;AC$1,RESULT!$C371+RESULT!$D371&lt;3),"WON","LOST"))</f>
        <v>WON</v>
      </c>
      <c r="AD312" t="str">
        <f ca="1">IF(AND(RESULT!$K371&gt;AC$1,RESULT!$C371+RESULT!$D371&gt;2),"WON",IF(AND(RESULT!$K371&lt;AC$1,RESULT!$C371+RESULT!$D371&lt;3),"WON","LOST"))</f>
        <v>LOST</v>
      </c>
      <c r="AE312" t="str">
        <f t="shared" ca="1" si="207"/>
        <v>DP</v>
      </c>
    </row>
    <row r="315" spans="1:31">
      <c r="A315" t="str">
        <f ca="1">IF(AND(RESULT!$G374&gt;A$1,RESULT!$C374+RESULT!$D374&gt;2),"WON",IF(AND(RESULT!$G374&lt;A$1,RESULT!$C374+RESULT!$D374&lt;3),"WON","LOST"))</f>
        <v>LOST</v>
      </c>
      <c r="B315" t="str">
        <f ca="1">IF(AND(RESULT!$K374&gt;A$1,RESULT!$C374+RESULT!$D374&gt;2),"WON",IF(AND(RESULT!$K374&lt;A$1,RESULT!$C374+RESULT!$D374&lt;3),"WON","LOST"))</f>
        <v>LOST</v>
      </c>
      <c r="C315" t="str">
        <f ca="1">IF(AND(A315="WON",B315="WON"),"WON",IF(AND(A315="LOST",B315="LOST"),"LOST","DP"))</f>
        <v>LOST</v>
      </c>
      <c r="E315" t="str">
        <f ca="1">IF(AND(RESULT!$G374&gt;E$1,RESULT!$C374+RESULT!$D374&gt;2),"WON",IF(AND(RESULT!$G374&lt;E$1,RESULT!$C374+RESULT!$D374&lt;3),"WON","LOST"))</f>
        <v>LOST</v>
      </c>
      <c r="F315" t="str">
        <f ca="1">IF(AND(RESULT!$K374&gt;E$1,RESULT!$C374+RESULT!$D374&gt;2),"WON",IF(AND(RESULT!$K374&lt;E$1,RESULT!$C374+RESULT!$D374&lt;3),"WON","LOST"))</f>
        <v>LOST</v>
      </c>
      <c r="G315" t="str">
        <f ca="1">IF(AND(E315="WON",F315="WON"),"WON",IF(AND(E315="LOST",F315="LOST"),"LOST","DP"))</f>
        <v>LOST</v>
      </c>
      <c r="I315" t="str">
        <f ca="1">IF(AND(RESULT!$G374&gt;I$1,RESULT!$C374+RESULT!$D374&gt;2),"WON",IF(AND(RESULT!$G374&lt;I$1,RESULT!$C374+RESULT!$D374&lt;3),"WON","LOST"))</f>
        <v>LOST</v>
      </c>
      <c r="J315" t="str">
        <f ca="1">IF(AND(RESULT!$K374&gt;I$1,RESULT!$C374+RESULT!$D374&gt;2),"WON",IF(AND(RESULT!$K374&lt;I$1,RESULT!$C374+RESULT!$D374&lt;3),"WON","LOST"))</f>
        <v>LOST</v>
      </c>
      <c r="K315" t="str">
        <f ca="1">IF(AND(I315="WON",J315="WON"),"WON",IF(AND(I315="LOST",J315="LOST"),"LOST","DP"))</f>
        <v>LOST</v>
      </c>
      <c r="M315" t="str">
        <f ca="1">IF(AND(RESULT!$G374&gt;M$1,RESULT!$C374+RESULT!$D374&gt;2),"WON",IF(AND(RESULT!$G374&lt;M$1,RESULT!$C374+RESULT!$D374&lt;3),"WON","LOST"))</f>
        <v>LOST</v>
      </c>
      <c r="N315" t="str">
        <f ca="1">IF(AND(RESULT!$K374&gt;M$1,RESULT!$C374+RESULT!$D374&gt;2),"WON",IF(AND(RESULT!$K374&lt;M$1,RESULT!$C374+RESULT!$D374&lt;3),"WON","LOST"))</f>
        <v>LOST</v>
      </c>
      <c r="O315" t="str">
        <f ca="1">IF(AND(M315="WON",N315="WON"),"WON",IF(AND(M315="LOST",N315="LOST"),"LOST","DP"))</f>
        <v>LOST</v>
      </c>
      <c r="Q315" t="str">
        <f ca="1">IF(AND(RESULT!$G374&gt;Q$1,RESULT!$C374+RESULT!$D374&gt;2),"WON",IF(AND(RESULT!$G374&lt;Q$1,RESULT!$C374+RESULT!$D374&lt;3),"WON","LOST"))</f>
        <v>LOST</v>
      </c>
      <c r="R315" t="str">
        <f ca="1">IF(AND(RESULT!$K374&gt;Q$1,RESULT!$C374+RESULT!$D374&gt;2),"WON",IF(AND(RESULT!$K374&lt;Q$1,RESULT!$C374+RESULT!$D374&lt;3),"WON","LOST"))</f>
        <v>LOST</v>
      </c>
      <c r="S315" t="str">
        <f ca="1">IF(AND(Q315="WON",R315="WON"),"WON",IF(AND(Q315="LOST",R315="LOST"),"LOST","DP"))</f>
        <v>LOST</v>
      </c>
      <c r="U315" t="str">
        <f ca="1">IF(AND(RESULT!$G374&gt;U$1,RESULT!$C374+RESULT!$D374&gt;2),"WON",IF(AND(RESULT!$G374&lt;U$1,RESULT!$C374+RESULT!$D374&lt;3),"WON","LOST"))</f>
        <v>LOST</v>
      </c>
      <c r="V315" t="str">
        <f ca="1">IF(AND(RESULT!$K374&gt;U$1,RESULT!$C374+RESULT!$D374&gt;2),"WON",IF(AND(RESULT!$K374&lt;U$1,RESULT!$C374+RESULT!$D374&lt;3),"WON","LOST"))</f>
        <v>LOST</v>
      </c>
      <c r="W315" t="str">
        <f ca="1">IF(AND(U315="WON",V315="WON"),"WON",IF(AND(U315="LOST",V315="LOST"),"LOST","DP"))</f>
        <v>LOST</v>
      </c>
      <c r="Y315" t="str">
        <f ca="1">IF(AND(RESULT!$G374&gt;Y$1,RESULT!$C374+RESULT!$D374&gt;2),"WON",IF(AND(RESULT!$G374&lt;Y$1,RESULT!$C374+RESULT!$D374&lt;3),"WON","LOST"))</f>
        <v>LOST</v>
      </c>
      <c r="Z315" t="str">
        <f ca="1">IF(AND(RESULT!$K374&gt;Y$1,RESULT!$C374+RESULT!$D374&gt;2),"WON",IF(AND(RESULT!$K374&lt;Y$1,RESULT!$C374+RESULT!$D374&lt;3),"WON","LOST"))</f>
        <v>LOST</v>
      </c>
      <c r="AA315" t="str">
        <f ca="1">IF(AND(Y315="WON",Z315="WON"),"WON",IF(AND(Y315="LOST",Z315="LOST"),"LOST","DP"))</f>
        <v>LOST</v>
      </c>
      <c r="AC315" t="str">
        <f ca="1">IF(AND(RESULT!$G374&gt;AC$1,RESULT!$C374+RESULT!$D374&gt;2),"WON",IF(AND(RESULT!$G374&lt;AC$1,RESULT!$C374+RESULT!$D374&lt;3),"WON","LOST"))</f>
        <v>WON</v>
      </c>
      <c r="AD315" t="str">
        <f ca="1">IF(AND(RESULT!$K374&gt;AC$1,RESULT!$C374+RESULT!$D374&gt;2),"WON",IF(AND(RESULT!$K374&lt;AC$1,RESULT!$C374+RESULT!$D374&lt;3),"WON","LOST"))</f>
        <v>LOST</v>
      </c>
      <c r="AE315" t="str">
        <f ca="1">IF(AND(AC315="WON",AD315="WON"),"WON",IF(AND(AC315="LOST",AD315="LOST"),"LOST","DP"))</f>
        <v>DP</v>
      </c>
    </row>
    <row r="316" spans="1:31">
      <c r="A316" t="str">
        <f ca="1">IF(AND(RESULT!$G375&gt;A$1,RESULT!$C375+RESULT!$D375&gt;2),"WON",IF(AND(RESULT!$G375&lt;A$1,RESULT!$C375+RESULT!$D375&lt;3),"WON","LOST"))</f>
        <v>WON</v>
      </c>
      <c r="B316" t="str">
        <f ca="1">IF(AND(RESULT!$K375&gt;A$1,RESULT!$C375+RESULT!$D375&gt;2),"WON",IF(AND(RESULT!$K375&lt;A$1,RESULT!$C375+RESULT!$D375&lt;3),"WON","LOST"))</f>
        <v>WON</v>
      </c>
      <c r="C316" t="str">
        <f t="shared" ref="C316:C324" ca="1" si="208">IF(AND(A316="WON",B316="WON"),"WON",IF(AND(A316="LOST",B316="LOST"),"LOST","DP"))</f>
        <v>WON</v>
      </c>
      <c r="E316" t="str">
        <f ca="1">IF(AND(RESULT!$G375&gt;E$1,RESULT!$C375+RESULT!$D375&gt;2),"WON",IF(AND(RESULT!$G375&lt;E$1,RESULT!$C375+RESULT!$D375&lt;3),"WON","LOST"))</f>
        <v>WON</v>
      </c>
      <c r="F316" t="str">
        <f ca="1">IF(AND(RESULT!$K375&gt;E$1,RESULT!$C375+RESULT!$D375&gt;2),"WON",IF(AND(RESULT!$K375&lt;E$1,RESULT!$C375+RESULT!$D375&lt;3),"WON","LOST"))</f>
        <v>WON</v>
      </c>
      <c r="G316" t="str">
        <f t="shared" ref="G316:G324" ca="1" si="209">IF(AND(E316="WON",F316="WON"),"WON",IF(AND(E316="LOST",F316="LOST"),"LOST","DP"))</f>
        <v>WON</v>
      </c>
      <c r="I316" t="str">
        <f ca="1">IF(AND(RESULT!$G375&gt;I$1,RESULT!$C375+RESULT!$D375&gt;2),"WON",IF(AND(RESULT!$G375&lt;I$1,RESULT!$C375+RESULT!$D375&lt;3),"WON","LOST"))</f>
        <v>WON</v>
      </c>
      <c r="J316" t="str">
        <f ca="1">IF(AND(RESULT!$K375&gt;I$1,RESULT!$C375+RESULT!$D375&gt;2),"WON",IF(AND(RESULT!$K375&lt;I$1,RESULT!$C375+RESULT!$D375&lt;3),"WON","LOST"))</f>
        <v>WON</v>
      </c>
      <c r="K316" t="str">
        <f t="shared" ref="K316:K324" ca="1" si="210">IF(AND(I316="WON",J316="WON"),"WON",IF(AND(I316="LOST",J316="LOST"),"LOST","DP"))</f>
        <v>WON</v>
      </c>
      <c r="M316" t="str">
        <f ca="1">IF(AND(RESULT!$G375&gt;M$1,RESULT!$C375+RESULT!$D375&gt;2),"WON",IF(AND(RESULT!$G375&lt;M$1,RESULT!$C375+RESULT!$D375&lt;3),"WON","LOST"))</f>
        <v>WON</v>
      </c>
      <c r="N316" t="str">
        <f ca="1">IF(AND(RESULT!$K375&gt;M$1,RESULT!$C375+RESULT!$D375&gt;2),"WON",IF(AND(RESULT!$K375&lt;M$1,RESULT!$C375+RESULT!$D375&lt;3),"WON","LOST"))</f>
        <v>WON</v>
      </c>
      <c r="O316" t="str">
        <f t="shared" ref="O316:O324" ca="1" si="211">IF(AND(M316="WON",N316="WON"),"WON",IF(AND(M316="LOST",N316="LOST"),"LOST","DP"))</f>
        <v>WON</v>
      </c>
      <c r="Q316" t="str">
        <f ca="1">IF(AND(RESULT!$G375&gt;Q$1,RESULT!$C375+RESULT!$D375&gt;2),"WON",IF(AND(RESULT!$G375&lt;Q$1,RESULT!$C375+RESULT!$D375&lt;3),"WON","LOST"))</f>
        <v>WON</v>
      </c>
      <c r="R316" t="str">
        <f ca="1">IF(AND(RESULT!$K375&gt;Q$1,RESULT!$C375+RESULT!$D375&gt;2),"WON",IF(AND(RESULT!$K375&lt;Q$1,RESULT!$C375+RESULT!$D375&lt;3),"WON","LOST"))</f>
        <v>WON</v>
      </c>
      <c r="S316" t="str">
        <f t="shared" ref="S316:S324" ca="1" si="212">IF(AND(Q316="WON",R316="WON"),"WON",IF(AND(Q316="LOST",R316="LOST"),"LOST","DP"))</f>
        <v>WON</v>
      </c>
      <c r="U316" t="str">
        <f ca="1">IF(AND(RESULT!$G375&gt;U$1,RESULT!$C375+RESULT!$D375&gt;2),"WON",IF(AND(RESULT!$G375&lt;U$1,RESULT!$C375+RESULT!$D375&lt;3),"WON","LOST"))</f>
        <v>WON</v>
      </c>
      <c r="V316" t="str">
        <f ca="1">IF(AND(RESULT!$K375&gt;U$1,RESULT!$C375+RESULT!$D375&gt;2),"WON",IF(AND(RESULT!$K375&lt;U$1,RESULT!$C375+RESULT!$D375&lt;3),"WON","LOST"))</f>
        <v>WON</v>
      </c>
      <c r="W316" t="str">
        <f t="shared" ref="W316:W324" ca="1" si="213">IF(AND(U316="WON",V316="WON"),"WON",IF(AND(U316="LOST",V316="LOST"),"LOST","DP"))</f>
        <v>WON</v>
      </c>
      <c r="Y316" t="str">
        <f ca="1">IF(AND(RESULT!$G375&gt;Y$1,RESULT!$C375+RESULT!$D375&gt;2),"WON",IF(AND(RESULT!$G375&lt;Y$1,RESULT!$C375+RESULT!$D375&lt;3),"WON","LOST"))</f>
        <v>WON</v>
      </c>
      <c r="Z316" t="str">
        <f ca="1">IF(AND(RESULT!$K375&gt;Y$1,RESULT!$C375+RESULT!$D375&gt;2),"WON",IF(AND(RESULT!$K375&lt;Y$1,RESULT!$C375+RESULT!$D375&lt;3),"WON","LOST"))</f>
        <v>WON</v>
      </c>
      <c r="AA316" t="str">
        <f t="shared" ref="AA316:AA324" ca="1" si="214">IF(AND(Y316="WON",Z316="WON"),"WON",IF(AND(Y316="LOST",Z316="LOST"),"LOST","DP"))</f>
        <v>WON</v>
      </c>
      <c r="AC316" t="str">
        <f ca="1">IF(AND(RESULT!$G375&gt;AC$1,RESULT!$C375+RESULT!$D375&gt;2),"WON",IF(AND(RESULT!$G375&lt;AC$1,RESULT!$C375+RESULT!$D375&lt;3),"WON","LOST"))</f>
        <v>WON</v>
      </c>
      <c r="AD316" t="str">
        <f ca="1">IF(AND(RESULT!$K375&gt;AC$1,RESULT!$C375+RESULT!$D375&gt;2),"WON",IF(AND(RESULT!$K375&lt;AC$1,RESULT!$C375+RESULT!$D375&lt;3),"WON","LOST"))</f>
        <v>WON</v>
      </c>
      <c r="AE316" t="str">
        <f t="shared" ref="AE316:AE324" ca="1" si="215">IF(AND(AC316="WON",AD316="WON"),"WON",IF(AND(AC316="LOST",AD316="LOST"),"LOST","DP"))</f>
        <v>WON</v>
      </c>
    </row>
    <row r="317" spans="1:31">
      <c r="A317" t="str">
        <f ca="1">IF(AND(RESULT!$G376&gt;A$1,RESULT!$C376+RESULT!$D376&gt;2),"WON",IF(AND(RESULT!$G376&lt;A$1,RESULT!$C376+RESULT!$D376&lt;3),"WON","LOST"))</f>
        <v>WON</v>
      </c>
      <c r="B317" t="str">
        <f ca="1">IF(AND(RESULT!$K376&gt;A$1,RESULT!$C376+RESULT!$D376&gt;2),"WON",IF(AND(RESULT!$K376&lt;A$1,RESULT!$C376+RESULT!$D376&lt;3),"WON","LOST"))</f>
        <v>LOST</v>
      </c>
      <c r="C317" t="str">
        <f t="shared" ca="1" si="208"/>
        <v>DP</v>
      </c>
      <c r="E317" t="str">
        <f ca="1">IF(AND(RESULT!$G376&gt;E$1,RESULT!$C376+RESULT!$D376&gt;2),"WON",IF(AND(RESULT!$G376&lt;E$1,RESULT!$C376+RESULT!$D376&lt;3),"WON","LOST"))</f>
        <v>WON</v>
      </c>
      <c r="F317" t="str">
        <f ca="1">IF(AND(RESULT!$K376&gt;E$1,RESULT!$C376+RESULT!$D376&gt;2),"WON",IF(AND(RESULT!$K376&lt;E$1,RESULT!$C376+RESULT!$D376&lt;3),"WON","LOST"))</f>
        <v>LOST</v>
      </c>
      <c r="G317" t="str">
        <f t="shared" ca="1" si="209"/>
        <v>DP</v>
      </c>
      <c r="I317" t="str">
        <f ca="1">IF(AND(RESULT!$G376&gt;I$1,RESULT!$C376+RESULT!$D376&gt;2),"WON",IF(AND(RESULT!$G376&lt;I$1,RESULT!$C376+RESULT!$D376&lt;3),"WON","LOST"))</f>
        <v>WON</v>
      </c>
      <c r="J317" t="str">
        <f ca="1">IF(AND(RESULT!$K376&gt;I$1,RESULT!$C376+RESULT!$D376&gt;2),"WON",IF(AND(RESULT!$K376&lt;I$1,RESULT!$C376+RESULT!$D376&lt;3),"WON","LOST"))</f>
        <v>LOST</v>
      </c>
      <c r="K317" t="str">
        <f t="shared" ca="1" si="210"/>
        <v>DP</v>
      </c>
      <c r="M317" t="str">
        <f ca="1">IF(AND(RESULT!$G376&gt;M$1,RESULT!$C376+RESULT!$D376&gt;2),"WON",IF(AND(RESULT!$G376&lt;M$1,RESULT!$C376+RESULT!$D376&lt;3),"WON","LOST"))</f>
        <v>WON</v>
      </c>
      <c r="N317" t="str">
        <f ca="1">IF(AND(RESULT!$K376&gt;M$1,RESULT!$C376+RESULT!$D376&gt;2),"WON",IF(AND(RESULT!$K376&lt;M$1,RESULT!$C376+RESULT!$D376&lt;3),"WON","LOST"))</f>
        <v>LOST</v>
      </c>
      <c r="O317" t="str">
        <f t="shared" ca="1" si="211"/>
        <v>DP</v>
      </c>
      <c r="Q317" t="str">
        <f ca="1">IF(AND(RESULT!$G376&gt;Q$1,RESULT!$C376+RESULT!$D376&gt;2),"WON",IF(AND(RESULT!$G376&lt;Q$1,RESULT!$C376+RESULT!$D376&lt;3),"WON","LOST"))</f>
        <v>WON</v>
      </c>
      <c r="R317" t="str">
        <f ca="1">IF(AND(RESULT!$K376&gt;Q$1,RESULT!$C376+RESULT!$D376&gt;2),"WON",IF(AND(RESULT!$K376&lt;Q$1,RESULT!$C376+RESULT!$D376&lt;3),"WON","LOST"))</f>
        <v>LOST</v>
      </c>
      <c r="S317" t="str">
        <f t="shared" ca="1" si="212"/>
        <v>DP</v>
      </c>
      <c r="U317" t="str">
        <f ca="1">IF(AND(RESULT!$G376&gt;U$1,RESULT!$C376+RESULT!$D376&gt;2),"WON",IF(AND(RESULT!$G376&lt;U$1,RESULT!$C376+RESULT!$D376&lt;3),"WON","LOST"))</f>
        <v>WON</v>
      </c>
      <c r="V317" t="str">
        <f ca="1">IF(AND(RESULT!$K376&gt;U$1,RESULT!$C376+RESULT!$D376&gt;2),"WON",IF(AND(RESULT!$K376&lt;U$1,RESULT!$C376+RESULT!$D376&lt;3),"WON","LOST"))</f>
        <v>LOST</v>
      </c>
      <c r="W317" t="str">
        <f t="shared" ca="1" si="213"/>
        <v>DP</v>
      </c>
      <c r="Y317" t="str">
        <f ca="1">IF(AND(RESULT!$G376&gt;Y$1,RESULT!$C376+RESULT!$D376&gt;2),"WON",IF(AND(RESULT!$G376&lt;Y$1,RESULT!$C376+RESULT!$D376&lt;3),"WON","LOST"))</f>
        <v>WON</v>
      </c>
      <c r="Z317" t="str">
        <f ca="1">IF(AND(RESULT!$K376&gt;Y$1,RESULT!$C376+RESULT!$D376&gt;2),"WON",IF(AND(RESULT!$K376&lt;Y$1,RESULT!$C376+RESULT!$D376&lt;3),"WON","LOST"))</f>
        <v>LOST</v>
      </c>
      <c r="AA317" t="str">
        <f t="shared" ca="1" si="214"/>
        <v>DP</v>
      </c>
      <c r="AC317" t="str">
        <f ca="1">IF(AND(RESULT!$G376&gt;AC$1,RESULT!$C376+RESULT!$D376&gt;2),"WON",IF(AND(RESULT!$G376&lt;AC$1,RESULT!$C376+RESULT!$D376&lt;3),"WON","LOST"))</f>
        <v>LOST</v>
      </c>
      <c r="AD317" t="str">
        <f ca="1">IF(AND(RESULT!$K376&gt;AC$1,RESULT!$C376+RESULT!$D376&gt;2),"WON",IF(AND(RESULT!$K376&lt;AC$1,RESULT!$C376+RESULT!$D376&lt;3),"WON","LOST"))</f>
        <v>LOST</v>
      </c>
      <c r="AE317" t="str">
        <f t="shared" ca="1" si="215"/>
        <v>LOST</v>
      </c>
    </row>
    <row r="318" spans="1:31">
      <c r="A318" t="str">
        <f ca="1">IF(AND(RESULT!$G377&gt;A$1,RESULT!$C377+RESULT!$D377&gt;2),"WON",IF(AND(RESULT!$G377&lt;A$1,RESULT!$C377+RESULT!$D377&lt;3),"WON","LOST"))</f>
        <v>WON</v>
      </c>
      <c r="B318" t="str">
        <f ca="1">IF(AND(RESULT!$K377&gt;A$1,RESULT!$C377+RESULT!$D377&gt;2),"WON",IF(AND(RESULT!$K377&lt;A$1,RESULT!$C377+RESULT!$D377&lt;3),"WON","LOST"))</f>
        <v>WON</v>
      </c>
      <c r="C318" t="str">
        <f t="shared" ca="1" si="208"/>
        <v>WON</v>
      </c>
      <c r="E318" t="str">
        <f ca="1">IF(AND(RESULT!$G377&gt;E$1,RESULT!$C377+RESULT!$D377&gt;2),"WON",IF(AND(RESULT!$G377&lt;E$1,RESULT!$C377+RESULT!$D377&lt;3),"WON","LOST"))</f>
        <v>WON</v>
      </c>
      <c r="F318" t="str">
        <f ca="1">IF(AND(RESULT!$K377&gt;E$1,RESULT!$C377+RESULT!$D377&gt;2),"WON",IF(AND(RESULT!$K377&lt;E$1,RESULT!$C377+RESULT!$D377&lt;3),"WON","LOST"))</f>
        <v>WON</v>
      </c>
      <c r="G318" t="str">
        <f t="shared" ca="1" si="209"/>
        <v>WON</v>
      </c>
      <c r="I318" t="str">
        <f ca="1">IF(AND(RESULT!$G377&gt;I$1,RESULT!$C377+RESULT!$D377&gt;2),"WON",IF(AND(RESULT!$G377&lt;I$1,RESULT!$C377+RESULT!$D377&lt;3),"WON","LOST"))</f>
        <v>WON</v>
      </c>
      <c r="J318" t="str">
        <f ca="1">IF(AND(RESULT!$K377&gt;I$1,RESULT!$C377+RESULT!$D377&gt;2),"WON",IF(AND(RESULT!$K377&lt;I$1,RESULT!$C377+RESULT!$D377&lt;3),"WON","LOST"))</f>
        <v>WON</v>
      </c>
      <c r="K318" t="str">
        <f t="shared" ca="1" si="210"/>
        <v>WON</v>
      </c>
      <c r="M318" t="str">
        <f ca="1">IF(AND(RESULT!$G377&gt;M$1,RESULT!$C377+RESULT!$D377&gt;2),"WON",IF(AND(RESULT!$G377&lt;M$1,RESULT!$C377+RESULT!$D377&lt;3),"WON","LOST"))</f>
        <v>WON</v>
      </c>
      <c r="N318" t="str">
        <f ca="1">IF(AND(RESULT!$K377&gt;M$1,RESULT!$C377+RESULT!$D377&gt;2),"WON",IF(AND(RESULT!$K377&lt;M$1,RESULT!$C377+RESULT!$D377&lt;3),"WON","LOST"))</f>
        <v>WON</v>
      </c>
      <c r="O318" t="str">
        <f t="shared" ca="1" si="211"/>
        <v>WON</v>
      </c>
      <c r="Q318" t="str">
        <f ca="1">IF(AND(RESULT!$G377&gt;Q$1,RESULT!$C377+RESULT!$D377&gt;2),"WON",IF(AND(RESULT!$G377&lt;Q$1,RESULT!$C377+RESULT!$D377&lt;3),"WON","LOST"))</f>
        <v>WON</v>
      </c>
      <c r="R318" t="str">
        <f ca="1">IF(AND(RESULT!$K377&gt;Q$1,RESULT!$C377+RESULT!$D377&gt;2),"WON",IF(AND(RESULT!$K377&lt;Q$1,RESULT!$C377+RESULT!$D377&lt;3),"WON","LOST"))</f>
        <v>WON</v>
      </c>
      <c r="S318" t="str">
        <f t="shared" ca="1" si="212"/>
        <v>WON</v>
      </c>
      <c r="U318" t="str">
        <f ca="1">IF(AND(RESULT!$G377&gt;U$1,RESULT!$C377+RESULT!$D377&gt;2),"WON",IF(AND(RESULT!$G377&lt;U$1,RESULT!$C377+RESULT!$D377&lt;3),"WON","LOST"))</f>
        <v>WON</v>
      </c>
      <c r="V318" t="str">
        <f ca="1">IF(AND(RESULT!$K377&gt;U$1,RESULT!$C377+RESULT!$D377&gt;2),"WON",IF(AND(RESULT!$K377&lt;U$1,RESULT!$C377+RESULT!$D377&lt;3),"WON","LOST"))</f>
        <v>WON</v>
      </c>
      <c r="W318" t="str">
        <f t="shared" ca="1" si="213"/>
        <v>WON</v>
      </c>
      <c r="Y318" t="str">
        <f ca="1">IF(AND(RESULT!$G377&gt;Y$1,RESULT!$C377+RESULT!$D377&gt;2),"WON",IF(AND(RESULT!$G377&lt;Y$1,RESULT!$C377+RESULT!$D377&lt;3),"WON","LOST"))</f>
        <v>WON</v>
      </c>
      <c r="Z318" t="str">
        <f ca="1">IF(AND(RESULT!$K377&gt;Y$1,RESULT!$C377+RESULT!$D377&gt;2),"WON",IF(AND(RESULT!$K377&lt;Y$1,RESULT!$C377+RESULT!$D377&lt;3),"WON","LOST"))</f>
        <v>WON</v>
      </c>
      <c r="AA318" t="str">
        <f t="shared" ca="1" si="214"/>
        <v>WON</v>
      </c>
      <c r="AC318" t="str">
        <f ca="1">IF(AND(RESULT!$G377&gt;AC$1,RESULT!$C377+RESULT!$D377&gt;2),"WON",IF(AND(RESULT!$G377&lt;AC$1,RESULT!$C377+RESULT!$D377&lt;3),"WON","LOST"))</f>
        <v>WON</v>
      </c>
      <c r="AD318" t="str">
        <f ca="1">IF(AND(RESULT!$K377&gt;AC$1,RESULT!$C377+RESULT!$D377&gt;2),"WON",IF(AND(RESULT!$K377&lt;AC$1,RESULT!$C377+RESULT!$D377&lt;3),"WON","LOST"))</f>
        <v>WON</v>
      </c>
      <c r="AE318" t="str">
        <f t="shared" ca="1" si="215"/>
        <v>WON</v>
      </c>
    </row>
    <row r="319" spans="1:31">
      <c r="A319" t="str">
        <f ca="1">IF(AND(RESULT!$G378&gt;A$1,RESULT!$C378+RESULT!$D378&gt;2),"WON",IF(AND(RESULT!$G378&lt;A$1,RESULT!$C378+RESULT!$D378&lt;3),"WON","LOST"))</f>
        <v>WON</v>
      </c>
      <c r="B319" t="str">
        <f ca="1">IF(AND(RESULT!$K378&gt;A$1,RESULT!$C378+RESULT!$D378&gt;2),"WON",IF(AND(RESULT!$K378&lt;A$1,RESULT!$C378+RESULT!$D378&lt;3),"WON","LOST"))</f>
        <v>WON</v>
      </c>
      <c r="C319" t="str">
        <f t="shared" ca="1" si="208"/>
        <v>WON</v>
      </c>
      <c r="E319" t="str">
        <f ca="1">IF(AND(RESULT!$G378&gt;E$1,RESULT!$C378+RESULT!$D378&gt;2),"WON",IF(AND(RESULT!$G378&lt;E$1,RESULT!$C378+RESULT!$D378&lt;3),"WON","LOST"))</f>
        <v>WON</v>
      </c>
      <c r="F319" t="str">
        <f ca="1">IF(AND(RESULT!$K378&gt;E$1,RESULT!$C378+RESULT!$D378&gt;2),"WON",IF(AND(RESULT!$K378&lt;E$1,RESULT!$C378+RESULT!$D378&lt;3),"WON","LOST"))</f>
        <v>WON</v>
      </c>
      <c r="G319" t="str">
        <f t="shared" ca="1" si="209"/>
        <v>WON</v>
      </c>
      <c r="I319" t="str">
        <f ca="1">IF(AND(RESULT!$G378&gt;I$1,RESULT!$C378+RESULT!$D378&gt;2),"WON",IF(AND(RESULT!$G378&lt;I$1,RESULT!$C378+RESULT!$D378&lt;3),"WON","LOST"))</f>
        <v>WON</v>
      </c>
      <c r="J319" t="str">
        <f ca="1">IF(AND(RESULT!$K378&gt;I$1,RESULT!$C378+RESULT!$D378&gt;2),"WON",IF(AND(RESULT!$K378&lt;I$1,RESULT!$C378+RESULT!$D378&lt;3),"WON","LOST"))</f>
        <v>WON</v>
      </c>
      <c r="K319" t="str">
        <f t="shared" ca="1" si="210"/>
        <v>WON</v>
      </c>
      <c r="M319" t="str">
        <f ca="1">IF(AND(RESULT!$G378&gt;M$1,RESULT!$C378+RESULT!$D378&gt;2),"WON",IF(AND(RESULT!$G378&lt;M$1,RESULT!$C378+RESULT!$D378&lt;3),"WON","LOST"))</f>
        <v>WON</v>
      </c>
      <c r="N319" t="str">
        <f ca="1">IF(AND(RESULT!$K378&gt;M$1,RESULT!$C378+RESULT!$D378&gt;2),"WON",IF(AND(RESULT!$K378&lt;M$1,RESULT!$C378+RESULT!$D378&lt;3),"WON","LOST"))</f>
        <v>WON</v>
      </c>
      <c r="O319" t="str">
        <f t="shared" ca="1" si="211"/>
        <v>WON</v>
      </c>
      <c r="Q319" t="str">
        <f ca="1">IF(AND(RESULT!$G378&gt;Q$1,RESULT!$C378+RESULT!$D378&gt;2),"WON",IF(AND(RESULT!$G378&lt;Q$1,RESULT!$C378+RESULT!$D378&lt;3),"WON","LOST"))</f>
        <v>WON</v>
      </c>
      <c r="R319" t="str">
        <f ca="1">IF(AND(RESULT!$K378&gt;Q$1,RESULT!$C378+RESULT!$D378&gt;2),"WON",IF(AND(RESULT!$K378&lt;Q$1,RESULT!$C378+RESULT!$D378&lt;3),"WON","LOST"))</f>
        <v>WON</v>
      </c>
      <c r="S319" t="str">
        <f t="shared" ca="1" si="212"/>
        <v>WON</v>
      </c>
      <c r="U319" t="str">
        <f ca="1">IF(AND(RESULT!$G378&gt;U$1,RESULT!$C378+RESULT!$D378&gt;2),"WON",IF(AND(RESULT!$G378&lt;U$1,RESULT!$C378+RESULT!$D378&lt;3),"WON","LOST"))</f>
        <v>WON</v>
      </c>
      <c r="V319" t="str">
        <f ca="1">IF(AND(RESULT!$K378&gt;U$1,RESULT!$C378+RESULT!$D378&gt;2),"WON",IF(AND(RESULT!$K378&lt;U$1,RESULT!$C378+RESULT!$D378&lt;3),"WON","LOST"))</f>
        <v>WON</v>
      </c>
      <c r="W319" t="str">
        <f t="shared" ca="1" si="213"/>
        <v>WON</v>
      </c>
      <c r="Y319" t="str">
        <f ca="1">IF(AND(RESULT!$G378&gt;Y$1,RESULT!$C378+RESULT!$D378&gt;2),"WON",IF(AND(RESULT!$G378&lt;Y$1,RESULT!$C378+RESULT!$D378&lt;3),"WON","LOST"))</f>
        <v>LOST</v>
      </c>
      <c r="Z319" t="str">
        <f ca="1">IF(AND(RESULT!$K378&gt;Y$1,RESULT!$C378+RESULT!$D378&gt;2),"WON",IF(AND(RESULT!$K378&lt;Y$1,RESULT!$C378+RESULT!$D378&lt;3),"WON","LOST"))</f>
        <v>WON</v>
      </c>
      <c r="AA319" t="str">
        <f t="shared" ca="1" si="214"/>
        <v>DP</v>
      </c>
      <c r="AC319" t="str">
        <f ca="1">IF(AND(RESULT!$G378&gt;AC$1,RESULT!$C378+RESULT!$D378&gt;2),"WON",IF(AND(RESULT!$G378&lt;AC$1,RESULT!$C378+RESULT!$D378&lt;3),"WON","LOST"))</f>
        <v>LOST</v>
      </c>
      <c r="AD319" t="str">
        <f ca="1">IF(AND(RESULT!$K378&gt;AC$1,RESULT!$C378+RESULT!$D378&gt;2),"WON",IF(AND(RESULT!$K378&lt;AC$1,RESULT!$C378+RESULT!$D378&lt;3),"WON","LOST"))</f>
        <v>WON</v>
      </c>
      <c r="AE319" t="str">
        <f t="shared" ca="1" si="215"/>
        <v>DP</v>
      </c>
    </row>
    <row r="320" spans="1:31">
      <c r="A320" t="str">
        <f ca="1">IF(AND(RESULT!$G379&gt;A$1,RESULT!$C379+RESULT!$D379&gt;2),"WON",IF(AND(RESULT!$G379&lt;A$1,RESULT!$C379+RESULT!$D379&lt;3),"WON","LOST"))</f>
        <v>LOST</v>
      </c>
      <c r="B320" t="str">
        <f ca="1">IF(AND(RESULT!$K379&gt;A$1,RESULT!$C379+RESULT!$D379&gt;2),"WON",IF(AND(RESULT!$K379&lt;A$1,RESULT!$C379+RESULT!$D379&lt;3),"WON","LOST"))</f>
        <v>WON</v>
      </c>
      <c r="C320" t="str">
        <f t="shared" ca="1" si="208"/>
        <v>DP</v>
      </c>
      <c r="E320" t="str">
        <f ca="1">IF(AND(RESULT!$G379&gt;E$1,RESULT!$C379+RESULT!$D379&gt;2),"WON",IF(AND(RESULT!$G379&lt;E$1,RESULT!$C379+RESULT!$D379&lt;3),"WON","LOST"))</f>
        <v>LOST</v>
      </c>
      <c r="F320" t="str">
        <f ca="1">IF(AND(RESULT!$K379&gt;E$1,RESULT!$C379+RESULT!$D379&gt;2),"WON",IF(AND(RESULT!$K379&lt;E$1,RESULT!$C379+RESULT!$D379&lt;3),"WON","LOST"))</f>
        <v>WON</v>
      </c>
      <c r="G320" t="str">
        <f t="shared" ca="1" si="209"/>
        <v>DP</v>
      </c>
      <c r="I320" t="str">
        <f ca="1">IF(AND(RESULT!$G379&gt;I$1,RESULT!$C379+RESULT!$D379&gt;2),"WON",IF(AND(RESULT!$G379&lt;I$1,RESULT!$C379+RESULT!$D379&lt;3),"WON","LOST"))</f>
        <v>LOST</v>
      </c>
      <c r="J320" t="str">
        <f ca="1">IF(AND(RESULT!$K379&gt;I$1,RESULT!$C379+RESULT!$D379&gt;2),"WON",IF(AND(RESULT!$K379&lt;I$1,RESULT!$C379+RESULT!$D379&lt;3),"WON","LOST"))</f>
        <v>WON</v>
      </c>
      <c r="K320" t="str">
        <f t="shared" ca="1" si="210"/>
        <v>DP</v>
      </c>
      <c r="M320" t="str">
        <f ca="1">IF(AND(RESULT!$G379&gt;M$1,RESULT!$C379+RESULT!$D379&gt;2),"WON",IF(AND(RESULT!$G379&lt;M$1,RESULT!$C379+RESULT!$D379&lt;3),"WON","LOST"))</f>
        <v>LOST</v>
      </c>
      <c r="N320" t="str">
        <f ca="1">IF(AND(RESULT!$K379&gt;M$1,RESULT!$C379+RESULT!$D379&gt;2),"WON",IF(AND(RESULT!$K379&lt;M$1,RESULT!$C379+RESULT!$D379&lt;3),"WON","LOST"))</f>
        <v>WON</v>
      </c>
      <c r="O320" t="str">
        <f t="shared" ca="1" si="211"/>
        <v>DP</v>
      </c>
      <c r="Q320" t="str">
        <f ca="1">IF(AND(RESULT!$G379&gt;Q$1,RESULT!$C379+RESULT!$D379&gt;2),"WON",IF(AND(RESULT!$G379&lt;Q$1,RESULT!$C379+RESULT!$D379&lt;3),"WON","LOST"))</f>
        <v>LOST</v>
      </c>
      <c r="R320" t="str">
        <f ca="1">IF(AND(RESULT!$K379&gt;Q$1,RESULT!$C379+RESULT!$D379&gt;2),"WON",IF(AND(RESULT!$K379&lt;Q$1,RESULT!$C379+RESULT!$D379&lt;3),"WON","LOST"))</f>
        <v>WON</v>
      </c>
      <c r="S320" t="str">
        <f t="shared" ca="1" si="212"/>
        <v>DP</v>
      </c>
      <c r="U320" t="str">
        <f ca="1">IF(AND(RESULT!$G379&gt;U$1,RESULT!$C379+RESULT!$D379&gt;2),"WON",IF(AND(RESULT!$G379&lt;U$1,RESULT!$C379+RESULT!$D379&lt;3),"WON","LOST"))</f>
        <v>LOST</v>
      </c>
      <c r="V320" t="str">
        <f ca="1">IF(AND(RESULT!$K379&gt;U$1,RESULT!$C379+RESULT!$D379&gt;2),"WON",IF(AND(RESULT!$K379&lt;U$1,RESULT!$C379+RESULT!$D379&lt;3),"WON","LOST"))</f>
        <v>WON</v>
      </c>
      <c r="W320" t="str">
        <f t="shared" ca="1" si="213"/>
        <v>DP</v>
      </c>
      <c r="Y320" t="str">
        <f ca="1">IF(AND(RESULT!$G379&gt;Y$1,RESULT!$C379+RESULT!$D379&gt;2),"WON",IF(AND(RESULT!$G379&lt;Y$1,RESULT!$C379+RESULT!$D379&lt;3),"WON","LOST"))</f>
        <v>LOST</v>
      </c>
      <c r="Z320" t="str">
        <f ca="1">IF(AND(RESULT!$K379&gt;Y$1,RESULT!$C379+RESULT!$D379&gt;2),"WON",IF(AND(RESULT!$K379&lt;Y$1,RESULT!$C379+RESULT!$D379&lt;3),"WON","LOST"))</f>
        <v>LOST</v>
      </c>
      <c r="AA320" t="str">
        <f t="shared" ca="1" si="214"/>
        <v>LOST</v>
      </c>
      <c r="AC320" t="str">
        <f ca="1">IF(AND(RESULT!$G379&gt;AC$1,RESULT!$C379+RESULT!$D379&gt;2),"WON",IF(AND(RESULT!$G379&lt;AC$1,RESULT!$C379+RESULT!$D379&lt;3),"WON","LOST"))</f>
        <v>LOST</v>
      </c>
      <c r="AD320" t="str">
        <f ca="1">IF(AND(RESULT!$K379&gt;AC$1,RESULT!$C379+RESULT!$D379&gt;2),"WON",IF(AND(RESULT!$K379&lt;AC$1,RESULT!$C379+RESULT!$D379&lt;3),"WON","LOST"))</f>
        <v>LOST</v>
      </c>
      <c r="AE320" t="str">
        <f t="shared" ca="1" si="215"/>
        <v>LOST</v>
      </c>
    </row>
    <row r="321" spans="1:31">
      <c r="A321" t="str">
        <f ca="1">IF(AND(RESULT!$G380&gt;A$1,RESULT!$C380+RESULT!$D380&gt;2),"WON",IF(AND(RESULT!$G380&lt;A$1,RESULT!$C380+RESULT!$D380&lt;3),"WON","LOST"))</f>
        <v>LOST</v>
      </c>
      <c r="B321" t="str">
        <f ca="1">IF(AND(RESULT!$K380&gt;A$1,RESULT!$C380+RESULT!$D380&gt;2),"WON",IF(AND(RESULT!$K380&lt;A$1,RESULT!$C380+RESULT!$D380&lt;3),"WON","LOST"))</f>
        <v>LOST</v>
      </c>
      <c r="C321" t="str">
        <f t="shared" ca="1" si="208"/>
        <v>LOST</v>
      </c>
      <c r="E321" t="str">
        <f ca="1">IF(AND(RESULT!$G380&gt;E$1,RESULT!$C380+RESULT!$D380&gt;2),"WON",IF(AND(RESULT!$G380&lt;E$1,RESULT!$C380+RESULT!$D380&lt;3),"WON","LOST"))</f>
        <v>LOST</v>
      </c>
      <c r="F321" t="str">
        <f ca="1">IF(AND(RESULT!$K380&gt;E$1,RESULT!$C380+RESULT!$D380&gt;2),"WON",IF(AND(RESULT!$K380&lt;E$1,RESULT!$C380+RESULT!$D380&lt;3),"WON","LOST"))</f>
        <v>LOST</v>
      </c>
      <c r="G321" t="str">
        <f t="shared" ca="1" si="209"/>
        <v>LOST</v>
      </c>
      <c r="I321" t="str">
        <f ca="1">IF(AND(RESULT!$G380&gt;I$1,RESULT!$C380+RESULT!$D380&gt;2),"WON",IF(AND(RESULT!$G380&lt;I$1,RESULT!$C380+RESULT!$D380&lt;3),"WON","LOST"))</f>
        <v>LOST</v>
      </c>
      <c r="J321" t="str">
        <f ca="1">IF(AND(RESULT!$K380&gt;I$1,RESULT!$C380+RESULT!$D380&gt;2),"WON",IF(AND(RESULT!$K380&lt;I$1,RESULT!$C380+RESULT!$D380&lt;3),"WON","LOST"))</f>
        <v>LOST</v>
      </c>
      <c r="K321" t="str">
        <f t="shared" ca="1" si="210"/>
        <v>LOST</v>
      </c>
      <c r="M321" t="str">
        <f ca="1">IF(AND(RESULT!$G380&gt;M$1,RESULT!$C380+RESULT!$D380&gt;2),"WON",IF(AND(RESULT!$G380&lt;M$1,RESULT!$C380+RESULT!$D380&lt;3),"WON","LOST"))</f>
        <v>LOST</v>
      </c>
      <c r="N321" t="str">
        <f ca="1">IF(AND(RESULT!$K380&gt;M$1,RESULT!$C380+RESULT!$D380&gt;2),"WON",IF(AND(RESULT!$K380&lt;M$1,RESULT!$C380+RESULT!$D380&lt;3),"WON","LOST"))</f>
        <v>LOST</v>
      </c>
      <c r="O321" t="str">
        <f t="shared" ca="1" si="211"/>
        <v>LOST</v>
      </c>
      <c r="Q321" t="str">
        <f ca="1">IF(AND(RESULT!$G380&gt;Q$1,RESULT!$C380+RESULT!$D380&gt;2),"WON",IF(AND(RESULT!$G380&lt;Q$1,RESULT!$C380+RESULT!$D380&lt;3),"WON","LOST"))</f>
        <v>LOST</v>
      </c>
      <c r="R321" t="str">
        <f ca="1">IF(AND(RESULT!$K380&gt;Q$1,RESULT!$C380+RESULT!$D380&gt;2),"WON",IF(AND(RESULT!$K380&lt;Q$1,RESULT!$C380+RESULT!$D380&lt;3),"WON","LOST"))</f>
        <v>LOST</v>
      </c>
      <c r="S321" t="str">
        <f t="shared" ca="1" si="212"/>
        <v>LOST</v>
      </c>
      <c r="U321" t="str">
        <f ca="1">IF(AND(RESULT!$G380&gt;U$1,RESULT!$C380+RESULT!$D380&gt;2),"WON",IF(AND(RESULT!$G380&lt;U$1,RESULT!$C380+RESULT!$D380&lt;3),"WON","LOST"))</f>
        <v>LOST</v>
      </c>
      <c r="V321" t="str">
        <f ca="1">IF(AND(RESULT!$K380&gt;U$1,RESULT!$C380+RESULT!$D380&gt;2),"WON",IF(AND(RESULT!$K380&lt;U$1,RESULT!$C380+RESULT!$D380&lt;3),"WON","LOST"))</f>
        <v>LOST</v>
      </c>
      <c r="W321" t="str">
        <f t="shared" ca="1" si="213"/>
        <v>LOST</v>
      </c>
      <c r="Y321" t="str">
        <f ca="1">IF(AND(RESULT!$G380&gt;Y$1,RESULT!$C380+RESULT!$D380&gt;2),"WON",IF(AND(RESULT!$G380&lt;Y$1,RESULT!$C380+RESULT!$D380&lt;3),"WON","LOST"))</f>
        <v>LOST</v>
      </c>
      <c r="Z321" t="str">
        <f ca="1">IF(AND(RESULT!$K380&gt;Y$1,RESULT!$C380+RESULT!$D380&gt;2),"WON",IF(AND(RESULT!$K380&lt;Y$1,RESULT!$C380+RESULT!$D380&lt;3),"WON","LOST"))</f>
        <v>LOST</v>
      </c>
      <c r="AA321" t="str">
        <f t="shared" ca="1" si="214"/>
        <v>LOST</v>
      </c>
      <c r="AC321" t="str">
        <f ca="1">IF(AND(RESULT!$G380&gt;AC$1,RESULT!$C380+RESULT!$D380&gt;2),"WON",IF(AND(RESULT!$G380&lt;AC$1,RESULT!$C380+RESULT!$D380&lt;3),"WON","LOST"))</f>
        <v>LOST</v>
      </c>
      <c r="AD321" t="str">
        <f ca="1">IF(AND(RESULT!$K380&gt;AC$1,RESULT!$C380+RESULT!$D380&gt;2),"WON",IF(AND(RESULT!$K380&lt;AC$1,RESULT!$C380+RESULT!$D380&lt;3),"WON","LOST"))</f>
        <v>LOST</v>
      </c>
      <c r="AE321" t="str">
        <f t="shared" ca="1" si="215"/>
        <v>LOST</v>
      </c>
    </row>
    <row r="322" spans="1:31">
      <c r="A322" t="str">
        <f ca="1">IF(AND(RESULT!$G381&gt;A$1,RESULT!$C381+RESULT!$D381&gt;2),"WON",IF(AND(RESULT!$G381&lt;A$1,RESULT!$C381+RESULT!$D381&lt;3),"WON","LOST"))</f>
        <v>LOST</v>
      </c>
      <c r="B322" t="str">
        <f ca="1">IF(AND(RESULT!$K381&gt;A$1,RESULT!$C381+RESULT!$D381&gt;2),"WON",IF(AND(RESULT!$K381&lt;A$1,RESULT!$C381+RESULT!$D381&lt;3),"WON","LOST"))</f>
        <v>LOST</v>
      </c>
      <c r="C322" t="str">
        <f t="shared" ca="1" si="208"/>
        <v>LOST</v>
      </c>
      <c r="E322" t="str">
        <f ca="1">IF(AND(RESULT!$G381&gt;E$1,RESULT!$C381+RESULT!$D381&gt;2),"WON",IF(AND(RESULT!$G381&lt;E$1,RESULT!$C381+RESULT!$D381&lt;3),"WON","LOST"))</f>
        <v>LOST</v>
      </c>
      <c r="F322" t="str">
        <f ca="1">IF(AND(RESULT!$K381&gt;E$1,RESULT!$C381+RESULT!$D381&gt;2),"WON",IF(AND(RESULT!$K381&lt;E$1,RESULT!$C381+RESULT!$D381&lt;3),"WON","LOST"))</f>
        <v>LOST</v>
      </c>
      <c r="G322" t="str">
        <f t="shared" ca="1" si="209"/>
        <v>LOST</v>
      </c>
      <c r="I322" t="str">
        <f ca="1">IF(AND(RESULT!$G381&gt;I$1,RESULT!$C381+RESULT!$D381&gt;2),"WON",IF(AND(RESULT!$G381&lt;I$1,RESULT!$C381+RESULT!$D381&lt;3),"WON","LOST"))</f>
        <v>LOST</v>
      </c>
      <c r="J322" t="str">
        <f ca="1">IF(AND(RESULT!$K381&gt;I$1,RESULT!$C381+RESULT!$D381&gt;2),"WON",IF(AND(RESULT!$K381&lt;I$1,RESULT!$C381+RESULT!$D381&lt;3),"WON","LOST"))</f>
        <v>LOST</v>
      </c>
      <c r="K322" t="str">
        <f t="shared" ca="1" si="210"/>
        <v>LOST</v>
      </c>
      <c r="M322" t="str">
        <f ca="1">IF(AND(RESULT!$G381&gt;M$1,RESULT!$C381+RESULT!$D381&gt;2),"WON",IF(AND(RESULT!$G381&lt;M$1,RESULT!$C381+RESULT!$D381&lt;3),"WON","LOST"))</f>
        <v>LOST</v>
      </c>
      <c r="N322" t="str">
        <f ca="1">IF(AND(RESULT!$K381&gt;M$1,RESULT!$C381+RESULT!$D381&gt;2),"WON",IF(AND(RESULT!$K381&lt;M$1,RESULT!$C381+RESULT!$D381&lt;3),"WON","LOST"))</f>
        <v>LOST</v>
      </c>
      <c r="O322" t="str">
        <f t="shared" ca="1" si="211"/>
        <v>LOST</v>
      </c>
      <c r="Q322" t="str">
        <f ca="1">IF(AND(RESULT!$G381&gt;Q$1,RESULT!$C381+RESULT!$D381&gt;2),"WON",IF(AND(RESULT!$G381&lt;Q$1,RESULT!$C381+RESULT!$D381&lt;3),"WON","LOST"))</f>
        <v>LOST</v>
      </c>
      <c r="R322" t="str">
        <f ca="1">IF(AND(RESULT!$K381&gt;Q$1,RESULT!$C381+RESULT!$D381&gt;2),"WON",IF(AND(RESULT!$K381&lt;Q$1,RESULT!$C381+RESULT!$D381&lt;3),"WON","LOST"))</f>
        <v>LOST</v>
      </c>
      <c r="S322" t="str">
        <f t="shared" ca="1" si="212"/>
        <v>LOST</v>
      </c>
      <c r="U322" t="str">
        <f ca="1">IF(AND(RESULT!$G381&gt;U$1,RESULT!$C381+RESULT!$D381&gt;2),"WON",IF(AND(RESULT!$G381&lt;U$1,RESULT!$C381+RESULT!$D381&lt;3),"WON","LOST"))</f>
        <v>LOST</v>
      </c>
      <c r="V322" t="str">
        <f ca="1">IF(AND(RESULT!$K381&gt;U$1,RESULT!$C381+RESULT!$D381&gt;2),"WON",IF(AND(RESULT!$K381&lt;U$1,RESULT!$C381+RESULT!$D381&lt;3),"WON","LOST"))</f>
        <v>LOST</v>
      </c>
      <c r="W322" t="str">
        <f t="shared" ca="1" si="213"/>
        <v>LOST</v>
      </c>
      <c r="Y322" t="str">
        <f ca="1">IF(AND(RESULT!$G381&gt;Y$1,RESULT!$C381+RESULT!$D381&gt;2),"WON",IF(AND(RESULT!$G381&lt;Y$1,RESULT!$C381+RESULT!$D381&lt;3),"WON","LOST"))</f>
        <v>LOST</v>
      </c>
      <c r="Z322" t="str">
        <f ca="1">IF(AND(RESULT!$K381&gt;Y$1,RESULT!$C381+RESULT!$D381&gt;2),"WON",IF(AND(RESULT!$K381&lt;Y$1,RESULT!$C381+RESULT!$D381&lt;3),"WON","LOST"))</f>
        <v>LOST</v>
      </c>
      <c r="AA322" t="str">
        <f t="shared" ca="1" si="214"/>
        <v>LOST</v>
      </c>
      <c r="AC322" t="str">
        <f ca="1">IF(AND(RESULT!$G381&gt;AC$1,RESULT!$C381+RESULT!$D381&gt;2),"WON",IF(AND(RESULT!$G381&lt;AC$1,RESULT!$C381+RESULT!$D381&lt;3),"WON","LOST"))</f>
        <v>LOST</v>
      </c>
      <c r="AD322" t="str">
        <f ca="1">IF(AND(RESULT!$K381&gt;AC$1,RESULT!$C381+RESULT!$D381&gt;2),"WON",IF(AND(RESULT!$K381&lt;AC$1,RESULT!$C381+RESULT!$D381&lt;3),"WON","LOST"))</f>
        <v>LOST</v>
      </c>
      <c r="AE322" t="str">
        <f t="shared" ca="1" si="215"/>
        <v>LOST</v>
      </c>
    </row>
    <row r="323" spans="1:31">
      <c r="A323" t="str">
        <f ca="1">IF(AND(RESULT!$G382&gt;A$1,RESULT!$C382+RESULT!$D382&gt;2),"WON",IF(AND(RESULT!$G382&lt;A$1,RESULT!$C382+RESULT!$D382&lt;3),"WON","LOST"))</f>
        <v>WON</v>
      </c>
      <c r="B323" t="str">
        <f ca="1">IF(AND(RESULT!$K382&gt;A$1,RESULT!$C382+RESULT!$D382&gt;2),"WON",IF(AND(RESULT!$K382&lt;A$1,RESULT!$C382+RESULT!$D382&lt;3),"WON","LOST"))</f>
        <v>WON</v>
      </c>
      <c r="C323" t="str">
        <f t="shared" ca="1" si="208"/>
        <v>WON</v>
      </c>
      <c r="E323" t="str">
        <f ca="1">IF(AND(RESULT!$G382&gt;E$1,RESULT!$C382+RESULT!$D382&gt;2),"WON",IF(AND(RESULT!$G382&lt;E$1,RESULT!$C382+RESULT!$D382&lt;3),"WON","LOST"))</f>
        <v>WON</v>
      </c>
      <c r="F323" t="str">
        <f ca="1">IF(AND(RESULT!$K382&gt;E$1,RESULT!$C382+RESULT!$D382&gt;2),"WON",IF(AND(RESULT!$K382&lt;E$1,RESULT!$C382+RESULT!$D382&lt;3),"WON","LOST"))</f>
        <v>WON</v>
      </c>
      <c r="G323" t="str">
        <f t="shared" ca="1" si="209"/>
        <v>WON</v>
      </c>
      <c r="I323" t="str">
        <f ca="1">IF(AND(RESULT!$G382&gt;I$1,RESULT!$C382+RESULT!$D382&gt;2),"WON",IF(AND(RESULT!$G382&lt;I$1,RESULT!$C382+RESULT!$D382&lt;3),"WON","LOST"))</f>
        <v>WON</v>
      </c>
      <c r="J323" t="str">
        <f ca="1">IF(AND(RESULT!$K382&gt;I$1,RESULT!$C382+RESULT!$D382&gt;2),"WON",IF(AND(RESULT!$K382&lt;I$1,RESULT!$C382+RESULT!$D382&lt;3),"WON","LOST"))</f>
        <v>WON</v>
      </c>
      <c r="K323" t="str">
        <f t="shared" ca="1" si="210"/>
        <v>WON</v>
      </c>
      <c r="M323" t="str">
        <f ca="1">IF(AND(RESULT!$G382&gt;M$1,RESULT!$C382+RESULT!$D382&gt;2),"WON",IF(AND(RESULT!$G382&lt;M$1,RESULT!$C382+RESULT!$D382&lt;3),"WON","LOST"))</f>
        <v>WON</v>
      </c>
      <c r="N323" t="str">
        <f ca="1">IF(AND(RESULT!$K382&gt;M$1,RESULT!$C382+RESULT!$D382&gt;2),"WON",IF(AND(RESULT!$K382&lt;M$1,RESULT!$C382+RESULT!$D382&lt;3),"WON","LOST"))</f>
        <v>WON</v>
      </c>
      <c r="O323" t="str">
        <f t="shared" ca="1" si="211"/>
        <v>WON</v>
      </c>
      <c r="Q323" t="str">
        <f ca="1">IF(AND(RESULT!$G382&gt;Q$1,RESULT!$C382+RESULT!$D382&gt;2),"WON",IF(AND(RESULT!$G382&lt;Q$1,RESULT!$C382+RESULT!$D382&lt;3),"WON","LOST"))</f>
        <v>WON</v>
      </c>
      <c r="R323" t="str">
        <f ca="1">IF(AND(RESULT!$K382&gt;Q$1,RESULT!$C382+RESULT!$D382&gt;2),"WON",IF(AND(RESULT!$K382&lt;Q$1,RESULT!$C382+RESULT!$D382&lt;3),"WON","LOST"))</f>
        <v>WON</v>
      </c>
      <c r="S323" t="str">
        <f t="shared" ca="1" si="212"/>
        <v>WON</v>
      </c>
      <c r="U323" t="str">
        <f ca="1">IF(AND(RESULT!$G382&gt;U$1,RESULT!$C382+RESULT!$D382&gt;2),"WON",IF(AND(RESULT!$G382&lt;U$1,RESULT!$C382+RESULT!$D382&lt;3),"WON","LOST"))</f>
        <v>WON</v>
      </c>
      <c r="V323" t="str">
        <f ca="1">IF(AND(RESULT!$K382&gt;U$1,RESULT!$C382+RESULT!$D382&gt;2),"WON",IF(AND(RESULT!$K382&lt;U$1,RESULT!$C382+RESULT!$D382&lt;3),"WON","LOST"))</f>
        <v>WON</v>
      </c>
      <c r="W323" t="str">
        <f t="shared" ca="1" si="213"/>
        <v>WON</v>
      </c>
      <c r="Y323" t="str">
        <f ca="1">IF(AND(RESULT!$G382&gt;Y$1,RESULT!$C382+RESULT!$D382&gt;2),"WON",IF(AND(RESULT!$G382&lt;Y$1,RESULT!$C382+RESULT!$D382&lt;3),"WON","LOST"))</f>
        <v>LOST</v>
      </c>
      <c r="Z323" t="str">
        <f ca="1">IF(AND(RESULT!$K382&gt;Y$1,RESULT!$C382+RESULT!$D382&gt;2),"WON",IF(AND(RESULT!$K382&lt;Y$1,RESULT!$C382+RESULT!$D382&lt;3),"WON","LOST"))</f>
        <v>LOST</v>
      </c>
      <c r="AA323" t="str">
        <f t="shared" ca="1" si="214"/>
        <v>LOST</v>
      </c>
      <c r="AC323" t="str">
        <f ca="1">IF(AND(RESULT!$G382&gt;AC$1,RESULT!$C382+RESULT!$D382&gt;2),"WON",IF(AND(RESULT!$G382&lt;AC$1,RESULT!$C382+RESULT!$D382&lt;3),"WON","LOST"))</f>
        <v>LOST</v>
      </c>
      <c r="AD323" t="str">
        <f ca="1">IF(AND(RESULT!$K382&gt;AC$1,RESULT!$C382+RESULT!$D382&gt;2),"WON",IF(AND(RESULT!$K382&lt;AC$1,RESULT!$C382+RESULT!$D382&lt;3),"WON","LOST"))</f>
        <v>LOST</v>
      </c>
      <c r="AE323" t="str">
        <f t="shared" ca="1" si="215"/>
        <v>LOST</v>
      </c>
    </row>
    <row r="324" spans="1:31">
      <c r="A324" t="str">
        <f ca="1">IF(AND(RESULT!$G383&gt;A$1,RESULT!$C383+RESULT!$D383&gt;2),"WON",IF(AND(RESULT!$G383&lt;A$1,RESULT!$C383+RESULT!$D383&lt;3),"WON","LOST"))</f>
        <v>LOST</v>
      </c>
      <c r="B324" t="str">
        <f ca="1">IF(AND(RESULT!$K383&gt;A$1,RESULT!$C383+RESULT!$D383&gt;2),"WON",IF(AND(RESULT!$K383&lt;A$1,RESULT!$C383+RESULT!$D383&lt;3),"WON","LOST"))</f>
        <v>LOST</v>
      </c>
      <c r="C324" t="str">
        <f t="shared" ca="1" si="208"/>
        <v>LOST</v>
      </c>
      <c r="E324" t="str">
        <f ca="1">IF(AND(RESULT!$G383&gt;E$1,RESULT!$C383+RESULT!$D383&gt;2),"WON",IF(AND(RESULT!$G383&lt;E$1,RESULT!$C383+RESULT!$D383&lt;3),"WON","LOST"))</f>
        <v>LOST</v>
      </c>
      <c r="F324" t="str">
        <f ca="1">IF(AND(RESULT!$K383&gt;E$1,RESULT!$C383+RESULT!$D383&gt;2),"WON",IF(AND(RESULT!$K383&lt;E$1,RESULT!$C383+RESULT!$D383&lt;3),"WON","LOST"))</f>
        <v>LOST</v>
      </c>
      <c r="G324" t="str">
        <f t="shared" ca="1" si="209"/>
        <v>LOST</v>
      </c>
      <c r="I324" t="str">
        <f ca="1">IF(AND(RESULT!$G383&gt;I$1,RESULT!$C383+RESULT!$D383&gt;2),"WON",IF(AND(RESULT!$G383&lt;I$1,RESULT!$C383+RESULT!$D383&lt;3),"WON","LOST"))</f>
        <v>LOST</v>
      </c>
      <c r="J324" t="str">
        <f ca="1">IF(AND(RESULT!$K383&gt;I$1,RESULT!$C383+RESULT!$D383&gt;2),"WON",IF(AND(RESULT!$K383&lt;I$1,RESULT!$C383+RESULT!$D383&lt;3),"WON","LOST"))</f>
        <v>LOST</v>
      </c>
      <c r="K324" t="str">
        <f t="shared" ca="1" si="210"/>
        <v>LOST</v>
      </c>
      <c r="M324" t="str">
        <f ca="1">IF(AND(RESULT!$G383&gt;M$1,RESULT!$C383+RESULT!$D383&gt;2),"WON",IF(AND(RESULT!$G383&lt;M$1,RESULT!$C383+RESULT!$D383&lt;3),"WON","LOST"))</f>
        <v>LOST</v>
      </c>
      <c r="N324" t="str">
        <f ca="1">IF(AND(RESULT!$K383&gt;M$1,RESULT!$C383+RESULT!$D383&gt;2),"WON",IF(AND(RESULT!$K383&lt;M$1,RESULT!$C383+RESULT!$D383&lt;3),"WON","LOST"))</f>
        <v>LOST</v>
      </c>
      <c r="O324" t="str">
        <f t="shared" ca="1" si="211"/>
        <v>LOST</v>
      </c>
      <c r="Q324" t="str">
        <f ca="1">IF(AND(RESULT!$G383&gt;Q$1,RESULT!$C383+RESULT!$D383&gt;2),"WON",IF(AND(RESULT!$G383&lt;Q$1,RESULT!$C383+RESULT!$D383&lt;3),"WON","LOST"))</f>
        <v>LOST</v>
      </c>
      <c r="R324" t="str">
        <f ca="1">IF(AND(RESULT!$K383&gt;Q$1,RESULT!$C383+RESULT!$D383&gt;2),"WON",IF(AND(RESULT!$K383&lt;Q$1,RESULT!$C383+RESULT!$D383&lt;3),"WON","LOST"))</f>
        <v>LOST</v>
      </c>
      <c r="S324" t="str">
        <f t="shared" ca="1" si="212"/>
        <v>LOST</v>
      </c>
      <c r="U324" t="str">
        <f ca="1">IF(AND(RESULT!$G383&gt;U$1,RESULT!$C383+RESULT!$D383&gt;2),"WON",IF(AND(RESULT!$G383&lt;U$1,RESULT!$C383+RESULT!$D383&lt;3),"WON","LOST"))</f>
        <v>LOST</v>
      </c>
      <c r="V324" t="str">
        <f ca="1">IF(AND(RESULT!$K383&gt;U$1,RESULT!$C383+RESULT!$D383&gt;2),"WON",IF(AND(RESULT!$K383&lt;U$1,RESULT!$C383+RESULT!$D383&lt;3),"WON","LOST"))</f>
        <v>LOST</v>
      </c>
      <c r="W324" t="str">
        <f t="shared" ca="1" si="213"/>
        <v>LOST</v>
      </c>
      <c r="Y324" t="str">
        <f ca="1">IF(AND(RESULT!$G383&gt;Y$1,RESULT!$C383+RESULT!$D383&gt;2),"WON",IF(AND(RESULT!$G383&lt;Y$1,RESULT!$C383+RESULT!$D383&lt;3),"WON","LOST"))</f>
        <v>LOST</v>
      </c>
      <c r="Z324" t="str">
        <f ca="1">IF(AND(RESULT!$K383&gt;Y$1,RESULT!$C383+RESULT!$D383&gt;2),"WON",IF(AND(RESULT!$K383&lt;Y$1,RESULT!$C383+RESULT!$D383&lt;3),"WON","LOST"))</f>
        <v>LOST</v>
      </c>
      <c r="AA324" t="str">
        <f t="shared" ca="1" si="214"/>
        <v>LOST</v>
      </c>
      <c r="AC324" t="str">
        <f ca="1">IF(AND(RESULT!$G383&gt;AC$1,RESULT!$C383+RESULT!$D383&gt;2),"WON",IF(AND(RESULT!$G383&lt;AC$1,RESULT!$C383+RESULT!$D383&lt;3),"WON","LOST"))</f>
        <v>LOST</v>
      </c>
      <c r="AD324" t="str">
        <f ca="1">IF(AND(RESULT!$K383&gt;AC$1,RESULT!$C383+RESULT!$D383&gt;2),"WON",IF(AND(RESULT!$K383&lt;AC$1,RESULT!$C383+RESULT!$D383&lt;3),"WON","LOST"))</f>
        <v>LOST</v>
      </c>
      <c r="AE324" t="str">
        <f t="shared" ca="1" si="215"/>
        <v>LOST</v>
      </c>
    </row>
    <row r="327" spans="1:31">
      <c r="A327" t="str">
        <f ca="1">IF(AND(RESULT!$G386&gt;A$1,RESULT!$C386+RESULT!$D386&gt;2),"WON",IF(AND(RESULT!$G386&lt;A$1,RESULT!$C386+RESULT!$D386&lt;3),"WON","LOST"))</f>
        <v>WON</v>
      </c>
      <c r="B327" t="str">
        <f ca="1">IF(AND(RESULT!$K386&gt;A$1,RESULT!$C386+RESULT!$D386&gt;2),"WON",IF(AND(RESULT!$K386&lt;A$1,RESULT!$C386+RESULT!$D386&lt;3),"WON","LOST"))</f>
        <v>LOST</v>
      </c>
      <c r="C327" t="str">
        <f ca="1">IF(AND(A327="WON",B327="WON"),"WON",IF(AND(A327="LOST",B327="LOST"),"LOST","DP"))</f>
        <v>DP</v>
      </c>
      <c r="E327" t="str">
        <f ca="1">IF(AND(RESULT!$G386&gt;E$1,RESULT!$C386+RESULT!$D386&gt;2),"WON",IF(AND(RESULT!$G386&lt;E$1,RESULT!$C386+RESULT!$D386&lt;3),"WON","LOST"))</f>
        <v>WON</v>
      </c>
      <c r="F327" t="str">
        <f ca="1">IF(AND(RESULT!$K386&gt;E$1,RESULT!$C386+RESULT!$D386&gt;2),"WON",IF(AND(RESULT!$K386&lt;E$1,RESULT!$C386+RESULT!$D386&lt;3),"WON","LOST"))</f>
        <v>LOST</v>
      </c>
      <c r="G327" t="str">
        <f ca="1">IF(AND(E327="WON",F327="WON"),"WON",IF(AND(E327="LOST",F327="LOST"),"LOST","DP"))</f>
        <v>DP</v>
      </c>
      <c r="I327" t="str">
        <f ca="1">IF(AND(RESULT!$G386&gt;I$1,RESULT!$C386+RESULT!$D386&gt;2),"WON",IF(AND(RESULT!$G386&lt;I$1,RESULT!$C386+RESULT!$D386&lt;3),"WON","LOST"))</f>
        <v>WON</v>
      </c>
      <c r="J327" t="str">
        <f ca="1">IF(AND(RESULT!$K386&gt;I$1,RESULT!$C386+RESULT!$D386&gt;2),"WON",IF(AND(RESULT!$K386&lt;I$1,RESULT!$C386+RESULT!$D386&lt;3),"WON","LOST"))</f>
        <v>LOST</v>
      </c>
      <c r="K327" t="str">
        <f ca="1">IF(AND(I327="WON",J327="WON"),"WON",IF(AND(I327="LOST",J327="LOST"),"LOST","DP"))</f>
        <v>DP</v>
      </c>
      <c r="M327" t="str">
        <f ca="1">IF(AND(RESULT!$G386&gt;M$1,RESULT!$C386+RESULT!$D386&gt;2),"WON",IF(AND(RESULT!$G386&lt;M$1,RESULT!$C386+RESULT!$D386&lt;3),"WON","LOST"))</f>
        <v>WON</v>
      </c>
      <c r="N327" t="str">
        <f ca="1">IF(AND(RESULT!$K386&gt;M$1,RESULT!$C386+RESULT!$D386&gt;2),"WON",IF(AND(RESULT!$K386&lt;M$1,RESULT!$C386+RESULT!$D386&lt;3),"WON","LOST"))</f>
        <v>LOST</v>
      </c>
      <c r="O327" t="str">
        <f ca="1">IF(AND(M327="WON",N327="WON"),"WON",IF(AND(M327="LOST",N327="LOST"),"LOST","DP"))</f>
        <v>DP</v>
      </c>
      <c r="Q327" t="str">
        <f ca="1">IF(AND(RESULT!$G386&gt;Q$1,RESULT!$C386+RESULT!$D386&gt;2),"WON",IF(AND(RESULT!$G386&lt;Q$1,RESULT!$C386+RESULT!$D386&lt;3),"WON","LOST"))</f>
        <v>WON</v>
      </c>
      <c r="R327" t="str">
        <f ca="1">IF(AND(RESULT!$K386&gt;Q$1,RESULT!$C386+RESULT!$D386&gt;2),"WON",IF(AND(RESULT!$K386&lt;Q$1,RESULT!$C386+RESULT!$D386&lt;3),"WON","LOST"))</f>
        <v>LOST</v>
      </c>
      <c r="S327" t="str">
        <f ca="1">IF(AND(Q327="WON",R327="WON"),"WON",IF(AND(Q327="LOST",R327="LOST"),"LOST","DP"))</f>
        <v>DP</v>
      </c>
      <c r="U327" t="str">
        <f ca="1">IF(AND(RESULT!$G386&gt;U$1,RESULT!$C386+RESULT!$D386&gt;2),"WON",IF(AND(RESULT!$G386&lt;U$1,RESULT!$C386+RESULT!$D386&lt;3),"WON","LOST"))</f>
        <v>WON</v>
      </c>
      <c r="V327" t="str">
        <f ca="1">IF(AND(RESULT!$K386&gt;U$1,RESULT!$C386+RESULT!$D386&gt;2),"WON",IF(AND(RESULT!$K386&lt;U$1,RESULT!$C386+RESULT!$D386&lt;3),"WON","LOST"))</f>
        <v>LOST</v>
      </c>
      <c r="W327" t="str">
        <f ca="1">IF(AND(U327="WON",V327="WON"),"WON",IF(AND(U327="LOST",V327="LOST"),"LOST","DP"))</f>
        <v>DP</v>
      </c>
      <c r="Y327" t="str">
        <f ca="1">IF(AND(RESULT!$G386&gt;Y$1,RESULT!$C386+RESULT!$D386&gt;2),"WON",IF(AND(RESULT!$G386&lt;Y$1,RESULT!$C386+RESULT!$D386&lt;3),"WON","LOST"))</f>
        <v>LOST</v>
      </c>
      <c r="Z327" t="str">
        <f ca="1">IF(AND(RESULT!$K386&gt;Y$1,RESULT!$C386+RESULT!$D386&gt;2),"WON",IF(AND(RESULT!$K386&lt;Y$1,RESULT!$C386+RESULT!$D386&lt;3),"WON","LOST"))</f>
        <v>LOST</v>
      </c>
      <c r="AA327" t="str">
        <f ca="1">IF(AND(Y327="WON",Z327="WON"),"WON",IF(AND(Y327="LOST",Z327="LOST"),"LOST","DP"))</f>
        <v>LOST</v>
      </c>
      <c r="AC327" t="str">
        <f ca="1">IF(AND(RESULT!$G386&gt;AC$1,RESULT!$C386+RESULT!$D386&gt;2),"WON",IF(AND(RESULT!$G386&lt;AC$1,RESULT!$C386+RESULT!$D386&lt;3),"WON","LOST"))</f>
        <v>LOST</v>
      </c>
      <c r="AD327" t="str">
        <f ca="1">IF(AND(RESULT!$K386&gt;AC$1,RESULT!$C386+RESULT!$D386&gt;2),"WON",IF(AND(RESULT!$K386&lt;AC$1,RESULT!$C386+RESULT!$D386&lt;3),"WON","LOST"))</f>
        <v>LOST</v>
      </c>
      <c r="AE327" t="str">
        <f ca="1">IF(AND(AC327="WON",AD327="WON"),"WON",IF(AND(AC327="LOST",AD327="LOST"),"LOST","DP"))</f>
        <v>LOST</v>
      </c>
    </row>
    <row r="328" spans="1:31">
      <c r="A328" t="str">
        <f ca="1">IF(AND(RESULT!$G387&gt;A$1,RESULT!$C387+RESULT!$D387&gt;2),"WON",IF(AND(RESULT!$G387&lt;A$1,RESULT!$C387+RESULT!$D387&lt;3),"WON","LOST"))</f>
        <v>WON</v>
      </c>
      <c r="B328" t="str">
        <f ca="1">IF(AND(RESULT!$K387&gt;A$1,RESULT!$C387+RESULT!$D387&gt;2),"WON",IF(AND(RESULT!$K387&lt;A$1,RESULT!$C387+RESULT!$D387&lt;3),"WON","LOST"))</f>
        <v>WON</v>
      </c>
      <c r="C328" t="str">
        <f t="shared" ref="C328:C336" ca="1" si="216">IF(AND(A328="WON",B328="WON"),"WON",IF(AND(A328="LOST",B328="LOST"),"LOST","DP"))</f>
        <v>WON</v>
      </c>
      <c r="E328" t="str">
        <f ca="1">IF(AND(RESULT!$G387&gt;E$1,RESULT!$C387+RESULT!$D387&gt;2),"WON",IF(AND(RESULT!$G387&lt;E$1,RESULT!$C387+RESULT!$D387&lt;3),"WON","LOST"))</f>
        <v>WON</v>
      </c>
      <c r="F328" t="str">
        <f ca="1">IF(AND(RESULT!$K387&gt;E$1,RESULT!$C387+RESULT!$D387&gt;2),"WON",IF(AND(RESULT!$K387&lt;E$1,RESULT!$C387+RESULT!$D387&lt;3),"WON","LOST"))</f>
        <v>WON</v>
      </c>
      <c r="G328" t="str">
        <f t="shared" ref="G328:G336" ca="1" si="217">IF(AND(E328="WON",F328="WON"),"WON",IF(AND(E328="LOST",F328="LOST"),"LOST","DP"))</f>
        <v>WON</v>
      </c>
      <c r="I328" t="str">
        <f ca="1">IF(AND(RESULT!$G387&gt;I$1,RESULT!$C387+RESULT!$D387&gt;2),"WON",IF(AND(RESULT!$G387&lt;I$1,RESULT!$C387+RESULT!$D387&lt;3),"WON","LOST"))</f>
        <v>WON</v>
      </c>
      <c r="J328" t="str">
        <f ca="1">IF(AND(RESULT!$K387&gt;I$1,RESULT!$C387+RESULT!$D387&gt;2),"WON",IF(AND(RESULT!$K387&lt;I$1,RESULT!$C387+RESULT!$D387&lt;3),"WON","LOST"))</f>
        <v>WON</v>
      </c>
      <c r="K328" t="str">
        <f t="shared" ref="K328:K336" ca="1" si="218">IF(AND(I328="WON",J328="WON"),"WON",IF(AND(I328="LOST",J328="LOST"),"LOST","DP"))</f>
        <v>WON</v>
      </c>
      <c r="M328" t="str">
        <f ca="1">IF(AND(RESULT!$G387&gt;M$1,RESULT!$C387+RESULT!$D387&gt;2),"WON",IF(AND(RESULT!$G387&lt;M$1,RESULT!$C387+RESULT!$D387&lt;3),"WON","LOST"))</f>
        <v>WON</v>
      </c>
      <c r="N328" t="str">
        <f ca="1">IF(AND(RESULT!$K387&gt;M$1,RESULT!$C387+RESULT!$D387&gt;2),"WON",IF(AND(RESULT!$K387&lt;M$1,RESULT!$C387+RESULT!$D387&lt;3),"WON","LOST"))</f>
        <v>WON</v>
      </c>
      <c r="O328" t="str">
        <f t="shared" ref="O328:O336" ca="1" si="219">IF(AND(M328="WON",N328="WON"),"WON",IF(AND(M328="LOST",N328="LOST"),"LOST","DP"))</f>
        <v>WON</v>
      </c>
      <c r="Q328" t="str">
        <f ca="1">IF(AND(RESULT!$G387&gt;Q$1,RESULT!$C387+RESULT!$D387&gt;2),"WON",IF(AND(RESULT!$G387&lt;Q$1,RESULT!$C387+RESULT!$D387&lt;3),"WON","LOST"))</f>
        <v>WON</v>
      </c>
      <c r="R328" t="str">
        <f ca="1">IF(AND(RESULT!$K387&gt;Q$1,RESULT!$C387+RESULT!$D387&gt;2),"WON",IF(AND(RESULT!$K387&lt;Q$1,RESULT!$C387+RESULT!$D387&lt;3),"WON","LOST"))</f>
        <v>WON</v>
      </c>
      <c r="S328" t="str">
        <f t="shared" ref="S328:S336" ca="1" si="220">IF(AND(Q328="WON",R328="WON"),"WON",IF(AND(Q328="LOST",R328="LOST"),"LOST","DP"))</f>
        <v>WON</v>
      </c>
      <c r="U328" t="str">
        <f ca="1">IF(AND(RESULT!$G387&gt;U$1,RESULT!$C387+RESULT!$D387&gt;2),"WON",IF(AND(RESULT!$G387&lt;U$1,RESULT!$C387+RESULT!$D387&lt;3),"WON","LOST"))</f>
        <v>LOST</v>
      </c>
      <c r="V328" t="str">
        <f ca="1">IF(AND(RESULT!$K387&gt;U$1,RESULT!$C387+RESULT!$D387&gt;2),"WON",IF(AND(RESULT!$K387&lt;U$1,RESULT!$C387+RESULT!$D387&lt;3),"WON","LOST"))</f>
        <v>WON</v>
      </c>
      <c r="W328" t="str">
        <f t="shared" ref="W328:W336" ca="1" si="221">IF(AND(U328="WON",V328="WON"),"WON",IF(AND(U328="LOST",V328="LOST"),"LOST","DP"))</f>
        <v>DP</v>
      </c>
      <c r="Y328" t="str">
        <f ca="1">IF(AND(RESULT!$G387&gt;Y$1,RESULT!$C387+RESULT!$D387&gt;2),"WON",IF(AND(RESULT!$G387&lt;Y$1,RESULT!$C387+RESULT!$D387&lt;3),"WON","LOST"))</f>
        <v>WON</v>
      </c>
      <c r="Z328" t="str">
        <f ca="1">IF(AND(RESULT!$K387&gt;Y$1,RESULT!$C387+RESULT!$D387&gt;2),"WON",IF(AND(RESULT!$K387&lt;Y$1,RESULT!$C387+RESULT!$D387&lt;3),"WON","LOST"))</f>
        <v>WON</v>
      </c>
      <c r="AA328" t="str">
        <f t="shared" ref="AA328:AA336" ca="1" si="222">IF(AND(Y328="WON",Z328="WON"),"WON",IF(AND(Y328="LOST",Z328="LOST"),"LOST","DP"))</f>
        <v>WON</v>
      </c>
      <c r="AC328" t="str">
        <f ca="1">IF(AND(RESULT!$G387&gt;AC$1,RESULT!$C387+RESULT!$D387&gt;2),"WON",IF(AND(RESULT!$G387&lt;AC$1,RESULT!$C387+RESULT!$D387&lt;3),"WON","LOST"))</f>
        <v>WON</v>
      </c>
      <c r="AD328" t="str">
        <f ca="1">IF(AND(RESULT!$K387&gt;AC$1,RESULT!$C387+RESULT!$D387&gt;2),"WON",IF(AND(RESULT!$K387&lt;AC$1,RESULT!$C387+RESULT!$D387&lt;3),"WON","LOST"))</f>
        <v>WON</v>
      </c>
      <c r="AE328" t="str">
        <f t="shared" ref="AE328:AE336" ca="1" si="223">IF(AND(AC328="WON",AD328="WON"),"WON",IF(AND(AC328="LOST",AD328="LOST"),"LOST","DP"))</f>
        <v>WON</v>
      </c>
    </row>
    <row r="329" spans="1:31">
      <c r="A329" t="str">
        <f ca="1">IF(AND(RESULT!$G388&gt;A$1,RESULT!$C388+RESULT!$D388&gt;2),"WON",IF(AND(RESULT!$G388&lt;A$1,RESULT!$C388+RESULT!$D388&lt;3),"WON","LOST"))</f>
        <v>WON</v>
      </c>
      <c r="B329" t="str">
        <f ca="1">IF(AND(RESULT!$K388&gt;A$1,RESULT!$C388+RESULT!$D388&gt;2),"WON",IF(AND(RESULT!$K388&lt;A$1,RESULT!$C388+RESULT!$D388&lt;3),"WON","LOST"))</f>
        <v>WON</v>
      </c>
      <c r="C329" t="str">
        <f t="shared" ca="1" si="216"/>
        <v>WON</v>
      </c>
      <c r="E329" t="str">
        <f ca="1">IF(AND(RESULT!$G388&gt;E$1,RESULT!$C388+RESULT!$D388&gt;2),"WON",IF(AND(RESULT!$G388&lt;E$1,RESULT!$C388+RESULT!$D388&lt;3),"WON","LOST"))</f>
        <v>WON</v>
      </c>
      <c r="F329" t="str">
        <f ca="1">IF(AND(RESULT!$K388&gt;E$1,RESULT!$C388+RESULT!$D388&gt;2),"WON",IF(AND(RESULT!$K388&lt;E$1,RESULT!$C388+RESULT!$D388&lt;3),"WON","LOST"))</f>
        <v>WON</v>
      </c>
      <c r="G329" t="str">
        <f t="shared" ca="1" si="217"/>
        <v>WON</v>
      </c>
      <c r="I329" t="str">
        <f ca="1">IF(AND(RESULT!$G388&gt;I$1,RESULT!$C388+RESULT!$D388&gt;2),"WON",IF(AND(RESULT!$G388&lt;I$1,RESULT!$C388+RESULT!$D388&lt;3),"WON","LOST"))</f>
        <v>WON</v>
      </c>
      <c r="J329" t="str">
        <f ca="1">IF(AND(RESULT!$K388&gt;I$1,RESULT!$C388+RESULT!$D388&gt;2),"WON",IF(AND(RESULT!$K388&lt;I$1,RESULT!$C388+RESULT!$D388&lt;3),"WON","LOST"))</f>
        <v>WON</v>
      </c>
      <c r="K329" t="str">
        <f t="shared" ca="1" si="218"/>
        <v>WON</v>
      </c>
      <c r="M329" t="str">
        <f ca="1">IF(AND(RESULT!$G388&gt;M$1,RESULT!$C388+RESULT!$D388&gt;2),"WON",IF(AND(RESULT!$G388&lt;M$1,RESULT!$C388+RESULT!$D388&lt;3),"WON","LOST"))</f>
        <v>WON</v>
      </c>
      <c r="N329" t="str">
        <f ca="1">IF(AND(RESULT!$K388&gt;M$1,RESULT!$C388+RESULT!$D388&gt;2),"WON",IF(AND(RESULT!$K388&lt;M$1,RESULT!$C388+RESULT!$D388&lt;3),"WON","LOST"))</f>
        <v>WON</v>
      </c>
      <c r="O329" t="str">
        <f t="shared" ca="1" si="219"/>
        <v>WON</v>
      </c>
      <c r="Q329" t="str">
        <f ca="1">IF(AND(RESULT!$G388&gt;Q$1,RESULT!$C388+RESULT!$D388&gt;2),"WON",IF(AND(RESULT!$G388&lt;Q$1,RESULT!$C388+RESULT!$D388&lt;3),"WON","LOST"))</f>
        <v>WON</v>
      </c>
      <c r="R329" t="str">
        <f ca="1">IF(AND(RESULT!$K388&gt;Q$1,RESULT!$C388+RESULT!$D388&gt;2),"WON",IF(AND(RESULT!$K388&lt;Q$1,RESULT!$C388+RESULT!$D388&lt;3),"WON","LOST"))</f>
        <v>WON</v>
      </c>
      <c r="S329" t="str">
        <f t="shared" ca="1" si="220"/>
        <v>WON</v>
      </c>
      <c r="U329" t="str">
        <f ca="1">IF(AND(RESULT!$G388&gt;U$1,RESULT!$C388+RESULT!$D388&gt;2),"WON",IF(AND(RESULT!$G388&lt;U$1,RESULT!$C388+RESULT!$D388&lt;3),"WON","LOST"))</f>
        <v>WON</v>
      </c>
      <c r="V329" t="str">
        <f ca="1">IF(AND(RESULT!$K388&gt;U$1,RESULT!$C388+RESULT!$D388&gt;2),"WON",IF(AND(RESULT!$K388&lt;U$1,RESULT!$C388+RESULT!$D388&lt;3),"WON","LOST"))</f>
        <v>WON</v>
      </c>
      <c r="W329" t="str">
        <f t="shared" ca="1" si="221"/>
        <v>WON</v>
      </c>
      <c r="Y329" t="str">
        <f ca="1">IF(AND(RESULT!$G388&gt;Y$1,RESULT!$C388+RESULT!$D388&gt;2),"WON",IF(AND(RESULT!$G388&lt;Y$1,RESULT!$C388+RESULT!$D388&lt;3),"WON","LOST"))</f>
        <v>WON</v>
      </c>
      <c r="Z329" t="str">
        <f ca="1">IF(AND(RESULT!$K388&gt;Y$1,RESULT!$C388+RESULT!$D388&gt;2),"WON",IF(AND(RESULT!$K388&lt;Y$1,RESULT!$C388+RESULT!$D388&lt;3),"WON","LOST"))</f>
        <v>WON</v>
      </c>
      <c r="AA329" t="str">
        <f t="shared" ca="1" si="222"/>
        <v>WON</v>
      </c>
      <c r="AC329" t="str">
        <f ca="1">IF(AND(RESULT!$G388&gt;AC$1,RESULT!$C388+RESULT!$D388&gt;2),"WON",IF(AND(RESULT!$G388&lt;AC$1,RESULT!$C388+RESULT!$D388&lt;3),"WON","LOST"))</f>
        <v>WON</v>
      </c>
      <c r="AD329" t="str">
        <f ca="1">IF(AND(RESULT!$K388&gt;AC$1,RESULT!$C388+RESULT!$D388&gt;2),"WON",IF(AND(RESULT!$K388&lt;AC$1,RESULT!$C388+RESULT!$D388&lt;3),"WON","LOST"))</f>
        <v>WON</v>
      </c>
      <c r="AE329" t="str">
        <f t="shared" ca="1" si="223"/>
        <v>WON</v>
      </c>
    </row>
    <row r="330" spans="1:31">
      <c r="A330" t="str">
        <f ca="1">IF(AND(RESULT!$G389&gt;A$1,RESULT!$C389+RESULT!$D389&gt;2),"WON",IF(AND(RESULT!$G389&lt;A$1,RESULT!$C389+RESULT!$D389&lt;3),"WON","LOST"))</f>
        <v>WON</v>
      </c>
      <c r="B330" t="str">
        <f ca="1">IF(AND(RESULT!$K389&gt;A$1,RESULT!$C389+RESULT!$D389&gt;2),"WON",IF(AND(RESULT!$K389&lt;A$1,RESULT!$C389+RESULT!$D389&lt;3),"WON","LOST"))</f>
        <v>WON</v>
      </c>
      <c r="C330" t="str">
        <f t="shared" ca="1" si="216"/>
        <v>WON</v>
      </c>
      <c r="E330" t="str">
        <f ca="1">IF(AND(RESULT!$G389&gt;E$1,RESULT!$C389+RESULT!$D389&gt;2),"WON",IF(AND(RESULT!$G389&lt;E$1,RESULT!$C389+RESULT!$D389&lt;3),"WON","LOST"))</f>
        <v>WON</v>
      </c>
      <c r="F330" t="str">
        <f ca="1">IF(AND(RESULT!$K389&gt;E$1,RESULT!$C389+RESULT!$D389&gt;2),"WON",IF(AND(RESULT!$K389&lt;E$1,RESULT!$C389+RESULT!$D389&lt;3),"WON","LOST"))</f>
        <v>WON</v>
      </c>
      <c r="G330" t="str">
        <f t="shared" ca="1" si="217"/>
        <v>WON</v>
      </c>
      <c r="I330" t="str">
        <f ca="1">IF(AND(RESULT!$G389&gt;I$1,RESULT!$C389+RESULT!$D389&gt;2),"WON",IF(AND(RESULT!$G389&lt;I$1,RESULT!$C389+RESULT!$D389&lt;3),"WON","LOST"))</f>
        <v>WON</v>
      </c>
      <c r="J330" t="str">
        <f ca="1">IF(AND(RESULT!$K389&gt;I$1,RESULT!$C389+RESULT!$D389&gt;2),"WON",IF(AND(RESULT!$K389&lt;I$1,RESULT!$C389+RESULT!$D389&lt;3),"WON","LOST"))</f>
        <v>WON</v>
      </c>
      <c r="K330" t="str">
        <f t="shared" ca="1" si="218"/>
        <v>WON</v>
      </c>
      <c r="M330" t="str">
        <f ca="1">IF(AND(RESULT!$G389&gt;M$1,RESULT!$C389+RESULT!$D389&gt;2),"WON",IF(AND(RESULT!$G389&lt;M$1,RESULT!$C389+RESULT!$D389&lt;3),"WON","LOST"))</f>
        <v>WON</v>
      </c>
      <c r="N330" t="str">
        <f ca="1">IF(AND(RESULT!$K389&gt;M$1,RESULT!$C389+RESULT!$D389&gt;2),"WON",IF(AND(RESULT!$K389&lt;M$1,RESULT!$C389+RESULT!$D389&lt;3),"WON","LOST"))</f>
        <v>WON</v>
      </c>
      <c r="O330" t="str">
        <f t="shared" ca="1" si="219"/>
        <v>WON</v>
      </c>
      <c r="Q330" t="str">
        <f ca="1">IF(AND(RESULT!$G389&gt;Q$1,RESULT!$C389+RESULT!$D389&gt;2),"WON",IF(AND(RESULT!$G389&lt;Q$1,RESULT!$C389+RESULT!$D389&lt;3),"WON","LOST"))</f>
        <v>WON</v>
      </c>
      <c r="R330" t="str">
        <f ca="1">IF(AND(RESULT!$K389&gt;Q$1,RESULT!$C389+RESULT!$D389&gt;2),"WON",IF(AND(RESULT!$K389&lt;Q$1,RESULT!$C389+RESULT!$D389&lt;3),"WON","LOST"))</f>
        <v>WON</v>
      </c>
      <c r="S330" t="str">
        <f t="shared" ca="1" si="220"/>
        <v>WON</v>
      </c>
      <c r="U330" t="str">
        <f ca="1">IF(AND(RESULT!$G389&gt;U$1,RESULT!$C389+RESULT!$D389&gt;2),"WON",IF(AND(RESULT!$G389&lt;U$1,RESULT!$C389+RESULT!$D389&lt;3),"WON","LOST"))</f>
        <v>WON</v>
      </c>
      <c r="V330" t="str">
        <f ca="1">IF(AND(RESULT!$K389&gt;U$1,RESULT!$C389+RESULT!$D389&gt;2),"WON",IF(AND(RESULT!$K389&lt;U$1,RESULT!$C389+RESULT!$D389&lt;3),"WON","LOST"))</f>
        <v>WON</v>
      </c>
      <c r="W330" t="str">
        <f t="shared" ca="1" si="221"/>
        <v>WON</v>
      </c>
      <c r="Y330" t="str">
        <f ca="1">IF(AND(RESULT!$G389&gt;Y$1,RESULT!$C389+RESULT!$D389&gt;2),"WON",IF(AND(RESULT!$G389&lt;Y$1,RESULT!$C389+RESULT!$D389&lt;3),"WON","LOST"))</f>
        <v>WON</v>
      </c>
      <c r="Z330" t="str">
        <f ca="1">IF(AND(RESULT!$K389&gt;Y$1,RESULT!$C389+RESULT!$D389&gt;2),"WON",IF(AND(RESULT!$K389&lt;Y$1,RESULT!$C389+RESULT!$D389&lt;3),"WON","LOST"))</f>
        <v>LOST</v>
      </c>
      <c r="AA330" t="str">
        <f t="shared" ca="1" si="222"/>
        <v>DP</v>
      </c>
      <c r="AC330" t="str">
        <f ca="1">IF(AND(RESULT!$G389&gt;AC$1,RESULT!$C389+RESULT!$D389&gt;2),"WON",IF(AND(RESULT!$G389&lt;AC$1,RESULT!$C389+RESULT!$D389&lt;3),"WON","LOST"))</f>
        <v>WON</v>
      </c>
      <c r="AD330" t="str">
        <f ca="1">IF(AND(RESULT!$K389&gt;AC$1,RESULT!$C389+RESULT!$D389&gt;2),"WON",IF(AND(RESULT!$K389&lt;AC$1,RESULT!$C389+RESULT!$D389&lt;3),"WON","LOST"))</f>
        <v>LOST</v>
      </c>
      <c r="AE330" t="str">
        <f t="shared" ca="1" si="223"/>
        <v>DP</v>
      </c>
    </row>
    <row r="331" spans="1:31">
      <c r="A331" t="str">
        <f ca="1">IF(AND(RESULT!$G390&gt;A$1,RESULT!$C390+RESULT!$D390&gt;2),"WON",IF(AND(RESULT!$G390&lt;A$1,RESULT!$C390+RESULT!$D390&lt;3),"WON","LOST"))</f>
        <v>WON</v>
      </c>
      <c r="B331" t="str">
        <f ca="1">IF(AND(RESULT!$K390&gt;A$1,RESULT!$C390+RESULT!$D390&gt;2),"WON",IF(AND(RESULT!$K390&lt;A$1,RESULT!$C390+RESULT!$D390&lt;3),"WON","LOST"))</f>
        <v>WON</v>
      </c>
      <c r="C331" t="str">
        <f t="shared" ca="1" si="216"/>
        <v>WON</v>
      </c>
      <c r="E331" t="str">
        <f ca="1">IF(AND(RESULT!$G390&gt;E$1,RESULT!$C390+RESULT!$D390&gt;2),"WON",IF(AND(RESULT!$G390&lt;E$1,RESULT!$C390+RESULT!$D390&lt;3),"WON","LOST"))</f>
        <v>WON</v>
      </c>
      <c r="F331" t="str">
        <f ca="1">IF(AND(RESULT!$K390&gt;E$1,RESULT!$C390+RESULT!$D390&gt;2),"WON",IF(AND(RESULT!$K390&lt;E$1,RESULT!$C390+RESULT!$D390&lt;3),"WON","LOST"))</f>
        <v>WON</v>
      </c>
      <c r="G331" t="str">
        <f t="shared" ca="1" si="217"/>
        <v>WON</v>
      </c>
      <c r="I331" t="str">
        <f ca="1">IF(AND(RESULT!$G390&gt;I$1,RESULT!$C390+RESULT!$D390&gt;2),"WON",IF(AND(RESULT!$G390&lt;I$1,RESULT!$C390+RESULT!$D390&lt;3),"WON","LOST"))</f>
        <v>WON</v>
      </c>
      <c r="J331" t="str">
        <f ca="1">IF(AND(RESULT!$K390&gt;I$1,RESULT!$C390+RESULT!$D390&gt;2),"WON",IF(AND(RESULT!$K390&lt;I$1,RESULT!$C390+RESULT!$D390&lt;3),"WON","LOST"))</f>
        <v>WON</v>
      </c>
      <c r="K331" t="str">
        <f t="shared" ca="1" si="218"/>
        <v>WON</v>
      </c>
      <c r="M331" t="str">
        <f ca="1">IF(AND(RESULT!$G390&gt;M$1,RESULT!$C390+RESULT!$D390&gt;2),"WON",IF(AND(RESULT!$G390&lt;M$1,RESULT!$C390+RESULT!$D390&lt;3),"WON","LOST"))</f>
        <v>WON</v>
      </c>
      <c r="N331" t="str">
        <f ca="1">IF(AND(RESULT!$K390&gt;M$1,RESULT!$C390+RESULT!$D390&gt;2),"WON",IF(AND(RESULT!$K390&lt;M$1,RESULT!$C390+RESULT!$D390&lt;3),"WON","LOST"))</f>
        <v>WON</v>
      </c>
      <c r="O331" t="str">
        <f t="shared" ca="1" si="219"/>
        <v>WON</v>
      </c>
      <c r="Q331" t="str">
        <f ca="1">IF(AND(RESULT!$G390&gt;Q$1,RESULT!$C390+RESULT!$D390&gt;2),"WON",IF(AND(RESULT!$G390&lt;Q$1,RESULT!$C390+RESULT!$D390&lt;3),"WON","LOST"))</f>
        <v>WON</v>
      </c>
      <c r="R331" t="str">
        <f ca="1">IF(AND(RESULT!$K390&gt;Q$1,RESULT!$C390+RESULT!$D390&gt;2),"WON",IF(AND(RESULT!$K390&lt;Q$1,RESULT!$C390+RESULT!$D390&lt;3),"WON","LOST"))</f>
        <v>WON</v>
      </c>
      <c r="S331" t="str">
        <f t="shared" ca="1" si="220"/>
        <v>WON</v>
      </c>
      <c r="U331" t="str">
        <f ca="1">IF(AND(RESULT!$G390&gt;U$1,RESULT!$C390+RESULT!$D390&gt;2),"WON",IF(AND(RESULT!$G390&lt;U$1,RESULT!$C390+RESULT!$D390&lt;3),"WON","LOST"))</f>
        <v>WON</v>
      </c>
      <c r="V331" t="str">
        <f ca="1">IF(AND(RESULT!$K390&gt;U$1,RESULT!$C390+RESULT!$D390&gt;2),"WON",IF(AND(RESULT!$K390&lt;U$1,RESULT!$C390+RESULT!$D390&lt;3),"WON","LOST"))</f>
        <v>WON</v>
      </c>
      <c r="W331" t="str">
        <f t="shared" ca="1" si="221"/>
        <v>WON</v>
      </c>
      <c r="Y331" t="str">
        <f ca="1">IF(AND(RESULT!$G390&gt;Y$1,RESULT!$C390+RESULT!$D390&gt;2),"WON",IF(AND(RESULT!$G390&lt;Y$1,RESULT!$C390+RESULT!$D390&lt;3),"WON","LOST"))</f>
        <v>WON</v>
      </c>
      <c r="Z331" t="str">
        <f ca="1">IF(AND(RESULT!$K390&gt;Y$1,RESULT!$C390+RESULT!$D390&gt;2),"WON",IF(AND(RESULT!$K390&lt;Y$1,RESULT!$C390+RESULT!$D390&lt;3),"WON","LOST"))</f>
        <v>WON</v>
      </c>
      <c r="AA331" t="str">
        <f t="shared" ca="1" si="222"/>
        <v>WON</v>
      </c>
      <c r="AC331" t="str">
        <f ca="1">IF(AND(RESULT!$G390&gt;AC$1,RESULT!$C390+RESULT!$D390&gt;2),"WON",IF(AND(RESULT!$G390&lt;AC$1,RESULT!$C390+RESULT!$D390&lt;3),"WON","LOST"))</f>
        <v>WON</v>
      </c>
      <c r="AD331" t="str">
        <f ca="1">IF(AND(RESULT!$K390&gt;AC$1,RESULT!$C390+RESULT!$D390&gt;2),"WON",IF(AND(RESULT!$K390&lt;AC$1,RESULT!$C390+RESULT!$D390&lt;3),"WON","LOST"))</f>
        <v>WON</v>
      </c>
      <c r="AE331" t="str">
        <f t="shared" ca="1" si="223"/>
        <v>WON</v>
      </c>
    </row>
    <row r="332" spans="1:31">
      <c r="A332" t="str">
        <f ca="1">IF(AND(RESULT!$G391&gt;A$1,RESULT!$C391+RESULT!$D391&gt;2),"WON",IF(AND(RESULT!$G391&lt;A$1,RESULT!$C391+RESULT!$D391&lt;3),"WON","LOST"))</f>
        <v>LOST</v>
      </c>
      <c r="B332" t="str">
        <f ca="1">IF(AND(RESULT!$K391&gt;A$1,RESULT!$C391+RESULT!$D391&gt;2),"WON",IF(AND(RESULT!$K391&lt;A$1,RESULT!$C391+RESULT!$D391&lt;3),"WON","LOST"))</f>
        <v>WON</v>
      </c>
      <c r="C332" t="str">
        <f t="shared" ca="1" si="216"/>
        <v>DP</v>
      </c>
      <c r="E332" t="str">
        <f ca="1">IF(AND(RESULT!$G391&gt;E$1,RESULT!$C391+RESULT!$D391&gt;2),"WON",IF(AND(RESULT!$G391&lt;E$1,RESULT!$C391+RESULT!$D391&lt;3),"WON","LOST"))</f>
        <v>LOST</v>
      </c>
      <c r="F332" t="str">
        <f ca="1">IF(AND(RESULT!$K391&gt;E$1,RESULT!$C391+RESULT!$D391&gt;2),"WON",IF(AND(RESULT!$K391&lt;E$1,RESULT!$C391+RESULT!$D391&lt;3),"WON","LOST"))</f>
        <v>WON</v>
      </c>
      <c r="G332" t="str">
        <f t="shared" ca="1" si="217"/>
        <v>DP</v>
      </c>
      <c r="I332" t="str">
        <f ca="1">IF(AND(RESULT!$G391&gt;I$1,RESULT!$C391+RESULT!$D391&gt;2),"WON",IF(AND(RESULT!$G391&lt;I$1,RESULT!$C391+RESULT!$D391&lt;3),"WON","LOST"))</f>
        <v>LOST</v>
      </c>
      <c r="J332" t="str">
        <f ca="1">IF(AND(RESULT!$K391&gt;I$1,RESULT!$C391+RESULT!$D391&gt;2),"WON",IF(AND(RESULT!$K391&lt;I$1,RESULT!$C391+RESULT!$D391&lt;3),"WON","LOST"))</f>
        <v>WON</v>
      </c>
      <c r="K332" t="str">
        <f t="shared" ca="1" si="218"/>
        <v>DP</v>
      </c>
      <c r="M332" t="str">
        <f ca="1">IF(AND(RESULT!$G391&gt;M$1,RESULT!$C391+RESULT!$D391&gt;2),"WON",IF(AND(RESULT!$G391&lt;M$1,RESULT!$C391+RESULT!$D391&lt;3),"WON","LOST"))</f>
        <v>LOST</v>
      </c>
      <c r="N332" t="str">
        <f ca="1">IF(AND(RESULT!$K391&gt;M$1,RESULT!$C391+RESULT!$D391&gt;2),"WON",IF(AND(RESULT!$K391&lt;M$1,RESULT!$C391+RESULT!$D391&lt;3),"WON","LOST"))</f>
        <v>WON</v>
      </c>
      <c r="O332" t="str">
        <f t="shared" ca="1" si="219"/>
        <v>DP</v>
      </c>
      <c r="Q332" t="str">
        <f ca="1">IF(AND(RESULT!$G391&gt;Q$1,RESULT!$C391+RESULT!$D391&gt;2),"WON",IF(AND(RESULT!$G391&lt;Q$1,RESULT!$C391+RESULT!$D391&lt;3),"WON","LOST"))</f>
        <v>LOST</v>
      </c>
      <c r="R332" t="str">
        <f ca="1">IF(AND(RESULT!$K391&gt;Q$1,RESULT!$C391+RESULT!$D391&gt;2),"WON",IF(AND(RESULT!$K391&lt;Q$1,RESULT!$C391+RESULT!$D391&lt;3),"WON","LOST"))</f>
        <v>WON</v>
      </c>
      <c r="S332" t="str">
        <f t="shared" ca="1" si="220"/>
        <v>DP</v>
      </c>
      <c r="U332" t="str">
        <f ca="1">IF(AND(RESULT!$G391&gt;U$1,RESULT!$C391+RESULT!$D391&gt;2),"WON",IF(AND(RESULT!$G391&lt;U$1,RESULT!$C391+RESULT!$D391&lt;3),"WON","LOST"))</f>
        <v>LOST</v>
      </c>
      <c r="V332" t="str">
        <f ca="1">IF(AND(RESULT!$K391&gt;U$1,RESULT!$C391+RESULT!$D391&gt;2),"WON",IF(AND(RESULT!$K391&lt;U$1,RESULT!$C391+RESULT!$D391&lt;3),"WON","LOST"))</f>
        <v>WON</v>
      </c>
      <c r="W332" t="str">
        <f t="shared" ca="1" si="221"/>
        <v>DP</v>
      </c>
      <c r="Y332" t="str">
        <f ca="1">IF(AND(RESULT!$G391&gt;Y$1,RESULT!$C391+RESULT!$D391&gt;2),"WON",IF(AND(RESULT!$G391&lt;Y$1,RESULT!$C391+RESULT!$D391&lt;3),"WON","LOST"))</f>
        <v>LOST</v>
      </c>
      <c r="Z332" t="str">
        <f ca="1">IF(AND(RESULT!$K391&gt;Y$1,RESULT!$C391+RESULT!$D391&gt;2),"WON",IF(AND(RESULT!$K391&lt;Y$1,RESULT!$C391+RESULT!$D391&lt;3),"WON","LOST"))</f>
        <v>LOST</v>
      </c>
      <c r="AA332" t="str">
        <f t="shared" ca="1" si="222"/>
        <v>LOST</v>
      </c>
      <c r="AC332" t="str">
        <f ca="1">IF(AND(RESULT!$G391&gt;AC$1,RESULT!$C391+RESULT!$D391&gt;2),"WON",IF(AND(RESULT!$G391&lt;AC$1,RESULT!$C391+RESULT!$D391&lt;3),"WON","LOST"))</f>
        <v>LOST</v>
      </c>
      <c r="AD332" t="str">
        <f ca="1">IF(AND(RESULT!$K391&gt;AC$1,RESULT!$C391+RESULT!$D391&gt;2),"WON",IF(AND(RESULT!$K391&lt;AC$1,RESULT!$C391+RESULT!$D391&lt;3),"WON","LOST"))</f>
        <v>LOST</v>
      </c>
      <c r="AE332" t="str">
        <f t="shared" ca="1" si="223"/>
        <v>LOST</v>
      </c>
    </row>
    <row r="333" spans="1:31">
      <c r="A333" t="str">
        <f ca="1">IF(AND(RESULT!$G392&gt;A$1,RESULT!$C392+RESULT!$D392&gt;2),"WON",IF(AND(RESULT!$G392&lt;A$1,RESULT!$C392+RESULT!$D392&lt;3),"WON","LOST"))</f>
        <v>WON</v>
      </c>
      <c r="B333" t="str">
        <f ca="1">IF(AND(RESULT!$K392&gt;A$1,RESULT!$C392+RESULT!$D392&gt;2),"WON",IF(AND(RESULT!$K392&lt;A$1,RESULT!$C392+RESULT!$D392&lt;3),"WON","LOST"))</f>
        <v>LOST</v>
      </c>
      <c r="C333" t="str">
        <f t="shared" ca="1" si="216"/>
        <v>DP</v>
      </c>
      <c r="E333" t="str">
        <f ca="1">IF(AND(RESULT!$G392&gt;E$1,RESULT!$C392+RESULT!$D392&gt;2),"WON",IF(AND(RESULT!$G392&lt;E$1,RESULT!$C392+RESULT!$D392&lt;3),"WON","LOST"))</f>
        <v>WON</v>
      </c>
      <c r="F333" t="str">
        <f ca="1">IF(AND(RESULT!$K392&gt;E$1,RESULT!$C392+RESULT!$D392&gt;2),"WON",IF(AND(RESULT!$K392&lt;E$1,RESULT!$C392+RESULT!$D392&lt;3),"WON","LOST"))</f>
        <v>LOST</v>
      </c>
      <c r="G333" t="str">
        <f t="shared" ca="1" si="217"/>
        <v>DP</v>
      </c>
      <c r="I333" t="str">
        <f ca="1">IF(AND(RESULT!$G392&gt;I$1,RESULT!$C392+RESULT!$D392&gt;2),"WON",IF(AND(RESULT!$G392&lt;I$1,RESULT!$C392+RESULT!$D392&lt;3),"WON","LOST"))</f>
        <v>WON</v>
      </c>
      <c r="J333" t="str">
        <f ca="1">IF(AND(RESULT!$K392&gt;I$1,RESULT!$C392+RESULT!$D392&gt;2),"WON",IF(AND(RESULT!$K392&lt;I$1,RESULT!$C392+RESULT!$D392&lt;3),"WON","LOST"))</f>
        <v>LOST</v>
      </c>
      <c r="K333" t="str">
        <f t="shared" ca="1" si="218"/>
        <v>DP</v>
      </c>
      <c r="M333" t="str">
        <f ca="1">IF(AND(RESULT!$G392&gt;M$1,RESULT!$C392+RESULT!$D392&gt;2),"WON",IF(AND(RESULT!$G392&lt;M$1,RESULT!$C392+RESULT!$D392&lt;3),"WON","LOST"))</f>
        <v>WON</v>
      </c>
      <c r="N333" t="str">
        <f ca="1">IF(AND(RESULT!$K392&gt;M$1,RESULT!$C392+RESULT!$D392&gt;2),"WON",IF(AND(RESULT!$K392&lt;M$1,RESULT!$C392+RESULT!$D392&lt;3),"WON","LOST"))</f>
        <v>LOST</v>
      </c>
      <c r="O333" t="str">
        <f t="shared" ca="1" si="219"/>
        <v>DP</v>
      </c>
      <c r="Q333" t="str">
        <f ca="1">IF(AND(RESULT!$G392&gt;Q$1,RESULT!$C392+RESULT!$D392&gt;2),"WON",IF(AND(RESULT!$G392&lt;Q$1,RESULT!$C392+RESULT!$D392&lt;3),"WON","LOST"))</f>
        <v>WON</v>
      </c>
      <c r="R333" t="str">
        <f ca="1">IF(AND(RESULT!$K392&gt;Q$1,RESULT!$C392+RESULT!$D392&gt;2),"WON",IF(AND(RESULT!$K392&lt;Q$1,RESULT!$C392+RESULT!$D392&lt;3),"WON","LOST"))</f>
        <v>LOST</v>
      </c>
      <c r="S333" t="str">
        <f t="shared" ca="1" si="220"/>
        <v>DP</v>
      </c>
      <c r="U333" t="str">
        <f ca="1">IF(AND(RESULT!$G392&gt;U$1,RESULT!$C392+RESULT!$D392&gt;2),"WON",IF(AND(RESULT!$G392&lt;U$1,RESULT!$C392+RESULT!$D392&lt;3),"WON","LOST"))</f>
        <v>WON</v>
      </c>
      <c r="V333" t="str">
        <f ca="1">IF(AND(RESULT!$K392&gt;U$1,RESULT!$C392+RESULT!$D392&gt;2),"WON",IF(AND(RESULT!$K392&lt;U$1,RESULT!$C392+RESULT!$D392&lt;3),"WON","LOST"))</f>
        <v>LOST</v>
      </c>
      <c r="W333" t="str">
        <f t="shared" ca="1" si="221"/>
        <v>DP</v>
      </c>
      <c r="Y333" t="str">
        <f ca="1">IF(AND(RESULT!$G392&gt;Y$1,RESULT!$C392+RESULT!$D392&gt;2),"WON",IF(AND(RESULT!$G392&lt;Y$1,RESULT!$C392+RESULT!$D392&lt;3),"WON","LOST"))</f>
        <v>WON</v>
      </c>
      <c r="Z333" t="str">
        <f ca="1">IF(AND(RESULT!$K392&gt;Y$1,RESULT!$C392+RESULT!$D392&gt;2),"WON",IF(AND(RESULT!$K392&lt;Y$1,RESULT!$C392+RESULT!$D392&lt;3),"WON","LOST"))</f>
        <v>LOST</v>
      </c>
      <c r="AA333" t="str">
        <f t="shared" ca="1" si="222"/>
        <v>DP</v>
      </c>
      <c r="AC333" t="str">
        <f ca="1">IF(AND(RESULT!$G392&gt;AC$1,RESULT!$C392+RESULT!$D392&gt;2),"WON",IF(AND(RESULT!$G392&lt;AC$1,RESULT!$C392+RESULT!$D392&lt;3),"WON","LOST"))</f>
        <v>WON</v>
      </c>
      <c r="AD333" t="str">
        <f ca="1">IF(AND(RESULT!$K392&gt;AC$1,RESULT!$C392+RESULT!$D392&gt;2),"WON",IF(AND(RESULT!$K392&lt;AC$1,RESULT!$C392+RESULT!$D392&lt;3),"WON","LOST"))</f>
        <v>LOST</v>
      </c>
      <c r="AE333" t="str">
        <f t="shared" ca="1" si="223"/>
        <v>DP</v>
      </c>
    </row>
    <row r="334" spans="1:31">
      <c r="A334" t="str">
        <f ca="1">IF(AND(RESULT!$G393&gt;A$1,RESULT!$C393+RESULT!$D393&gt;2),"WON",IF(AND(RESULT!$G393&lt;A$1,RESULT!$C393+RESULT!$D393&lt;3),"WON","LOST"))</f>
        <v>WON</v>
      </c>
      <c r="B334" t="str">
        <f ca="1">IF(AND(RESULT!$K393&gt;A$1,RESULT!$C393+RESULT!$D393&gt;2),"WON",IF(AND(RESULT!$K393&lt;A$1,RESULT!$C393+RESULT!$D393&lt;3),"WON","LOST"))</f>
        <v>LOST</v>
      </c>
      <c r="C334" t="str">
        <f t="shared" ca="1" si="216"/>
        <v>DP</v>
      </c>
      <c r="E334" t="str">
        <f ca="1">IF(AND(RESULT!$G393&gt;E$1,RESULT!$C393+RESULT!$D393&gt;2),"WON",IF(AND(RESULT!$G393&lt;E$1,RESULT!$C393+RESULT!$D393&lt;3),"WON","LOST"))</f>
        <v>WON</v>
      </c>
      <c r="F334" t="str">
        <f ca="1">IF(AND(RESULT!$K393&gt;E$1,RESULT!$C393+RESULT!$D393&gt;2),"WON",IF(AND(RESULT!$K393&lt;E$1,RESULT!$C393+RESULT!$D393&lt;3),"WON","LOST"))</f>
        <v>LOST</v>
      </c>
      <c r="G334" t="str">
        <f t="shared" ca="1" si="217"/>
        <v>DP</v>
      </c>
      <c r="I334" t="str">
        <f ca="1">IF(AND(RESULT!$G393&gt;I$1,RESULT!$C393+RESULT!$D393&gt;2),"WON",IF(AND(RESULT!$G393&lt;I$1,RESULT!$C393+RESULT!$D393&lt;3),"WON","LOST"))</f>
        <v>WON</v>
      </c>
      <c r="J334" t="str">
        <f ca="1">IF(AND(RESULT!$K393&gt;I$1,RESULT!$C393+RESULT!$D393&gt;2),"WON",IF(AND(RESULT!$K393&lt;I$1,RESULT!$C393+RESULT!$D393&lt;3),"WON","LOST"))</f>
        <v>LOST</v>
      </c>
      <c r="K334" t="str">
        <f t="shared" ca="1" si="218"/>
        <v>DP</v>
      </c>
      <c r="M334" t="str">
        <f ca="1">IF(AND(RESULT!$G393&gt;M$1,RESULT!$C393+RESULT!$D393&gt;2),"WON",IF(AND(RESULT!$G393&lt;M$1,RESULT!$C393+RESULT!$D393&lt;3),"WON","LOST"))</f>
        <v>WON</v>
      </c>
      <c r="N334" t="str">
        <f ca="1">IF(AND(RESULT!$K393&gt;M$1,RESULT!$C393+RESULT!$D393&gt;2),"WON",IF(AND(RESULT!$K393&lt;M$1,RESULT!$C393+RESULT!$D393&lt;3),"WON","LOST"))</f>
        <v>LOST</v>
      </c>
      <c r="O334" t="str">
        <f t="shared" ca="1" si="219"/>
        <v>DP</v>
      </c>
      <c r="Q334" t="str">
        <f ca="1">IF(AND(RESULT!$G393&gt;Q$1,RESULT!$C393+RESULT!$D393&gt;2),"WON",IF(AND(RESULT!$G393&lt;Q$1,RESULT!$C393+RESULT!$D393&lt;3),"WON","LOST"))</f>
        <v>WON</v>
      </c>
      <c r="R334" t="str">
        <f ca="1">IF(AND(RESULT!$K393&gt;Q$1,RESULT!$C393+RESULT!$D393&gt;2),"WON",IF(AND(RESULT!$K393&lt;Q$1,RESULT!$C393+RESULT!$D393&lt;3),"WON","LOST"))</f>
        <v>LOST</v>
      </c>
      <c r="S334" t="str">
        <f t="shared" ca="1" si="220"/>
        <v>DP</v>
      </c>
      <c r="U334" t="str">
        <f ca="1">IF(AND(RESULT!$G393&gt;U$1,RESULT!$C393+RESULT!$D393&gt;2),"WON",IF(AND(RESULT!$G393&lt;U$1,RESULT!$C393+RESULT!$D393&lt;3),"WON","LOST"))</f>
        <v>WON</v>
      </c>
      <c r="V334" t="str">
        <f ca="1">IF(AND(RESULT!$K393&gt;U$1,RESULT!$C393+RESULT!$D393&gt;2),"WON",IF(AND(RESULT!$K393&lt;U$1,RESULT!$C393+RESULT!$D393&lt;3),"WON","LOST"))</f>
        <v>LOST</v>
      </c>
      <c r="W334" t="str">
        <f t="shared" ca="1" si="221"/>
        <v>DP</v>
      </c>
      <c r="Y334" t="str">
        <f ca="1">IF(AND(RESULT!$G393&gt;Y$1,RESULT!$C393+RESULT!$D393&gt;2),"WON",IF(AND(RESULT!$G393&lt;Y$1,RESULT!$C393+RESULT!$D393&lt;3),"WON","LOST"))</f>
        <v>WON</v>
      </c>
      <c r="Z334" t="str">
        <f ca="1">IF(AND(RESULT!$K393&gt;Y$1,RESULT!$C393+RESULT!$D393&gt;2),"WON",IF(AND(RESULT!$K393&lt;Y$1,RESULT!$C393+RESULT!$D393&lt;3),"WON","LOST"))</f>
        <v>LOST</v>
      </c>
      <c r="AA334" t="str">
        <f t="shared" ca="1" si="222"/>
        <v>DP</v>
      </c>
      <c r="AC334" t="str">
        <f ca="1">IF(AND(RESULT!$G393&gt;AC$1,RESULT!$C393+RESULT!$D393&gt;2),"WON",IF(AND(RESULT!$G393&lt;AC$1,RESULT!$C393+RESULT!$D393&lt;3),"WON","LOST"))</f>
        <v>WON</v>
      </c>
      <c r="AD334" t="str">
        <f ca="1">IF(AND(RESULT!$K393&gt;AC$1,RESULT!$C393+RESULT!$D393&gt;2),"WON",IF(AND(RESULT!$K393&lt;AC$1,RESULT!$C393+RESULT!$D393&lt;3),"WON","LOST"))</f>
        <v>LOST</v>
      </c>
      <c r="AE334" t="str">
        <f t="shared" ca="1" si="223"/>
        <v>DP</v>
      </c>
    </row>
    <row r="335" spans="1:31">
      <c r="A335" t="str">
        <f ca="1">IF(AND(RESULT!$G394&gt;A$1,RESULT!$C394+RESULT!$D394&gt;2),"WON",IF(AND(RESULT!$G394&lt;A$1,RESULT!$C394+RESULT!$D394&lt;3),"WON","LOST"))</f>
        <v>LOST</v>
      </c>
      <c r="B335" t="str">
        <f ca="1">IF(AND(RESULT!$K394&gt;A$1,RESULT!$C394+RESULT!$D394&gt;2),"WON",IF(AND(RESULT!$K394&lt;A$1,RESULT!$C394+RESULT!$D394&lt;3),"WON","LOST"))</f>
        <v>LOST</v>
      </c>
      <c r="C335" t="str">
        <f t="shared" ca="1" si="216"/>
        <v>LOST</v>
      </c>
      <c r="E335" t="str">
        <f ca="1">IF(AND(RESULT!$G394&gt;E$1,RESULT!$C394+RESULT!$D394&gt;2),"WON",IF(AND(RESULT!$G394&lt;E$1,RESULT!$C394+RESULT!$D394&lt;3),"WON","LOST"))</f>
        <v>LOST</v>
      </c>
      <c r="F335" t="str">
        <f ca="1">IF(AND(RESULT!$K394&gt;E$1,RESULT!$C394+RESULT!$D394&gt;2),"WON",IF(AND(RESULT!$K394&lt;E$1,RESULT!$C394+RESULT!$D394&lt;3),"WON","LOST"))</f>
        <v>LOST</v>
      </c>
      <c r="G335" t="str">
        <f t="shared" ca="1" si="217"/>
        <v>LOST</v>
      </c>
      <c r="I335" t="str">
        <f ca="1">IF(AND(RESULT!$G394&gt;I$1,RESULT!$C394+RESULT!$D394&gt;2),"WON",IF(AND(RESULT!$G394&lt;I$1,RESULT!$C394+RESULT!$D394&lt;3),"WON","LOST"))</f>
        <v>LOST</v>
      </c>
      <c r="J335" t="str">
        <f ca="1">IF(AND(RESULT!$K394&gt;I$1,RESULT!$C394+RESULT!$D394&gt;2),"WON",IF(AND(RESULT!$K394&lt;I$1,RESULT!$C394+RESULT!$D394&lt;3),"WON","LOST"))</f>
        <v>LOST</v>
      </c>
      <c r="K335" t="str">
        <f t="shared" ca="1" si="218"/>
        <v>LOST</v>
      </c>
      <c r="M335" t="str">
        <f ca="1">IF(AND(RESULT!$G394&gt;M$1,RESULT!$C394+RESULT!$D394&gt;2),"WON",IF(AND(RESULT!$G394&lt;M$1,RESULT!$C394+RESULT!$D394&lt;3),"WON","LOST"))</f>
        <v>LOST</v>
      </c>
      <c r="N335" t="str">
        <f ca="1">IF(AND(RESULT!$K394&gt;M$1,RESULT!$C394+RESULT!$D394&gt;2),"WON",IF(AND(RESULT!$K394&lt;M$1,RESULT!$C394+RESULT!$D394&lt;3),"WON","LOST"))</f>
        <v>LOST</v>
      </c>
      <c r="O335" t="str">
        <f t="shared" ca="1" si="219"/>
        <v>LOST</v>
      </c>
      <c r="Q335" t="str">
        <f ca="1">IF(AND(RESULT!$G394&gt;Q$1,RESULT!$C394+RESULT!$D394&gt;2),"WON",IF(AND(RESULT!$G394&lt;Q$1,RESULT!$C394+RESULT!$D394&lt;3),"WON","LOST"))</f>
        <v>LOST</v>
      </c>
      <c r="R335" t="str">
        <f ca="1">IF(AND(RESULT!$K394&gt;Q$1,RESULT!$C394+RESULT!$D394&gt;2),"WON",IF(AND(RESULT!$K394&lt;Q$1,RESULT!$C394+RESULT!$D394&lt;3),"WON","LOST"))</f>
        <v>LOST</v>
      </c>
      <c r="S335" t="str">
        <f t="shared" ca="1" si="220"/>
        <v>LOST</v>
      </c>
      <c r="U335" t="str">
        <f ca="1">IF(AND(RESULT!$G394&gt;U$1,RESULT!$C394+RESULT!$D394&gt;2),"WON",IF(AND(RESULT!$G394&lt;U$1,RESULT!$C394+RESULT!$D394&lt;3),"WON","LOST"))</f>
        <v>LOST</v>
      </c>
      <c r="V335" t="str">
        <f ca="1">IF(AND(RESULT!$K394&gt;U$1,RESULT!$C394+RESULT!$D394&gt;2),"WON",IF(AND(RESULT!$K394&lt;U$1,RESULT!$C394+RESULT!$D394&lt;3),"WON","LOST"))</f>
        <v>LOST</v>
      </c>
      <c r="W335" t="str">
        <f t="shared" ca="1" si="221"/>
        <v>LOST</v>
      </c>
      <c r="Y335" t="str">
        <f ca="1">IF(AND(RESULT!$G394&gt;Y$1,RESULT!$C394+RESULT!$D394&gt;2),"WON",IF(AND(RESULT!$G394&lt;Y$1,RESULT!$C394+RESULT!$D394&lt;3),"WON","LOST"))</f>
        <v>LOST</v>
      </c>
      <c r="Z335" t="str">
        <f ca="1">IF(AND(RESULT!$K394&gt;Y$1,RESULT!$C394+RESULT!$D394&gt;2),"WON",IF(AND(RESULT!$K394&lt;Y$1,RESULT!$C394+RESULT!$D394&lt;3),"WON","LOST"))</f>
        <v>LOST</v>
      </c>
      <c r="AA335" t="str">
        <f t="shared" ca="1" si="222"/>
        <v>LOST</v>
      </c>
      <c r="AC335" t="str">
        <f ca="1">IF(AND(RESULT!$G394&gt;AC$1,RESULT!$C394+RESULT!$D394&gt;2),"WON",IF(AND(RESULT!$G394&lt;AC$1,RESULT!$C394+RESULT!$D394&lt;3),"WON","LOST"))</f>
        <v>LOST</v>
      </c>
      <c r="AD335" t="str">
        <f ca="1">IF(AND(RESULT!$K394&gt;AC$1,RESULT!$C394+RESULT!$D394&gt;2),"WON",IF(AND(RESULT!$K394&lt;AC$1,RESULT!$C394+RESULT!$D394&lt;3),"WON","LOST"))</f>
        <v>LOST</v>
      </c>
      <c r="AE335" t="str">
        <f t="shared" ca="1" si="223"/>
        <v>LOST</v>
      </c>
    </row>
    <row r="336" spans="1:31">
      <c r="A336" t="str">
        <f ca="1">IF(AND(RESULT!$G395&gt;A$1,RESULT!$C395+RESULT!$D395&gt;2),"WON",IF(AND(RESULT!$G395&lt;A$1,RESULT!$C395+RESULT!$D395&lt;3),"WON","LOST"))</f>
        <v>LOST</v>
      </c>
      <c r="B336" t="str">
        <f ca="1">IF(AND(RESULT!$K395&gt;A$1,RESULT!$C395+RESULT!$D395&gt;2),"WON",IF(AND(RESULT!$K395&lt;A$1,RESULT!$C395+RESULT!$D395&lt;3),"WON","LOST"))</f>
        <v>LOST</v>
      </c>
      <c r="C336" t="str">
        <f t="shared" ca="1" si="216"/>
        <v>LOST</v>
      </c>
      <c r="E336" t="str">
        <f ca="1">IF(AND(RESULT!$G395&gt;E$1,RESULT!$C395+RESULT!$D395&gt;2),"WON",IF(AND(RESULT!$G395&lt;E$1,RESULT!$C395+RESULT!$D395&lt;3),"WON","LOST"))</f>
        <v>LOST</v>
      </c>
      <c r="F336" t="str">
        <f ca="1">IF(AND(RESULT!$K395&gt;E$1,RESULT!$C395+RESULT!$D395&gt;2),"WON",IF(AND(RESULT!$K395&lt;E$1,RESULT!$C395+RESULT!$D395&lt;3),"WON","LOST"))</f>
        <v>LOST</v>
      </c>
      <c r="G336" t="str">
        <f t="shared" ca="1" si="217"/>
        <v>LOST</v>
      </c>
      <c r="I336" t="str">
        <f ca="1">IF(AND(RESULT!$G395&gt;I$1,RESULT!$C395+RESULT!$D395&gt;2),"WON",IF(AND(RESULT!$G395&lt;I$1,RESULT!$C395+RESULT!$D395&lt;3),"WON","LOST"))</f>
        <v>LOST</v>
      </c>
      <c r="J336" t="str">
        <f ca="1">IF(AND(RESULT!$K395&gt;I$1,RESULT!$C395+RESULT!$D395&gt;2),"WON",IF(AND(RESULT!$K395&lt;I$1,RESULT!$C395+RESULT!$D395&lt;3),"WON","LOST"))</f>
        <v>LOST</v>
      </c>
      <c r="K336" t="str">
        <f t="shared" ca="1" si="218"/>
        <v>LOST</v>
      </c>
      <c r="M336" t="str">
        <f ca="1">IF(AND(RESULT!$G395&gt;M$1,RESULT!$C395+RESULT!$D395&gt;2),"WON",IF(AND(RESULT!$G395&lt;M$1,RESULT!$C395+RESULT!$D395&lt;3),"WON","LOST"))</f>
        <v>LOST</v>
      </c>
      <c r="N336" t="str">
        <f ca="1">IF(AND(RESULT!$K395&gt;M$1,RESULT!$C395+RESULT!$D395&gt;2),"WON",IF(AND(RESULT!$K395&lt;M$1,RESULT!$C395+RESULT!$D395&lt;3),"WON","LOST"))</f>
        <v>LOST</v>
      </c>
      <c r="O336" t="str">
        <f t="shared" ca="1" si="219"/>
        <v>LOST</v>
      </c>
      <c r="Q336" t="str">
        <f ca="1">IF(AND(RESULT!$G395&gt;Q$1,RESULT!$C395+RESULT!$D395&gt;2),"WON",IF(AND(RESULT!$G395&lt;Q$1,RESULT!$C395+RESULT!$D395&lt;3),"WON","LOST"))</f>
        <v>LOST</v>
      </c>
      <c r="R336" t="str">
        <f ca="1">IF(AND(RESULT!$K395&gt;Q$1,RESULT!$C395+RESULT!$D395&gt;2),"WON",IF(AND(RESULT!$K395&lt;Q$1,RESULT!$C395+RESULT!$D395&lt;3),"WON","LOST"))</f>
        <v>LOST</v>
      </c>
      <c r="S336" t="str">
        <f t="shared" ca="1" si="220"/>
        <v>LOST</v>
      </c>
      <c r="U336" t="str">
        <f ca="1">IF(AND(RESULT!$G395&gt;U$1,RESULT!$C395+RESULT!$D395&gt;2),"WON",IF(AND(RESULT!$G395&lt;U$1,RESULT!$C395+RESULT!$D395&lt;3),"WON","LOST"))</f>
        <v>LOST</v>
      </c>
      <c r="V336" t="str">
        <f ca="1">IF(AND(RESULT!$K395&gt;U$1,RESULT!$C395+RESULT!$D395&gt;2),"WON",IF(AND(RESULT!$K395&lt;U$1,RESULT!$C395+RESULT!$D395&lt;3),"WON","LOST"))</f>
        <v>LOST</v>
      </c>
      <c r="W336" t="str">
        <f t="shared" ca="1" si="221"/>
        <v>LOST</v>
      </c>
      <c r="Y336" t="str">
        <f ca="1">IF(AND(RESULT!$G395&gt;Y$1,RESULT!$C395+RESULT!$D395&gt;2),"WON",IF(AND(RESULT!$G395&lt;Y$1,RESULT!$C395+RESULT!$D395&lt;3),"WON","LOST"))</f>
        <v>LOST</v>
      </c>
      <c r="Z336" t="str">
        <f ca="1">IF(AND(RESULT!$K395&gt;Y$1,RESULT!$C395+RESULT!$D395&gt;2),"WON",IF(AND(RESULT!$K395&lt;Y$1,RESULT!$C395+RESULT!$D395&lt;3),"WON","LOST"))</f>
        <v>WON</v>
      </c>
      <c r="AA336" t="str">
        <f t="shared" ca="1" si="222"/>
        <v>DP</v>
      </c>
      <c r="AC336" t="str">
        <f ca="1">IF(AND(RESULT!$G395&gt;AC$1,RESULT!$C395+RESULT!$D395&gt;2),"WON",IF(AND(RESULT!$G395&lt;AC$1,RESULT!$C395+RESULT!$D395&lt;3),"WON","LOST"))</f>
        <v>LOST</v>
      </c>
      <c r="AD336" t="str">
        <f ca="1">IF(AND(RESULT!$K395&gt;AC$1,RESULT!$C395+RESULT!$D395&gt;2),"WON",IF(AND(RESULT!$K395&lt;AC$1,RESULT!$C395+RESULT!$D395&lt;3),"WON","LOST"))</f>
        <v>WON</v>
      </c>
      <c r="AE336" t="str">
        <f t="shared" ca="1" si="223"/>
        <v>DP</v>
      </c>
    </row>
    <row r="339" spans="1:31">
      <c r="A339" t="str">
        <f ca="1">IF(AND(RESULT!$G398&gt;A$1,RESULT!$C398+RESULT!$D398&gt;2),"WON",IF(AND(RESULT!$G398&lt;A$1,RESULT!$C398+RESULT!$D398&lt;3),"WON","LOST"))</f>
        <v>LOST</v>
      </c>
      <c r="B339" t="str">
        <f ca="1">IF(AND(RESULT!$K398&gt;A$1,RESULT!$C398+RESULT!$D398&gt;2),"WON",IF(AND(RESULT!$K398&lt;A$1,RESULT!$C398+RESULT!$D398&lt;3),"WON","LOST"))</f>
        <v>LOST</v>
      </c>
      <c r="C339" t="str">
        <f ca="1">IF(AND(A339="WON",B339="WON"),"WON",IF(AND(A339="LOST",B339="LOST"),"LOST","DP"))</f>
        <v>LOST</v>
      </c>
      <c r="E339" t="str">
        <f ca="1">IF(AND(RESULT!$G398&gt;E$1,RESULT!$C398+RESULT!$D398&gt;2),"WON",IF(AND(RESULT!$G398&lt;E$1,RESULT!$C398+RESULT!$D398&lt;3),"WON","LOST"))</f>
        <v>LOST</v>
      </c>
      <c r="F339" t="str">
        <f ca="1">IF(AND(RESULT!$K398&gt;E$1,RESULT!$C398+RESULT!$D398&gt;2),"WON",IF(AND(RESULT!$K398&lt;E$1,RESULT!$C398+RESULT!$D398&lt;3),"WON","LOST"))</f>
        <v>LOST</v>
      </c>
      <c r="G339" t="str">
        <f ca="1">IF(AND(E339="WON",F339="WON"),"WON",IF(AND(E339="LOST",F339="LOST"),"LOST","DP"))</f>
        <v>LOST</v>
      </c>
      <c r="I339" t="str">
        <f ca="1">IF(AND(RESULT!$G398&gt;I$1,RESULT!$C398+RESULT!$D398&gt;2),"WON",IF(AND(RESULT!$G398&lt;I$1,RESULT!$C398+RESULT!$D398&lt;3),"WON","LOST"))</f>
        <v>LOST</v>
      </c>
      <c r="J339" t="str">
        <f ca="1">IF(AND(RESULT!$K398&gt;I$1,RESULT!$C398+RESULT!$D398&gt;2),"WON",IF(AND(RESULT!$K398&lt;I$1,RESULT!$C398+RESULT!$D398&lt;3),"WON","LOST"))</f>
        <v>LOST</v>
      </c>
      <c r="K339" t="str">
        <f ca="1">IF(AND(I339="WON",J339="WON"),"WON",IF(AND(I339="LOST",J339="LOST"),"LOST","DP"))</f>
        <v>LOST</v>
      </c>
      <c r="M339" t="str">
        <f ca="1">IF(AND(RESULT!$G398&gt;M$1,RESULT!$C398+RESULT!$D398&gt;2),"WON",IF(AND(RESULT!$G398&lt;M$1,RESULT!$C398+RESULT!$D398&lt;3),"WON","LOST"))</f>
        <v>LOST</v>
      </c>
      <c r="N339" t="str">
        <f ca="1">IF(AND(RESULT!$K398&gt;M$1,RESULT!$C398+RESULT!$D398&gt;2),"WON",IF(AND(RESULT!$K398&lt;M$1,RESULT!$C398+RESULT!$D398&lt;3),"WON","LOST"))</f>
        <v>LOST</v>
      </c>
      <c r="O339" t="str">
        <f ca="1">IF(AND(M339="WON",N339="WON"),"WON",IF(AND(M339="LOST",N339="LOST"),"LOST","DP"))</f>
        <v>LOST</v>
      </c>
      <c r="Q339" t="str">
        <f ca="1">IF(AND(RESULT!$G398&gt;Q$1,RESULT!$C398+RESULT!$D398&gt;2),"WON",IF(AND(RESULT!$G398&lt;Q$1,RESULT!$C398+RESULT!$D398&lt;3),"WON","LOST"))</f>
        <v>LOST</v>
      </c>
      <c r="R339" t="str">
        <f ca="1">IF(AND(RESULT!$K398&gt;Q$1,RESULT!$C398+RESULT!$D398&gt;2),"WON",IF(AND(RESULT!$K398&lt;Q$1,RESULT!$C398+RESULT!$D398&lt;3),"WON","LOST"))</f>
        <v>LOST</v>
      </c>
      <c r="S339" t="str">
        <f ca="1">IF(AND(Q339="WON",R339="WON"),"WON",IF(AND(Q339="LOST",R339="LOST"),"LOST","DP"))</f>
        <v>LOST</v>
      </c>
      <c r="U339" t="str">
        <f ca="1">IF(AND(RESULT!$G398&gt;U$1,RESULT!$C398+RESULT!$D398&gt;2),"WON",IF(AND(RESULT!$G398&lt;U$1,RESULT!$C398+RESULT!$D398&lt;3),"WON","LOST"))</f>
        <v>LOST</v>
      </c>
      <c r="V339" t="str">
        <f ca="1">IF(AND(RESULT!$K398&gt;U$1,RESULT!$C398+RESULT!$D398&gt;2),"WON",IF(AND(RESULT!$K398&lt;U$1,RESULT!$C398+RESULT!$D398&lt;3),"WON","LOST"))</f>
        <v>LOST</v>
      </c>
      <c r="W339" t="str">
        <f ca="1">IF(AND(U339="WON",V339="WON"),"WON",IF(AND(U339="LOST",V339="LOST"),"LOST","DP"))</f>
        <v>LOST</v>
      </c>
      <c r="Y339" t="str">
        <f ca="1">IF(AND(RESULT!$G398&gt;Y$1,RESULT!$C398+RESULT!$D398&gt;2),"WON",IF(AND(RESULT!$G398&lt;Y$1,RESULT!$C398+RESULT!$D398&lt;3),"WON","LOST"))</f>
        <v>WON</v>
      </c>
      <c r="Z339" t="str">
        <f ca="1">IF(AND(RESULT!$K398&gt;Y$1,RESULT!$C398+RESULT!$D398&gt;2),"WON",IF(AND(RESULT!$K398&lt;Y$1,RESULT!$C398+RESULT!$D398&lt;3),"WON","LOST"))</f>
        <v>LOST</v>
      </c>
      <c r="AA339" t="str">
        <f ca="1">IF(AND(Y339="WON",Z339="WON"),"WON",IF(AND(Y339="LOST",Z339="LOST"),"LOST","DP"))</f>
        <v>DP</v>
      </c>
      <c r="AC339" t="str">
        <f ca="1">IF(AND(RESULT!$G398&gt;AC$1,RESULT!$C398+RESULT!$D398&gt;2),"WON",IF(AND(RESULT!$G398&lt;AC$1,RESULT!$C398+RESULT!$D398&lt;3),"WON","LOST"))</f>
        <v>WON</v>
      </c>
      <c r="AD339" t="str">
        <f ca="1">IF(AND(RESULT!$K398&gt;AC$1,RESULT!$C398+RESULT!$D398&gt;2),"WON",IF(AND(RESULT!$K398&lt;AC$1,RESULT!$C398+RESULT!$D398&lt;3),"WON","LOST"))</f>
        <v>LOST</v>
      </c>
      <c r="AE339" t="str">
        <f ca="1">IF(AND(AC339="WON",AD339="WON"),"WON",IF(AND(AC339="LOST",AD339="LOST"),"LOST","DP"))</f>
        <v>DP</v>
      </c>
    </row>
    <row r="340" spans="1:31">
      <c r="A340" t="str">
        <f ca="1">IF(AND(RESULT!$G399&gt;A$1,RESULT!$C399+RESULT!$D399&gt;2),"WON",IF(AND(RESULT!$G399&lt;A$1,RESULT!$C399+RESULT!$D399&lt;3),"WON","LOST"))</f>
        <v>WON</v>
      </c>
      <c r="B340" t="str">
        <f ca="1">IF(AND(RESULT!$K399&gt;A$1,RESULT!$C399+RESULT!$D399&gt;2),"WON",IF(AND(RESULT!$K399&lt;A$1,RESULT!$C399+RESULT!$D399&lt;3),"WON","LOST"))</f>
        <v>WON</v>
      </c>
      <c r="C340" t="str">
        <f t="shared" ref="C340:C348" ca="1" si="224">IF(AND(A340="WON",B340="WON"),"WON",IF(AND(A340="LOST",B340="LOST"),"LOST","DP"))</f>
        <v>WON</v>
      </c>
      <c r="E340" t="str">
        <f ca="1">IF(AND(RESULT!$G399&gt;E$1,RESULT!$C399+RESULT!$D399&gt;2),"WON",IF(AND(RESULT!$G399&lt;E$1,RESULT!$C399+RESULT!$D399&lt;3),"WON","LOST"))</f>
        <v>WON</v>
      </c>
      <c r="F340" t="str">
        <f ca="1">IF(AND(RESULT!$K399&gt;E$1,RESULT!$C399+RESULT!$D399&gt;2),"WON",IF(AND(RESULT!$K399&lt;E$1,RESULT!$C399+RESULT!$D399&lt;3),"WON","LOST"))</f>
        <v>WON</v>
      </c>
      <c r="G340" t="str">
        <f t="shared" ref="G340:G348" ca="1" si="225">IF(AND(E340="WON",F340="WON"),"WON",IF(AND(E340="LOST",F340="LOST"),"LOST","DP"))</f>
        <v>WON</v>
      </c>
      <c r="I340" t="str">
        <f ca="1">IF(AND(RESULT!$G399&gt;I$1,RESULT!$C399+RESULT!$D399&gt;2),"WON",IF(AND(RESULT!$G399&lt;I$1,RESULT!$C399+RESULT!$D399&lt;3),"WON","LOST"))</f>
        <v>WON</v>
      </c>
      <c r="J340" t="str">
        <f ca="1">IF(AND(RESULT!$K399&gt;I$1,RESULT!$C399+RESULT!$D399&gt;2),"WON",IF(AND(RESULT!$K399&lt;I$1,RESULT!$C399+RESULT!$D399&lt;3),"WON","LOST"))</f>
        <v>WON</v>
      </c>
      <c r="K340" t="str">
        <f t="shared" ref="K340:K348" ca="1" si="226">IF(AND(I340="WON",J340="WON"),"WON",IF(AND(I340="LOST",J340="LOST"),"LOST","DP"))</f>
        <v>WON</v>
      </c>
      <c r="M340" t="str">
        <f ca="1">IF(AND(RESULT!$G399&gt;M$1,RESULT!$C399+RESULT!$D399&gt;2),"WON",IF(AND(RESULT!$G399&lt;M$1,RESULT!$C399+RESULT!$D399&lt;3),"WON","LOST"))</f>
        <v>WON</v>
      </c>
      <c r="N340" t="str">
        <f ca="1">IF(AND(RESULT!$K399&gt;M$1,RESULT!$C399+RESULT!$D399&gt;2),"WON",IF(AND(RESULT!$K399&lt;M$1,RESULT!$C399+RESULT!$D399&lt;3),"WON","LOST"))</f>
        <v>WON</v>
      </c>
      <c r="O340" t="str">
        <f t="shared" ref="O340:O348" ca="1" si="227">IF(AND(M340="WON",N340="WON"),"WON",IF(AND(M340="LOST",N340="LOST"),"LOST","DP"))</f>
        <v>WON</v>
      </c>
      <c r="Q340" t="str">
        <f ca="1">IF(AND(RESULT!$G399&gt;Q$1,RESULT!$C399+RESULT!$D399&gt;2),"WON",IF(AND(RESULT!$G399&lt;Q$1,RESULT!$C399+RESULT!$D399&lt;3),"WON","LOST"))</f>
        <v>WON</v>
      </c>
      <c r="R340" t="str">
        <f ca="1">IF(AND(RESULT!$K399&gt;Q$1,RESULT!$C399+RESULT!$D399&gt;2),"WON",IF(AND(RESULT!$K399&lt;Q$1,RESULT!$C399+RESULT!$D399&lt;3),"WON","LOST"))</f>
        <v>WON</v>
      </c>
      <c r="S340" t="str">
        <f t="shared" ref="S340:S348" ca="1" si="228">IF(AND(Q340="WON",R340="WON"),"WON",IF(AND(Q340="LOST",R340="LOST"),"LOST","DP"))</f>
        <v>WON</v>
      </c>
      <c r="U340" t="str">
        <f ca="1">IF(AND(RESULT!$G399&gt;U$1,RESULT!$C399+RESULT!$D399&gt;2),"WON",IF(AND(RESULT!$G399&lt;U$1,RESULT!$C399+RESULT!$D399&lt;3),"WON","LOST"))</f>
        <v>WON</v>
      </c>
      <c r="V340" t="str">
        <f ca="1">IF(AND(RESULT!$K399&gt;U$1,RESULT!$C399+RESULT!$D399&gt;2),"WON",IF(AND(RESULT!$K399&lt;U$1,RESULT!$C399+RESULT!$D399&lt;3),"WON","LOST"))</f>
        <v>WON</v>
      </c>
      <c r="W340" t="str">
        <f t="shared" ref="W340:W348" ca="1" si="229">IF(AND(U340="WON",V340="WON"),"WON",IF(AND(U340="LOST",V340="LOST"),"LOST","DP"))</f>
        <v>WON</v>
      </c>
      <c r="Y340" t="str">
        <f ca="1">IF(AND(RESULT!$G399&gt;Y$1,RESULT!$C399+RESULT!$D399&gt;2),"WON",IF(AND(RESULT!$G399&lt;Y$1,RESULT!$C399+RESULT!$D399&lt;3),"WON","LOST"))</f>
        <v>WON</v>
      </c>
      <c r="Z340" t="str">
        <f ca="1">IF(AND(RESULT!$K399&gt;Y$1,RESULT!$C399+RESULT!$D399&gt;2),"WON",IF(AND(RESULT!$K399&lt;Y$1,RESULT!$C399+RESULT!$D399&lt;3),"WON","LOST"))</f>
        <v>WON</v>
      </c>
      <c r="AA340" t="str">
        <f t="shared" ref="AA340:AA348" ca="1" si="230">IF(AND(Y340="WON",Z340="WON"),"WON",IF(AND(Y340="LOST",Z340="LOST"),"LOST","DP"))</f>
        <v>WON</v>
      </c>
      <c r="AC340" t="str">
        <f ca="1">IF(AND(RESULT!$G399&gt;AC$1,RESULT!$C399+RESULT!$D399&gt;2),"WON",IF(AND(RESULT!$G399&lt;AC$1,RESULT!$C399+RESULT!$D399&lt;3),"WON","LOST"))</f>
        <v>WON</v>
      </c>
      <c r="AD340" t="str">
        <f ca="1">IF(AND(RESULT!$K399&gt;AC$1,RESULT!$C399+RESULT!$D399&gt;2),"WON",IF(AND(RESULT!$K399&lt;AC$1,RESULT!$C399+RESULT!$D399&lt;3),"WON","LOST"))</f>
        <v>WON</v>
      </c>
      <c r="AE340" t="str">
        <f t="shared" ref="AE340:AE348" ca="1" si="231">IF(AND(AC340="WON",AD340="WON"),"WON",IF(AND(AC340="LOST",AD340="LOST"),"LOST","DP"))</f>
        <v>WON</v>
      </c>
    </row>
    <row r="341" spans="1:31">
      <c r="A341" t="str">
        <f ca="1">IF(AND(RESULT!$G400&gt;A$1,RESULT!$C400+RESULT!$D400&gt;2),"WON",IF(AND(RESULT!$G400&lt;A$1,RESULT!$C400+RESULT!$D400&lt;3),"WON","LOST"))</f>
        <v>LOST</v>
      </c>
      <c r="B341" t="str">
        <f ca="1">IF(AND(RESULT!$K400&gt;A$1,RESULT!$C400+RESULT!$D400&gt;2),"WON",IF(AND(RESULT!$K400&lt;A$1,RESULT!$C400+RESULT!$D400&lt;3),"WON","LOST"))</f>
        <v>LOST</v>
      </c>
      <c r="C341" t="str">
        <f t="shared" ca="1" si="224"/>
        <v>LOST</v>
      </c>
      <c r="E341" t="str">
        <f ca="1">IF(AND(RESULT!$G400&gt;E$1,RESULT!$C400+RESULT!$D400&gt;2),"WON",IF(AND(RESULT!$G400&lt;E$1,RESULT!$C400+RESULT!$D400&lt;3),"WON","LOST"))</f>
        <v>LOST</v>
      </c>
      <c r="F341" t="str">
        <f ca="1">IF(AND(RESULT!$K400&gt;E$1,RESULT!$C400+RESULT!$D400&gt;2),"WON",IF(AND(RESULT!$K400&lt;E$1,RESULT!$C400+RESULT!$D400&lt;3),"WON","LOST"))</f>
        <v>LOST</v>
      </c>
      <c r="G341" t="str">
        <f t="shared" ca="1" si="225"/>
        <v>LOST</v>
      </c>
      <c r="I341" t="str">
        <f ca="1">IF(AND(RESULT!$G400&gt;I$1,RESULT!$C400+RESULT!$D400&gt;2),"WON",IF(AND(RESULT!$G400&lt;I$1,RESULT!$C400+RESULT!$D400&lt;3),"WON","LOST"))</f>
        <v>LOST</v>
      </c>
      <c r="J341" t="str">
        <f ca="1">IF(AND(RESULT!$K400&gt;I$1,RESULT!$C400+RESULT!$D400&gt;2),"WON",IF(AND(RESULT!$K400&lt;I$1,RESULT!$C400+RESULT!$D400&lt;3),"WON","LOST"))</f>
        <v>LOST</v>
      </c>
      <c r="K341" t="str">
        <f t="shared" ca="1" si="226"/>
        <v>LOST</v>
      </c>
      <c r="M341" t="str">
        <f ca="1">IF(AND(RESULT!$G400&gt;M$1,RESULT!$C400+RESULT!$D400&gt;2),"WON",IF(AND(RESULT!$G400&lt;M$1,RESULT!$C400+RESULT!$D400&lt;3),"WON","LOST"))</f>
        <v>LOST</v>
      </c>
      <c r="N341" t="str">
        <f ca="1">IF(AND(RESULT!$K400&gt;M$1,RESULT!$C400+RESULT!$D400&gt;2),"WON",IF(AND(RESULT!$K400&lt;M$1,RESULT!$C400+RESULT!$D400&lt;3),"WON","LOST"))</f>
        <v>LOST</v>
      </c>
      <c r="O341" t="str">
        <f t="shared" ca="1" si="227"/>
        <v>LOST</v>
      </c>
      <c r="Q341" t="str">
        <f ca="1">IF(AND(RESULT!$G400&gt;Q$1,RESULT!$C400+RESULT!$D400&gt;2),"WON",IF(AND(RESULT!$G400&lt;Q$1,RESULT!$C400+RESULT!$D400&lt;3),"WON","LOST"))</f>
        <v>LOST</v>
      </c>
      <c r="R341" t="str">
        <f ca="1">IF(AND(RESULT!$K400&gt;Q$1,RESULT!$C400+RESULT!$D400&gt;2),"WON",IF(AND(RESULT!$K400&lt;Q$1,RESULT!$C400+RESULT!$D400&lt;3),"WON","LOST"))</f>
        <v>LOST</v>
      </c>
      <c r="S341" t="str">
        <f t="shared" ca="1" si="228"/>
        <v>LOST</v>
      </c>
      <c r="U341" t="str">
        <f ca="1">IF(AND(RESULT!$G400&gt;U$1,RESULT!$C400+RESULT!$D400&gt;2),"WON",IF(AND(RESULT!$G400&lt;U$1,RESULT!$C400+RESULT!$D400&lt;3),"WON","LOST"))</f>
        <v>LOST</v>
      </c>
      <c r="V341" t="str">
        <f ca="1">IF(AND(RESULT!$K400&gt;U$1,RESULT!$C400+RESULT!$D400&gt;2),"WON",IF(AND(RESULT!$K400&lt;U$1,RESULT!$C400+RESULT!$D400&lt;3),"WON","LOST"))</f>
        <v>LOST</v>
      </c>
      <c r="W341" t="str">
        <f t="shared" ca="1" si="229"/>
        <v>LOST</v>
      </c>
      <c r="Y341" t="str">
        <f ca="1">IF(AND(RESULT!$G400&gt;Y$1,RESULT!$C400+RESULT!$D400&gt;2),"WON",IF(AND(RESULT!$G400&lt;Y$1,RESULT!$C400+RESULT!$D400&lt;3),"WON","LOST"))</f>
        <v>LOST</v>
      </c>
      <c r="Z341" t="str">
        <f ca="1">IF(AND(RESULT!$K400&gt;Y$1,RESULT!$C400+RESULT!$D400&gt;2),"WON",IF(AND(RESULT!$K400&lt;Y$1,RESULT!$C400+RESULT!$D400&lt;3),"WON","LOST"))</f>
        <v>WON</v>
      </c>
      <c r="AA341" t="str">
        <f t="shared" ca="1" si="230"/>
        <v>DP</v>
      </c>
      <c r="AC341" t="str">
        <f ca="1">IF(AND(RESULT!$G400&gt;AC$1,RESULT!$C400+RESULT!$D400&gt;2),"WON",IF(AND(RESULT!$G400&lt;AC$1,RESULT!$C400+RESULT!$D400&lt;3),"WON","LOST"))</f>
        <v>LOST</v>
      </c>
      <c r="AD341" t="str">
        <f ca="1">IF(AND(RESULT!$K400&gt;AC$1,RESULT!$C400+RESULT!$D400&gt;2),"WON",IF(AND(RESULT!$K400&lt;AC$1,RESULT!$C400+RESULT!$D400&lt;3),"WON","LOST"))</f>
        <v>WON</v>
      </c>
      <c r="AE341" t="str">
        <f t="shared" ca="1" si="231"/>
        <v>DP</v>
      </c>
    </row>
    <row r="342" spans="1:31">
      <c r="A342" t="str">
        <f ca="1">IF(AND(RESULT!$G401&gt;A$1,RESULT!$C401+RESULT!$D401&gt;2),"WON",IF(AND(RESULT!$G401&lt;A$1,RESULT!$C401+RESULT!$D401&lt;3),"WON","LOST"))</f>
        <v>WON</v>
      </c>
      <c r="B342" t="str">
        <f ca="1">IF(AND(RESULT!$K401&gt;A$1,RESULT!$C401+RESULT!$D401&gt;2),"WON",IF(AND(RESULT!$K401&lt;A$1,RESULT!$C401+RESULT!$D401&lt;3),"WON","LOST"))</f>
        <v>LOST</v>
      </c>
      <c r="C342" t="str">
        <f t="shared" ca="1" si="224"/>
        <v>DP</v>
      </c>
      <c r="E342" t="str">
        <f ca="1">IF(AND(RESULT!$G401&gt;E$1,RESULT!$C401+RESULT!$D401&gt;2),"WON",IF(AND(RESULT!$G401&lt;E$1,RESULT!$C401+RESULT!$D401&lt;3),"WON","LOST"))</f>
        <v>WON</v>
      </c>
      <c r="F342" t="str">
        <f ca="1">IF(AND(RESULT!$K401&gt;E$1,RESULT!$C401+RESULT!$D401&gt;2),"WON",IF(AND(RESULT!$K401&lt;E$1,RESULT!$C401+RESULT!$D401&lt;3),"WON","LOST"))</f>
        <v>LOST</v>
      </c>
      <c r="G342" t="str">
        <f t="shared" ca="1" si="225"/>
        <v>DP</v>
      </c>
      <c r="I342" t="str">
        <f ca="1">IF(AND(RESULT!$G401&gt;I$1,RESULT!$C401+RESULT!$D401&gt;2),"WON",IF(AND(RESULT!$G401&lt;I$1,RESULT!$C401+RESULT!$D401&lt;3),"WON","LOST"))</f>
        <v>WON</v>
      </c>
      <c r="J342" t="str">
        <f ca="1">IF(AND(RESULT!$K401&gt;I$1,RESULT!$C401+RESULT!$D401&gt;2),"WON",IF(AND(RESULT!$K401&lt;I$1,RESULT!$C401+RESULT!$D401&lt;3),"WON","LOST"))</f>
        <v>LOST</v>
      </c>
      <c r="K342" t="str">
        <f t="shared" ca="1" si="226"/>
        <v>DP</v>
      </c>
      <c r="M342" t="str">
        <f ca="1">IF(AND(RESULT!$G401&gt;M$1,RESULT!$C401+RESULT!$D401&gt;2),"WON",IF(AND(RESULT!$G401&lt;M$1,RESULT!$C401+RESULT!$D401&lt;3),"WON","LOST"))</f>
        <v>WON</v>
      </c>
      <c r="N342" t="str">
        <f ca="1">IF(AND(RESULT!$K401&gt;M$1,RESULT!$C401+RESULT!$D401&gt;2),"WON",IF(AND(RESULT!$K401&lt;M$1,RESULT!$C401+RESULT!$D401&lt;3),"WON","LOST"))</f>
        <v>LOST</v>
      </c>
      <c r="O342" t="str">
        <f t="shared" ca="1" si="227"/>
        <v>DP</v>
      </c>
      <c r="Q342" t="str">
        <f ca="1">IF(AND(RESULT!$G401&gt;Q$1,RESULT!$C401+RESULT!$D401&gt;2),"WON",IF(AND(RESULT!$G401&lt;Q$1,RESULT!$C401+RESULT!$D401&lt;3),"WON","LOST"))</f>
        <v>WON</v>
      </c>
      <c r="R342" t="str">
        <f ca="1">IF(AND(RESULT!$K401&gt;Q$1,RESULT!$C401+RESULT!$D401&gt;2),"WON",IF(AND(RESULT!$K401&lt;Q$1,RESULT!$C401+RESULT!$D401&lt;3),"WON","LOST"))</f>
        <v>LOST</v>
      </c>
      <c r="S342" t="str">
        <f t="shared" ca="1" si="228"/>
        <v>DP</v>
      </c>
      <c r="U342" t="str">
        <f ca="1">IF(AND(RESULT!$G401&gt;U$1,RESULT!$C401+RESULT!$D401&gt;2),"WON",IF(AND(RESULT!$G401&lt;U$1,RESULT!$C401+RESULT!$D401&lt;3),"WON","LOST"))</f>
        <v>WON</v>
      </c>
      <c r="V342" t="str">
        <f ca="1">IF(AND(RESULT!$K401&gt;U$1,RESULT!$C401+RESULT!$D401&gt;2),"WON",IF(AND(RESULT!$K401&lt;U$1,RESULT!$C401+RESULT!$D401&lt;3),"WON","LOST"))</f>
        <v>LOST</v>
      </c>
      <c r="W342" t="str">
        <f t="shared" ca="1" si="229"/>
        <v>DP</v>
      </c>
      <c r="Y342" t="str">
        <f ca="1">IF(AND(RESULT!$G401&gt;Y$1,RESULT!$C401+RESULT!$D401&gt;2),"WON",IF(AND(RESULT!$G401&lt;Y$1,RESULT!$C401+RESULT!$D401&lt;3),"WON","LOST"))</f>
        <v>WON</v>
      </c>
      <c r="Z342" t="str">
        <f ca="1">IF(AND(RESULT!$K401&gt;Y$1,RESULT!$C401+RESULT!$D401&gt;2),"WON",IF(AND(RESULT!$K401&lt;Y$1,RESULT!$C401+RESULT!$D401&lt;3),"WON","LOST"))</f>
        <v>LOST</v>
      </c>
      <c r="AA342" t="str">
        <f t="shared" ca="1" si="230"/>
        <v>DP</v>
      </c>
      <c r="AC342" t="str">
        <f ca="1">IF(AND(RESULT!$G401&gt;AC$1,RESULT!$C401+RESULT!$D401&gt;2),"WON",IF(AND(RESULT!$G401&lt;AC$1,RESULT!$C401+RESULT!$D401&lt;3),"WON","LOST"))</f>
        <v>WON</v>
      </c>
      <c r="AD342" t="str">
        <f ca="1">IF(AND(RESULT!$K401&gt;AC$1,RESULT!$C401+RESULT!$D401&gt;2),"WON",IF(AND(RESULT!$K401&lt;AC$1,RESULT!$C401+RESULT!$D401&lt;3),"WON","LOST"))</f>
        <v>LOST</v>
      </c>
      <c r="AE342" t="str">
        <f t="shared" ca="1" si="231"/>
        <v>DP</v>
      </c>
    </row>
    <row r="343" spans="1:31">
      <c r="A343" t="str">
        <f ca="1">IF(AND(RESULT!$G402&gt;A$1,RESULT!$C402+RESULT!$D402&gt;2),"WON",IF(AND(RESULT!$G402&lt;A$1,RESULT!$C402+RESULT!$D402&lt;3),"WON","LOST"))</f>
        <v>WON</v>
      </c>
      <c r="B343" t="str">
        <f ca="1">IF(AND(RESULT!$K402&gt;A$1,RESULT!$C402+RESULT!$D402&gt;2),"WON",IF(AND(RESULT!$K402&lt;A$1,RESULT!$C402+RESULT!$D402&lt;3),"WON","LOST"))</f>
        <v>WON</v>
      </c>
      <c r="C343" t="str">
        <f t="shared" ca="1" si="224"/>
        <v>WON</v>
      </c>
      <c r="E343" t="str">
        <f ca="1">IF(AND(RESULT!$G402&gt;E$1,RESULT!$C402+RESULT!$D402&gt;2),"WON",IF(AND(RESULT!$G402&lt;E$1,RESULT!$C402+RESULT!$D402&lt;3),"WON","LOST"))</f>
        <v>WON</v>
      </c>
      <c r="F343" t="str">
        <f ca="1">IF(AND(RESULT!$K402&gt;E$1,RESULT!$C402+RESULT!$D402&gt;2),"WON",IF(AND(RESULT!$K402&lt;E$1,RESULT!$C402+RESULT!$D402&lt;3),"WON","LOST"))</f>
        <v>WON</v>
      </c>
      <c r="G343" t="str">
        <f t="shared" ca="1" si="225"/>
        <v>WON</v>
      </c>
      <c r="I343" t="str">
        <f ca="1">IF(AND(RESULT!$G402&gt;I$1,RESULT!$C402+RESULT!$D402&gt;2),"WON",IF(AND(RESULT!$G402&lt;I$1,RESULT!$C402+RESULT!$D402&lt;3),"WON","LOST"))</f>
        <v>WON</v>
      </c>
      <c r="J343" t="str">
        <f ca="1">IF(AND(RESULT!$K402&gt;I$1,RESULT!$C402+RESULT!$D402&gt;2),"WON",IF(AND(RESULT!$K402&lt;I$1,RESULT!$C402+RESULT!$D402&lt;3),"WON","LOST"))</f>
        <v>WON</v>
      </c>
      <c r="K343" t="str">
        <f t="shared" ca="1" si="226"/>
        <v>WON</v>
      </c>
      <c r="M343" t="str">
        <f ca="1">IF(AND(RESULT!$G402&gt;M$1,RESULT!$C402+RESULT!$D402&gt;2),"WON",IF(AND(RESULT!$G402&lt;M$1,RESULT!$C402+RESULT!$D402&lt;3),"WON","LOST"))</f>
        <v>WON</v>
      </c>
      <c r="N343" t="str">
        <f ca="1">IF(AND(RESULT!$K402&gt;M$1,RESULT!$C402+RESULT!$D402&gt;2),"WON",IF(AND(RESULT!$K402&lt;M$1,RESULT!$C402+RESULT!$D402&lt;3),"WON","LOST"))</f>
        <v>WON</v>
      </c>
      <c r="O343" t="str">
        <f t="shared" ca="1" si="227"/>
        <v>WON</v>
      </c>
      <c r="Q343" t="str">
        <f ca="1">IF(AND(RESULT!$G402&gt;Q$1,RESULT!$C402+RESULT!$D402&gt;2),"WON",IF(AND(RESULT!$G402&lt;Q$1,RESULT!$C402+RESULT!$D402&lt;3),"WON","LOST"))</f>
        <v>WON</v>
      </c>
      <c r="R343" t="str">
        <f ca="1">IF(AND(RESULT!$K402&gt;Q$1,RESULT!$C402+RESULT!$D402&gt;2),"WON",IF(AND(RESULT!$K402&lt;Q$1,RESULT!$C402+RESULT!$D402&lt;3),"WON","LOST"))</f>
        <v>WON</v>
      </c>
      <c r="S343" t="str">
        <f t="shared" ca="1" si="228"/>
        <v>WON</v>
      </c>
      <c r="U343" t="str">
        <f ca="1">IF(AND(RESULT!$G402&gt;U$1,RESULT!$C402+RESULT!$D402&gt;2),"WON",IF(AND(RESULT!$G402&lt;U$1,RESULT!$C402+RESULT!$D402&lt;3),"WON","LOST"))</f>
        <v>WON</v>
      </c>
      <c r="V343" t="str">
        <f ca="1">IF(AND(RESULT!$K402&gt;U$1,RESULT!$C402+RESULT!$D402&gt;2),"WON",IF(AND(RESULT!$K402&lt;U$1,RESULT!$C402+RESULT!$D402&lt;3),"WON","LOST"))</f>
        <v>WON</v>
      </c>
      <c r="W343" t="str">
        <f t="shared" ca="1" si="229"/>
        <v>WON</v>
      </c>
      <c r="Y343" t="str">
        <f ca="1">IF(AND(RESULT!$G402&gt;Y$1,RESULT!$C402+RESULT!$D402&gt;2),"WON",IF(AND(RESULT!$G402&lt;Y$1,RESULT!$C402+RESULT!$D402&lt;3),"WON","LOST"))</f>
        <v>WON</v>
      </c>
      <c r="Z343" t="str">
        <f ca="1">IF(AND(RESULT!$K402&gt;Y$1,RESULT!$C402+RESULT!$D402&gt;2),"WON",IF(AND(RESULT!$K402&lt;Y$1,RESULT!$C402+RESULT!$D402&lt;3),"WON","LOST"))</f>
        <v>WON</v>
      </c>
      <c r="AA343" t="str">
        <f t="shared" ca="1" si="230"/>
        <v>WON</v>
      </c>
      <c r="AC343" t="str">
        <f ca="1">IF(AND(RESULT!$G402&gt;AC$1,RESULT!$C402+RESULT!$D402&gt;2),"WON",IF(AND(RESULT!$G402&lt;AC$1,RESULT!$C402+RESULT!$D402&lt;3),"WON","LOST"))</f>
        <v>WON</v>
      </c>
      <c r="AD343" t="str">
        <f ca="1">IF(AND(RESULT!$K402&gt;AC$1,RESULT!$C402+RESULT!$D402&gt;2),"WON",IF(AND(RESULT!$K402&lt;AC$1,RESULT!$C402+RESULT!$D402&lt;3),"WON","LOST"))</f>
        <v>WON</v>
      </c>
      <c r="AE343" t="str">
        <f t="shared" ca="1" si="231"/>
        <v>WON</v>
      </c>
    </row>
    <row r="344" spans="1:31">
      <c r="A344" t="str">
        <f ca="1">IF(AND(RESULT!$G403&gt;A$1,RESULT!$C403+RESULT!$D403&gt;2),"WON",IF(AND(RESULT!$G403&lt;A$1,RESULT!$C403+RESULT!$D403&lt;3),"WON","LOST"))</f>
        <v>LOST</v>
      </c>
      <c r="B344" t="str">
        <f ca="1">IF(AND(RESULT!$K403&gt;A$1,RESULT!$C403+RESULT!$D403&gt;2),"WON",IF(AND(RESULT!$K403&lt;A$1,RESULT!$C403+RESULT!$D403&lt;3),"WON","LOST"))</f>
        <v>WON</v>
      </c>
      <c r="C344" t="str">
        <f t="shared" ca="1" si="224"/>
        <v>DP</v>
      </c>
      <c r="E344" t="str">
        <f ca="1">IF(AND(RESULT!$G403&gt;E$1,RESULT!$C403+RESULT!$D403&gt;2),"WON",IF(AND(RESULT!$G403&lt;E$1,RESULT!$C403+RESULT!$D403&lt;3),"WON","LOST"))</f>
        <v>LOST</v>
      </c>
      <c r="F344" t="str">
        <f ca="1">IF(AND(RESULT!$K403&gt;E$1,RESULT!$C403+RESULT!$D403&gt;2),"WON",IF(AND(RESULT!$K403&lt;E$1,RESULT!$C403+RESULT!$D403&lt;3),"WON","LOST"))</f>
        <v>WON</v>
      </c>
      <c r="G344" t="str">
        <f t="shared" ca="1" si="225"/>
        <v>DP</v>
      </c>
      <c r="I344" t="str">
        <f ca="1">IF(AND(RESULT!$G403&gt;I$1,RESULT!$C403+RESULT!$D403&gt;2),"WON",IF(AND(RESULT!$G403&lt;I$1,RESULT!$C403+RESULT!$D403&lt;3),"WON","LOST"))</f>
        <v>LOST</v>
      </c>
      <c r="J344" t="str">
        <f ca="1">IF(AND(RESULT!$K403&gt;I$1,RESULT!$C403+RESULT!$D403&gt;2),"WON",IF(AND(RESULT!$K403&lt;I$1,RESULT!$C403+RESULT!$D403&lt;3),"WON","LOST"))</f>
        <v>WON</v>
      </c>
      <c r="K344" t="str">
        <f t="shared" ca="1" si="226"/>
        <v>DP</v>
      </c>
      <c r="M344" t="str">
        <f ca="1">IF(AND(RESULT!$G403&gt;M$1,RESULT!$C403+RESULT!$D403&gt;2),"WON",IF(AND(RESULT!$G403&lt;M$1,RESULT!$C403+RESULT!$D403&lt;3),"WON","LOST"))</f>
        <v>LOST</v>
      </c>
      <c r="N344" t="str">
        <f ca="1">IF(AND(RESULT!$K403&gt;M$1,RESULT!$C403+RESULT!$D403&gt;2),"WON",IF(AND(RESULT!$K403&lt;M$1,RESULT!$C403+RESULT!$D403&lt;3),"WON","LOST"))</f>
        <v>WON</v>
      </c>
      <c r="O344" t="str">
        <f t="shared" ca="1" si="227"/>
        <v>DP</v>
      </c>
      <c r="Q344" t="str">
        <f ca="1">IF(AND(RESULT!$G403&gt;Q$1,RESULT!$C403+RESULT!$D403&gt;2),"WON",IF(AND(RESULT!$G403&lt;Q$1,RESULT!$C403+RESULT!$D403&lt;3),"WON","LOST"))</f>
        <v>LOST</v>
      </c>
      <c r="R344" t="str">
        <f ca="1">IF(AND(RESULT!$K403&gt;Q$1,RESULT!$C403+RESULT!$D403&gt;2),"WON",IF(AND(RESULT!$K403&lt;Q$1,RESULT!$C403+RESULT!$D403&lt;3),"WON","LOST"))</f>
        <v>WON</v>
      </c>
      <c r="S344" t="str">
        <f t="shared" ca="1" si="228"/>
        <v>DP</v>
      </c>
      <c r="U344" t="str">
        <f ca="1">IF(AND(RESULT!$G403&gt;U$1,RESULT!$C403+RESULT!$D403&gt;2),"WON",IF(AND(RESULT!$G403&lt;U$1,RESULT!$C403+RESULT!$D403&lt;3),"WON","LOST"))</f>
        <v>LOST</v>
      </c>
      <c r="V344" t="str">
        <f ca="1">IF(AND(RESULT!$K403&gt;U$1,RESULT!$C403+RESULT!$D403&gt;2),"WON",IF(AND(RESULT!$K403&lt;U$1,RESULT!$C403+RESULT!$D403&lt;3),"WON","LOST"))</f>
        <v>WON</v>
      </c>
      <c r="W344" t="str">
        <f t="shared" ca="1" si="229"/>
        <v>DP</v>
      </c>
      <c r="Y344" t="str">
        <f ca="1">IF(AND(RESULT!$G403&gt;Y$1,RESULT!$C403+RESULT!$D403&gt;2),"WON",IF(AND(RESULT!$G403&lt;Y$1,RESULT!$C403+RESULT!$D403&lt;3),"WON","LOST"))</f>
        <v>LOST</v>
      </c>
      <c r="Z344" t="str">
        <f ca="1">IF(AND(RESULT!$K403&gt;Y$1,RESULT!$C403+RESULT!$D403&gt;2),"WON",IF(AND(RESULT!$K403&lt;Y$1,RESULT!$C403+RESULT!$D403&lt;3),"WON","LOST"))</f>
        <v>WON</v>
      </c>
      <c r="AA344" t="str">
        <f t="shared" ca="1" si="230"/>
        <v>DP</v>
      </c>
      <c r="AC344" t="str">
        <f ca="1">IF(AND(RESULT!$G403&gt;AC$1,RESULT!$C403+RESULT!$D403&gt;2),"WON",IF(AND(RESULT!$G403&lt;AC$1,RESULT!$C403+RESULT!$D403&lt;3),"WON","LOST"))</f>
        <v>LOST</v>
      </c>
      <c r="AD344" t="str">
        <f ca="1">IF(AND(RESULT!$K403&gt;AC$1,RESULT!$C403+RESULT!$D403&gt;2),"WON",IF(AND(RESULT!$K403&lt;AC$1,RESULT!$C403+RESULT!$D403&lt;3),"WON","LOST"))</f>
        <v>WON</v>
      </c>
      <c r="AE344" t="str">
        <f t="shared" ca="1" si="231"/>
        <v>DP</v>
      </c>
    </row>
    <row r="345" spans="1:31">
      <c r="A345" t="str">
        <f ca="1">IF(AND(RESULT!$G404&gt;A$1,RESULT!$C404+RESULT!$D404&gt;2),"WON",IF(AND(RESULT!$G404&lt;A$1,RESULT!$C404+RESULT!$D404&lt;3),"WON","LOST"))</f>
        <v>LOST</v>
      </c>
      <c r="B345" t="str">
        <f ca="1">IF(AND(RESULT!$K404&gt;A$1,RESULT!$C404+RESULT!$D404&gt;2),"WON",IF(AND(RESULT!$K404&lt;A$1,RESULT!$C404+RESULT!$D404&lt;3),"WON","LOST"))</f>
        <v>LOST</v>
      </c>
      <c r="C345" t="str">
        <f t="shared" ca="1" si="224"/>
        <v>LOST</v>
      </c>
      <c r="E345" t="str">
        <f ca="1">IF(AND(RESULT!$G404&gt;E$1,RESULT!$C404+RESULT!$D404&gt;2),"WON",IF(AND(RESULT!$G404&lt;E$1,RESULT!$C404+RESULT!$D404&lt;3),"WON","LOST"))</f>
        <v>LOST</v>
      </c>
      <c r="F345" t="str">
        <f ca="1">IF(AND(RESULT!$K404&gt;E$1,RESULT!$C404+RESULT!$D404&gt;2),"WON",IF(AND(RESULT!$K404&lt;E$1,RESULT!$C404+RESULT!$D404&lt;3),"WON","LOST"))</f>
        <v>LOST</v>
      </c>
      <c r="G345" t="str">
        <f t="shared" ca="1" si="225"/>
        <v>LOST</v>
      </c>
      <c r="I345" t="str">
        <f ca="1">IF(AND(RESULT!$G404&gt;I$1,RESULT!$C404+RESULT!$D404&gt;2),"WON",IF(AND(RESULT!$G404&lt;I$1,RESULT!$C404+RESULT!$D404&lt;3),"WON","LOST"))</f>
        <v>LOST</v>
      </c>
      <c r="J345" t="str">
        <f ca="1">IF(AND(RESULT!$K404&gt;I$1,RESULT!$C404+RESULT!$D404&gt;2),"WON",IF(AND(RESULT!$K404&lt;I$1,RESULT!$C404+RESULT!$D404&lt;3),"WON","LOST"))</f>
        <v>LOST</v>
      </c>
      <c r="K345" t="str">
        <f t="shared" ca="1" si="226"/>
        <v>LOST</v>
      </c>
      <c r="M345" t="str">
        <f ca="1">IF(AND(RESULT!$G404&gt;M$1,RESULT!$C404+RESULT!$D404&gt;2),"WON",IF(AND(RESULT!$G404&lt;M$1,RESULT!$C404+RESULT!$D404&lt;3),"WON","LOST"))</f>
        <v>LOST</v>
      </c>
      <c r="N345" t="str">
        <f ca="1">IF(AND(RESULT!$K404&gt;M$1,RESULT!$C404+RESULT!$D404&gt;2),"WON",IF(AND(RESULT!$K404&lt;M$1,RESULT!$C404+RESULT!$D404&lt;3),"WON","LOST"))</f>
        <v>LOST</v>
      </c>
      <c r="O345" t="str">
        <f t="shared" ca="1" si="227"/>
        <v>LOST</v>
      </c>
      <c r="Q345" t="str">
        <f ca="1">IF(AND(RESULT!$G404&gt;Q$1,RESULT!$C404+RESULT!$D404&gt;2),"WON",IF(AND(RESULT!$G404&lt;Q$1,RESULT!$C404+RESULT!$D404&lt;3),"WON","LOST"))</f>
        <v>LOST</v>
      </c>
      <c r="R345" t="str">
        <f ca="1">IF(AND(RESULT!$K404&gt;Q$1,RESULT!$C404+RESULT!$D404&gt;2),"WON",IF(AND(RESULT!$K404&lt;Q$1,RESULT!$C404+RESULT!$D404&lt;3),"WON","LOST"))</f>
        <v>LOST</v>
      </c>
      <c r="S345" t="str">
        <f t="shared" ca="1" si="228"/>
        <v>LOST</v>
      </c>
      <c r="U345" t="str">
        <f ca="1">IF(AND(RESULT!$G404&gt;U$1,RESULT!$C404+RESULT!$D404&gt;2),"WON",IF(AND(RESULT!$G404&lt;U$1,RESULT!$C404+RESULT!$D404&lt;3),"WON","LOST"))</f>
        <v>LOST</v>
      </c>
      <c r="V345" t="str">
        <f ca="1">IF(AND(RESULT!$K404&gt;U$1,RESULT!$C404+RESULT!$D404&gt;2),"WON",IF(AND(RESULT!$K404&lt;U$1,RESULT!$C404+RESULT!$D404&lt;3),"WON","LOST"))</f>
        <v>LOST</v>
      </c>
      <c r="W345" t="str">
        <f t="shared" ca="1" si="229"/>
        <v>LOST</v>
      </c>
      <c r="Y345" t="str">
        <f ca="1">IF(AND(RESULT!$G404&gt;Y$1,RESULT!$C404+RESULT!$D404&gt;2),"WON",IF(AND(RESULT!$G404&lt;Y$1,RESULT!$C404+RESULT!$D404&lt;3),"WON","LOST"))</f>
        <v>WON</v>
      </c>
      <c r="Z345" t="str">
        <f ca="1">IF(AND(RESULT!$K404&gt;Y$1,RESULT!$C404+RESULT!$D404&gt;2),"WON",IF(AND(RESULT!$K404&lt;Y$1,RESULT!$C404+RESULT!$D404&lt;3),"WON","LOST"))</f>
        <v>LOST</v>
      </c>
      <c r="AA345" t="str">
        <f t="shared" ca="1" si="230"/>
        <v>DP</v>
      </c>
      <c r="AC345" t="str">
        <f ca="1">IF(AND(RESULT!$G404&gt;AC$1,RESULT!$C404+RESULT!$D404&gt;2),"WON",IF(AND(RESULT!$G404&lt;AC$1,RESULT!$C404+RESULT!$D404&lt;3),"WON","LOST"))</f>
        <v>WON</v>
      </c>
      <c r="AD345" t="str">
        <f ca="1">IF(AND(RESULT!$K404&gt;AC$1,RESULT!$C404+RESULT!$D404&gt;2),"WON",IF(AND(RESULT!$K404&lt;AC$1,RESULT!$C404+RESULT!$D404&lt;3),"WON","LOST"))</f>
        <v>LOST</v>
      </c>
      <c r="AE345" t="str">
        <f t="shared" ca="1" si="231"/>
        <v>DP</v>
      </c>
    </row>
    <row r="346" spans="1:31">
      <c r="A346" t="str">
        <f ca="1">IF(AND(RESULT!$G405&gt;A$1,RESULT!$C405+RESULT!$D405&gt;2),"WON",IF(AND(RESULT!$G405&lt;A$1,RESULT!$C405+RESULT!$D405&lt;3),"WON","LOST"))</f>
        <v>WON</v>
      </c>
      <c r="B346" t="str">
        <f ca="1">IF(AND(RESULT!$K405&gt;A$1,RESULT!$C405+RESULT!$D405&gt;2),"WON",IF(AND(RESULT!$K405&lt;A$1,RESULT!$C405+RESULT!$D405&lt;3),"WON","LOST"))</f>
        <v>LOST</v>
      </c>
      <c r="C346" t="str">
        <f t="shared" ca="1" si="224"/>
        <v>DP</v>
      </c>
      <c r="E346" t="str">
        <f ca="1">IF(AND(RESULT!$G405&gt;E$1,RESULT!$C405+RESULT!$D405&gt;2),"WON",IF(AND(RESULT!$G405&lt;E$1,RESULT!$C405+RESULT!$D405&lt;3),"WON","LOST"))</f>
        <v>WON</v>
      </c>
      <c r="F346" t="str">
        <f ca="1">IF(AND(RESULT!$K405&gt;E$1,RESULT!$C405+RESULT!$D405&gt;2),"WON",IF(AND(RESULT!$K405&lt;E$1,RESULT!$C405+RESULT!$D405&lt;3),"WON","LOST"))</f>
        <v>LOST</v>
      </c>
      <c r="G346" t="str">
        <f t="shared" ca="1" si="225"/>
        <v>DP</v>
      </c>
      <c r="I346" t="str">
        <f ca="1">IF(AND(RESULT!$G405&gt;I$1,RESULT!$C405+RESULT!$D405&gt;2),"WON",IF(AND(RESULT!$G405&lt;I$1,RESULT!$C405+RESULT!$D405&lt;3),"WON","LOST"))</f>
        <v>WON</v>
      </c>
      <c r="J346" t="str">
        <f ca="1">IF(AND(RESULT!$K405&gt;I$1,RESULT!$C405+RESULT!$D405&gt;2),"WON",IF(AND(RESULT!$K405&lt;I$1,RESULT!$C405+RESULT!$D405&lt;3),"WON","LOST"))</f>
        <v>LOST</v>
      </c>
      <c r="K346" t="str">
        <f t="shared" ca="1" si="226"/>
        <v>DP</v>
      </c>
      <c r="M346" t="str">
        <f ca="1">IF(AND(RESULT!$G405&gt;M$1,RESULT!$C405+RESULT!$D405&gt;2),"WON",IF(AND(RESULT!$G405&lt;M$1,RESULT!$C405+RESULT!$D405&lt;3),"WON","LOST"))</f>
        <v>WON</v>
      </c>
      <c r="N346" t="str">
        <f ca="1">IF(AND(RESULT!$K405&gt;M$1,RESULT!$C405+RESULT!$D405&gt;2),"WON",IF(AND(RESULT!$K405&lt;M$1,RESULT!$C405+RESULT!$D405&lt;3),"WON","LOST"))</f>
        <v>LOST</v>
      </c>
      <c r="O346" t="str">
        <f t="shared" ca="1" si="227"/>
        <v>DP</v>
      </c>
      <c r="Q346" t="str">
        <f ca="1">IF(AND(RESULT!$G405&gt;Q$1,RESULT!$C405+RESULT!$D405&gt;2),"WON",IF(AND(RESULT!$G405&lt;Q$1,RESULT!$C405+RESULT!$D405&lt;3),"WON","LOST"))</f>
        <v>WON</v>
      </c>
      <c r="R346" t="str">
        <f ca="1">IF(AND(RESULT!$K405&gt;Q$1,RESULT!$C405+RESULT!$D405&gt;2),"WON",IF(AND(RESULT!$K405&lt;Q$1,RESULT!$C405+RESULT!$D405&lt;3),"WON","LOST"))</f>
        <v>LOST</v>
      </c>
      <c r="S346" t="str">
        <f t="shared" ca="1" si="228"/>
        <v>DP</v>
      </c>
      <c r="U346" t="str">
        <f ca="1">IF(AND(RESULT!$G405&gt;U$1,RESULT!$C405+RESULT!$D405&gt;2),"WON",IF(AND(RESULT!$G405&lt;U$1,RESULT!$C405+RESULT!$D405&lt;3),"WON","LOST"))</f>
        <v>WON</v>
      </c>
      <c r="V346" t="str">
        <f ca="1">IF(AND(RESULT!$K405&gt;U$1,RESULT!$C405+RESULT!$D405&gt;2),"WON",IF(AND(RESULT!$K405&lt;U$1,RESULT!$C405+RESULT!$D405&lt;3),"WON","LOST"))</f>
        <v>LOST</v>
      </c>
      <c r="W346" t="str">
        <f t="shared" ca="1" si="229"/>
        <v>DP</v>
      </c>
      <c r="Y346" t="str">
        <f ca="1">IF(AND(RESULT!$G405&gt;Y$1,RESULT!$C405+RESULT!$D405&gt;2),"WON",IF(AND(RESULT!$G405&lt;Y$1,RESULT!$C405+RESULT!$D405&lt;3),"WON","LOST"))</f>
        <v>WON</v>
      </c>
      <c r="Z346" t="str">
        <f ca="1">IF(AND(RESULT!$K405&gt;Y$1,RESULT!$C405+RESULT!$D405&gt;2),"WON",IF(AND(RESULT!$K405&lt;Y$1,RESULT!$C405+RESULT!$D405&lt;3),"WON","LOST"))</f>
        <v>LOST</v>
      </c>
      <c r="AA346" t="str">
        <f t="shared" ca="1" si="230"/>
        <v>DP</v>
      </c>
      <c r="AC346" t="str">
        <f ca="1">IF(AND(RESULT!$G405&gt;AC$1,RESULT!$C405+RESULT!$D405&gt;2),"WON",IF(AND(RESULT!$G405&lt;AC$1,RESULT!$C405+RESULT!$D405&lt;3),"WON","LOST"))</f>
        <v>WON</v>
      </c>
      <c r="AD346" t="str">
        <f ca="1">IF(AND(RESULT!$K405&gt;AC$1,RESULT!$C405+RESULT!$D405&gt;2),"WON",IF(AND(RESULT!$K405&lt;AC$1,RESULT!$C405+RESULT!$D405&lt;3),"WON","LOST"))</f>
        <v>LOST</v>
      </c>
      <c r="AE346" t="str">
        <f t="shared" ca="1" si="231"/>
        <v>DP</v>
      </c>
    </row>
    <row r="347" spans="1:31">
      <c r="A347" t="str">
        <f ca="1">IF(AND(RESULT!$G406&gt;A$1,RESULT!$C406+RESULT!$D406&gt;2),"WON",IF(AND(RESULT!$G406&lt;A$1,RESULT!$C406+RESULT!$D406&lt;3),"WON","LOST"))</f>
        <v>WON</v>
      </c>
      <c r="B347" t="str">
        <f ca="1">IF(AND(RESULT!$K406&gt;A$1,RESULT!$C406+RESULT!$D406&gt;2),"WON",IF(AND(RESULT!$K406&lt;A$1,RESULT!$C406+RESULT!$D406&lt;3),"WON","LOST"))</f>
        <v>WON</v>
      </c>
      <c r="C347" t="str">
        <f t="shared" ca="1" si="224"/>
        <v>WON</v>
      </c>
      <c r="E347" t="str">
        <f ca="1">IF(AND(RESULT!$G406&gt;E$1,RESULT!$C406+RESULT!$D406&gt;2),"WON",IF(AND(RESULT!$G406&lt;E$1,RESULT!$C406+RESULT!$D406&lt;3),"WON","LOST"))</f>
        <v>WON</v>
      </c>
      <c r="F347" t="str">
        <f ca="1">IF(AND(RESULT!$K406&gt;E$1,RESULT!$C406+RESULT!$D406&gt;2),"WON",IF(AND(RESULT!$K406&lt;E$1,RESULT!$C406+RESULT!$D406&lt;3),"WON","LOST"))</f>
        <v>WON</v>
      </c>
      <c r="G347" t="str">
        <f t="shared" ca="1" si="225"/>
        <v>WON</v>
      </c>
      <c r="I347" t="str">
        <f ca="1">IF(AND(RESULT!$G406&gt;I$1,RESULT!$C406+RESULT!$D406&gt;2),"WON",IF(AND(RESULT!$G406&lt;I$1,RESULT!$C406+RESULT!$D406&lt;3),"WON","LOST"))</f>
        <v>WON</v>
      </c>
      <c r="J347" t="str">
        <f ca="1">IF(AND(RESULT!$K406&gt;I$1,RESULT!$C406+RESULT!$D406&gt;2),"WON",IF(AND(RESULT!$K406&lt;I$1,RESULT!$C406+RESULT!$D406&lt;3),"WON","LOST"))</f>
        <v>WON</v>
      </c>
      <c r="K347" t="str">
        <f t="shared" ca="1" si="226"/>
        <v>WON</v>
      </c>
      <c r="M347" t="str">
        <f ca="1">IF(AND(RESULT!$G406&gt;M$1,RESULT!$C406+RESULT!$D406&gt;2),"WON",IF(AND(RESULT!$G406&lt;M$1,RESULT!$C406+RESULT!$D406&lt;3),"WON","LOST"))</f>
        <v>WON</v>
      </c>
      <c r="N347" t="str">
        <f ca="1">IF(AND(RESULT!$K406&gt;M$1,RESULT!$C406+RESULT!$D406&gt;2),"WON",IF(AND(RESULT!$K406&lt;M$1,RESULT!$C406+RESULT!$D406&lt;3),"WON","LOST"))</f>
        <v>WON</v>
      </c>
      <c r="O347" t="str">
        <f t="shared" ca="1" si="227"/>
        <v>WON</v>
      </c>
      <c r="Q347" t="str">
        <f ca="1">IF(AND(RESULT!$G406&gt;Q$1,RESULT!$C406+RESULT!$D406&gt;2),"WON",IF(AND(RESULT!$G406&lt;Q$1,RESULT!$C406+RESULT!$D406&lt;3),"WON","LOST"))</f>
        <v>WON</v>
      </c>
      <c r="R347" t="str">
        <f ca="1">IF(AND(RESULT!$K406&gt;Q$1,RESULT!$C406+RESULT!$D406&gt;2),"WON",IF(AND(RESULT!$K406&lt;Q$1,RESULT!$C406+RESULT!$D406&lt;3),"WON","LOST"))</f>
        <v>WON</v>
      </c>
      <c r="S347" t="str">
        <f t="shared" ca="1" si="228"/>
        <v>WON</v>
      </c>
      <c r="U347" t="str">
        <f ca="1">IF(AND(RESULT!$G406&gt;U$1,RESULT!$C406+RESULT!$D406&gt;2),"WON",IF(AND(RESULT!$G406&lt;U$1,RESULT!$C406+RESULT!$D406&lt;3),"WON","LOST"))</f>
        <v>WON</v>
      </c>
      <c r="V347" t="str">
        <f ca="1">IF(AND(RESULT!$K406&gt;U$1,RESULT!$C406+RESULT!$D406&gt;2),"WON",IF(AND(RESULT!$K406&lt;U$1,RESULT!$C406+RESULT!$D406&lt;3),"WON","LOST"))</f>
        <v>WON</v>
      </c>
      <c r="W347" t="str">
        <f t="shared" ca="1" si="229"/>
        <v>WON</v>
      </c>
      <c r="Y347" t="str">
        <f ca="1">IF(AND(RESULT!$G406&gt;Y$1,RESULT!$C406+RESULT!$D406&gt;2),"WON",IF(AND(RESULT!$G406&lt;Y$1,RESULT!$C406+RESULT!$D406&lt;3),"WON","LOST"))</f>
        <v>LOST</v>
      </c>
      <c r="Z347" t="str">
        <f ca="1">IF(AND(RESULT!$K406&gt;Y$1,RESULT!$C406+RESULT!$D406&gt;2),"WON",IF(AND(RESULT!$K406&lt;Y$1,RESULT!$C406+RESULT!$D406&lt;3),"WON","LOST"))</f>
        <v>WON</v>
      </c>
      <c r="AA347" t="str">
        <f t="shared" ca="1" si="230"/>
        <v>DP</v>
      </c>
      <c r="AC347" t="str">
        <f ca="1">IF(AND(RESULT!$G406&gt;AC$1,RESULT!$C406+RESULT!$D406&gt;2),"WON",IF(AND(RESULT!$G406&lt;AC$1,RESULT!$C406+RESULT!$D406&lt;3),"WON","LOST"))</f>
        <v>LOST</v>
      </c>
      <c r="AD347" t="str">
        <f ca="1">IF(AND(RESULT!$K406&gt;AC$1,RESULT!$C406+RESULT!$D406&gt;2),"WON",IF(AND(RESULT!$K406&lt;AC$1,RESULT!$C406+RESULT!$D406&lt;3),"WON","LOST"))</f>
        <v>WON</v>
      </c>
      <c r="AE347" t="str">
        <f t="shared" ca="1" si="231"/>
        <v>DP</v>
      </c>
    </row>
    <row r="348" spans="1:31">
      <c r="A348" t="str">
        <f ca="1">IF(AND(RESULT!$G407&gt;A$1,RESULT!$C407+RESULT!$D407&gt;2),"WON",IF(AND(RESULT!$G407&lt;A$1,RESULT!$C407+RESULT!$D407&lt;3),"WON","LOST"))</f>
        <v>LOST</v>
      </c>
      <c r="B348" t="str">
        <f ca="1">IF(AND(RESULT!$K407&gt;A$1,RESULT!$C407+RESULT!$D407&gt;2),"WON",IF(AND(RESULT!$K407&lt;A$1,RESULT!$C407+RESULT!$D407&lt;3),"WON","LOST"))</f>
        <v>LOST</v>
      </c>
      <c r="C348" t="str">
        <f t="shared" ca="1" si="224"/>
        <v>LOST</v>
      </c>
      <c r="E348" t="str">
        <f ca="1">IF(AND(RESULT!$G407&gt;E$1,RESULT!$C407+RESULT!$D407&gt;2),"WON",IF(AND(RESULT!$G407&lt;E$1,RESULT!$C407+RESULT!$D407&lt;3),"WON","LOST"))</f>
        <v>LOST</v>
      </c>
      <c r="F348" t="str">
        <f ca="1">IF(AND(RESULT!$K407&gt;E$1,RESULT!$C407+RESULT!$D407&gt;2),"WON",IF(AND(RESULT!$K407&lt;E$1,RESULT!$C407+RESULT!$D407&lt;3),"WON","LOST"))</f>
        <v>LOST</v>
      </c>
      <c r="G348" t="str">
        <f t="shared" ca="1" si="225"/>
        <v>LOST</v>
      </c>
      <c r="I348" t="str">
        <f ca="1">IF(AND(RESULT!$G407&gt;I$1,RESULT!$C407+RESULT!$D407&gt;2),"WON",IF(AND(RESULT!$G407&lt;I$1,RESULT!$C407+RESULT!$D407&lt;3),"WON","LOST"))</f>
        <v>LOST</v>
      </c>
      <c r="J348" t="str">
        <f ca="1">IF(AND(RESULT!$K407&gt;I$1,RESULT!$C407+RESULT!$D407&gt;2),"WON",IF(AND(RESULT!$K407&lt;I$1,RESULT!$C407+RESULT!$D407&lt;3),"WON","LOST"))</f>
        <v>LOST</v>
      </c>
      <c r="K348" t="str">
        <f t="shared" ca="1" si="226"/>
        <v>LOST</v>
      </c>
      <c r="M348" t="str">
        <f ca="1">IF(AND(RESULT!$G407&gt;M$1,RESULT!$C407+RESULT!$D407&gt;2),"WON",IF(AND(RESULT!$G407&lt;M$1,RESULT!$C407+RESULT!$D407&lt;3),"WON","LOST"))</f>
        <v>LOST</v>
      </c>
      <c r="N348" t="str">
        <f ca="1">IF(AND(RESULT!$K407&gt;M$1,RESULT!$C407+RESULT!$D407&gt;2),"WON",IF(AND(RESULT!$K407&lt;M$1,RESULT!$C407+RESULT!$D407&lt;3),"WON","LOST"))</f>
        <v>LOST</v>
      </c>
      <c r="O348" t="str">
        <f t="shared" ca="1" si="227"/>
        <v>LOST</v>
      </c>
      <c r="Q348" t="str">
        <f ca="1">IF(AND(RESULT!$G407&gt;Q$1,RESULT!$C407+RESULT!$D407&gt;2),"WON",IF(AND(RESULT!$G407&lt;Q$1,RESULT!$C407+RESULT!$D407&lt;3),"WON","LOST"))</f>
        <v>LOST</v>
      </c>
      <c r="R348" t="str">
        <f ca="1">IF(AND(RESULT!$K407&gt;Q$1,RESULT!$C407+RESULT!$D407&gt;2),"WON",IF(AND(RESULT!$K407&lt;Q$1,RESULT!$C407+RESULT!$D407&lt;3),"WON","LOST"))</f>
        <v>LOST</v>
      </c>
      <c r="S348" t="str">
        <f t="shared" ca="1" si="228"/>
        <v>LOST</v>
      </c>
      <c r="U348" t="str">
        <f ca="1">IF(AND(RESULT!$G407&gt;U$1,RESULT!$C407+RESULT!$D407&gt;2),"WON",IF(AND(RESULT!$G407&lt;U$1,RESULT!$C407+RESULT!$D407&lt;3),"WON","LOST"))</f>
        <v>LOST</v>
      </c>
      <c r="V348" t="str">
        <f ca="1">IF(AND(RESULT!$K407&gt;U$1,RESULT!$C407+RESULT!$D407&gt;2),"WON",IF(AND(RESULT!$K407&lt;U$1,RESULT!$C407+RESULT!$D407&lt;3),"WON","LOST"))</f>
        <v>LOST</v>
      </c>
      <c r="W348" t="str">
        <f t="shared" ca="1" si="229"/>
        <v>LOST</v>
      </c>
      <c r="Y348" t="str">
        <f ca="1">IF(AND(RESULT!$G407&gt;Y$1,RESULT!$C407+RESULT!$D407&gt;2),"WON",IF(AND(RESULT!$G407&lt;Y$1,RESULT!$C407+RESULT!$D407&lt;3),"WON","LOST"))</f>
        <v>LOST</v>
      </c>
      <c r="Z348" t="str">
        <f ca="1">IF(AND(RESULT!$K407&gt;Y$1,RESULT!$C407+RESULT!$D407&gt;2),"WON",IF(AND(RESULT!$K407&lt;Y$1,RESULT!$C407+RESULT!$D407&lt;3),"WON","LOST"))</f>
        <v>LOST</v>
      </c>
      <c r="AA348" t="str">
        <f t="shared" ca="1" si="230"/>
        <v>LOST</v>
      </c>
      <c r="AC348" t="str">
        <f ca="1">IF(AND(RESULT!$G407&gt;AC$1,RESULT!$C407+RESULT!$D407&gt;2),"WON",IF(AND(RESULT!$G407&lt;AC$1,RESULT!$C407+RESULT!$D407&lt;3),"WON","LOST"))</f>
        <v>LOST</v>
      </c>
      <c r="AD348" t="str">
        <f ca="1">IF(AND(RESULT!$K407&gt;AC$1,RESULT!$C407+RESULT!$D407&gt;2),"WON",IF(AND(RESULT!$K407&lt;AC$1,RESULT!$C407+RESULT!$D407&lt;3),"WON","LOST"))</f>
        <v>LOST</v>
      </c>
      <c r="AE348" t="str">
        <f t="shared" ca="1" si="231"/>
        <v>LOST</v>
      </c>
    </row>
    <row r="351" spans="1:31">
      <c r="A351" t="str">
        <f ca="1">IF(AND(RESULT!$G410&gt;A$1,RESULT!$C410+RESULT!$D410&gt;2),"WON",IF(AND(RESULT!$G410&lt;A$1,RESULT!$C410+RESULT!$D410&lt;3),"WON","LOST"))</f>
        <v>WON</v>
      </c>
      <c r="B351" t="str">
        <f ca="1">IF(AND(RESULT!$K410&gt;A$1,RESULT!$C410+RESULT!$D410&gt;2),"WON",IF(AND(RESULT!$K410&lt;A$1,RESULT!$C410+RESULT!$D410&lt;3),"WON","LOST"))</f>
        <v>LOST</v>
      </c>
      <c r="C351" t="str">
        <f ca="1">IF(AND(A351="WON",B351="WON"),"WON",IF(AND(A351="LOST",B351="LOST"),"LOST","DP"))</f>
        <v>DP</v>
      </c>
      <c r="E351" t="str">
        <f ca="1">IF(AND(RESULT!$G410&gt;E$1,RESULT!$C410+RESULT!$D410&gt;2),"WON",IF(AND(RESULT!$G410&lt;E$1,RESULT!$C410+RESULT!$D410&lt;3),"WON","LOST"))</f>
        <v>WON</v>
      </c>
      <c r="F351" t="str">
        <f ca="1">IF(AND(RESULT!$K410&gt;E$1,RESULT!$C410+RESULT!$D410&gt;2),"WON",IF(AND(RESULT!$K410&lt;E$1,RESULT!$C410+RESULT!$D410&lt;3),"WON","LOST"))</f>
        <v>LOST</v>
      </c>
      <c r="G351" t="str">
        <f ca="1">IF(AND(E351="WON",F351="WON"),"WON",IF(AND(E351="LOST",F351="LOST"),"LOST","DP"))</f>
        <v>DP</v>
      </c>
      <c r="I351" t="str">
        <f ca="1">IF(AND(RESULT!$G410&gt;I$1,RESULT!$C410+RESULT!$D410&gt;2),"WON",IF(AND(RESULT!$G410&lt;I$1,RESULT!$C410+RESULT!$D410&lt;3),"WON","LOST"))</f>
        <v>WON</v>
      </c>
      <c r="J351" t="str">
        <f ca="1">IF(AND(RESULT!$K410&gt;I$1,RESULT!$C410+RESULT!$D410&gt;2),"WON",IF(AND(RESULT!$K410&lt;I$1,RESULT!$C410+RESULT!$D410&lt;3),"WON","LOST"))</f>
        <v>LOST</v>
      </c>
      <c r="K351" t="str">
        <f ca="1">IF(AND(I351="WON",J351="WON"),"WON",IF(AND(I351="LOST",J351="LOST"),"LOST","DP"))</f>
        <v>DP</v>
      </c>
      <c r="M351" t="str">
        <f ca="1">IF(AND(RESULT!$G410&gt;M$1,RESULT!$C410+RESULT!$D410&gt;2),"WON",IF(AND(RESULT!$G410&lt;M$1,RESULT!$C410+RESULT!$D410&lt;3),"WON","LOST"))</f>
        <v>WON</v>
      </c>
      <c r="N351" t="str">
        <f ca="1">IF(AND(RESULT!$K410&gt;M$1,RESULT!$C410+RESULT!$D410&gt;2),"WON",IF(AND(RESULT!$K410&lt;M$1,RESULT!$C410+RESULT!$D410&lt;3),"WON","LOST"))</f>
        <v>LOST</v>
      </c>
      <c r="O351" t="str">
        <f ca="1">IF(AND(M351="WON",N351="WON"),"WON",IF(AND(M351="LOST",N351="LOST"),"LOST","DP"))</f>
        <v>DP</v>
      </c>
      <c r="Q351" t="str">
        <f ca="1">IF(AND(RESULT!$G410&gt;Q$1,RESULT!$C410+RESULT!$D410&gt;2),"WON",IF(AND(RESULT!$G410&lt;Q$1,RESULT!$C410+RESULT!$D410&lt;3),"WON","LOST"))</f>
        <v>WON</v>
      </c>
      <c r="R351" t="str">
        <f ca="1">IF(AND(RESULT!$K410&gt;Q$1,RESULT!$C410+RESULT!$D410&gt;2),"WON",IF(AND(RESULT!$K410&lt;Q$1,RESULT!$C410+RESULT!$D410&lt;3),"WON","LOST"))</f>
        <v>LOST</v>
      </c>
      <c r="S351" t="str">
        <f ca="1">IF(AND(Q351="WON",R351="WON"),"WON",IF(AND(Q351="LOST",R351="LOST"),"LOST","DP"))</f>
        <v>DP</v>
      </c>
      <c r="U351" t="str">
        <f ca="1">IF(AND(RESULT!$G410&gt;U$1,RESULT!$C410+RESULT!$D410&gt;2),"WON",IF(AND(RESULT!$G410&lt;U$1,RESULT!$C410+RESULT!$D410&lt;3),"WON","LOST"))</f>
        <v>WON</v>
      </c>
      <c r="V351" t="str">
        <f ca="1">IF(AND(RESULT!$K410&gt;U$1,RESULT!$C410+RESULT!$D410&gt;2),"WON",IF(AND(RESULT!$K410&lt;U$1,RESULT!$C410+RESULT!$D410&lt;3),"WON","LOST"))</f>
        <v>LOST</v>
      </c>
      <c r="W351" t="str">
        <f ca="1">IF(AND(U351="WON",V351="WON"),"WON",IF(AND(U351="LOST",V351="LOST"),"LOST","DP"))</f>
        <v>DP</v>
      </c>
      <c r="Y351" t="str">
        <f ca="1">IF(AND(RESULT!$G410&gt;Y$1,RESULT!$C410+RESULT!$D410&gt;2),"WON",IF(AND(RESULT!$G410&lt;Y$1,RESULT!$C410+RESULT!$D410&lt;3),"WON","LOST"))</f>
        <v>WON</v>
      </c>
      <c r="Z351" t="str">
        <f ca="1">IF(AND(RESULT!$K410&gt;Y$1,RESULT!$C410+RESULT!$D410&gt;2),"WON",IF(AND(RESULT!$K410&lt;Y$1,RESULT!$C410+RESULT!$D410&lt;3),"WON","LOST"))</f>
        <v>LOST</v>
      </c>
      <c r="AA351" t="str">
        <f ca="1">IF(AND(Y351="WON",Z351="WON"),"WON",IF(AND(Y351="LOST",Z351="LOST"),"LOST","DP"))</f>
        <v>DP</v>
      </c>
      <c r="AC351" t="str">
        <f ca="1">IF(AND(RESULT!$G410&gt;AC$1,RESULT!$C410+RESULT!$D410&gt;2),"WON",IF(AND(RESULT!$G410&lt;AC$1,RESULT!$C410+RESULT!$D410&lt;3),"WON","LOST"))</f>
        <v>WON</v>
      </c>
      <c r="AD351" t="str">
        <f ca="1">IF(AND(RESULT!$K410&gt;AC$1,RESULT!$C410+RESULT!$D410&gt;2),"WON",IF(AND(RESULT!$K410&lt;AC$1,RESULT!$C410+RESULT!$D410&lt;3),"WON","LOST"))</f>
        <v>LOST</v>
      </c>
      <c r="AE351" t="str">
        <f ca="1">IF(AND(AC351="WON",AD351="WON"),"WON",IF(AND(AC351="LOST",AD351="LOST"),"LOST","DP"))</f>
        <v>DP</v>
      </c>
    </row>
    <row r="352" spans="1:31">
      <c r="A352" t="str">
        <f ca="1">IF(AND(RESULT!$G411&gt;A$1,RESULT!$C411+RESULT!$D411&gt;2),"WON",IF(AND(RESULT!$G411&lt;A$1,RESULT!$C411+RESULT!$D411&lt;3),"WON","LOST"))</f>
        <v>LOST</v>
      </c>
      <c r="B352" t="str">
        <f ca="1">IF(AND(RESULT!$K411&gt;A$1,RESULT!$C411+RESULT!$D411&gt;2),"WON",IF(AND(RESULT!$K411&lt;A$1,RESULT!$C411+RESULT!$D411&lt;3),"WON","LOST"))</f>
        <v>LOST</v>
      </c>
      <c r="C352" t="str">
        <f t="shared" ref="C352:C360" ca="1" si="232">IF(AND(A352="WON",B352="WON"),"WON",IF(AND(A352="LOST",B352="LOST"),"LOST","DP"))</f>
        <v>LOST</v>
      </c>
      <c r="E352" t="str">
        <f ca="1">IF(AND(RESULT!$G411&gt;E$1,RESULT!$C411+RESULT!$D411&gt;2),"WON",IF(AND(RESULT!$G411&lt;E$1,RESULT!$C411+RESULT!$D411&lt;3),"WON","LOST"))</f>
        <v>LOST</v>
      </c>
      <c r="F352" t="str">
        <f ca="1">IF(AND(RESULT!$K411&gt;E$1,RESULT!$C411+RESULT!$D411&gt;2),"WON",IF(AND(RESULT!$K411&lt;E$1,RESULT!$C411+RESULT!$D411&lt;3),"WON","LOST"))</f>
        <v>LOST</v>
      </c>
      <c r="G352" t="str">
        <f t="shared" ref="G352:G360" ca="1" si="233">IF(AND(E352="WON",F352="WON"),"WON",IF(AND(E352="LOST",F352="LOST"),"LOST","DP"))</f>
        <v>LOST</v>
      </c>
      <c r="I352" t="str">
        <f ca="1">IF(AND(RESULT!$G411&gt;I$1,RESULT!$C411+RESULT!$D411&gt;2),"WON",IF(AND(RESULT!$G411&lt;I$1,RESULT!$C411+RESULT!$D411&lt;3),"WON","LOST"))</f>
        <v>LOST</v>
      </c>
      <c r="J352" t="str">
        <f ca="1">IF(AND(RESULT!$K411&gt;I$1,RESULT!$C411+RESULT!$D411&gt;2),"WON",IF(AND(RESULT!$K411&lt;I$1,RESULT!$C411+RESULT!$D411&lt;3),"WON","LOST"))</f>
        <v>LOST</v>
      </c>
      <c r="K352" t="str">
        <f t="shared" ref="K352:K360" ca="1" si="234">IF(AND(I352="WON",J352="WON"),"WON",IF(AND(I352="LOST",J352="LOST"),"LOST","DP"))</f>
        <v>LOST</v>
      </c>
      <c r="M352" t="str">
        <f ca="1">IF(AND(RESULT!$G411&gt;M$1,RESULT!$C411+RESULT!$D411&gt;2),"WON",IF(AND(RESULT!$G411&lt;M$1,RESULT!$C411+RESULT!$D411&lt;3),"WON","LOST"))</f>
        <v>LOST</v>
      </c>
      <c r="N352" t="str">
        <f ca="1">IF(AND(RESULT!$K411&gt;M$1,RESULT!$C411+RESULT!$D411&gt;2),"WON",IF(AND(RESULT!$K411&lt;M$1,RESULT!$C411+RESULT!$D411&lt;3),"WON","LOST"))</f>
        <v>LOST</v>
      </c>
      <c r="O352" t="str">
        <f t="shared" ref="O352:O360" ca="1" si="235">IF(AND(M352="WON",N352="WON"),"WON",IF(AND(M352="LOST",N352="LOST"),"LOST","DP"))</f>
        <v>LOST</v>
      </c>
      <c r="Q352" t="str">
        <f ca="1">IF(AND(RESULT!$G411&gt;Q$1,RESULT!$C411+RESULT!$D411&gt;2),"WON",IF(AND(RESULT!$G411&lt;Q$1,RESULT!$C411+RESULT!$D411&lt;3),"WON","LOST"))</f>
        <v>LOST</v>
      </c>
      <c r="R352" t="str">
        <f ca="1">IF(AND(RESULT!$K411&gt;Q$1,RESULT!$C411+RESULT!$D411&gt;2),"WON",IF(AND(RESULT!$K411&lt;Q$1,RESULT!$C411+RESULT!$D411&lt;3),"WON","LOST"))</f>
        <v>LOST</v>
      </c>
      <c r="S352" t="str">
        <f t="shared" ref="S352:S360" ca="1" si="236">IF(AND(Q352="WON",R352="WON"),"WON",IF(AND(Q352="LOST",R352="LOST"),"LOST","DP"))</f>
        <v>LOST</v>
      </c>
      <c r="U352" t="str">
        <f ca="1">IF(AND(RESULT!$G411&gt;U$1,RESULT!$C411+RESULT!$D411&gt;2),"WON",IF(AND(RESULT!$G411&lt;U$1,RESULT!$C411+RESULT!$D411&lt;3),"WON","LOST"))</f>
        <v>LOST</v>
      </c>
      <c r="V352" t="str">
        <f ca="1">IF(AND(RESULT!$K411&gt;U$1,RESULT!$C411+RESULT!$D411&gt;2),"WON",IF(AND(RESULT!$K411&lt;U$1,RESULT!$C411+RESULT!$D411&lt;3),"WON","LOST"))</f>
        <v>LOST</v>
      </c>
      <c r="W352" t="str">
        <f t="shared" ref="W352:W360" ca="1" si="237">IF(AND(U352="WON",V352="WON"),"WON",IF(AND(U352="LOST",V352="LOST"),"LOST","DP"))</f>
        <v>LOST</v>
      </c>
      <c r="Y352" t="str">
        <f ca="1">IF(AND(RESULT!$G411&gt;Y$1,RESULT!$C411+RESULT!$D411&gt;2),"WON",IF(AND(RESULT!$G411&lt;Y$1,RESULT!$C411+RESULT!$D411&lt;3),"WON","LOST"))</f>
        <v>LOST</v>
      </c>
      <c r="Z352" t="str">
        <f ca="1">IF(AND(RESULT!$K411&gt;Y$1,RESULT!$C411+RESULT!$D411&gt;2),"WON",IF(AND(RESULT!$K411&lt;Y$1,RESULT!$C411+RESULT!$D411&lt;3),"WON","LOST"))</f>
        <v>LOST</v>
      </c>
      <c r="AA352" t="str">
        <f t="shared" ref="AA352:AA360" ca="1" si="238">IF(AND(Y352="WON",Z352="WON"),"WON",IF(AND(Y352="LOST",Z352="LOST"),"LOST","DP"))</f>
        <v>LOST</v>
      </c>
      <c r="AC352" t="str">
        <f ca="1">IF(AND(RESULT!$G411&gt;AC$1,RESULT!$C411+RESULT!$D411&gt;2),"WON",IF(AND(RESULT!$G411&lt;AC$1,RESULT!$C411+RESULT!$D411&lt;3),"WON","LOST"))</f>
        <v>LOST</v>
      </c>
      <c r="AD352" t="str">
        <f ca="1">IF(AND(RESULT!$K411&gt;AC$1,RESULT!$C411+RESULT!$D411&gt;2),"WON",IF(AND(RESULT!$K411&lt;AC$1,RESULT!$C411+RESULT!$D411&lt;3),"WON","LOST"))</f>
        <v>LOST</v>
      </c>
      <c r="AE352" t="str">
        <f t="shared" ref="AE352:AE360" ca="1" si="239">IF(AND(AC352="WON",AD352="WON"),"WON",IF(AND(AC352="LOST",AD352="LOST"),"LOST","DP"))</f>
        <v>LOST</v>
      </c>
    </row>
    <row r="353" spans="1:31">
      <c r="A353" t="str">
        <f ca="1">IF(AND(RESULT!$G412&gt;A$1,RESULT!$C412+RESULT!$D412&gt;2),"WON",IF(AND(RESULT!$G412&lt;A$1,RESULT!$C412+RESULT!$D412&lt;3),"WON","LOST"))</f>
        <v>LOST</v>
      </c>
      <c r="B353" t="str">
        <f ca="1">IF(AND(RESULT!$K412&gt;A$1,RESULT!$C412+RESULT!$D412&gt;2),"WON",IF(AND(RESULT!$K412&lt;A$1,RESULT!$C412+RESULT!$D412&lt;3),"WON","LOST"))</f>
        <v>LOST</v>
      </c>
      <c r="C353" t="str">
        <f t="shared" ca="1" si="232"/>
        <v>LOST</v>
      </c>
      <c r="E353" t="str">
        <f ca="1">IF(AND(RESULT!$G412&gt;E$1,RESULT!$C412+RESULT!$D412&gt;2),"WON",IF(AND(RESULT!$G412&lt;E$1,RESULT!$C412+RESULT!$D412&lt;3),"WON","LOST"))</f>
        <v>LOST</v>
      </c>
      <c r="F353" t="str">
        <f ca="1">IF(AND(RESULT!$K412&gt;E$1,RESULT!$C412+RESULT!$D412&gt;2),"WON",IF(AND(RESULT!$K412&lt;E$1,RESULT!$C412+RESULT!$D412&lt;3),"WON","LOST"))</f>
        <v>LOST</v>
      </c>
      <c r="G353" t="str">
        <f t="shared" ca="1" si="233"/>
        <v>LOST</v>
      </c>
      <c r="I353" t="str">
        <f ca="1">IF(AND(RESULT!$G412&gt;I$1,RESULT!$C412+RESULT!$D412&gt;2),"WON",IF(AND(RESULT!$G412&lt;I$1,RESULT!$C412+RESULT!$D412&lt;3),"WON","LOST"))</f>
        <v>LOST</v>
      </c>
      <c r="J353" t="str">
        <f ca="1">IF(AND(RESULT!$K412&gt;I$1,RESULT!$C412+RESULT!$D412&gt;2),"WON",IF(AND(RESULT!$K412&lt;I$1,RESULT!$C412+RESULT!$D412&lt;3),"WON","LOST"))</f>
        <v>LOST</v>
      </c>
      <c r="K353" t="str">
        <f t="shared" ca="1" si="234"/>
        <v>LOST</v>
      </c>
      <c r="M353" t="str">
        <f ca="1">IF(AND(RESULT!$G412&gt;M$1,RESULT!$C412+RESULT!$D412&gt;2),"WON",IF(AND(RESULT!$G412&lt;M$1,RESULT!$C412+RESULT!$D412&lt;3),"WON","LOST"))</f>
        <v>LOST</v>
      </c>
      <c r="N353" t="str">
        <f ca="1">IF(AND(RESULT!$K412&gt;M$1,RESULT!$C412+RESULT!$D412&gt;2),"WON",IF(AND(RESULT!$K412&lt;M$1,RESULT!$C412+RESULT!$D412&lt;3),"WON","LOST"))</f>
        <v>LOST</v>
      </c>
      <c r="O353" t="str">
        <f t="shared" ca="1" si="235"/>
        <v>LOST</v>
      </c>
      <c r="Q353" t="str">
        <f ca="1">IF(AND(RESULT!$G412&gt;Q$1,RESULT!$C412+RESULT!$D412&gt;2),"WON",IF(AND(RESULT!$G412&lt;Q$1,RESULT!$C412+RESULT!$D412&lt;3),"WON","LOST"))</f>
        <v>LOST</v>
      </c>
      <c r="R353" t="str">
        <f ca="1">IF(AND(RESULT!$K412&gt;Q$1,RESULT!$C412+RESULT!$D412&gt;2),"WON",IF(AND(RESULT!$K412&lt;Q$1,RESULT!$C412+RESULT!$D412&lt;3),"WON","LOST"))</f>
        <v>LOST</v>
      </c>
      <c r="S353" t="str">
        <f t="shared" ca="1" si="236"/>
        <v>LOST</v>
      </c>
      <c r="U353" t="str">
        <f ca="1">IF(AND(RESULT!$G412&gt;U$1,RESULT!$C412+RESULT!$D412&gt;2),"WON",IF(AND(RESULT!$G412&lt;U$1,RESULT!$C412+RESULT!$D412&lt;3),"WON","LOST"))</f>
        <v>LOST</v>
      </c>
      <c r="V353" t="str">
        <f ca="1">IF(AND(RESULT!$K412&gt;U$1,RESULT!$C412+RESULT!$D412&gt;2),"WON",IF(AND(RESULT!$K412&lt;U$1,RESULT!$C412+RESULT!$D412&lt;3),"WON","LOST"))</f>
        <v>LOST</v>
      </c>
      <c r="W353" t="str">
        <f t="shared" ca="1" si="237"/>
        <v>LOST</v>
      </c>
      <c r="Y353" t="str">
        <f ca="1">IF(AND(RESULT!$G412&gt;Y$1,RESULT!$C412+RESULT!$D412&gt;2),"WON",IF(AND(RESULT!$G412&lt;Y$1,RESULT!$C412+RESULT!$D412&lt;3),"WON","LOST"))</f>
        <v>LOST</v>
      </c>
      <c r="Z353" t="str">
        <f ca="1">IF(AND(RESULT!$K412&gt;Y$1,RESULT!$C412+RESULT!$D412&gt;2),"WON",IF(AND(RESULT!$K412&lt;Y$1,RESULT!$C412+RESULT!$D412&lt;3),"WON","LOST"))</f>
        <v>LOST</v>
      </c>
      <c r="AA353" t="str">
        <f t="shared" ca="1" si="238"/>
        <v>LOST</v>
      </c>
      <c r="AC353" t="str">
        <f ca="1">IF(AND(RESULT!$G412&gt;AC$1,RESULT!$C412+RESULT!$D412&gt;2),"WON",IF(AND(RESULT!$G412&lt;AC$1,RESULT!$C412+RESULT!$D412&lt;3),"WON","LOST"))</f>
        <v>LOST</v>
      </c>
      <c r="AD353" t="str">
        <f ca="1">IF(AND(RESULT!$K412&gt;AC$1,RESULT!$C412+RESULT!$D412&gt;2),"WON",IF(AND(RESULT!$K412&lt;AC$1,RESULT!$C412+RESULT!$D412&lt;3),"WON","LOST"))</f>
        <v>LOST</v>
      </c>
      <c r="AE353" t="str">
        <f t="shared" ca="1" si="239"/>
        <v>LOST</v>
      </c>
    </row>
    <row r="354" spans="1:31">
      <c r="A354" t="str">
        <f ca="1">IF(AND(RESULT!$G413&gt;A$1,RESULT!$C413+RESULT!$D413&gt;2),"WON",IF(AND(RESULT!$G413&lt;A$1,RESULT!$C413+RESULT!$D413&lt;3),"WON","LOST"))</f>
        <v>LOST</v>
      </c>
      <c r="B354" t="str">
        <f ca="1">IF(AND(RESULT!$K413&gt;A$1,RESULT!$C413+RESULT!$D413&gt;2),"WON",IF(AND(RESULT!$K413&lt;A$1,RESULT!$C413+RESULT!$D413&lt;3),"WON","LOST"))</f>
        <v>LOST</v>
      </c>
      <c r="C354" t="str">
        <f t="shared" ca="1" si="232"/>
        <v>LOST</v>
      </c>
      <c r="E354" t="str">
        <f ca="1">IF(AND(RESULT!$G413&gt;E$1,RESULT!$C413+RESULT!$D413&gt;2),"WON",IF(AND(RESULT!$G413&lt;E$1,RESULT!$C413+RESULT!$D413&lt;3),"WON","LOST"))</f>
        <v>LOST</v>
      </c>
      <c r="F354" t="str">
        <f ca="1">IF(AND(RESULT!$K413&gt;E$1,RESULT!$C413+RESULT!$D413&gt;2),"WON",IF(AND(RESULT!$K413&lt;E$1,RESULT!$C413+RESULT!$D413&lt;3),"WON","LOST"))</f>
        <v>LOST</v>
      </c>
      <c r="G354" t="str">
        <f t="shared" ca="1" si="233"/>
        <v>LOST</v>
      </c>
      <c r="I354" t="str">
        <f ca="1">IF(AND(RESULT!$G413&gt;I$1,RESULT!$C413+RESULT!$D413&gt;2),"WON",IF(AND(RESULT!$G413&lt;I$1,RESULT!$C413+RESULT!$D413&lt;3),"WON","LOST"))</f>
        <v>LOST</v>
      </c>
      <c r="J354" t="str">
        <f ca="1">IF(AND(RESULT!$K413&gt;I$1,RESULT!$C413+RESULT!$D413&gt;2),"WON",IF(AND(RESULT!$K413&lt;I$1,RESULT!$C413+RESULT!$D413&lt;3),"WON","LOST"))</f>
        <v>LOST</v>
      </c>
      <c r="K354" t="str">
        <f t="shared" ca="1" si="234"/>
        <v>LOST</v>
      </c>
      <c r="M354" t="str">
        <f ca="1">IF(AND(RESULT!$G413&gt;M$1,RESULT!$C413+RESULT!$D413&gt;2),"WON",IF(AND(RESULT!$G413&lt;M$1,RESULT!$C413+RESULT!$D413&lt;3),"WON","LOST"))</f>
        <v>LOST</v>
      </c>
      <c r="N354" t="str">
        <f ca="1">IF(AND(RESULT!$K413&gt;M$1,RESULT!$C413+RESULT!$D413&gt;2),"WON",IF(AND(RESULT!$K413&lt;M$1,RESULT!$C413+RESULT!$D413&lt;3),"WON","LOST"))</f>
        <v>LOST</v>
      </c>
      <c r="O354" t="str">
        <f t="shared" ca="1" si="235"/>
        <v>LOST</v>
      </c>
      <c r="Q354" t="str">
        <f ca="1">IF(AND(RESULT!$G413&gt;Q$1,RESULT!$C413+RESULT!$D413&gt;2),"WON",IF(AND(RESULT!$G413&lt;Q$1,RESULT!$C413+RESULT!$D413&lt;3),"WON","LOST"))</f>
        <v>LOST</v>
      </c>
      <c r="R354" t="str">
        <f ca="1">IF(AND(RESULT!$K413&gt;Q$1,RESULT!$C413+RESULT!$D413&gt;2),"WON",IF(AND(RESULT!$K413&lt;Q$1,RESULT!$C413+RESULT!$D413&lt;3),"WON","LOST"))</f>
        <v>LOST</v>
      </c>
      <c r="S354" t="str">
        <f t="shared" ca="1" si="236"/>
        <v>LOST</v>
      </c>
      <c r="U354" t="str">
        <f ca="1">IF(AND(RESULT!$G413&gt;U$1,RESULT!$C413+RESULT!$D413&gt;2),"WON",IF(AND(RESULT!$G413&lt;U$1,RESULT!$C413+RESULT!$D413&lt;3),"WON","LOST"))</f>
        <v>LOST</v>
      </c>
      <c r="V354" t="str">
        <f ca="1">IF(AND(RESULT!$K413&gt;U$1,RESULT!$C413+RESULT!$D413&gt;2),"WON",IF(AND(RESULT!$K413&lt;U$1,RESULT!$C413+RESULT!$D413&lt;3),"WON","LOST"))</f>
        <v>LOST</v>
      </c>
      <c r="W354" t="str">
        <f t="shared" ca="1" si="237"/>
        <v>LOST</v>
      </c>
      <c r="Y354" t="str">
        <f ca="1">IF(AND(RESULT!$G413&gt;Y$1,RESULT!$C413+RESULT!$D413&gt;2),"WON",IF(AND(RESULT!$G413&lt;Y$1,RESULT!$C413+RESULT!$D413&lt;3),"WON","LOST"))</f>
        <v>LOST</v>
      </c>
      <c r="Z354" t="str">
        <f ca="1">IF(AND(RESULT!$K413&gt;Y$1,RESULT!$C413+RESULT!$D413&gt;2),"WON",IF(AND(RESULT!$K413&lt;Y$1,RESULT!$C413+RESULT!$D413&lt;3),"WON","LOST"))</f>
        <v>LOST</v>
      </c>
      <c r="AA354" t="str">
        <f t="shared" ca="1" si="238"/>
        <v>LOST</v>
      </c>
      <c r="AC354" t="str">
        <f ca="1">IF(AND(RESULT!$G413&gt;AC$1,RESULT!$C413+RESULT!$D413&gt;2),"WON",IF(AND(RESULT!$G413&lt;AC$1,RESULT!$C413+RESULT!$D413&lt;3),"WON","LOST"))</f>
        <v>LOST</v>
      </c>
      <c r="AD354" t="str">
        <f ca="1">IF(AND(RESULT!$K413&gt;AC$1,RESULT!$C413+RESULT!$D413&gt;2),"WON",IF(AND(RESULT!$K413&lt;AC$1,RESULT!$C413+RESULT!$D413&lt;3),"WON","LOST"))</f>
        <v>LOST</v>
      </c>
      <c r="AE354" t="str">
        <f t="shared" ca="1" si="239"/>
        <v>LOST</v>
      </c>
    </row>
    <row r="355" spans="1:31">
      <c r="A355" t="str">
        <f ca="1">IF(AND(RESULT!$G414&gt;A$1,RESULT!$C414+RESULT!$D414&gt;2),"WON",IF(AND(RESULT!$G414&lt;A$1,RESULT!$C414+RESULT!$D414&lt;3),"WON","LOST"))</f>
        <v>LOST</v>
      </c>
      <c r="B355" t="str">
        <f ca="1">IF(AND(RESULT!$K414&gt;A$1,RESULT!$C414+RESULT!$D414&gt;2),"WON",IF(AND(RESULT!$K414&lt;A$1,RESULT!$C414+RESULT!$D414&lt;3),"WON","LOST"))</f>
        <v>WON</v>
      </c>
      <c r="C355" t="str">
        <f t="shared" ca="1" si="232"/>
        <v>DP</v>
      </c>
      <c r="E355" t="str">
        <f ca="1">IF(AND(RESULT!$G414&gt;E$1,RESULT!$C414+RESULT!$D414&gt;2),"WON",IF(AND(RESULT!$G414&lt;E$1,RESULT!$C414+RESULT!$D414&lt;3),"WON","LOST"))</f>
        <v>LOST</v>
      </c>
      <c r="F355" t="str">
        <f ca="1">IF(AND(RESULT!$K414&gt;E$1,RESULT!$C414+RESULT!$D414&gt;2),"WON",IF(AND(RESULT!$K414&lt;E$1,RESULT!$C414+RESULT!$D414&lt;3),"WON","LOST"))</f>
        <v>WON</v>
      </c>
      <c r="G355" t="str">
        <f t="shared" ca="1" si="233"/>
        <v>DP</v>
      </c>
      <c r="I355" t="str">
        <f ca="1">IF(AND(RESULT!$G414&gt;I$1,RESULT!$C414+RESULT!$D414&gt;2),"WON",IF(AND(RESULT!$G414&lt;I$1,RESULT!$C414+RESULT!$D414&lt;3),"WON","LOST"))</f>
        <v>LOST</v>
      </c>
      <c r="J355" t="str">
        <f ca="1">IF(AND(RESULT!$K414&gt;I$1,RESULT!$C414+RESULT!$D414&gt;2),"WON",IF(AND(RESULT!$K414&lt;I$1,RESULT!$C414+RESULT!$D414&lt;3),"WON","LOST"))</f>
        <v>WON</v>
      </c>
      <c r="K355" t="str">
        <f t="shared" ca="1" si="234"/>
        <v>DP</v>
      </c>
      <c r="M355" t="str">
        <f ca="1">IF(AND(RESULT!$G414&gt;M$1,RESULT!$C414+RESULT!$D414&gt;2),"WON",IF(AND(RESULT!$G414&lt;M$1,RESULT!$C414+RESULT!$D414&lt;3),"WON","LOST"))</f>
        <v>LOST</v>
      </c>
      <c r="N355" t="str">
        <f ca="1">IF(AND(RESULT!$K414&gt;M$1,RESULT!$C414+RESULT!$D414&gt;2),"WON",IF(AND(RESULT!$K414&lt;M$1,RESULT!$C414+RESULT!$D414&lt;3),"WON","LOST"))</f>
        <v>WON</v>
      </c>
      <c r="O355" t="str">
        <f t="shared" ca="1" si="235"/>
        <v>DP</v>
      </c>
      <c r="Q355" t="str">
        <f ca="1">IF(AND(RESULT!$G414&gt;Q$1,RESULT!$C414+RESULT!$D414&gt;2),"WON",IF(AND(RESULT!$G414&lt;Q$1,RESULT!$C414+RESULT!$D414&lt;3),"WON","LOST"))</f>
        <v>LOST</v>
      </c>
      <c r="R355" t="str">
        <f ca="1">IF(AND(RESULT!$K414&gt;Q$1,RESULT!$C414+RESULT!$D414&gt;2),"WON",IF(AND(RESULT!$K414&lt;Q$1,RESULT!$C414+RESULT!$D414&lt;3),"WON","LOST"))</f>
        <v>WON</v>
      </c>
      <c r="S355" t="str">
        <f t="shared" ca="1" si="236"/>
        <v>DP</v>
      </c>
      <c r="U355" t="str">
        <f ca="1">IF(AND(RESULT!$G414&gt;U$1,RESULT!$C414+RESULT!$D414&gt;2),"WON",IF(AND(RESULT!$G414&lt;U$1,RESULT!$C414+RESULT!$D414&lt;3),"WON","LOST"))</f>
        <v>LOST</v>
      </c>
      <c r="V355" t="str">
        <f ca="1">IF(AND(RESULT!$K414&gt;U$1,RESULT!$C414+RESULT!$D414&gt;2),"WON",IF(AND(RESULT!$K414&lt;U$1,RESULT!$C414+RESULT!$D414&lt;3),"WON","LOST"))</f>
        <v>WON</v>
      </c>
      <c r="W355" t="str">
        <f t="shared" ca="1" si="237"/>
        <v>DP</v>
      </c>
      <c r="Y355" t="str">
        <f ca="1">IF(AND(RESULT!$G414&gt;Y$1,RESULT!$C414+RESULT!$D414&gt;2),"WON",IF(AND(RESULT!$G414&lt;Y$1,RESULT!$C414+RESULT!$D414&lt;3),"WON","LOST"))</f>
        <v>LOST</v>
      </c>
      <c r="Z355" t="str">
        <f ca="1">IF(AND(RESULT!$K414&gt;Y$1,RESULT!$C414+RESULT!$D414&gt;2),"WON",IF(AND(RESULT!$K414&lt;Y$1,RESULT!$C414+RESULT!$D414&lt;3),"WON","LOST"))</f>
        <v>WON</v>
      </c>
      <c r="AA355" t="str">
        <f t="shared" ca="1" si="238"/>
        <v>DP</v>
      </c>
      <c r="AC355" t="str">
        <f ca="1">IF(AND(RESULT!$G414&gt;AC$1,RESULT!$C414+RESULT!$D414&gt;2),"WON",IF(AND(RESULT!$G414&lt;AC$1,RESULT!$C414+RESULT!$D414&lt;3),"WON","LOST"))</f>
        <v>LOST</v>
      </c>
      <c r="AD355" t="str">
        <f ca="1">IF(AND(RESULT!$K414&gt;AC$1,RESULT!$C414+RESULT!$D414&gt;2),"WON",IF(AND(RESULT!$K414&lt;AC$1,RESULT!$C414+RESULT!$D414&lt;3),"WON","LOST"))</f>
        <v>WON</v>
      </c>
      <c r="AE355" t="str">
        <f t="shared" ca="1" si="239"/>
        <v>DP</v>
      </c>
    </row>
    <row r="356" spans="1:31">
      <c r="A356" t="str">
        <f ca="1">IF(AND(RESULT!$G415&gt;A$1,RESULT!$C415+RESULT!$D415&gt;2),"WON",IF(AND(RESULT!$G415&lt;A$1,RESULT!$C415+RESULT!$D415&lt;3),"WON","LOST"))</f>
        <v>WON</v>
      </c>
      <c r="B356" t="str">
        <f ca="1">IF(AND(RESULT!$K415&gt;A$1,RESULT!$C415+RESULT!$D415&gt;2),"WON",IF(AND(RESULT!$K415&lt;A$1,RESULT!$C415+RESULT!$D415&lt;3),"WON","LOST"))</f>
        <v>WON</v>
      </c>
      <c r="C356" t="str">
        <f t="shared" ca="1" si="232"/>
        <v>WON</v>
      </c>
      <c r="E356" t="str">
        <f ca="1">IF(AND(RESULT!$G415&gt;E$1,RESULT!$C415+RESULT!$D415&gt;2),"WON",IF(AND(RESULT!$G415&lt;E$1,RESULT!$C415+RESULT!$D415&lt;3),"WON","LOST"))</f>
        <v>WON</v>
      </c>
      <c r="F356" t="str">
        <f ca="1">IF(AND(RESULT!$K415&gt;E$1,RESULT!$C415+RESULT!$D415&gt;2),"WON",IF(AND(RESULT!$K415&lt;E$1,RESULT!$C415+RESULT!$D415&lt;3),"WON","LOST"))</f>
        <v>WON</v>
      </c>
      <c r="G356" t="str">
        <f t="shared" ca="1" si="233"/>
        <v>WON</v>
      </c>
      <c r="I356" t="str">
        <f ca="1">IF(AND(RESULT!$G415&gt;I$1,RESULT!$C415+RESULT!$D415&gt;2),"WON",IF(AND(RESULT!$G415&lt;I$1,RESULT!$C415+RESULT!$D415&lt;3),"WON","LOST"))</f>
        <v>WON</v>
      </c>
      <c r="J356" t="str">
        <f ca="1">IF(AND(RESULT!$K415&gt;I$1,RESULT!$C415+RESULT!$D415&gt;2),"WON",IF(AND(RESULT!$K415&lt;I$1,RESULT!$C415+RESULT!$D415&lt;3),"WON","LOST"))</f>
        <v>WON</v>
      </c>
      <c r="K356" t="str">
        <f t="shared" ca="1" si="234"/>
        <v>WON</v>
      </c>
      <c r="M356" t="str">
        <f ca="1">IF(AND(RESULT!$G415&gt;M$1,RESULT!$C415+RESULT!$D415&gt;2),"WON",IF(AND(RESULT!$G415&lt;M$1,RESULT!$C415+RESULT!$D415&lt;3),"WON","LOST"))</f>
        <v>WON</v>
      </c>
      <c r="N356" t="str">
        <f ca="1">IF(AND(RESULT!$K415&gt;M$1,RESULT!$C415+RESULT!$D415&gt;2),"WON",IF(AND(RESULT!$K415&lt;M$1,RESULT!$C415+RESULT!$D415&lt;3),"WON","LOST"))</f>
        <v>WON</v>
      </c>
      <c r="O356" t="str">
        <f t="shared" ca="1" si="235"/>
        <v>WON</v>
      </c>
      <c r="Q356" t="str">
        <f ca="1">IF(AND(RESULT!$G415&gt;Q$1,RESULT!$C415+RESULT!$D415&gt;2),"WON",IF(AND(RESULT!$G415&lt;Q$1,RESULT!$C415+RESULT!$D415&lt;3),"WON","LOST"))</f>
        <v>WON</v>
      </c>
      <c r="R356" t="str">
        <f ca="1">IF(AND(RESULT!$K415&gt;Q$1,RESULT!$C415+RESULT!$D415&gt;2),"WON",IF(AND(RESULT!$K415&lt;Q$1,RESULT!$C415+RESULT!$D415&lt;3),"WON","LOST"))</f>
        <v>WON</v>
      </c>
      <c r="S356" t="str">
        <f t="shared" ca="1" si="236"/>
        <v>WON</v>
      </c>
      <c r="U356" t="str">
        <f ca="1">IF(AND(RESULT!$G415&gt;U$1,RESULT!$C415+RESULT!$D415&gt;2),"WON",IF(AND(RESULT!$G415&lt;U$1,RESULT!$C415+RESULT!$D415&lt;3),"WON","LOST"))</f>
        <v>WON</v>
      </c>
      <c r="V356" t="str">
        <f ca="1">IF(AND(RESULT!$K415&gt;U$1,RESULT!$C415+RESULT!$D415&gt;2),"WON",IF(AND(RESULT!$K415&lt;U$1,RESULT!$C415+RESULT!$D415&lt;3),"WON","LOST"))</f>
        <v>WON</v>
      </c>
      <c r="W356" t="str">
        <f t="shared" ca="1" si="237"/>
        <v>WON</v>
      </c>
      <c r="Y356" t="str">
        <f ca="1">IF(AND(RESULT!$G415&gt;Y$1,RESULT!$C415+RESULT!$D415&gt;2),"WON",IF(AND(RESULT!$G415&lt;Y$1,RESULT!$C415+RESULT!$D415&lt;3),"WON","LOST"))</f>
        <v>LOST</v>
      </c>
      <c r="Z356" t="str">
        <f ca="1">IF(AND(RESULT!$K415&gt;Y$1,RESULT!$C415+RESULT!$D415&gt;2),"WON",IF(AND(RESULT!$K415&lt;Y$1,RESULT!$C415+RESULT!$D415&lt;3),"WON","LOST"))</f>
        <v>WON</v>
      </c>
      <c r="AA356" t="str">
        <f t="shared" ca="1" si="238"/>
        <v>DP</v>
      </c>
      <c r="AC356" t="str">
        <f ca="1">IF(AND(RESULT!$G415&gt;AC$1,RESULT!$C415+RESULT!$D415&gt;2),"WON",IF(AND(RESULT!$G415&lt;AC$1,RESULT!$C415+RESULT!$D415&lt;3),"WON","LOST"))</f>
        <v>LOST</v>
      </c>
      <c r="AD356" t="str">
        <f ca="1">IF(AND(RESULT!$K415&gt;AC$1,RESULT!$C415+RESULT!$D415&gt;2),"WON",IF(AND(RESULT!$K415&lt;AC$1,RESULT!$C415+RESULT!$D415&lt;3),"WON","LOST"))</f>
        <v>WON</v>
      </c>
      <c r="AE356" t="str">
        <f t="shared" ca="1" si="239"/>
        <v>DP</v>
      </c>
    </row>
    <row r="357" spans="1:31">
      <c r="A357" t="str">
        <f ca="1">IF(AND(RESULT!$G416&gt;A$1,RESULT!$C416+RESULT!$D416&gt;2),"WON",IF(AND(RESULT!$G416&lt;A$1,RESULT!$C416+RESULT!$D416&lt;3),"WON","LOST"))</f>
        <v>WON</v>
      </c>
      <c r="B357" t="str">
        <f ca="1">IF(AND(RESULT!$K416&gt;A$1,RESULT!$C416+RESULT!$D416&gt;2),"WON",IF(AND(RESULT!$K416&lt;A$1,RESULT!$C416+RESULT!$D416&lt;3),"WON","LOST"))</f>
        <v>WON</v>
      </c>
      <c r="C357" t="str">
        <f t="shared" ca="1" si="232"/>
        <v>WON</v>
      </c>
      <c r="E357" t="str">
        <f ca="1">IF(AND(RESULT!$G416&gt;E$1,RESULT!$C416+RESULT!$D416&gt;2),"WON",IF(AND(RESULT!$G416&lt;E$1,RESULT!$C416+RESULT!$D416&lt;3),"WON","LOST"))</f>
        <v>WON</v>
      </c>
      <c r="F357" t="str">
        <f ca="1">IF(AND(RESULT!$K416&gt;E$1,RESULT!$C416+RESULT!$D416&gt;2),"WON",IF(AND(RESULT!$K416&lt;E$1,RESULT!$C416+RESULT!$D416&lt;3),"WON","LOST"))</f>
        <v>WON</v>
      </c>
      <c r="G357" t="str">
        <f t="shared" ca="1" si="233"/>
        <v>WON</v>
      </c>
      <c r="I357" t="str">
        <f ca="1">IF(AND(RESULT!$G416&gt;I$1,RESULT!$C416+RESULT!$D416&gt;2),"WON",IF(AND(RESULT!$G416&lt;I$1,RESULT!$C416+RESULT!$D416&lt;3),"WON","LOST"))</f>
        <v>WON</v>
      </c>
      <c r="J357" t="str">
        <f ca="1">IF(AND(RESULT!$K416&gt;I$1,RESULT!$C416+RESULT!$D416&gt;2),"WON",IF(AND(RESULT!$K416&lt;I$1,RESULT!$C416+RESULT!$D416&lt;3),"WON","LOST"))</f>
        <v>WON</v>
      </c>
      <c r="K357" t="str">
        <f t="shared" ca="1" si="234"/>
        <v>WON</v>
      </c>
      <c r="M357" t="str">
        <f ca="1">IF(AND(RESULT!$G416&gt;M$1,RESULT!$C416+RESULT!$D416&gt;2),"WON",IF(AND(RESULT!$G416&lt;M$1,RESULT!$C416+RESULT!$D416&lt;3),"WON","LOST"))</f>
        <v>WON</v>
      </c>
      <c r="N357" t="str">
        <f ca="1">IF(AND(RESULT!$K416&gt;M$1,RESULT!$C416+RESULT!$D416&gt;2),"WON",IF(AND(RESULT!$K416&lt;M$1,RESULT!$C416+RESULT!$D416&lt;3),"WON","LOST"))</f>
        <v>WON</v>
      </c>
      <c r="O357" t="str">
        <f t="shared" ca="1" si="235"/>
        <v>WON</v>
      </c>
      <c r="Q357" t="str">
        <f ca="1">IF(AND(RESULT!$G416&gt;Q$1,RESULT!$C416+RESULT!$D416&gt;2),"WON",IF(AND(RESULT!$G416&lt;Q$1,RESULT!$C416+RESULT!$D416&lt;3),"WON","LOST"))</f>
        <v>WON</v>
      </c>
      <c r="R357" t="str">
        <f ca="1">IF(AND(RESULT!$K416&gt;Q$1,RESULT!$C416+RESULT!$D416&gt;2),"WON",IF(AND(RESULT!$K416&lt;Q$1,RESULT!$C416+RESULT!$D416&lt;3),"WON","LOST"))</f>
        <v>WON</v>
      </c>
      <c r="S357" t="str">
        <f t="shared" ca="1" si="236"/>
        <v>WON</v>
      </c>
      <c r="U357" t="str">
        <f ca="1">IF(AND(RESULT!$G416&gt;U$1,RESULT!$C416+RESULT!$D416&gt;2),"WON",IF(AND(RESULT!$G416&lt;U$1,RESULT!$C416+RESULT!$D416&lt;3),"WON","LOST"))</f>
        <v>WON</v>
      </c>
      <c r="V357" t="str">
        <f ca="1">IF(AND(RESULT!$K416&gt;U$1,RESULT!$C416+RESULT!$D416&gt;2),"WON",IF(AND(RESULT!$K416&lt;U$1,RESULT!$C416+RESULT!$D416&lt;3),"WON","LOST"))</f>
        <v>WON</v>
      </c>
      <c r="W357" t="str">
        <f t="shared" ca="1" si="237"/>
        <v>WON</v>
      </c>
      <c r="Y357" t="str">
        <f ca="1">IF(AND(RESULT!$G416&gt;Y$1,RESULT!$C416+RESULT!$D416&gt;2),"WON",IF(AND(RESULT!$G416&lt;Y$1,RESULT!$C416+RESULT!$D416&lt;3),"WON","LOST"))</f>
        <v>WON</v>
      </c>
      <c r="Z357" t="str">
        <f ca="1">IF(AND(RESULT!$K416&gt;Y$1,RESULT!$C416+RESULT!$D416&gt;2),"WON",IF(AND(RESULT!$K416&lt;Y$1,RESULT!$C416+RESULT!$D416&lt;3),"WON","LOST"))</f>
        <v>WON</v>
      </c>
      <c r="AA357" t="str">
        <f t="shared" ca="1" si="238"/>
        <v>WON</v>
      </c>
      <c r="AC357" t="str">
        <f ca="1">IF(AND(RESULT!$G416&gt;AC$1,RESULT!$C416+RESULT!$D416&gt;2),"WON",IF(AND(RESULT!$G416&lt;AC$1,RESULT!$C416+RESULT!$D416&lt;3),"WON","LOST"))</f>
        <v>WON</v>
      </c>
      <c r="AD357" t="str">
        <f ca="1">IF(AND(RESULT!$K416&gt;AC$1,RESULT!$C416+RESULT!$D416&gt;2),"WON",IF(AND(RESULT!$K416&lt;AC$1,RESULT!$C416+RESULT!$D416&lt;3),"WON","LOST"))</f>
        <v>WON</v>
      </c>
      <c r="AE357" t="str">
        <f t="shared" ca="1" si="239"/>
        <v>WON</v>
      </c>
    </row>
    <row r="358" spans="1:31">
      <c r="A358" t="str">
        <f ca="1">IF(AND(RESULT!$G417&gt;A$1,RESULT!$C417+RESULT!$D417&gt;2),"WON",IF(AND(RESULT!$G417&lt;A$1,RESULT!$C417+RESULT!$D417&lt;3),"WON","LOST"))</f>
        <v>WON</v>
      </c>
      <c r="B358" t="str">
        <f ca="1">IF(AND(RESULT!$K417&gt;A$1,RESULT!$C417+RESULT!$D417&gt;2),"WON",IF(AND(RESULT!$K417&lt;A$1,RESULT!$C417+RESULT!$D417&lt;3),"WON","LOST"))</f>
        <v>WON</v>
      </c>
      <c r="C358" t="str">
        <f t="shared" ca="1" si="232"/>
        <v>WON</v>
      </c>
      <c r="E358" t="str">
        <f ca="1">IF(AND(RESULT!$G417&gt;E$1,RESULT!$C417+RESULT!$D417&gt;2),"WON",IF(AND(RESULT!$G417&lt;E$1,RESULT!$C417+RESULT!$D417&lt;3),"WON","LOST"))</f>
        <v>WON</v>
      </c>
      <c r="F358" t="str">
        <f ca="1">IF(AND(RESULT!$K417&gt;E$1,RESULT!$C417+RESULT!$D417&gt;2),"WON",IF(AND(RESULT!$K417&lt;E$1,RESULT!$C417+RESULT!$D417&lt;3),"WON","LOST"))</f>
        <v>WON</v>
      </c>
      <c r="G358" t="str">
        <f t="shared" ca="1" si="233"/>
        <v>WON</v>
      </c>
      <c r="I358" t="str">
        <f ca="1">IF(AND(RESULT!$G417&gt;I$1,RESULT!$C417+RESULT!$D417&gt;2),"WON",IF(AND(RESULT!$G417&lt;I$1,RESULT!$C417+RESULT!$D417&lt;3),"WON","LOST"))</f>
        <v>WON</v>
      </c>
      <c r="J358" t="str">
        <f ca="1">IF(AND(RESULT!$K417&gt;I$1,RESULT!$C417+RESULT!$D417&gt;2),"WON",IF(AND(RESULT!$K417&lt;I$1,RESULT!$C417+RESULT!$D417&lt;3),"WON","LOST"))</f>
        <v>WON</v>
      </c>
      <c r="K358" t="str">
        <f t="shared" ca="1" si="234"/>
        <v>WON</v>
      </c>
      <c r="M358" t="str">
        <f ca="1">IF(AND(RESULT!$G417&gt;M$1,RESULT!$C417+RESULT!$D417&gt;2),"WON",IF(AND(RESULT!$G417&lt;M$1,RESULT!$C417+RESULT!$D417&lt;3),"WON","LOST"))</f>
        <v>WON</v>
      </c>
      <c r="N358" t="str">
        <f ca="1">IF(AND(RESULT!$K417&gt;M$1,RESULT!$C417+RESULT!$D417&gt;2),"WON",IF(AND(RESULT!$K417&lt;M$1,RESULT!$C417+RESULT!$D417&lt;3),"WON","LOST"))</f>
        <v>WON</v>
      </c>
      <c r="O358" t="str">
        <f t="shared" ca="1" si="235"/>
        <v>WON</v>
      </c>
      <c r="Q358" t="str">
        <f ca="1">IF(AND(RESULT!$G417&gt;Q$1,RESULT!$C417+RESULT!$D417&gt;2),"WON",IF(AND(RESULT!$G417&lt;Q$1,RESULT!$C417+RESULT!$D417&lt;3),"WON","LOST"))</f>
        <v>WON</v>
      </c>
      <c r="R358" t="str">
        <f ca="1">IF(AND(RESULT!$K417&gt;Q$1,RESULT!$C417+RESULT!$D417&gt;2),"WON",IF(AND(RESULT!$K417&lt;Q$1,RESULT!$C417+RESULT!$D417&lt;3),"WON","LOST"))</f>
        <v>WON</v>
      </c>
      <c r="S358" t="str">
        <f t="shared" ca="1" si="236"/>
        <v>WON</v>
      </c>
      <c r="U358" t="str">
        <f ca="1">IF(AND(RESULT!$G417&gt;U$1,RESULT!$C417+RESULT!$D417&gt;2),"WON",IF(AND(RESULT!$G417&lt;U$1,RESULT!$C417+RESULT!$D417&lt;3),"WON","LOST"))</f>
        <v>WON</v>
      </c>
      <c r="V358" t="str">
        <f ca="1">IF(AND(RESULT!$K417&gt;U$1,RESULT!$C417+RESULT!$D417&gt;2),"WON",IF(AND(RESULT!$K417&lt;U$1,RESULT!$C417+RESULT!$D417&lt;3),"WON","LOST"))</f>
        <v>WON</v>
      </c>
      <c r="W358" t="str">
        <f t="shared" ca="1" si="237"/>
        <v>WON</v>
      </c>
      <c r="Y358" t="str">
        <f ca="1">IF(AND(RESULT!$G417&gt;Y$1,RESULT!$C417+RESULT!$D417&gt;2),"WON",IF(AND(RESULT!$G417&lt;Y$1,RESULT!$C417+RESULT!$D417&lt;3),"WON","LOST"))</f>
        <v>WON</v>
      </c>
      <c r="Z358" t="str">
        <f ca="1">IF(AND(RESULT!$K417&gt;Y$1,RESULT!$C417+RESULT!$D417&gt;2),"WON",IF(AND(RESULT!$K417&lt;Y$1,RESULT!$C417+RESULT!$D417&lt;3),"WON","LOST"))</f>
        <v>WON</v>
      </c>
      <c r="AA358" t="str">
        <f t="shared" ca="1" si="238"/>
        <v>WON</v>
      </c>
      <c r="AC358" t="str">
        <f ca="1">IF(AND(RESULT!$G417&gt;AC$1,RESULT!$C417+RESULT!$D417&gt;2),"WON",IF(AND(RESULT!$G417&lt;AC$1,RESULT!$C417+RESULT!$D417&lt;3),"WON","LOST"))</f>
        <v>WON</v>
      </c>
      <c r="AD358" t="str">
        <f ca="1">IF(AND(RESULT!$K417&gt;AC$1,RESULT!$C417+RESULT!$D417&gt;2),"WON",IF(AND(RESULT!$K417&lt;AC$1,RESULT!$C417+RESULT!$D417&lt;3),"WON","LOST"))</f>
        <v>WON</v>
      </c>
      <c r="AE358" t="str">
        <f t="shared" ca="1" si="239"/>
        <v>WON</v>
      </c>
    </row>
    <row r="359" spans="1:31">
      <c r="A359" t="str">
        <f ca="1">IF(AND(RESULT!$G418&gt;A$1,RESULT!$C418+RESULT!$D418&gt;2),"WON",IF(AND(RESULT!$G418&lt;A$1,RESULT!$C418+RESULT!$D418&lt;3),"WON","LOST"))</f>
        <v>LOST</v>
      </c>
      <c r="B359" t="str">
        <f ca="1">IF(AND(RESULT!$K418&gt;A$1,RESULT!$C418+RESULT!$D418&gt;2),"WON",IF(AND(RESULT!$K418&lt;A$1,RESULT!$C418+RESULT!$D418&lt;3),"WON","LOST"))</f>
        <v>WON</v>
      </c>
      <c r="C359" t="str">
        <f t="shared" ca="1" si="232"/>
        <v>DP</v>
      </c>
      <c r="E359" t="str">
        <f ca="1">IF(AND(RESULT!$G418&gt;E$1,RESULT!$C418+RESULT!$D418&gt;2),"WON",IF(AND(RESULT!$G418&lt;E$1,RESULT!$C418+RESULT!$D418&lt;3),"WON","LOST"))</f>
        <v>LOST</v>
      </c>
      <c r="F359" t="str">
        <f ca="1">IF(AND(RESULT!$K418&gt;E$1,RESULT!$C418+RESULT!$D418&gt;2),"WON",IF(AND(RESULT!$K418&lt;E$1,RESULT!$C418+RESULT!$D418&lt;3),"WON","LOST"))</f>
        <v>WON</v>
      </c>
      <c r="G359" t="str">
        <f t="shared" ca="1" si="233"/>
        <v>DP</v>
      </c>
      <c r="I359" t="str">
        <f ca="1">IF(AND(RESULT!$G418&gt;I$1,RESULT!$C418+RESULT!$D418&gt;2),"WON",IF(AND(RESULT!$G418&lt;I$1,RESULT!$C418+RESULT!$D418&lt;3),"WON","LOST"))</f>
        <v>LOST</v>
      </c>
      <c r="J359" t="str">
        <f ca="1">IF(AND(RESULT!$K418&gt;I$1,RESULT!$C418+RESULT!$D418&gt;2),"WON",IF(AND(RESULT!$K418&lt;I$1,RESULT!$C418+RESULT!$D418&lt;3),"WON","LOST"))</f>
        <v>WON</v>
      </c>
      <c r="K359" t="str">
        <f t="shared" ca="1" si="234"/>
        <v>DP</v>
      </c>
      <c r="M359" t="str">
        <f ca="1">IF(AND(RESULT!$G418&gt;M$1,RESULT!$C418+RESULT!$D418&gt;2),"WON",IF(AND(RESULT!$G418&lt;M$1,RESULT!$C418+RESULT!$D418&lt;3),"WON","LOST"))</f>
        <v>LOST</v>
      </c>
      <c r="N359" t="str">
        <f ca="1">IF(AND(RESULT!$K418&gt;M$1,RESULT!$C418+RESULT!$D418&gt;2),"WON",IF(AND(RESULT!$K418&lt;M$1,RESULT!$C418+RESULT!$D418&lt;3),"WON","LOST"))</f>
        <v>WON</v>
      </c>
      <c r="O359" t="str">
        <f t="shared" ca="1" si="235"/>
        <v>DP</v>
      </c>
      <c r="Q359" t="str">
        <f ca="1">IF(AND(RESULT!$G418&gt;Q$1,RESULT!$C418+RESULT!$D418&gt;2),"WON",IF(AND(RESULT!$G418&lt;Q$1,RESULT!$C418+RESULT!$D418&lt;3),"WON","LOST"))</f>
        <v>LOST</v>
      </c>
      <c r="R359" t="str">
        <f ca="1">IF(AND(RESULT!$K418&gt;Q$1,RESULT!$C418+RESULT!$D418&gt;2),"WON",IF(AND(RESULT!$K418&lt;Q$1,RESULT!$C418+RESULT!$D418&lt;3),"WON","LOST"))</f>
        <v>WON</v>
      </c>
      <c r="S359" t="str">
        <f t="shared" ca="1" si="236"/>
        <v>DP</v>
      </c>
      <c r="U359" t="str">
        <f ca="1">IF(AND(RESULT!$G418&gt;U$1,RESULT!$C418+RESULT!$D418&gt;2),"WON",IF(AND(RESULT!$G418&lt;U$1,RESULT!$C418+RESULT!$D418&lt;3),"WON","LOST"))</f>
        <v>LOST</v>
      </c>
      <c r="V359" t="str">
        <f ca="1">IF(AND(RESULT!$K418&gt;U$1,RESULT!$C418+RESULT!$D418&gt;2),"WON",IF(AND(RESULT!$K418&lt;U$1,RESULT!$C418+RESULT!$D418&lt;3),"WON","LOST"))</f>
        <v>WON</v>
      </c>
      <c r="W359" t="str">
        <f t="shared" ca="1" si="237"/>
        <v>DP</v>
      </c>
      <c r="Y359" t="str">
        <f ca="1">IF(AND(RESULT!$G418&gt;Y$1,RESULT!$C418+RESULT!$D418&gt;2),"WON",IF(AND(RESULT!$G418&lt;Y$1,RESULT!$C418+RESULT!$D418&lt;3),"WON","LOST"))</f>
        <v>LOST</v>
      </c>
      <c r="Z359" t="str">
        <f ca="1">IF(AND(RESULT!$K418&gt;Y$1,RESULT!$C418+RESULT!$D418&gt;2),"WON",IF(AND(RESULT!$K418&lt;Y$1,RESULT!$C418+RESULT!$D418&lt;3),"WON","LOST"))</f>
        <v>LOST</v>
      </c>
      <c r="AA359" t="str">
        <f t="shared" ca="1" si="238"/>
        <v>LOST</v>
      </c>
      <c r="AC359" t="str">
        <f ca="1">IF(AND(RESULT!$G418&gt;AC$1,RESULT!$C418+RESULT!$D418&gt;2),"WON",IF(AND(RESULT!$G418&lt;AC$1,RESULT!$C418+RESULT!$D418&lt;3),"WON","LOST"))</f>
        <v>LOST</v>
      </c>
      <c r="AD359" t="str">
        <f ca="1">IF(AND(RESULT!$K418&gt;AC$1,RESULT!$C418+RESULT!$D418&gt;2),"WON",IF(AND(RESULT!$K418&lt;AC$1,RESULT!$C418+RESULT!$D418&lt;3),"WON","LOST"))</f>
        <v>LOST</v>
      </c>
      <c r="AE359" t="str">
        <f t="shared" ca="1" si="239"/>
        <v>LOST</v>
      </c>
    </row>
    <row r="360" spans="1:31">
      <c r="A360" t="str">
        <f ca="1">IF(AND(RESULT!$G419&gt;A$1,RESULT!$C419+RESULT!$D419&gt;2),"WON",IF(AND(RESULT!$G419&lt;A$1,RESULT!$C419+RESULT!$D419&lt;3),"WON","LOST"))</f>
        <v>LOST</v>
      </c>
      <c r="B360" t="str">
        <f ca="1">IF(AND(RESULT!$K419&gt;A$1,RESULT!$C419+RESULT!$D419&gt;2),"WON",IF(AND(RESULT!$K419&lt;A$1,RESULT!$C419+RESULT!$D419&lt;3),"WON","LOST"))</f>
        <v>LOST</v>
      </c>
      <c r="C360" t="str">
        <f t="shared" ca="1" si="232"/>
        <v>LOST</v>
      </c>
      <c r="E360" t="str">
        <f ca="1">IF(AND(RESULT!$G419&gt;E$1,RESULT!$C419+RESULT!$D419&gt;2),"WON",IF(AND(RESULT!$G419&lt;E$1,RESULT!$C419+RESULT!$D419&lt;3),"WON","LOST"))</f>
        <v>LOST</v>
      </c>
      <c r="F360" t="str">
        <f ca="1">IF(AND(RESULT!$K419&gt;E$1,RESULT!$C419+RESULT!$D419&gt;2),"WON",IF(AND(RESULT!$K419&lt;E$1,RESULT!$C419+RESULT!$D419&lt;3),"WON","LOST"))</f>
        <v>LOST</v>
      </c>
      <c r="G360" t="str">
        <f t="shared" ca="1" si="233"/>
        <v>LOST</v>
      </c>
      <c r="I360" t="str">
        <f ca="1">IF(AND(RESULT!$G419&gt;I$1,RESULT!$C419+RESULT!$D419&gt;2),"WON",IF(AND(RESULT!$G419&lt;I$1,RESULT!$C419+RESULT!$D419&lt;3),"WON","LOST"))</f>
        <v>LOST</v>
      </c>
      <c r="J360" t="str">
        <f ca="1">IF(AND(RESULT!$K419&gt;I$1,RESULT!$C419+RESULT!$D419&gt;2),"WON",IF(AND(RESULT!$K419&lt;I$1,RESULT!$C419+RESULT!$D419&lt;3),"WON","LOST"))</f>
        <v>LOST</v>
      </c>
      <c r="K360" t="str">
        <f t="shared" ca="1" si="234"/>
        <v>LOST</v>
      </c>
      <c r="M360" t="str">
        <f ca="1">IF(AND(RESULT!$G419&gt;M$1,RESULT!$C419+RESULT!$D419&gt;2),"WON",IF(AND(RESULT!$G419&lt;M$1,RESULT!$C419+RESULT!$D419&lt;3),"WON","LOST"))</f>
        <v>LOST</v>
      </c>
      <c r="N360" t="str">
        <f ca="1">IF(AND(RESULT!$K419&gt;M$1,RESULT!$C419+RESULT!$D419&gt;2),"WON",IF(AND(RESULT!$K419&lt;M$1,RESULT!$C419+RESULT!$D419&lt;3),"WON","LOST"))</f>
        <v>LOST</v>
      </c>
      <c r="O360" t="str">
        <f t="shared" ca="1" si="235"/>
        <v>LOST</v>
      </c>
      <c r="Q360" t="str">
        <f ca="1">IF(AND(RESULT!$G419&gt;Q$1,RESULT!$C419+RESULT!$D419&gt;2),"WON",IF(AND(RESULT!$G419&lt;Q$1,RESULT!$C419+RESULT!$D419&lt;3),"WON","LOST"))</f>
        <v>LOST</v>
      </c>
      <c r="R360" t="str">
        <f ca="1">IF(AND(RESULT!$K419&gt;Q$1,RESULT!$C419+RESULT!$D419&gt;2),"WON",IF(AND(RESULT!$K419&lt;Q$1,RESULT!$C419+RESULT!$D419&lt;3),"WON","LOST"))</f>
        <v>LOST</v>
      </c>
      <c r="S360" t="str">
        <f t="shared" ca="1" si="236"/>
        <v>LOST</v>
      </c>
      <c r="U360" t="str">
        <f ca="1">IF(AND(RESULT!$G419&gt;U$1,RESULT!$C419+RESULT!$D419&gt;2),"WON",IF(AND(RESULT!$G419&lt;U$1,RESULT!$C419+RESULT!$D419&lt;3),"WON","LOST"))</f>
        <v>LOST</v>
      </c>
      <c r="V360" t="str">
        <f ca="1">IF(AND(RESULT!$K419&gt;U$1,RESULT!$C419+RESULT!$D419&gt;2),"WON",IF(AND(RESULT!$K419&lt;U$1,RESULT!$C419+RESULT!$D419&lt;3),"WON","LOST"))</f>
        <v>LOST</v>
      </c>
      <c r="W360" t="str">
        <f t="shared" ca="1" si="237"/>
        <v>LOST</v>
      </c>
      <c r="Y360" t="str">
        <f ca="1">IF(AND(RESULT!$G419&gt;Y$1,RESULT!$C419+RESULT!$D419&gt;2),"WON",IF(AND(RESULT!$G419&lt;Y$1,RESULT!$C419+RESULT!$D419&lt;3),"WON","LOST"))</f>
        <v>LOST</v>
      </c>
      <c r="Z360" t="str">
        <f ca="1">IF(AND(RESULT!$K419&gt;Y$1,RESULT!$C419+RESULT!$D419&gt;2),"WON",IF(AND(RESULT!$K419&lt;Y$1,RESULT!$C419+RESULT!$D419&lt;3),"WON","LOST"))</f>
        <v>LOST</v>
      </c>
      <c r="AA360" t="str">
        <f t="shared" ca="1" si="238"/>
        <v>LOST</v>
      </c>
      <c r="AC360" t="str">
        <f ca="1">IF(AND(RESULT!$G419&gt;AC$1,RESULT!$C419+RESULT!$D419&gt;2),"WON",IF(AND(RESULT!$G419&lt;AC$1,RESULT!$C419+RESULT!$D419&lt;3),"WON","LOST"))</f>
        <v>LOST</v>
      </c>
      <c r="AD360" t="str">
        <f ca="1">IF(AND(RESULT!$K419&gt;AC$1,RESULT!$C419+RESULT!$D419&gt;2),"WON",IF(AND(RESULT!$K419&lt;AC$1,RESULT!$C419+RESULT!$D419&lt;3),"WON","LOST"))</f>
        <v>LOST</v>
      </c>
      <c r="AE360" t="str">
        <f t="shared" ca="1" si="239"/>
        <v>LOST</v>
      </c>
    </row>
    <row r="363" spans="1:31">
      <c r="A363" t="str">
        <f ca="1">IF(AND(RESULT!$G422&gt;A$1,RESULT!$C422+RESULT!$D422&gt;2),"WON",IF(AND(RESULT!$G422&lt;A$1,RESULT!$C422+RESULT!$D422&lt;3),"WON","LOST"))</f>
        <v>WON</v>
      </c>
      <c r="B363" t="str">
        <f ca="1">IF(AND(RESULT!$K422&gt;A$1,RESULT!$C422+RESULT!$D422&gt;2),"WON",IF(AND(RESULT!$K422&lt;A$1,RESULT!$C422+RESULT!$D422&lt;3),"WON","LOST"))</f>
        <v>WON</v>
      </c>
      <c r="C363" t="str">
        <f ca="1">IF(AND(A363="WON",B363="WON"),"WON",IF(AND(A363="LOST",B363="LOST"),"LOST","DP"))</f>
        <v>WON</v>
      </c>
      <c r="E363" t="str">
        <f ca="1">IF(AND(RESULT!$G422&gt;E$1,RESULT!$C422+RESULT!$D422&gt;2),"WON",IF(AND(RESULT!$G422&lt;E$1,RESULT!$C422+RESULT!$D422&lt;3),"WON","LOST"))</f>
        <v>WON</v>
      </c>
      <c r="F363" t="str">
        <f ca="1">IF(AND(RESULT!$K422&gt;E$1,RESULT!$C422+RESULT!$D422&gt;2),"WON",IF(AND(RESULT!$K422&lt;E$1,RESULT!$C422+RESULT!$D422&lt;3),"WON","LOST"))</f>
        <v>WON</v>
      </c>
      <c r="G363" t="str">
        <f ca="1">IF(AND(E363="WON",F363="WON"),"WON",IF(AND(E363="LOST",F363="LOST"),"LOST","DP"))</f>
        <v>WON</v>
      </c>
      <c r="I363" t="str">
        <f ca="1">IF(AND(RESULT!$G422&gt;I$1,RESULT!$C422+RESULT!$D422&gt;2),"WON",IF(AND(RESULT!$G422&lt;I$1,RESULT!$C422+RESULT!$D422&lt;3),"WON","LOST"))</f>
        <v>WON</v>
      </c>
      <c r="J363" t="str">
        <f ca="1">IF(AND(RESULT!$K422&gt;I$1,RESULT!$C422+RESULT!$D422&gt;2),"WON",IF(AND(RESULT!$K422&lt;I$1,RESULT!$C422+RESULT!$D422&lt;3),"WON","LOST"))</f>
        <v>WON</v>
      </c>
      <c r="K363" t="str">
        <f ca="1">IF(AND(I363="WON",J363="WON"),"WON",IF(AND(I363="LOST",J363="LOST"),"LOST","DP"))</f>
        <v>WON</v>
      </c>
      <c r="M363" t="str">
        <f ca="1">IF(AND(RESULT!$G422&gt;M$1,RESULT!$C422+RESULT!$D422&gt;2),"WON",IF(AND(RESULT!$G422&lt;M$1,RESULT!$C422+RESULT!$D422&lt;3),"WON","LOST"))</f>
        <v>WON</v>
      </c>
      <c r="N363" t="str">
        <f ca="1">IF(AND(RESULT!$K422&gt;M$1,RESULT!$C422+RESULT!$D422&gt;2),"WON",IF(AND(RESULT!$K422&lt;M$1,RESULT!$C422+RESULT!$D422&lt;3),"WON","LOST"))</f>
        <v>WON</v>
      </c>
      <c r="O363" t="str">
        <f ca="1">IF(AND(M363="WON",N363="WON"),"WON",IF(AND(M363="LOST",N363="LOST"),"LOST","DP"))</f>
        <v>WON</v>
      </c>
      <c r="Q363" t="str">
        <f ca="1">IF(AND(RESULT!$G422&gt;Q$1,RESULT!$C422+RESULT!$D422&gt;2),"WON",IF(AND(RESULT!$G422&lt;Q$1,RESULT!$C422+RESULT!$D422&lt;3),"WON","LOST"))</f>
        <v>WON</v>
      </c>
      <c r="R363" t="str">
        <f ca="1">IF(AND(RESULT!$K422&gt;Q$1,RESULT!$C422+RESULT!$D422&gt;2),"WON",IF(AND(RESULT!$K422&lt;Q$1,RESULT!$C422+RESULT!$D422&lt;3),"WON","LOST"))</f>
        <v>WON</v>
      </c>
      <c r="S363" t="str">
        <f ca="1">IF(AND(Q363="WON",R363="WON"),"WON",IF(AND(Q363="LOST",R363="LOST"),"LOST","DP"))</f>
        <v>WON</v>
      </c>
      <c r="U363" t="str">
        <f ca="1">IF(AND(RESULT!$G422&gt;U$1,RESULT!$C422+RESULT!$D422&gt;2),"WON",IF(AND(RESULT!$G422&lt;U$1,RESULT!$C422+RESULT!$D422&lt;3),"WON","LOST"))</f>
        <v>WON</v>
      </c>
      <c r="V363" t="str">
        <f ca="1">IF(AND(RESULT!$K422&gt;U$1,RESULT!$C422+RESULT!$D422&gt;2),"WON",IF(AND(RESULT!$K422&lt;U$1,RESULT!$C422+RESULT!$D422&lt;3),"WON","LOST"))</f>
        <v>WON</v>
      </c>
      <c r="W363" t="str">
        <f ca="1">IF(AND(U363="WON",V363="WON"),"WON",IF(AND(U363="LOST",V363="LOST"),"LOST","DP"))</f>
        <v>WON</v>
      </c>
      <c r="Y363" t="str">
        <f ca="1">IF(AND(RESULT!$G422&gt;Y$1,RESULT!$C422+RESULT!$D422&gt;2),"WON",IF(AND(RESULT!$G422&lt;Y$1,RESULT!$C422+RESULT!$D422&lt;3),"WON","LOST"))</f>
        <v>WON</v>
      </c>
      <c r="Z363" t="str">
        <f ca="1">IF(AND(RESULT!$K422&gt;Y$1,RESULT!$C422+RESULT!$D422&gt;2),"WON",IF(AND(RESULT!$K422&lt;Y$1,RESULT!$C422+RESULT!$D422&lt;3),"WON","LOST"))</f>
        <v>WON</v>
      </c>
      <c r="AA363" t="str">
        <f ca="1">IF(AND(Y363="WON",Z363="WON"),"WON",IF(AND(Y363="LOST",Z363="LOST"),"LOST","DP"))</f>
        <v>WON</v>
      </c>
      <c r="AC363" t="str">
        <f ca="1">IF(AND(RESULT!$G422&gt;AC$1,RESULT!$C422+RESULT!$D422&gt;2),"WON",IF(AND(RESULT!$G422&lt;AC$1,RESULT!$C422+RESULT!$D422&lt;3),"WON","LOST"))</f>
        <v>WON</v>
      </c>
      <c r="AD363" t="str">
        <f ca="1">IF(AND(RESULT!$K422&gt;AC$1,RESULT!$C422+RESULT!$D422&gt;2),"WON",IF(AND(RESULT!$K422&lt;AC$1,RESULT!$C422+RESULT!$D422&lt;3),"WON","LOST"))</f>
        <v>WON</v>
      </c>
      <c r="AE363" t="str">
        <f ca="1">IF(AND(AC363="WON",AD363="WON"),"WON",IF(AND(AC363="LOST",AD363="LOST"),"LOST","DP"))</f>
        <v>WON</v>
      </c>
    </row>
    <row r="364" spans="1:31">
      <c r="A364" t="str">
        <f ca="1">IF(AND(RESULT!$G423&gt;A$1,RESULT!$C423+RESULT!$D423&gt;2),"WON",IF(AND(RESULT!$G423&lt;A$1,RESULT!$C423+RESULT!$D423&lt;3),"WON","LOST"))</f>
        <v>LOST</v>
      </c>
      <c r="B364" t="str">
        <f ca="1">IF(AND(RESULT!$K423&gt;A$1,RESULT!$C423+RESULT!$D423&gt;2),"WON",IF(AND(RESULT!$K423&lt;A$1,RESULT!$C423+RESULT!$D423&lt;3),"WON","LOST"))</f>
        <v>LOST</v>
      </c>
      <c r="C364" t="str">
        <f t="shared" ref="C364:C372" ca="1" si="240">IF(AND(A364="WON",B364="WON"),"WON",IF(AND(A364="LOST",B364="LOST"),"LOST","DP"))</f>
        <v>LOST</v>
      </c>
      <c r="E364" t="str">
        <f ca="1">IF(AND(RESULT!$G423&gt;E$1,RESULT!$C423+RESULT!$D423&gt;2),"WON",IF(AND(RESULT!$G423&lt;E$1,RESULT!$C423+RESULT!$D423&lt;3),"WON","LOST"))</f>
        <v>LOST</v>
      </c>
      <c r="F364" t="str">
        <f ca="1">IF(AND(RESULT!$K423&gt;E$1,RESULT!$C423+RESULT!$D423&gt;2),"WON",IF(AND(RESULT!$K423&lt;E$1,RESULT!$C423+RESULT!$D423&lt;3),"WON","LOST"))</f>
        <v>LOST</v>
      </c>
      <c r="G364" t="str">
        <f t="shared" ref="G364:G372" ca="1" si="241">IF(AND(E364="WON",F364="WON"),"WON",IF(AND(E364="LOST",F364="LOST"),"LOST","DP"))</f>
        <v>LOST</v>
      </c>
      <c r="I364" t="str">
        <f ca="1">IF(AND(RESULT!$G423&gt;I$1,RESULT!$C423+RESULT!$D423&gt;2),"WON",IF(AND(RESULT!$G423&lt;I$1,RESULT!$C423+RESULT!$D423&lt;3),"WON","LOST"))</f>
        <v>LOST</v>
      </c>
      <c r="J364" t="str">
        <f ca="1">IF(AND(RESULT!$K423&gt;I$1,RESULT!$C423+RESULT!$D423&gt;2),"WON",IF(AND(RESULT!$K423&lt;I$1,RESULT!$C423+RESULT!$D423&lt;3),"WON","LOST"))</f>
        <v>LOST</v>
      </c>
      <c r="K364" t="str">
        <f t="shared" ref="K364:K372" ca="1" si="242">IF(AND(I364="WON",J364="WON"),"WON",IF(AND(I364="LOST",J364="LOST"),"LOST","DP"))</f>
        <v>LOST</v>
      </c>
      <c r="M364" t="str">
        <f ca="1">IF(AND(RESULT!$G423&gt;M$1,RESULT!$C423+RESULT!$D423&gt;2),"WON",IF(AND(RESULT!$G423&lt;M$1,RESULT!$C423+RESULT!$D423&lt;3),"WON","LOST"))</f>
        <v>LOST</v>
      </c>
      <c r="N364" t="str">
        <f ca="1">IF(AND(RESULT!$K423&gt;M$1,RESULT!$C423+RESULT!$D423&gt;2),"WON",IF(AND(RESULT!$K423&lt;M$1,RESULT!$C423+RESULT!$D423&lt;3),"WON","LOST"))</f>
        <v>LOST</v>
      </c>
      <c r="O364" t="str">
        <f t="shared" ref="O364:O372" ca="1" si="243">IF(AND(M364="WON",N364="WON"),"WON",IF(AND(M364="LOST",N364="LOST"),"LOST","DP"))</f>
        <v>LOST</v>
      </c>
      <c r="Q364" t="str">
        <f ca="1">IF(AND(RESULT!$G423&gt;Q$1,RESULT!$C423+RESULT!$D423&gt;2),"WON",IF(AND(RESULT!$G423&lt;Q$1,RESULT!$C423+RESULT!$D423&lt;3),"WON","LOST"))</f>
        <v>LOST</v>
      </c>
      <c r="R364" t="str">
        <f ca="1">IF(AND(RESULT!$K423&gt;Q$1,RESULT!$C423+RESULT!$D423&gt;2),"WON",IF(AND(RESULT!$K423&lt;Q$1,RESULT!$C423+RESULT!$D423&lt;3),"WON","LOST"))</f>
        <v>LOST</v>
      </c>
      <c r="S364" t="str">
        <f t="shared" ref="S364:S372" ca="1" si="244">IF(AND(Q364="WON",R364="WON"),"WON",IF(AND(Q364="LOST",R364="LOST"),"LOST","DP"))</f>
        <v>LOST</v>
      </c>
      <c r="U364" t="str">
        <f ca="1">IF(AND(RESULT!$G423&gt;U$1,RESULT!$C423+RESULT!$D423&gt;2),"WON",IF(AND(RESULT!$G423&lt;U$1,RESULT!$C423+RESULT!$D423&lt;3),"WON","LOST"))</f>
        <v>LOST</v>
      </c>
      <c r="V364" t="str">
        <f ca="1">IF(AND(RESULT!$K423&gt;U$1,RESULT!$C423+RESULT!$D423&gt;2),"WON",IF(AND(RESULT!$K423&lt;U$1,RESULT!$C423+RESULT!$D423&lt;3),"WON","LOST"))</f>
        <v>LOST</v>
      </c>
      <c r="W364" t="str">
        <f t="shared" ref="W364:W372" ca="1" si="245">IF(AND(U364="WON",V364="WON"),"WON",IF(AND(U364="LOST",V364="LOST"),"LOST","DP"))</f>
        <v>LOST</v>
      </c>
      <c r="Y364" t="str">
        <f ca="1">IF(AND(RESULT!$G423&gt;Y$1,RESULT!$C423+RESULT!$D423&gt;2),"WON",IF(AND(RESULT!$G423&lt;Y$1,RESULT!$C423+RESULT!$D423&lt;3),"WON","LOST"))</f>
        <v>WON</v>
      </c>
      <c r="Z364" t="str">
        <f ca="1">IF(AND(RESULT!$K423&gt;Y$1,RESULT!$C423+RESULT!$D423&gt;2),"WON",IF(AND(RESULT!$K423&lt;Y$1,RESULT!$C423+RESULT!$D423&lt;3),"WON","LOST"))</f>
        <v>WON</v>
      </c>
      <c r="AA364" t="str">
        <f t="shared" ref="AA364:AA372" ca="1" si="246">IF(AND(Y364="WON",Z364="WON"),"WON",IF(AND(Y364="LOST",Z364="LOST"),"LOST","DP"))</f>
        <v>WON</v>
      </c>
      <c r="AC364" t="str">
        <f ca="1">IF(AND(RESULT!$G423&gt;AC$1,RESULT!$C423+RESULT!$D423&gt;2),"WON",IF(AND(RESULT!$G423&lt;AC$1,RESULT!$C423+RESULT!$D423&lt;3),"WON","LOST"))</f>
        <v>WON</v>
      </c>
      <c r="AD364" t="str">
        <f ca="1">IF(AND(RESULT!$K423&gt;AC$1,RESULT!$C423+RESULT!$D423&gt;2),"WON",IF(AND(RESULT!$K423&lt;AC$1,RESULT!$C423+RESULT!$D423&lt;3),"WON","LOST"))</f>
        <v>WON</v>
      </c>
      <c r="AE364" t="str">
        <f t="shared" ref="AE364:AE372" ca="1" si="247">IF(AND(AC364="WON",AD364="WON"),"WON",IF(AND(AC364="LOST",AD364="LOST"),"LOST","DP"))</f>
        <v>WON</v>
      </c>
    </row>
    <row r="365" spans="1:31">
      <c r="A365" t="str">
        <f ca="1">IF(AND(RESULT!$G424&gt;A$1,RESULT!$C424+RESULT!$D424&gt;2),"WON",IF(AND(RESULT!$G424&lt;A$1,RESULT!$C424+RESULT!$D424&lt;3),"WON","LOST"))</f>
        <v>LOST</v>
      </c>
      <c r="B365" t="str">
        <f ca="1">IF(AND(RESULT!$K424&gt;A$1,RESULT!$C424+RESULT!$D424&gt;2),"WON",IF(AND(RESULT!$K424&lt;A$1,RESULT!$C424+RESULT!$D424&lt;3),"WON","LOST"))</f>
        <v>LOST</v>
      </c>
      <c r="C365" t="str">
        <f t="shared" ca="1" si="240"/>
        <v>LOST</v>
      </c>
      <c r="E365" t="str">
        <f ca="1">IF(AND(RESULT!$G424&gt;E$1,RESULT!$C424+RESULT!$D424&gt;2),"WON",IF(AND(RESULT!$G424&lt;E$1,RESULT!$C424+RESULT!$D424&lt;3),"WON","LOST"))</f>
        <v>LOST</v>
      </c>
      <c r="F365" t="str">
        <f ca="1">IF(AND(RESULT!$K424&gt;E$1,RESULT!$C424+RESULT!$D424&gt;2),"WON",IF(AND(RESULT!$K424&lt;E$1,RESULT!$C424+RESULT!$D424&lt;3),"WON","LOST"))</f>
        <v>LOST</v>
      </c>
      <c r="G365" t="str">
        <f t="shared" ca="1" si="241"/>
        <v>LOST</v>
      </c>
      <c r="I365" t="str">
        <f ca="1">IF(AND(RESULT!$G424&gt;I$1,RESULT!$C424+RESULT!$D424&gt;2),"WON",IF(AND(RESULT!$G424&lt;I$1,RESULT!$C424+RESULT!$D424&lt;3),"WON","LOST"))</f>
        <v>LOST</v>
      </c>
      <c r="J365" t="str">
        <f ca="1">IF(AND(RESULT!$K424&gt;I$1,RESULT!$C424+RESULT!$D424&gt;2),"WON",IF(AND(RESULT!$K424&lt;I$1,RESULT!$C424+RESULT!$D424&lt;3),"WON","LOST"))</f>
        <v>LOST</v>
      </c>
      <c r="K365" t="str">
        <f t="shared" ca="1" si="242"/>
        <v>LOST</v>
      </c>
      <c r="M365" t="str">
        <f ca="1">IF(AND(RESULT!$G424&gt;M$1,RESULT!$C424+RESULT!$D424&gt;2),"WON",IF(AND(RESULT!$G424&lt;M$1,RESULT!$C424+RESULT!$D424&lt;3),"WON","LOST"))</f>
        <v>LOST</v>
      </c>
      <c r="N365" t="str">
        <f ca="1">IF(AND(RESULT!$K424&gt;M$1,RESULT!$C424+RESULT!$D424&gt;2),"WON",IF(AND(RESULT!$K424&lt;M$1,RESULT!$C424+RESULT!$D424&lt;3),"WON","LOST"))</f>
        <v>LOST</v>
      </c>
      <c r="O365" t="str">
        <f t="shared" ca="1" si="243"/>
        <v>LOST</v>
      </c>
      <c r="Q365" t="str">
        <f ca="1">IF(AND(RESULT!$G424&gt;Q$1,RESULT!$C424+RESULT!$D424&gt;2),"WON",IF(AND(RESULT!$G424&lt;Q$1,RESULT!$C424+RESULT!$D424&lt;3),"WON","LOST"))</f>
        <v>LOST</v>
      </c>
      <c r="R365" t="str">
        <f ca="1">IF(AND(RESULT!$K424&gt;Q$1,RESULT!$C424+RESULT!$D424&gt;2),"WON",IF(AND(RESULT!$K424&lt;Q$1,RESULT!$C424+RESULT!$D424&lt;3),"WON","LOST"))</f>
        <v>LOST</v>
      </c>
      <c r="S365" t="str">
        <f t="shared" ca="1" si="244"/>
        <v>LOST</v>
      </c>
      <c r="U365" t="str">
        <f ca="1">IF(AND(RESULT!$G424&gt;U$1,RESULT!$C424+RESULT!$D424&gt;2),"WON",IF(AND(RESULT!$G424&lt;U$1,RESULT!$C424+RESULT!$D424&lt;3),"WON","LOST"))</f>
        <v>LOST</v>
      </c>
      <c r="V365" t="str">
        <f ca="1">IF(AND(RESULT!$K424&gt;U$1,RESULT!$C424+RESULT!$D424&gt;2),"WON",IF(AND(RESULT!$K424&lt;U$1,RESULT!$C424+RESULT!$D424&lt;3),"WON","LOST"))</f>
        <v>LOST</v>
      </c>
      <c r="W365" t="str">
        <f t="shared" ca="1" si="245"/>
        <v>LOST</v>
      </c>
      <c r="Y365" t="str">
        <f ca="1">IF(AND(RESULT!$G424&gt;Y$1,RESULT!$C424+RESULT!$D424&gt;2),"WON",IF(AND(RESULT!$G424&lt;Y$1,RESULT!$C424+RESULT!$D424&lt;3),"WON","LOST"))</f>
        <v>LOST</v>
      </c>
      <c r="Z365" t="str">
        <f ca="1">IF(AND(RESULT!$K424&gt;Y$1,RESULT!$C424+RESULT!$D424&gt;2),"WON",IF(AND(RESULT!$K424&lt;Y$1,RESULT!$C424+RESULT!$D424&lt;3),"WON","LOST"))</f>
        <v>LOST</v>
      </c>
      <c r="AA365" t="str">
        <f t="shared" ca="1" si="246"/>
        <v>LOST</v>
      </c>
      <c r="AC365" t="str">
        <f ca="1">IF(AND(RESULT!$G424&gt;AC$1,RESULT!$C424+RESULT!$D424&gt;2),"WON",IF(AND(RESULT!$G424&lt;AC$1,RESULT!$C424+RESULT!$D424&lt;3),"WON","LOST"))</f>
        <v>LOST</v>
      </c>
      <c r="AD365" t="str">
        <f ca="1">IF(AND(RESULT!$K424&gt;AC$1,RESULT!$C424+RESULT!$D424&gt;2),"WON",IF(AND(RESULT!$K424&lt;AC$1,RESULT!$C424+RESULT!$D424&lt;3),"WON","LOST"))</f>
        <v>LOST</v>
      </c>
      <c r="AE365" t="str">
        <f t="shared" ca="1" si="247"/>
        <v>LOST</v>
      </c>
    </row>
    <row r="366" spans="1:31">
      <c r="A366" t="str">
        <f ca="1">IF(AND(RESULT!$G425&gt;A$1,RESULT!$C425+RESULT!$D425&gt;2),"WON",IF(AND(RESULT!$G425&lt;A$1,RESULT!$C425+RESULT!$D425&lt;3),"WON","LOST"))</f>
        <v>WON</v>
      </c>
      <c r="B366" t="str">
        <f ca="1">IF(AND(RESULT!$K425&gt;A$1,RESULT!$C425+RESULT!$D425&gt;2),"WON",IF(AND(RESULT!$K425&lt;A$1,RESULT!$C425+RESULT!$D425&lt;3),"WON","LOST"))</f>
        <v>WON</v>
      </c>
      <c r="C366" t="str">
        <f t="shared" ca="1" si="240"/>
        <v>WON</v>
      </c>
      <c r="E366" t="str">
        <f ca="1">IF(AND(RESULT!$G425&gt;E$1,RESULT!$C425+RESULT!$D425&gt;2),"WON",IF(AND(RESULT!$G425&lt;E$1,RESULT!$C425+RESULT!$D425&lt;3),"WON","LOST"))</f>
        <v>WON</v>
      </c>
      <c r="F366" t="str">
        <f ca="1">IF(AND(RESULT!$K425&gt;E$1,RESULT!$C425+RESULT!$D425&gt;2),"WON",IF(AND(RESULT!$K425&lt;E$1,RESULT!$C425+RESULT!$D425&lt;3),"WON","LOST"))</f>
        <v>WON</v>
      </c>
      <c r="G366" t="str">
        <f t="shared" ca="1" si="241"/>
        <v>WON</v>
      </c>
      <c r="I366" t="str">
        <f ca="1">IF(AND(RESULT!$G425&gt;I$1,RESULT!$C425+RESULT!$D425&gt;2),"WON",IF(AND(RESULT!$G425&lt;I$1,RESULT!$C425+RESULT!$D425&lt;3),"WON","LOST"))</f>
        <v>WON</v>
      </c>
      <c r="J366" t="str">
        <f ca="1">IF(AND(RESULT!$K425&gt;I$1,RESULT!$C425+RESULT!$D425&gt;2),"WON",IF(AND(RESULT!$K425&lt;I$1,RESULT!$C425+RESULT!$D425&lt;3),"WON","LOST"))</f>
        <v>WON</v>
      </c>
      <c r="K366" t="str">
        <f t="shared" ca="1" si="242"/>
        <v>WON</v>
      </c>
      <c r="M366" t="str">
        <f ca="1">IF(AND(RESULT!$G425&gt;M$1,RESULT!$C425+RESULT!$D425&gt;2),"WON",IF(AND(RESULT!$G425&lt;M$1,RESULT!$C425+RESULT!$D425&lt;3),"WON","LOST"))</f>
        <v>WON</v>
      </c>
      <c r="N366" t="str">
        <f ca="1">IF(AND(RESULT!$K425&gt;M$1,RESULT!$C425+RESULT!$D425&gt;2),"WON",IF(AND(RESULT!$K425&lt;M$1,RESULT!$C425+RESULT!$D425&lt;3),"WON","LOST"))</f>
        <v>WON</v>
      </c>
      <c r="O366" t="str">
        <f t="shared" ca="1" si="243"/>
        <v>WON</v>
      </c>
      <c r="Q366" t="str">
        <f ca="1">IF(AND(RESULT!$G425&gt;Q$1,RESULT!$C425+RESULT!$D425&gt;2),"WON",IF(AND(RESULT!$G425&lt;Q$1,RESULT!$C425+RESULT!$D425&lt;3),"WON","LOST"))</f>
        <v>WON</v>
      </c>
      <c r="R366" t="str">
        <f ca="1">IF(AND(RESULT!$K425&gt;Q$1,RESULT!$C425+RESULT!$D425&gt;2),"WON",IF(AND(RESULT!$K425&lt;Q$1,RESULT!$C425+RESULT!$D425&lt;3),"WON","LOST"))</f>
        <v>WON</v>
      </c>
      <c r="S366" t="str">
        <f t="shared" ca="1" si="244"/>
        <v>WON</v>
      </c>
      <c r="U366" t="str">
        <f ca="1">IF(AND(RESULT!$G425&gt;U$1,RESULT!$C425+RESULT!$D425&gt;2),"WON",IF(AND(RESULT!$G425&lt;U$1,RESULT!$C425+RESULT!$D425&lt;3),"WON","LOST"))</f>
        <v>WON</v>
      </c>
      <c r="V366" t="str">
        <f ca="1">IF(AND(RESULT!$K425&gt;U$1,RESULT!$C425+RESULT!$D425&gt;2),"WON",IF(AND(RESULT!$K425&lt;U$1,RESULT!$C425+RESULT!$D425&lt;3),"WON","LOST"))</f>
        <v>WON</v>
      </c>
      <c r="W366" t="str">
        <f t="shared" ca="1" si="245"/>
        <v>WON</v>
      </c>
      <c r="Y366" t="str">
        <f ca="1">IF(AND(RESULT!$G425&gt;Y$1,RESULT!$C425+RESULT!$D425&gt;2),"WON",IF(AND(RESULT!$G425&lt;Y$1,RESULT!$C425+RESULT!$D425&lt;3),"WON","LOST"))</f>
        <v>WON</v>
      </c>
      <c r="Z366" t="str">
        <f ca="1">IF(AND(RESULT!$K425&gt;Y$1,RESULT!$C425+RESULT!$D425&gt;2),"WON",IF(AND(RESULT!$K425&lt;Y$1,RESULT!$C425+RESULT!$D425&lt;3),"WON","LOST"))</f>
        <v>WON</v>
      </c>
      <c r="AA366" t="str">
        <f t="shared" ca="1" si="246"/>
        <v>WON</v>
      </c>
      <c r="AC366" t="str">
        <f ca="1">IF(AND(RESULT!$G425&gt;AC$1,RESULT!$C425+RESULT!$D425&gt;2),"WON",IF(AND(RESULT!$G425&lt;AC$1,RESULT!$C425+RESULT!$D425&lt;3),"WON","LOST"))</f>
        <v>WON</v>
      </c>
      <c r="AD366" t="str">
        <f ca="1">IF(AND(RESULT!$K425&gt;AC$1,RESULT!$C425+RESULT!$D425&gt;2),"WON",IF(AND(RESULT!$K425&lt;AC$1,RESULT!$C425+RESULT!$D425&lt;3),"WON","LOST"))</f>
        <v>WON</v>
      </c>
      <c r="AE366" t="str">
        <f t="shared" ca="1" si="247"/>
        <v>WON</v>
      </c>
    </row>
    <row r="367" spans="1:31">
      <c r="A367" t="str">
        <f ca="1">IF(AND(RESULT!$G426&gt;A$1,RESULT!$C426+RESULT!$D426&gt;2),"WON",IF(AND(RESULT!$G426&lt;A$1,RESULT!$C426+RESULT!$D426&lt;3),"WON","LOST"))</f>
        <v>WON</v>
      </c>
      <c r="B367" t="str">
        <f ca="1">IF(AND(RESULT!$K426&gt;A$1,RESULT!$C426+RESULT!$D426&gt;2),"WON",IF(AND(RESULT!$K426&lt;A$1,RESULT!$C426+RESULT!$D426&lt;3),"WON","LOST"))</f>
        <v>LOST</v>
      </c>
      <c r="C367" t="str">
        <f t="shared" ca="1" si="240"/>
        <v>DP</v>
      </c>
      <c r="E367" t="str">
        <f ca="1">IF(AND(RESULT!$G426&gt;E$1,RESULT!$C426+RESULT!$D426&gt;2),"WON",IF(AND(RESULT!$G426&lt;E$1,RESULT!$C426+RESULT!$D426&lt;3),"WON","LOST"))</f>
        <v>WON</v>
      </c>
      <c r="F367" t="str">
        <f ca="1">IF(AND(RESULT!$K426&gt;E$1,RESULT!$C426+RESULT!$D426&gt;2),"WON",IF(AND(RESULT!$K426&lt;E$1,RESULT!$C426+RESULT!$D426&lt;3),"WON","LOST"))</f>
        <v>LOST</v>
      </c>
      <c r="G367" t="str">
        <f t="shared" ca="1" si="241"/>
        <v>DP</v>
      </c>
      <c r="I367" t="str">
        <f ca="1">IF(AND(RESULT!$G426&gt;I$1,RESULT!$C426+RESULT!$D426&gt;2),"WON",IF(AND(RESULT!$G426&lt;I$1,RESULT!$C426+RESULT!$D426&lt;3),"WON","LOST"))</f>
        <v>WON</v>
      </c>
      <c r="J367" t="str">
        <f ca="1">IF(AND(RESULT!$K426&gt;I$1,RESULT!$C426+RESULT!$D426&gt;2),"WON",IF(AND(RESULT!$K426&lt;I$1,RESULT!$C426+RESULT!$D426&lt;3),"WON","LOST"))</f>
        <v>LOST</v>
      </c>
      <c r="K367" t="str">
        <f t="shared" ca="1" si="242"/>
        <v>DP</v>
      </c>
      <c r="M367" t="str">
        <f ca="1">IF(AND(RESULT!$G426&gt;M$1,RESULT!$C426+RESULT!$D426&gt;2),"WON",IF(AND(RESULT!$G426&lt;M$1,RESULT!$C426+RESULT!$D426&lt;3),"WON","LOST"))</f>
        <v>WON</v>
      </c>
      <c r="N367" t="str">
        <f ca="1">IF(AND(RESULT!$K426&gt;M$1,RESULT!$C426+RESULT!$D426&gt;2),"WON",IF(AND(RESULT!$K426&lt;M$1,RESULT!$C426+RESULT!$D426&lt;3),"WON","LOST"))</f>
        <v>LOST</v>
      </c>
      <c r="O367" t="str">
        <f t="shared" ca="1" si="243"/>
        <v>DP</v>
      </c>
      <c r="Q367" t="str">
        <f ca="1">IF(AND(RESULT!$G426&gt;Q$1,RESULT!$C426+RESULT!$D426&gt;2),"WON",IF(AND(RESULT!$G426&lt;Q$1,RESULT!$C426+RESULT!$D426&lt;3),"WON","LOST"))</f>
        <v>WON</v>
      </c>
      <c r="R367" t="str">
        <f ca="1">IF(AND(RESULT!$K426&gt;Q$1,RESULT!$C426+RESULT!$D426&gt;2),"WON",IF(AND(RESULT!$K426&lt;Q$1,RESULT!$C426+RESULT!$D426&lt;3),"WON","LOST"))</f>
        <v>LOST</v>
      </c>
      <c r="S367" t="str">
        <f t="shared" ca="1" si="244"/>
        <v>DP</v>
      </c>
      <c r="U367" t="str">
        <f ca="1">IF(AND(RESULT!$G426&gt;U$1,RESULT!$C426+RESULT!$D426&gt;2),"WON",IF(AND(RESULT!$G426&lt;U$1,RESULT!$C426+RESULT!$D426&lt;3),"WON","LOST"))</f>
        <v>WON</v>
      </c>
      <c r="V367" t="str">
        <f ca="1">IF(AND(RESULT!$K426&gt;U$1,RESULT!$C426+RESULT!$D426&gt;2),"WON",IF(AND(RESULT!$K426&lt;U$1,RESULT!$C426+RESULT!$D426&lt;3),"WON","LOST"))</f>
        <v>LOST</v>
      </c>
      <c r="W367" t="str">
        <f t="shared" ca="1" si="245"/>
        <v>DP</v>
      </c>
      <c r="Y367" t="str">
        <f ca="1">IF(AND(RESULT!$G426&gt;Y$1,RESULT!$C426+RESULT!$D426&gt;2),"WON",IF(AND(RESULT!$G426&lt;Y$1,RESULT!$C426+RESULT!$D426&lt;3),"WON","LOST"))</f>
        <v>WON</v>
      </c>
      <c r="Z367" t="str">
        <f ca="1">IF(AND(RESULT!$K426&gt;Y$1,RESULT!$C426+RESULT!$D426&gt;2),"WON",IF(AND(RESULT!$K426&lt;Y$1,RESULT!$C426+RESULT!$D426&lt;3),"WON","LOST"))</f>
        <v>LOST</v>
      </c>
      <c r="AA367" t="str">
        <f t="shared" ca="1" si="246"/>
        <v>DP</v>
      </c>
      <c r="AC367" t="str">
        <f ca="1">IF(AND(RESULT!$G426&gt;AC$1,RESULT!$C426+RESULT!$D426&gt;2),"WON",IF(AND(RESULT!$G426&lt;AC$1,RESULT!$C426+RESULT!$D426&lt;3),"WON","LOST"))</f>
        <v>WON</v>
      </c>
      <c r="AD367" t="str">
        <f ca="1">IF(AND(RESULT!$K426&gt;AC$1,RESULT!$C426+RESULT!$D426&gt;2),"WON",IF(AND(RESULT!$K426&lt;AC$1,RESULT!$C426+RESULT!$D426&lt;3),"WON","LOST"))</f>
        <v>LOST</v>
      </c>
      <c r="AE367" t="str">
        <f t="shared" ca="1" si="247"/>
        <v>DP</v>
      </c>
    </row>
    <row r="368" spans="1:31">
      <c r="A368" t="str">
        <f ca="1">IF(AND(RESULT!$G427&gt;A$1,RESULT!$C427+RESULT!$D427&gt;2),"WON",IF(AND(RESULT!$G427&lt;A$1,RESULT!$C427+RESULT!$D427&lt;3),"WON","LOST"))</f>
        <v>LOST</v>
      </c>
      <c r="B368" t="str">
        <f ca="1">IF(AND(RESULT!$K427&gt;A$1,RESULT!$C427+RESULT!$D427&gt;2),"WON",IF(AND(RESULT!$K427&lt;A$1,RESULT!$C427+RESULT!$D427&lt;3),"WON","LOST"))</f>
        <v>LOST</v>
      </c>
      <c r="C368" t="str">
        <f t="shared" ca="1" si="240"/>
        <v>LOST</v>
      </c>
      <c r="E368" t="str">
        <f ca="1">IF(AND(RESULT!$G427&gt;E$1,RESULT!$C427+RESULT!$D427&gt;2),"WON",IF(AND(RESULT!$G427&lt;E$1,RESULT!$C427+RESULT!$D427&lt;3),"WON","LOST"))</f>
        <v>LOST</v>
      </c>
      <c r="F368" t="str">
        <f ca="1">IF(AND(RESULT!$K427&gt;E$1,RESULT!$C427+RESULT!$D427&gt;2),"WON",IF(AND(RESULT!$K427&lt;E$1,RESULT!$C427+RESULT!$D427&lt;3),"WON","LOST"))</f>
        <v>LOST</v>
      </c>
      <c r="G368" t="str">
        <f t="shared" ca="1" si="241"/>
        <v>LOST</v>
      </c>
      <c r="I368" t="str">
        <f ca="1">IF(AND(RESULT!$G427&gt;I$1,RESULT!$C427+RESULT!$D427&gt;2),"WON",IF(AND(RESULT!$G427&lt;I$1,RESULT!$C427+RESULT!$D427&lt;3),"WON","LOST"))</f>
        <v>LOST</v>
      </c>
      <c r="J368" t="str">
        <f ca="1">IF(AND(RESULT!$K427&gt;I$1,RESULT!$C427+RESULT!$D427&gt;2),"WON",IF(AND(RESULT!$K427&lt;I$1,RESULT!$C427+RESULT!$D427&lt;3),"WON","LOST"))</f>
        <v>LOST</v>
      </c>
      <c r="K368" t="str">
        <f t="shared" ca="1" si="242"/>
        <v>LOST</v>
      </c>
      <c r="M368" t="str">
        <f ca="1">IF(AND(RESULT!$G427&gt;M$1,RESULT!$C427+RESULT!$D427&gt;2),"WON",IF(AND(RESULT!$G427&lt;M$1,RESULT!$C427+RESULT!$D427&lt;3),"WON","LOST"))</f>
        <v>LOST</v>
      </c>
      <c r="N368" t="str">
        <f ca="1">IF(AND(RESULT!$K427&gt;M$1,RESULT!$C427+RESULT!$D427&gt;2),"WON",IF(AND(RESULT!$K427&lt;M$1,RESULT!$C427+RESULT!$D427&lt;3),"WON","LOST"))</f>
        <v>LOST</v>
      </c>
      <c r="O368" t="str">
        <f t="shared" ca="1" si="243"/>
        <v>LOST</v>
      </c>
      <c r="Q368" t="str">
        <f ca="1">IF(AND(RESULT!$G427&gt;Q$1,RESULT!$C427+RESULT!$D427&gt;2),"WON",IF(AND(RESULT!$G427&lt;Q$1,RESULT!$C427+RESULT!$D427&lt;3),"WON","LOST"))</f>
        <v>LOST</v>
      </c>
      <c r="R368" t="str">
        <f ca="1">IF(AND(RESULT!$K427&gt;Q$1,RESULT!$C427+RESULT!$D427&gt;2),"WON",IF(AND(RESULT!$K427&lt;Q$1,RESULT!$C427+RESULT!$D427&lt;3),"WON","LOST"))</f>
        <v>LOST</v>
      </c>
      <c r="S368" t="str">
        <f t="shared" ca="1" si="244"/>
        <v>LOST</v>
      </c>
      <c r="U368" t="str">
        <f ca="1">IF(AND(RESULT!$G427&gt;U$1,RESULT!$C427+RESULT!$D427&gt;2),"WON",IF(AND(RESULT!$G427&lt;U$1,RESULT!$C427+RESULT!$D427&lt;3),"WON","LOST"))</f>
        <v>LOST</v>
      </c>
      <c r="V368" t="str">
        <f ca="1">IF(AND(RESULT!$K427&gt;U$1,RESULT!$C427+RESULT!$D427&gt;2),"WON",IF(AND(RESULT!$K427&lt;U$1,RESULT!$C427+RESULT!$D427&lt;3),"WON","LOST"))</f>
        <v>LOST</v>
      </c>
      <c r="W368" t="str">
        <f t="shared" ca="1" si="245"/>
        <v>LOST</v>
      </c>
      <c r="Y368" t="str">
        <f ca="1">IF(AND(RESULT!$G427&gt;Y$1,RESULT!$C427+RESULT!$D427&gt;2),"WON",IF(AND(RESULT!$G427&lt;Y$1,RESULT!$C427+RESULT!$D427&lt;3),"WON","LOST"))</f>
        <v>LOST</v>
      </c>
      <c r="Z368" t="str">
        <f ca="1">IF(AND(RESULT!$K427&gt;Y$1,RESULT!$C427+RESULT!$D427&gt;2),"WON",IF(AND(RESULT!$K427&lt;Y$1,RESULT!$C427+RESULT!$D427&lt;3),"WON","LOST"))</f>
        <v>LOST</v>
      </c>
      <c r="AA368" t="str">
        <f t="shared" ca="1" si="246"/>
        <v>LOST</v>
      </c>
      <c r="AC368" t="str">
        <f ca="1">IF(AND(RESULT!$G427&gt;AC$1,RESULT!$C427+RESULT!$D427&gt;2),"WON",IF(AND(RESULT!$G427&lt;AC$1,RESULT!$C427+RESULT!$D427&lt;3),"WON","LOST"))</f>
        <v>LOST</v>
      </c>
      <c r="AD368" t="str">
        <f ca="1">IF(AND(RESULT!$K427&gt;AC$1,RESULT!$C427+RESULT!$D427&gt;2),"WON",IF(AND(RESULT!$K427&lt;AC$1,RESULT!$C427+RESULT!$D427&lt;3),"WON","LOST"))</f>
        <v>LOST</v>
      </c>
      <c r="AE368" t="str">
        <f t="shared" ca="1" si="247"/>
        <v>LOST</v>
      </c>
    </row>
    <row r="369" spans="1:31">
      <c r="A369" t="str">
        <f ca="1">IF(AND(RESULT!$G428&gt;A$1,RESULT!$C428+RESULT!$D428&gt;2),"WON",IF(AND(RESULT!$G428&lt;A$1,RESULT!$C428+RESULT!$D428&lt;3),"WON","LOST"))</f>
        <v>WON</v>
      </c>
      <c r="B369" t="str">
        <f ca="1">IF(AND(RESULT!$K428&gt;A$1,RESULT!$C428+RESULT!$D428&gt;2),"WON",IF(AND(RESULT!$K428&lt;A$1,RESULT!$C428+RESULT!$D428&lt;3),"WON","LOST"))</f>
        <v>WON</v>
      </c>
      <c r="C369" t="str">
        <f t="shared" ca="1" si="240"/>
        <v>WON</v>
      </c>
      <c r="E369" t="str">
        <f ca="1">IF(AND(RESULT!$G428&gt;E$1,RESULT!$C428+RESULT!$D428&gt;2),"WON",IF(AND(RESULT!$G428&lt;E$1,RESULT!$C428+RESULT!$D428&lt;3),"WON","LOST"))</f>
        <v>WON</v>
      </c>
      <c r="F369" t="str">
        <f ca="1">IF(AND(RESULT!$K428&gt;E$1,RESULT!$C428+RESULT!$D428&gt;2),"WON",IF(AND(RESULT!$K428&lt;E$1,RESULT!$C428+RESULT!$D428&lt;3),"WON","LOST"))</f>
        <v>WON</v>
      </c>
      <c r="G369" t="str">
        <f t="shared" ca="1" si="241"/>
        <v>WON</v>
      </c>
      <c r="I369" t="str">
        <f ca="1">IF(AND(RESULT!$G428&gt;I$1,RESULT!$C428+RESULT!$D428&gt;2),"WON",IF(AND(RESULT!$G428&lt;I$1,RESULT!$C428+RESULT!$D428&lt;3),"WON","LOST"))</f>
        <v>WON</v>
      </c>
      <c r="J369" t="str">
        <f ca="1">IF(AND(RESULT!$K428&gt;I$1,RESULT!$C428+RESULT!$D428&gt;2),"WON",IF(AND(RESULT!$K428&lt;I$1,RESULT!$C428+RESULT!$D428&lt;3),"WON","LOST"))</f>
        <v>WON</v>
      </c>
      <c r="K369" t="str">
        <f t="shared" ca="1" si="242"/>
        <v>WON</v>
      </c>
      <c r="M369" t="str">
        <f ca="1">IF(AND(RESULT!$G428&gt;M$1,RESULT!$C428+RESULT!$D428&gt;2),"WON",IF(AND(RESULT!$G428&lt;M$1,RESULT!$C428+RESULT!$D428&lt;3),"WON","LOST"))</f>
        <v>WON</v>
      </c>
      <c r="N369" t="str">
        <f ca="1">IF(AND(RESULT!$K428&gt;M$1,RESULT!$C428+RESULT!$D428&gt;2),"WON",IF(AND(RESULT!$K428&lt;M$1,RESULT!$C428+RESULT!$D428&lt;3),"WON","LOST"))</f>
        <v>WON</v>
      </c>
      <c r="O369" t="str">
        <f t="shared" ca="1" si="243"/>
        <v>WON</v>
      </c>
      <c r="Q369" t="str">
        <f ca="1">IF(AND(RESULT!$G428&gt;Q$1,RESULT!$C428+RESULT!$D428&gt;2),"WON",IF(AND(RESULT!$G428&lt;Q$1,RESULT!$C428+RESULT!$D428&lt;3),"WON","LOST"))</f>
        <v>WON</v>
      </c>
      <c r="R369" t="str">
        <f ca="1">IF(AND(RESULT!$K428&gt;Q$1,RESULT!$C428+RESULT!$D428&gt;2),"WON",IF(AND(RESULT!$K428&lt;Q$1,RESULT!$C428+RESULT!$D428&lt;3),"WON","LOST"))</f>
        <v>WON</v>
      </c>
      <c r="S369" t="str">
        <f t="shared" ca="1" si="244"/>
        <v>WON</v>
      </c>
      <c r="U369" t="str">
        <f ca="1">IF(AND(RESULT!$G428&gt;U$1,RESULT!$C428+RESULT!$D428&gt;2),"WON",IF(AND(RESULT!$G428&lt;U$1,RESULT!$C428+RESULT!$D428&lt;3),"WON","LOST"))</f>
        <v>WON</v>
      </c>
      <c r="V369" t="str">
        <f ca="1">IF(AND(RESULT!$K428&gt;U$1,RESULT!$C428+RESULT!$D428&gt;2),"WON",IF(AND(RESULT!$K428&lt;U$1,RESULT!$C428+RESULT!$D428&lt;3),"WON","LOST"))</f>
        <v>WON</v>
      </c>
      <c r="W369" t="str">
        <f t="shared" ca="1" si="245"/>
        <v>WON</v>
      </c>
      <c r="Y369" t="str">
        <f ca="1">IF(AND(RESULT!$G428&gt;Y$1,RESULT!$C428+RESULT!$D428&gt;2),"WON",IF(AND(RESULT!$G428&lt;Y$1,RESULT!$C428+RESULT!$D428&lt;3),"WON","LOST"))</f>
        <v>WON</v>
      </c>
      <c r="Z369" t="str">
        <f ca="1">IF(AND(RESULT!$K428&gt;Y$1,RESULT!$C428+RESULT!$D428&gt;2),"WON",IF(AND(RESULT!$K428&lt;Y$1,RESULT!$C428+RESULT!$D428&lt;3),"WON","LOST"))</f>
        <v>WON</v>
      </c>
      <c r="AA369" t="str">
        <f t="shared" ca="1" si="246"/>
        <v>WON</v>
      </c>
      <c r="AC369" t="str">
        <f ca="1">IF(AND(RESULT!$G428&gt;AC$1,RESULT!$C428+RESULT!$D428&gt;2),"WON",IF(AND(RESULT!$G428&lt;AC$1,RESULT!$C428+RESULT!$D428&lt;3),"WON","LOST"))</f>
        <v>WON</v>
      </c>
      <c r="AD369" t="str">
        <f ca="1">IF(AND(RESULT!$K428&gt;AC$1,RESULT!$C428+RESULT!$D428&gt;2),"WON",IF(AND(RESULT!$K428&lt;AC$1,RESULT!$C428+RESULT!$D428&lt;3),"WON","LOST"))</f>
        <v>WON</v>
      </c>
      <c r="AE369" t="str">
        <f t="shared" ca="1" si="247"/>
        <v>WON</v>
      </c>
    </row>
    <row r="370" spans="1:31">
      <c r="A370" t="str">
        <f ca="1">IF(AND(RESULT!$G429&gt;A$1,RESULT!$C429+RESULT!$D429&gt;2),"WON",IF(AND(RESULT!$G429&lt;A$1,RESULT!$C429+RESULT!$D429&lt;3),"WON","LOST"))</f>
        <v>WON</v>
      </c>
      <c r="B370" t="str">
        <f ca="1">IF(AND(RESULT!$K429&gt;A$1,RESULT!$C429+RESULT!$D429&gt;2),"WON",IF(AND(RESULT!$K429&lt;A$1,RESULT!$C429+RESULT!$D429&lt;3),"WON","LOST"))</f>
        <v>LOST</v>
      </c>
      <c r="C370" t="str">
        <f t="shared" ca="1" si="240"/>
        <v>DP</v>
      </c>
      <c r="E370" t="str">
        <f ca="1">IF(AND(RESULT!$G429&gt;E$1,RESULT!$C429+RESULT!$D429&gt;2),"WON",IF(AND(RESULT!$G429&lt;E$1,RESULT!$C429+RESULT!$D429&lt;3),"WON","LOST"))</f>
        <v>WON</v>
      </c>
      <c r="F370" t="str">
        <f ca="1">IF(AND(RESULT!$K429&gt;E$1,RESULT!$C429+RESULT!$D429&gt;2),"WON",IF(AND(RESULT!$K429&lt;E$1,RESULT!$C429+RESULT!$D429&lt;3),"WON","LOST"))</f>
        <v>LOST</v>
      </c>
      <c r="G370" t="str">
        <f t="shared" ca="1" si="241"/>
        <v>DP</v>
      </c>
      <c r="I370" t="str">
        <f ca="1">IF(AND(RESULT!$G429&gt;I$1,RESULT!$C429+RESULT!$D429&gt;2),"WON",IF(AND(RESULT!$G429&lt;I$1,RESULT!$C429+RESULT!$D429&lt;3),"WON","LOST"))</f>
        <v>WON</v>
      </c>
      <c r="J370" t="str">
        <f ca="1">IF(AND(RESULT!$K429&gt;I$1,RESULT!$C429+RESULT!$D429&gt;2),"WON",IF(AND(RESULT!$K429&lt;I$1,RESULT!$C429+RESULT!$D429&lt;3),"WON","LOST"))</f>
        <v>LOST</v>
      </c>
      <c r="K370" t="str">
        <f t="shared" ca="1" si="242"/>
        <v>DP</v>
      </c>
      <c r="M370" t="str">
        <f ca="1">IF(AND(RESULT!$G429&gt;M$1,RESULT!$C429+RESULT!$D429&gt;2),"WON",IF(AND(RESULT!$G429&lt;M$1,RESULT!$C429+RESULT!$D429&lt;3),"WON","LOST"))</f>
        <v>WON</v>
      </c>
      <c r="N370" t="str">
        <f ca="1">IF(AND(RESULT!$K429&gt;M$1,RESULT!$C429+RESULT!$D429&gt;2),"WON",IF(AND(RESULT!$K429&lt;M$1,RESULT!$C429+RESULT!$D429&lt;3),"WON","LOST"))</f>
        <v>LOST</v>
      </c>
      <c r="O370" t="str">
        <f t="shared" ca="1" si="243"/>
        <v>DP</v>
      </c>
      <c r="Q370" t="str">
        <f ca="1">IF(AND(RESULT!$G429&gt;Q$1,RESULT!$C429+RESULT!$D429&gt;2),"WON",IF(AND(RESULT!$G429&lt;Q$1,RESULT!$C429+RESULT!$D429&lt;3),"WON","LOST"))</f>
        <v>WON</v>
      </c>
      <c r="R370" t="str">
        <f ca="1">IF(AND(RESULT!$K429&gt;Q$1,RESULT!$C429+RESULT!$D429&gt;2),"WON",IF(AND(RESULT!$K429&lt;Q$1,RESULT!$C429+RESULT!$D429&lt;3),"WON","LOST"))</f>
        <v>LOST</v>
      </c>
      <c r="S370" t="str">
        <f t="shared" ca="1" si="244"/>
        <v>DP</v>
      </c>
      <c r="U370" t="str">
        <f ca="1">IF(AND(RESULT!$G429&gt;U$1,RESULT!$C429+RESULT!$D429&gt;2),"WON",IF(AND(RESULT!$G429&lt;U$1,RESULT!$C429+RESULT!$D429&lt;3),"WON","LOST"))</f>
        <v>WON</v>
      </c>
      <c r="V370" t="str">
        <f ca="1">IF(AND(RESULT!$K429&gt;U$1,RESULT!$C429+RESULT!$D429&gt;2),"WON",IF(AND(RESULT!$K429&lt;U$1,RESULT!$C429+RESULT!$D429&lt;3),"WON","LOST"))</f>
        <v>LOST</v>
      </c>
      <c r="W370" t="str">
        <f t="shared" ca="1" si="245"/>
        <v>DP</v>
      </c>
      <c r="Y370" t="str">
        <f ca="1">IF(AND(RESULT!$G429&gt;Y$1,RESULT!$C429+RESULT!$D429&gt;2),"WON",IF(AND(RESULT!$G429&lt;Y$1,RESULT!$C429+RESULT!$D429&lt;3),"WON","LOST"))</f>
        <v>WON</v>
      </c>
      <c r="Z370" t="str">
        <f ca="1">IF(AND(RESULT!$K429&gt;Y$1,RESULT!$C429+RESULT!$D429&gt;2),"WON",IF(AND(RESULT!$K429&lt;Y$1,RESULT!$C429+RESULT!$D429&lt;3),"WON","LOST"))</f>
        <v>LOST</v>
      </c>
      <c r="AA370" t="str">
        <f t="shared" ca="1" si="246"/>
        <v>DP</v>
      </c>
      <c r="AC370" t="str">
        <f ca="1">IF(AND(RESULT!$G429&gt;AC$1,RESULT!$C429+RESULT!$D429&gt;2),"WON",IF(AND(RESULT!$G429&lt;AC$1,RESULT!$C429+RESULT!$D429&lt;3),"WON","LOST"))</f>
        <v>WON</v>
      </c>
      <c r="AD370" t="str">
        <f ca="1">IF(AND(RESULT!$K429&gt;AC$1,RESULT!$C429+RESULT!$D429&gt;2),"WON",IF(AND(RESULT!$K429&lt;AC$1,RESULT!$C429+RESULT!$D429&lt;3),"WON","LOST"))</f>
        <v>LOST</v>
      </c>
      <c r="AE370" t="str">
        <f t="shared" ca="1" si="247"/>
        <v>DP</v>
      </c>
    </row>
    <row r="371" spans="1:31">
      <c r="A371" t="str">
        <f ca="1">IF(AND(RESULT!$G430&gt;A$1,RESULT!$C430+RESULT!$D430&gt;2),"WON",IF(AND(RESULT!$G430&lt;A$1,RESULT!$C430+RESULT!$D430&lt;3),"WON","LOST"))</f>
        <v>WON</v>
      </c>
      <c r="B371" t="str">
        <f ca="1">IF(AND(RESULT!$K430&gt;A$1,RESULT!$C430+RESULT!$D430&gt;2),"WON",IF(AND(RESULT!$K430&lt;A$1,RESULT!$C430+RESULT!$D430&lt;3),"WON","LOST"))</f>
        <v>WON</v>
      </c>
      <c r="C371" t="str">
        <f t="shared" ca="1" si="240"/>
        <v>WON</v>
      </c>
      <c r="E371" t="str">
        <f ca="1">IF(AND(RESULT!$G430&gt;E$1,RESULT!$C430+RESULT!$D430&gt;2),"WON",IF(AND(RESULT!$G430&lt;E$1,RESULT!$C430+RESULT!$D430&lt;3),"WON","LOST"))</f>
        <v>WON</v>
      </c>
      <c r="F371" t="str">
        <f ca="1">IF(AND(RESULT!$K430&gt;E$1,RESULT!$C430+RESULT!$D430&gt;2),"WON",IF(AND(RESULT!$K430&lt;E$1,RESULT!$C430+RESULT!$D430&lt;3),"WON","LOST"))</f>
        <v>WON</v>
      </c>
      <c r="G371" t="str">
        <f t="shared" ca="1" si="241"/>
        <v>WON</v>
      </c>
      <c r="I371" t="str">
        <f ca="1">IF(AND(RESULT!$G430&gt;I$1,RESULT!$C430+RESULT!$D430&gt;2),"WON",IF(AND(RESULT!$G430&lt;I$1,RESULT!$C430+RESULT!$D430&lt;3),"WON","LOST"))</f>
        <v>WON</v>
      </c>
      <c r="J371" t="str">
        <f ca="1">IF(AND(RESULT!$K430&gt;I$1,RESULT!$C430+RESULT!$D430&gt;2),"WON",IF(AND(RESULT!$K430&lt;I$1,RESULT!$C430+RESULT!$D430&lt;3),"WON","LOST"))</f>
        <v>WON</v>
      </c>
      <c r="K371" t="str">
        <f t="shared" ca="1" si="242"/>
        <v>WON</v>
      </c>
      <c r="M371" t="str">
        <f ca="1">IF(AND(RESULT!$G430&gt;M$1,RESULT!$C430+RESULT!$D430&gt;2),"WON",IF(AND(RESULT!$G430&lt;M$1,RESULT!$C430+RESULT!$D430&lt;3),"WON","LOST"))</f>
        <v>WON</v>
      </c>
      <c r="N371" t="str">
        <f ca="1">IF(AND(RESULT!$K430&gt;M$1,RESULT!$C430+RESULT!$D430&gt;2),"WON",IF(AND(RESULT!$K430&lt;M$1,RESULT!$C430+RESULT!$D430&lt;3),"WON","LOST"))</f>
        <v>WON</v>
      </c>
      <c r="O371" t="str">
        <f t="shared" ca="1" si="243"/>
        <v>WON</v>
      </c>
      <c r="Q371" t="str">
        <f ca="1">IF(AND(RESULT!$G430&gt;Q$1,RESULT!$C430+RESULT!$D430&gt;2),"WON",IF(AND(RESULT!$G430&lt;Q$1,RESULT!$C430+RESULT!$D430&lt;3),"WON","LOST"))</f>
        <v>WON</v>
      </c>
      <c r="R371" t="str">
        <f ca="1">IF(AND(RESULT!$K430&gt;Q$1,RESULT!$C430+RESULT!$D430&gt;2),"WON",IF(AND(RESULT!$K430&lt;Q$1,RESULT!$C430+RESULT!$D430&lt;3),"WON","LOST"))</f>
        <v>WON</v>
      </c>
      <c r="S371" t="str">
        <f t="shared" ca="1" si="244"/>
        <v>WON</v>
      </c>
      <c r="U371" t="str">
        <f ca="1">IF(AND(RESULT!$G430&gt;U$1,RESULT!$C430+RESULT!$D430&gt;2),"WON",IF(AND(RESULT!$G430&lt;U$1,RESULT!$C430+RESULT!$D430&lt;3),"WON","LOST"))</f>
        <v>WON</v>
      </c>
      <c r="V371" t="str">
        <f ca="1">IF(AND(RESULT!$K430&gt;U$1,RESULT!$C430+RESULT!$D430&gt;2),"WON",IF(AND(RESULT!$K430&lt;U$1,RESULT!$C430+RESULT!$D430&lt;3),"WON","LOST"))</f>
        <v>WON</v>
      </c>
      <c r="W371" t="str">
        <f t="shared" ca="1" si="245"/>
        <v>WON</v>
      </c>
      <c r="Y371" t="str">
        <f ca="1">IF(AND(RESULT!$G430&gt;Y$1,RESULT!$C430+RESULT!$D430&gt;2),"WON",IF(AND(RESULT!$G430&lt;Y$1,RESULT!$C430+RESULT!$D430&lt;3),"WON","LOST"))</f>
        <v>WON</v>
      </c>
      <c r="Z371" t="str">
        <f ca="1">IF(AND(RESULT!$K430&gt;Y$1,RESULT!$C430+RESULT!$D430&gt;2),"WON",IF(AND(RESULT!$K430&lt;Y$1,RESULT!$C430+RESULT!$D430&lt;3),"WON","LOST"))</f>
        <v>WON</v>
      </c>
      <c r="AA371" t="str">
        <f t="shared" ca="1" si="246"/>
        <v>WON</v>
      </c>
      <c r="AC371" t="str">
        <f ca="1">IF(AND(RESULT!$G430&gt;AC$1,RESULT!$C430+RESULT!$D430&gt;2),"WON",IF(AND(RESULT!$G430&lt;AC$1,RESULT!$C430+RESULT!$D430&lt;3),"WON","LOST"))</f>
        <v>WON</v>
      </c>
      <c r="AD371" t="str">
        <f ca="1">IF(AND(RESULT!$K430&gt;AC$1,RESULT!$C430+RESULT!$D430&gt;2),"WON",IF(AND(RESULT!$K430&lt;AC$1,RESULT!$C430+RESULT!$D430&lt;3),"WON","LOST"))</f>
        <v>WON</v>
      </c>
      <c r="AE371" t="str">
        <f t="shared" ca="1" si="247"/>
        <v>WON</v>
      </c>
    </row>
    <row r="372" spans="1:31">
      <c r="A372" t="str">
        <f ca="1">IF(AND(RESULT!$G431&gt;A$1,RESULT!$C431+RESULT!$D431&gt;2),"WON",IF(AND(RESULT!$G431&lt;A$1,RESULT!$C431+RESULT!$D431&lt;3),"WON","LOST"))</f>
        <v>WON</v>
      </c>
      <c r="B372" t="str">
        <f ca="1">IF(AND(RESULT!$K431&gt;A$1,RESULT!$C431+RESULT!$D431&gt;2),"WON",IF(AND(RESULT!$K431&lt;A$1,RESULT!$C431+RESULT!$D431&lt;3),"WON","LOST"))</f>
        <v>WON</v>
      </c>
      <c r="C372" t="str">
        <f t="shared" ca="1" si="240"/>
        <v>WON</v>
      </c>
      <c r="E372" t="str">
        <f ca="1">IF(AND(RESULT!$G431&gt;E$1,RESULT!$C431+RESULT!$D431&gt;2),"WON",IF(AND(RESULT!$G431&lt;E$1,RESULT!$C431+RESULT!$D431&lt;3),"WON","LOST"))</f>
        <v>WON</v>
      </c>
      <c r="F372" t="str">
        <f ca="1">IF(AND(RESULT!$K431&gt;E$1,RESULT!$C431+RESULT!$D431&gt;2),"WON",IF(AND(RESULT!$K431&lt;E$1,RESULT!$C431+RESULT!$D431&lt;3),"WON","LOST"))</f>
        <v>WON</v>
      </c>
      <c r="G372" t="str">
        <f t="shared" ca="1" si="241"/>
        <v>WON</v>
      </c>
      <c r="I372" t="str">
        <f ca="1">IF(AND(RESULT!$G431&gt;I$1,RESULT!$C431+RESULT!$D431&gt;2),"WON",IF(AND(RESULT!$G431&lt;I$1,RESULT!$C431+RESULT!$D431&lt;3),"WON","LOST"))</f>
        <v>WON</v>
      </c>
      <c r="J372" t="str">
        <f ca="1">IF(AND(RESULT!$K431&gt;I$1,RESULT!$C431+RESULT!$D431&gt;2),"WON",IF(AND(RESULT!$K431&lt;I$1,RESULT!$C431+RESULT!$D431&lt;3),"WON","LOST"))</f>
        <v>WON</v>
      </c>
      <c r="K372" t="str">
        <f t="shared" ca="1" si="242"/>
        <v>WON</v>
      </c>
      <c r="M372" t="str">
        <f ca="1">IF(AND(RESULT!$G431&gt;M$1,RESULT!$C431+RESULT!$D431&gt;2),"WON",IF(AND(RESULT!$G431&lt;M$1,RESULT!$C431+RESULT!$D431&lt;3),"WON","LOST"))</f>
        <v>WON</v>
      </c>
      <c r="N372" t="str">
        <f ca="1">IF(AND(RESULT!$K431&gt;M$1,RESULT!$C431+RESULT!$D431&gt;2),"WON",IF(AND(RESULT!$K431&lt;M$1,RESULT!$C431+RESULT!$D431&lt;3),"WON","LOST"))</f>
        <v>WON</v>
      </c>
      <c r="O372" t="str">
        <f t="shared" ca="1" si="243"/>
        <v>WON</v>
      </c>
      <c r="Q372" t="str">
        <f ca="1">IF(AND(RESULT!$G431&gt;Q$1,RESULT!$C431+RESULT!$D431&gt;2),"WON",IF(AND(RESULT!$G431&lt;Q$1,RESULT!$C431+RESULT!$D431&lt;3),"WON","LOST"))</f>
        <v>WON</v>
      </c>
      <c r="R372" t="str">
        <f ca="1">IF(AND(RESULT!$K431&gt;Q$1,RESULT!$C431+RESULT!$D431&gt;2),"WON",IF(AND(RESULT!$K431&lt;Q$1,RESULT!$C431+RESULT!$D431&lt;3),"WON","LOST"))</f>
        <v>WON</v>
      </c>
      <c r="S372" t="str">
        <f t="shared" ca="1" si="244"/>
        <v>WON</v>
      </c>
      <c r="U372" t="str">
        <f ca="1">IF(AND(RESULT!$G431&gt;U$1,RESULT!$C431+RESULT!$D431&gt;2),"WON",IF(AND(RESULT!$G431&lt;U$1,RESULT!$C431+RESULT!$D431&lt;3),"WON","LOST"))</f>
        <v>WON</v>
      </c>
      <c r="V372" t="str">
        <f ca="1">IF(AND(RESULT!$K431&gt;U$1,RESULT!$C431+RESULT!$D431&gt;2),"WON",IF(AND(RESULT!$K431&lt;U$1,RESULT!$C431+RESULT!$D431&lt;3),"WON","LOST"))</f>
        <v>WON</v>
      </c>
      <c r="W372" t="str">
        <f t="shared" ca="1" si="245"/>
        <v>WON</v>
      </c>
      <c r="Y372" t="str">
        <f ca="1">IF(AND(RESULT!$G431&gt;Y$1,RESULT!$C431+RESULT!$D431&gt;2),"WON",IF(AND(RESULT!$G431&lt;Y$1,RESULT!$C431+RESULT!$D431&lt;3),"WON","LOST"))</f>
        <v>WON</v>
      </c>
      <c r="Z372" t="str">
        <f ca="1">IF(AND(RESULT!$K431&gt;Y$1,RESULT!$C431+RESULT!$D431&gt;2),"WON",IF(AND(RESULT!$K431&lt;Y$1,RESULT!$C431+RESULT!$D431&lt;3),"WON","LOST"))</f>
        <v>WON</v>
      </c>
      <c r="AA372" t="str">
        <f t="shared" ca="1" si="246"/>
        <v>WON</v>
      </c>
      <c r="AC372" t="str">
        <f ca="1">IF(AND(RESULT!$G431&gt;AC$1,RESULT!$C431+RESULT!$D431&gt;2),"WON",IF(AND(RESULT!$G431&lt;AC$1,RESULT!$C431+RESULT!$D431&lt;3),"WON","LOST"))</f>
        <v>WON</v>
      </c>
      <c r="AD372" t="str">
        <f ca="1">IF(AND(RESULT!$K431&gt;AC$1,RESULT!$C431+RESULT!$D431&gt;2),"WON",IF(AND(RESULT!$K431&lt;AC$1,RESULT!$C431+RESULT!$D431&lt;3),"WON","LOST"))</f>
        <v>WON</v>
      </c>
      <c r="AE372" t="str">
        <f t="shared" ca="1" si="247"/>
        <v>WON</v>
      </c>
    </row>
    <row r="375" spans="1:31">
      <c r="A375" t="str">
        <f ca="1">IF(AND(RESULT!$G434&gt;A$1,RESULT!$C434+RESULT!$D434&gt;2),"WON",IF(AND(RESULT!$G434&lt;A$1,RESULT!$C434+RESULT!$D434&lt;3),"WON","LOST"))</f>
        <v>LOST</v>
      </c>
      <c r="B375" t="str">
        <f ca="1">IF(AND(RESULT!$K434&gt;A$1,RESULT!$C434+RESULT!$D434&gt;2),"WON",IF(AND(RESULT!$K434&lt;A$1,RESULT!$C434+RESULT!$D434&lt;3),"WON","LOST"))</f>
        <v>LOST</v>
      </c>
      <c r="C375" t="str">
        <f ca="1">IF(AND(A375="WON",B375="WON"),"WON",IF(AND(A375="LOST",B375="LOST"),"LOST","DP"))</f>
        <v>LOST</v>
      </c>
      <c r="E375" t="str">
        <f ca="1">IF(AND(RESULT!$G434&gt;E$1,RESULT!$C434+RESULT!$D434&gt;2),"WON",IF(AND(RESULT!$G434&lt;E$1,RESULT!$C434+RESULT!$D434&lt;3),"WON","LOST"))</f>
        <v>LOST</v>
      </c>
      <c r="F375" t="str">
        <f ca="1">IF(AND(RESULT!$K434&gt;E$1,RESULT!$C434+RESULT!$D434&gt;2),"WON",IF(AND(RESULT!$K434&lt;E$1,RESULT!$C434+RESULT!$D434&lt;3),"WON","LOST"))</f>
        <v>LOST</v>
      </c>
      <c r="G375" t="str">
        <f ca="1">IF(AND(E375="WON",F375="WON"),"WON",IF(AND(E375="LOST",F375="LOST"),"LOST","DP"))</f>
        <v>LOST</v>
      </c>
      <c r="I375" t="str">
        <f ca="1">IF(AND(RESULT!$G434&gt;I$1,RESULT!$C434+RESULT!$D434&gt;2),"WON",IF(AND(RESULT!$G434&lt;I$1,RESULT!$C434+RESULT!$D434&lt;3),"WON","LOST"))</f>
        <v>LOST</v>
      </c>
      <c r="J375" t="str">
        <f ca="1">IF(AND(RESULT!$K434&gt;I$1,RESULT!$C434+RESULT!$D434&gt;2),"WON",IF(AND(RESULT!$K434&lt;I$1,RESULT!$C434+RESULT!$D434&lt;3),"WON","LOST"))</f>
        <v>LOST</v>
      </c>
      <c r="K375" t="str">
        <f ca="1">IF(AND(I375="WON",J375="WON"),"WON",IF(AND(I375="LOST",J375="LOST"),"LOST","DP"))</f>
        <v>LOST</v>
      </c>
      <c r="M375" t="str">
        <f ca="1">IF(AND(RESULT!$G434&gt;M$1,RESULT!$C434+RESULT!$D434&gt;2),"WON",IF(AND(RESULT!$G434&lt;M$1,RESULT!$C434+RESULT!$D434&lt;3),"WON","LOST"))</f>
        <v>LOST</v>
      </c>
      <c r="N375" t="str">
        <f ca="1">IF(AND(RESULT!$K434&gt;M$1,RESULT!$C434+RESULT!$D434&gt;2),"WON",IF(AND(RESULT!$K434&lt;M$1,RESULT!$C434+RESULT!$D434&lt;3),"WON","LOST"))</f>
        <v>LOST</v>
      </c>
      <c r="O375" t="str">
        <f ca="1">IF(AND(M375="WON",N375="WON"),"WON",IF(AND(M375="LOST",N375="LOST"),"LOST","DP"))</f>
        <v>LOST</v>
      </c>
      <c r="Q375" t="str">
        <f ca="1">IF(AND(RESULT!$G434&gt;Q$1,RESULT!$C434+RESULT!$D434&gt;2),"WON",IF(AND(RESULT!$G434&lt;Q$1,RESULT!$C434+RESULT!$D434&lt;3),"WON","LOST"))</f>
        <v>LOST</v>
      </c>
      <c r="R375" t="str">
        <f ca="1">IF(AND(RESULT!$K434&gt;Q$1,RESULT!$C434+RESULT!$D434&gt;2),"WON",IF(AND(RESULT!$K434&lt;Q$1,RESULT!$C434+RESULT!$D434&lt;3),"WON","LOST"))</f>
        <v>LOST</v>
      </c>
      <c r="S375" t="str">
        <f ca="1">IF(AND(Q375="WON",R375="WON"),"WON",IF(AND(Q375="LOST",R375="LOST"),"LOST","DP"))</f>
        <v>LOST</v>
      </c>
      <c r="U375" t="str">
        <f ca="1">IF(AND(RESULT!$G434&gt;U$1,RESULT!$C434+RESULT!$D434&gt;2),"WON",IF(AND(RESULT!$G434&lt;U$1,RESULT!$C434+RESULT!$D434&lt;3),"WON","LOST"))</f>
        <v>LOST</v>
      </c>
      <c r="V375" t="str">
        <f ca="1">IF(AND(RESULT!$K434&gt;U$1,RESULT!$C434+RESULT!$D434&gt;2),"WON",IF(AND(RESULT!$K434&lt;U$1,RESULT!$C434+RESULT!$D434&lt;3),"WON","LOST"))</f>
        <v>LOST</v>
      </c>
      <c r="W375" t="str">
        <f ca="1">IF(AND(U375="WON",V375="WON"),"WON",IF(AND(U375="LOST",V375="LOST"),"LOST","DP"))</f>
        <v>LOST</v>
      </c>
      <c r="Y375" t="str">
        <f ca="1">IF(AND(RESULT!$G434&gt;Y$1,RESULT!$C434+RESULT!$D434&gt;2),"WON",IF(AND(RESULT!$G434&lt;Y$1,RESULT!$C434+RESULT!$D434&lt;3),"WON","LOST"))</f>
        <v>WON</v>
      </c>
      <c r="Z375" t="str">
        <f ca="1">IF(AND(RESULT!$K434&gt;Y$1,RESULT!$C434+RESULT!$D434&gt;2),"WON",IF(AND(RESULT!$K434&lt;Y$1,RESULT!$C434+RESULT!$D434&lt;3),"WON","LOST"))</f>
        <v>LOST</v>
      </c>
      <c r="AA375" t="str">
        <f ca="1">IF(AND(Y375="WON",Z375="WON"),"WON",IF(AND(Y375="LOST",Z375="LOST"),"LOST","DP"))</f>
        <v>DP</v>
      </c>
      <c r="AC375" t="str">
        <f ca="1">IF(AND(RESULT!$G434&gt;AC$1,RESULT!$C434+RESULT!$D434&gt;2),"WON",IF(AND(RESULT!$G434&lt;AC$1,RESULT!$C434+RESULT!$D434&lt;3),"WON","LOST"))</f>
        <v>WON</v>
      </c>
      <c r="AD375" t="str">
        <f ca="1">IF(AND(RESULT!$K434&gt;AC$1,RESULT!$C434+RESULT!$D434&gt;2),"WON",IF(AND(RESULT!$K434&lt;AC$1,RESULT!$C434+RESULT!$D434&lt;3),"WON","LOST"))</f>
        <v>LOST</v>
      </c>
      <c r="AE375" t="str">
        <f ca="1">IF(AND(AC375="WON",AD375="WON"),"WON",IF(AND(AC375="LOST",AD375="LOST"),"LOST","DP"))</f>
        <v>DP</v>
      </c>
    </row>
    <row r="376" spans="1:31">
      <c r="A376" t="str">
        <f ca="1">IF(AND(RESULT!$G435&gt;A$1,RESULT!$C435+RESULT!$D435&gt;2),"WON",IF(AND(RESULT!$G435&lt;A$1,RESULT!$C435+RESULT!$D435&lt;3),"WON","LOST"))</f>
        <v>WON</v>
      </c>
      <c r="B376" t="str">
        <f ca="1">IF(AND(RESULT!$K435&gt;A$1,RESULT!$C435+RESULT!$D435&gt;2),"WON",IF(AND(RESULT!$K435&lt;A$1,RESULT!$C435+RESULT!$D435&lt;3),"WON","LOST"))</f>
        <v>WON</v>
      </c>
      <c r="C376" t="str">
        <f t="shared" ref="C376:C384" ca="1" si="248">IF(AND(A376="WON",B376="WON"),"WON",IF(AND(A376="LOST",B376="LOST"),"LOST","DP"))</f>
        <v>WON</v>
      </c>
      <c r="E376" t="str">
        <f ca="1">IF(AND(RESULT!$G435&gt;E$1,RESULT!$C435+RESULT!$D435&gt;2),"WON",IF(AND(RESULT!$G435&lt;E$1,RESULT!$C435+RESULT!$D435&lt;3),"WON","LOST"))</f>
        <v>WON</v>
      </c>
      <c r="F376" t="str">
        <f ca="1">IF(AND(RESULT!$K435&gt;E$1,RESULT!$C435+RESULT!$D435&gt;2),"WON",IF(AND(RESULT!$K435&lt;E$1,RESULT!$C435+RESULT!$D435&lt;3),"WON","LOST"))</f>
        <v>WON</v>
      </c>
      <c r="G376" t="str">
        <f t="shared" ref="G376:G384" ca="1" si="249">IF(AND(E376="WON",F376="WON"),"WON",IF(AND(E376="LOST",F376="LOST"),"LOST","DP"))</f>
        <v>WON</v>
      </c>
      <c r="I376" t="str">
        <f ca="1">IF(AND(RESULT!$G435&gt;I$1,RESULT!$C435+RESULT!$D435&gt;2),"WON",IF(AND(RESULT!$G435&lt;I$1,RESULT!$C435+RESULT!$D435&lt;3),"WON","LOST"))</f>
        <v>WON</v>
      </c>
      <c r="J376" t="str">
        <f ca="1">IF(AND(RESULT!$K435&gt;I$1,RESULT!$C435+RESULT!$D435&gt;2),"WON",IF(AND(RESULT!$K435&lt;I$1,RESULT!$C435+RESULT!$D435&lt;3),"WON","LOST"))</f>
        <v>WON</v>
      </c>
      <c r="K376" t="str">
        <f t="shared" ref="K376:K384" ca="1" si="250">IF(AND(I376="WON",J376="WON"),"WON",IF(AND(I376="LOST",J376="LOST"),"LOST","DP"))</f>
        <v>WON</v>
      </c>
      <c r="M376" t="str">
        <f ca="1">IF(AND(RESULT!$G435&gt;M$1,RESULT!$C435+RESULT!$D435&gt;2),"WON",IF(AND(RESULT!$G435&lt;M$1,RESULT!$C435+RESULT!$D435&lt;3),"WON","LOST"))</f>
        <v>WON</v>
      </c>
      <c r="N376" t="str">
        <f ca="1">IF(AND(RESULT!$K435&gt;M$1,RESULT!$C435+RESULT!$D435&gt;2),"WON",IF(AND(RESULT!$K435&lt;M$1,RESULT!$C435+RESULT!$D435&lt;3),"WON","LOST"))</f>
        <v>WON</v>
      </c>
      <c r="O376" t="str">
        <f t="shared" ref="O376:O384" ca="1" si="251">IF(AND(M376="WON",N376="WON"),"WON",IF(AND(M376="LOST",N376="LOST"),"LOST","DP"))</f>
        <v>WON</v>
      </c>
      <c r="Q376" t="str">
        <f ca="1">IF(AND(RESULT!$G435&gt;Q$1,RESULT!$C435+RESULT!$D435&gt;2),"WON",IF(AND(RESULT!$G435&lt;Q$1,RESULT!$C435+RESULT!$D435&lt;3),"WON","LOST"))</f>
        <v>WON</v>
      </c>
      <c r="R376" t="str">
        <f ca="1">IF(AND(RESULT!$K435&gt;Q$1,RESULT!$C435+RESULT!$D435&gt;2),"WON",IF(AND(RESULT!$K435&lt;Q$1,RESULT!$C435+RESULT!$D435&lt;3),"WON","LOST"))</f>
        <v>WON</v>
      </c>
      <c r="S376" t="str">
        <f t="shared" ref="S376:S384" ca="1" si="252">IF(AND(Q376="WON",R376="WON"),"WON",IF(AND(Q376="LOST",R376="LOST"),"LOST","DP"))</f>
        <v>WON</v>
      </c>
      <c r="U376" t="str">
        <f ca="1">IF(AND(RESULT!$G435&gt;U$1,RESULT!$C435+RESULT!$D435&gt;2),"WON",IF(AND(RESULT!$G435&lt;U$1,RESULT!$C435+RESULT!$D435&lt;3),"WON","LOST"))</f>
        <v>WON</v>
      </c>
      <c r="V376" t="str">
        <f ca="1">IF(AND(RESULT!$K435&gt;U$1,RESULT!$C435+RESULT!$D435&gt;2),"WON",IF(AND(RESULT!$K435&lt;U$1,RESULT!$C435+RESULT!$D435&lt;3),"WON","LOST"))</f>
        <v>WON</v>
      </c>
      <c r="W376" t="str">
        <f t="shared" ref="W376:W384" ca="1" si="253">IF(AND(U376="WON",V376="WON"),"WON",IF(AND(U376="LOST",V376="LOST"),"LOST","DP"))</f>
        <v>WON</v>
      </c>
      <c r="Y376" t="str">
        <f ca="1">IF(AND(RESULT!$G435&gt;Y$1,RESULT!$C435+RESULT!$D435&gt;2),"WON",IF(AND(RESULT!$G435&lt;Y$1,RESULT!$C435+RESULT!$D435&lt;3),"WON","LOST"))</f>
        <v>LOST</v>
      </c>
      <c r="Z376" t="str">
        <f ca="1">IF(AND(RESULT!$K435&gt;Y$1,RESULT!$C435+RESULT!$D435&gt;2),"WON",IF(AND(RESULT!$K435&lt;Y$1,RESULT!$C435+RESULT!$D435&lt;3),"WON","LOST"))</f>
        <v>WON</v>
      </c>
      <c r="AA376" t="str">
        <f t="shared" ref="AA376:AA384" ca="1" si="254">IF(AND(Y376="WON",Z376="WON"),"WON",IF(AND(Y376="LOST",Z376="LOST"),"LOST","DP"))</f>
        <v>DP</v>
      </c>
      <c r="AC376" t="str">
        <f ca="1">IF(AND(RESULT!$G435&gt;AC$1,RESULT!$C435+RESULT!$D435&gt;2),"WON",IF(AND(RESULT!$G435&lt;AC$1,RESULT!$C435+RESULT!$D435&lt;3),"WON","LOST"))</f>
        <v>LOST</v>
      </c>
      <c r="AD376" t="str">
        <f ca="1">IF(AND(RESULT!$K435&gt;AC$1,RESULT!$C435+RESULT!$D435&gt;2),"WON",IF(AND(RESULT!$K435&lt;AC$1,RESULT!$C435+RESULT!$D435&lt;3),"WON","LOST"))</f>
        <v>WON</v>
      </c>
      <c r="AE376" t="str">
        <f t="shared" ref="AE376:AE384" ca="1" si="255">IF(AND(AC376="WON",AD376="WON"),"WON",IF(AND(AC376="LOST",AD376="LOST"),"LOST","DP"))</f>
        <v>DP</v>
      </c>
    </row>
    <row r="377" spans="1:31">
      <c r="A377" t="str">
        <f ca="1">IF(AND(RESULT!$G436&gt;A$1,RESULT!$C436+RESULT!$D436&gt;2),"WON",IF(AND(RESULT!$G436&lt;A$1,RESULT!$C436+RESULT!$D436&lt;3),"WON","LOST"))</f>
        <v>WON</v>
      </c>
      <c r="B377" t="str">
        <f ca="1">IF(AND(RESULT!$K436&gt;A$1,RESULT!$C436+RESULT!$D436&gt;2),"WON",IF(AND(RESULT!$K436&lt;A$1,RESULT!$C436+RESULT!$D436&lt;3),"WON","LOST"))</f>
        <v>LOST</v>
      </c>
      <c r="C377" t="str">
        <f t="shared" ca="1" si="248"/>
        <v>DP</v>
      </c>
      <c r="E377" t="str">
        <f ca="1">IF(AND(RESULT!$G436&gt;E$1,RESULT!$C436+RESULT!$D436&gt;2),"WON",IF(AND(RESULT!$G436&lt;E$1,RESULT!$C436+RESULT!$D436&lt;3),"WON","LOST"))</f>
        <v>WON</v>
      </c>
      <c r="F377" t="str">
        <f ca="1">IF(AND(RESULT!$K436&gt;E$1,RESULT!$C436+RESULT!$D436&gt;2),"WON",IF(AND(RESULT!$K436&lt;E$1,RESULT!$C436+RESULT!$D436&lt;3),"WON","LOST"))</f>
        <v>LOST</v>
      </c>
      <c r="G377" t="str">
        <f t="shared" ca="1" si="249"/>
        <v>DP</v>
      </c>
      <c r="I377" t="str">
        <f ca="1">IF(AND(RESULT!$G436&gt;I$1,RESULT!$C436+RESULT!$D436&gt;2),"WON",IF(AND(RESULT!$G436&lt;I$1,RESULT!$C436+RESULT!$D436&lt;3),"WON","LOST"))</f>
        <v>WON</v>
      </c>
      <c r="J377" t="str">
        <f ca="1">IF(AND(RESULT!$K436&gt;I$1,RESULT!$C436+RESULT!$D436&gt;2),"WON",IF(AND(RESULT!$K436&lt;I$1,RESULT!$C436+RESULT!$D436&lt;3),"WON","LOST"))</f>
        <v>LOST</v>
      </c>
      <c r="K377" t="str">
        <f t="shared" ca="1" si="250"/>
        <v>DP</v>
      </c>
      <c r="M377" t="str">
        <f ca="1">IF(AND(RESULT!$G436&gt;M$1,RESULT!$C436+RESULT!$D436&gt;2),"WON",IF(AND(RESULT!$G436&lt;M$1,RESULT!$C436+RESULT!$D436&lt;3),"WON","LOST"))</f>
        <v>WON</v>
      </c>
      <c r="N377" t="str">
        <f ca="1">IF(AND(RESULT!$K436&gt;M$1,RESULT!$C436+RESULT!$D436&gt;2),"WON",IF(AND(RESULT!$K436&lt;M$1,RESULT!$C436+RESULT!$D436&lt;3),"WON","LOST"))</f>
        <v>LOST</v>
      </c>
      <c r="O377" t="str">
        <f t="shared" ca="1" si="251"/>
        <v>DP</v>
      </c>
      <c r="Q377" t="str">
        <f ca="1">IF(AND(RESULT!$G436&gt;Q$1,RESULT!$C436+RESULT!$D436&gt;2),"WON",IF(AND(RESULT!$G436&lt;Q$1,RESULT!$C436+RESULT!$D436&lt;3),"WON","LOST"))</f>
        <v>WON</v>
      </c>
      <c r="R377" t="str">
        <f ca="1">IF(AND(RESULT!$K436&gt;Q$1,RESULT!$C436+RESULT!$D436&gt;2),"WON",IF(AND(RESULT!$K436&lt;Q$1,RESULT!$C436+RESULT!$D436&lt;3),"WON","LOST"))</f>
        <v>LOST</v>
      </c>
      <c r="S377" t="str">
        <f t="shared" ca="1" si="252"/>
        <v>DP</v>
      </c>
      <c r="U377" t="str">
        <f ca="1">IF(AND(RESULT!$G436&gt;U$1,RESULT!$C436+RESULT!$D436&gt;2),"WON",IF(AND(RESULT!$G436&lt;U$1,RESULT!$C436+RESULT!$D436&lt;3),"WON","LOST"))</f>
        <v>WON</v>
      </c>
      <c r="V377" t="str">
        <f ca="1">IF(AND(RESULT!$K436&gt;U$1,RESULT!$C436+RESULT!$D436&gt;2),"WON",IF(AND(RESULT!$K436&lt;U$1,RESULT!$C436+RESULT!$D436&lt;3),"WON","LOST"))</f>
        <v>LOST</v>
      </c>
      <c r="W377" t="str">
        <f t="shared" ca="1" si="253"/>
        <v>DP</v>
      </c>
      <c r="Y377" t="str">
        <f ca="1">IF(AND(RESULT!$G436&gt;Y$1,RESULT!$C436+RESULT!$D436&gt;2),"WON",IF(AND(RESULT!$G436&lt;Y$1,RESULT!$C436+RESULT!$D436&lt;3),"WON","LOST"))</f>
        <v>WON</v>
      </c>
      <c r="Z377" t="str">
        <f ca="1">IF(AND(RESULT!$K436&gt;Y$1,RESULT!$C436+RESULT!$D436&gt;2),"WON",IF(AND(RESULT!$K436&lt;Y$1,RESULT!$C436+RESULT!$D436&lt;3),"WON","LOST"))</f>
        <v>LOST</v>
      </c>
      <c r="AA377" t="str">
        <f t="shared" ca="1" si="254"/>
        <v>DP</v>
      </c>
      <c r="AC377" t="str">
        <f ca="1">IF(AND(RESULT!$G436&gt;AC$1,RESULT!$C436+RESULT!$D436&gt;2),"WON",IF(AND(RESULT!$G436&lt;AC$1,RESULT!$C436+RESULT!$D436&lt;3),"WON","LOST"))</f>
        <v>WON</v>
      </c>
      <c r="AD377" t="str">
        <f ca="1">IF(AND(RESULT!$K436&gt;AC$1,RESULT!$C436+RESULT!$D436&gt;2),"WON",IF(AND(RESULT!$K436&lt;AC$1,RESULT!$C436+RESULT!$D436&lt;3),"WON","LOST"))</f>
        <v>LOST</v>
      </c>
      <c r="AE377" t="str">
        <f t="shared" ca="1" si="255"/>
        <v>DP</v>
      </c>
    </row>
    <row r="378" spans="1:31">
      <c r="A378" t="str">
        <f ca="1">IF(AND(RESULT!$G437&gt;A$1,RESULT!$C437+RESULT!$D437&gt;2),"WON",IF(AND(RESULT!$G437&lt;A$1,RESULT!$C437+RESULT!$D437&lt;3),"WON","LOST"))</f>
        <v>WON</v>
      </c>
      <c r="B378" t="str">
        <f ca="1">IF(AND(RESULT!$K437&gt;A$1,RESULT!$C437+RESULT!$D437&gt;2),"WON",IF(AND(RESULT!$K437&lt;A$1,RESULT!$C437+RESULT!$D437&lt;3),"WON","LOST"))</f>
        <v>LOST</v>
      </c>
      <c r="C378" t="str">
        <f t="shared" ca="1" si="248"/>
        <v>DP</v>
      </c>
      <c r="E378" t="str">
        <f ca="1">IF(AND(RESULT!$G437&gt;E$1,RESULT!$C437+RESULT!$D437&gt;2),"WON",IF(AND(RESULT!$G437&lt;E$1,RESULT!$C437+RESULT!$D437&lt;3),"WON","LOST"))</f>
        <v>WON</v>
      </c>
      <c r="F378" t="str">
        <f ca="1">IF(AND(RESULT!$K437&gt;E$1,RESULT!$C437+RESULT!$D437&gt;2),"WON",IF(AND(RESULT!$K437&lt;E$1,RESULT!$C437+RESULT!$D437&lt;3),"WON","LOST"))</f>
        <v>LOST</v>
      </c>
      <c r="G378" t="str">
        <f t="shared" ca="1" si="249"/>
        <v>DP</v>
      </c>
      <c r="I378" t="str">
        <f ca="1">IF(AND(RESULT!$G437&gt;I$1,RESULT!$C437+RESULT!$D437&gt;2),"WON",IF(AND(RESULT!$G437&lt;I$1,RESULT!$C437+RESULT!$D437&lt;3),"WON","LOST"))</f>
        <v>WON</v>
      </c>
      <c r="J378" t="str">
        <f ca="1">IF(AND(RESULT!$K437&gt;I$1,RESULT!$C437+RESULT!$D437&gt;2),"WON",IF(AND(RESULT!$K437&lt;I$1,RESULT!$C437+RESULT!$D437&lt;3),"WON","LOST"))</f>
        <v>LOST</v>
      </c>
      <c r="K378" t="str">
        <f t="shared" ca="1" si="250"/>
        <v>DP</v>
      </c>
      <c r="M378" t="str">
        <f ca="1">IF(AND(RESULT!$G437&gt;M$1,RESULT!$C437+RESULT!$D437&gt;2),"WON",IF(AND(RESULT!$G437&lt;M$1,RESULT!$C437+RESULT!$D437&lt;3),"WON","LOST"))</f>
        <v>WON</v>
      </c>
      <c r="N378" t="str">
        <f ca="1">IF(AND(RESULT!$K437&gt;M$1,RESULT!$C437+RESULT!$D437&gt;2),"WON",IF(AND(RESULT!$K437&lt;M$1,RESULT!$C437+RESULT!$D437&lt;3),"WON","LOST"))</f>
        <v>LOST</v>
      </c>
      <c r="O378" t="str">
        <f t="shared" ca="1" si="251"/>
        <v>DP</v>
      </c>
      <c r="Q378" t="str">
        <f ca="1">IF(AND(RESULT!$G437&gt;Q$1,RESULT!$C437+RESULT!$D437&gt;2),"WON",IF(AND(RESULT!$G437&lt;Q$1,RESULT!$C437+RESULT!$D437&lt;3),"WON","LOST"))</f>
        <v>WON</v>
      </c>
      <c r="R378" t="str">
        <f ca="1">IF(AND(RESULT!$K437&gt;Q$1,RESULT!$C437+RESULT!$D437&gt;2),"WON",IF(AND(RESULT!$K437&lt;Q$1,RESULT!$C437+RESULT!$D437&lt;3),"WON","LOST"))</f>
        <v>LOST</v>
      </c>
      <c r="S378" t="str">
        <f t="shared" ca="1" si="252"/>
        <v>DP</v>
      </c>
      <c r="U378" t="str">
        <f ca="1">IF(AND(RESULT!$G437&gt;U$1,RESULT!$C437+RESULT!$D437&gt;2),"WON",IF(AND(RESULT!$G437&lt;U$1,RESULT!$C437+RESULT!$D437&lt;3),"WON","LOST"))</f>
        <v>WON</v>
      </c>
      <c r="V378" t="str">
        <f ca="1">IF(AND(RESULT!$K437&gt;U$1,RESULT!$C437+RESULT!$D437&gt;2),"WON",IF(AND(RESULT!$K437&lt;U$1,RESULT!$C437+RESULT!$D437&lt;3),"WON","LOST"))</f>
        <v>LOST</v>
      </c>
      <c r="W378" t="str">
        <f t="shared" ca="1" si="253"/>
        <v>DP</v>
      </c>
      <c r="Y378" t="str">
        <f ca="1">IF(AND(RESULT!$G437&gt;Y$1,RESULT!$C437+RESULT!$D437&gt;2),"WON",IF(AND(RESULT!$G437&lt;Y$1,RESULT!$C437+RESULT!$D437&lt;3),"WON","LOST"))</f>
        <v>WON</v>
      </c>
      <c r="Z378" t="str">
        <f ca="1">IF(AND(RESULT!$K437&gt;Y$1,RESULT!$C437+RESULT!$D437&gt;2),"WON",IF(AND(RESULT!$K437&lt;Y$1,RESULT!$C437+RESULT!$D437&lt;3),"WON","LOST"))</f>
        <v>LOST</v>
      </c>
      <c r="AA378" t="str">
        <f t="shared" ca="1" si="254"/>
        <v>DP</v>
      </c>
      <c r="AC378" t="str">
        <f ca="1">IF(AND(RESULT!$G437&gt;AC$1,RESULT!$C437+RESULT!$D437&gt;2),"WON",IF(AND(RESULT!$G437&lt;AC$1,RESULT!$C437+RESULT!$D437&lt;3),"WON","LOST"))</f>
        <v>WON</v>
      </c>
      <c r="AD378" t="str">
        <f ca="1">IF(AND(RESULT!$K437&gt;AC$1,RESULT!$C437+RESULT!$D437&gt;2),"WON",IF(AND(RESULT!$K437&lt;AC$1,RESULT!$C437+RESULT!$D437&lt;3),"WON","LOST"))</f>
        <v>LOST</v>
      </c>
      <c r="AE378" t="str">
        <f t="shared" ca="1" si="255"/>
        <v>DP</v>
      </c>
    </row>
    <row r="379" spans="1:31">
      <c r="A379" t="str">
        <f ca="1">IF(AND(RESULT!$G438&gt;A$1,RESULT!$C438+RESULT!$D438&gt;2),"WON",IF(AND(RESULT!$G438&lt;A$1,RESULT!$C438+RESULT!$D438&lt;3),"WON","LOST"))</f>
        <v>LOST</v>
      </c>
      <c r="B379" t="str">
        <f ca="1">IF(AND(RESULT!$K438&gt;A$1,RESULT!$C438+RESULT!$D438&gt;2),"WON",IF(AND(RESULT!$K438&lt;A$1,RESULT!$C438+RESULT!$D438&lt;3),"WON","LOST"))</f>
        <v>WON</v>
      </c>
      <c r="C379" t="str">
        <f t="shared" ca="1" si="248"/>
        <v>DP</v>
      </c>
      <c r="E379" t="str">
        <f ca="1">IF(AND(RESULT!$G438&gt;E$1,RESULT!$C438+RESULT!$D438&gt;2),"WON",IF(AND(RESULT!$G438&lt;E$1,RESULT!$C438+RESULT!$D438&lt;3),"WON","LOST"))</f>
        <v>LOST</v>
      </c>
      <c r="F379" t="str">
        <f ca="1">IF(AND(RESULT!$K438&gt;E$1,RESULT!$C438+RESULT!$D438&gt;2),"WON",IF(AND(RESULT!$K438&lt;E$1,RESULT!$C438+RESULT!$D438&lt;3),"WON","LOST"))</f>
        <v>WON</v>
      </c>
      <c r="G379" t="str">
        <f t="shared" ca="1" si="249"/>
        <v>DP</v>
      </c>
      <c r="I379" t="str">
        <f ca="1">IF(AND(RESULT!$G438&gt;I$1,RESULT!$C438+RESULT!$D438&gt;2),"WON",IF(AND(RESULT!$G438&lt;I$1,RESULT!$C438+RESULT!$D438&lt;3),"WON","LOST"))</f>
        <v>LOST</v>
      </c>
      <c r="J379" t="str">
        <f ca="1">IF(AND(RESULT!$K438&gt;I$1,RESULT!$C438+RESULT!$D438&gt;2),"WON",IF(AND(RESULT!$K438&lt;I$1,RESULT!$C438+RESULT!$D438&lt;3),"WON","LOST"))</f>
        <v>WON</v>
      </c>
      <c r="K379" t="str">
        <f t="shared" ca="1" si="250"/>
        <v>DP</v>
      </c>
      <c r="M379" t="str">
        <f ca="1">IF(AND(RESULT!$G438&gt;M$1,RESULT!$C438+RESULT!$D438&gt;2),"WON",IF(AND(RESULT!$G438&lt;M$1,RESULT!$C438+RESULT!$D438&lt;3),"WON","LOST"))</f>
        <v>LOST</v>
      </c>
      <c r="N379" t="str">
        <f ca="1">IF(AND(RESULT!$K438&gt;M$1,RESULT!$C438+RESULT!$D438&gt;2),"WON",IF(AND(RESULT!$K438&lt;M$1,RESULT!$C438+RESULT!$D438&lt;3),"WON","LOST"))</f>
        <v>WON</v>
      </c>
      <c r="O379" t="str">
        <f t="shared" ca="1" si="251"/>
        <v>DP</v>
      </c>
      <c r="Q379" t="str">
        <f ca="1">IF(AND(RESULT!$G438&gt;Q$1,RESULT!$C438+RESULT!$D438&gt;2),"WON",IF(AND(RESULT!$G438&lt;Q$1,RESULT!$C438+RESULT!$D438&lt;3),"WON","LOST"))</f>
        <v>LOST</v>
      </c>
      <c r="R379" t="str">
        <f ca="1">IF(AND(RESULT!$K438&gt;Q$1,RESULT!$C438+RESULT!$D438&gt;2),"WON",IF(AND(RESULT!$K438&lt;Q$1,RESULT!$C438+RESULT!$D438&lt;3),"WON","LOST"))</f>
        <v>WON</v>
      </c>
      <c r="S379" t="str">
        <f t="shared" ca="1" si="252"/>
        <v>DP</v>
      </c>
      <c r="U379" t="str">
        <f ca="1">IF(AND(RESULT!$G438&gt;U$1,RESULT!$C438+RESULT!$D438&gt;2),"WON",IF(AND(RESULT!$G438&lt;U$1,RESULT!$C438+RESULT!$D438&lt;3),"WON","LOST"))</f>
        <v>LOST</v>
      </c>
      <c r="V379" t="str">
        <f ca="1">IF(AND(RESULT!$K438&gt;U$1,RESULT!$C438+RESULT!$D438&gt;2),"WON",IF(AND(RESULT!$K438&lt;U$1,RESULT!$C438+RESULT!$D438&lt;3),"WON","LOST"))</f>
        <v>WON</v>
      </c>
      <c r="W379" t="str">
        <f t="shared" ca="1" si="253"/>
        <v>DP</v>
      </c>
      <c r="Y379" t="str">
        <f ca="1">IF(AND(RESULT!$G438&gt;Y$1,RESULT!$C438+RESULT!$D438&gt;2),"WON",IF(AND(RESULT!$G438&lt;Y$1,RESULT!$C438+RESULT!$D438&lt;3),"WON","LOST"))</f>
        <v>LOST</v>
      </c>
      <c r="Z379" t="str">
        <f ca="1">IF(AND(RESULT!$K438&gt;Y$1,RESULT!$C438+RESULT!$D438&gt;2),"WON",IF(AND(RESULT!$K438&lt;Y$1,RESULT!$C438+RESULT!$D438&lt;3),"WON","LOST"))</f>
        <v>WON</v>
      </c>
      <c r="AA379" t="str">
        <f t="shared" ca="1" si="254"/>
        <v>DP</v>
      </c>
      <c r="AC379" t="str">
        <f ca="1">IF(AND(RESULT!$G438&gt;AC$1,RESULT!$C438+RESULT!$D438&gt;2),"WON",IF(AND(RESULT!$G438&lt;AC$1,RESULT!$C438+RESULT!$D438&lt;3),"WON","LOST"))</f>
        <v>LOST</v>
      </c>
      <c r="AD379" t="str">
        <f ca="1">IF(AND(RESULT!$K438&gt;AC$1,RESULT!$C438+RESULT!$D438&gt;2),"WON",IF(AND(RESULT!$K438&lt;AC$1,RESULT!$C438+RESULT!$D438&lt;3),"WON","LOST"))</f>
        <v>WON</v>
      </c>
      <c r="AE379" t="str">
        <f t="shared" ca="1" si="255"/>
        <v>DP</v>
      </c>
    </row>
    <row r="380" spans="1:31">
      <c r="A380" t="str">
        <f ca="1">IF(AND(RESULT!$G439&gt;A$1,RESULT!$C439+RESULT!$D439&gt;2),"WON",IF(AND(RESULT!$G439&lt;A$1,RESULT!$C439+RESULT!$D439&lt;3),"WON","LOST"))</f>
        <v>LOST</v>
      </c>
      <c r="B380" t="str">
        <f ca="1">IF(AND(RESULT!$K439&gt;A$1,RESULT!$C439+RESULT!$D439&gt;2),"WON",IF(AND(RESULT!$K439&lt;A$1,RESULT!$C439+RESULT!$D439&lt;3),"WON","LOST"))</f>
        <v>LOST</v>
      </c>
      <c r="C380" t="str">
        <f t="shared" ca="1" si="248"/>
        <v>LOST</v>
      </c>
      <c r="E380" t="str">
        <f ca="1">IF(AND(RESULT!$G439&gt;E$1,RESULT!$C439+RESULT!$D439&gt;2),"WON",IF(AND(RESULT!$G439&lt;E$1,RESULT!$C439+RESULT!$D439&lt;3),"WON","LOST"))</f>
        <v>LOST</v>
      </c>
      <c r="F380" t="str">
        <f ca="1">IF(AND(RESULT!$K439&gt;E$1,RESULT!$C439+RESULT!$D439&gt;2),"WON",IF(AND(RESULT!$K439&lt;E$1,RESULT!$C439+RESULT!$D439&lt;3),"WON","LOST"))</f>
        <v>LOST</v>
      </c>
      <c r="G380" t="str">
        <f t="shared" ca="1" si="249"/>
        <v>LOST</v>
      </c>
      <c r="I380" t="str">
        <f ca="1">IF(AND(RESULT!$G439&gt;I$1,RESULT!$C439+RESULT!$D439&gt;2),"WON",IF(AND(RESULT!$G439&lt;I$1,RESULT!$C439+RESULT!$D439&lt;3),"WON","LOST"))</f>
        <v>LOST</v>
      </c>
      <c r="J380" t="str">
        <f ca="1">IF(AND(RESULT!$K439&gt;I$1,RESULT!$C439+RESULT!$D439&gt;2),"WON",IF(AND(RESULT!$K439&lt;I$1,RESULT!$C439+RESULT!$D439&lt;3),"WON","LOST"))</f>
        <v>LOST</v>
      </c>
      <c r="K380" t="str">
        <f t="shared" ca="1" si="250"/>
        <v>LOST</v>
      </c>
      <c r="M380" t="str">
        <f ca="1">IF(AND(RESULT!$G439&gt;M$1,RESULT!$C439+RESULT!$D439&gt;2),"WON",IF(AND(RESULT!$G439&lt;M$1,RESULT!$C439+RESULT!$D439&lt;3),"WON","LOST"))</f>
        <v>LOST</v>
      </c>
      <c r="N380" t="str">
        <f ca="1">IF(AND(RESULT!$K439&gt;M$1,RESULT!$C439+RESULT!$D439&gt;2),"WON",IF(AND(RESULT!$K439&lt;M$1,RESULT!$C439+RESULT!$D439&lt;3),"WON","LOST"))</f>
        <v>LOST</v>
      </c>
      <c r="O380" t="str">
        <f t="shared" ca="1" si="251"/>
        <v>LOST</v>
      </c>
      <c r="Q380" t="str">
        <f ca="1">IF(AND(RESULT!$G439&gt;Q$1,RESULT!$C439+RESULT!$D439&gt;2),"WON",IF(AND(RESULT!$G439&lt;Q$1,RESULT!$C439+RESULT!$D439&lt;3),"WON","LOST"))</f>
        <v>LOST</v>
      </c>
      <c r="R380" t="str">
        <f ca="1">IF(AND(RESULT!$K439&gt;Q$1,RESULT!$C439+RESULT!$D439&gt;2),"WON",IF(AND(RESULT!$K439&lt;Q$1,RESULT!$C439+RESULT!$D439&lt;3),"WON","LOST"))</f>
        <v>LOST</v>
      </c>
      <c r="S380" t="str">
        <f t="shared" ca="1" si="252"/>
        <v>LOST</v>
      </c>
      <c r="U380" t="str">
        <f ca="1">IF(AND(RESULT!$G439&gt;U$1,RESULT!$C439+RESULT!$D439&gt;2),"WON",IF(AND(RESULT!$G439&lt;U$1,RESULT!$C439+RESULT!$D439&lt;3),"WON","LOST"))</f>
        <v>LOST</v>
      </c>
      <c r="V380" t="str">
        <f ca="1">IF(AND(RESULT!$K439&gt;U$1,RESULT!$C439+RESULT!$D439&gt;2),"WON",IF(AND(RESULT!$K439&lt;U$1,RESULT!$C439+RESULT!$D439&lt;3),"WON","LOST"))</f>
        <v>LOST</v>
      </c>
      <c r="W380" t="str">
        <f t="shared" ca="1" si="253"/>
        <v>LOST</v>
      </c>
      <c r="Y380" t="str">
        <f ca="1">IF(AND(RESULT!$G439&gt;Y$1,RESULT!$C439+RESULT!$D439&gt;2),"WON",IF(AND(RESULT!$G439&lt;Y$1,RESULT!$C439+RESULT!$D439&lt;3),"WON","LOST"))</f>
        <v>LOST</v>
      </c>
      <c r="Z380" t="str">
        <f ca="1">IF(AND(RESULT!$K439&gt;Y$1,RESULT!$C439+RESULT!$D439&gt;2),"WON",IF(AND(RESULT!$K439&lt;Y$1,RESULT!$C439+RESULT!$D439&lt;3),"WON","LOST"))</f>
        <v>LOST</v>
      </c>
      <c r="AA380" t="str">
        <f t="shared" ca="1" si="254"/>
        <v>LOST</v>
      </c>
      <c r="AC380" t="str">
        <f ca="1">IF(AND(RESULT!$G439&gt;AC$1,RESULT!$C439+RESULT!$D439&gt;2),"WON",IF(AND(RESULT!$G439&lt;AC$1,RESULT!$C439+RESULT!$D439&lt;3),"WON","LOST"))</f>
        <v>LOST</v>
      </c>
      <c r="AD380" t="str">
        <f ca="1">IF(AND(RESULT!$K439&gt;AC$1,RESULT!$C439+RESULT!$D439&gt;2),"WON",IF(AND(RESULT!$K439&lt;AC$1,RESULT!$C439+RESULT!$D439&lt;3),"WON","LOST"))</f>
        <v>LOST</v>
      </c>
      <c r="AE380" t="str">
        <f t="shared" ca="1" si="255"/>
        <v>LOST</v>
      </c>
    </row>
    <row r="381" spans="1:31">
      <c r="A381" t="str">
        <f ca="1">IF(AND(RESULT!$G440&gt;A$1,RESULT!$C440+RESULT!$D440&gt;2),"WON",IF(AND(RESULT!$G440&lt;A$1,RESULT!$C440+RESULT!$D440&lt;3),"WON","LOST"))</f>
        <v>WON</v>
      </c>
      <c r="B381" t="str">
        <f ca="1">IF(AND(RESULT!$K440&gt;A$1,RESULT!$C440+RESULT!$D440&gt;2),"WON",IF(AND(RESULT!$K440&lt;A$1,RESULT!$C440+RESULT!$D440&lt;3),"WON","LOST"))</f>
        <v>LOST</v>
      </c>
      <c r="C381" t="str">
        <f t="shared" ca="1" si="248"/>
        <v>DP</v>
      </c>
      <c r="E381" t="str">
        <f ca="1">IF(AND(RESULT!$G440&gt;E$1,RESULT!$C440+RESULT!$D440&gt;2),"WON",IF(AND(RESULT!$G440&lt;E$1,RESULT!$C440+RESULT!$D440&lt;3),"WON","LOST"))</f>
        <v>WON</v>
      </c>
      <c r="F381" t="str">
        <f ca="1">IF(AND(RESULT!$K440&gt;E$1,RESULT!$C440+RESULT!$D440&gt;2),"WON",IF(AND(RESULT!$K440&lt;E$1,RESULT!$C440+RESULT!$D440&lt;3),"WON","LOST"))</f>
        <v>LOST</v>
      </c>
      <c r="G381" t="str">
        <f t="shared" ca="1" si="249"/>
        <v>DP</v>
      </c>
      <c r="I381" t="str">
        <f ca="1">IF(AND(RESULT!$G440&gt;I$1,RESULT!$C440+RESULT!$D440&gt;2),"WON",IF(AND(RESULT!$G440&lt;I$1,RESULT!$C440+RESULT!$D440&lt;3),"WON","LOST"))</f>
        <v>WON</v>
      </c>
      <c r="J381" t="str">
        <f ca="1">IF(AND(RESULT!$K440&gt;I$1,RESULT!$C440+RESULT!$D440&gt;2),"WON",IF(AND(RESULT!$K440&lt;I$1,RESULT!$C440+RESULT!$D440&lt;3),"WON","LOST"))</f>
        <v>LOST</v>
      </c>
      <c r="K381" t="str">
        <f t="shared" ca="1" si="250"/>
        <v>DP</v>
      </c>
      <c r="M381" t="str">
        <f ca="1">IF(AND(RESULT!$G440&gt;M$1,RESULT!$C440+RESULT!$D440&gt;2),"WON",IF(AND(RESULT!$G440&lt;M$1,RESULT!$C440+RESULT!$D440&lt;3),"WON","LOST"))</f>
        <v>WON</v>
      </c>
      <c r="N381" t="str">
        <f ca="1">IF(AND(RESULT!$K440&gt;M$1,RESULT!$C440+RESULT!$D440&gt;2),"WON",IF(AND(RESULT!$K440&lt;M$1,RESULT!$C440+RESULT!$D440&lt;3),"WON","LOST"))</f>
        <v>LOST</v>
      </c>
      <c r="O381" t="str">
        <f t="shared" ca="1" si="251"/>
        <v>DP</v>
      </c>
      <c r="Q381" t="str">
        <f ca="1">IF(AND(RESULT!$G440&gt;Q$1,RESULT!$C440+RESULT!$D440&gt;2),"WON",IF(AND(RESULT!$G440&lt;Q$1,RESULT!$C440+RESULT!$D440&lt;3),"WON","LOST"))</f>
        <v>WON</v>
      </c>
      <c r="R381" t="str">
        <f ca="1">IF(AND(RESULT!$K440&gt;Q$1,RESULT!$C440+RESULT!$D440&gt;2),"WON",IF(AND(RESULT!$K440&lt;Q$1,RESULT!$C440+RESULT!$D440&lt;3),"WON","LOST"))</f>
        <v>LOST</v>
      </c>
      <c r="S381" t="str">
        <f t="shared" ca="1" si="252"/>
        <v>DP</v>
      </c>
      <c r="U381" t="str">
        <f ca="1">IF(AND(RESULT!$G440&gt;U$1,RESULT!$C440+RESULT!$D440&gt;2),"WON",IF(AND(RESULT!$G440&lt;U$1,RESULT!$C440+RESULT!$D440&lt;3),"WON","LOST"))</f>
        <v>WON</v>
      </c>
      <c r="V381" t="str">
        <f ca="1">IF(AND(RESULT!$K440&gt;U$1,RESULT!$C440+RESULT!$D440&gt;2),"WON",IF(AND(RESULT!$K440&lt;U$1,RESULT!$C440+RESULT!$D440&lt;3),"WON","LOST"))</f>
        <v>LOST</v>
      </c>
      <c r="W381" t="str">
        <f t="shared" ca="1" si="253"/>
        <v>DP</v>
      </c>
      <c r="Y381" t="str">
        <f ca="1">IF(AND(RESULT!$G440&gt;Y$1,RESULT!$C440+RESULT!$D440&gt;2),"WON",IF(AND(RESULT!$G440&lt;Y$1,RESULT!$C440+RESULT!$D440&lt;3),"WON","LOST"))</f>
        <v>WON</v>
      </c>
      <c r="Z381" t="str">
        <f ca="1">IF(AND(RESULT!$K440&gt;Y$1,RESULT!$C440+RESULT!$D440&gt;2),"WON",IF(AND(RESULT!$K440&lt;Y$1,RESULT!$C440+RESULT!$D440&lt;3),"WON","LOST"))</f>
        <v>LOST</v>
      </c>
      <c r="AA381" t="str">
        <f t="shared" ca="1" si="254"/>
        <v>DP</v>
      </c>
      <c r="AC381" t="str">
        <f ca="1">IF(AND(RESULT!$G440&gt;AC$1,RESULT!$C440+RESULT!$D440&gt;2),"WON",IF(AND(RESULT!$G440&lt;AC$1,RESULT!$C440+RESULT!$D440&lt;3),"WON","LOST"))</f>
        <v>WON</v>
      </c>
      <c r="AD381" t="str">
        <f ca="1">IF(AND(RESULT!$K440&gt;AC$1,RESULT!$C440+RESULT!$D440&gt;2),"WON",IF(AND(RESULT!$K440&lt;AC$1,RESULT!$C440+RESULT!$D440&lt;3),"WON","LOST"))</f>
        <v>LOST</v>
      </c>
      <c r="AE381" t="str">
        <f t="shared" ca="1" si="255"/>
        <v>DP</v>
      </c>
    </row>
    <row r="382" spans="1:31">
      <c r="A382" t="str">
        <f ca="1">IF(AND(RESULT!$G441&gt;A$1,RESULT!$C441+RESULT!$D441&gt;2),"WON",IF(AND(RESULT!$G441&lt;A$1,RESULT!$C441+RESULT!$D441&lt;3),"WON","LOST"))</f>
        <v>WON</v>
      </c>
      <c r="B382" t="str">
        <f ca="1">IF(AND(RESULT!$K441&gt;A$1,RESULT!$C441+RESULT!$D441&gt;2),"WON",IF(AND(RESULT!$K441&lt;A$1,RESULT!$C441+RESULT!$D441&lt;3),"WON","LOST"))</f>
        <v>WON</v>
      </c>
      <c r="C382" t="str">
        <f t="shared" ca="1" si="248"/>
        <v>WON</v>
      </c>
      <c r="E382" t="str">
        <f ca="1">IF(AND(RESULT!$G441&gt;E$1,RESULT!$C441+RESULT!$D441&gt;2),"WON",IF(AND(RESULT!$G441&lt;E$1,RESULT!$C441+RESULT!$D441&lt;3),"WON","LOST"))</f>
        <v>WON</v>
      </c>
      <c r="F382" t="str">
        <f ca="1">IF(AND(RESULT!$K441&gt;E$1,RESULT!$C441+RESULT!$D441&gt;2),"WON",IF(AND(RESULT!$K441&lt;E$1,RESULT!$C441+RESULT!$D441&lt;3),"WON","LOST"))</f>
        <v>WON</v>
      </c>
      <c r="G382" t="str">
        <f t="shared" ca="1" si="249"/>
        <v>WON</v>
      </c>
      <c r="I382" t="str">
        <f ca="1">IF(AND(RESULT!$G441&gt;I$1,RESULT!$C441+RESULT!$D441&gt;2),"WON",IF(AND(RESULT!$G441&lt;I$1,RESULT!$C441+RESULT!$D441&lt;3),"WON","LOST"))</f>
        <v>WON</v>
      </c>
      <c r="J382" t="str">
        <f ca="1">IF(AND(RESULT!$K441&gt;I$1,RESULT!$C441+RESULT!$D441&gt;2),"WON",IF(AND(RESULT!$K441&lt;I$1,RESULT!$C441+RESULT!$D441&lt;3),"WON","LOST"))</f>
        <v>WON</v>
      </c>
      <c r="K382" t="str">
        <f t="shared" ca="1" si="250"/>
        <v>WON</v>
      </c>
      <c r="M382" t="str">
        <f ca="1">IF(AND(RESULT!$G441&gt;M$1,RESULT!$C441+RESULT!$D441&gt;2),"WON",IF(AND(RESULT!$G441&lt;M$1,RESULT!$C441+RESULT!$D441&lt;3),"WON","LOST"))</f>
        <v>WON</v>
      </c>
      <c r="N382" t="str">
        <f ca="1">IF(AND(RESULT!$K441&gt;M$1,RESULT!$C441+RESULT!$D441&gt;2),"WON",IF(AND(RESULT!$K441&lt;M$1,RESULT!$C441+RESULT!$D441&lt;3),"WON","LOST"))</f>
        <v>WON</v>
      </c>
      <c r="O382" t="str">
        <f t="shared" ca="1" si="251"/>
        <v>WON</v>
      </c>
      <c r="Q382" t="str">
        <f ca="1">IF(AND(RESULT!$G441&gt;Q$1,RESULT!$C441+RESULT!$D441&gt;2),"WON",IF(AND(RESULT!$G441&lt;Q$1,RESULT!$C441+RESULT!$D441&lt;3),"WON","LOST"))</f>
        <v>WON</v>
      </c>
      <c r="R382" t="str">
        <f ca="1">IF(AND(RESULT!$K441&gt;Q$1,RESULT!$C441+RESULT!$D441&gt;2),"WON",IF(AND(RESULT!$K441&lt;Q$1,RESULT!$C441+RESULT!$D441&lt;3),"WON","LOST"))</f>
        <v>WON</v>
      </c>
      <c r="S382" t="str">
        <f t="shared" ca="1" si="252"/>
        <v>WON</v>
      </c>
      <c r="U382" t="str">
        <f ca="1">IF(AND(RESULT!$G441&gt;U$1,RESULT!$C441+RESULT!$D441&gt;2),"WON",IF(AND(RESULT!$G441&lt;U$1,RESULT!$C441+RESULT!$D441&lt;3),"WON","LOST"))</f>
        <v>WON</v>
      </c>
      <c r="V382" t="str">
        <f ca="1">IF(AND(RESULT!$K441&gt;U$1,RESULT!$C441+RESULT!$D441&gt;2),"WON",IF(AND(RESULT!$K441&lt;U$1,RESULT!$C441+RESULT!$D441&lt;3),"WON","LOST"))</f>
        <v>WON</v>
      </c>
      <c r="W382" t="str">
        <f t="shared" ca="1" si="253"/>
        <v>WON</v>
      </c>
      <c r="Y382" t="str">
        <f ca="1">IF(AND(RESULT!$G441&gt;Y$1,RESULT!$C441+RESULT!$D441&gt;2),"WON",IF(AND(RESULT!$G441&lt;Y$1,RESULT!$C441+RESULT!$D441&lt;3),"WON","LOST"))</f>
        <v>WON</v>
      </c>
      <c r="Z382" t="str">
        <f ca="1">IF(AND(RESULT!$K441&gt;Y$1,RESULT!$C441+RESULT!$D441&gt;2),"WON",IF(AND(RESULT!$K441&lt;Y$1,RESULT!$C441+RESULT!$D441&lt;3),"WON","LOST"))</f>
        <v>WON</v>
      </c>
      <c r="AA382" t="str">
        <f t="shared" ca="1" si="254"/>
        <v>WON</v>
      </c>
      <c r="AC382" t="str">
        <f ca="1">IF(AND(RESULT!$G441&gt;AC$1,RESULT!$C441+RESULT!$D441&gt;2),"WON",IF(AND(RESULT!$G441&lt;AC$1,RESULT!$C441+RESULT!$D441&lt;3),"WON","LOST"))</f>
        <v>WON</v>
      </c>
      <c r="AD382" t="str">
        <f ca="1">IF(AND(RESULT!$K441&gt;AC$1,RESULT!$C441+RESULT!$D441&gt;2),"WON",IF(AND(RESULT!$K441&lt;AC$1,RESULT!$C441+RESULT!$D441&lt;3),"WON","LOST"))</f>
        <v>WON</v>
      </c>
      <c r="AE382" t="str">
        <f t="shared" ca="1" si="255"/>
        <v>WON</v>
      </c>
    </row>
    <row r="383" spans="1:31">
      <c r="A383" t="str">
        <f ca="1">IF(AND(RESULT!$G442&gt;A$1,RESULT!$C442+RESULT!$D442&gt;2),"WON",IF(AND(RESULT!$G442&lt;A$1,RESULT!$C442+RESULT!$D442&lt;3),"WON","LOST"))</f>
        <v>WON</v>
      </c>
      <c r="B383" t="str">
        <f ca="1">IF(AND(RESULT!$K442&gt;A$1,RESULT!$C442+RESULT!$D442&gt;2),"WON",IF(AND(RESULT!$K442&lt;A$1,RESULT!$C442+RESULT!$D442&lt;3),"WON","LOST"))</f>
        <v>WON</v>
      </c>
      <c r="C383" t="str">
        <f t="shared" ca="1" si="248"/>
        <v>WON</v>
      </c>
      <c r="E383" t="str">
        <f ca="1">IF(AND(RESULT!$G442&gt;E$1,RESULT!$C442+RESULT!$D442&gt;2),"WON",IF(AND(RESULT!$G442&lt;E$1,RESULT!$C442+RESULT!$D442&lt;3),"WON","LOST"))</f>
        <v>WON</v>
      </c>
      <c r="F383" t="str">
        <f ca="1">IF(AND(RESULT!$K442&gt;E$1,RESULT!$C442+RESULT!$D442&gt;2),"WON",IF(AND(RESULT!$K442&lt;E$1,RESULT!$C442+RESULT!$D442&lt;3),"WON","LOST"))</f>
        <v>WON</v>
      </c>
      <c r="G383" t="str">
        <f t="shared" ca="1" si="249"/>
        <v>WON</v>
      </c>
      <c r="I383" t="str">
        <f ca="1">IF(AND(RESULT!$G442&gt;I$1,RESULT!$C442+RESULT!$D442&gt;2),"WON",IF(AND(RESULT!$G442&lt;I$1,RESULT!$C442+RESULT!$D442&lt;3),"WON","LOST"))</f>
        <v>WON</v>
      </c>
      <c r="J383" t="str">
        <f ca="1">IF(AND(RESULT!$K442&gt;I$1,RESULT!$C442+RESULT!$D442&gt;2),"WON",IF(AND(RESULT!$K442&lt;I$1,RESULT!$C442+RESULT!$D442&lt;3),"WON","LOST"))</f>
        <v>WON</v>
      </c>
      <c r="K383" t="str">
        <f t="shared" ca="1" si="250"/>
        <v>WON</v>
      </c>
      <c r="M383" t="str">
        <f ca="1">IF(AND(RESULT!$G442&gt;M$1,RESULT!$C442+RESULT!$D442&gt;2),"WON",IF(AND(RESULT!$G442&lt;M$1,RESULT!$C442+RESULT!$D442&lt;3),"WON","LOST"))</f>
        <v>WON</v>
      </c>
      <c r="N383" t="str">
        <f ca="1">IF(AND(RESULT!$K442&gt;M$1,RESULT!$C442+RESULT!$D442&gt;2),"WON",IF(AND(RESULT!$K442&lt;M$1,RESULT!$C442+RESULT!$D442&lt;3),"WON","LOST"))</f>
        <v>WON</v>
      </c>
      <c r="O383" t="str">
        <f t="shared" ca="1" si="251"/>
        <v>WON</v>
      </c>
      <c r="Q383" t="str">
        <f ca="1">IF(AND(RESULT!$G442&gt;Q$1,RESULT!$C442+RESULT!$D442&gt;2),"WON",IF(AND(RESULT!$G442&lt;Q$1,RESULT!$C442+RESULT!$D442&lt;3),"WON","LOST"))</f>
        <v>WON</v>
      </c>
      <c r="R383" t="str">
        <f ca="1">IF(AND(RESULT!$K442&gt;Q$1,RESULT!$C442+RESULT!$D442&gt;2),"WON",IF(AND(RESULT!$K442&lt;Q$1,RESULT!$C442+RESULT!$D442&lt;3),"WON","LOST"))</f>
        <v>WON</v>
      </c>
      <c r="S383" t="str">
        <f t="shared" ca="1" si="252"/>
        <v>WON</v>
      </c>
      <c r="U383" t="str">
        <f ca="1">IF(AND(RESULT!$G442&gt;U$1,RESULT!$C442+RESULT!$D442&gt;2),"WON",IF(AND(RESULT!$G442&lt;U$1,RESULT!$C442+RESULT!$D442&lt;3),"WON","LOST"))</f>
        <v>WON</v>
      </c>
      <c r="V383" t="str">
        <f ca="1">IF(AND(RESULT!$K442&gt;U$1,RESULT!$C442+RESULT!$D442&gt;2),"WON",IF(AND(RESULT!$K442&lt;U$1,RESULT!$C442+RESULT!$D442&lt;3),"WON","LOST"))</f>
        <v>WON</v>
      </c>
      <c r="W383" t="str">
        <f t="shared" ca="1" si="253"/>
        <v>WON</v>
      </c>
      <c r="Y383" t="str">
        <f ca="1">IF(AND(RESULT!$G442&gt;Y$1,RESULT!$C442+RESULT!$D442&gt;2),"WON",IF(AND(RESULT!$G442&lt;Y$1,RESULT!$C442+RESULT!$D442&lt;3),"WON","LOST"))</f>
        <v>WON</v>
      </c>
      <c r="Z383" t="str">
        <f ca="1">IF(AND(RESULT!$K442&gt;Y$1,RESULT!$C442+RESULT!$D442&gt;2),"WON",IF(AND(RESULT!$K442&lt;Y$1,RESULT!$C442+RESULT!$D442&lt;3),"WON","LOST"))</f>
        <v>WON</v>
      </c>
      <c r="AA383" t="str">
        <f t="shared" ca="1" si="254"/>
        <v>WON</v>
      </c>
      <c r="AC383" t="str">
        <f ca="1">IF(AND(RESULT!$G442&gt;AC$1,RESULT!$C442+RESULT!$D442&gt;2),"WON",IF(AND(RESULT!$G442&lt;AC$1,RESULT!$C442+RESULT!$D442&lt;3),"WON","LOST"))</f>
        <v>WON</v>
      </c>
      <c r="AD383" t="str">
        <f ca="1">IF(AND(RESULT!$K442&gt;AC$1,RESULT!$C442+RESULT!$D442&gt;2),"WON",IF(AND(RESULT!$K442&lt;AC$1,RESULT!$C442+RESULT!$D442&lt;3),"WON","LOST"))</f>
        <v>WON</v>
      </c>
      <c r="AE383" t="str">
        <f t="shared" ca="1" si="255"/>
        <v>WON</v>
      </c>
    </row>
    <row r="384" spans="1:31">
      <c r="A384" t="str">
        <f ca="1">IF(AND(RESULT!$G443&gt;A$1,RESULT!$C443+RESULT!$D443&gt;2),"WON",IF(AND(RESULT!$G443&lt;A$1,RESULT!$C443+RESULT!$D443&lt;3),"WON","LOST"))</f>
        <v>LOST</v>
      </c>
      <c r="B384" t="str">
        <f ca="1">IF(AND(RESULT!$K443&gt;A$1,RESULT!$C443+RESULT!$D443&gt;2),"WON",IF(AND(RESULT!$K443&lt;A$1,RESULT!$C443+RESULT!$D443&lt;3),"WON","LOST"))</f>
        <v>WON</v>
      </c>
      <c r="C384" t="str">
        <f t="shared" ca="1" si="248"/>
        <v>DP</v>
      </c>
      <c r="E384" t="str">
        <f ca="1">IF(AND(RESULT!$G443&gt;E$1,RESULT!$C443+RESULT!$D443&gt;2),"WON",IF(AND(RESULT!$G443&lt;E$1,RESULT!$C443+RESULT!$D443&lt;3),"WON","LOST"))</f>
        <v>LOST</v>
      </c>
      <c r="F384" t="str">
        <f ca="1">IF(AND(RESULT!$K443&gt;E$1,RESULT!$C443+RESULT!$D443&gt;2),"WON",IF(AND(RESULT!$K443&lt;E$1,RESULT!$C443+RESULT!$D443&lt;3),"WON","LOST"))</f>
        <v>WON</v>
      </c>
      <c r="G384" t="str">
        <f t="shared" ca="1" si="249"/>
        <v>DP</v>
      </c>
      <c r="I384" t="str">
        <f ca="1">IF(AND(RESULT!$G443&gt;I$1,RESULT!$C443+RESULT!$D443&gt;2),"WON",IF(AND(RESULT!$G443&lt;I$1,RESULT!$C443+RESULT!$D443&lt;3),"WON","LOST"))</f>
        <v>LOST</v>
      </c>
      <c r="J384" t="str">
        <f ca="1">IF(AND(RESULT!$K443&gt;I$1,RESULT!$C443+RESULT!$D443&gt;2),"WON",IF(AND(RESULT!$K443&lt;I$1,RESULT!$C443+RESULT!$D443&lt;3),"WON","LOST"))</f>
        <v>WON</v>
      </c>
      <c r="K384" t="str">
        <f t="shared" ca="1" si="250"/>
        <v>DP</v>
      </c>
      <c r="M384" t="str">
        <f ca="1">IF(AND(RESULT!$G443&gt;M$1,RESULT!$C443+RESULT!$D443&gt;2),"WON",IF(AND(RESULT!$G443&lt;M$1,RESULT!$C443+RESULT!$D443&lt;3),"WON","LOST"))</f>
        <v>LOST</v>
      </c>
      <c r="N384" t="str">
        <f ca="1">IF(AND(RESULT!$K443&gt;M$1,RESULT!$C443+RESULT!$D443&gt;2),"WON",IF(AND(RESULT!$K443&lt;M$1,RESULT!$C443+RESULT!$D443&lt;3),"WON","LOST"))</f>
        <v>WON</v>
      </c>
      <c r="O384" t="str">
        <f t="shared" ca="1" si="251"/>
        <v>DP</v>
      </c>
      <c r="Q384" t="str">
        <f ca="1">IF(AND(RESULT!$G443&gt;Q$1,RESULT!$C443+RESULT!$D443&gt;2),"WON",IF(AND(RESULT!$G443&lt;Q$1,RESULT!$C443+RESULT!$D443&lt;3),"WON","LOST"))</f>
        <v>LOST</v>
      </c>
      <c r="R384" t="str">
        <f ca="1">IF(AND(RESULT!$K443&gt;Q$1,RESULT!$C443+RESULT!$D443&gt;2),"WON",IF(AND(RESULT!$K443&lt;Q$1,RESULT!$C443+RESULT!$D443&lt;3),"WON","LOST"))</f>
        <v>WON</v>
      </c>
      <c r="S384" t="str">
        <f t="shared" ca="1" si="252"/>
        <v>DP</v>
      </c>
      <c r="U384" t="str">
        <f ca="1">IF(AND(RESULT!$G443&gt;U$1,RESULT!$C443+RESULT!$D443&gt;2),"WON",IF(AND(RESULT!$G443&lt;U$1,RESULT!$C443+RESULT!$D443&lt;3),"WON","LOST"))</f>
        <v>LOST</v>
      </c>
      <c r="V384" t="str">
        <f ca="1">IF(AND(RESULT!$K443&gt;U$1,RESULT!$C443+RESULT!$D443&gt;2),"WON",IF(AND(RESULT!$K443&lt;U$1,RESULT!$C443+RESULT!$D443&lt;3),"WON","LOST"))</f>
        <v>WON</v>
      </c>
      <c r="W384" t="str">
        <f t="shared" ca="1" si="253"/>
        <v>DP</v>
      </c>
      <c r="Y384" t="str">
        <f ca="1">IF(AND(RESULT!$G443&gt;Y$1,RESULT!$C443+RESULT!$D443&gt;2),"WON",IF(AND(RESULT!$G443&lt;Y$1,RESULT!$C443+RESULT!$D443&lt;3),"WON","LOST"))</f>
        <v>LOST</v>
      </c>
      <c r="Z384" t="str">
        <f ca="1">IF(AND(RESULT!$K443&gt;Y$1,RESULT!$C443+RESULT!$D443&gt;2),"WON",IF(AND(RESULT!$K443&lt;Y$1,RESULT!$C443+RESULT!$D443&lt;3),"WON","LOST"))</f>
        <v>WON</v>
      </c>
      <c r="AA384" t="str">
        <f t="shared" ca="1" si="254"/>
        <v>DP</v>
      </c>
      <c r="AC384" t="str">
        <f ca="1">IF(AND(RESULT!$G443&gt;AC$1,RESULT!$C443+RESULT!$D443&gt;2),"WON",IF(AND(RESULT!$G443&lt;AC$1,RESULT!$C443+RESULT!$D443&lt;3),"WON","LOST"))</f>
        <v>LOST</v>
      </c>
      <c r="AD384" t="str">
        <f ca="1">IF(AND(RESULT!$K443&gt;AC$1,RESULT!$C443+RESULT!$D443&gt;2),"WON",IF(AND(RESULT!$K443&lt;AC$1,RESULT!$C443+RESULT!$D443&lt;3),"WON","LOST"))</f>
        <v>WON</v>
      </c>
      <c r="AE384" t="str">
        <f t="shared" ca="1" si="255"/>
        <v>DP</v>
      </c>
    </row>
    <row r="387" spans="1:31">
      <c r="A387" t="str">
        <f ca="1">IF(AND(RESULT!$G446&gt;A$1,RESULT!$C446+RESULT!$D446&gt;2),"WON",IF(AND(RESULT!$G446&lt;A$1,RESULT!$C446+RESULT!$D446&lt;3),"WON","LOST"))</f>
        <v>WON</v>
      </c>
      <c r="B387" t="str">
        <f ca="1">IF(AND(RESULT!$K446&gt;A$1,RESULT!$C446+RESULT!$D446&gt;2),"WON",IF(AND(RESULT!$K446&lt;A$1,RESULT!$C446+RESULT!$D446&lt;3),"WON","LOST"))</f>
        <v>WON</v>
      </c>
      <c r="C387" t="str">
        <f ca="1">IF(AND(A387="WON",B387="WON"),"WON",IF(AND(A387="LOST",B387="LOST"),"LOST","DP"))</f>
        <v>WON</v>
      </c>
      <c r="E387" t="str">
        <f ca="1">IF(AND(RESULT!$G446&gt;E$1,RESULT!$C446+RESULT!$D446&gt;2),"WON",IF(AND(RESULT!$G446&lt;E$1,RESULT!$C446+RESULT!$D446&lt;3),"WON","LOST"))</f>
        <v>WON</v>
      </c>
      <c r="F387" t="str">
        <f ca="1">IF(AND(RESULT!$K446&gt;E$1,RESULT!$C446+RESULT!$D446&gt;2),"WON",IF(AND(RESULT!$K446&lt;E$1,RESULT!$C446+RESULT!$D446&lt;3),"WON","LOST"))</f>
        <v>WON</v>
      </c>
      <c r="G387" t="str">
        <f ca="1">IF(AND(E387="WON",F387="WON"),"WON",IF(AND(E387="LOST",F387="LOST"),"LOST","DP"))</f>
        <v>WON</v>
      </c>
      <c r="I387" t="str">
        <f ca="1">IF(AND(RESULT!$G446&gt;I$1,RESULT!$C446+RESULT!$D446&gt;2),"WON",IF(AND(RESULT!$G446&lt;I$1,RESULT!$C446+RESULT!$D446&lt;3),"WON","LOST"))</f>
        <v>WON</v>
      </c>
      <c r="J387" t="str">
        <f ca="1">IF(AND(RESULT!$K446&gt;I$1,RESULT!$C446+RESULT!$D446&gt;2),"WON",IF(AND(RESULT!$K446&lt;I$1,RESULT!$C446+RESULT!$D446&lt;3),"WON","LOST"))</f>
        <v>WON</v>
      </c>
      <c r="K387" t="str">
        <f ca="1">IF(AND(I387="WON",J387="WON"),"WON",IF(AND(I387="LOST",J387="LOST"),"LOST","DP"))</f>
        <v>WON</v>
      </c>
      <c r="M387" t="str">
        <f ca="1">IF(AND(RESULT!$G446&gt;M$1,RESULT!$C446+RESULT!$D446&gt;2),"WON",IF(AND(RESULT!$G446&lt;M$1,RESULT!$C446+RESULT!$D446&lt;3),"WON","LOST"))</f>
        <v>LOST</v>
      </c>
      <c r="N387" t="str">
        <f ca="1">IF(AND(RESULT!$K446&gt;M$1,RESULT!$C446+RESULT!$D446&gt;2),"WON",IF(AND(RESULT!$K446&lt;M$1,RESULT!$C446+RESULT!$D446&lt;3),"WON","LOST"))</f>
        <v>WON</v>
      </c>
      <c r="O387" t="str">
        <f ca="1">IF(AND(M387="WON",N387="WON"),"WON",IF(AND(M387="LOST",N387="LOST"),"LOST","DP"))</f>
        <v>DP</v>
      </c>
      <c r="Q387" t="str">
        <f ca="1">IF(AND(RESULT!$G446&gt;Q$1,RESULT!$C446+RESULT!$D446&gt;2),"WON",IF(AND(RESULT!$G446&lt;Q$1,RESULT!$C446+RESULT!$D446&lt;3),"WON","LOST"))</f>
        <v>LOST</v>
      </c>
      <c r="R387" t="str">
        <f ca="1">IF(AND(RESULT!$K446&gt;Q$1,RESULT!$C446+RESULT!$D446&gt;2),"WON",IF(AND(RESULT!$K446&lt;Q$1,RESULT!$C446+RESULT!$D446&lt;3),"WON","LOST"))</f>
        <v>WON</v>
      </c>
      <c r="S387" t="str">
        <f ca="1">IF(AND(Q387="WON",R387="WON"),"WON",IF(AND(Q387="LOST",R387="LOST"),"LOST","DP"))</f>
        <v>DP</v>
      </c>
      <c r="U387" t="str">
        <f ca="1">IF(AND(RESULT!$G446&gt;U$1,RESULT!$C446+RESULT!$D446&gt;2),"WON",IF(AND(RESULT!$G446&lt;U$1,RESULT!$C446+RESULT!$D446&lt;3),"WON","LOST"))</f>
        <v>WON</v>
      </c>
      <c r="V387" t="str">
        <f ca="1">IF(AND(RESULT!$K446&gt;U$1,RESULT!$C446+RESULT!$D446&gt;2),"WON",IF(AND(RESULT!$K446&lt;U$1,RESULT!$C446+RESULT!$D446&lt;3),"WON","LOST"))</f>
        <v>WON</v>
      </c>
      <c r="W387" t="str">
        <f ca="1">IF(AND(U387="WON",V387="WON"),"WON",IF(AND(U387="LOST",V387="LOST"),"LOST","DP"))</f>
        <v>WON</v>
      </c>
      <c r="Y387" t="str">
        <f ca="1">IF(AND(RESULT!$G446&gt;Y$1,RESULT!$C446+RESULT!$D446&gt;2),"WON",IF(AND(RESULT!$G446&lt;Y$1,RESULT!$C446+RESULT!$D446&lt;3),"WON","LOST"))</f>
        <v>LOST</v>
      </c>
      <c r="Z387" t="str">
        <f ca="1">IF(AND(RESULT!$K446&gt;Y$1,RESULT!$C446+RESULT!$D446&gt;2),"WON",IF(AND(RESULT!$K446&lt;Y$1,RESULT!$C446+RESULT!$D446&lt;3),"WON","LOST"))</f>
        <v>WON</v>
      </c>
      <c r="AA387" t="str">
        <f ca="1">IF(AND(Y387="WON",Z387="WON"),"WON",IF(AND(Y387="LOST",Z387="LOST"),"LOST","DP"))</f>
        <v>DP</v>
      </c>
      <c r="AC387" t="str">
        <f ca="1">IF(AND(RESULT!$G446&gt;AC$1,RESULT!$C446+RESULT!$D446&gt;2),"WON",IF(AND(RESULT!$G446&lt;AC$1,RESULT!$C446+RESULT!$D446&lt;3),"WON","LOST"))</f>
        <v>LOST</v>
      </c>
      <c r="AD387" t="str">
        <f ca="1">IF(AND(RESULT!$K446&gt;AC$1,RESULT!$C446+RESULT!$D446&gt;2),"WON",IF(AND(RESULT!$K446&lt;AC$1,RESULT!$C446+RESULT!$D446&lt;3),"WON","LOST"))</f>
        <v>WON</v>
      </c>
      <c r="AE387" t="str">
        <f ca="1">IF(AND(AC387="WON",AD387="WON"),"WON",IF(AND(AC387="LOST",AD387="LOST"),"LOST","DP"))</f>
        <v>DP</v>
      </c>
    </row>
    <row r="388" spans="1:31">
      <c r="A388" t="str">
        <f ca="1">IF(AND(RESULT!$G447&gt;A$1,RESULT!$C447+RESULT!$D447&gt;2),"WON",IF(AND(RESULT!$G447&lt;A$1,RESULT!$C447+RESULT!$D447&lt;3),"WON","LOST"))</f>
        <v>LOST</v>
      </c>
      <c r="B388" t="str">
        <f ca="1">IF(AND(RESULT!$K447&gt;A$1,RESULT!$C447+RESULT!$D447&gt;2),"WON",IF(AND(RESULT!$K447&lt;A$1,RESULT!$C447+RESULT!$D447&lt;3),"WON","LOST"))</f>
        <v>LOST</v>
      </c>
      <c r="C388" t="str">
        <f t="shared" ref="C388:C396" ca="1" si="256">IF(AND(A388="WON",B388="WON"),"WON",IF(AND(A388="LOST",B388="LOST"),"LOST","DP"))</f>
        <v>LOST</v>
      </c>
      <c r="E388" t="str">
        <f ca="1">IF(AND(RESULT!$G447&gt;E$1,RESULT!$C447+RESULT!$D447&gt;2),"WON",IF(AND(RESULT!$G447&lt;E$1,RESULT!$C447+RESULT!$D447&lt;3),"WON","LOST"))</f>
        <v>LOST</v>
      </c>
      <c r="F388" t="str">
        <f ca="1">IF(AND(RESULT!$K447&gt;E$1,RESULT!$C447+RESULT!$D447&gt;2),"WON",IF(AND(RESULT!$K447&lt;E$1,RESULT!$C447+RESULT!$D447&lt;3),"WON","LOST"))</f>
        <v>LOST</v>
      </c>
      <c r="G388" t="str">
        <f t="shared" ref="G388:G396" ca="1" si="257">IF(AND(E388="WON",F388="WON"),"WON",IF(AND(E388="LOST",F388="LOST"),"LOST","DP"))</f>
        <v>LOST</v>
      </c>
      <c r="I388" t="str">
        <f ca="1">IF(AND(RESULT!$G447&gt;I$1,RESULT!$C447+RESULT!$D447&gt;2),"WON",IF(AND(RESULT!$G447&lt;I$1,RESULT!$C447+RESULT!$D447&lt;3),"WON","LOST"))</f>
        <v>LOST</v>
      </c>
      <c r="J388" t="str">
        <f ca="1">IF(AND(RESULT!$K447&gt;I$1,RESULT!$C447+RESULT!$D447&gt;2),"WON",IF(AND(RESULT!$K447&lt;I$1,RESULT!$C447+RESULT!$D447&lt;3),"WON","LOST"))</f>
        <v>LOST</v>
      </c>
      <c r="K388" t="str">
        <f t="shared" ref="K388:K396" ca="1" si="258">IF(AND(I388="WON",J388="WON"),"WON",IF(AND(I388="LOST",J388="LOST"),"LOST","DP"))</f>
        <v>LOST</v>
      </c>
      <c r="M388" t="str">
        <f ca="1">IF(AND(RESULT!$G447&gt;M$1,RESULT!$C447+RESULT!$D447&gt;2),"WON",IF(AND(RESULT!$G447&lt;M$1,RESULT!$C447+RESULT!$D447&lt;3),"WON","LOST"))</f>
        <v>LOST</v>
      </c>
      <c r="N388" t="str">
        <f ca="1">IF(AND(RESULT!$K447&gt;M$1,RESULT!$C447+RESULT!$D447&gt;2),"WON",IF(AND(RESULT!$K447&lt;M$1,RESULT!$C447+RESULT!$D447&lt;3),"WON","LOST"))</f>
        <v>LOST</v>
      </c>
      <c r="O388" t="str">
        <f t="shared" ref="O388:O396" ca="1" si="259">IF(AND(M388="WON",N388="WON"),"WON",IF(AND(M388="LOST",N388="LOST"),"LOST","DP"))</f>
        <v>LOST</v>
      </c>
      <c r="Q388" t="str">
        <f ca="1">IF(AND(RESULT!$G447&gt;Q$1,RESULT!$C447+RESULT!$D447&gt;2),"WON",IF(AND(RESULT!$G447&lt;Q$1,RESULT!$C447+RESULT!$D447&lt;3),"WON","LOST"))</f>
        <v>LOST</v>
      </c>
      <c r="R388" t="str">
        <f ca="1">IF(AND(RESULT!$K447&gt;Q$1,RESULT!$C447+RESULT!$D447&gt;2),"WON",IF(AND(RESULT!$K447&lt;Q$1,RESULT!$C447+RESULT!$D447&lt;3),"WON","LOST"))</f>
        <v>LOST</v>
      </c>
      <c r="S388" t="str">
        <f t="shared" ref="S388:S396" ca="1" si="260">IF(AND(Q388="WON",R388="WON"),"WON",IF(AND(Q388="LOST",R388="LOST"),"LOST","DP"))</f>
        <v>LOST</v>
      </c>
      <c r="U388" t="str">
        <f ca="1">IF(AND(RESULT!$G447&gt;U$1,RESULT!$C447+RESULT!$D447&gt;2),"WON",IF(AND(RESULT!$G447&lt;U$1,RESULT!$C447+RESULT!$D447&lt;3),"WON","LOST"))</f>
        <v>LOST</v>
      </c>
      <c r="V388" t="str">
        <f ca="1">IF(AND(RESULT!$K447&gt;U$1,RESULT!$C447+RESULT!$D447&gt;2),"WON",IF(AND(RESULT!$K447&lt;U$1,RESULT!$C447+RESULT!$D447&lt;3),"WON","LOST"))</f>
        <v>LOST</v>
      </c>
      <c r="W388" t="str">
        <f t="shared" ref="W388:W396" ca="1" si="261">IF(AND(U388="WON",V388="WON"),"WON",IF(AND(U388="LOST",V388="LOST"),"LOST","DP"))</f>
        <v>LOST</v>
      </c>
      <c r="Y388" t="str">
        <f ca="1">IF(AND(RESULT!$G447&gt;Y$1,RESULT!$C447+RESULT!$D447&gt;2),"WON",IF(AND(RESULT!$G447&lt;Y$1,RESULT!$C447+RESULT!$D447&lt;3),"WON","LOST"))</f>
        <v>LOST</v>
      </c>
      <c r="Z388" t="str">
        <f ca="1">IF(AND(RESULT!$K447&gt;Y$1,RESULT!$C447+RESULT!$D447&gt;2),"WON",IF(AND(RESULT!$K447&lt;Y$1,RESULT!$C447+RESULT!$D447&lt;3),"WON","LOST"))</f>
        <v>LOST</v>
      </c>
      <c r="AA388" t="str">
        <f t="shared" ref="AA388:AA396" ca="1" si="262">IF(AND(Y388="WON",Z388="WON"),"WON",IF(AND(Y388="LOST",Z388="LOST"),"LOST","DP"))</f>
        <v>LOST</v>
      </c>
      <c r="AC388" t="str">
        <f ca="1">IF(AND(RESULT!$G447&gt;AC$1,RESULT!$C447+RESULT!$D447&gt;2),"WON",IF(AND(RESULT!$G447&lt;AC$1,RESULT!$C447+RESULT!$D447&lt;3),"WON","LOST"))</f>
        <v>LOST</v>
      </c>
      <c r="AD388" t="str">
        <f ca="1">IF(AND(RESULT!$K447&gt;AC$1,RESULT!$C447+RESULT!$D447&gt;2),"WON",IF(AND(RESULT!$K447&lt;AC$1,RESULT!$C447+RESULT!$D447&lt;3),"WON","LOST"))</f>
        <v>LOST</v>
      </c>
      <c r="AE388" t="str">
        <f t="shared" ref="AE388:AE396" ca="1" si="263">IF(AND(AC388="WON",AD388="WON"),"WON",IF(AND(AC388="LOST",AD388="LOST"),"LOST","DP"))</f>
        <v>LOST</v>
      </c>
    </row>
    <row r="389" spans="1:31">
      <c r="A389" t="str">
        <f ca="1">IF(AND(RESULT!$G448&gt;A$1,RESULT!$C448+RESULT!$D448&gt;2),"WON",IF(AND(RESULT!$G448&lt;A$1,RESULT!$C448+RESULT!$D448&lt;3),"WON","LOST"))</f>
        <v>WON</v>
      </c>
      <c r="B389" t="str">
        <f ca="1">IF(AND(RESULT!$K448&gt;A$1,RESULT!$C448+RESULT!$D448&gt;2),"WON",IF(AND(RESULT!$K448&lt;A$1,RESULT!$C448+RESULT!$D448&lt;3),"WON","LOST"))</f>
        <v>WON</v>
      </c>
      <c r="C389" t="str">
        <f t="shared" ca="1" si="256"/>
        <v>WON</v>
      </c>
      <c r="E389" t="str">
        <f ca="1">IF(AND(RESULT!$G448&gt;E$1,RESULT!$C448+RESULT!$D448&gt;2),"WON",IF(AND(RESULT!$G448&lt;E$1,RESULT!$C448+RESULT!$D448&lt;3),"WON","LOST"))</f>
        <v>WON</v>
      </c>
      <c r="F389" t="str">
        <f ca="1">IF(AND(RESULT!$K448&gt;E$1,RESULT!$C448+RESULT!$D448&gt;2),"WON",IF(AND(RESULT!$K448&lt;E$1,RESULT!$C448+RESULT!$D448&lt;3),"WON","LOST"))</f>
        <v>WON</v>
      </c>
      <c r="G389" t="str">
        <f t="shared" ca="1" si="257"/>
        <v>WON</v>
      </c>
      <c r="I389" t="str">
        <f ca="1">IF(AND(RESULT!$G448&gt;I$1,RESULT!$C448+RESULT!$D448&gt;2),"WON",IF(AND(RESULT!$G448&lt;I$1,RESULT!$C448+RESULT!$D448&lt;3),"WON","LOST"))</f>
        <v>WON</v>
      </c>
      <c r="J389" t="str">
        <f ca="1">IF(AND(RESULT!$K448&gt;I$1,RESULT!$C448+RESULT!$D448&gt;2),"WON",IF(AND(RESULT!$K448&lt;I$1,RESULT!$C448+RESULT!$D448&lt;3),"WON","LOST"))</f>
        <v>WON</v>
      </c>
      <c r="K389" t="str">
        <f t="shared" ca="1" si="258"/>
        <v>WON</v>
      </c>
      <c r="M389" t="str">
        <f ca="1">IF(AND(RESULT!$G448&gt;M$1,RESULT!$C448+RESULT!$D448&gt;2),"WON",IF(AND(RESULT!$G448&lt;M$1,RESULT!$C448+RESULT!$D448&lt;3),"WON","LOST"))</f>
        <v>WON</v>
      </c>
      <c r="N389" t="str">
        <f ca="1">IF(AND(RESULT!$K448&gt;M$1,RESULT!$C448+RESULT!$D448&gt;2),"WON",IF(AND(RESULT!$K448&lt;M$1,RESULT!$C448+RESULT!$D448&lt;3),"WON","LOST"))</f>
        <v>WON</v>
      </c>
      <c r="O389" t="str">
        <f t="shared" ca="1" si="259"/>
        <v>WON</v>
      </c>
      <c r="Q389" t="str">
        <f ca="1">IF(AND(RESULT!$G448&gt;Q$1,RESULT!$C448+RESULT!$D448&gt;2),"WON",IF(AND(RESULT!$G448&lt;Q$1,RESULT!$C448+RESULT!$D448&lt;3),"WON","LOST"))</f>
        <v>WON</v>
      </c>
      <c r="R389" t="str">
        <f ca="1">IF(AND(RESULT!$K448&gt;Q$1,RESULT!$C448+RESULT!$D448&gt;2),"WON",IF(AND(RESULT!$K448&lt;Q$1,RESULT!$C448+RESULT!$D448&lt;3),"WON","LOST"))</f>
        <v>WON</v>
      </c>
      <c r="S389" t="str">
        <f t="shared" ca="1" si="260"/>
        <v>WON</v>
      </c>
      <c r="U389" t="str">
        <f ca="1">IF(AND(RESULT!$G448&gt;U$1,RESULT!$C448+RESULT!$D448&gt;2),"WON",IF(AND(RESULT!$G448&lt;U$1,RESULT!$C448+RESULT!$D448&lt;3),"WON","LOST"))</f>
        <v>WON</v>
      </c>
      <c r="V389" t="str">
        <f ca="1">IF(AND(RESULT!$K448&gt;U$1,RESULT!$C448+RESULT!$D448&gt;2),"WON",IF(AND(RESULT!$K448&lt;U$1,RESULT!$C448+RESULT!$D448&lt;3),"WON","LOST"))</f>
        <v>WON</v>
      </c>
      <c r="W389" t="str">
        <f t="shared" ca="1" si="261"/>
        <v>WON</v>
      </c>
      <c r="Y389" t="str">
        <f ca="1">IF(AND(RESULT!$G448&gt;Y$1,RESULT!$C448+RESULT!$D448&gt;2),"WON",IF(AND(RESULT!$G448&lt;Y$1,RESULT!$C448+RESULT!$D448&lt;3),"WON","LOST"))</f>
        <v>WON</v>
      </c>
      <c r="Z389" t="str">
        <f ca="1">IF(AND(RESULT!$K448&gt;Y$1,RESULT!$C448+RESULT!$D448&gt;2),"WON",IF(AND(RESULT!$K448&lt;Y$1,RESULT!$C448+RESULT!$D448&lt;3),"WON","LOST"))</f>
        <v>WON</v>
      </c>
      <c r="AA389" t="str">
        <f t="shared" ca="1" si="262"/>
        <v>WON</v>
      </c>
      <c r="AC389" t="str">
        <f ca="1">IF(AND(RESULT!$G448&gt;AC$1,RESULT!$C448+RESULT!$D448&gt;2),"WON",IF(AND(RESULT!$G448&lt;AC$1,RESULT!$C448+RESULT!$D448&lt;3),"WON","LOST"))</f>
        <v>WON</v>
      </c>
      <c r="AD389" t="str">
        <f ca="1">IF(AND(RESULT!$K448&gt;AC$1,RESULT!$C448+RESULT!$D448&gt;2),"WON",IF(AND(RESULT!$K448&lt;AC$1,RESULT!$C448+RESULT!$D448&lt;3),"WON","LOST"))</f>
        <v>WON</v>
      </c>
      <c r="AE389" t="str">
        <f t="shared" ca="1" si="263"/>
        <v>WON</v>
      </c>
    </row>
    <row r="390" spans="1:31">
      <c r="A390" t="str">
        <f ca="1">IF(AND(RESULT!$G449&gt;A$1,RESULT!$C449+RESULT!$D449&gt;2),"WON",IF(AND(RESULT!$G449&lt;A$1,RESULT!$C449+RESULT!$D449&lt;3),"WON","LOST"))</f>
        <v>WON</v>
      </c>
      <c r="B390" t="str">
        <f ca="1">IF(AND(RESULT!$K449&gt;A$1,RESULT!$C449+RESULT!$D449&gt;2),"WON",IF(AND(RESULT!$K449&lt;A$1,RESULT!$C449+RESULT!$D449&lt;3),"WON","LOST"))</f>
        <v>WON</v>
      </c>
      <c r="C390" t="str">
        <f t="shared" ca="1" si="256"/>
        <v>WON</v>
      </c>
      <c r="E390" t="str">
        <f ca="1">IF(AND(RESULT!$G449&gt;E$1,RESULT!$C449+RESULT!$D449&gt;2),"WON",IF(AND(RESULT!$G449&lt;E$1,RESULT!$C449+RESULT!$D449&lt;3),"WON","LOST"))</f>
        <v>WON</v>
      </c>
      <c r="F390" t="str">
        <f ca="1">IF(AND(RESULT!$K449&gt;E$1,RESULT!$C449+RESULT!$D449&gt;2),"WON",IF(AND(RESULT!$K449&lt;E$1,RESULT!$C449+RESULT!$D449&lt;3),"WON","LOST"))</f>
        <v>WON</v>
      </c>
      <c r="G390" t="str">
        <f t="shared" ca="1" si="257"/>
        <v>WON</v>
      </c>
      <c r="I390" t="str">
        <f ca="1">IF(AND(RESULT!$G449&gt;I$1,RESULT!$C449+RESULT!$D449&gt;2),"WON",IF(AND(RESULT!$G449&lt;I$1,RESULT!$C449+RESULT!$D449&lt;3),"WON","LOST"))</f>
        <v>WON</v>
      </c>
      <c r="J390" t="str">
        <f ca="1">IF(AND(RESULT!$K449&gt;I$1,RESULT!$C449+RESULT!$D449&gt;2),"WON",IF(AND(RESULT!$K449&lt;I$1,RESULT!$C449+RESULT!$D449&lt;3),"WON","LOST"))</f>
        <v>WON</v>
      </c>
      <c r="K390" t="str">
        <f t="shared" ca="1" si="258"/>
        <v>WON</v>
      </c>
      <c r="M390" t="str">
        <f ca="1">IF(AND(RESULT!$G449&gt;M$1,RESULT!$C449+RESULT!$D449&gt;2),"WON",IF(AND(RESULT!$G449&lt;M$1,RESULT!$C449+RESULT!$D449&lt;3),"WON","LOST"))</f>
        <v>WON</v>
      </c>
      <c r="N390" t="str">
        <f ca="1">IF(AND(RESULT!$K449&gt;M$1,RESULT!$C449+RESULT!$D449&gt;2),"WON",IF(AND(RESULT!$K449&lt;M$1,RESULT!$C449+RESULT!$D449&lt;3),"WON","LOST"))</f>
        <v>WON</v>
      </c>
      <c r="O390" t="str">
        <f t="shared" ca="1" si="259"/>
        <v>WON</v>
      </c>
      <c r="Q390" t="str">
        <f ca="1">IF(AND(RESULT!$G449&gt;Q$1,RESULT!$C449+RESULT!$D449&gt;2),"WON",IF(AND(RESULT!$G449&lt;Q$1,RESULT!$C449+RESULT!$D449&lt;3),"WON","LOST"))</f>
        <v>WON</v>
      </c>
      <c r="R390" t="str">
        <f ca="1">IF(AND(RESULT!$K449&gt;Q$1,RESULT!$C449+RESULT!$D449&gt;2),"WON",IF(AND(RESULT!$K449&lt;Q$1,RESULT!$C449+RESULT!$D449&lt;3),"WON","LOST"))</f>
        <v>WON</v>
      </c>
      <c r="S390" t="str">
        <f t="shared" ca="1" si="260"/>
        <v>WON</v>
      </c>
      <c r="U390" t="str">
        <f ca="1">IF(AND(RESULT!$G449&gt;U$1,RESULT!$C449+RESULT!$D449&gt;2),"WON",IF(AND(RESULT!$G449&lt;U$1,RESULT!$C449+RESULT!$D449&lt;3),"WON","LOST"))</f>
        <v>WON</v>
      </c>
      <c r="V390" t="str">
        <f ca="1">IF(AND(RESULT!$K449&gt;U$1,RESULT!$C449+RESULT!$D449&gt;2),"WON",IF(AND(RESULT!$K449&lt;U$1,RESULT!$C449+RESULT!$D449&lt;3),"WON","LOST"))</f>
        <v>WON</v>
      </c>
      <c r="W390" t="str">
        <f t="shared" ca="1" si="261"/>
        <v>WON</v>
      </c>
      <c r="Y390" t="str">
        <f ca="1">IF(AND(RESULT!$G449&gt;Y$1,RESULT!$C449+RESULT!$D449&gt;2),"WON",IF(AND(RESULT!$G449&lt;Y$1,RESULT!$C449+RESULT!$D449&lt;3),"WON","LOST"))</f>
        <v>WON</v>
      </c>
      <c r="Z390" t="str">
        <f ca="1">IF(AND(RESULT!$K449&gt;Y$1,RESULT!$C449+RESULT!$D449&gt;2),"WON",IF(AND(RESULT!$K449&lt;Y$1,RESULT!$C449+RESULT!$D449&lt;3),"WON","LOST"))</f>
        <v>WON</v>
      </c>
      <c r="AA390" t="str">
        <f t="shared" ca="1" si="262"/>
        <v>WON</v>
      </c>
      <c r="AC390" t="str">
        <f ca="1">IF(AND(RESULT!$G449&gt;AC$1,RESULT!$C449+RESULT!$D449&gt;2),"WON",IF(AND(RESULT!$G449&lt;AC$1,RESULT!$C449+RESULT!$D449&lt;3),"WON","LOST"))</f>
        <v>WON</v>
      </c>
      <c r="AD390" t="str">
        <f ca="1">IF(AND(RESULT!$K449&gt;AC$1,RESULT!$C449+RESULT!$D449&gt;2),"WON",IF(AND(RESULT!$K449&lt;AC$1,RESULT!$C449+RESULT!$D449&lt;3),"WON","LOST"))</f>
        <v>WON</v>
      </c>
      <c r="AE390" t="str">
        <f t="shared" ca="1" si="263"/>
        <v>WON</v>
      </c>
    </row>
    <row r="391" spans="1:31">
      <c r="A391" t="str">
        <f ca="1">IF(AND(RESULT!$G450&gt;A$1,RESULT!$C450+RESULT!$D450&gt;2),"WON",IF(AND(RESULT!$G450&lt;A$1,RESULT!$C450+RESULT!$D450&lt;3),"WON","LOST"))</f>
        <v>WON</v>
      </c>
      <c r="B391" t="str">
        <f ca="1">IF(AND(RESULT!$K450&gt;A$1,RESULT!$C450+RESULT!$D450&gt;2),"WON",IF(AND(RESULT!$K450&lt;A$1,RESULT!$C450+RESULT!$D450&lt;3),"WON","LOST"))</f>
        <v>WON</v>
      </c>
      <c r="C391" t="str">
        <f t="shared" ca="1" si="256"/>
        <v>WON</v>
      </c>
      <c r="E391" t="str">
        <f ca="1">IF(AND(RESULT!$G450&gt;E$1,RESULT!$C450+RESULT!$D450&gt;2),"WON",IF(AND(RESULT!$G450&lt;E$1,RESULT!$C450+RESULT!$D450&lt;3),"WON","LOST"))</f>
        <v>WON</v>
      </c>
      <c r="F391" t="str">
        <f ca="1">IF(AND(RESULT!$K450&gt;E$1,RESULT!$C450+RESULT!$D450&gt;2),"WON",IF(AND(RESULT!$K450&lt;E$1,RESULT!$C450+RESULT!$D450&lt;3),"WON","LOST"))</f>
        <v>WON</v>
      </c>
      <c r="G391" t="str">
        <f t="shared" ca="1" si="257"/>
        <v>WON</v>
      </c>
      <c r="I391" t="str">
        <f ca="1">IF(AND(RESULT!$G450&gt;I$1,RESULT!$C450+RESULT!$D450&gt;2),"WON",IF(AND(RESULT!$G450&lt;I$1,RESULT!$C450+RESULT!$D450&lt;3),"WON","LOST"))</f>
        <v>WON</v>
      </c>
      <c r="J391" t="str">
        <f ca="1">IF(AND(RESULT!$K450&gt;I$1,RESULT!$C450+RESULT!$D450&gt;2),"WON",IF(AND(RESULT!$K450&lt;I$1,RESULT!$C450+RESULT!$D450&lt;3),"WON","LOST"))</f>
        <v>WON</v>
      </c>
      <c r="K391" t="str">
        <f t="shared" ca="1" si="258"/>
        <v>WON</v>
      </c>
      <c r="M391" t="str">
        <f ca="1">IF(AND(RESULT!$G450&gt;M$1,RESULT!$C450+RESULT!$D450&gt;2),"WON",IF(AND(RESULT!$G450&lt;M$1,RESULT!$C450+RESULT!$D450&lt;3),"WON","LOST"))</f>
        <v>WON</v>
      </c>
      <c r="N391" t="str">
        <f ca="1">IF(AND(RESULT!$K450&gt;M$1,RESULT!$C450+RESULT!$D450&gt;2),"WON",IF(AND(RESULT!$K450&lt;M$1,RESULT!$C450+RESULT!$D450&lt;3),"WON","LOST"))</f>
        <v>WON</v>
      </c>
      <c r="O391" t="str">
        <f t="shared" ca="1" si="259"/>
        <v>WON</v>
      </c>
      <c r="Q391" t="str">
        <f ca="1">IF(AND(RESULT!$G450&gt;Q$1,RESULT!$C450+RESULT!$D450&gt;2),"WON",IF(AND(RESULT!$G450&lt;Q$1,RESULT!$C450+RESULT!$D450&lt;3),"WON","LOST"))</f>
        <v>WON</v>
      </c>
      <c r="R391" t="str">
        <f ca="1">IF(AND(RESULT!$K450&gt;Q$1,RESULT!$C450+RESULT!$D450&gt;2),"WON",IF(AND(RESULT!$K450&lt;Q$1,RESULT!$C450+RESULT!$D450&lt;3),"WON","LOST"))</f>
        <v>WON</v>
      </c>
      <c r="S391" t="str">
        <f t="shared" ca="1" si="260"/>
        <v>WON</v>
      </c>
      <c r="U391" t="str">
        <f ca="1">IF(AND(RESULT!$G450&gt;U$1,RESULT!$C450+RESULT!$D450&gt;2),"WON",IF(AND(RESULT!$G450&lt;U$1,RESULT!$C450+RESULT!$D450&lt;3),"WON","LOST"))</f>
        <v>WON</v>
      </c>
      <c r="V391" t="str">
        <f ca="1">IF(AND(RESULT!$K450&gt;U$1,RESULT!$C450+RESULT!$D450&gt;2),"WON",IF(AND(RESULT!$K450&lt;U$1,RESULT!$C450+RESULT!$D450&lt;3),"WON","LOST"))</f>
        <v>WON</v>
      </c>
      <c r="W391" t="str">
        <f t="shared" ca="1" si="261"/>
        <v>WON</v>
      </c>
      <c r="Y391" t="str">
        <f ca="1">IF(AND(RESULT!$G450&gt;Y$1,RESULT!$C450+RESULT!$D450&gt;2),"WON",IF(AND(RESULT!$G450&lt;Y$1,RESULT!$C450+RESULT!$D450&lt;3),"WON","LOST"))</f>
        <v>WON</v>
      </c>
      <c r="Z391" t="str">
        <f ca="1">IF(AND(RESULT!$K450&gt;Y$1,RESULT!$C450+RESULT!$D450&gt;2),"WON",IF(AND(RESULT!$K450&lt;Y$1,RESULT!$C450+RESULT!$D450&lt;3),"WON","LOST"))</f>
        <v>WON</v>
      </c>
      <c r="AA391" t="str">
        <f t="shared" ca="1" si="262"/>
        <v>WON</v>
      </c>
      <c r="AC391" t="str">
        <f ca="1">IF(AND(RESULT!$G450&gt;AC$1,RESULT!$C450+RESULT!$D450&gt;2),"WON",IF(AND(RESULT!$G450&lt;AC$1,RESULT!$C450+RESULT!$D450&lt;3),"WON","LOST"))</f>
        <v>WON</v>
      </c>
      <c r="AD391" t="str">
        <f ca="1">IF(AND(RESULT!$K450&gt;AC$1,RESULT!$C450+RESULT!$D450&gt;2),"WON",IF(AND(RESULT!$K450&lt;AC$1,RESULT!$C450+RESULT!$D450&lt;3),"WON","LOST"))</f>
        <v>WON</v>
      </c>
      <c r="AE391" t="str">
        <f t="shared" ca="1" si="263"/>
        <v>WON</v>
      </c>
    </row>
    <row r="392" spans="1:31">
      <c r="A392" t="str">
        <f ca="1">IF(AND(RESULT!$G451&gt;A$1,RESULT!$C451+RESULT!$D451&gt;2),"WON",IF(AND(RESULT!$G451&lt;A$1,RESULT!$C451+RESULT!$D451&lt;3),"WON","LOST"))</f>
        <v>WON</v>
      </c>
      <c r="B392" t="str">
        <f ca="1">IF(AND(RESULT!$K451&gt;A$1,RESULT!$C451+RESULT!$D451&gt;2),"WON",IF(AND(RESULT!$K451&lt;A$1,RESULT!$C451+RESULT!$D451&lt;3),"WON","LOST"))</f>
        <v>WON</v>
      </c>
      <c r="C392" t="str">
        <f t="shared" ca="1" si="256"/>
        <v>WON</v>
      </c>
      <c r="E392" t="str">
        <f ca="1">IF(AND(RESULT!$G451&gt;E$1,RESULT!$C451+RESULT!$D451&gt;2),"WON",IF(AND(RESULT!$G451&lt;E$1,RESULT!$C451+RESULT!$D451&lt;3),"WON","LOST"))</f>
        <v>WON</v>
      </c>
      <c r="F392" t="str">
        <f ca="1">IF(AND(RESULT!$K451&gt;E$1,RESULT!$C451+RESULT!$D451&gt;2),"WON",IF(AND(RESULT!$K451&lt;E$1,RESULT!$C451+RESULT!$D451&lt;3),"WON","LOST"))</f>
        <v>WON</v>
      </c>
      <c r="G392" t="str">
        <f t="shared" ca="1" si="257"/>
        <v>WON</v>
      </c>
      <c r="I392" t="str">
        <f ca="1">IF(AND(RESULT!$G451&gt;I$1,RESULT!$C451+RESULT!$D451&gt;2),"WON",IF(AND(RESULT!$G451&lt;I$1,RESULT!$C451+RESULT!$D451&lt;3),"WON","LOST"))</f>
        <v>WON</v>
      </c>
      <c r="J392" t="str">
        <f ca="1">IF(AND(RESULT!$K451&gt;I$1,RESULT!$C451+RESULT!$D451&gt;2),"WON",IF(AND(RESULT!$K451&lt;I$1,RESULT!$C451+RESULT!$D451&lt;3),"WON","LOST"))</f>
        <v>WON</v>
      </c>
      <c r="K392" t="str">
        <f t="shared" ca="1" si="258"/>
        <v>WON</v>
      </c>
      <c r="M392" t="str">
        <f ca="1">IF(AND(RESULT!$G451&gt;M$1,RESULT!$C451+RESULT!$D451&gt;2),"WON",IF(AND(RESULT!$G451&lt;M$1,RESULT!$C451+RESULT!$D451&lt;3),"WON","LOST"))</f>
        <v>WON</v>
      </c>
      <c r="N392" t="str">
        <f ca="1">IF(AND(RESULT!$K451&gt;M$1,RESULT!$C451+RESULT!$D451&gt;2),"WON",IF(AND(RESULT!$K451&lt;M$1,RESULT!$C451+RESULT!$D451&lt;3),"WON","LOST"))</f>
        <v>WON</v>
      </c>
      <c r="O392" t="str">
        <f t="shared" ca="1" si="259"/>
        <v>WON</v>
      </c>
      <c r="Q392" t="str">
        <f ca="1">IF(AND(RESULT!$G451&gt;Q$1,RESULT!$C451+RESULT!$D451&gt;2),"WON",IF(AND(RESULT!$G451&lt;Q$1,RESULT!$C451+RESULT!$D451&lt;3),"WON","LOST"))</f>
        <v>WON</v>
      </c>
      <c r="R392" t="str">
        <f ca="1">IF(AND(RESULT!$K451&gt;Q$1,RESULT!$C451+RESULT!$D451&gt;2),"WON",IF(AND(RESULT!$K451&lt;Q$1,RESULT!$C451+RESULT!$D451&lt;3),"WON","LOST"))</f>
        <v>WON</v>
      </c>
      <c r="S392" t="str">
        <f t="shared" ca="1" si="260"/>
        <v>WON</v>
      </c>
      <c r="U392" t="str">
        <f ca="1">IF(AND(RESULT!$G451&gt;U$1,RESULT!$C451+RESULT!$D451&gt;2),"WON",IF(AND(RESULT!$G451&lt;U$1,RESULT!$C451+RESULT!$D451&lt;3),"WON","LOST"))</f>
        <v>WON</v>
      </c>
      <c r="V392" t="str">
        <f ca="1">IF(AND(RESULT!$K451&gt;U$1,RESULT!$C451+RESULT!$D451&gt;2),"WON",IF(AND(RESULT!$K451&lt;U$1,RESULT!$C451+RESULT!$D451&lt;3),"WON","LOST"))</f>
        <v>WON</v>
      </c>
      <c r="W392" t="str">
        <f t="shared" ca="1" si="261"/>
        <v>WON</v>
      </c>
      <c r="Y392" t="str">
        <f ca="1">IF(AND(RESULT!$G451&gt;Y$1,RESULT!$C451+RESULT!$D451&gt;2),"WON",IF(AND(RESULT!$G451&lt;Y$1,RESULT!$C451+RESULT!$D451&lt;3),"WON","LOST"))</f>
        <v>WON</v>
      </c>
      <c r="Z392" t="str">
        <f ca="1">IF(AND(RESULT!$K451&gt;Y$1,RESULT!$C451+RESULT!$D451&gt;2),"WON",IF(AND(RESULT!$K451&lt;Y$1,RESULT!$C451+RESULT!$D451&lt;3),"WON","LOST"))</f>
        <v>WON</v>
      </c>
      <c r="AA392" t="str">
        <f t="shared" ca="1" si="262"/>
        <v>WON</v>
      </c>
      <c r="AC392" t="str">
        <f ca="1">IF(AND(RESULT!$G451&gt;AC$1,RESULT!$C451+RESULT!$D451&gt;2),"WON",IF(AND(RESULT!$G451&lt;AC$1,RESULT!$C451+RESULT!$D451&lt;3),"WON","LOST"))</f>
        <v>WON</v>
      </c>
      <c r="AD392" t="str">
        <f ca="1">IF(AND(RESULT!$K451&gt;AC$1,RESULT!$C451+RESULT!$D451&gt;2),"WON",IF(AND(RESULT!$K451&lt;AC$1,RESULT!$C451+RESULT!$D451&lt;3),"WON","LOST"))</f>
        <v>WON</v>
      </c>
      <c r="AE392" t="str">
        <f t="shared" ca="1" si="263"/>
        <v>WON</v>
      </c>
    </row>
    <row r="393" spans="1:31">
      <c r="A393" t="str">
        <f ca="1">IF(AND(RESULT!$G452&gt;A$1,RESULT!$C452+RESULT!$D452&gt;2),"WON",IF(AND(RESULT!$G452&lt;A$1,RESULT!$C452+RESULT!$D452&lt;3),"WON","LOST"))</f>
        <v>LOST</v>
      </c>
      <c r="B393" t="str">
        <f ca="1">IF(AND(RESULT!$K452&gt;A$1,RESULT!$C452+RESULT!$D452&gt;2),"WON",IF(AND(RESULT!$K452&lt;A$1,RESULT!$C452+RESULT!$D452&lt;3),"WON","LOST"))</f>
        <v>WON</v>
      </c>
      <c r="C393" t="str">
        <f t="shared" ca="1" si="256"/>
        <v>DP</v>
      </c>
      <c r="E393" t="str">
        <f ca="1">IF(AND(RESULT!$G452&gt;E$1,RESULT!$C452+RESULT!$D452&gt;2),"WON",IF(AND(RESULT!$G452&lt;E$1,RESULT!$C452+RESULT!$D452&lt;3),"WON","LOST"))</f>
        <v>LOST</v>
      </c>
      <c r="F393" t="str">
        <f ca="1">IF(AND(RESULT!$K452&gt;E$1,RESULT!$C452+RESULT!$D452&gt;2),"WON",IF(AND(RESULT!$K452&lt;E$1,RESULT!$C452+RESULT!$D452&lt;3),"WON","LOST"))</f>
        <v>WON</v>
      </c>
      <c r="G393" t="str">
        <f t="shared" ca="1" si="257"/>
        <v>DP</v>
      </c>
      <c r="I393" t="str">
        <f ca="1">IF(AND(RESULT!$G452&gt;I$1,RESULT!$C452+RESULT!$D452&gt;2),"WON",IF(AND(RESULT!$G452&lt;I$1,RESULT!$C452+RESULT!$D452&lt;3),"WON","LOST"))</f>
        <v>LOST</v>
      </c>
      <c r="J393" t="str">
        <f ca="1">IF(AND(RESULT!$K452&gt;I$1,RESULT!$C452+RESULT!$D452&gt;2),"WON",IF(AND(RESULT!$K452&lt;I$1,RESULT!$C452+RESULT!$D452&lt;3),"WON","LOST"))</f>
        <v>WON</v>
      </c>
      <c r="K393" t="str">
        <f t="shared" ca="1" si="258"/>
        <v>DP</v>
      </c>
      <c r="M393" t="str">
        <f ca="1">IF(AND(RESULT!$G452&gt;M$1,RESULT!$C452+RESULT!$D452&gt;2),"WON",IF(AND(RESULT!$G452&lt;M$1,RESULT!$C452+RESULT!$D452&lt;3),"WON","LOST"))</f>
        <v>LOST</v>
      </c>
      <c r="N393" t="str">
        <f ca="1">IF(AND(RESULT!$K452&gt;M$1,RESULT!$C452+RESULT!$D452&gt;2),"WON",IF(AND(RESULT!$K452&lt;M$1,RESULT!$C452+RESULT!$D452&lt;3),"WON","LOST"))</f>
        <v>WON</v>
      </c>
      <c r="O393" t="str">
        <f t="shared" ca="1" si="259"/>
        <v>DP</v>
      </c>
      <c r="Q393" t="str">
        <f ca="1">IF(AND(RESULT!$G452&gt;Q$1,RESULT!$C452+RESULT!$D452&gt;2),"WON",IF(AND(RESULT!$G452&lt;Q$1,RESULT!$C452+RESULT!$D452&lt;3),"WON","LOST"))</f>
        <v>LOST</v>
      </c>
      <c r="R393" t="str">
        <f ca="1">IF(AND(RESULT!$K452&gt;Q$1,RESULT!$C452+RESULT!$D452&gt;2),"WON",IF(AND(RESULT!$K452&lt;Q$1,RESULT!$C452+RESULT!$D452&lt;3),"WON","LOST"))</f>
        <v>WON</v>
      </c>
      <c r="S393" t="str">
        <f t="shared" ca="1" si="260"/>
        <v>DP</v>
      </c>
      <c r="U393" t="str">
        <f ca="1">IF(AND(RESULT!$G452&gt;U$1,RESULT!$C452+RESULT!$D452&gt;2),"WON",IF(AND(RESULT!$G452&lt;U$1,RESULT!$C452+RESULT!$D452&lt;3),"WON","LOST"))</f>
        <v>LOST</v>
      </c>
      <c r="V393" t="str">
        <f ca="1">IF(AND(RESULT!$K452&gt;U$1,RESULT!$C452+RESULT!$D452&gt;2),"WON",IF(AND(RESULT!$K452&lt;U$1,RESULT!$C452+RESULT!$D452&lt;3),"WON","LOST"))</f>
        <v>WON</v>
      </c>
      <c r="W393" t="str">
        <f t="shared" ca="1" si="261"/>
        <v>DP</v>
      </c>
      <c r="Y393" t="str">
        <f ca="1">IF(AND(RESULT!$G452&gt;Y$1,RESULT!$C452+RESULT!$D452&gt;2),"WON",IF(AND(RESULT!$G452&lt;Y$1,RESULT!$C452+RESULT!$D452&lt;3),"WON","LOST"))</f>
        <v>LOST</v>
      </c>
      <c r="Z393" t="str">
        <f ca="1">IF(AND(RESULT!$K452&gt;Y$1,RESULT!$C452+RESULT!$D452&gt;2),"WON",IF(AND(RESULT!$K452&lt;Y$1,RESULT!$C452+RESULT!$D452&lt;3),"WON","LOST"))</f>
        <v>WON</v>
      </c>
      <c r="AA393" t="str">
        <f t="shared" ca="1" si="262"/>
        <v>DP</v>
      </c>
      <c r="AC393" t="str">
        <f ca="1">IF(AND(RESULT!$G452&gt;AC$1,RESULT!$C452+RESULT!$D452&gt;2),"WON",IF(AND(RESULT!$G452&lt;AC$1,RESULT!$C452+RESULT!$D452&lt;3),"WON","LOST"))</f>
        <v>LOST</v>
      </c>
      <c r="AD393" t="str">
        <f ca="1">IF(AND(RESULT!$K452&gt;AC$1,RESULT!$C452+RESULT!$D452&gt;2),"WON",IF(AND(RESULT!$K452&lt;AC$1,RESULT!$C452+RESULT!$D452&lt;3),"WON","LOST"))</f>
        <v>WON</v>
      </c>
      <c r="AE393" t="str">
        <f t="shared" ca="1" si="263"/>
        <v>DP</v>
      </c>
    </row>
    <row r="394" spans="1:31">
      <c r="A394" t="str">
        <f ca="1">IF(AND(RESULT!$G453&gt;A$1,RESULT!$C453+RESULT!$D453&gt;2),"WON",IF(AND(RESULT!$G453&lt;A$1,RESULT!$C453+RESULT!$D453&lt;3),"WON","LOST"))</f>
        <v>WON</v>
      </c>
      <c r="B394" t="str">
        <f ca="1">IF(AND(RESULT!$K453&gt;A$1,RESULT!$C453+RESULT!$D453&gt;2),"WON",IF(AND(RESULT!$K453&lt;A$1,RESULT!$C453+RESULT!$D453&lt;3),"WON","LOST"))</f>
        <v>WON</v>
      </c>
      <c r="C394" t="str">
        <f t="shared" ca="1" si="256"/>
        <v>WON</v>
      </c>
      <c r="E394" t="str">
        <f ca="1">IF(AND(RESULT!$G453&gt;E$1,RESULT!$C453+RESULT!$D453&gt;2),"WON",IF(AND(RESULT!$G453&lt;E$1,RESULT!$C453+RESULT!$D453&lt;3),"WON","LOST"))</f>
        <v>WON</v>
      </c>
      <c r="F394" t="str">
        <f ca="1">IF(AND(RESULT!$K453&gt;E$1,RESULT!$C453+RESULT!$D453&gt;2),"WON",IF(AND(RESULT!$K453&lt;E$1,RESULT!$C453+RESULT!$D453&lt;3),"WON","LOST"))</f>
        <v>WON</v>
      </c>
      <c r="G394" t="str">
        <f t="shared" ca="1" si="257"/>
        <v>WON</v>
      </c>
      <c r="I394" t="str">
        <f ca="1">IF(AND(RESULT!$G453&gt;I$1,RESULT!$C453+RESULT!$D453&gt;2),"WON",IF(AND(RESULT!$G453&lt;I$1,RESULT!$C453+RESULT!$D453&lt;3),"WON","LOST"))</f>
        <v>WON</v>
      </c>
      <c r="J394" t="str">
        <f ca="1">IF(AND(RESULT!$K453&gt;I$1,RESULT!$C453+RESULT!$D453&gt;2),"WON",IF(AND(RESULT!$K453&lt;I$1,RESULT!$C453+RESULT!$D453&lt;3),"WON","LOST"))</f>
        <v>WON</v>
      </c>
      <c r="K394" t="str">
        <f t="shared" ca="1" si="258"/>
        <v>WON</v>
      </c>
      <c r="M394" t="str">
        <f ca="1">IF(AND(RESULT!$G453&gt;M$1,RESULT!$C453+RESULT!$D453&gt;2),"WON",IF(AND(RESULT!$G453&lt;M$1,RESULT!$C453+RESULT!$D453&lt;3),"WON","LOST"))</f>
        <v>WON</v>
      </c>
      <c r="N394" t="str">
        <f ca="1">IF(AND(RESULT!$K453&gt;M$1,RESULT!$C453+RESULT!$D453&gt;2),"WON",IF(AND(RESULT!$K453&lt;M$1,RESULT!$C453+RESULT!$D453&lt;3),"WON","LOST"))</f>
        <v>WON</v>
      </c>
      <c r="O394" t="str">
        <f t="shared" ca="1" si="259"/>
        <v>WON</v>
      </c>
      <c r="Q394" t="str">
        <f ca="1">IF(AND(RESULT!$G453&gt;Q$1,RESULT!$C453+RESULT!$D453&gt;2),"WON",IF(AND(RESULT!$G453&lt;Q$1,RESULT!$C453+RESULT!$D453&lt;3),"WON","LOST"))</f>
        <v>WON</v>
      </c>
      <c r="R394" t="str">
        <f ca="1">IF(AND(RESULT!$K453&gt;Q$1,RESULT!$C453+RESULT!$D453&gt;2),"WON",IF(AND(RESULT!$K453&lt;Q$1,RESULT!$C453+RESULT!$D453&lt;3),"WON","LOST"))</f>
        <v>WON</v>
      </c>
      <c r="S394" t="str">
        <f t="shared" ca="1" si="260"/>
        <v>WON</v>
      </c>
      <c r="U394" t="str">
        <f ca="1">IF(AND(RESULT!$G453&gt;U$1,RESULT!$C453+RESULT!$D453&gt;2),"WON",IF(AND(RESULT!$G453&lt;U$1,RESULT!$C453+RESULT!$D453&lt;3),"WON","LOST"))</f>
        <v>WON</v>
      </c>
      <c r="V394" t="str">
        <f ca="1">IF(AND(RESULT!$K453&gt;U$1,RESULT!$C453+RESULT!$D453&gt;2),"WON",IF(AND(RESULT!$K453&lt;U$1,RESULT!$C453+RESULT!$D453&lt;3),"WON","LOST"))</f>
        <v>WON</v>
      </c>
      <c r="W394" t="str">
        <f t="shared" ca="1" si="261"/>
        <v>WON</v>
      </c>
      <c r="Y394" t="str">
        <f ca="1">IF(AND(RESULT!$G453&gt;Y$1,RESULT!$C453+RESULT!$D453&gt;2),"WON",IF(AND(RESULT!$G453&lt;Y$1,RESULT!$C453+RESULT!$D453&lt;3),"WON","LOST"))</f>
        <v>WON</v>
      </c>
      <c r="Z394" t="str">
        <f ca="1">IF(AND(RESULT!$K453&gt;Y$1,RESULT!$C453+RESULT!$D453&gt;2),"WON",IF(AND(RESULT!$K453&lt;Y$1,RESULT!$C453+RESULT!$D453&lt;3),"WON","LOST"))</f>
        <v>WON</v>
      </c>
      <c r="AA394" t="str">
        <f t="shared" ca="1" si="262"/>
        <v>WON</v>
      </c>
      <c r="AC394" t="str">
        <f ca="1">IF(AND(RESULT!$G453&gt;AC$1,RESULT!$C453+RESULT!$D453&gt;2),"WON",IF(AND(RESULT!$G453&lt;AC$1,RESULT!$C453+RESULT!$D453&lt;3),"WON","LOST"))</f>
        <v>WON</v>
      </c>
      <c r="AD394" t="str">
        <f ca="1">IF(AND(RESULT!$K453&gt;AC$1,RESULT!$C453+RESULT!$D453&gt;2),"WON",IF(AND(RESULT!$K453&lt;AC$1,RESULT!$C453+RESULT!$D453&lt;3),"WON","LOST"))</f>
        <v>WON</v>
      </c>
      <c r="AE394" t="str">
        <f t="shared" ca="1" si="263"/>
        <v>WON</v>
      </c>
    </row>
    <row r="395" spans="1:31">
      <c r="A395" t="str">
        <f ca="1">IF(AND(RESULT!$G454&gt;A$1,RESULT!$C454+RESULT!$D454&gt;2),"WON",IF(AND(RESULT!$G454&lt;A$1,RESULT!$C454+RESULT!$D454&lt;3),"WON","LOST"))</f>
        <v>WON</v>
      </c>
      <c r="B395" t="str">
        <f ca="1">IF(AND(RESULT!$K454&gt;A$1,RESULT!$C454+RESULT!$D454&gt;2),"WON",IF(AND(RESULT!$K454&lt;A$1,RESULT!$C454+RESULT!$D454&lt;3),"WON","LOST"))</f>
        <v>WON</v>
      </c>
      <c r="C395" t="str">
        <f t="shared" ca="1" si="256"/>
        <v>WON</v>
      </c>
      <c r="E395" t="str">
        <f ca="1">IF(AND(RESULT!$G454&gt;E$1,RESULT!$C454+RESULT!$D454&gt;2),"WON",IF(AND(RESULT!$G454&lt;E$1,RESULT!$C454+RESULT!$D454&lt;3),"WON","LOST"))</f>
        <v>WON</v>
      </c>
      <c r="F395" t="str">
        <f ca="1">IF(AND(RESULT!$K454&gt;E$1,RESULT!$C454+RESULT!$D454&gt;2),"WON",IF(AND(RESULT!$K454&lt;E$1,RESULT!$C454+RESULT!$D454&lt;3),"WON","LOST"))</f>
        <v>WON</v>
      </c>
      <c r="G395" t="str">
        <f t="shared" ca="1" si="257"/>
        <v>WON</v>
      </c>
      <c r="I395" t="str">
        <f ca="1">IF(AND(RESULT!$G454&gt;I$1,RESULT!$C454+RESULT!$D454&gt;2),"WON",IF(AND(RESULT!$G454&lt;I$1,RESULT!$C454+RESULT!$D454&lt;3),"WON","LOST"))</f>
        <v>WON</v>
      </c>
      <c r="J395" t="str">
        <f ca="1">IF(AND(RESULT!$K454&gt;I$1,RESULT!$C454+RESULT!$D454&gt;2),"WON",IF(AND(RESULT!$K454&lt;I$1,RESULT!$C454+RESULT!$D454&lt;3),"WON","LOST"))</f>
        <v>WON</v>
      </c>
      <c r="K395" t="str">
        <f t="shared" ca="1" si="258"/>
        <v>WON</v>
      </c>
      <c r="M395" t="str">
        <f ca="1">IF(AND(RESULT!$G454&gt;M$1,RESULT!$C454+RESULT!$D454&gt;2),"WON",IF(AND(RESULT!$G454&lt;M$1,RESULT!$C454+RESULT!$D454&lt;3),"WON","LOST"))</f>
        <v>WON</v>
      </c>
      <c r="N395" t="str">
        <f ca="1">IF(AND(RESULT!$K454&gt;M$1,RESULT!$C454+RESULT!$D454&gt;2),"WON",IF(AND(RESULT!$K454&lt;M$1,RESULT!$C454+RESULT!$D454&lt;3),"WON","LOST"))</f>
        <v>WON</v>
      </c>
      <c r="O395" t="str">
        <f t="shared" ca="1" si="259"/>
        <v>WON</v>
      </c>
      <c r="Q395" t="str">
        <f ca="1">IF(AND(RESULT!$G454&gt;Q$1,RESULT!$C454+RESULT!$D454&gt;2),"WON",IF(AND(RESULT!$G454&lt;Q$1,RESULT!$C454+RESULT!$D454&lt;3),"WON","LOST"))</f>
        <v>WON</v>
      </c>
      <c r="R395" t="str">
        <f ca="1">IF(AND(RESULT!$K454&gt;Q$1,RESULT!$C454+RESULT!$D454&gt;2),"WON",IF(AND(RESULT!$K454&lt;Q$1,RESULT!$C454+RESULT!$D454&lt;3),"WON","LOST"))</f>
        <v>WON</v>
      </c>
      <c r="S395" t="str">
        <f t="shared" ca="1" si="260"/>
        <v>WON</v>
      </c>
      <c r="U395" t="str">
        <f ca="1">IF(AND(RESULT!$G454&gt;U$1,RESULT!$C454+RESULT!$D454&gt;2),"WON",IF(AND(RESULT!$G454&lt;U$1,RESULT!$C454+RESULT!$D454&lt;3),"WON","LOST"))</f>
        <v>WON</v>
      </c>
      <c r="V395" t="str">
        <f ca="1">IF(AND(RESULT!$K454&gt;U$1,RESULT!$C454+RESULT!$D454&gt;2),"WON",IF(AND(RESULT!$K454&lt;U$1,RESULT!$C454+RESULT!$D454&lt;3),"WON","LOST"))</f>
        <v>WON</v>
      </c>
      <c r="W395" t="str">
        <f t="shared" ca="1" si="261"/>
        <v>WON</v>
      </c>
      <c r="Y395" t="str">
        <f ca="1">IF(AND(RESULT!$G454&gt;Y$1,RESULT!$C454+RESULT!$D454&gt;2),"WON",IF(AND(RESULT!$G454&lt;Y$1,RESULT!$C454+RESULT!$D454&lt;3),"WON","LOST"))</f>
        <v>WON</v>
      </c>
      <c r="Z395" t="str">
        <f ca="1">IF(AND(RESULT!$K454&gt;Y$1,RESULT!$C454+RESULT!$D454&gt;2),"WON",IF(AND(RESULT!$K454&lt;Y$1,RESULT!$C454+RESULT!$D454&lt;3),"WON","LOST"))</f>
        <v>WON</v>
      </c>
      <c r="AA395" t="str">
        <f t="shared" ca="1" si="262"/>
        <v>WON</v>
      </c>
      <c r="AC395" t="str">
        <f ca="1">IF(AND(RESULT!$G454&gt;AC$1,RESULT!$C454+RESULT!$D454&gt;2),"WON",IF(AND(RESULT!$G454&lt;AC$1,RESULT!$C454+RESULT!$D454&lt;3),"WON","LOST"))</f>
        <v>WON</v>
      </c>
      <c r="AD395" t="str">
        <f ca="1">IF(AND(RESULT!$K454&gt;AC$1,RESULT!$C454+RESULT!$D454&gt;2),"WON",IF(AND(RESULT!$K454&lt;AC$1,RESULT!$C454+RESULT!$D454&lt;3),"WON","LOST"))</f>
        <v>WON</v>
      </c>
      <c r="AE395" t="str">
        <f t="shared" ca="1" si="263"/>
        <v>WON</v>
      </c>
    </row>
    <row r="396" spans="1:31">
      <c r="A396" t="str">
        <f ca="1">IF(AND(RESULT!$G455&gt;A$1,RESULT!$C455+RESULT!$D455&gt;2),"WON",IF(AND(RESULT!$G455&lt;A$1,RESULT!$C455+RESULT!$D455&lt;3),"WON","LOST"))</f>
        <v>WON</v>
      </c>
      <c r="B396" t="str">
        <f ca="1">IF(AND(RESULT!$K455&gt;A$1,RESULT!$C455+RESULT!$D455&gt;2),"WON",IF(AND(RESULT!$K455&lt;A$1,RESULT!$C455+RESULT!$D455&lt;3),"WON","LOST"))</f>
        <v>LOST</v>
      </c>
      <c r="C396" t="str">
        <f t="shared" ca="1" si="256"/>
        <v>DP</v>
      </c>
      <c r="E396" t="str">
        <f ca="1">IF(AND(RESULT!$G455&gt;E$1,RESULT!$C455+RESULT!$D455&gt;2),"WON",IF(AND(RESULT!$G455&lt;E$1,RESULT!$C455+RESULT!$D455&lt;3),"WON","LOST"))</f>
        <v>WON</v>
      </c>
      <c r="F396" t="str">
        <f ca="1">IF(AND(RESULT!$K455&gt;E$1,RESULT!$C455+RESULT!$D455&gt;2),"WON",IF(AND(RESULT!$K455&lt;E$1,RESULT!$C455+RESULT!$D455&lt;3),"WON","LOST"))</f>
        <v>LOST</v>
      </c>
      <c r="G396" t="str">
        <f t="shared" ca="1" si="257"/>
        <v>DP</v>
      </c>
      <c r="I396" t="str">
        <f ca="1">IF(AND(RESULT!$G455&gt;I$1,RESULT!$C455+RESULT!$D455&gt;2),"WON",IF(AND(RESULT!$G455&lt;I$1,RESULT!$C455+RESULT!$D455&lt;3),"WON","LOST"))</f>
        <v>WON</v>
      </c>
      <c r="J396" t="str">
        <f ca="1">IF(AND(RESULT!$K455&gt;I$1,RESULT!$C455+RESULT!$D455&gt;2),"WON",IF(AND(RESULT!$K455&lt;I$1,RESULT!$C455+RESULT!$D455&lt;3),"WON","LOST"))</f>
        <v>LOST</v>
      </c>
      <c r="K396" t="str">
        <f t="shared" ca="1" si="258"/>
        <v>DP</v>
      </c>
      <c r="M396" t="str">
        <f ca="1">IF(AND(RESULT!$G455&gt;M$1,RESULT!$C455+RESULT!$D455&gt;2),"WON",IF(AND(RESULT!$G455&lt;M$1,RESULT!$C455+RESULT!$D455&lt;3),"WON","LOST"))</f>
        <v>WON</v>
      </c>
      <c r="N396" t="str">
        <f ca="1">IF(AND(RESULT!$K455&gt;M$1,RESULT!$C455+RESULT!$D455&gt;2),"WON",IF(AND(RESULT!$K455&lt;M$1,RESULT!$C455+RESULT!$D455&lt;3),"WON","LOST"))</f>
        <v>LOST</v>
      </c>
      <c r="O396" t="str">
        <f t="shared" ca="1" si="259"/>
        <v>DP</v>
      </c>
      <c r="Q396" t="str">
        <f ca="1">IF(AND(RESULT!$G455&gt;Q$1,RESULT!$C455+RESULT!$D455&gt;2),"WON",IF(AND(RESULT!$G455&lt;Q$1,RESULT!$C455+RESULT!$D455&lt;3),"WON","LOST"))</f>
        <v>WON</v>
      </c>
      <c r="R396" t="str">
        <f ca="1">IF(AND(RESULT!$K455&gt;Q$1,RESULT!$C455+RESULT!$D455&gt;2),"WON",IF(AND(RESULT!$K455&lt;Q$1,RESULT!$C455+RESULT!$D455&lt;3),"WON","LOST"))</f>
        <v>LOST</v>
      </c>
      <c r="S396" t="str">
        <f t="shared" ca="1" si="260"/>
        <v>DP</v>
      </c>
      <c r="U396" t="str">
        <f ca="1">IF(AND(RESULT!$G455&gt;U$1,RESULT!$C455+RESULT!$D455&gt;2),"WON",IF(AND(RESULT!$G455&lt;U$1,RESULT!$C455+RESULT!$D455&lt;3),"WON","LOST"))</f>
        <v>WON</v>
      </c>
      <c r="V396" t="str">
        <f ca="1">IF(AND(RESULT!$K455&gt;U$1,RESULT!$C455+RESULT!$D455&gt;2),"WON",IF(AND(RESULT!$K455&lt;U$1,RESULT!$C455+RESULT!$D455&lt;3),"WON","LOST"))</f>
        <v>LOST</v>
      </c>
      <c r="W396" t="str">
        <f t="shared" ca="1" si="261"/>
        <v>DP</v>
      </c>
      <c r="Y396" t="str">
        <f ca="1">IF(AND(RESULT!$G455&gt;Y$1,RESULT!$C455+RESULT!$D455&gt;2),"WON",IF(AND(RESULT!$G455&lt;Y$1,RESULT!$C455+RESULT!$D455&lt;3),"WON","LOST"))</f>
        <v>WON</v>
      </c>
      <c r="Z396" t="str">
        <f ca="1">IF(AND(RESULT!$K455&gt;Y$1,RESULT!$C455+RESULT!$D455&gt;2),"WON",IF(AND(RESULT!$K455&lt;Y$1,RESULT!$C455+RESULT!$D455&lt;3),"WON","LOST"))</f>
        <v>LOST</v>
      </c>
      <c r="AA396" t="str">
        <f t="shared" ca="1" si="262"/>
        <v>DP</v>
      </c>
      <c r="AC396" t="str">
        <f ca="1">IF(AND(RESULT!$G455&gt;AC$1,RESULT!$C455+RESULT!$D455&gt;2),"WON",IF(AND(RESULT!$G455&lt;AC$1,RESULT!$C455+RESULT!$D455&lt;3),"WON","LOST"))</f>
        <v>WON</v>
      </c>
      <c r="AD396" t="str">
        <f ca="1">IF(AND(RESULT!$K455&gt;AC$1,RESULT!$C455+RESULT!$D455&gt;2),"WON",IF(AND(RESULT!$K455&lt;AC$1,RESULT!$C455+RESULT!$D455&lt;3),"WON","LOST"))</f>
        <v>LOST</v>
      </c>
      <c r="AE396" t="str">
        <f t="shared" ca="1" si="263"/>
        <v>DP</v>
      </c>
    </row>
    <row r="402" spans="1:31">
      <c r="A402" s="14">
        <f ca="1">COUNTIF(A3:A396,"WON")</f>
        <v>187</v>
      </c>
      <c r="B402" s="14">
        <f ca="1">COUNTIF(B3:B396,"WON")</f>
        <v>176</v>
      </c>
      <c r="C402" s="14">
        <f ca="1">COUNTIF(C3:C396,"WON")</f>
        <v>135</v>
      </c>
      <c r="E402" s="14">
        <f ca="1">COUNTIF(E3:E396,"WON")</f>
        <v>187</v>
      </c>
      <c r="F402" s="14">
        <f ca="1">COUNTIF(F3:F396,"WON")</f>
        <v>176</v>
      </c>
      <c r="G402" s="14">
        <f ca="1">COUNTIF(G3:G396,"WON")</f>
        <v>135</v>
      </c>
      <c r="I402" s="14">
        <f ca="1">COUNTIF(I3:I396,"WON")</f>
        <v>187</v>
      </c>
      <c r="J402" s="14">
        <f ca="1">COUNTIF(J3:J396,"WON")</f>
        <v>176</v>
      </c>
      <c r="K402" s="14">
        <f ca="1">COUNTIF(K3:K396,"WON")</f>
        <v>135</v>
      </c>
      <c r="M402" s="14">
        <f ca="1">COUNTIF(M3:M396,"WON")</f>
        <v>186</v>
      </c>
      <c r="N402" s="14">
        <f ca="1">COUNTIF(N3:N396,"WON")</f>
        <v>176</v>
      </c>
      <c r="O402" s="14">
        <f ca="1">COUNTIF(O3:O396,"WON")</f>
        <v>134</v>
      </c>
      <c r="Q402" s="14">
        <f ca="1">COUNTIF(Q3:Q396,"WON")</f>
        <v>186</v>
      </c>
      <c r="R402" s="14">
        <f ca="1">COUNTIF(R3:R396,"WON")</f>
        <v>176</v>
      </c>
      <c r="S402" s="14">
        <f ca="1">COUNTIF(S3:S396,"WON")</f>
        <v>134</v>
      </c>
      <c r="U402" s="14">
        <f ca="1">COUNTIF(U3:U396,"WON")</f>
        <v>184</v>
      </c>
      <c r="V402" s="14">
        <f ca="1">COUNTIF(V3:V396,"WON")</f>
        <v>176</v>
      </c>
      <c r="W402" s="14">
        <f ca="1">COUNTIF(W3:W396,"WON")</f>
        <v>133</v>
      </c>
      <c r="Y402" s="14">
        <f ca="1">COUNTIF(Y3:Y396,"WON")</f>
        <v>183</v>
      </c>
      <c r="Z402" s="14">
        <f ca="1">COUNTIF(Z3:Z396,"WON")</f>
        <v>178</v>
      </c>
      <c r="AA402" s="14">
        <f ca="1">COUNTIF(AA3:AA396,"WON")</f>
        <v>131</v>
      </c>
      <c r="AC402" s="14">
        <f ca="1">COUNTIF(AC3:AC396,"WON")</f>
        <v>181</v>
      </c>
      <c r="AD402" s="14">
        <f ca="1">COUNTIF(AD3:AD396,"WON")</f>
        <v>178</v>
      </c>
      <c r="AE402" s="14">
        <f ca="1">COUNTIF(AE3:AE396,"WON")</f>
        <v>130</v>
      </c>
    </row>
    <row r="403" spans="1:31">
      <c r="A403" s="14">
        <f ca="1">COUNTIF(A3:A396,"LOST")</f>
        <v>143</v>
      </c>
      <c r="B403" s="14">
        <f ca="1">COUNTIF(B3:B396,"LOST")</f>
        <v>154</v>
      </c>
      <c r="C403" s="14">
        <f ca="1">COUNTIF(C3:C396,"LOST")</f>
        <v>102</v>
      </c>
      <c r="E403" s="14">
        <f ca="1">COUNTIF(E3:E396,"LOST")</f>
        <v>143</v>
      </c>
      <c r="F403" s="14">
        <f ca="1">COUNTIF(F3:F396,"LOST")</f>
        <v>154</v>
      </c>
      <c r="G403" s="14">
        <f ca="1">COUNTIF(G3:G396,"LOST")</f>
        <v>102</v>
      </c>
      <c r="I403" s="14">
        <f ca="1">COUNTIF(I3:I396,"LOST")</f>
        <v>143</v>
      </c>
      <c r="J403" s="14">
        <f ca="1">COUNTIF(J3:J396,"LOST")</f>
        <v>154</v>
      </c>
      <c r="K403" s="14">
        <f ca="1">COUNTIF(K3:K396,"LOST")</f>
        <v>102</v>
      </c>
      <c r="M403" s="14">
        <f ca="1">COUNTIF(M3:M396,"LOST")</f>
        <v>144</v>
      </c>
      <c r="N403" s="14">
        <f ca="1">COUNTIF(N3:N396,"LOST")</f>
        <v>154</v>
      </c>
      <c r="O403" s="14">
        <f ca="1">COUNTIF(O3:O396,"LOST")</f>
        <v>102</v>
      </c>
      <c r="Q403" s="14">
        <f ca="1">COUNTIF(Q3:Q396,"LOST")</f>
        <v>144</v>
      </c>
      <c r="R403" s="14">
        <f ca="1">COUNTIF(R3:R396,"LOST")</f>
        <v>154</v>
      </c>
      <c r="S403" s="14">
        <f ca="1">COUNTIF(S3:S396,"LOST")</f>
        <v>102</v>
      </c>
      <c r="U403" s="14">
        <f ca="1">COUNTIF(U3:U396,"LOST")</f>
        <v>146</v>
      </c>
      <c r="V403" s="14">
        <f ca="1">COUNTIF(V3:V396,"LOST")</f>
        <v>154</v>
      </c>
      <c r="W403" s="14">
        <f ca="1">COUNTIF(W3:W396,"LOST")</f>
        <v>103</v>
      </c>
      <c r="Y403" s="14">
        <f ca="1">COUNTIF(Y3:Y396,"LOST")</f>
        <v>147</v>
      </c>
      <c r="Z403" s="14">
        <f ca="1">COUNTIF(Z3:Z396,"LOST")</f>
        <v>152</v>
      </c>
      <c r="AA403" s="14">
        <f ca="1">COUNTIF(AA3:AA396,"LOST")</f>
        <v>100</v>
      </c>
      <c r="AC403" s="14">
        <f ca="1">COUNTIF(AC3:AC396,"LOST")</f>
        <v>149</v>
      </c>
      <c r="AD403" s="14">
        <f ca="1">COUNTIF(AD3:AD396,"LOST")</f>
        <v>152</v>
      </c>
      <c r="AE403" s="14">
        <f ca="1">COUNTIF(AE3:AE396,"LOST")</f>
        <v>101</v>
      </c>
    </row>
    <row r="404" spans="1:31">
      <c r="A404" s="14">
        <f ca="1">COUNTIF(A3:A396,"DP")</f>
        <v>0</v>
      </c>
      <c r="B404" s="14">
        <f ca="1">COUNTIF(B3:B396,"DP")</f>
        <v>0</v>
      </c>
      <c r="C404" s="14">
        <f ca="1">COUNTIF(C3:C396,"DP")</f>
        <v>93</v>
      </c>
      <c r="E404" s="14">
        <f ca="1">COUNTIF(E3:E396,"DP")</f>
        <v>0</v>
      </c>
      <c r="F404" s="14">
        <f ca="1">COUNTIF(F3:F396,"DP")</f>
        <v>0</v>
      </c>
      <c r="G404" s="14">
        <f ca="1">COUNTIF(G3:G396,"DP")</f>
        <v>93</v>
      </c>
      <c r="I404" s="14">
        <f ca="1">COUNTIF(I3:I396,"DP")</f>
        <v>0</v>
      </c>
      <c r="J404" s="14">
        <f ca="1">COUNTIF(J3:J396,"DP")</f>
        <v>0</v>
      </c>
      <c r="K404" s="14">
        <f ca="1">COUNTIF(K3:K396,"DP")</f>
        <v>93</v>
      </c>
      <c r="M404" s="14">
        <f ca="1">COUNTIF(M3:M396,"DP")</f>
        <v>0</v>
      </c>
      <c r="N404" s="14">
        <f ca="1">COUNTIF(N3:N396,"DP")</f>
        <v>0</v>
      </c>
      <c r="O404" s="14">
        <f ca="1">COUNTIF(O3:O396,"DP")</f>
        <v>94</v>
      </c>
      <c r="Q404" s="14">
        <f ca="1">COUNTIF(Q3:Q396,"DP")</f>
        <v>0</v>
      </c>
      <c r="R404" s="14">
        <f ca="1">COUNTIF(R3:R396,"DP")</f>
        <v>0</v>
      </c>
      <c r="S404" s="14">
        <f ca="1">COUNTIF(S3:S396,"DP")</f>
        <v>94</v>
      </c>
      <c r="U404" s="14">
        <f ca="1">COUNTIF(U3:U396,"DP")</f>
        <v>0</v>
      </c>
      <c r="V404" s="14">
        <f ca="1">COUNTIF(V3:V396,"DP")</f>
        <v>0</v>
      </c>
      <c r="W404" s="14">
        <f ca="1">COUNTIF(W3:W396,"DP")</f>
        <v>94</v>
      </c>
      <c r="Y404" s="14">
        <f ca="1">COUNTIF(Y3:Y396,"DP")</f>
        <v>0</v>
      </c>
      <c r="Z404" s="14">
        <f ca="1">COUNTIF(Z3:Z396,"DP")</f>
        <v>0</v>
      </c>
      <c r="AA404" s="14">
        <f ca="1">COUNTIF(AA3:AA396,"DP")</f>
        <v>99</v>
      </c>
      <c r="AC404" s="14">
        <f ca="1">COUNTIF(AC3:AC396,"DP")</f>
        <v>0</v>
      </c>
      <c r="AD404" s="14">
        <f ca="1">COUNTIF(AD3:AD396,"DP")</f>
        <v>0</v>
      </c>
      <c r="AE404" s="14">
        <f ca="1">COUNTIF(AE3:AE396,"DP")</f>
        <v>99</v>
      </c>
    </row>
    <row r="405" spans="1:31">
      <c r="C405">
        <f ca="1">SUM(C402:C404)</f>
        <v>330</v>
      </c>
    </row>
    <row r="406" spans="1:31">
      <c r="C406">
        <f ca="1">SUM(C402:C403)</f>
        <v>237</v>
      </c>
    </row>
  </sheetData>
  <mergeCells count="8">
    <mergeCell ref="Y1:AA1"/>
    <mergeCell ref="AC1:AE1"/>
    <mergeCell ref="A1:C1"/>
    <mergeCell ref="E1:G1"/>
    <mergeCell ref="I1:K1"/>
    <mergeCell ref="M1:O1"/>
    <mergeCell ref="Q1:S1"/>
    <mergeCell ref="U1:W1"/>
  </mergeCells>
  <conditionalFormatting sqref="A404:C404">
    <cfRule type="cellIs" dxfId="241" priority="67" operator="equal">
      <formula>"LOST"</formula>
    </cfRule>
    <cfRule type="cellIs" dxfId="240" priority="68" operator="equal">
      <formula>"WON"</formula>
    </cfRule>
  </conditionalFormatting>
  <conditionalFormatting sqref="A402:C402">
    <cfRule type="cellIs" dxfId="239" priority="71" operator="equal">
      <formula>"LOST"</formula>
    </cfRule>
    <cfRule type="cellIs" dxfId="238" priority="72" operator="equal">
      <formula>"WON"</formula>
    </cfRule>
  </conditionalFormatting>
  <conditionalFormatting sqref="A403:C403">
    <cfRule type="cellIs" dxfId="237" priority="69" operator="equal">
      <formula>"LOST"</formula>
    </cfRule>
    <cfRule type="cellIs" dxfId="236" priority="70" operator="equal">
      <formula>"WON"</formula>
    </cfRule>
  </conditionalFormatting>
  <conditionalFormatting sqref="A3:C396">
    <cfRule type="cellIs" dxfId="235" priority="64" operator="equal">
      <formula>"DP"</formula>
    </cfRule>
    <cfRule type="cellIs" dxfId="234" priority="65" operator="equal">
      <formula>"LOST"</formula>
    </cfRule>
    <cfRule type="cellIs" dxfId="233" priority="66" operator="equal">
      <formula>"WON"</formula>
    </cfRule>
  </conditionalFormatting>
  <conditionalFormatting sqref="E404:G404">
    <cfRule type="cellIs" dxfId="232" priority="58" operator="equal">
      <formula>"LOST"</formula>
    </cfRule>
    <cfRule type="cellIs" dxfId="231" priority="59" operator="equal">
      <formula>"WON"</formula>
    </cfRule>
  </conditionalFormatting>
  <conditionalFormatting sqref="E402:G402">
    <cfRule type="cellIs" dxfId="230" priority="62" operator="equal">
      <formula>"LOST"</formula>
    </cfRule>
    <cfRule type="cellIs" dxfId="229" priority="63" operator="equal">
      <formula>"WON"</formula>
    </cfRule>
  </conditionalFormatting>
  <conditionalFormatting sqref="E403:G403">
    <cfRule type="cellIs" dxfId="228" priority="60" operator="equal">
      <formula>"LOST"</formula>
    </cfRule>
    <cfRule type="cellIs" dxfId="227" priority="61" operator="equal">
      <formula>"WON"</formula>
    </cfRule>
  </conditionalFormatting>
  <conditionalFormatting sqref="E3:G396">
    <cfRule type="cellIs" dxfId="226" priority="55" operator="equal">
      <formula>"DP"</formula>
    </cfRule>
    <cfRule type="cellIs" dxfId="225" priority="56" operator="equal">
      <formula>"LOST"</formula>
    </cfRule>
    <cfRule type="cellIs" dxfId="224" priority="57" operator="equal">
      <formula>"WON"</formula>
    </cfRule>
  </conditionalFormatting>
  <conditionalFormatting sqref="I404:K404">
    <cfRule type="cellIs" dxfId="223" priority="49" operator="equal">
      <formula>"LOST"</formula>
    </cfRule>
    <cfRule type="cellIs" dxfId="222" priority="50" operator="equal">
      <formula>"WON"</formula>
    </cfRule>
  </conditionalFormatting>
  <conditionalFormatting sqref="I402:K402">
    <cfRule type="cellIs" dxfId="221" priority="53" operator="equal">
      <formula>"LOST"</formula>
    </cfRule>
    <cfRule type="cellIs" dxfId="220" priority="54" operator="equal">
      <formula>"WON"</formula>
    </cfRule>
  </conditionalFormatting>
  <conditionalFormatting sqref="I403:K403">
    <cfRule type="cellIs" dxfId="219" priority="51" operator="equal">
      <formula>"LOST"</formula>
    </cfRule>
    <cfRule type="cellIs" dxfId="218" priority="52" operator="equal">
      <formula>"WON"</formula>
    </cfRule>
  </conditionalFormatting>
  <conditionalFormatting sqref="I3:K396">
    <cfRule type="cellIs" dxfId="217" priority="46" operator="equal">
      <formula>"DP"</formula>
    </cfRule>
    <cfRule type="cellIs" dxfId="216" priority="47" operator="equal">
      <formula>"LOST"</formula>
    </cfRule>
    <cfRule type="cellIs" dxfId="215" priority="48" operator="equal">
      <formula>"WON"</formula>
    </cfRule>
  </conditionalFormatting>
  <conditionalFormatting sqref="M404:O404">
    <cfRule type="cellIs" dxfId="214" priority="40" operator="equal">
      <formula>"LOST"</formula>
    </cfRule>
    <cfRule type="cellIs" dxfId="213" priority="41" operator="equal">
      <formula>"WON"</formula>
    </cfRule>
  </conditionalFormatting>
  <conditionalFormatting sqref="M402:O402">
    <cfRule type="cellIs" dxfId="212" priority="44" operator="equal">
      <formula>"LOST"</formula>
    </cfRule>
    <cfRule type="cellIs" dxfId="211" priority="45" operator="equal">
      <formula>"WON"</formula>
    </cfRule>
  </conditionalFormatting>
  <conditionalFormatting sqref="M403:O403">
    <cfRule type="cellIs" dxfId="210" priority="42" operator="equal">
      <formula>"LOST"</formula>
    </cfRule>
    <cfRule type="cellIs" dxfId="209" priority="43" operator="equal">
      <formula>"WON"</formula>
    </cfRule>
  </conditionalFormatting>
  <conditionalFormatting sqref="M3:O396">
    <cfRule type="cellIs" dxfId="208" priority="37" operator="equal">
      <formula>"DP"</formula>
    </cfRule>
    <cfRule type="cellIs" dxfId="207" priority="38" operator="equal">
      <formula>"LOST"</formula>
    </cfRule>
    <cfRule type="cellIs" dxfId="206" priority="39" operator="equal">
      <formula>"WON"</formula>
    </cfRule>
  </conditionalFormatting>
  <conditionalFormatting sqref="Q404:S404">
    <cfRule type="cellIs" dxfId="205" priority="31" operator="equal">
      <formula>"LOST"</formula>
    </cfRule>
    <cfRule type="cellIs" dxfId="204" priority="32" operator="equal">
      <formula>"WON"</formula>
    </cfRule>
  </conditionalFormatting>
  <conditionalFormatting sqref="Q402:S402">
    <cfRule type="cellIs" dxfId="203" priority="35" operator="equal">
      <formula>"LOST"</formula>
    </cfRule>
    <cfRule type="cellIs" dxfId="202" priority="36" operator="equal">
      <formula>"WON"</formula>
    </cfRule>
  </conditionalFormatting>
  <conditionalFormatting sqref="Q403:S403">
    <cfRule type="cellIs" dxfId="201" priority="33" operator="equal">
      <formula>"LOST"</formula>
    </cfRule>
    <cfRule type="cellIs" dxfId="200" priority="34" operator="equal">
      <formula>"WON"</formula>
    </cfRule>
  </conditionalFormatting>
  <conditionalFormatting sqref="Q3:S396">
    <cfRule type="cellIs" dxfId="199" priority="28" operator="equal">
      <formula>"DP"</formula>
    </cfRule>
    <cfRule type="cellIs" dxfId="198" priority="29" operator="equal">
      <formula>"LOST"</formula>
    </cfRule>
    <cfRule type="cellIs" dxfId="197" priority="30" operator="equal">
      <formula>"WON"</formula>
    </cfRule>
  </conditionalFormatting>
  <conditionalFormatting sqref="U404:W404">
    <cfRule type="cellIs" dxfId="196" priority="22" operator="equal">
      <formula>"LOST"</formula>
    </cfRule>
    <cfRule type="cellIs" dxfId="195" priority="23" operator="equal">
      <formula>"WON"</formula>
    </cfRule>
  </conditionalFormatting>
  <conditionalFormatting sqref="U402:W402">
    <cfRule type="cellIs" dxfId="194" priority="26" operator="equal">
      <formula>"LOST"</formula>
    </cfRule>
    <cfRule type="cellIs" dxfId="193" priority="27" operator="equal">
      <formula>"WON"</formula>
    </cfRule>
  </conditionalFormatting>
  <conditionalFormatting sqref="U403:W403">
    <cfRule type="cellIs" dxfId="192" priority="24" operator="equal">
      <formula>"LOST"</formula>
    </cfRule>
    <cfRule type="cellIs" dxfId="191" priority="25" operator="equal">
      <formula>"WON"</formula>
    </cfRule>
  </conditionalFormatting>
  <conditionalFormatting sqref="U3:W396">
    <cfRule type="cellIs" dxfId="190" priority="19" operator="equal">
      <formula>"DP"</formula>
    </cfRule>
    <cfRule type="cellIs" dxfId="189" priority="20" operator="equal">
      <formula>"LOST"</formula>
    </cfRule>
    <cfRule type="cellIs" dxfId="188" priority="21" operator="equal">
      <formula>"WON"</formula>
    </cfRule>
  </conditionalFormatting>
  <conditionalFormatting sqref="Y404:AA404">
    <cfRule type="cellIs" dxfId="187" priority="13" operator="equal">
      <formula>"LOST"</formula>
    </cfRule>
    <cfRule type="cellIs" dxfId="186" priority="14" operator="equal">
      <formula>"WON"</formula>
    </cfRule>
  </conditionalFormatting>
  <conditionalFormatting sqref="Y402:AA402">
    <cfRule type="cellIs" dxfId="185" priority="17" operator="equal">
      <formula>"LOST"</formula>
    </cfRule>
    <cfRule type="cellIs" dxfId="184" priority="18" operator="equal">
      <formula>"WON"</formula>
    </cfRule>
  </conditionalFormatting>
  <conditionalFormatting sqref="Y403:AA403">
    <cfRule type="cellIs" dxfId="183" priority="15" operator="equal">
      <formula>"LOST"</formula>
    </cfRule>
    <cfRule type="cellIs" dxfId="182" priority="16" operator="equal">
      <formula>"WON"</formula>
    </cfRule>
  </conditionalFormatting>
  <conditionalFormatting sqref="Y3:AA396">
    <cfRule type="cellIs" dxfId="181" priority="10" operator="equal">
      <formula>"DP"</formula>
    </cfRule>
    <cfRule type="cellIs" dxfId="180" priority="11" operator="equal">
      <formula>"LOST"</formula>
    </cfRule>
    <cfRule type="cellIs" dxfId="179" priority="12" operator="equal">
      <formula>"WON"</formula>
    </cfRule>
  </conditionalFormatting>
  <conditionalFormatting sqref="AC404:AE404">
    <cfRule type="cellIs" dxfId="178" priority="4" operator="equal">
      <formula>"LOST"</formula>
    </cfRule>
    <cfRule type="cellIs" dxfId="177" priority="5" operator="equal">
      <formula>"WON"</formula>
    </cfRule>
  </conditionalFormatting>
  <conditionalFormatting sqref="AC402:AE402">
    <cfRule type="cellIs" dxfId="176" priority="8" operator="equal">
      <formula>"LOST"</formula>
    </cfRule>
    <cfRule type="cellIs" dxfId="175" priority="9" operator="equal">
      <formula>"WON"</formula>
    </cfRule>
  </conditionalFormatting>
  <conditionalFormatting sqref="AC403:AE403">
    <cfRule type="cellIs" dxfId="174" priority="6" operator="equal">
      <formula>"LOST"</formula>
    </cfRule>
    <cfRule type="cellIs" dxfId="173" priority="7" operator="equal">
      <formula>"WON"</formula>
    </cfRule>
  </conditionalFormatting>
  <conditionalFormatting sqref="AC3:AE396">
    <cfRule type="cellIs" dxfId="172" priority="1" operator="equal">
      <formula>"DP"</formula>
    </cfRule>
    <cfRule type="cellIs" dxfId="171" priority="2" operator="equal">
      <formula>"LOST"</formula>
    </cfRule>
    <cfRule type="cellIs" dxfId="170" priority="3" operator="equal">
      <formula>"WON"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04"/>
  <sheetViews>
    <sheetView topLeftCell="A289" workbookViewId="0">
      <selection activeCell="I2" sqref="I2"/>
    </sheetView>
  </sheetViews>
  <sheetFormatPr baseColWidth="10" defaultRowHeight="14" x14ac:dyDescent="0"/>
  <sheetData>
    <row r="1" spans="1:31">
      <c r="A1" s="15">
        <v>0.91</v>
      </c>
      <c r="B1" s="15"/>
      <c r="C1" s="15"/>
      <c r="E1" s="15">
        <v>0.95</v>
      </c>
      <c r="F1" s="15"/>
      <c r="G1" s="15"/>
      <c r="I1" s="15">
        <v>0.98</v>
      </c>
      <c r="J1" s="15"/>
      <c r="K1" s="15"/>
      <c r="M1" s="15">
        <v>1.22</v>
      </c>
      <c r="N1" s="15"/>
      <c r="O1" s="15"/>
      <c r="Q1" s="15">
        <v>1.23</v>
      </c>
      <c r="R1" s="15"/>
      <c r="S1" s="15"/>
      <c r="U1" s="15">
        <v>1.24</v>
      </c>
      <c r="V1" s="15"/>
      <c r="W1" s="15"/>
      <c r="Y1" s="15">
        <v>1.17</v>
      </c>
      <c r="Z1" s="15"/>
      <c r="AA1" s="15"/>
      <c r="AC1" s="15">
        <v>1.1599999999999999</v>
      </c>
      <c r="AD1" s="15"/>
      <c r="AE1" s="15"/>
    </row>
    <row r="3" spans="1:31">
      <c r="A3" t="str">
        <f ca="1">IF(AND(RESULT!$G62&gt;A$1,RESULT!$C62+RESULT!$D62&gt;2),"WON",IF(AND(RESULT!$G62&lt;A$1,RESULT!$C62+RESULT!$D62&lt;3),"WON","LOST"))</f>
        <v>WON</v>
      </c>
      <c r="B3" t="str">
        <f ca="1">IF(AND(RESULT!$K62&gt;A$1,RESULT!$C62+RESULT!$D62&gt;2),"WON",IF(AND(RESULT!$K62&lt;A$1,RESULT!$C62+RESULT!$D62&lt;3),"WON","LOST"))</f>
        <v>WON</v>
      </c>
      <c r="C3" t="str">
        <f ca="1">IF(AND(A3="WON",B3="WON"),"WON",IF(AND(A3="LOST",B3="LOST"),"LOST","DP"))</f>
        <v>WON</v>
      </c>
      <c r="E3" t="str">
        <f ca="1">IF(AND(RESULT!$G62&gt;E$1,RESULT!$C62+RESULT!$D62&gt;2),"WON",IF(AND(RESULT!$G62&lt;E$1,RESULT!$C62+RESULT!$D62&lt;3),"WON","LOST"))</f>
        <v>WON</v>
      </c>
      <c r="F3" t="str">
        <f ca="1">IF(AND(RESULT!$K62&gt;E$1,RESULT!$C62+RESULT!$D62&gt;2),"WON",IF(AND(RESULT!$K62&lt;E$1,RESULT!$C62+RESULT!$D62&lt;3),"WON","LOST"))</f>
        <v>WON</v>
      </c>
      <c r="G3" t="str">
        <f ca="1">IF(AND(E3="WON",F3="WON"),"WON",IF(AND(E3="LOST",F3="LOST"),"LOST","DP"))</f>
        <v>WON</v>
      </c>
      <c r="I3" t="str">
        <f ca="1">IF(AND(RESULT!$G62&gt;I$1,RESULT!$C62+RESULT!$D62&gt;2),"WON",IF(AND(RESULT!$G62&lt;I$1,RESULT!$C62+RESULT!$D62&lt;3),"WON","LOST"))</f>
        <v>WON</v>
      </c>
      <c r="J3" t="str">
        <f ca="1">IF(AND(RESULT!$K62&gt;I$1,RESULT!$C62+RESULT!$D62&gt;2),"WON",IF(AND(RESULT!$K62&lt;I$1,RESULT!$C62+RESULT!$D62&lt;3),"WON","LOST"))</f>
        <v>WON</v>
      </c>
      <c r="K3" t="str">
        <f ca="1">IF(AND(I3="WON",J3="WON"),"WON",IF(AND(I3="LOST",J3="LOST"),"LOST","DP"))</f>
        <v>WON</v>
      </c>
      <c r="M3" t="str">
        <f ca="1">IF(AND(RESULT!$G62&gt;M$1,RESULT!$C62+RESULT!$D62&gt;2),"WON",IF(AND(RESULT!$G62&lt;M$1,RESULT!$C62+RESULT!$D62&lt;3),"WON","LOST"))</f>
        <v>WON</v>
      </c>
      <c r="N3" t="str">
        <f ca="1">IF(AND(RESULT!$K62&gt;M$1,RESULT!$C62+RESULT!$D62&gt;2),"WON",IF(AND(RESULT!$K62&lt;M$1,RESULT!$C62+RESULT!$D62&lt;3),"WON","LOST"))</f>
        <v>WON</v>
      </c>
      <c r="O3" t="str">
        <f ca="1">IF(AND(M3="WON",N3="WON"),"WON",IF(AND(M3="LOST",N3="LOST"),"LOST","DP"))</f>
        <v>WON</v>
      </c>
      <c r="Q3" t="str">
        <f ca="1">IF(AND(RESULT!$G62&gt;Q$1,RESULT!$C62+RESULT!$D62&gt;2),"WON",IF(AND(RESULT!$G62&lt;Q$1,RESULT!$C62+RESULT!$D62&lt;3),"WON","LOST"))</f>
        <v>WON</v>
      </c>
      <c r="R3" t="str">
        <f ca="1">IF(AND(RESULT!$K62&gt;Q$1,RESULT!$C62+RESULT!$D62&gt;2),"WON",IF(AND(RESULT!$K62&lt;Q$1,RESULT!$C62+RESULT!$D62&lt;3),"WON","LOST"))</f>
        <v>WON</v>
      </c>
      <c r="S3" t="str">
        <f ca="1">IF(AND(Q3="WON",R3="WON"),"WON",IF(AND(Q3="LOST",R3="LOST"),"LOST","DP"))</f>
        <v>WON</v>
      </c>
      <c r="U3" t="str">
        <f ca="1">IF(AND(RESULT!$G62&gt;U$1,RESULT!$C62+RESULT!$D62&gt;2),"WON",IF(AND(RESULT!$G62&lt;U$1,RESULT!$C62+RESULT!$D62&lt;3),"WON","LOST"))</f>
        <v>WON</v>
      </c>
      <c r="V3" t="str">
        <f ca="1">IF(AND(RESULT!$K62&gt;U$1,RESULT!$C62+RESULT!$D62&gt;2),"WON",IF(AND(RESULT!$K62&lt;U$1,RESULT!$C62+RESULT!$D62&lt;3),"WON","LOST"))</f>
        <v>WON</v>
      </c>
      <c r="W3" t="str">
        <f ca="1">IF(AND(U3="WON",V3="WON"),"WON",IF(AND(U3="LOST",V3="LOST"),"LOST","DP"))</f>
        <v>WON</v>
      </c>
      <c r="Y3" t="str">
        <f ca="1">IF(AND(RESULT!$G62&gt;Y$1,RESULT!$C62+RESULT!$D62&gt;2),"WON",IF(AND(RESULT!$G62&lt;Y$1,RESULT!$C62+RESULT!$D62&lt;3),"WON","LOST"))</f>
        <v>WON</v>
      </c>
      <c r="Z3" t="str">
        <f ca="1">IF(AND(RESULT!$K62&gt;Y$1,RESULT!$C62+RESULT!$D62&gt;2),"WON",IF(AND(RESULT!$K62&lt;Y$1,RESULT!$C62+RESULT!$D62&lt;3),"WON","LOST"))</f>
        <v>WON</v>
      </c>
      <c r="AA3" t="str">
        <f ca="1">IF(AND(Y3="WON",Z3="WON"),"WON",IF(AND(Y3="LOST",Z3="LOST"),"LOST","DP"))</f>
        <v>WON</v>
      </c>
      <c r="AC3" t="str">
        <f ca="1">IF(AND(RESULT!$G62&gt;AC$1,RESULT!$C62+RESULT!$D62&gt;2),"WON",IF(AND(RESULT!$G62&lt;AC$1,RESULT!$C62+RESULT!$D62&lt;3),"WON","LOST"))</f>
        <v>WON</v>
      </c>
      <c r="AD3" t="str">
        <f ca="1">IF(AND(RESULT!$K62&gt;AC$1,RESULT!$C62+RESULT!$D62&gt;2),"WON",IF(AND(RESULT!$K62&lt;AC$1,RESULT!$C62+RESULT!$D62&lt;3),"WON","LOST"))</f>
        <v>WON</v>
      </c>
      <c r="AE3" t="str">
        <f ca="1">IF(AND(AC3="WON",AD3="WON"),"WON",IF(AND(AC3="LOST",AD3="LOST"),"LOST","DP"))</f>
        <v>WON</v>
      </c>
    </row>
    <row r="4" spans="1:31">
      <c r="A4" t="str">
        <f ca="1">IF(AND(RESULT!$G63&gt;A$1,RESULT!$C63+RESULT!$D63&gt;2),"WON",IF(AND(RESULT!$G63&lt;A$1,RESULT!$C63+RESULT!$D63&lt;3),"WON","LOST"))</f>
        <v>LOST</v>
      </c>
      <c r="B4" t="str">
        <f ca="1">IF(AND(RESULT!$K63&gt;A$1,RESULT!$C63+RESULT!$D63&gt;2),"WON",IF(AND(RESULT!$K63&lt;A$1,RESULT!$C63+RESULT!$D63&lt;3),"WON","LOST"))</f>
        <v>LOST</v>
      </c>
      <c r="C4" t="str">
        <f t="shared" ref="C4:C12" ca="1" si="0">IF(AND(A4="WON",B4="WON"),"WON",IF(AND(A4="LOST",B4="LOST"),"LOST","DP"))</f>
        <v>LOST</v>
      </c>
      <c r="E4" t="str">
        <f ca="1">IF(AND(RESULT!$G63&gt;E$1,RESULT!$C63+RESULT!$D63&gt;2),"WON",IF(AND(RESULT!$G63&lt;E$1,RESULT!$C63+RESULT!$D63&lt;3),"WON","LOST"))</f>
        <v>LOST</v>
      </c>
      <c r="F4" t="str">
        <f ca="1">IF(AND(RESULT!$K63&gt;E$1,RESULT!$C63+RESULT!$D63&gt;2),"WON",IF(AND(RESULT!$K63&lt;E$1,RESULT!$C63+RESULT!$D63&lt;3),"WON","LOST"))</f>
        <v>LOST</v>
      </c>
      <c r="G4" t="str">
        <f t="shared" ref="G4:G12" ca="1" si="1">IF(AND(E4="WON",F4="WON"),"WON",IF(AND(E4="LOST",F4="LOST"),"LOST","DP"))</f>
        <v>LOST</v>
      </c>
      <c r="I4" t="str">
        <f ca="1">IF(AND(RESULT!$G63&gt;I$1,RESULT!$C63+RESULT!$D63&gt;2),"WON",IF(AND(RESULT!$G63&lt;I$1,RESULT!$C63+RESULT!$D63&lt;3),"WON","LOST"))</f>
        <v>LOST</v>
      </c>
      <c r="J4" t="str">
        <f ca="1">IF(AND(RESULT!$K63&gt;I$1,RESULT!$C63+RESULT!$D63&gt;2),"WON",IF(AND(RESULT!$K63&lt;I$1,RESULT!$C63+RESULT!$D63&lt;3),"WON","LOST"))</f>
        <v>LOST</v>
      </c>
      <c r="K4" t="str">
        <f t="shared" ref="K4:K12" ca="1" si="2">IF(AND(I4="WON",J4="WON"),"WON",IF(AND(I4="LOST",J4="LOST"),"LOST","DP"))</f>
        <v>LOST</v>
      </c>
      <c r="M4" t="str">
        <f ca="1">IF(AND(RESULT!$G63&gt;M$1,RESULT!$C63+RESULT!$D63&gt;2),"WON",IF(AND(RESULT!$G63&lt;M$1,RESULT!$C63+RESULT!$D63&lt;3),"WON","LOST"))</f>
        <v>LOST</v>
      </c>
      <c r="N4" t="str">
        <f ca="1">IF(AND(RESULT!$K63&gt;M$1,RESULT!$C63+RESULT!$D63&gt;2),"WON",IF(AND(RESULT!$K63&lt;M$1,RESULT!$C63+RESULT!$D63&lt;3),"WON","LOST"))</f>
        <v>LOST</v>
      </c>
      <c r="O4" t="str">
        <f t="shared" ref="O4:O12" ca="1" si="3">IF(AND(M4="WON",N4="WON"),"WON",IF(AND(M4="LOST",N4="LOST"),"LOST","DP"))</f>
        <v>LOST</v>
      </c>
      <c r="Q4" t="str">
        <f ca="1">IF(AND(RESULT!$G63&gt;Q$1,RESULT!$C63+RESULT!$D63&gt;2),"WON",IF(AND(RESULT!$G63&lt;Q$1,RESULT!$C63+RESULT!$D63&lt;3),"WON","LOST"))</f>
        <v>LOST</v>
      </c>
      <c r="R4" t="str">
        <f ca="1">IF(AND(RESULT!$K63&gt;Q$1,RESULT!$C63+RESULT!$D63&gt;2),"WON",IF(AND(RESULT!$K63&lt;Q$1,RESULT!$C63+RESULT!$D63&lt;3),"WON","LOST"))</f>
        <v>LOST</v>
      </c>
      <c r="S4" t="str">
        <f t="shared" ref="S4:S12" ca="1" si="4">IF(AND(Q4="WON",R4="WON"),"WON",IF(AND(Q4="LOST",R4="LOST"),"LOST","DP"))</f>
        <v>LOST</v>
      </c>
      <c r="U4" t="str">
        <f ca="1">IF(AND(RESULT!$G63&gt;U$1,RESULT!$C63+RESULT!$D63&gt;2),"WON",IF(AND(RESULT!$G63&lt;U$1,RESULT!$C63+RESULT!$D63&lt;3),"WON","LOST"))</f>
        <v>LOST</v>
      </c>
      <c r="V4" t="str">
        <f ca="1">IF(AND(RESULT!$K63&gt;U$1,RESULT!$C63+RESULT!$D63&gt;2),"WON",IF(AND(RESULT!$K63&lt;U$1,RESULT!$C63+RESULT!$D63&lt;3),"WON","LOST"))</f>
        <v>LOST</v>
      </c>
      <c r="W4" t="str">
        <f t="shared" ref="W4:W12" ca="1" si="5">IF(AND(U4="WON",V4="WON"),"WON",IF(AND(U4="LOST",V4="LOST"),"LOST","DP"))</f>
        <v>LOST</v>
      </c>
      <c r="Y4" t="str">
        <f ca="1">IF(AND(RESULT!$G63&gt;Y$1,RESULT!$C63+RESULT!$D63&gt;2),"WON",IF(AND(RESULT!$G63&lt;Y$1,RESULT!$C63+RESULT!$D63&lt;3),"WON","LOST"))</f>
        <v>LOST</v>
      </c>
      <c r="Z4" t="str">
        <f ca="1">IF(AND(RESULT!$K63&gt;Y$1,RESULT!$C63+RESULT!$D63&gt;2),"WON",IF(AND(RESULT!$K63&lt;Y$1,RESULT!$C63+RESULT!$D63&lt;3),"WON","LOST"))</f>
        <v>LOST</v>
      </c>
      <c r="AA4" t="str">
        <f t="shared" ref="AA4:AA12" ca="1" si="6">IF(AND(Y4="WON",Z4="WON"),"WON",IF(AND(Y4="LOST",Z4="LOST"),"LOST","DP"))</f>
        <v>LOST</v>
      </c>
      <c r="AC4" t="str">
        <f ca="1">IF(AND(RESULT!$G63&gt;AC$1,RESULT!$C63+RESULT!$D63&gt;2),"WON",IF(AND(RESULT!$G63&lt;AC$1,RESULT!$C63+RESULT!$D63&lt;3),"WON","LOST"))</f>
        <v>LOST</v>
      </c>
      <c r="AD4" t="str">
        <f ca="1">IF(AND(RESULT!$K63&gt;AC$1,RESULT!$C63+RESULT!$D63&gt;2),"WON",IF(AND(RESULT!$K63&lt;AC$1,RESULT!$C63+RESULT!$D63&lt;3),"WON","LOST"))</f>
        <v>LOST</v>
      </c>
      <c r="AE4" t="str">
        <f t="shared" ref="AE4:AE12" ca="1" si="7">IF(AND(AC4="WON",AD4="WON"),"WON",IF(AND(AC4="LOST",AD4="LOST"),"LOST","DP"))</f>
        <v>LOST</v>
      </c>
    </row>
    <row r="5" spans="1:31">
      <c r="A5" t="str">
        <f ca="1">IF(AND(RESULT!$G64&gt;A$1,RESULT!$C64+RESULT!$D64&gt;2),"WON",IF(AND(RESULT!$G64&lt;A$1,RESULT!$C64+RESULT!$D64&lt;3),"WON","LOST"))</f>
        <v>LOST</v>
      </c>
      <c r="B5" t="str">
        <f ca="1">IF(AND(RESULT!$K64&gt;A$1,RESULT!$C64+RESULT!$D64&gt;2),"WON",IF(AND(RESULT!$K64&lt;A$1,RESULT!$C64+RESULT!$D64&lt;3),"WON","LOST"))</f>
        <v>LOST</v>
      </c>
      <c r="C5" t="str">
        <f t="shared" ca="1" si="0"/>
        <v>LOST</v>
      </c>
      <c r="E5" t="str">
        <f ca="1">IF(AND(RESULT!$G64&gt;E$1,RESULT!$C64+RESULT!$D64&gt;2),"WON",IF(AND(RESULT!$G64&lt;E$1,RESULT!$C64+RESULT!$D64&lt;3),"WON","LOST"))</f>
        <v>LOST</v>
      </c>
      <c r="F5" t="str">
        <f ca="1">IF(AND(RESULT!$K64&gt;E$1,RESULT!$C64+RESULT!$D64&gt;2),"WON",IF(AND(RESULT!$K64&lt;E$1,RESULT!$C64+RESULT!$D64&lt;3),"WON","LOST"))</f>
        <v>LOST</v>
      </c>
      <c r="G5" t="str">
        <f t="shared" ca="1" si="1"/>
        <v>LOST</v>
      </c>
      <c r="I5" t="str">
        <f ca="1">IF(AND(RESULT!$G64&gt;I$1,RESULT!$C64+RESULT!$D64&gt;2),"WON",IF(AND(RESULT!$G64&lt;I$1,RESULT!$C64+RESULT!$D64&lt;3),"WON","LOST"))</f>
        <v>LOST</v>
      </c>
      <c r="J5" t="str">
        <f ca="1">IF(AND(RESULT!$K64&gt;I$1,RESULT!$C64+RESULT!$D64&gt;2),"WON",IF(AND(RESULT!$K64&lt;I$1,RESULT!$C64+RESULT!$D64&lt;3),"WON","LOST"))</f>
        <v>LOST</v>
      </c>
      <c r="K5" t="str">
        <f t="shared" ca="1" si="2"/>
        <v>LOST</v>
      </c>
      <c r="M5" t="str">
        <f ca="1">IF(AND(RESULT!$G64&gt;M$1,RESULT!$C64+RESULT!$D64&gt;2),"WON",IF(AND(RESULT!$G64&lt;M$1,RESULT!$C64+RESULT!$D64&lt;3),"WON","LOST"))</f>
        <v>LOST</v>
      </c>
      <c r="N5" t="str">
        <f ca="1">IF(AND(RESULT!$K64&gt;M$1,RESULT!$C64+RESULT!$D64&gt;2),"WON",IF(AND(RESULT!$K64&lt;M$1,RESULT!$C64+RESULT!$D64&lt;3),"WON","LOST"))</f>
        <v>LOST</v>
      </c>
      <c r="O5" t="str">
        <f t="shared" ca="1" si="3"/>
        <v>LOST</v>
      </c>
      <c r="Q5" t="str">
        <f ca="1">IF(AND(RESULT!$G64&gt;Q$1,RESULT!$C64+RESULT!$D64&gt;2),"WON",IF(AND(RESULT!$G64&lt;Q$1,RESULT!$C64+RESULT!$D64&lt;3),"WON","LOST"))</f>
        <v>LOST</v>
      </c>
      <c r="R5" t="str">
        <f ca="1">IF(AND(RESULT!$K64&gt;Q$1,RESULT!$C64+RESULT!$D64&gt;2),"WON",IF(AND(RESULT!$K64&lt;Q$1,RESULT!$C64+RESULT!$D64&lt;3),"WON","LOST"))</f>
        <v>LOST</v>
      </c>
      <c r="S5" t="str">
        <f t="shared" ca="1" si="4"/>
        <v>LOST</v>
      </c>
      <c r="U5" t="str">
        <f ca="1">IF(AND(RESULT!$G64&gt;U$1,RESULT!$C64+RESULT!$D64&gt;2),"WON",IF(AND(RESULT!$G64&lt;U$1,RESULT!$C64+RESULT!$D64&lt;3),"WON","LOST"))</f>
        <v>LOST</v>
      </c>
      <c r="V5" t="str">
        <f ca="1">IF(AND(RESULT!$K64&gt;U$1,RESULT!$C64+RESULT!$D64&gt;2),"WON",IF(AND(RESULT!$K64&lt;U$1,RESULT!$C64+RESULT!$D64&lt;3),"WON","LOST"))</f>
        <v>LOST</v>
      </c>
      <c r="W5" t="str">
        <f t="shared" ca="1" si="5"/>
        <v>LOST</v>
      </c>
      <c r="Y5" t="str">
        <f ca="1">IF(AND(RESULT!$G64&gt;Y$1,RESULT!$C64+RESULT!$D64&gt;2),"WON",IF(AND(RESULT!$G64&lt;Y$1,RESULT!$C64+RESULT!$D64&lt;3),"WON","LOST"))</f>
        <v>LOST</v>
      </c>
      <c r="Z5" t="str">
        <f ca="1">IF(AND(RESULT!$K64&gt;Y$1,RESULT!$C64+RESULT!$D64&gt;2),"WON",IF(AND(RESULT!$K64&lt;Y$1,RESULT!$C64+RESULT!$D64&lt;3),"WON","LOST"))</f>
        <v>LOST</v>
      </c>
      <c r="AA5" t="str">
        <f t="shared" ca="1" si="6"/>
        <v>LOST</v>
      </c>
      <c r="AC5" t="str">
        <f ca="1">IF(AND(RESULT!$G64&gt;AC$1,RESULT!$C64+RESULT!$D64&gt;2),"WON",IF(AND(RESULT!$G64&lt;AC$1,RESULT!$C64+RESULT!$D64&lt;3),"WON","LOST"))</f>
        <v>LOST</v>
      </c>
      <c r="AD5" t="str">
        <f ca="1">IF(AND(RESULT!$K64&gt;AC$1,RESULT!$C64+RESULT!$D64&gt;2),"WON",IF(AND(RESULT!$K64&lt;AC$1,RESULT!$C64+RESULT!$D64&lt;3),"WON","LOST"))</f>
        <v>LOST</v>
      </c>
      <c r="AE5" t="str">
        <f t="shared" ca="1" si="7"/>
        <v>LOST</v>
      </c>
    </row>
    <row r="6" spans="1:31">
      <c r="A6" t="str">
        <f ca="1">IF(AND(RESULT!$G65&gt;A$1,RESULT!$C65+RESULT!$D65&gt;2),"WON",IF(AND(RESULT!$G65&lt;A$1,RESULT!$C65+RESULT!$D65&lt;3),"WON","LOST"))</f>
        <v>WON</v>
      </c>
      <c r="B6" t="str">
        <f ca="1">IF(AND(RESULT!$K65&gt;A$1,RESULT!$C65+RESULT!$D65&gt;2),"WON",IF(AND(RESULT!$K65&lt;A$1,RESULT!$C65+RESULT!$D65&lt;3),"WON","LOST"))</f>
        <v>WON</v>
      </c>
      <c r="C6" t="str">
        <f t="shared" ca="1" si="0"/>
        <v>WON</v>
      </c>
      <c r="E6" t="str">
        <f ca="1">IF(AND(RESULT!$G65&gt;E$1,RESULT!$C65+RESULT!$D65&gt;2),"WON",IF(AND(RESULT!$G65&lt;E$1,RESULT!$C65+RESULT!$D65&lt;3),"WON","LOST"))</f>
        <v>WON</v>
      </c>
      <c r="F6" t="str">
        <f ca="1">IF(AND(RESULT!$K65&gt;E$1,RESULT!$C65+RESULT!$D65&gt;2),"WON",IF(AND(RESULT!$K65&lt;E$1,RESULT!$C65+RESULT!$D65&lt;3),"WON","LOST"))</f>
        <v>WON</v>
      </c>
      <c r="G6" t="str">
        <f t="shared" ca="1" si="1"/>
        <v>WON</v>
      </c>
      <c r="I6" t="str">
        <f ca="1">IF(AND(RESULT!$G65&gt;I$1,RESULT!$C65+RESULT!$D65&gt;2),"WON",IF(AND(RESULT!$G65&lt;I$1,RESULT!$C65+RESULT!$D65&lt;3),"WON","LOST"))</f>
        <v>WON</v>
      </c>
      <c r="J6" t="str">
        <f ca="1">IF(AND(RESULT!$K65&gt;I$1,RESULT!$C65+RESULT!$D65&gt;2),"WON",IF(AND(RESULT!$K65&lt;I$1,RESULT!$C65+RESULT!$D65&lt;3),"WON","LOST"))</f>
        <v>WON</v>
      </c>
      <c r="K6" t="str">
        <f t="shared" ca="1" si="2"/>
        <v>WON</v>
      </c>
      <c r="M6" t="str">
        <f ca="1">IF(AND(RESULT!$G65&gt;M$1,RESULT!$C65+RESULT!$D65&gt;2),"WON",IF(AND(RESULT!$G65&lt;M$1,RESULT!$C65+RESULT!$D65&lt;3),"WON","LOST"))</f>
        <v>LOST</v>
      </c>
      <c r="N6" t="str">
        <f ca="1">IF(AND(RESULT!$K65&gt;M$1,RESULT!$C65+RESULT!$D65&gt;2),"WON",IF(AND(RESULT!$K65&lt;M$1,RESULT!$C65+RESULT!$D65&lt;3),"WON","LOST"))</f>
        <v>LOST</v>
      </c>
      <c r="O6" t="str">
        <f t="shared" ca="1" si="3"/>
        <v>LOST</v>
      </c>
      <c r="Q6" t="str">
        <f ca="1">IF(AND(RESULT!$G65&gt;Q$1,RESULT!$C65+RESULT!$D65&gt;2),"WON",IF(AND(RESULT!$G65&lt;Q$1,RESULT!$C65+RESULT!$D65&lt;3),"WON","LOST"))</f>
        <v>LOST</v>
      </c>
      <c r="R6" t="str">
        <f ca="1">IF(AND(RESULT!$K65&gt;Q$1,RESULT!$C65+RESULT!$D65&gt;2),"WON",IF(AND(RESULT!$K65&lt;Q$1,RESULT!$C65+RESULT!$D65&lt;3),"WON","LOST"))</f>
        <v>LOST</v>
      </c>
      <c r="S6" t="str">
        <f t="shared" ca="1" si="4"/>
        <v>LOST</v>
      </c>
      <c r="U6" t="str">
        <f ca="1">IF(AND(RESULT!$G65&gt;U$1,RESULT!$C65+RESULT!$D65&gt;2),"WON",IF(AND(RESULT!$G65&lt;U$1,RESULT!$C65+RESULT!$D65&lt;3),"WON","LOST"))</f>
        <v>LOST</v>
      </c>
      <c r="V6" t="str">
        <f ca="1">IF(AND(RESULT!$K65&gt;U$1,RESULT!$C65+RESULT!$D65&gt;2),"WON",IF(AND(RESULT!$K65&lt;U$1,RESULT!$C65+RESULT!$D65&lt;3),"WON","LOST"))</f>
        <v>LOST</v>
      </c>
      <c r="W6" t="str">
        <f t="shared" ca="1" si="5"/>
        <v>LOST</v>
      </c>
      <c r="Y6" t="str">
        <f ca="1">IF(AND(RESULT!$G65&gt;Y$1,RESULT!$C65+RESULT!$D65&gt;2),"WON",IF(AND(RESULT!$G65&lt;Y$1,RESULT!$C65+RESULT!$D65&lt;3),"WON","LOST"))</f>
        <v>LOST</v>
      </c>
      <c r="Z6" t="str">
        <f ca="1">IF(AND(RESULT!$K65&gt;Y$1,RESULT!$C65+RESULT!$D65&gt;2),"WON",IF(AND(RESULT!$K65&lt;Y$1,RESULT!$C65+RESULT!$D65&lt;3),"WON","LOST"))</f>
        <v>LOST</v>
      </c>
      <c r="AA6" t="str">
        <f t="shared" ca="1" si="6"/>
        <v>LOST</v>
      </c>
      <c r="AC6" t="str">
        <f ca="1">IF(AND(RESULT!$G65&gt;AC$1,RESULT!$C65+RESULT!$D65&gt;2),"WON",IF(AND(RESULT!$G65&lt;AC$1,RESULT!$C65+RESULT!$D65&lt;3),"WON","LOST"))</f>
        <v>LOST</v>
      </c>
      <c r="AD6" t="str">
        <f ca="1">IF(AND(RESULT!$K65&gt;AC$1,RESULT!$C65+RESULT!$D65&gt;2),"WON",IF(AND(RESULT!$K65&lt;AC$1,RESULT!$C65+RESULT!$D65&lt;3),"WON","LOST"))</f>
        <v>LOST</v>
      </c>
      <c r="AE6" t="str">
        <f t="shared" ca="1" si="7"/>
        <v>LOST</v>
      </c>
    </row>
    <row r="7" spans="1:31">
      <c r="A7" t="str">
        <f ca="1">IF(AND(RESULT!$G66&gt;A$1,RESULT!$C66+RESULT!$D66&gt;2),"WON",IF(AND(RESULT!$G66&lt;A$1,RESULT!$C66+RESULT!$D66&lt;3),"WON","LOST"))</f>
        <v>LOST</v>
      </c>
      <c r="B7" t="str">
        <f ca="1">IF(AND(RESULT!$K66&gt;A$1,RESULT!$C66+RESULT!$D66&gt;2),"WON",IF(AND(RESULT!$K66&lt;A$1,RESULT!$C66+RESULT!$D66&lt;3),"WON","LOST"))</f>
        <v>LOST</v>
      </c>
      <c r="C7" t="str">
        <f t="shared" ca="1" si="0"/>
        <v>LOST</v>
      </c>
      <c r="E7" t="str">
        <f ca="1">IF(AND(RESULT!$G66&gt;E$1,RESULT!$C66+RESULT!$D66&gt;2),"WON",IF(AND(RESULT!$G66&lt;E$1,RESULT!$C66+RESULT!$D66&lt;3),"WON","LOST"))</f>
        <v>LOST</v>
      </c>
      <c r="F7" t="str">
        <f ca="1">IF(AND(RESULT!$K66&gt;E$1,RESULT!$C66+RESULT!$D66&gt;2),"WON",IF(AND(RESULT!$K66&lt;E$1,RESULT!$C66+RESULT!$D66&lt;3),"WON","LOST"))</f>
        <v>LOST</v>
      </c>
      <c r="G7" t="str">
        <f t="shared" ca="1" si="1"/>
        <v>LOST</v>
      </c>
      <c r="I7" t="str">
        <f ca="1">IF(AND(RESULT!$G66&gt;I$1,RESULT!$C66+RESULT!$D66&gt;2),"WON",IF(AND(RESULT!$G66&lt;I$1,RESULT!$C66+RESULT!$D66&lt;3),"WON","LOST"))</f>
        <v>LOST</v>
      </c>
      <c r="J7" t="str">
        <f ca="1">IF(AND(RESULT!$K66&gt;I$1,RESULT!$C66+RESULT!$D66&gt;2),"WON",IF(AND(RESULT!$K66&lt;I$1,RESULT!$C66+RESULT!$D66&lt;3),"WON","LOST"))</f>
        <v>LOST</v>
      </c>
      <c r="K7" t="str">
        <f t="shared" ca="1" si="2"/>
        <v>LOST</v>
      </c>
      <c r="M7" t="str">
        <f ca="1">IF(AND(RESULT!$G66&gt;M$1,RESULT!$C66+RESULT!$D66&gt;2),"WON",IF(AND(RESULT!$G66&lt;M$1,RESULT!$C66+RESULT!$D66&lt;3),"WON","LOST"))</f>
        <v>LOST</v>
      </c>
      <c r="N7" t="str">
        <f ca="1">IF(AND(RESULT!$K66&gt;M$1,RESULT!$C66+RESULT!$D66&gt;2),"WON",IF(AND(RESULT!$K66&lt;M$1,RESULT!$C66+RESULT!$D66&lt;3),"WON","LOST"))</f>
        <v>LOST</v>
      </c>
      <c r="O7" t="str">
        <f t="shared" ca="1" si="3"/>
        <v>LOST</v>
      </c>
      <c r="Q7" t="str">
        <f ca="1">IF(AND(RESULT!$G66&gt;Q$1,RESULT!$C66+RESULT!$D66&gt;2),"WON",IF(AND(RESULT!$G66&lt;Q$1,RESULT!$C66+RESULT!$D66&lt;3),"WON","LOST"))</f>
        <v>LOST</v>
      </c>
      <c r="R7" t="str">
        <f ca="1">IF(AND(RESULT!$K66&gt;Q$1,RESULT!$C66+RESULT!$D66&gt;2),"WON",IF(AND(RESULT!$K66&lt;Q$1,RESULT!$C66+RESULT!$D66&lt;3),"WON","LOST"))</f>
        <v>LOST</v>
      </c>
      <c r="S7" t="str">
        <f t="shared" ca="1" si="4"/>
        <v>LOST</v>
      </c>
      <c r="U7" t="str">
        <f ca="1">IF(AND(RESULT!$G66&gt;U$1,RESULT!$C66+RESULT!$D66&gt;2),"WON",IF(AND(RESULT!$G66&lt;U$1,RESULT!$C66+RESULT!$D66&lt;3),"WON","LOST"))</f>
        <v>LOST</v>
      </c>
      <c r="V7" t="str">
        <f ca="1">IF(AND(RESULT!$K66&gt;U$1,RESULT!$C66+RESULT!$D66&gt;2),"WON",IF(AND(RESULT!$K66&lt;U$1,RESULT!$C66+RESULT!$D66&lt;3),"WON","LOST"))</f>
        <v>LOST</v>
      </c>
      <c r="W7" t="str">
        <f t="shared" ca="1" si="5"/>
        <v>LOST</v>
      </c>
      <c r="Y7" t="str">
        <f ca="1">IF(AND(RESULT!$G66&gt;Y$1,RESULT!$C66+RESULT!$D66&gt;2),"WON",IF(AND(RESULT!$G66&lt;Y$1,RESULT!$C66+RESULT!$D66&lt;3),"WON","LOST"))</f>
        <v>LOST</v>
      </c>
      <c r="Z7" t="str">
        <f ca="1">IF(AND(RESULT!$K66&gt;Y$1,RESULT!$C66+RESULT!$D66&gt;2),"WON",IF(AND(RESULT!$K66&lt;Y$1,RESULT!$C66+RESULT!$D66&lt;3),"WON","LOST"))</f>
        <v>LOST</v>
      </c>
      <c r="AA7" t="str">
        <f t="shared" ca="1" si="6"/>
        <v>LOST</v>
      </c>
      <c r="AC7" t="str">
        <f ca="1">IF(AND(RESULT!$G66&gt;AC$1,RESULT!$C66+RESULT!$D66&gt;2),"WON",IF(AND(RESULT!$G66&lt;AC$1,RESULT!$C66+RESULT!$D66&lt;3),"WON","LOST"))</f>
        <v>LOST</v>
      </c>
      <c r="AD7" t="str">
        <f ca="1">IF(AND(RESULT!$K66&gt;AC$1,RESULT!$C66+RESULT!$D66&gt;2),"WON",IF(AND(RESULT!$K66&lt;AC$1,RESULT!$C66+RESULT!$D66&lt;3),"WON","LOST"))</f>
        <v>LOST</v>
      </c>
      <c r="AE7" t="str">
        <f t="shared" ca="1" si="7"/>
        <v>LOST</v>
      </c>
    </row>
    <row r="8" spans="1:31">
      <c r="A8" t="str">
        <f ca="1">IF(AND(RESULT!$G67&gt;A$1,RESULT!$C67+RESULT!$D67&gt;2),"WON",IF(AND(RESULT!$G67&lt;A$1,RESULT!$C67+RESULT!$D67&lt;3),"WON","LOST"))</f>
        <v>LOST</v>
      </c>
      <c r="B8" t="str">
        <f ca="1">IF(AND(RESULT!$K67&gt;A$1,RESULT!$C67+RESULT!$D67&gt;2),"WON",IF(AND(RESULT!$K67&lt;A$1,RESULT!$C67+RESULT!$D67&lt;3),"WON","LOST"))</f>
        <v>LOST</v>
      </c>
      <c r="C8" t="str">
        <f t="shared" ca="1" si="0"/>
        <v>LOST</v>
      </c>
      <c r="E8" t="str">
        <f ca="1">IF(AND(RESULT!$G67&gt;E$1,RESULT!$C67+RESULT!$D67&gt;2),"WON",IF(AND(RESULT!$G67&lt;E$1,RESULT!$C67+RESULT!$D67&lt;3),"WON","LOST"))</f>
        <v>LOST</v>
      </c>
      <c r="F8" t="str">
        <f ca="1">IF(AND(RESULT!$K67&gt;E$1,RESULT!$C67+RESULT!$D67&gt;2),"WON",IF(AND(RESULT!$K67&lt;E$1,RESULT!$C67+RESULT!$D67&lt;3),"WON","LOST"))</f>
        <v>LOST</v>
      </c>
      <c r="G8" t="str">
        <f t="shared" ca="1" si="1"/>
        <v>LOST</v>
      </c>
      <c r="I8" t="str">
        <f ca="1">IF(AND(RESULT!$G67&gt;I$1,RESULT!$C67+RESULT!$D67&gt;2),"WON",IF(AND(RESULT!$G67&lt;I$1,RESULT!$C67+RESULT!$D67&lt;3),"WON","LOST"))</f>
        <v>LOST</v>
      </c>
      <c r="J8" t="str">
        <f ca="1">IF(AND(RESULT!$K67&gt;I$1,RESULT!$C67+RESULT!$D67&gt;2),"WON",IF(AND(RESULT!$K67&lt;I$1,RESULT!$C67+RESULT!$D67&lt;3),"WON","LOST"))</f>
        <v>LOST</v>
      </c>
      <c r="K8" t="str">
        <f t="shared" ca="1" si="2"/>
        <v>LOST</v>
      </c>
      <c r="M8" t="str">
        <f ca="1">IF(AND(RESULT!$G67&gt;M$1,RESULT!$C67+RESULT!$D67&gt;2),"WON",IF(AND(RESULT!$G67&lt;M$1,RESULT!$C67+RESULT!$D67&lt;3),"WON","LOST"))</f>
        <v>LOST</v>
      </c>
      <c r="N8" t="str">
        <f ca="1">IF(AND(RESULT!$K67&gt;M$1,RESULT!$C67+RESULT!$D67&gt;2),"WON",IF(AND(RESULT!$K67&lt;M$1,RESULT!$C67+RESULT!$D67&lt;3),"WON","LOST"))</f>
        <v>LOST</v>
      </c>
      <c r="O8" t="str">
        <f t="shared" ca="1" si="3"/>
        <v>LOST</v>
      </c>
      <c r="Q8" t="str">
        <f ca="1">IF(AND(RESULT!$G67&gt;Q$1,RESULT!$C67+RESULT!$D67&gt;2),"WON",IF(AND(RESULT!$G67&lt;Q$1,RESULT!$C67+RESULT!$D67&lt;3),"WON","LOST"))</f>
        <v>LOST</v>
      </c>
      <c r="R8" t="str">
        <f ca="1">IF(AND(RESULT!$K67&gt;Q$1,RESULT!$C67+RESULT!$D67&gt;2),"WON",IF(AND(RESULT!$K67&lt;Q$1,RESULT!$C67+RESULT!$D67&lt;3),"WON","LOST"))</f>
        <v>LOST</v>
      </c>
      <c r="S8" t="str">
        <f t="shared" ca="1" si="4"/>
        <v>LOST</v>
      </c>
      <c r="U8" t="str">
        <f ca="1">IF(AND(RESULT!$G67&gt;U$1,RESULT!$C67+RESULT!$D67&gt;2),"WON",IF(AND(RESULT!$G67&lt;U$1,RESULT!$C67+RESULT!$D67&lt;3),"WON","LOST"))</f>
        <v>LOST</v>
      </c>
      <c r="V8" t="str">
        <f ca="1">IF(AND(RESULT!$K67&gt;U$1,RESULT!$C67+RESULT!$D67&gt;2),"WON",IF(AND(RESULT!$K67&lt;U$1,RESULT!$C67+RESULT!$D67&lt;3),"WON","LOST"))</f>
        <v>LOST</v>
      </c>
      <c r="W8" t="str">
        <f t="shared" ca="1" si="5"/>
        <v>LOST</v>
      </c>
      <c r="Y8" t="str">
        <f ca="1">IF(AND(RESULT!$G67&gt;Y$1,RESULT!$C67+RESULT!$D67&gt;2),"WON",IF(AND(RESULT!$G67&lt;Y$1,RESULT!$C67+RESULT!$D67&lt;3),"WON","LOST"))</f>
        <v>LOST</v>
      </c>
      <c r="Z8" t="str">
        <f ca="1">IF(AND(RESULT!$K67&gt;Y$1,RESULT!$C67+RESULT!$D67&gt;2),"WON",IF(AND(RESULT!$K67&lt;Y$1,RESULT!$C67+RESULT!$D67&lt;3),"WON","LOST"))</f>
        <v>LOST</v>
      </c>
      <c r="AA8" t="str">
        <f t="shared" ca="1" si="6"/>
        <v>LOST</v>
      </c>
      <c r="AC8" t="str">
        <f ca="1">IF(AND(RESULT!$G67&gt;AC$1,RESULT!$C67+RESULT!$D67&gt;2),"WON",IF(AND(RESULT!$G67&lt;AC$1,RESULT!$C67+RESULT!$D67&lt;3),"WON","LOST"))</f>
        <v>LOST</v>
      </c>
      <c r="AD8" t="str">
        <f ca="1">IF(AND(RESULT!$K67&gt;AC$1,RESULT!$C67+RESULT!$D67&gt;2),"WON",IF(AND(RESULT!$K67&lt;AC$1,RESULT!$C67+RESULT!$D67&lt;3),"WON","LOST"))</f>
        <v>LOST</v>
      </c>
      <c r="AE8" t="str">
        <f t="shared" ca="1" si="7"/>
        <v>LOST</v>
      </c>
    </row>
    <row r="9" spans="1:31">
      <c r="A9" t="str">
        <f ca="1">IF(AND(RESULT!$G68&gt;A$1,RESULT!$C68+RESULT!$D68&gt;2),"WON",IF(AND(RESULT!$G68&lt;A$1,RESULT!$C68+RESULT!$D68&lt;3),"WON","LOST"))</f>
        <v>WON</v>
      </c>
      <c r="B9" t="str">
        <f ca="1">IF(AND(RESULT!$K68&gt;A$1,RESULT!$C68+RESULT!$D68&gt;2),"WON",IF(AND(RESULT!$K68&lt;A$1,RESULT!$C68+RESULT!$D68&lt;3),"WON","LOST"))</f>
        <v>WON</v>
      </c>
      <c r="C9" t="str">
        <f t="shared" ca="1" si="0"/>
        <v>WON</v>
      </c>
      <c r="E9" t="str">
        <f ca="1">IF(AND(RESULT!$G68&gt;E$1,RESULT!$C68+RESULT!$D68&gt;2),"WON",IF(AND(RESULT!$G68&lt;E$1,RESULT!$C68+RESULT!$D68&lt;3),"WON","LOST"))</f>
        <v>WON</v>
      </c>
      <c r="F9" t="str">
        <f ca="1">IF(AND(RESULT!$K68&gt;E$1,RESULT!$C68+RESULT!$D68&gt;2),"WON",IF(AND(RESULT!$K68&lt;E$1,RESULT!$C68+RESULT!$D68&lt;3),"WON","LOST"))</f>
        <v>WON</v>
      </c>
      <c r="G9" t="str">
        <f t="shared" ca="1" si="1"/>
        <v>WON</v>
      </c>
      <c r="I9" t="str">
        <f ca="1">IF(AND(RESULT!$G68&gt;I$1,RESULT!$C68+RESULT!$D68&gt;2),"WON",IF(AND(RESULT!$G68&lt;I$1,RESULT!$C68+RESULT!$D68&lt;3),"WON","LOST"))</f>
        <v>WON</v>
      </c>
      <c r="J9" t="str">
        <f ca="1">IF(AND(RESULT!$K68&gt;I$1,RESULT!$C68+RESULT!$D68&gt;2),"WON",IF(AND(RESULT!$K68&lt;I$1,RESULT!$C68+RESULT!$D68&lt;3),"WON","LOST"))</f>
        <v>WON</v>
      </c>
      <c r="K9" t="str">
        <f t="shared" ca="1" si="2"/>
        <v>WON</v>
      </c>
      <c r="M9" t="str">
        <f ca="1">IF(AND(RESULT!$G68&gt;M$1,RESULT!$C68+RESULT!$D68&gt;2),"WON",IF(AND(RESULT!$G68&lt;M$1,RESULT!$C68+RESULT!$D68&lt;3),"WON","LOST"))</f>
        <v>WON</v>
      </c>
      <c r="N9" t="str">
        <f ca="1">IF(AND(RESULT!$K68&gt;M$1,RESULT!$C68+RESULT!$D68&gt;2),"WON",IF(AND(RESULT!$K68&lt;M$1,RESULT!$C68+RESULT!$D68&lt;3),"WON","LOST"))</f>
        <v>WON</v>
      </c>
      <c r="O9" t="str">
        <f t="shared" ca="1" si="3"/>
        <v>WON</v>
      </c>
      <c r="Q9" t="str">
        <f ca="1">IF(AND(RESULT!$G68&gt;Q$1,RESULT!$C68+RESULT!$D68&gt;2),"WON",IF(AND(RESULT!$G68&lt;Q$1,RESULT!$C68+RESULT!$D68&lt;3),"WON","LOST"))</f>
        <v>WON</v>
      </c>
      <c r="R9" t="str">
        <f ca="1">IF(AND(RESULT!$K68&gt;Q$1,RESULT!$C68+RESULT!$D68&gt;2),"WON",IF(AND(RESULT!$K68&lt;Q$1,RESULT!$C68+RESULT!$D68&lt;3),"WON","LOST"))</f>
        <v>WON</v>
      </c>
      <c r="S9" t="str">
        <f t="shared" ca="1" si="4"/>
        <v>WON</v>
      </c>
      <c r="U9" t="str">
        <f ca="1">IF(AND(RESULT!$G68&gt;U$1,RESULT!$C68+RESULT!$D68&gt;2),"WON",IF(AND(RESULT!$G68&lt;U$1,RESULT!$C68+RESULT!$D68&lt;3),"WON","LOST"))</f>
        <v>WON</v>
      </c>
      <c r="V9" t="str">
        <f ca="1">IF(AND(RESULT!$K68&gt;U$1,RESULT!$C68+RESULT!$D68&gt;2),"WON",IF(AND(RESULT!$K68&lt;U$1,RESULT!$C68+RESULT!$D68&lt;3),"WON","LOST"))</f>
        <v>WON</v>
      </c>
      <c r="W9" t="str">
        <f t="shared" ca="1" si="5"/>
        <v>WON</v>
      </c>
      <c r="Y9" t="str">
        <f ca="1">IF(AND(RESULT!$G68&gt;Y$1,RESULT!$C68+RESULT!$D68&gt;2),"WON",IF(AND(RESULT!$G68&lt;Y$1,RESULT!$C68+RESULT!$D68&lt;3),"WON","LOST"))</f>
        <v>WON</v>
      </c>
      <c r="Z9" t="str">
        <f ca="1">IF(AND(RESULT!$K68&gt;Y$1,RESULT!$C68+RESULT!$D68&gt;2),"WON",IF(AND(RESULT!$K68&lt;Y$1,RESULT!$C68+RESULT!$D68&lt;3),"WON","LOST"))</f>
        <v>WON</v>
      </c>
      <c r="AA9" t="str">
        <f t="shared" ca="1" si="6"/>
        <v>WON</v>
      </c>
      <c r="AC9" t="str">
        <f ca="1">IF(AND(RESULT!$G68&gt;AC$1,RESULT!$C68+RESULT!$D68&gt;2),"WON",IF(AND(RESULT!$G68&lt;AC$1,RESULT!$C68+RESULT!$D68&lt;3),"WON","LOST"))</f>
        <v>WON</v>
      </c>
      <c r="AD9" t="str">
        <f ca="1">IF(AND(RESULT!$K68&gt;AC$1,RESULT!$C68+RESULT!$D68&gt;2),"WON",IF(AND(RESULT!$K68&lt;AC$1,RESULT!$C68+RESULT!$D68&lt;3),"WON","LOST"))</f>
        <v>WON</v>
      </c>
      <c r="AE9" t="str">
        <f t="shared" ca="1" si="7"/>
        <v>WON</v>
      </c>
    </row>
    <row r="10" spans="1:31">
      <c r="A10" t="str">
        <f ca="1">IF(AND(RESULT!$G69&gt;A$1,RESULT!$C69+RESULT!$D69&gt;2),"WON",IF(AND(RESULT!$G69&lt;A$1,RESULT!$C69+RESULT!$D69&lt;3),"WON","LOST"))</f>
        <v>LOST</v>
      </c>
      <c r="B10" t="str">
        <f ca="1">IF(AND(RESULT!$K69&gt;A$1,RESULT!$C69+RESULT!$D69&gt;2),"WON",IF(AND(RESULT!$K69&lt;A$1,RESULT!$C69+RESULT!$D69&lt;3),"WON","LOST"))</f>
        <v>LOST</v>
      </c>
      <c r="C10" t="str">
        <f t="shared" ca="1" si="0"/>
        <v>LOST</v>
      </c>
      <c r="E10" t="str">
        <f ca="1">IF(AND(RESULT!$G69&gt;E$1,RESULT!$C69+RESULT!$D69&gt;2),"WON",IF(AND(RESULT!$G69&lt;E$1,RESULT!$C69+RESULT!$D69&lt;3),"WON","LOST"))</f>
        <v>LOST</v>
      </c>
      <c r="F10" t="str">
        <f ca="1">IF(AND(RESULT!$K69&gt;E$1,RESULT!$C69+RESULT!$D69&gt;2),"WON",IF(AND(RESULT!$K69&lt;E$1,RESULT!$C69+RESULT!$D69&lt;3),"WON","LOST"))</f>
        <v>LOST</v>
      </c>
      <c r="G10" t="str">
        <f t="shared" ca="1" si="1"/>
        <v>LOST</v>
      </c>
      <c r="I10" t="str">
        <f ca="1">IF(AND(RESULT!$G69&gt;I$1,RESULT!$C69+RESULT!$D69&gt;2),"WON",IF(AND(RESULT!$G69&lt;I$1,RESULT!$C69+RESULT!$D69&lt;3),"WON","LOST"))</f>
        <v>LOST</v>
      </c>
      <c r="J10" t="str">
        <f ca="1">IF(AND(RESULT!$K69&gt;I$1,RESULT!$C69+RESULT!$D69&gt;2),"WON",IF(AND(RESULT!$K69&lt;I$1,RESULT!$C69+RESULT!$D69&lt;3),"WON","LOST"))</f>
        <v>LOST</v>
      </c>
      <c r="K10" t="str">
        <f t="shared" ca="1" si="2"/>
        <v>LOST</v>
      </c>
      <c r="M10" t="str">
        <f ca="1">IF(AND(RESULT!$G69&gt;M$1,RESULT!$C69+RESULT!$D69&gt;2),"WON",IF(AND(RESULT!$G69&lt;M$1,RESULT!$C69+RESULT!$D69&lt;3),"WON","LOST"))</f>
        <v>WON</v>
      </c>
      <c r="N10" t="str">
        <f ca="1">IF(AND(RESULT!$K69&gt;M$1,RESULT!$C69+RESULT!$D69&gt;2),"WON",IF(AND(RESULT!$K69&lt;M$1,RESULT!$C69+RESULT!$D69&lt;3),"WON","LOST"))</f>
        <v>WON</v>
      </c>
      <c r="O10" t="str">
        <f t="shared" ca="1" si="3"/>
        <v>WON</v>
      </c>
      <c r="Q10" t="str">
        <f ca="1">IF(AND(RESULT!$G69&gt;Q$1,RESULT!$C69+RESULT!$D69&gt;2),"WON",IF(AND(RESULT!$G69&lt;Q$1,RESULT!$C69+RESULT!$D69&lt;3),"WON","LOST"))</f>
        <v>WON</v>
      </c>
      <c r="R10" t="str">
        <f ca="1">IF(AND(RESULT!$K69&gt;Q$1,RESULT!$C69+RESULT!$D69&gt;2),"WON",IF(AND(RESULT!$K69&lt;Q$1,RESULT!$C69+RESULT!$D69&lt;3),"WON","LOST"))</f>
        <v>WON</v>
      </c>
      <c r="S10" t="str">
        <f t="shared" ca="1" si="4"/>
        <v>WON</v>
      </c>
      <c r="U10" t="str">
        <f ca="1">IF(AND(RESULT!$G69&gt;U$1,RESULT!$C69+RESULT!$D69&gt;2),"WON",IF(AND(RESULT!$G69&lt;U$1,RESULT!$C69+RESULT!$D69&lt;3),"WON","LOST"))</f>
        <v>WON</v>
      </c>
      <c r="V10" t="str">
        <f ca="1">IF(AND(RESULT!$K69&gt;U$1,RESULT!$C69+RESULT!$D69&gt;2),"WON",IF(AND(RESULT!$K69&lt;U$1,RESULT!$C69+RESULT!$D69&lt;3),"WON","LOST"))</f>
        <v>WON</v>
      </c>
      <c r="W10" t="str">
        <f t="shared" ca="1" si="5"/>
        <v>WON</v>
      </c>
      <c r="Y10" t="str">
        <f ca="1">IF(AND(RESULT!$G69&gt;Y$1,RESULT!$C69+RESULT!$D69&gt;2),"WON",IF(AND(RESULT!$G69&lt;Y$1,RESULT!$C69+RESULT!$D69&lt;3),"WON","LOST"))</f>
        <v>WON</v>
      </c>
      <c r="Z10" t="str">
        <f ca="1">IF(AND(RESULT!$K69&gt;Y$1,RESULT!$C69+RESULT!$D69&gt;2),"WON",IF(AND(RESULT!$K69&lt;Y$1,RESULT!$C69+RESULT!$D69&lt;3),"WON","LOST"))</f>
        <v>WON</v>
      </c>
      <c r="AA10" t="str">
        <f t="shared" ca="1" si="6"/>
        <v>WON</v>
      </c>
      <c r="AC10" t="str">
        <f ca="1">IF(AND(RESULT!$G69&gt;AC$1,RESULT!$C69+RESULT!$D69&gt;2),"WON",IF(AND(RESULT!$G69&lt;AC$1,RESULT!$C69+RESULT!$D69&lt;3),"WON","LOST"))</f>
        <v>WON</v>
      </c>
      <c r="AD10" t="str">
        <f ca="1">IF(AND(RESULT!$K69&gt;AC$1,RESULT!$C69+RESULT!$D69&gt;2),"WON",IF(AND(RESULT!$K69&lt;AC$1,RESULT!$C69+RESULT!$D69&lt;3),"WON","LOST"))</f>
        <v>WON</v>
      </c>
      <c r="AE10" t="str">
        <f t="shared" ca="1" si="7"/>
        <v>WON</v>
      </c>
    </row>
    <row r="11" spans="1:31">
      <c r="A11" t="str">
        <f ca="1">IF(AND(RESULT!$G70&gt;A$1,RESULT!$C70+RESULT!$D70&gt;2),"WON",IF(AND(RESULT!$G70&lt;A$1,RESULT!$C70+RESULT!$D70&lt;3),"WON","LOST"))</f>
        <v>LOST</v>
      </c>
      <c r="B11" t="str">
        <f ca="1">IF(AND(RESULT!$K70&gt;A$1,RESULT!$C70+RESULT!$D70&gt;2),"WON",IF(AND(RESULT!$K70&lt;A$1,RESULT!$C70+RESULT!$D70&lt;3),"WON","LOST"))</f>
        <v>LOST</v>
      </c>
      <c r="C11" t="str">
        <f t="shared" ca="1" si="0"/>
        <v>LOST</v>
      </c>
      <c r="E11" t="str">
        <f ca="1">IF(AND(RESULT!$G70&gt;E$1,RESULT!$C70+RESULT!$D70&gt;2),"WON",IF(AND(RESULT!$G70&lt;E$1,RESULT!$C70+RESULT!$D70&lt;3),"WON","LOST"))</f>
        <v>LOST</v>
      </c>
      <c r="F11" t="str">
        <f ca="1">IF(AND(RESULT!$K70&gt;E$1,RESULT!$C70+RESULT!$D70&gt;2),"WON",IF(AND(RESULT!$K70&lt;E$1,RESULT!$C70+RESULT!$D70&lt;3),"WON","LOST"))</f>
        <v>LOST</v>
      </c>
      <c r="G11" t="str">
        <f t="shared" ca="1" si="1"/>
        <v>LOST</v>
      </c>
      <c r="I11" t="str">
        <f ca="1">IF(AND(RESULT!$G70&gt;I$1,RESULT!$C70+RESULT!$D70&gt;2),"WON",IF(AND(RESULT!$G70&lt;I$1,RESULT!$C70+RESULT!$D70&lt;3),"WON","LOST"))</f>
        <v>LOST</v>
      </c>
      <c r="J11" t="str">
        <f ca="1">IF(AND(RESULT!$K70&gt;I$1,RESULT!$C70+RESULT!$D70&gt;2),"WON",IF(AND(RESULT!$K70&lt;I$1,RESULT!$C70+RESULT!$D70&lt;3),"WON","LOST"))</f>
        <v>LOST</v>
      </c>
      <c r="K11" t="str">
        <f t="shared" ca="1" si="2"/>
        <v>LOST</v>
      </c>
      <c r="M11" t="str">
        <f ca="1">IF(AND(RESULT!$G70&gt;M$1,RESULT!$C70+RESULT!$D70&gt;2),"WON",IF(AND(RESULT!$G70&lt;M$1,RESULT!$C70+RESULT!$D70&lt;3),"WON","LOST"))</f>
        <v>LOST</v>
      </c>
      <c r="N11" t="str">
        <f ca="1">IF(AND(RESULT!$K70&gt;M$1,RESULT!$C70+RESULT!$D70&gt;2),"WON",IF(AND(RESULT!$K70&lt;M$1,RESULT!$C70+RESULT!$D70&lt;3),"WON","LOST"))</f>
        <v>LOST</v>
      </c>
      <c r="O11" t="str">
        <f t="shared" ca="1" si="3"/>
        <v>LOST</v>
      </c>
      <c r="Q11" t="str">
        <f ca="1">IF(AND(RESULT!$G70&gt;Q$1,RESULT!$C70+RESULT!$D70&gt;2),"WON",IF(AND(RESULT!$G70&lt;Q$1,RESULT!$C70+RESULT!$D70&lt;3),"WON","LOST"))</f>
        <v>LOST</v>
      </c>
      <c r="R11" t="str">
        <f ca="1">IF(AND(RESULT!$K70&gt;Q$1,RESULT!$C70+RESULT!$D70&gt;2),"WON",IF(AND(RESULT!$K70&lt;Q$1,RESULT!$C70+RESULT!$D70&lt;3),"WON","LOST"))</f>
        <v>LOST</v>
      </c>
      <c r="S11" t="str">
        <f t="shared" ca="1" si="4"/>
        <v>LOST</v>
      </c>
      <c r="U11" t="str">
        <f ca="1">IF(AND(RESULT!$G70&gt;U$1,RESULT!$C70+RESULT!$D70&gt;2),"WON",IF(AND(RESULT!$G70&lt;U$1,RESULT!$C70+RESULT!$D70&lt;3),"WON","LOST"))</f>
        <v>LOST</v>
      </c>
      <c r="V11" t="str">
        <f ca="1">IF(AND(RESULT!$K70&gt;U$1,RESULT!$C70+RESULT!$D70&gt;2),"WON",IF(AND(RESULT!$K70&lt;U$1,RESULT!$C70+RESULT!$D70&lt;3),"WON","LOST"))</f>
        <v>LOST</v>
      </c>
      <c r="W11" t="str">
        <f t="shared" ca="1" si="5"/>
        <v>LOST</v>
      </c>
      <c r="Y11" t="str">
        <f ca="1">IF(AND(RESULT!$G70&gt;Y$1,RESULT!$C70+RESULT!$D70&gt;2),"WON",IF(AND(RESULT!$G70&lt;Y$1,RESULT!$C70+RESULT!$D70&lt;3),"WON","LOST"))</f>
        <v>LOST</v>
      </c>
      <c r="Z11" t="str">
        <f ca="1">IF(AND(RESULT!$K70&gt;Y$1,RESULT!$C70+RESULT!$D70&gt;2),"WON",IF(AND(RESULT!$K70&lt;Y$1,RESULT!$C70+RESULT!$D70&lt;3),"WON","LOST"))</f>
        <v>LOST</v>
      </c>
      <c r="AA11" t="str">
        <f t="shared" ca="1" si="6"/>
        <v>LOST</v>
      </c>
      <c r="AC11" t="str">
        <f ca="1">IF(AND(RESULT!$G70&gt;AC$1,RESULT!$C70+RESULT!$D70&gt;2),"WON",IF(AND(RESULT!$G70&lt;AC$1,RESULT!$C70+RESULT!$D70&lt;3),"WON","LOST"))</f>
        <v>LOST</v>
      </c>
      <c r="AD11" t="str">
        <f ca="1">IF(AND(RESULT!$K70&gt;AC$1,RESULT!$C70+RESULT!$D70&gt;2),"WON",IF(AND(RESULT!$K70&lt;AC$1,RESULT!$C70+RESULT!$D70&lt;3),"WON","LOST"))</f>
        <v>LOST</v>
      </c>
      <c r="AE11" t="str">
        <f t="shared" ca="1" si="7"/>
        <v>LOST</v>
      </c>
    </row>
    <row r="12" spans="1:31">
      <c r="A12" t="str">
        <f ca="1">IF(AND(RESULT!$G71&gt;A$1,RESULT!$C71+RESULT!$D71&gt;2),"WON",IF(AND(RESULT!$G71&lt;A$1,RESULT!$C71+RESULT!$D71&lt;3),"WON","LOST"))</f>
        <v>LOST</v>
      </c>
      <c r="B12" t="str">
        <f ca="1">IF(AND(RESULT!$K71&gt;A$1,RESULT!$C71+RESULT!$D71&gt;2),"WON",IF(AND(RESULT!$K71&lt;A$1,RESULT!$C71+RESULT!$D71&lt;3),"WON","LOST"))</f>
        <v>LOST</v>
      </c>
      <c r="C12" t="str">
        <f t="shared" ca="1" si="0"/>
        <v>LOST</v>
      </c>
      <c r="E12" t="str">
        <f ca="1">IF(AND(RESULT!$G71&gt;E$1,RESULT!$C71+RESULT!$D71&gt;2),"WON",IF(AND(RESULT!$G71&lt;E$1,RESULT!$C71+RESULT!$D71&lt;3),"WON","LOST"))</f>
        <v>LOST</v>
      </c>
      <c r="F12" t="str">
        <f ca="1">IF(AND(RESULT!$K71&gt;E$1,RESULT!$C71+RESULT!$D71&gt;2),"WON",IF(AND(RESULT!$K71&lt;E$1,RESULT!$C71+RESULT!$D71&lt;3),"WON","LOST"))</f>
        <v>LOST</v>
      </c>
      <c r="G12" t="str">
        <f t="shared" ca="1" si="1"/>
        <v>LOST</v>
      </c>
      <c r="I12" t="str">
        <f ca="1">IF(AND(RESULT!$G71&gt;I$1,RESULT!$C71+RESULT!$D71&gt;2),"WON",IF(AND(RESULT!$G71&lt;I$1,RESULT!$C71+RESULT!$D71&lt;3),"WON","LOST"))</f>
        <v>LOST</v>
      </c>
      <c r="J12" t="str">
        <f ca="1">IF(AND(RESULT!$K71&gt;I$1,RESULT!$C71+RESULT!$D71&gt;2),"WON",IF(AND(RESULT!$K71&lt;I$1,RESULT!$C71+RESULT!$D71&lt;3),"WON","LOST"))</f>
        <v>LOST</v>
      </c>
      <c r="K12" t="str">
        <f t="shared" ca="1" si="2"/>
        <v>LOST</v>
      </c>
      <c r="M12" t="str">
        <f ca="1">IF(AND(RESULT!$G71&gt;M$1,RESULT!$C71+RESULT!$D71&gt;2),"WON",IF(AND(RESULT!$G71&lt;M$1,RESULT!$C71+RESULT!$D71&lt;3),"WON","LOST"))</f>
        <v>LOST</v>
      </c>
      <c r="N12" t="str">
        <f ca="1">IF(AND(RESULT!$K71&gt;M$1,RESULT!$C71+RESULT!$D71&gt;2),"WON",IF(AND(RESULT!$K71&lt;M$1,RESULT!$C71+RESULT!$D71&lt;3),"WON","LOST"))</f>
        <v>LOST</v>
      </c>
      <c r="O12" t="str">
        <f t="shared" ca="1" si="3"/>
        <v>LOST</v>
      </c>
      <c r="Q12" t="str">
        <f ca="1">IF(AND(RESULT!$G71&gt;Q$1,RESULT!$C71+RESULT!$D71&gt;2),"WON",IF(AND(RESULT!$G71&lt;Q$1,RESULT!$C71+RESULT!$D71&lt;3),"WON","LOST"))</f>
        <v>LOST</v>
      </c>
      <c r="R12" t="str">
        <f ca="1">IF(AND(RESULT!$K71&gt;Q$1,RESULT!$C71+RESULT!$D71&gt;2),"WON",IF(AND(RESULT!$K71&lt;Q$1,RESULT!$C71+RESULT!$D71&lt;3),"WON","LOST"))</f>
        <v>LOST</v>
      </c>
      <c r="S12" t="str">
        <f t="shared" ca="1" si="4"/>
        <v>LOST</v>
      </c>
      <c r="U12" t="str">
        <f ca="1">IF(AND(RESULT!$G71&gt;U$1,RESULT!$C71+RESULT!$D71&gt;2),"WON",IF(AND(RESULT!$G71&lt;U$1,RESULT!$C71+RESULT!$D71&lt;3),"WON","LOST"))</f>
        <v>LOST</v>
      </c>
      <c r="V12" t="str">
        <f ca="1">IF(AND(RESULT!$K71&gt;U$1,RESULT!$C71+RESULT!$D71&gt;2),"WON",IF(AND(RESULT!$K71&lt;U$1,RESULT!$C71+RESULT!$D71&lt;3),"WON","LOST"))</f>
        <v>LOST</v>
      </c>
      <c r="W12" t="str">
        <f t="shared" ca="1" si="5"/>
        <v>LOST</v>
      </c>
      <c r="Y12" t="str">
        <f ca="1">IF(AND(RESULT!$G71&gt;Y$1,RESULT!$C71+RESULT!$D71&gt;2),"WON",IF(AND(RESULT!$G71&lt;Y$1,RESULT!$C71+RESULT!$D71&lt;3),"WON","LOST"))</f>
        <v>LOST</v>
      </c>
      <c r="Z12" t="str">
        <f ca="1">IF(AND(RESULT!$K71&gt;Y$1,RESULT!$C71+RESULT!$D71&gt;2),"WON",IF(AND(RESULT!$K71&lt;Y$1,RESULT!$C71+RESULT!$D71&lt;3),"WON","LOST"))</f>
        <v>LOST</v>
      </c>
      <c r="AA12" t="str">
        <f t="shared" ca="1" si="6"/>
        <v>LOST</v>
      </c>
      <c r="AC12" t="str">
        <f ca="1">IF(AND(RESULT!$G71&gt;AC$1,RESULT!$C71+RESULT!$D71&gt;2),"WON",IF(AND(RESULT!$G71&lt;AC$1,RESULT!$C71+RESULT!$D71&lt;3),"WON","LOST"))</f>
        <v>LOST</v>
      </c>
      <c r="AD12" t="str">
        <f ca="1">IF(AND(RESULT!$K71&gt;AC$1,RESULT!$C71+RESULT!$D71&gt;2),"WON",IF(AND(RESULT!$K71&lt;AC$1,RESULT!$C71+RESULT!$D71&lt;3),"WON","LOST"))</f>
        <v>LOST</v>
      </c>
      <c r="AE12" t="str">
        <f t="shared" ca="1" si="7"/>
        <v>LOST</v>
      </c>
    </row>
    <row r="15" spans="1:31">
      <c r="A15" t="str">
        <f ca="1">IF(AND(RESULT!$G74&gt;A$1,RESULT!$C74+RESULT!$D74&gt;2),"WON",IF(AND(RESULT!$G74&lt;A$1,RESULT!$C74+RESULT!$D74&lt;3),"WON","LOST"))</f>
        <v>WON</v>
      </c>
      <c r="B15" t="str">
        <f ca="1">IF(AND(RESULT!$K74&gt;A$1,RESULT!$C74+RESULT!$D74&gt;2),"WON",IF(AND(RESULT!$K74&lt;A$1,RESULT!$C74+RESULT!$D74&lt;3),"WON","LOST"))</f>
        <v>LOST</v>
      </c>
      <c r="C15" t="str">
        <f ca="1">IF(AND(A15="WON",B15="WON"),"WON",IF(AND(A15="LOST",B15="LOST"),"LOST","DP"))</f>
        <v>DP</v>
      </c>
      <c r="E15" t="str">
        <f ca="1">IF(AND(RESULT!$G74&gt;E$1,RESULT!$C74+RESULT!$D74&gt;2),"WON",IF(AND(RESULT!$G74&lt;E$1,RESULT!$C74+RESULT!$D74&lt;3),"WON","LOST"))</f>
        <v>WON</v>
      </c>
      <c r="F15" t="str">
        <f ca="1">IF(AND(RESULT!$K74&gt;E$1,RESULT!$C74+RESULT!$D74&gt;2),"WON",IF(AND(RESULT!$K74&lt;E$1,RESULT!$C74+RESULT!$D74&lt;3),"WON","LOST"))</f>
        <v>LOST</v>
      </c>
      <c r="G15" t="str">
        <f ca="1">IF(AND(E15="WON",F15="WON"),"WON",IF(AND(E15="LOST",F15="LOST"),"LOST","DP"))</f>
        <v>DP</v>
      </c>
      <c r="I15" t="str">
        <f ca="1">IF(AND(RESULT!$G74&gt;I$1,RESULT!$C74+RESULT!$D74&gt;2),"WON",IF(AND(RESULT!$G74&lt;I$1,RESULT!$C74+RESULT!$D74&lt;3),"WON","LOST"))</f>
        <v>WON</v>
      </c>
      <c r="J15" t="str">
        <f ca="1">IF(AND(RESULT!$K74&gt;I$1,RESULT!$C74+RESULT!$D74&gt;2),"WON",IF(AND(RESULT!$K74&lt;I$1,RESULT!$C74+RESULT!$D74&lt;3),"WON","LOST"))</f>
        <v>LOST</v>
      </c>
      <c r="K15" t="str">
        <f ca="1">IF(AND(I15="WON",J15="WON"),"WON",IF(AND(I15="LOST",J15="LOST"),"LOST","DP"))</f>
        <v>DP</v>
      </c>
      <c r="M15" t="str">
        <f ca="1">IF(AND(RESULT!$G74&gt;M$1,RESULT!$C74+RESULT!$D74&gt;2),"WON",IF(AND(RESULT!$G74&lt;M$1,RESULT!$C74+RESULT!$D74&lt;3),"WON","LOST"))</f>
        <v>WON</v>
      </c>
      <c r="N15" t="str">
        <f ca="1">IF(AND(RESULT!$K74&gt;M$1,RESULT!$C74+RESULT!$D74&gt;2),"WON",IF(AND(RESULT!$K74&lt;M$1,RESULT!$C74+RESULT!$D74&lt;3),"WON","LOST"))</f>
        <v>LOST</v>
      </c>
      <c r="O15" t="str">
        <f ca="1">IF(AND(M15="WON",N15="WON"),"WON",IF(AND(M15="LOST",N15="LOST"),"LOST","DP"))</f>
        <v>DP</v>
      </c>
      <c r="Q15" t="str">
        <f ca="1">IF(AND(RESULT!$G74&gt;Q$1,RESULT!$C74+RESULT!$D74&gt;2),"WON",IF(AND(RESULT!$G74&lt;Q$1,RESULT!$C74+RESULT!$D74&lt;3),"WON","LOST"))</f>
        <v>WON</v>
      </c>
      <c r="R15" t="str">
        <f ca="1">IF(AND(RESULT!$K74&gt;Q$1,RESULT!$C74+RESULT!$D74&gt;2),"WON",IF(AND(RESULT!$K74&lt;Q$1,RESULT!$C74+RESULT!$D74&lt;3),"WON","LOST"))</f>
        <v>LOST</v>
      </c>
      <c r="S15" t="str">
        <f ca="1">IF(AND(Q15="WON",R15="WON"),"WON",IF(AND(Q15="LOST",R15="LOST"),"LOST","DP"))</f>
        <v>DP</v>
      </c>
      <c r="U15" t="str">
        <f ca="1">IF(AND(RESULT!$G74&gt;U$1,RESULT!$C74+RESULT!$D74&gt;2),"WON",IF(AND(RESULT!$G74&lt;U$1,RESULT!$C74+RESULT!$D74&lt;3),"WON","LOST"))</f>
        <v>WON</v>
      </c>
      <c r="V15" t="str">
        <f ca="1">IF(AND(RESULT!$K74&gt;U$1,RESULT!$C74+RESULT!$D74&gt;2),"WON",IF(AND(RESULT!$K74&lt;U$1,RESULT!$C74+RESULT!$D74&lt;3),"WON","LOST"))</f>
        <v>LOST</v>
      </c>
      <c r="W15" t="str">
        <f ca="1">IF(AND(U15="WON",V15="WON"),"WON",IF(AND(U15="LOST",V15="LOST"),"LOST","DP"))</f>
        <v>DP</v>
      </c>
      <c r="Y15" t="str">
        <f ca="1">IF(AND(RESULT!$G74&gt;Y$1,RESULT!$C74+RESULT!$D74&gt;2),"WON",IF(AND(RESULT!$G74&lt;Y$1,RESULT!$C74+RESULT!$D74&lt;3),"WON","LOST"))</f>
        <v>WON</v>
      </c>
      <c r="Z15" t="str">
        <f ca="1">IF(AND(RESULT!$K74&gt;Y$1,RESULT!$C74+RESULT!$D74&gt;2),"WON",IF(AND(RESULT!$K74&lt;Y$1,RESULT!$C74+RESULT!$D74&lt;3),"WON","LOST"))</f>
        <v>LOST</v>
      </c>
      <c r="AA15" t="str">
        <f ca="1">IF(AND(Y15="WON",Z15="WON"),"WON",IF(AND(Y15="LOST",Z15="LOST"),"LOST","DP"))</f>
        <v>DP</v>
      </c>
      <c r="AC15" t="str">
        <f ca="1">IF(AND(RESULT!$G74&gt;AC$1,RESULT!$C74+RESULT!$D74&gt;2),"WON",IF(AND(RESULT!$G74&lt;AC$1,RESULT!$C74+RESULT!$D74&lt;3),"WON","LOST"))</f>
        <v>WON</v>
      </c>
      <c r="AD15" t="str">
        <f ca="1">IF(AND(RESULT!$K74&gt;AC$1,RESULT!$C74+RESULT!$D74&gt;2),"WON",IF(AND(RESULT!$K74&lt;AC$1,RESULT!$C74+RESULT!$D74&lt;3),"WON","LOST"))</f>
        <v>LOST</v>
      </c>
      <c r="AE15" t="str">
        <f ca="1">IF(AND(AC15="WON",AD15="WON"),"WON",IF(AND(AC15="LOST",AD15="LOST"),"LOST","DP"))</f>
        <v>DP</v>
      </c>
    </row>
    <row r="16" spans="1:31">
      <c r="A16" t="str">
        <f ca="1">IF(AND(RESULT!$G75&gt;A$1,RESULT!$C75+RESULT!$D75&gt;2),"WON",IF(AND(RESULT!$G75&lt;A$1,RESULT!$C75+RESULT!$D75&lt;3),"WON","LOST"))</f>
        <v>WON</v>
      </c>
      <c r="B16" t="str">
        <f ca="1">IF(AND(RESULT!$K75&gt;A$1,RESULT!$C75+RESULT!$D75&gt;2),"WON",IF(AND(RESULT!$K75&lt;A$1,RESULT!$C75+RESULT!$D75&lt;3),"WON","LOST"))</f>
        <v>WON</v>
      </c>
      <c r="C16" t="str">
        <f t="shared" ref="C16:C24" ca="1" si="8">IF(AND(A16="WON",B16="WON"),"WON",IF(AND(A16="LOST",B16="LOST"),"LOST","DP"))</f>
        <v>WON</v>
      </c>
      <c r="E16" t="str">
        <f ca="1">IF(AND(RESULT!$G75&gt;E$1,RESULT!$C75+RESULT!$D75&gt;2),"WON",IF(AND(RESULT!$G75&lt;E$1,RESULT!$C75+RESULT!$D75&lt;3),"WON","LOST"))</f>
        <v>WON</v>
      </c>
      <c r="F16" t="str">
        <f ca="1">IF(AND(RESULT!$K75&gt;E$1,RESULT!$C75+RESULT!$D75&gt;2),"WON",IF(AND(RESULT!$K75&lt;E$1,RESULT!$C75+RESULT!$D75&lt;3),"WON","LOST"))</f>
        <v>WON</v>
      </c>
      <c r="G16" t="str">
        <f t="shared" ref="G16:G24" ca="1" si="9">IF(AND(E16="WON",F16="WON"),"WON",IF(AND(E16="LOST",F16="LOST"),"LOST","DP"))</f>
        <v>WON</v>
      </c>
      <c r="I16" t="str">
        <f ca="1">IF(AND(RESULT!$G75&gt;I$1,RESULT!$C75+RESULT!$D75&gt;2),"WON",IF(AND(RESULT!$G75&lt;I$1,RESULT!$C75+RESULT!$D75&lt;3),"WON","LOST"))</f>
        <v>WON</v>
      </c>
      <c r="J16" t="str">
        <f ca="1">IF(AND(RESULT!$K75&gt;I$1,RESULT!$C75+RESULT!$D75&gt;2),"WON",IF(AND(RESULT!$K75&lt;I$1,RESULT!$C75+RESULT!$D75&lt;3),"WON","LOST"))</f>
        <v>WON</v>
      </c>
      <c r="K16" t="str">
        <f t="shared" ref="K16:K24" ca="1" si="10">IF(AND(I16="WON",J16="WON"),"WON",IF(AND(I16="LOST",J16="LOST"),"LOST","DP"))</f>
        <v>WON</v>
      </c>
      <c r="M16" t="str">
        <f ca="1">IF(AND(RESULT!$G75&gt;M$1,RESULT!$C75+RESULT!$D75&gt;2),"WON",IF(AND(RESULT!$G75&lt;M$1,RESULT!$C75+RESULT!$D75&lt;3),"WON","LOST"))</f>
        <v>WON</v>
      </c>
      <c r="N16" t="str">
        <f ca="1">IF(AND(RESULT!$K75&gt;M$1,RESULT!$C75+RESULT!$D75&gt;2),"WON",IF(AND(RESULT!$K75&lt;M$1,RESULT!$C75+RESULT!$D75&lt;3),"WON","LOST"))</f>
        <v>WON</v>
      </c>
      <c r="O16" t="str">
        <f t="shared" ref="O16:O24" ca="1" si="11">IF(AND(M16="WON",N16="WON"),"WON",IF(AND(M16="LOST",N16="LOST"),"LOST","DP"))</f>
        <v>WON</v>
      </c>
      <c r="Q16" t="str">
        <f ca="1">IF(AND(RESULT!$G75&gt;Q$1,RESULT!$C75+RESULT!$D75&gt;2),"WON",IF(AND(RESULT!$G75&lt;Q$1,RESULT!$C75+RESULT!$D75&lt;3),"WON","LOST"))</f>
        <v>WON</v>
      </c>
      <c r="R16" t="str">
        <f ca="1">IF(AND(RESULT!$K75&gt;Q$1,RESULT!$C75+RESULT!$D75&gt;2),"WON",IF(AND(RESULT!$K75&lt;Q$1,RESULT!$C75+RESULT!$D75&lt;3),"WON","LOST"))</f>
        <v>WON</v>
      </c>
      <c r="S16" t="str">
        <f t="shared" ref="S16:S24" ca="1" si="12">IF(AND(Q16="WON",R16="WON"),"WON",IF(AND(Q16="LOST",R16="LOST"),"LOST","DP"))</f>
        <v>WON</v>
      </c>
      <c r="U16" t="str">
        <f ca="1">IF(AND(RESULT!$G75&gt;U$1,RESULT!$C75+RESULT!$D75&gt;2),"WON",IF(AND(RESULT!$G75&lt;U$1,RESULT!$C75+RESULT!$D75&lt;3),"WON","LOST"))</f>
        <v>WON</v>
      </c>
      <c r="V16" t="str">
        <f ca="1">IF(AND(RESULT!$K75&gt;U$1,RESULT!$C75+RESULT!$D75&gt;2),"WON",IF(AND(RESULT!$K75&lt;U$1,RESULT!$C75+RESULT!$D75&lt;3),"WON","LOST"))</f>
        <v>WON</v>
      </c>
      <c r="W16" t="str">
        <f t="shared" ref="W16:W24" ca="1" si="13">IF(AND(U16="WON",V16="WON"),"WON",IF(AND(U16="LOST",V16="LOST"),"LOST","DP"))</f>
        <v>WON</v>
      </c>
      <c r="Y16" t="str">
        <f ca="1">IF(AND(RESULT!$G75&gt;Y$1,RESULT!$C75+RESULT!$D75&gt;2),"WON",IF(AND(RESULT!$G75&lt;Y$1,RESULT!$C75+RESULT!$D75&lt;3),"WON","LOST"))</f>
        <v>WON</v>
      </c>
      <c r="Z16" t="str">
        <f ca="1">IF(AND(RESULT!$K75&gt;Y$1,RESULT!$C75+RESULT!$D75&gt;2),"WON",IF(AND(RESULT!$K75&lt;Y$1,RESULT!$C75+RESULT!$D75&lt;3),"WON","LOST"))</f>
        <v>WON</v>
      </c>
      <c r="AA16" t="str">
        <f t="shared" ref="AA16:AA24" ca="1" si="14">IF(AND(Y16="WON",Z16="WON"),"WON",IF(AND(Y16="LOST",Z16="LOST"),"LOST","DP"))</f>
        <v>WON</v>
      </c>
      <c r="AC16" t="str">
        <f ca="1">IF(AND(RESULT!$G75&gt;AC$1,RESULT!$C75+RESULT!$D75&gt;2),"WON",IF(AND(RESULT!$G75&lt;AC$1,RESULT!$C75+RESULT!$D75&lt;3),"WON","LOST"))</f>
        <v>WON</v>
      </c>
      <c r="AD16" t="str">
        <f ca="1">IF(AND(RESULT!$K75&gt;AC$1,RESULT!$C75+RESULT!$D75&gt;2),"WON",IF(AND(RESULT!$K75&lt;AC$1,RESULT!$C75+RESULT!$D75&lt;3),"WON","LOST"))</f>
        <v>WON</v>
      </c>
      <c r="AE16" t="str">
        <f t="shared" ref="AE16:AE24" ca="1" si="15">IF(AND(AC16="WON",AD16="WON"),"WON",IF(AND(AC16="LOST",AD16="LOST"),"LOST","DP"))</f>
        <v>WON</v>
      </c>
    </row>
    <row r="17" spans="1:31">
      <c r="A17" t="str">
        <f ca="1">IF(AND(RESULT!$G76&gt;A$1,RESULT!$C76+RESULT!$D76&gt;2),"WON",IF(AND(RESULT!$G76&lt;A$1,RESULT!$C76+RESULT!$D76&lt;3),"WON","LOST"))</f>
        <v>LOST</v>
      </c>
      <c r="B17" t="str">
        <f ca="1">IF(AND(RESULT!$K76&gt;A$1,RESULT!$C76+RESULT!$D76&gt;2),"WON",IF(AND(RESULT!$K76&lt;A$1,RESULT!$C76+RESULT!$D76&lt;3),"WON","LOST"))</f>
        <v>LOST</v>
      </c>
      <c r="C17" t="str">
        <f t="shared" ca="1" si="8"/>
        <v>LOST</v>
      </c>
      <c r="E17" t="str">
        <f ca="1">IF(AND(RESULT!$G76&gt;E$1,RESULT!$C76+RESULT!$D76&gt;2),"WON",IF(AND(RESULT!$G76&lt;E$1,RESULT!$C76+RESULT!$D76&lt;3),"WON","LOST"))</f>
        <v>LOST</v>
      </c>
      <c r="F17" t="str">
        <f ca="1">IF(AND(RESULT!$K76&gt;E$1,RESULT!$C76+RESULT!$D76&gt;2),"WON",IF(AND(RESULT!$K76&lt;E$1,RESULT!$C76+RESULT!$D76&lt;3),"WON","LOST"))</f>
        <v>LOST</v>
      </c>
      <c r="G17" t="str">
        <f t="shared" ca="1" si="9"/>
        <v>LOST</v>
      </c>
      <c r="I17" t="str">
        <f ca="1">IF(AND(RESULT!$G76&gt;I$1,RESULT!$C76+RESULT!$D76&gt;2),"WON",IF(AND(RESULT!$G76&lt;I$1,RESULT!$C76+RESULT!$D76&lt;3),"WON","LOST"))</f>
        <v>LOST</v>
      </c>
      <c r="J17" t="str">
        <f ca="1">IF(AND(RESULT!$K76&gt;I$1,RESULT!$C76+RESULT!$D76&gt;2),"WON",IF(AND(RESULT!$K76&lt;I$1,RESULT!$C76+RESULT!$D76&lt;3),"WON","LOST"))</f>
        <v>LOST</v>
      </c>
      <c r="K17" t="str">
        <f t="shared" ca="1" si="10"/>
        <v>LOST</v>
      </c>
      <c r="M17" t="str">
        <f ca="1">IF(AND(RESULT!$G76&gt;M$1,RESULT!$C76+RESULT!$D76&gt;2),"WON",IF(AND(RESULT!$G76&lt;M$1,RESULT!$C76+RESULT!$D76&lt;3),"WON","LOST"))</f>
        <v>WON</v>
      </c>
      <c r="N17" t="str">
        <f ca="1">IF(AND(RESULT!$K76&gt;M$1,RESULT!$C76+RESULT!$D76&gt;2),"WON",IF(AND(RESULT!$K76&lt;M$1,RESULT!$C76+RESULT!$D76&lt;3),"WON","LOST"))</f>
        <v>LOST</v>
      </c>
      <c r="O17" t="str">
        <f t="shared" ca="1" si="11"/>
        <v>DP</v>
      </c>
      <c r="Q17" t="str">
        <f ca="1">IF(AND(RESULT!$G76&gt;Q$1,RESULT!$C76+RESULT!$D76&gt;2),"WON",IF(AND(RESULT!$G76&lt;Q$1,RESULT!$C76+RESULT!$D76&lt;3),"WON","LOST"))</f>
        <v>WON</v>
      </c>
      <c r="R17" t="str">
        <f ca="1">IF(AND(RESULT!$K76&gt;Q$1,RESULT!$C76+RESULT!$D76&gt;2),"WON",IF(AND(RESULT!$K76&lt;Q$1,RESULT!$C76+RESULT!$D76&lt;3),"WON","LOST"))</f>
        <v>LOST</v>
      </c>
      <c r="S17" t="str">
        <f t="shared" ca="1" si="12"/>
        <v>DP</v>
      </c>
      <c r="U17" t="str">
        <f ca="1">IF(AND(RESULT!$G76&gt;U$1,RESULT!$C76+RESULT!$D76&gt;2),"WON",IF(AND(RESULT!$G76&lt;U$1,RESULT!$C76+RESULT!$D76&lt;3),"WON","LOST"))</f>
        <v>WON</v>
      </c>
      <c r="V17" t="str">
        <f ca="1">IF(AND(RESULT!$K76&gt;U$1,RESULT!$C76+RESULT!$D76&gt;2),"WON",IF(AND(RESULT!$K76&lt;U$1,RESULT!$C76+RESULT!$D76&lt;3),"WON","LOST"))</f>
        <v>LOST</v>
      </c>
      <c r="W17" t="str">
        <f t="shared" ca="1" si="13"/>
        <v>DP</v>
      </c>
      <c r="Y17" t="str">
        <f ca="1">IF(AND(RESULT!$G76&gt;Y$1,RESULT!$C76+RESULT!$D76&gt;2),"WON",IF(AND(RESULT!$G76&lt;Y$1,RESULT!$C76+RESULT!$D76&lt;3),"WON","LOST"))</f>
        <v>WON</v>
      </c>
      <c r="Z17" t="str">
        <f ca="1">IF(AND(RESULT!$K76&gt;Y$1,RESULT!$C76+RESULT!$D76&gt;2),"WON",IF(AND(RESULT!$K76&lt;Y$1,RESULT!$C76+RESULT!$D76&lt;3),"WON","LOST"))</f>
        <v>LOST</v>
      </c>
      <c r="AA17" t="str">
        <f t="shared" ca="1" si="14"/>
        <v>DP</v>
      </c>
      <c r="AC17" t="str">
        <f ca="1">IF(AND(RESULT!$G76&gt;AC$1,RESULT!$C76+RESULT!$D76&gt;2),"WON",IF(AND(RESULT!$G76&lt;AC$1,RESULT!$C76+RESULT!$D76&lt;3),"WON","LOST"))</f>
        <v>LOST</v>
      </c>
      <c r="AD17" t="str">
        <f ca="1">IF(AND(RESULT!$K76&gt;AC$1,RESULT!$C76+RESULT!$D76&gt;2),"WON",IF(AND(RESULT!$K76&lt;AC$1,RESULT!$C76+RESULT!$D76&lt;3),"WON","LOST"))</f>
        <v>LOST</v>
      </c>
      <c r="AE17" t="str">
        <f t="shared" ca="1" si="15"/>
        <v>LOST</v>
      </c>
    </row>
    <row r="18" spans="1:31">
      <c r="A18" t="str">
        <f ca="1">IF(AND(RESULT!$G77&gt;A$1,RESULT!$C77+RESULT!$D77&gt;2),"WON",IF(AND(RESULT!$G77&lt;A$1,RESULT!$C77+RESULT!$D77&lt;3),"WON","LOST"))</f>
        <v>WON</v>
      </c>
      <c r="B18" t="str">
        <f ca="1">IF(AND(RESULT!$K77&gt;A$1,RESULT!$C77+RESULT!$D77&gt;2),"WON",IF(AND(RESULT!$K77&lt;A$1,RESULT!$C77+RESULT!$D77&lt;3),"WON","LOST"))</f>
        <v>LOST</v>
      </c>
      <c r="C18" t="str">
        <f t="shared" ca="1" si="8"/>
        <v>DP</v>
      </c>
      <c r="E18" t="str">
        <f ca="1">IF(AND(RESULT!$G77&gt;E$1,RESULT!$C77+RESULT!$D77&gt;2),"WON",IF(AND(RESULT!$G77&lt;E$1,RESULT!$C77+RESULT!$D77&lt;3),"WON","LOST"))</f>
        <v>WON</v>
      </c>
      <c r="F18" t="str">
        <f ca="1">IF(AND(RESULT!$K77&gt;E$1,RESULT!$C77+RESULT!$D77&gt;2),"WON",IF(AND(RESULT!$K77&lt;E$1,RESULT!$C77+RESULT!$D77&lt;3),"WON","LOST"))</f>
        <v>LOST</v>
      </c>
      <c r="G18" t="str">
        <f t="shared" ca="1" si="9"/>
        <v>DP</v>
      </c>
      <c r="I18" t="str">
        <f ca="1">IF(AND(RESULT!$G77&gt;I$1,RESULT!$C77+RESULT!$D77&gt;2),"WON",IF(AND(RESULT!$G77&lt;I$1,RESULT!$C77+RESULT!$D77&lt;3),"WON","LOST"))</f>
        <v>WON</v>
      </c>
      <c r="J18" t="str">
        <f ca="1">IF(AND(RESULT!$K77&gt;I$1,RESULT!$C77+RESULT!$D77&gt;2),"WON",IF(AND(RESULT!$K77&lt;I$1,RESULT!$C77+RESULT!$D77&lt;3),"WON","LOST"))</f>
        <v>LOST</v>
      </c>
      <c r="K18" t="str">
        <f t="shared" ca="1" si="10"/>
        <v>DP</v>
      </c>
      <c r="M18" t="str">
        <f ca="1">IF(AND(RESULT!$G77&gt;M$1,RESULT!$C77+RESULT!$D77&gt;2),"WON",IF(AND(RESULT!$G77&lt;M$1,RESULT!$C77+RESULT!$D77&lt;3),"WON","LOST"))</f>
        <v>LOST</v>
      </c>
      <c r="N18" t="str">
        <f ca="1">IF(AND(RESULT!$K77&gt;M$1,RESULT!$C77+RESULT!$D77&gt;2),"WON",IF(AND(RESULT!$K77&lt;M$1,RESULT!$C77+RESULT!$D77&lt;3),"WON","LOST"))</f>
        <v>LOST</v>
      </c>
      <c r="O18" t="str">
        <f t="shared" ca="1" si="11"/>
        <v>LOST</v>
      </c>
      <c r="Q18" t="str">
        <f ca="1">IF(AND(RESULT!$G77&gt;Q$1,RESULT!$C77+RESULT!$D77&gt;2),"WON",IF(AND(RESULT!$G77&lt;Q$1,RESULT!$C77+RESULT!$D77&lt;3),"WON","LOST"))</f>
        <v>LOST</v>
      </c>
      <c r="R18" t="str">
        <f ca="1">IF(AND(RESULT!$K77&gt;Q$1,RESULT!$C77+RESULT!$D77&gt;2),"WON",IF(AND(RESULT!$K77&lt;Q$1,RESULT!$C77+RESULT!$D77&lt;3),"WON","LOST"))</f>
        <v>LOST</v>
      </c>
      <c r="S18" t="str">
        <f t="shared" ca="1" si="12"/>
        <v>LOST</v>
      </c>
      <c r="U18" t="str">
        <f ca="1">IF(AND(RESULT!$G77&gt;U$1,RESULT!$C77+RESULT!$D77&gt;2),"WON",IF(AND(RESULT!$G77&lt;U$1,RESULT!$C77+RESULT!$D77&lt;3),"WON","LOST"))</f>
        <v>LOST</v>
      </c>
      <c r="V18" t="str">
        <f ca="1">IF(AND(RESULT!$K77&gt;U$1,RESULT!$C77+RESULT!$D77&gt;2),"WON",IF(AND(RESULT!$K77&lt;U$1,RESULT!$C77+RESULT!$D77&lt;3),"WON","LOST"))</f>
        <v>LOST</v>
      </c>
      <c r="W18" t="str">
        <f t="shared" ca="1" si="13"/>
        <v>LOST</v>
      </c>
      <c r="Y18" t="str">
        <f ca="1">IF(AND(RESULT!$G77&gt;Y$1,RESULT!$C77+RESULT!$D77&gt;2),"WON",IF(AND(RESULT!$G77&lt;Y$1,RESULT!$C77+RESULT!$D77&lt;3),"WON","LOST"))</f>
        <v>LOST</v>
      </c>
      <c r="Z18" t="str">
        <f ca="1">IF(AND(RESULT!$K77&gt;Y$1,RESULT!$C77+RESULT!$D77&gt;2),"WON",IF(AND(RESULT!$K77&lt;Y$1,RESULT!$C77+RESULT!$D77&lt;3),"WON","LOST"))</f>
        <v>LOST</v>
      </c>
      <c r="AA18" t="str">
        <f t="shared" ca="1" si="14"/>
        <v>LOST</v>
      </c>
      <c r="AC18" t="str">
        <f ca="1">IF(AND(RESULT!$G77&gt;AC$1,RESULT!$C77+RESULT!$D77&gt;2),"WON",IF(AND(RESULT!$G77&lt;AC$1,RESULT!$C77+RESULT!$D77&lt;3),"WON","LOST"))</f>
        <v>LOST</v>
      </c>
      <c r="AD18" t="str">
        <f ca="1">IF(AND(RESULT!$K77&gt;AC$1,RESULT!$C77+RESULT!$D77&gt;2),"WON",IF(AND(RESULT!$K77&lt;AC$1,RESULT!$C77+RESULT!$D77&lt;3),"WON","LOST"))</f>
        <v>LOST</v>
      </c>
      <c r="AE18" t="str">
        <f t="shared" ca="1" si="15"/>
        <v>LOST</v>
      </c>
    </row>
    <row r="19" spans="1:31">
      <c r="A19" t="str">
        <f ca="1">IF(AND(RESULT!$G78&gt;A$1,RESULT!$C78+RESULT!$D78&gt;2),"WON",IF(AND(RESULT!$G78&lt;A$1,RESULT!$C78+RESULT!$D78&lt;3),"WON","LOST"))</f>
        <v>LOST</v>
      </c>
      <c r="B19" t="str">
        <f ca="1">IF(AND(RESULT!$K78&gt;A$1,RESULT!$C78+RESULT!$D78&gt;2),"WON",IF(AND(RESULT!$K78&lt;A$1,RESULT!$C78+RESULT!$D78&lt;3),"WON","LOST"))</f>
        <v>WON</v>
      </c>
      <c r="C19" t="str">
        <f t="shared" ca="1" si="8"/>
        <v>DP</v>
      </c>
      <c r="E19" t="str">
        <f ca="1">IF(AND(RESULT!$G78&gt;E$1,RESULT!$C78+RESULT!$D78&gt;2),"WON",IF(AND(RESULT!$G78&lt;E$1,RESULT!$C78+RESULT!$D78&lt;3),"WON","LOST"))</f>
        <v>LOST</v>
      </c>
      <c r="F19" t="str">
        <f ca="1">IF(AND(RESULT!$K78&gt;E$1,RESULT!$C78+RESULT!$D78&gt;2),"WON",IF(AND(RESULT!$K78&lt;E$1,RESULT!$C78+RESULT!$D78&lt;3),"WON","LOST"))</f>
        <v>WON</v>
      </c>
      <c r="G19" t="str">
        <f t="shared" ca="1" si="9"/>
        <v>DP</v>
      </c>
      <c r="I19" t="str">
        <f ca="1">IF(AND(RESULT!$G78&gt;I$1,RESULT!$C78+RESULT!$D78&gt;2),"WON",IF(AND(RESULT!$G78&lt;I$1,RESULT!$C78+RESULT!$D78&lt;3),"WON","LOST"))</f>
        <v>LOST</v>
      </c>
      <c r="J19" t="str">
        <f ca="1">IF(AND(RESULT!$K78&gt;I$1,RESULT!$C78+RESULT!$D78&gt;2),"WON",IF(AND(RESULT!$K78&lt;I$1,RESULT!$C78+RESULT!$D78&lt;3),"WON","LOST"))</f>
        <v>WON</v>
      </c>
      <c r="K19" t="str">
        <f t="shared" ca="1" si="10"/>
        <v>DP</v>
      </c>
      <c r="M19" t="str">
        <f ca="1">IF(AND(RESULT!$G78&gt;M$1,RESULT!$C78+RESULT!$D78&gt;2),"WON",IF(AND(RESULT!$G78&lt;M$1,RESULT!$C78+RESULT!$D78&lt;3),"WON","LOST"))</f>
        <v>WON</v>
      </c>
      <c r="N19" t="str">
        <f ca="1">IF(AND(RESULT!$K78&gt;M$1,RESULT!$C78+RESULT!$D78&gt;2),"WON",IF(AND(RESULT!$K78&lt;M$1,RESULT!$C78+RESULT!$D78&lt;3),"WON","LOST"))</f>
        <v>WON</v>
      </c>
      <c r="O19" t="str">
        <f t="shared" ca="1" si="11"/>
        <v>WON</v>
      </c>
      <c r="Q19" t="str">
        <f ca="1">IF(AND(RESULT!$G78&gt;Q$1,RESULT!$C78+RESULT!$D78&gt;2),"WON",IF(AND(RESULT!$G78&lt;Q$1,RESULT!$C78+RESULT!$D78&lt;3),"WON","LOST"))</f>
        <v>WON</v>
      </c>
      <c r="R19" t="str">
        <f ca="1">IF(AND(RESULT!$K78&gt;Q$1,RESULT!$C78+RESULT!$D78&gt;2),"WON",IF(AND(RESULT!$K78&lt;Q$1,RESULT!$C78+RESULT!$D78&lt;3),"WON","LOST"))</f>
        <v>WON</v>
      </c>
      <c r="S19" t="str">
        <f t="shared" ca="1" si="12"/>
        <v>WON</v>
      </c>
      <c r="U19" t="str">
        <f ca="1">IF(AND(RESULT!$G78&gt;U$1,RESULT!$C78+RESULT!$D78&gt;2),"WON",IF(AND(RESULT!$G78&lt;U$1,RESULT!$C78+RESULT!$D78&lt;3),"WON","LOST"))</f>
        <v>WON</v>
      </c>
      <c r="V19" t="str">
        <f ca="1">IF(AND(RESULT!$K78&gt;U$1,RESULT!$C78+RESULT!$D78&gt;2),"WON",IF(AND(RESULT!$K78&lt;U$1,RESULT!$C78+RESULT!$D78&lt;3),"WON","LOST"))</f>
        <v>WON</v>
      </c>
      <c r="W19" t="str">
        <f t="shared" ca="1" si="13"/>
        <v>WON</v>
      </c>
      <c r="Y19" t="str">
        <f ca="1">IF(AND(RESULT!$G78&gt;Y$1,RESULT!$C78+RESULT!$D78&gt;2),"WON",IF(AND(RESULT!$G78&lt;Y$1,RESULT!$C78+RESULT!$D78&lt;3),"WON","LOST"))</f>
        <v>WON</v>
      </c>
      <c r="Z19" t="str">
        <f ca="1">IF(AND(RESULT!$K78&gt;Y$1,RESULT!$C78+RESULT!$D78&gt;2),"WON",IF(AND(RESULT!$K78&lt;Y$1,RESULT!$C78+RESULT!$D78&lt;3),"WON","LOST"))</f>
        <v>WON</v>
      </c>
      <c r="AA19" t="str">
        <f t="shared" ca="1" si="14"/>
        <v>WON</v>
      </c>
      <c r="AC19" t="str">
        <f ca="1">IF(AND(RESULT!$G78&gt;AC$1,RESULT!$C78+RESULT!$D78&gt;2),"WON",IF(AND(RESULT!$G78&lt;AC$1,RESULT!$C78+RESULT!$D78&lt;3),"WON","LOST"))</f>
        <v>WON</v>
      </c>
      <c r="AD19" t="str">
        <f ca="1">IF(AND(RESULT!$K78&gt;AC$1,RESULT!$C78+RESULT!$D78&gt;2),"WON",IF(AND(RESULT!$K78&lt;AC$1,RESULT!$C78+RESULT!$D78&lt;3),"WON","LOST"))</f>
        <v>WON</v>
      </c>
      <c r="AE19" t="str">
        <f t="shared" ca="1" si="15"/>
        <v>WON</v>
      </c>
    </row>
    <row r="20" spans="1:31">
      <c r="A20" t="str">
        <f ca="1">IF(AND(RESULT!$G79&gt;A$1,RESULT!$C79+RESULT!$D79&gt;2),"WON",IF(AND(RESULT!$G79&lt;A$1,RESULT!$C79+RESULT!$D79&lt;3),"WON","LOST"))</f>
        <v>LOST</v>
      </c>
      <c r="B20" t="str">
        <f ca="1">IF(AND(RESULT!$K79&gt;A$1,RESULT!$C79+RESULT!$D79&gt;2),"WON",IF(AND(RESULT!$K79&lt;A$1,RESULT!$C79+RESULT!$D79&lt;3),"WON","LOST"))</f>
        <v>WON</v>
      </c>
      <c r="C20" t="str">
        <f t="shared" ca="1" si="8"/>
        <v>DP</v>
      </c>
      <c r="E20" t="str">
        <f ca="1">IF(AND(RESULT!$G79&gt;E$1,RESULT!$C79+RESULT!$D79&gt;2),"WON",IF(AND(RESULT!$G79&lt;E$1,RESULT!$C79+RESULT!$D79&lt;3),"WON","LOST"))</f>
        <v>LOST</v>
      </c>
      <c r="F20" t="str">
        <f ca="1">IF(AND(RESULT!$K79&gt;E$1,RESULT!$C79+RESULT!$D79&gt;2),"WON",IF(AND(RESULT!$K79&lt;E$1,RESULT!$C79+RESULT!$D79&lt;3),"WON","LOST"))</f>
        <v>WON</v>
      </c>
      <c r="G20" t="str">
        <f t="shared" ca="1" si="9"/>
        <v>DP</v>
      </c>
      <c r="I20" t="str">
        <f ca="1">IF(AND(RESULT!$G79&gt;I$1,RESULT!$C79+RESULT!$D79&gt;2),"WON",IF(AND(RESULT!$G79&lt;I$1,RESULT!$C79+RESULT!$D79&lt;3),"WON","LOST"))</f>
        <v>LOST</v>
      </c>
      <c r="J20" t="str">
        <f ca="1">IF(AND(RESULT!$K79&gt;I$1,RESULT!$C79+RESULT!$D79&gt;2),"WON",IF(AND(RESULT!$K79&lt;I$1,RESULT!$C79+RESULT!$D79&lt;3),"WON","LOST"))</f>
        <v>WON</v>
      </c>
      <c r="K20" t="str">
        <f t="shared" ca="1" si="10"/>
        <v>DP</v>
      </c>
      <c r="M20" t="str">
        <f ca="1">IF(AND(RESULT!$G79&gt;M$1,RESULT!$C79+RESULT!$D79&gt;2),"WON",IF(AND(RESULT!$G79&lt;M$1,RESULT!$C79+RESULT!$D79&lt;3),"WON","LOST"))</f>
        <v>WON</v>
      </c>
      <c r="N20" t="str">
        <f ca="1">IF(AND(RESULT!$K79&gt;M$1,RESULT!$C79+RESULT!$D79&gt;2),"WON",IF(AND(RESULT!$K79&lt;M$1,RESULT!$C79+RESULT!$D79&lt;3),"WON","LOST"))</f>
        <v>WON</v>
      </c>
      <c r="O20" t="str">
        <f t="shared" ca="1" si="11"/>
        <v>WON</v>
      </c>
      <c r="Q20" t="str">
        <f ca="1">IF(AND(RESULT!$G79&gt;Q$1,RESULT!$C79+RESULT!$D79&gt;2),"WON",IF(AND(RESULT!$G79&lt;Q$1,RESULT!$C79+RESULT!$D79&lt;3),"WON","LOST"))</f>
        <v>WON</v>
      </c>
      <c r="R20" t="str">
        <f ca="1">IF(AND(RESULT!$K79&gt;Q$1,RESULT!$C79+RESULT!$D79&gt;2),"WON",IF(AND(RESULT!$K79&lt;Q$1,RESULT!$C79+RESULT!$D79&lt;3),"WON","LOST"))</f>
        <v>WON</v>
      </c>
      <c r="S20" t="str">
        <f t="shared" ca="1" si="12"/>
        <v>WON</v>
      </c>
      <c r="U20" t="str">
        <f ca="1">IF(AND(RESULT!$G79&gt;U$1,RESULT!$C79+RESULT!$D79&gt;2),"WON",IF(AND(RESULT!$G79&lt;U$1,RESULT!$C79+RESULT!$D79&lt;3),"WON","LOST"))</f>
        <v>WON</v>
      </c>
      <c r="V20" t="str">
        <f ca="1">IF(AND(RESULT!$K79&gt;U$1,RESULT!$C79+RESULT!$D79&gt;2),"WON",IF(AND(RESULT!$K79&lt;U$1,RESULT!$C79+RESULT!$D79&lt;3),"WON","LOST"))</f>
        <v>WON</v>
      </c>
      <c r="W20" t="str">
        <f t="shared" ca="1" si="13"/>
        <v>WON</v>
      </c>
      <c r="Y20" t="str">
        <f ca="1">IF(AND(RESULT!$G79&gt;Y$1,RESULT!$C79+RESULT!$D79&gt;2),"WON",IF(AND(RESULT!$G79&lt;Y$1,RESULT!$C79+RESULT!$D79&lt;3),"WON","LOST"))</f>
        <v>WON</v>
      </c>
      <c r="Z20" t="str">
        <f ca="1">IF(AND(RESULT!$K79&gt;Y$1,RESULT!$C79+RESULT!$D79&gt;2),"WON",IF(AND(RESULT!$K79&lt;Y$1,RESULT!$C79+RESULT!$D79&lt;3),"WON","LOST"))</f>
        <v>WON</v>
      </c>
      <c r="AA20" t="str">
        <f t="shared" ca="1" si="14"/>
        <v>WON</v>
      </c>
      <c r="AC20" t="str">
        <f ca="1">IF(AND(RESULT!$G79&gt;AC$1,RESULT!$C79+RESULT!$D79&gt;2),"WON",IF(AND(RESULT!$G79&lt;AC$1,RESULT!$C79+RESULT!$D79&lt;3),"WON","LOST"))</f>
        <v>WON</v>
      </c>
      <c r="AD20" t="str">
        <f ca="1">IF(AND(RESULT!$K79&gt;AC$1,RESULT!$C79+RESULT!$D79&gt;2),"WON",IF(AND(RESULT!$K79&lt;AC$1,RESULT!$C79+RESULT!$D79&lt;3),"WON","LOST"))</f>
        <v>WON</v>
      </c>
      <c r="AE20" t="str">
        <f t="shared" ca="1" si="15"/>
        <v>WON</v>
      </c>
    </row>
    <row r="21" spans="1:31">
      <c r="A21" t="str">
        <f ca="1">IF(AND(RESULT!$G80&gt;A$1,RESULT!$C80+RESULT!$D80&gt;2),"WON",IF(AND(RESULT!$G80&lt;A$1,RESULT!$C80+RESULT!$D80&lt;3),"WON","LOST"))</f>
        <v>WON</v>
      </c>
      <c r="B21" t="str">
        <f ca="1">IF(AND(RESULT!$K80&gt;A$1,RESULT!$C80+RESULT!$D80&gt;2),"WON",IF(AND(RESULT!$K80&lt;A$1,RESULT!$C80+RESULT!$D80&lt;3),"WON","LOST"))</f>
        <v>LOST</v>
      </c>
      <c r="C21" t="str">
        <f t="shared" ca="1" si="8"/>
        <v>DP</v>
      </c>
      <c r="E21" t="str">
        <f ca="1">IF(AND(RESULT!$G80&gt;E$1,RESULT!$C80+RESULT!$D80&gt;2),"WON",IF(AND(RESULT!$G80&lt;E$1,RESULT!$C80+RESULT!$D80&lt;3),"WON","LOST"))</f>
        <v>LOST</v>
      </c>
      <c r="F21" t="str">
        <f ca="1">IF(AND(RESULT!$K80&gt;E$1,RESULT!$C80+RESULT!$D80&gt;2),"WON",IF(AND(RESULT!$K80&lt;E$1,RESULT!$C80+RESULT!$D80&lt;3),"WON","LOST"))</f>
        <v>LOST</v>
      </c>
      <c r="G21" t="str">
        <f t="shared" ca="1" si="9"/>
        <v>LOST</v>
      </c>
      <c r="I21" t="str">
        <f ca="1">IF(AND(RESULT!$G80&gt;I$1,RESULT!$C80+RESULT!$D80&gt;2),"WON",IF(AND(RESULT!$G80&lt;I$1,RESULT!$C80+RESULT!$D80&lt;3),"WON","LOST"))</f>
        <v>LOST</v>
      </c>
      <c r="J21" t="str">
        <f ca="1">IF(AND(RESULT!$K80&gt;I$1,RESULT!$C80+RESULT!$D80&gt;2),"WON",IF(AND(RESULT!$K80&lt;I$1,RESULT!$C80+RESULT!$D80&lt;3),"WON","LOST"))</f>
        <v>LOST</v>
      </c>
      <c r="K21" t="str">
        <f t="shared" ca="1" si="10"/>
        <v>LOST</v>
      </c>
      <c r="M21" t="str">
        <f ca="1">IF(AND(RESULT!$G80&gt;M$1,RESULT!$C80+RESULT!$D80&gt;2),"WON",IF(AND(RESULT!$G80&lt;M$1,RESULT!$C80+RESULT!$D80&lt;3),"WON","LOST"))</f>
        <v>LOST</v>
      </c>
      <c r="N21" t="str">
        <f ca="1">IF(AND(RESULT!$K80&gt;M$1,RESULT!$C80+RESULT!$D80&gt;2),"WON",IF(AND(RESULT!$K80&lt;M$1,RESULT!$C80+RESULT!$D80&lt;3),"WON","LOST"))</f>
        <v>LOST</v>
      </c>
      <c r="O21" t="str">
        <f t="shared" ca="1" si="11"/>
        <v>LOST</v>
      </c>
      <c r="Q21" t="str">
        <f ca="1">IF(AND(RESULT!$G80&gt;Q$1,RESULT!$C80+RESULT!$D80&gt;2),"WON",IF(AND(RESULT!$G80&lt;Q$1,RESULT!$C80+RESULT!$D80&lt;3),"WON","LOST"))</f>
        <v>LOST</v>
      </c>
      <c r="R21" t="str">
        <f ca="1">IF(AND(RESULT!$K80&gt;Q$1,RESULT!$C80+RESULT!$D80&gt;2),"WON",IF(AND(RESULT!$K80&lt;Q$1,RESULT!$C80+RESULT!$D80&lt;3),"WON","LOST"))</f>
        <v>LOST</v>
      </c>
      <c r="S21" t="str">
        <f t="shared" ca="1" si="12"/>
        <v>LOST</v>
      </c>
      <c r="U21" t="str">
        <f ca="1">IF(AND(RESULT!$G80&gt;U$1,RESULT!$C80+RESULT!$D80&gt;2),"WON",IF(AND(RESULT!$G80&lt;U$1,RESULT!$C80+RESULT!$D80&lt;3),"WON","LOST"))</f>
        <v>LOST</v>
      </c>
      <c r="V21" t="str">
        <f ca="1">IF(AND(RESULT!$K80&gt;U$1,RESULT!$C80+RESULT!$D80&gt;2),"WON",IF(AND(RESULT!$K80&lt;U$1,RESULT!$C80+RESULT!$D80&lt;3),"WON","LOST"))</f>
        <v>LOST</v>
      </c>
      <c r="W21" t="str">
        <f t="shared" ca="1" si="13"/>
        <v>LOST</v>
      </c>
      <c r="Y21" t="str">
        <f ca="1">IF(AND(RESULT!$G80&gt;Y$1,RESULT!$C80+RESULT!$D80&gt;2),"WON",IF(AND(RESULT!$G80&lt;Y$1,RESULT!$C80+RESULT!$D80&lt;3),"WON","LOST"))</f>
        <v>LOST</v>
      </c>
      <c r="Z21" t="str">
        <f ca="1">IF(AND(RESULT!$K80&gt;Y$1,RESULT!$C80+RESULT!$D80&gt;2),"WON",IF(AND(RESULT!$K80&lt;Y$1,RESULT!$C80+RESULT!$D80&lt;3),"WON","LOST"))</f>
        <v>LOST</v>
      </c>
      <c r="AA21" t="str">
        <f t="shared" ca="1" si="14"/>
        <v>LOST</v>
      </c>
      <c r="AC21" t="str">
        <f ca="1">IF(AND(RESULT!$G80&gt;AC$1,RESULT!$C80+RESULT!$D80&gt;2),"WON",IF(AND(RESULT!$G80&lt;AC$1,RESULT!$C80+RESULT!$D80&lt;3),"WON","LOST"))</f>
        <v>LOST</v>
      </c>
      <c r="AD21" t="str">
        <f ca="1">IF(AND(RESULT!$K80&gt;AC$1,RESULT!$C80+RESULT!$D80&gt;2),"WON",IF(AND(RESULT!$K80&lt;AC$1,RESULT!$C80+RESULT!$D80&lt;3),"WON","LOST"))</f>
        <v>LOST</v>
      </c>
      <c r="AE21" t="str">
        <f t="shared" ca="1" si="15"/>
        <v>LOST</v>
      </c>
    </row>
    <row r="22" spans="1:31">
      <c r="A22" t="str">
        <f ca="1">IF(AND(RESULT!$G81&gt;A$1,RESULT!$C81+RESULT!$D81&gt;2),"WON",IF(AND(RESULT!$G81&lt;A$1,RESULT!$C81+RESULT!$D81&lt;3),"WON","LOST"))</f>
        <v>WON</v>
      </c>
      <c r="B22" t="str">
        <f ca="1">IF(AND(RESULT!$K81&gt;A$1,RESULT!$C81+RESULT!$D81&gt;2),"WON",IF(AND(RESULT!$K81&lt;A$1,RESULT!$C81+RESULT!$D81&lt;3),"WON","LOST"))</f>
        <v>WON</v>
      </c>
      <c r="C22" t="str">
        <f t="shared" ca="1" si="8"/>
        <v>WON</v>
      </c>
      <c r="E22" t="str">
        <f ca="1">IF(AND(RESULT!$G81&gt;E$1,RESULT!$C81+RESULT!$D81&gt;2),"WON",IF(AND(RESULT!$G81&lt;E$1,RESULT!$C81+RESULT!$D81&lt;3),"WON","LOST"))</f>
        <v>WON</v>
      </c>
      <c r="F22" t="str">
        <f ca="1">IF(AND(RESULT!$K81&gt;E$1,RESULT!$C81+RESULT!$D81&gt;2),"WON",IF(AND(RESULT!$K81&lt;E$1,RESULT!$C81+RESULT!$D81&lt;3),"WON","LOST"))</f>
        <v>WON</v>
      </c>
      <c r="G22" t="str">
        <f t="shared" ca="1" si="9"/>
        <v>WON</v>
      </c>
      <c r="I22" t="str">
        <f ca="1">IF(AND(RESULT!$G81&gt;I$1,RESULT!$C81+RESULT!$D81&gt;2),"WON",IF(AND(RESULT!$G81&lt;I$1,RESULT!$C81+RESULT!$D81&lt;3),"WON","LOST"))</f>
        <v>WON</v>
      </c>
      <c r="J22" t="str">
        <f ca="1">IF(AND(RESULT!$K81&gt;I$1,RESULT!$C81+RESULT!$D81&gt;2),"WON",IF(AND(RESULT!$K81&lt;I$1,RESULT!$C81+RESULT!$D81&lt;3),"WON","LOST"))</f>
        <v>WON</v>
      </c>
      <c r="K22" t="str">
        <f t="shared" ca="1" si="10"/>
        <v>WON</v>
      </c>
      <c r="M22" t="str">
        <f ca="1">IF(AND(RESULT!$G81&gt;M$1,RESULT!$C81+RESULT!$D81&gt;2),"WON",IF(AND(RESULT!$G81&lt;M$1,RESULT!$C81+RESULT!$D81&lt;3),"WON","LOST"))</f>
        <v>WON</v>
      </c>
      <c r="N22" t="str">
        <f ca="1">IF(AND(RESULT!$K81&gt;M$1,RESULT!$C81+RESULT!$D81&gt;2),"WON",IF(AND(RESULT!$K81&lt;M$1,RESULT!$C81+RESULT!$D81&lt;3),"WON","LOST"))</f>
        <v>WON</v>
      </c>
      <c r="O22" t="str">
        <f t="shared" ca="1" si="11"/>
        <v>WON</v>
      </c>
      <c r="Q22" t="str">
        <f ca="1">IF(AND(RESULT!$G81&gt;Q$1,RESULT!$C81+RESULT!$D81&gt;2),"WON",IF(AND(RESULT!$G81&lt;Q$1,RESULT!$C81+RESULT!$D81&lt;3),"WON","LOST"))</f>
        <v>WON</v>
      </c>
      <c r="R22" t="str">
        <f ca="1">IF(AND(RESULT!$K81&gt;Q$1,RESULT!$C81+RESULT!$D81&gt;2),"WON",IF(AND(RESULT!$K81&lt;Q$1,RESULT!$C81+RESULT!$D81&lt;3),"WON","LOST"))</f>
        <v>WON</v>
      </c>
      <c r="S22" t="str">
        <f t="shared" ca="1" si="12"/>
        <v>WON</v>
      </c>
      <c r="U22" t="str">
        <f ca="1">IF(AND(RESULT!$G81&gt;U$1,RESULT!$C81+RESULT!$D81&gt;2),"WON",IF(AND(RESULT!$G81&lt;U$1,RESULT!$C81+RESULT!$D81&lt;3),"WON","LOST"))</f>
        <v>WON</v>
      </c>
      <c r="V22" t="str">
        <f ca="1">IF(AND(RESULT!$K81&gt;U$1,RESULT!$C81+RESULT!$D81&gt;2),"WON",IF(AND(RESULT!$K81&lt;U$1,RESULT!$C81+RESULT!$D81&lt;3),"WON","LOST"))</f>
        <v>WON</v>
      </c>
      <c r="W22" t="str">
        <f t="shared" ca="1" si="13"/>
        <v>WON</v>
      </c>
      <c r="Y22" t="str">
        <f ca="1">IF(AND(RESULT!$G81&gt;Y$1,RESULT!$C81+RESULT!$D81&gt;2),"WON",IF(AND(RESULT!$G81&lt;Y$1,RESULT!$C81+RESULT!$D81&lt;3),"WON","LOST"))</f>
        <v>WON</v>
      </c>
      <c r="Z22" t="str">
        <f ca="1">IF(AND(RESULT!$K81&gt;Y$1,RESULT!$C81+RESULT!$D81&gt;2),"WON",IF(AND(RESULT!$K81&lt;Y$1,RESULT!$C81+RESULT!$D81&lt;3),"WON","LOST"))</f>
        <v>WON</v>
      </c>
      <c r="AA22" t="str">
        <f t="shared" ca="1" si="14"/>
        <v>WON</v>
      </c>
      <c r="AC22" t="str">
        <f ca="1">IF(AND(RESULT!$G81&gt;AC$1,RESULT!$C81+RESULT!$D81&gt;2),"WON",IF(AND(RESULT!$G81&lt;AC$1,RESULT!$C81+RESULT!$D81&lt;3),"WON","LOST"))</f>
        <v>WON</v>
      </c>
      <c r="AD22" t="str">
        <f ca="1">IF(AND(RESULT!$K81&gt;AC$1,RESULT!$C81+RESULT!$D81&gt;2),"WON",IF(AND(RESULT!$K81&lt;AC$1,RESULT!$C81+RESULT!$D81&lt;3),"WON","LOST"))</f>
        <v>WON</v>
      </c>
      <c r="AE22" t="str">
        <f t="shared" ca="1" si="15"/>
        <v>WON</v>
      </c>
    </row>
    <row r="23" spans="1:31">
      <c r="A23" t="str">
        <f ca="1">IF(AND(RESULT!$G82&gt;A$1,RESULT!$C82+RESULT!$D82&gt;2),"WON",IF(AND(RESULT!$G82&lt;A$1,RESULT!$C82+RESULT!$D82&lt;3),"WON","LOST"))</f>
        <v>WON</v>
      </c>
      <c r="B23" t="str">
        <f ca="1">IF(AND(RESULT!$K82&gt;A$1,RESULT!$C82+RESULT!$D82&gt;2),"WON",IF(AND(RESULT!$K82&lt;A$1,RESULT!$C82+RESULT!$D82&lt;3),"WON","LOST"))</f>
        <v>WON</v>
      </c>
      <c r="C23" t="str">
        <f t="shared" ca="1" si="8"/>
        <v>WON</v>
      </c>
      <c r="E23" t="str">
        <f ca="1">IF(AND(RESULT!$G82&gt;E$1,RESULT!$C82+RESULT!$D82&gt;2),"WON",IF(AND(RESULT!$G82&lt;E$1,RESULT!$C82+RESULT!$D82&lt;3),"WON","LOST"))</f>
        <v>WON</v>
      </c>
      <c r="F23" t="str">
        <f ca="1">IF(AND(RESULT!$K82&gt;E$1,RESULT!$C82+RESULT!$D82&gt;2),"WON",IF(AND(RESULT!$K82&lt;E$1,RESULT!$C82+RESULT!$D82&lt;3),"WON","LOST"))</f>
        <v>WON</v>
      </c>
      <c r="G23" t="str">
        <f t="shared" ca="1" si="9"/>
        <v>WON</v>
      </c>
      <c r="I23" t="str">
        <f ca="1">IF(AND(RESULT!$G82&gt;I$1,RESULT!$C82+RESULT!$D82&gt;2),"WON",IF(AND(RESULT!$G82&lt;I$1,RESULT!$C82+RESULT!$D82&lt;3),"WON","LOST"))</f>
        <v>WON</v>
      </c>
      <c r="J23" t="str">
        <f ca="1">IF(AND(RESULT!$K82&gt;I$1,RESULT!$C82+RESULT!$D82&gt;2),"WON",IF(AND(RESULT!$K82&lt;I$1,RESULT!$C82+RESULT!$D82&lt;3),"WON","LOST"))</f>
        <v>WON</v>
      </c>
      <c r="K23" t="str">
        <f t="shared" ca="1" si="10"/>
        <v>WON</v>
      </c>
      <c r="M23" t="str">
        <f ca="1">IF(AND(RESULT!$G82&gt;M$1,RESULT!$C82+RESULT!$D82&gt;2),"WON",IF(AND(RESULT!$G82&lt;M$1,RESULT!$C82+RESULT!$D82&lt;3),"WON","LOST"))</f>
        <v>WON</v>
      </c>
      <c r="N23" t="str">
        <f ca="1">IF(AND(RESULT!$K82&gt;M$1,RESULT!$C82+RESULT!$D82&gt;2),"WON",IF(AND(RESULT!$K82&lt;M$1,RESULT!$C82+RESULT!$D82&lt;3),"WON","LOST"))</f>
        <v>WON</v>
      </c>
      <c r="O23" t="str">
        <f t="shared" ca="1" si="11"/>
        <v>WON</v>
      </c>
      <c r="Q23" t="str">
        <f ca="1">IF(AND(RESULT!$G82&gt;Q$1,RESULT!$C82+RESULT!$D82&gt;2),"WON",IF(AND(RESULT!$G82&lt;Q$1,RESULT!$C82+RESULT!$D82&lt;3),"WON","LOST"))</f>
        <v>WON</v>
      </c>
      <c r="R23" t="str">
        <f ca="1">IF(AND(RESULT!$K82&gt;Q$1,RESULT!$C82+RESULT!$D82&gt;2),"WON",IF(AND(RESULT!$K82&lt;Q$1,RESULT!$C82+RESULT!$D82&lt;3),"WON","LOST"))</f>
        <v>WON</v>
      </c>
      <c r="S23" t="str">
        <f t="shared" ca="1" si="12"/>
        <v>WON</v>
      </c>
      <c r="U23" t="str">
        <f ca="1">IF(AND(RESULT!$G82&gt;U$1,RESULT!$C82+RESULT!$D82&gt;2),"WON",IF(AND(RESULT!$G82&lt;U$1,RESULT!$C82+RESULT!$D82&lt;3),"WON","LOST"))</f>
        <v>WON</v>
      </c>
      <c r="V23" t="str">
        <f ca="1">IF(AND(RESULT!$K82&gt;U$1,RESULT!$C82+RESULT!$D82&gt;2),"WON",IF(AND(RESULT!$K82&lt;U$1,RESULT!$C82+RESULT!$D82&lt;3),"WON","LOST"))</f>
        <v>WON</v>
      </c>
      <c r="W23" t="str">
        <f t="shared" ca="1" si="13"/>
        <v>WON</v>
      </c>
      <c r="Y23" t="str">
        <f ca="1">IF(AND(RESULT!$G82&gt;Y$1,RESULT!$C82+RESULT!$D82&gt;2),"WON",IF(AND(RESULT!$G82&lt;Y$1,RESULT!$C82+RESULT!$D82&lt;3),"WON","LOST"))</f>
        <v>WON</v>
      </c>
      <c r="Z23" t="str">
        <f ca="1">IF(AND(RESULT!$K82&gt;Y$1,RESULT!$C82+RESULT!$D82&gt;2),"WON",IF(AND(RESULT!$K82&lt;Y$1,RESULT!$C82+RESULT!$D82&lt;3),"WON","LOST"))</f>
        <v>WON</v>
      </c>
      <c r="AA23" t="str">
        <f t="shared" ca="1" si="14"/>
        <v>WON</v>
      </c>
      <c r="AC23" t="str">
        <f ca="1">IF(AND(RESULT!$G82&gt;AC$1,RESULT!$C82+RESULT!$D82&gt;2),"WON",IF(AND(RESULT!$G82&lt;AC$1,RESULT!$C82+RESULT!$D82&lt;3),"WON","LOST"))</f>
        <v>WON</v>
      </c>
      <c r="AD23" t="str">
        <f ca="1">IF(AND(RESULT!$K82&gt;AC$1,RESULT!$C82+RESULT!$D82&gt;2),"WON",IF(AND(RESULT!$K82&lt;AC$1,RESULT!$C82+RESULT!$D82&lt;3),"WON","LOST"))</f>
        <v>WON</v>
      </c>
      <c r="AE23" t="str">
        <f t="shared" ca="1" si="15"/>
        <v>WON</v>
      </c>
    </row>
    <row r="24" spans="1:31">
      <c r="A24" t="str">
        <f ca="1">IF(AND(RESULT!$G83&gt;A$1,RESULT!$C83+RESULT!$D83&gt;2),"WON",IF(AND(RESULT!$G83&lt;A$1,RESULT!$C83+RESULT!$D83&lt;3),"WON","LOST"))</f>
        <v>LOST</v>
      </c>
      <c r="B24" t="str">
        <f ca="1">IF(AND(RESULT!$K83&gt;A$1,RESULT!$C83+RESULT!$D83&gt;2),"WON",IF(AND(RESULT!$K83&lt;A$1,RESULT!$C83+RESULT!$D83&lt;3),"WON","LOST"))</f>
        <v>LOST</v>
      </c>
      <c r="C24" t="str">
        <f t="shared" ca="1" si="8"/>
        <v>LOST</v>
      </c>
      <c r="E24" t="str">
        <f ca="1">IF(AND(RESULT!$G83&gt;E$1,RESULT!$C83+RESULT!$D83&gt;2),"WON",IF(AND(RESULT!$G83&lt;E$1,RESULT!$C83+RESULT!$D83&lt;3),"WON","LOST"))</f>
        <v>LOST</v>
      </c>
      <c r="F24" t="str">
        <f ca="1">IF(AND(RESULT!$K83&gt;E$1,RESULT!$C83+RESULT!$D83&gt;2),"WON",IF(AND(RESULT!$K83&lt;E$1,RESULT!$C83+RESULT!$D83&lt;3),"WON","LOST"))</f>
        <v>LOST</v>
      </c>
      <c r="G24" t="str">
        <f t="shared" ca="1" si="9"/>
        <v>LOST</v>
      </c>
      <c r="I24" t="str">
        <f ca="1">IF(AND(RESULT!$G83&gt;I$1,RESULT!$C83+RESULT!$D83&gt;2),"WON",IF(AND(RESULT!$G83&lt;I$1,RESULT!$C83+RESULT!$D83&lt;3),"WON","LOST"))</f>
        <v>LOST</v>
      </c>
      <c r="J24" t="str">
        <f ca="1">IF(AND(RESULT!$K83&gt;I$1,RESULT!$C83+RESULT!$D83&gt;2),"WON",IF(AND(RESULT!$K83&lt;I$1,RESULT!$C83+RESULT!$D83&lt;3),"WON","LOST"))</f>
        <v>LOST</v>
      </c>
      <c r="K24" t="str">
        <f t="shared" ca="1" si="10"/>
        <v>LOST</v>
      </c>
      <c r="M24" t="str">
        <f ca="1">IF(AND(RESULT!$G83&gt;M$1,RESULT!$C83+RESULT!$D83&gt;2),"WON",IF(AND(RESULT!$G83&lt;M$1,RESULT!$C83+RESULT!$D83&lt;3),"WON","LOST"))</f>
        <v>WON</v>
      </c>
      <c r="N24" t="str">
        <f ca="1">IF(AND(RESULT!$K83&gt;M$1,RESULT!$C83+RESULT!$D83&gt;2),"WON",IF(AND(RESULT!$K83&lt;M$1,RESULT!$C83+RESULT!$D83&lt;3),"WON","LOST"))</f>
        <v>WON</v>
      </c>
      <c r="O24" t="str">
        <f t="shared" ca="1" si="11"/>
        <v>WON</v>
      </c>
      <c r="Q24" t="str">
        <f ca="1">IF(AND(RESULT!$G83&gt;Q$1,RESULT!$C83+RESULT!$D83&gt;2),"WON",IF(AND(RESULT!$G83&lt;Q$1,RESULT!$C83+RESULT!$D83&lt;3),"WON","LOST"))</f>
        <v>WON</v>
      </c>
      <c r="R24" t="str">
        <f ca="1">IF(AND(RESULT!$K83&gt;Q$1,RESULT!$C83+RESULT!$D83&gt;2),"WON",IF(AND(RESULT!$K83&lt;Q$1,RESULT!$C83+RESULT!$D83&lt;3),"WON","LOST"))</f>
        <v>WON</v>
      </c>
      <c r="S24" t="str">
        <f t="shared" ca="1" si="12"/>
        <v>WON</v>
      </c>
      <c r="U24" t="str">
        <f ca="1">IF(AND(RESULT!$G83&gt;U$1,RESULT!$C83+RESULT!$D83&gt;2),"WON",IF(AND(RESULT!$G83&lt;U$1,RESULT!$C83+RESULT!$D83&lt;3),"WON","LOST"))</f>
        <v>WON</v>
      </c>
      <c r="V24" t="str">
        <f ca="1">IF(AND(RESULT!$K83&gt;U$1,RESULT!$C83+RESULT!$D83&gt;2),"WON",IF(AND(RESULT!$K83&lt;U$1,RESULT!$C83+RESULT!$D83&lt;3),"WON","LOST"))</f>
        <v>WON</v>
      </c>
      <c r="W24" t="str">
        <f t="shared" ca="1" si="13"/>
        <v>WON</v>
      </c>
      <c r="Y24" t="str">
        <f ca="1">IF(AND(RESULT!$G83&gt;Y$1,RESULT!$C83+RESULT!$D83&gt;2),"WON",IF(AND(RESULT!$G83&lt;Y$1,RESULT!$C83+RESULT!$D83&lt;3),"WON","LOST"))</f>
        <v>WON</v>
      </c>
      <c r="Z24" t="str">
        <f ca="1">IF(AND(RESULT!$K83&gt;Y$1,RESULT!$C83+RESULT!$D83&gt;2),"WON",IF(AND(RESULT!$K83&lt;Y$1,RESULT!$C83+RESULT!$D83&lt;3),"WON","LOST"))</f>
        <v>LOST</v>
      </c>
      <c r="AA24" t="str">
        <f t="shared" ca="1" si="14"/>
        <v>DP</v>
      </c>
      <c r="AC24" t="str">
        <f ca="1">IF(AND(RESULT!$G83&gt;AC$1,RESULT!$C83+RESULT!$D83&gt;2),"WON",IF(AND(RESULT!$G83&lt;AC$1,RESULT!$C83+RESULT!$D83&lt;3),"WON","LOST"))</f>
        <v>WON</v>
      </c>
      <c r="AD24" t="str">
        <f ca="1">IF(AND(RESULT!$K83&gt;AC$1,RESULT!$C83+RESULT!$D83&gt;2),"WON",IF(AND(RESULT!$K83&lt;AC$1,RESULT!$C83+RESULT!$D83&lt;3),"WON","LOST"))</f>
        <v>LOST</v>
      </c>
      <c r="AE24" t="str">
        <f t="shared" ca="1" si="15"/>
        <v>DP</v>
      </c>
    </row>
    <row r="27" spans="1:31">
      <c r="A27" t="str">
        <f ca="1">IF(AND(RESULT!$G86&gt;A$1,RESULT!$C86+RESULT!$D86&gt;2),"WON",IF(AND(RESULT!$G86&lt;A$1,RESULT!$C86+RESULT!$D86&lt;3),"WON","LOST"))</f>
        <v>LOST</v>
      </c>
      <c r="B27" t="str">
        <f ca="1">IF(AND(RESULT!$K86&gt;A$1,RESULT!$C86+RESULT!$D86&gt;2),"WON",IF(AND(RESULT!$K86&lt;A$1,RESULT!$C86+RESULT!$D86&lt;3),"WON","LOST"))</f>
        <v>LOST</v>
      </c>
      <c r="C27" t="str">
        <f ca="1">IF(AND(A27="WON",B27="WON"),"WON",IF(AND(A27="LOST",B27="LOST"),"LOST","DP"))</f>
        <v>LOST</v>
      </c>
      <c r="E27" t="str">
        <f ca="1">IF(AND(RESULT!$G86&gt;E$1,RESULT!$C86+RESULT!$D86&gt;2),"WON",IF(AND(RESULT!$G86&lt;E$1,RESULT!$C86+RESULT!$D86&lt;3),"WON","LOST"))</f>
        <v>WON</v>
      </c>
      <c r="F27" t="str">
        <f ca="1">IF(AND(RESULT!$K86&gt;E$1,RESULT!$C86+RESULT!$D86&gt;2),"WON",IF(AND(RESULT!$K86&lt;E$1,RESULT!$C86+RESULT!$D86&lt;3),"WON","LOST"))</f>
        <v>LOST</v>
      </c>
      <c r="G27" t="str">
        <f ca="1">IF(AND(E27="WON",F27="WON"),"WON",IF(AND(E27="LOST",F27="LOST"),"LOST","DP"))</f>
        <v>DP</v>
      </c>
      <c r="I27" t="str">
        <f ca="1">IF(AND(RESULT!$G86&gt;I$1,RESULT!$C86+RESULT!$D86&gt;2),"WON",IF(AND(RESULT!$G86&lt;I$1,RESULT!$C86+RESULT!$D86&lt;3),"WON","LOST"))</f>
        <v>WON</v>
      </c>
      <c r="J27" t="str">
        <f ca="1">IF(AND(RESULT!$K86&gt;I$1,RESULT!$C86+RESULT!$D86&gt;2),"WON",IF(AND(RESULT!$K86&lt;I$1,RESULT!$C86+RESULT!$D86&lt;3),"WON","LOST"))</f>
        <v>LOST</v>
      </c>
      <c r="K27" t="str">
        <f ca="1">IF(AND(I27="WON",J27="WON"),"WON",IF(AND(I27="LOST",J27="LOST"),"LOST","DP"))</f>
        <v>DP</v>
      </c>
      <c r="M27" t="str">
        <f ca="1">IF(AND(RESULT!$G86&gt;M$1,RESULT!$C86+RESULT!$D86&gt;2),"WON",IF(AND(RESULT!$G86&lt;M$1,RESULT!$C86+RESULT!$D86&lt;3),"WON","LOST"))</f>
        <v>WON</v>
      </c>
      <c r="N27" t="str">
        <f ca="1">IF(AND(RESULT!$K86&gt;M$1,RESULT!$C86+RESULT!$D86&gt;2),"WON",IF(AND(RESULT!$K86&lt;M$1,RESULT!$C86+RESULT!$D86&lt;3),"WON","LOST"))</f>
        <v>WON</v>
      </c>
      <c r="O27" t="str">
        <f ca="1">IF(AND(M27="WON",N27="WON"),"WON",IF(AND(M27="LOST",N27="LOST"),"LOST","DP"))</f>
        <v>WON</v>
      </c>
      <c r="Q27" t="str">
        <f ca="1">IF(AND(RESULT!$G86&gt;Q$1,RESULT!$C86+RESULT!$D86&gt;2),"WON",IF(AND(RESULT!$G86&lt;Q$1,RESULT!$C86+RESULT!$D86&lt;3),"WON","LOST"))</f>
        <v>WON</v>
      </c>
      <c r="R27" t="str">
        <f ca="1">IF(AND(RESULT!$K86&gt;Q$1,RESULT!$C86+RESULT!$D86&gt;2),"WON",IF(AND(RESULT!$K86&lt;Q$1,RESULT!$C86+RESULT!$D86&lt;3),"WON","LOST"))</f>
        <v>WON</v>
      </c>
      <c r="S27" t="str">
        <f ca="1">IF(AND(Q27="WON",R27="WON"),"WON",IF(AND(Q27="LOST",R27="LOST"),"LOST","DP"))</f>
        <v>WON</v>
      </c>
      <c r="U27" t="str">
        <f ca="1">IF(AND(RESULT!$G86&gt;U$1,RESULT!$C86+RESULT!$D86&gt;2),"WON",IF(AND(RESULT!$G86&lt;U$1,RESULT!$C86+RESULT!$D86&lt;3),"WON","LOST"))</f>
        <v>WON</v>
      </c>
      <c r="V27" t="str">
        <f ca="1">IF(AND(RESULT!$K86&gt;U$1,RESULT!$C86+RESULT!$D86&gt;2),"WON",IF(AND(RESULT!$K86&lt;U$1,RESULT!$C86+RESULT!$D86&lt;3),"WON","LOST"))</f>
        <v>WON</v>
      </c>
      <c r="W27" t="str">
        <f ca="1">IF(AND(U27="WON",V27="WON"),"WON",IF(AND(U27="LOST",V27="LOST"),"LOST","DP"))</f>
        <v>WON</v>
      </c>
      <c r="Y27" t="str">
        <f ca="1">IF(AND(RESULT!$G86&gt;Y$1,RESULT!$C86+RESULT!$D86&gt;2),"WON",IF(AND(RESULT!$G86&lt;Y$1,RESULT!$C86+RESULT!$D86&lt;3),"WON","LOST"))</f>
        <v>WON</v>
      </c>
      <c r="Z27" t="str">
        <f ca="1">IF(AND(RESULT!$K86&gt;Y$1,RESULT!$C86+RESULT!$D86&gt;2),"WON",IF(AND(RESULT!$K86&lt;Y$1,RESULT!$C86+RESULT!$D86&lt;3),"WON","LOST"))</f>
        <v>WON</v>
      </c>
      <c r="AA27" t="str">
        <f ca="1">IF(AND(Y27="WON",Z27="WON"),"WON",IF(AND(Y27="LOST",Z27="LOST"),"LOST","DP"))</f>
        <v>WON</v>
      </c>
      <c r="AC27" t="str">
        <f ca="1">IF(AND(RESULT!$G86&gt;AC$1,RESULT!$C86+RESULT!$D86&gt;2),"WON",IF(AND(RESULT!$G86&lt;AC$1,RESULT!$C86+RESULT!$D86&lt;3),"WON","LOST"))</f>
        <v>WON</v>
      </c>
      <c r="AD27" t="str">
        <f ca="1">IF(AND(RESULT!$K86&gt;AC$1,RESULT!$C86+RESULT!$D86&gt;2),"WON",IF(AND(RESULT!$K86&lt;AC$1,RESULT!$C86+RESULT!$D86&lt;3),"WON","LOST"))</f>
        <v>WON</v>
      </c>
      <c r="AE27" t="str">
        <f ca="1">IF(AND(AC27="WON",AD27="WON"),"WON",IF(AND(AC27="LOST",AD27="LOST"),"LOST","DP"))</f>
        <v>WON</v>
      </c>
    </row>
    <row r="28" spans="1:31">
      <c r="A28" t="str">
        <f ca="1">IF(AND(RESULT!$G87&gt;A$1,RESULT!$C87+RESULT!$D87&gt;2),"WON",IF(AND(RESULT!$G87&lt;A$1,RESULT!$C87+RESULT!$D87&lt;3),"WON","LOST"))</f>
        <v>LOST</v>
      </c>
      <c r="B28" t="str">
        <f ca="1">IF(AND(RESULT!$K87&gt;A$1,RESULT!$C87+RESULT!$D87&gt;2),"WON",IF(AND(RESULT!$K87&lt;A$1,RESULT!$C87+RESULT!$D87&lt;3),"WON","LOST"))</f>
        <v>LOST</v>
      </c>
      <c r="C28" t="str">
        <f t="shared" ref="C28:C36" ca="1" si="16">IF(AND(A28="WON",B28="WON"),"WON",IF(AND(A28="LOST",B28="LOST"),"LOST","DP"))</f>
        <v>LOST</v>
      </c>
      <c r="E28" t="str">
        <f ca="1">IF(AND(RESULT!$G87&gt;E$1,RESULT!$C87+RESULT!$D87&gt;2),"WON",IF(AND(RESULT!$G87&lt;E$1,RESULT!$C87+RESULT!$D87&lt;3),"WON","LOST"))</f>
        <v>LOST</v>
      </c>
      <c r="F28" t="str">
        <f ca="1">IF(AND(RESULT!$K87&gt;E$1,RESULT!$C87+RESULT!$D87&gt;2),"WON",IF(AND(RESULT!$K87&lt;E$1,RESULT!$C87+RESULT!$D87&lt;3),"WON","LOST"))</f>
        <v>LOST</v>
      </c>
      <c r="G28" t="str">
        <f t="shared" ref="G28:G36" ca="1" si="17">IF(AND(E28="WON",F28="WON"),"WON",IF(AND(E28="LOST",F28="LOST"),"LOST","DP"))</f>
        <v>LOST</v>
      </c>
      <c r="I28" t="str">
        <f ca="1">IF(AND(RESULT!$G87&gt;I$1,RESULT!$C87+RESULT!$D87&gt;2),"WON",IF(AND(RESULT!$G87&lt;I$1,RESULT!$C87+RESULT!$D87&lt;3),"WON","LOST"))</f>
        <v>LOST</v>
      </c>
      <c r="J28" t="str">
        <f ca="1">IF(AND(RESULT!$K87&gt;I$1,RESULT!$C87+RESULT!$D87&gt;2),"WON",IF(AND(RESULT!$K87&lt;I$1,RESULT!$C87+RESULT!$D87&lt;3),"WON","LOST"))</f>
        <v>LOST</v>
      </c>
      <c r="K28" t="str">
        <f t="shared" ref="K28:K36" ca="1" si="18">IF(AND(I28="WON",J28="WON"),"WON",IF(AND(I28="LOST",J28="LOST"),"LOST","DP"))</f>
        <v>LOST</v>
      </c>
      <c r="M28" t="str">
        <f ca="1">IF(AND(RESULT!$G87&gt;M$1,RESULT!$C87+RESULT!$D87&gt;2),"WON",IF(AND(RESULT!$G87&lt;M$1,RESULT!$C87+RESULT!$D87&lt;3),"WON","LOST"))</f>
        <v>LOST</v>
      </c>
      <c r="N28" t="str">
        <f ca="1">IF(AND(RESULT!$K87&gt;M$1,RESULT!$C87+RESULT!$D87&gt;2),"WON",IF(AND(RESULT!$K87&lt;M$1,RESULT!$C87+RESULT!$D87&lt;3),"WON","LOST"))</f>
        <v>WON</v>
      </c>
      <c r="O28" t="str">
        <f t="shared" ref="O28:O36" ca="1" si="19">IF(AND(M28="WON",N28="WON"),"WON",IF(AND(M28="LOST",N28="LOST"),"LOST","DP"))</f>
        <v>DP</v>
      </c>
      <c r="Q28" t="str">
        <f ca="1">IF(AND(RESULT!$G87&gt;Q$1,RESULT!$C87+RESULT!$D87&gt;2),"WON",IF(AND(RESULT!$G87&lt;Q$1,RESULT!$C87+RESULT!$D87&lt;3),"WON","LOST"))</f>
        <v>LOST</v>
      </c>
      <c r="R28" t="str">
        <f ca="1">IF(AND(RESULT!$K87&gt;Q$1,RESULT!$C87+RESULT!$D87&gt;2),"WON",IF(AND(RESULT!$K87&lt;Q$1,RESULT!$C87+RESULT!$D87&lt;3),"WON","LOST"))</f>
        <v>WON</v>
      </c>
      <c r="S28" t="str">
        <f t="shared" ref="S28:S36" ca="1" si="20">IF(AND(Q28="WON",R28="WON"),"WON",IF(AND(Q28="LOST",R28="LOST"),"LOST","DP"))</f>
        <v>DP</v>
      </c>
      <c r="U28" t="str">
        <f ca="1">IF(AND(RESULT!$G87&gt;U$1,RESULT!$C87+RESULT!$D87&gt;2),"WON",IF(AND(RESULT!$G87&lt;U$1,RESULT!$C87+RESULT!$D87&lt;3),"WON","LOST"))</f>
        <v>LOST</v>
      </c>
      <c r="V28" t="str">
        <f ca="1">IF(AND(RESULT!$K87&gt;U$1,RESULT!$C87+RESULT!$D87&gt;2),"WON",IF(AND(RESULT!$K87&lt;U$1,RESULT!$C87+RESULT!$D87&lt;3),"WON","LOST"))</f>
        <v>WON</v>
      </c>
      <c r="W28" t="str">
        <f t="shared" ref="W28:W36" ca="1" si="21">IF(AND(U28="WON",V28="WON"),"WON",IF(AND(U28="LOST",V28="LOST"),"LOST","DP"))</f>
        <v>DP</v>
      </c>
      <c r="Y28" t="str">
        <f ca="1">IF(AND(RESULT!$G87&gt;Y$1,RESULT!$C87+RESULT!$D87&gt;2),"WON",IF(AND(RESULT!$G87&lt;Y$1,RESULT!$C87+RESULT!$D87&lt;3),"WON","LOST"))</f>
        <v>LOST</v>
      </c>
      <c r="Z28" t="str">
        <f ca="1">IF(AND(RESULT!$K87&gt;Y$1,RESULT!$C87+RESULT!$D87&gt;2),"WON",IF(AND(RESULT!$K87&lt;Y$1,RESULT!$C87+RESULT!$D87&lt;3),"WON","LOST"))</f>
        <v>WON</v>
      </c>
      <c r="AA28" t="str">
        <f t="shared" ref="AA28:AA36" ca="1" si="22">IF(AND(Y28="WON",Z28="WON"),"WON",IF(AND(Y28="LOST",Z28="LOST"),"LOST","DP"))</f>
        <v>DP</v>
      </c>
      <c r="AC28" t="str">
        <f ca="1">IF(AND(RESULT!$G87&gt;AC$1,RESULT!$C87+RESULT!$D87&gt;2),"WON",IF(AND(RESULT!$G87&lt;AC$1,RESULT!$C87+RESULT!$D87&lt;3),"WON","LOST"))</f>
        <v>LOST</v>
      </c>
      <c r="AD28" t="str">
        <f ca="1">IF(AND(RESULT!$K87&gt;AC$1,RESULT!$C87+RESULT!$D87&gt;2),"WON",IF(AND(RESULT!$K87&lt;AC$1,RESULT!$C87+RESULT!$D87&lt;3),"WON","LOST"))</f>
        <v>WON</v>
      </c>
      <c r="AE28" t="str">
        <f t="shared" ref="AE28:AE36" ca="1" si="23">IF(AND(AC28="WON",AD28="WON"),"WON",IF(AND(AC28="LOST",AD28="LOST"),"LOST","DP"))</f>
        <v>DP</v>
      </c>
    </row>
    <row r="29" spans="1:31">
      <c r="A29" t="str">
        <f ca="1">IF(AND(RESULT!$G88&gt;A$1,RESULT!$C88+RESULT!$D88&gt;2),"WON",IF(AND(RESULT!$G88&lt;A$1,RESULT!$C88+RESULT!$D88&lt;3),"WON","LOST"))</f>
        <v>WON</v>
      </c>
      <c r="B29" t="str">
        <f ca="1">IF(AND(RESULT!$K88&gt;A$1,RESULT!$C88+RESULT!$D88&gt;2),"WON",IF(AND(RESULT!$K88&lt;A$1,RESULT!$C88+RESULT!$D88&lt;3),"WON","LOST"))</f>
        <v>LOST</v>
      </c>
      <c r="C29" t="str">
        <f t="shared" ca="1" si="16"/>
        <v>DP</v>
      </c>
      <c r="E29" t="str">
        <f ca="1">IF(AND(RESULT!$G88&gt;E$1,RESULT!$C88+RESULT!$D88&gt;2),"WON",IF(AND(RESULT!$G88&lt;E$1,RESULT!$C88+RESULT!$D88&lt;3),"WON","LOST"))</f>
        <v>WON</v>
      </c>
      <c r="F29" t="str">
        <f ca="1">IF(AND(RESULT!$K88&gt;E$1,RESULT!$C88+RESULT!$D88&gt;2),"WON",IF(AND(RESULT!$K88&lt;E$1,RESULT!$C88+RESULT!$D88&lt;3),"WON","LOST"))</f>
        <v>LOST</v>
      </c>
      <c r="G29" t="str">
        <f t="shared" ca="1" si="17"/>
        <v>DP</v>
      </c>
      <c r="I29" t="str">
        <f ca="1">IF(AND(RESULT!$G88&gt;I$1,RESULT!$C88+RESULT!$D88&gt;2),"WON",IF(AND(RESULT!$G88&lt;I$1,RESULT!$C88+RESULT!$D88&lt;3),"WON","LOST"))</f>
        <v>WON</v>
      </c>
      <c r="J29" t="str">
        <f ca="1">IF(AND(RESULT!$K88&gt;I$1,RESULT!$C88+RESULT!$D88&gt;2),"WON",IF(AND(RESULT!$K88&lt;I$1,RESULT!$C88+RESULT!$D88&lt;3),"WON","LOST"))</f>
        <v>LOST</v>
      </c>
      <c r="K29" t="str">
        <f t="shared" ca="1" si="18"/>
        <v>DP</v>
      </c>
      <c r="M29" t="str">
        <f ca="1">IF(AND(RESULT!$G88&gt;M$1,RESULT!$C88+RESULT!$D88&gt;2),"WON",IF(AND(RESULT!$G88&lt;M$1,RESULT!$C88+RESULT!$D88&lt;3),"WON","LOST"))</f>
        <v>WON</v>
      </c>
      <c r="N29" t="str">
        <f ca="1">IF(AND(RESULT!$K88&gt;M$1,RESULT!$C88+RESULT!$D88&gt;2),"WON",IF(AND(RESULT!$K88&lt;M$1,RESULT!$C88+RESULT!$D88&lt;3),"WON","LOST"))</f>
        <v>WON</v>
      </c>
      <c r="O29" t="str">
        <f t="shared" ca="1" si="19"/>
        <v>WON</v>
      </c>
      <c r="Q29" t="str">
        <f ca="1">IF(AND(RESULT!$G88&gt;Q$1,RESULT!$C88+RESULT!$D88&gt;2),"WON",IF(AND(RESULT!$G88&lt;Q$1,RESULT!$C88+RESULT!$D88&lt;3),"WON","LOST"))</f>
        <v>WON</v>
      </c>
      <c r="R29" t="str">
        <f ca="1">IF(AND(RESULT!$K88&gt;Q$1,RESULT!$C88+RESULT!$D88&gt;2),"WON",IF(AND(RESULT!$K88&lt;Q$1,RESULT!$C88+RESULT!$D88&lt;3),"WON","LOST"))</f>
        <v>WON</v>
      </c>
      <c r="S29" t="str">
        <f t="shared" ca="1" si="20"/>
        <v>WON</v>
      </c>
      <c r="U29" t="str">
        <f ca="1">IF(AND(RESULT!$G88&gt;U$1,RESULT!$C88+RESULT!$D88&gt;2),"WON",IF(AND(RESULT!$G88&lt;U$1,RESULT!$C88+RESULT!$D88&lt;3),"WON","LOST"))</f>
        <v>WON</v>
      </c>
      <c r="V29" t="str">
        <f ca="1">IF(AND(RESULT!$K88&gt;U$1,RESULT!$C88+RESULT!$D88&gt;2),"WON",IF(AND(RESULT!$K88&lt;U$1,RESULT!$C88+RESULT!$D88&lt;3),"WON","LOST"))</f>
        <v>WON</v>
      </c>
      <c r="W29" t="str">
        <f t="shared" ca="1" si="21"/>
        <v>WON</v>
      </c>
      <c r="Y29" t="str">
        <f ca="1">IF(AND(RESULT!$G88&gt;Y$1,RESULT!$C88+RESULT!$D88&gt;2),"WON",IF(AND(RESULT!$G88&lt;Y$1,RESULT!$C88+RESULT!$D88&lt;3),"WON","LOST"))</f>
        <v>WON</v>
      </c>
      <c r="Z29" t="str">
        <f ca="1">IF(AND(RESULT!$K88&gt;Y$1,RESULT!$C88+RESULT!$D88&gt;2),"WON",IF(AND(RESULT!$K88&lt;Y$1,RESULT!$C88+RESULT!$D88&lt;3),"WON","LOST"))</f>
        <v>WON</v>
      </c>
      <c r="AA29" t="str">
        <f t="shared" ca="1" si="22"/>
        <v>WON</v>
      </c>
      <c r="AC29" t="str">
        <f ca="1">IF(AND(RESULT!$G88&gt;AC$1,RESULT!$C88+RESULT!$D88&gt;2),"WON",IF(AND(RESULT!$G88&lt;AC$1,RESULT!$C88+RESULT!$D88&lt;3),"WON","LOST"))</f>
        <v>WON</v>
      </c>
      <c r="AD29" t="str">
        <f ca="1">IF(AND(RESULT!$K88&gt;AC$1,RESULT!$C88+RESULT!$D88&gt;2),"WON",IF(AND(RESULT!$K88&lt;AC$1,RESULT!$C88+RESULT!$D88&lt;3),"WON","LOST"))</f>
        <v>WON</v>
      </c>
      <c r="AE29" t="str">
        <f t="shared" ca="1" si="23"/>
        <v>WON</v>
      </c>
    </row>
    <row r="30" spans="1:31">
      <c r="A30" t="str">
        <f ca="1">IF(AND(RESULT!$G89&gt;A$1,RESULT!$C89+RESULT!$D89&gt;2),"WON",IF(AND(RESULT!$G89&lt;A$1,RESULT!$C89+RESULT!$D89&lt;3),"WON","LOST"))</f>
        <v>LOST</v>
      </c>
      <c r="B30" t="str">
        <f ca="1">IF(AND(RESULT!$K89&gt;A$1,RESULT!$C89+RESULT!$D89&gt;2),"WON",IF(AND(RESULT!$K89&lt;A$1,RESULT!$C89+RESULT!$D89&lt;3),"WON","LOST"))</f>
        <v>LOST</v>
      </c>
      <c r="C30" t="str">
        <f t="shared" ca="1" si="16"/>
        <v>LOST</v>
      </c>
      <c r="E30" t="str">
        <f ca="1">IF(AND(RESULT!$G89&gt;E$1,RESULT!$C89+RESULT!$D89&gt;2),"WON",IF(AND(RESULT!$G89&lt;E$1,RESULT!$C89+RESULT!$D89&lt;3),"WON","LOST"))</f>
        <v>LOST</v>
      </c>
      <c r="F30" t="str">
        <f ca="1">IF(AND(RESULT!$K89&gt;E$1,RESULT!$C89+RESULT!$D89&gt;2),"WON",IF(AND(RESULT!$K89&lt;E$1,RESULT!$C89+RESULT!$D89&lt;3),"WON","LOST"))</f>
        <v>LOST</v>
      </c>
      <c r="G30" t="str">
        <f t="shared" ca="1" si="17"/>
        <v>LOST</v>
      </c>
      <c r="I30" t="str">
        <f ca="1">IF(AND(RESULT!$G89&gt;I$1,RESULT!$C89+RESULT!$D89&gt;2),"WON",IF(AND(RESULT!$G89&lt;I$1,RESULT!$C89+RESULT!$D89&lt;3),"WON","LOST"))</f>
        <v>LOST</v>
      </c>
      <c r="J30" t="str">
        <f ca="1">IF(AND(RESULT!$K89&gt;I$1,RESULT!$C89+RESULT!$D89&gt;2),"WON",IF(AND(RESULT!$K89&lt;I$1,RESULT!$C89+RESULT!$D89&lt;3),"WON","LOST"))</f>
        <v>LOST</v>
      </c>
      <c r="K30" t="str">
        <f t="shared" ca="1" si="18"/>
        <v>LOST</v>
      </c>
      <c r="M30" t="str">
        <f ca="1">IF(AND(RESULT!$G89&gt;M$1,RESULT!$C89+RESULT!$D89&gt;2),"WON",IF(AND(RESULT!$G89&lt;M$1,RESULT!$C89+RESULT!$D89&lt;3),"WON","LOST"))</f>
        <v>LOST</v>
      </c>
      <c r="N30" t="str">
        <f ca="1">IF(AND(RESULT!$K89&gt;M$1,RESULT!$C89+RESULT!$D89&gt;2),"WON",IF(AND(RESULT!$K89&lt;M$1,RESULT!$C89+RESULT!$D89&lt;3),"WON","LOST"))</f>
        <v>LOST</v>
      </c>
      <c r="O30" t="str">
        <f t="shared" ca="1" si="19"/>
        <v>LOST</v>
      </c>
      <c r="Q30" t="str">
        <f ca="1">IF(AND(RESULT!$G89&gt;Q$1,RESULT!$C89+RESULT!$D89&gt;2),"WON",IF(AND(RESULT!$G89&lt;Q$1,RESULT!$C89+RESULT!$D89&lt;3),"WON","LOST"))</f>
        <v>LOST</v>
      </c>
      <c r="R30" t="str">
        <f ca="1">IF(AND(RESULT!$K89&gt;Q$1,RESULT!$C89+RESULT!$D89&gt;2),"WON",IF(AND(RESULT!$K89&lt;Q$1,RESULT!$C89+RESULT!$D89&lt;3),"WON","LOST"))</f>
        <v>LOST</v>
      </c>
      <c r="S30" t="str">
        <f t="shared" ca="1" si="20"/>
        <v>LOST</v>
      </c>
      <c r="U30" t="str">
        <f ca="1">IF(AND(RESULT!$G89&gt;U$1,RESULT!$C89+RESULT!$D89&gt;2),"WON",IF(AND(RESULT!$G89&lt;U$1,RESULT!$C89+RESULT!$D89&lt;3),"WON","LOST"))</f>
        <v>LOST</v>
      </c>
      <c r="V30" t="str">
        <f ca="1">IF(AND(RESULT!$K89&gt;U$1,RESULT!$C89+RESULT!$D89&gt;2),"WON",IF(AND(RESULT!$K89&lt;U$1,RESULT!$C89+RESULT!$D89&lt;3),"WON","LOST"))</f>
        <v>LOST</v>
      </c>
      <c r="W30" t="str">
        <f t="shared" ca="1" si="21"/>
        <v>LOST</v>
      </c>
      <c r="Y30" t="str">
        <f ca="1">IF(AND(RESULT!$G89&gt;Y$1,RESULT!$C89+RESULT!$D89&gt;2),"WON",IF(AND(RESULT!$G89&lt;Y$1,RESULT!$C89+RESULT!$D89&lt;3),"WON","LOST"))</f>
        <v>LOST</v>
      </c>
      <c r="Z30" t="str">
        <f ca="1">IF(AND(RESULT!$K89&gt;Y$1,RESULT!$C89+RESULT!$D89&gt;2),"WON",IF(AND(RESULT!$K89&lt;Y$1,RESULT!$C89+RESULT!$D89&lt;3),"WON","LOST"))</f>
        <v>LOST</v>
      </c>
      <c r="AA30" t="str">
        <f t="shared" ca="1" si="22"/>
        <v>LOST</v>
      </c>
      <c r="AC30" t="str">
        <f ca="1">IF(AND(RESULT!$G89&gt;AC$1,RESULT!$C89+RESULT!$D89&gt;2),"WON",IF(AND(RESULT!$G89&lt;AC$1,RESULT!$C89+RESULT!$D89&lt;3),"WON","LOST"))</f>
        <v>LOST</v>
      </c>
      <c r="AD30" t="str">
        <f ca="1">IF(AND(RESULT!$K89&gt;AC$1,RESULT!$C89+RESULT!$D89&gt;2),"WON",IF(AND(RESULT!$K89&lt;AC$1,RESULT!$C89+RESULT!$D89&lt;3),"WON","LOST"))</f>
        <v>LOST</v>
      </c>
      <c r="AE30" t="str">
        <f t="shared" ca="1" si="23"/>
        <v>LOST</v>
      </c>
    </row>
    <row r="31" spans="1:31">
      <c r="A31" t="str">
        <f ca="1">IF(AND(RESULT!$G90&gt;A$1,RESULT!$C90+RESULT!$D90&gt;2),"WON",IF(AND(RESULT!$G90&lt;A$1,RESULT!$C90+RESULT!$D90&lt;3),"WON","LOST"))</f>
        <v>LOST</v>
      </c>
      <c r="B31" t="str">
        <f ca="1">IF(AND(RESULT!$K90&gt;A$1,RESULT!$C90+RESULT!$D90&gt;2),"WON",IF(AND(RESULT!$K90&lt;A$1,RESULT!$C90+RESULT!$D90&lt;3),"WON","LOST"))</f>
        <v>WON</v>
      </c>
      <c r="C31" t="str">
        <f t="shared" ca="1" si="16"/>
        <v>DP</v>
      </c>
      <c r="E31" t="str">
        <f ca="1">IF(AND(RESULT!$G90&gt;E$1,RESULT!$C90+RESULT!$D90&gt;2),"WON",IF(AND(RESULT!$G90&lt;E$1,RESULT!$C90+RESULT!$D90&lt;3),"WON","LOST"))</f>
        <v>LOST</v>
      </c>
      <c r="F31" t="str">
        <f ca="1">IF(AND(RESULT!$K90&gt;E$1,RESULT!$C90+RESULT!$D90&gt;2),"WON",IF(AND(RESULT!$K90&lt;E$1,RESULT!$C90+RESULT!$D90&lt;3),"WON","LOST"))</f>
        <v>WON</v>
      </c>
      <c r="G31" t="str">
        <f t="shared" ca="1" si="17"/>
        <v>DP</v>
      </c>
      <c r="I31" t="str">
        <f ca="1">IF(AND(RESULT!$G90&gt;I$1,RESULT!$C90+RESULT!$D90&gt;2),"WON",IF(AND(RESULT!$G90&lt;I$1,RESULT!$C90+RESULT!$D90&lt;3),"WON","LOST"))</f>
        <v>LOST</v>
      </c>
      <c r="J31" t="str">
        <f ca="1">IF(AND(RESULT!$K90&gt;I$1,RESULT!$C90+RESULT!$D90&gt;2),"WON",IF(AND(RESULT!$K90&lt;I$1,RESULT!$C90+RESULT!$D90&lt;3),"WON","LOST"))</f>
        <v>WON</v>
      </c>
      <c r="K31" t="str">
        <f t="shared" ca="1" si="18"/>
        <v>DP</v>
      </c>
      <c r="M31" t="str">
        <f ca="1">IF(AND(RESULT!$G90&gt;M$1,RESULT!$C90+RESULT!$D90&gt;2),"WON",IF(AND(RESULT!$G90&lt;M$1,RESULT!$C90+RESULT!$D90&lt;3),"WON","LOST"))</f>
        <v>WON</v>
      </c>
      <c r="N31" t="str">
        <f ca="1">IF(AND(RESULT!$K90&gt;M$1,RESULT!$C90+RESULT!$D90&gt;2),"WON",IF(AND(RESULT!$K90&lt;M$1,RESULT!$C90+RESULT!$D90&lt;3),"WON","LOST"))</f>
        <v>WON</v>
      </c>
      <c r="O31" t="str">
        <f t="shared" ca="1" si="19"/>
        <v>WON</v>
      </c>
      <c r="Q31" t="str">
        <f ca="1">IF(AND(RESULT!$G90&gt;Q$1,RESULT!$C90+RESULT!$D90&gt;2),"WON",IF(AND(RESULT!$G90&lt;Q$1,RESULT!$C90+RESULT!$D90&lt;3),"WON","LOST"))</f>
        <v>WON</v>
      </c>
      <c r="R31" t="str">
        <f ca="1">IF(AND(RESULT!$K90&gt;Q$1,RESULT!$C90+RESULT!$D90&gt;2),"WON",IF(AND(RESULT!$K90&lt;Q$1,RESULT!$C90+RESULT!$D90&lt;3),"WON","LOST"))</f>
        <v>WON</v>
      </c>
      <c r="S31" t="str">
        <f t="shared" ca="1" si="20"/>
        <v>WON</v>
      </c>
      <c r="U31" t="str">
        <f ca="1">IF(AND(RESULT!$G90&gt;U$1,RESULT!$C90+RESULT!$D90&gt;2),"WON",IF(AND(RESULT!$G90&lt;U$1,RESULT!$C90+RESULT!$D90&lt;3),"WON","LOST"))</f>
        <v>WON</v>
      </c>
      <c r="V31" t="str">
        <f ca="1">IF(AND(RESULT!$K90&gt;U$1,RESULT!$C90+RESULT!$D90&gt;2),"WON",IF(AND(RESULT!$K90&lt;U$1,RESULT!$C90+RESULT!$D90&lt;3),"WON","LOST"))</f>
        <v>WON</v>
      </c>
      <c r="W31" t="str">
        <f t="shared" ca="1" si="21"/>
        <v>WON</v>
      </c>
      <c r="Y31" t="str">
        <f ca="1">IF(AND(RESULT!$G90&gt;Y$1,RESULT!$C90+RESULT!$D90&gt;2),"WON",IF(AND(RESULT!$G90&lt;Y$1,RESULT!$C90+RESULT!$D90&lt;3),"WON","LOST"))</f>
        <v>LOST</v>
      </c>
      <c r="Z31" t="str">
        <f ca="1">IF(AND(RESULT!$K90&gt;Y$1,RESULT!$C90+RESULT!$D90&gt;2),"WON",IF(AND(RESULT!$K90&lt;Y$1,RESULT!$C90+RESULT!$D90&lt;3),"WON","LOST"))</f>
        <v>WON</v>
      </c>
      <c r="AA31" t="str">
        <f t="shared" ca="1" si="22"/>
        <v>DP</v>
      </c>
      <c r="AC31" t="str">
        <f ca="1">IF(AND(RESULT!$G90&gt;AC$1,RESULT!$C90+RESULT!$D90&gt;2),"WON",IF(AND(RESULT!$G90&lt;AC$1,RESULT!$C90+RESULT!$D90&lt;3),"WON","LOST"))</f>
        <v>LOST</v>
      </c>
      <c r="AD31" t="str">
        <f ca="1">IF(AND(RESULT!$K90&gt;AC$1,RESULT!$C90+RESULT!$D90&gt;2),"WON",IF(AND(RESULT!$K90&lt;AC$1,RESULT!$C90+RESULT!$D90&lt;3),"WON","LOST"))</f>
        <v>WON</v>
      </c>
      <c r="AE31" t="str">
        <f t="shared" ca="1" si="23"/>
        <v>DP</v>
      </c>
    </row>
    <row r="32" spans="1:31">
      <c r="A32" t="str">
        <f ca="1">IF(AND(RESULT!$G91&gt;A$1,RESULT!$C91+RESULT!$D91&gt;2),"WON",IF(AND(RESULT!$G91&lt;A$1,RESULT!$C91+RESULT!$D91&lt;3),"WON","LOST"))</f>
        <v>WON</v>
      </c>
      <c r="B32" t="str">
        <f ca="1">IF(AND(RESULT!$K91&gt;A$1,RESULT!$C91+RESULT!$D91&gt;2),"WON",IF(AND(RESULT!$K91&lt;A$1,RESULT!$C91+RESULT!$D91&lt;3),"WON","LOST"))</f>
        <v>WON</v>
      </c>
      <c r="C32" t="str">
        <f t="shared" ca="1" si="16"/>
        <v>WON</v>
      </c>
      <c r="E32" t="str">
        <f ca="1">IF(AND(RESULT!$G91&gt;E$1,RESULT!$C91+RESULT!$D91&gt;2),"WON",IF(AND(RESULT!$G91&lt;E$1,RESULT!$C91+RESULT!$D91&lt;3),"WON","LOST"))</f>
        <v>WON</v>
      </c>
      <c r="F32" t="str">
        <f ca="1">IF(AND(RESULT!$K91&gt;E$1,RESULT!$C91+RESULT!$D91&gt;2),"WON",IF(AND(RESULT!$K91&lt;E$1,RESULT!$C91+RESULT!$D91&lt;3),"WON","LOST"))</f>
        <v>WON</v>
      </c>
      <c r="G32" t="str">
        <f t="shared" ca="1" si="17"/>
        <v>WON</v>
      </c>
      <c r="I32" t="str">
        <f ca="1">IF(AND(RESULT!$G91&gt;I$1,RESULT!$C91+RESULT!$D91&gt;2),"WON",IF(AND(RESULT!$G91&lt;I$1,RESULT!$C91+RESULT!$D91&lt;3),"WON","LOST"))</f>
        <v>WON</v>
      </c>
      <c r="J32" t="str">
        <f ca="1">IF(AND(RESULT!$K91&gt;I$1,RESULT!$C91+RESULT!$D91&gt;2),"WON",IF(AND(RESULT!$K91&lt;I$1,RESULT!$C91+RESULT!$D91&lt;3),"WON","LOST"))</f>
        <v>WON</v>
      </c>
      <c r="K32" t="str">
        <f t="shared" ca="1" si="18"/>
        <v>WON</v>
      </c>
      <c r="M32" t="str">
        <f ca="1">IF(AND(RESULT!$G91&gt;M$1,RESULT!$C91+RESULT!$D91&gt;2),"WON",IF(AND(RESULT!$G91&lt;M$1,RESULT!$C91+RESULT!$D91&lt;3),"WON","LOST"))</f>
        <v>WON</v>
      </c>
      <c r="N32" t="str">
        <f ca="1">IF(AND(RESULT!$K91&gt;M$1,RESULT!$C91+RESULT!$D91&gt;2),"WON",IF(AND(RESULT!$K91&lt;M$1,RESULT!$C91+RESULT!$D91&lt;3),"WON","LOST"))</f>
        <v>WON</v>
      </c>
      <c r="O32" t="str">
        <f t="shared" ca="1" si="19"/>
        <v>WON</v>
      </c>
      <c r="Q32" t="str">
        <f ca="1">IF(AND(RESULT!$G91&gt;Q$1,RESULT!$C91+RESULT!$D91&gt;2),"WON",IF(AND(RESULT!$G91&lt;Q$1,RESULT!$C91+RESULT!$D91&lt;3),"WON","LOST"))</f>
        <v>WON</v>
      </c>
      <c r="R32" t="str">
        <f ca="1">IF(AND(RESULT!$K91&gt;Q$1,RESULT!$C91+RESULT!$D91&gt;2),"WON",IF(AND(RESULT!$K91&lt;Q$1,RESULT!$C91+RESULT!$D91&lt;3),"WON","LOST"))</f>
        <v>WON</v>
      </c>
      <c r="S32" t="str">
        <f t="shared" ca="1" si="20"/>
        <v>WON</v>
      </c>
      <c r="U32" t="str">
        <f ca="1">IF(AND(RESULT!$G91&gt;U$1,RESULT!$C91+RESULT!$D91&gt;2),"WON",IF(AND(RESULT!$G91&lt;U$1,RESULT!$C91+RESULT!$D91&lt;3),"WON","LOST"))</f>
        <v>WON</v>
      </c>
      <c r="V32" t="str">
        <f ca="1">IF(AND(RESULT!$K91&gt;U$1,RESULT!$C91+RESULT!$D91&gt;2),"WON",IF(AND(RESULT!$K91&lt;U$1,RESULT!$C91+RESULT!$D91&lt;3),"WON","LOST"))</f>
        <v>WON</v>
      </c>
      <c r="W32" t="str">
        <f t="shared" ca="1" si="21"/>
        <v>WON</v>
      </c>
      <c r="Y32" t="str">
        <f ca="1">IF(AND(RESULT!$G91&gt;Y$1,RESULT!$C91+RESULT!$D91&gt;2),"WON",IF(AND(RESULT!$G91&lt;Y$1,RESULT!$C91+RESULT!$D91&lt;3),"WON","LOST"))</f>
        <v>WON</v>
      </c>
      <c r="Z32" t="str">
        <f ca="1">IF(AND(RESULT!$K91&gt;Y$1,RESULT!$C91+RESULT!$D91&gt;2),"WON",IF(AND(RESULT!$K91&lt;Y$1,RESULT!$C91+RESULT!$D91&lt;3),"WON","LOST"))</f>
        <v>WON</v>
      </c>
      <c r="AA32" t="str">
        <f t="shared" ca="1" si="22"/>
        <v>WON</v>
      </c>
      <c r="AC32" t="str">
        <f ca="1">IF(AND(RESULT!$G91&gt;AC$1,RESULT!$C91+RESULT!$D91&gt;2),"WON",IF(AND(RESULT!$G91&lt;AC$1,RESULT!$C91+RESULT!$D91&lt;3),"WON","LOST"))</f>
        <v>WON</v>
      </c>
      <c r="AD32" t="str">
        <f ca="1">IF(AND(RESULT!$K91&gt;AC$1,RESULT!$C91+RESULT!$D91&gt;2),"WON",IF(AND(RESULT!$K91&lt;AC$1,RESULT!$C91+RESULT!$D91&lt;3),"WON","LOST"))</f>
        <v>WON</v>
      </c>
      <c r="AE32" t="str">
        <f t="shared" ca="1" si="23"/>
        <v>WON</v>
      </c>
    </row>
    <row r="33" spans="1:31">
      <c r="A33" t="str">
        <f ca="1">IF(AND(RESULT!$G92&gt;A$1,RESULT!$C92+RESULT!$D92&gt;2),"WON",IF(AND(RESULT!$G92&lt;A$1,RESULT!$C92+RESULT!$D92&lt;3),"WON","LOST"))</f>
        <v>WON</v>
      </c>
      <c r="B33" t="str">
        <f ca="1">IF(AND(RESULT!$K92&gt;A$1,RESULT!$C92+RESULT!$D92&gt;2),"WON",IF(AND(RESULT!$K92&lt;A$1,RESULT!$C92+RESULT!$D92&lt;3),"WON","LOST"))</f>
        <v>LOST</v>
      </c>
      <c r="C33" t="str">
        <f t="shared" ca="1" si="16"/>
        <v>DP</v>
      </c>
      <c r="E33" t="str">
        <f ca="1">IF(AND(RESULT!$G92&gt;E$1,RESULT!$C92+RESULT!$D92&gt;2),"WON",IF(AND(RESULT!$G92&lt;E$1,RESULT!$C92+RESULT!$D92&lt;3),"WON","LOST"))</f>
        <v>WON</v>
      </c>
      <c r="F33" t="str">
        <f ca="1">IF(AND(RESULT!$K92&gt;E$1,RESULT!$C92+RESULT!$D92&gt;2),"WON",IF(AND(RESULT!$K92&lt;E$1,RESULT!$C92+RESULT!$D92&lt;3),"WON","LOST"))</f>
        <v>LOST</v>
      </c>
      <c r="G33" t="str">
        <f t="shared" ca="1" si="17"/>
        <v>DP</v>
      </c>
      <c r="I33" t="str">
        <f ca="1">IF(AND(RESULT!$G92&gt;I$1,RESULT!$C92+RESULT!$D92&gt;2),"WON",IF(AND(RESULT!$G92&lt;I$1,RESULT!$C92+RESULT!$D92&lt;3),"WON","LOST"))</f>
        <v>WON</v>
      </c>
      <c r="J33" t="str">
        <f ca="1">IF(AND(RESULT!$K92&gt;I$1,RESULT!$C92+RESULT!$D92&gt;2),"WON",IF(AND(RESULT!$K92&lt;I$1,RESULT!$C92+RESULT!$D92&lt;3),"WON","LOST"))</f>
        <v>LOST</v>
      </c>
      <c r="K33" t="str">
        <f t="shared" ca="1" si="18"/>
        <v>DP</v>
      </c>
      <c r="M33" t="str">
        <f ca="1">IF(AND(RESULT!$G92&gt;M$1,RESULT!$C92+RESULT!$D92&gt;2),"WON",IF(AND(RESULT!$G92&lt;M$1,RESULT!$C92+RESULT!$D92&lt;3),"WON","LOST"))</f>
        <v>LOST</v>
      </c>
      <c r="N33" t="str">
        <f ca="1">IF(AND(RESULT!$K92&gt;M$1,RESULT!$C92+RESULT!$D92&gt;2),"WON",IF(AND(RESULT!$K92&lt;M$1,RESULT!$C92+RESULT!$D92&lt;3),"WON","LOST"))</f>
        <v>LOST</v>
      </c>
      <c r="O33" t="str">
        <f t="shared" ca="1" si="19"/>
        <v>LOST</v>
      </c>
      <c r="Q33" t="str">
        <f ca="1">IF(AND(RESULT!$G92&gt;Q$1,RESULT!$C92+RESULT!$D92&gt;2),"WON",IF(AND(RESULT!$G92&lt;Q$1,RESULT!$C92+RESULT!$D92&lt;3),"WON","LOST"))</f>
        <v>LOST</v>
      </c>
      <c r="R33" t="str">
        <f ca="1">IF(AND(RESULT!$K92&gt;Q$1,RESULT!$C92+RESULT!$D92&gt;2),"WON",IF(AND(RESULT!$K92&lt;Q$1,RESULT!$C92+RESULT!$D92&lt;3),"WON","LOST"))</f>
        <v>LOST</v>
      </c>
      <c r="S33" t="str">
        <f t="shared" ca="1" si="20"/>
        <v>LOST</v>
      </c>
      <c r="U33" t="str">
        <f ca="1">IF(AND(RESULT!$G92&gt;U$1,RESULT!$C92+RESULT!$D92&gt;2),"WON",IF(AND(RESULT!$G92&lt;U$1,RESULT!$C92+RESULT!$D92&lt;3),"WON","LOST"))</f>
        <v>LOST</v>
      </c>
      <c r="V33" t="str">
        <f ca="1">IF(AND(RESULT!$K92&gt;U$1,RESULT!$C92+RESULT!$D92&gt;2),"WON",IF(AND(RESULT!$K92&lt;U$1,RESULT!$C92+RESULT!$D92&lt;3),"WON","LOST"))</f>
        <v>LOST</v>
      </c>
      <c r="W33" t="str">
        <f t="shared" ca="1" si="21"/>
        <v>LOST</v>
      </c>
      <c r="Y33" t="str">
        <f ca="1">IF(AND(RESULT!$G92&gt;Y$1,RESULT!$C92+RESULT!$D92&gt;2),"WON",IF(AND(RESULT!$G92&lt;Y$1,RESULT!$C92+RESULT!$D92&lt;3),"WON","LOST"))</f>
        <v>LOST</v>
      </c>
      <c r="Z33" t="str">
        <f ca="1">IF(AND(RESULT!$K92&gt;Y$1,RESULT!$C92+RESULT!$D92&gt;2),"WON",IF(AND(RESULT!$K92&lt;Y$1,RESULT!$C92+RESULT!$D92&lt;3),"WON","LOST"))</f>
        <v>LOST</v>
      </c>
      <c r="AA33" t="str">
        <f t="shared" ca="1" si="22"/>
        <v>LOST</v>
      </c>
      <c r="AC33" t="str">
        <f ca="1">IF(AND(RESULT!$G92&gt;AC$1,RESULT!$C92+RESULT!$D92&gt;2),"WON",IF(AND(RESULT!$G92&lt;AC$1,RESULT!$C92+RESULT!$D92&lt;3),"WON","LOST"))</f>
        <v>LOST</v>
      </c>
      <c r="AD33" t="str">
        <f ca="1">IF(AND(RESULT!$K92&gt;AC$1,RESULT!$C92+RESULT!$D92&gt;2),"WON",IF(AND(RESULT!$K92&lt;AC$1,RESULT!$C92+RESULT!$D92&lt;3),"WON","LOST"))</f>
        <v>LOST</v>
      </c>
      <c r="AE33" t="str">
        <f t="shared" ca="1" si="23"/>
        <v>LOST</v>
      </c>
    </row>
    <row r="34" spans="1:31">
      <c r="A34" t="str">
        <f ca="1">IF(AND(RESULT!$G93&gt;A$1,RESULT!$C93+RESULT!$D93&gt;2),"WON",IF(AND(RESULT!$G93&lt;A$1,RESULT!$C93+RESULT!$D93&lt;3),"WON","LOST"))</f>
        <v>LOST</v>
      </c>
      <c r="B34" t="str">
        <f ca="1">IF(AND(RESULT!$K93&gt;A$1,RESULT!$C93+RESULT!$D93&gt;2),"WON",IF(AND(RESULT!$K93&lt;A$1,RESULT!$C93+RESULT!$D93&lt;3),"WON","LOST"))</f>
        <v>LOST</v>
      </c>
      <c r="C34" t="str">
        <f t="shared" ca="1" si="16"/>
        <v>LOST</v>
      </c>
      <c r="E34" t="str">
        <f ca="1">IF(AND(RESULT!$G93&gt;E$1,RESULT!$C93+RESULT!$D93&gt;2),"WON",IF(AND(RESULT!$G93&lt;E$1,RESULT!$C93+RESULT!$D93&lt;3),"WON","LOST"))</f>
        <v>LOST</v>
      </c>
      <c r="F34" t="str">
        <f ca="1">IF(AND(RESULT!$K93&gt;E$1,RESULT!$C93+RESULT!$D93&gt;2),"WON",IF(AND(RESULT!$K93&lt;E$1,RESULT!$C93+RESULT!$D93&lt;3),"WON","LOST"))</f>
        <v>LOST</v>
      </c>
      <c r="G34" t="str">
        <f t="shared" ca="1" si="17"/>
        <v>LOST</v>
      </c>
      <c r="I34" t="str">
        <f ca="1">IF(AND(RESULT!$G93&gt;I$1,RESULT!$C93+RESULT!$D93&gt;2),"WON",IF(AND(RESULT!$G93&lt;I$1,RESULT!$C93+RESULT!$D93&lt;3),"WON","LOST"))</f>
        <v>LOST</v>
      </c>
      <c r="J34" t="str">
        <f ca="1">IF(AND(RESULT!$K93&gt;I$1,RESULT!$C93+RESULT!$D93&gt;2),"WON",IF(AND(RESULT!$K93&lt;I$1,RESULT!$C93+RESULT!$D93&lt;3),"WON","LOST"))</f>
        <v>LOST</v>
      </c>
      <c r="K34" t="str">
        <f t="shared" ca="1" si="18"/>
        <v>LOST</v>
      </c>
      <c r="M34" t="str">
        <f ca="1">IF(AND(RESULT!$G93&gt;M$1,RESULT!$C93+RESULT!$D93&gt;2),"WON",IF(AND(RESULT!$G93&lt;M$1,RESULT!$C93+RESULT!$D93&lt;3),"WON","LOST"))</f>
        <v>WON</v>
      </c>
      <c r="N34" t="str">
        <f ca="1">IF(AND(RESULT!$K93&gt;M$1,RESULT!$C93+RESULT!$D93&gt;2),"WON",IF(AND(RESULT!$K93&lt;M$1,RESULT!$C93+RESULT!$D93&lt;3),"WON","LOST"))</f>
        <v>WON</v>
      </c>
      <c r="O34" t="str">
        <f t="shared" ca="1" si="19"/>
        <v>WON</v>
      </c>
      <c r="Q34" t="str">
        <f ca="1">IF(AND(RESULT!$G93&gt;Q$1,RESULT!$C93+RESULT!$D93&gt;2),"WON",IF(AND(RESULT!$G93&lt;Q$1,RESULT!$C93+RESULT!$D93&lt;3),"WON","LOST"))</f>
        <v>WON</v>
      </c>
      <c r="R34" t="str">
        <f ca="1">IF(AND(RESULT!$K93&gt;Q$1,RESULT!$C93+RESULT!$D93&gt;2),"WON",IF(AND(RESULT!$K93&lt;Q$1,RESULT!$C93+RESULT!$D93&lt;3),"WON","LOST"))</f>
        <v>WON</v>
      </c>
      <c r="S34" t="str">
        <f t="shared" ca="1" si="20"/>
        <v>WON</v>
      </c>
      <c r="U34" t="str">
        <f ca="1">IF(AND(RESULT!$G93&gt;U$1,RESULT!$C93+RESULT!$D93&gt;2),"WON",IF(AND(RESULT!$G93&lt;U$1,RESULT!$C93+RESULT!$D93&lt;3),"WON","LOST"))</f>
        <v>WON</v>
      </c>
      <c r="V34" t="str">
        <f ca="1">IF(AND(RESULT!$K93&gt;U$1,RESULT!$C93+RESULT!$D93&gt;2),"WON",IF(AND(RESULT!$K93&lt;U$1,RESULT!$C93+RESULT!$D93&lt;3),"WON","LOST"))</f>
        <v>WON</v>
      </c>
      <c r="W34" t="str">
        <f t="shared" ca="1" si="21"/>
        <v>WON</v>
      </c>
      <c r="Y34" t="str">
        <f ca="1">IF(AND(RESULT!$G93&gt;Y$1,RESULT!$C93+RESULT!$D93&gt;2),"WON",IF(AND(RESULT!$G93&lt;Y$1,RESULT!$C93+RESULT!$D93&lt;3),"WON","LOST"))</f>
        <v>WON</v>
      </c>
      <c r="Z34" t="str">
        <f ca="1">IF(AND(RESULT!$K93&gt;Y$1,RESULT!$C93+RESULT!$D93&gt;2),"WON",IF(AND(RESULT!$K93&lt;Y$1,RESULT!$C93+RESULT!$D93&lt;3),"WON","LOST"))</f>
        <v>WON</v>
      </c>
      <c r="AA34" t="str">
        <f t="shared" ca="1" si="22"/>
        <v>WON</v>
      </c>
      <c r="AC34" t="str">
        <f ca="1">IF(AND(RESULT!$G93&gt;AC$1,RESULT!$C93+RESULT!$D93&gt;2),"WON",IF(AND(RESULT!$G93&lt;AC$1,RESULT!$C93+RESULT!$D93&lt;3),"WON","LOST"))</f>
        <v>WON</v>
      </c>
      <c r="AD34" t="str">
        <f ca="1">IF(AND(RESULT!$K93&gt;AC$1,RESULT!$C93+RESULT!$D93&gt;2),"WON",IF(AND(RESULT!$K93&lt;AC$1,RESULT!$C93+RESULT!$D93&lt;3),"WON","LOST"))</f>
        <v>WON</v>
      </c>
      <c r="AE34" t="str">
        <f t="shared" ca="1" si="23"/>
        <v>WON</v>
      </c>
    </row>
    <row r="35" spans="1:31">
      <c r="A35" t="str">
        <f ca="1">IF(AND(RESULT!$G94&gt;A$1,RESULT!$C94+RESULT!$D94&gt;2),"WON",IF(AND(RESULT!$G94&lt;A$1,RESULT!$C94+RESULT!$D94&lt;3),"WON","LOST"))</f>
        <v>LOST</v>
      </c>
      <c r="B35" t="str">
        <f ca="1">IF(AND(RESULT!$K94&gt;A$1,RESULT!$C94+RESULT!$D94&gt;2),"WON",IF(AND(RESULT!$K94&lt;A$1,RESULT!$C94+RESULT!$D94&lt;3),"WON","LOST"))</f>
        <v>LOST</v>
      </c>
      <c r="C35" t="str">
        <f t="shared" ca="1" si="16"/>
        <v>LOST</v>
      </c>
      <c r="E35" t="str">
        <f ca="1">IF(AND(RESULT!$G94&gt;E$1,RESULT!$C94+RESULT!$D94&gt;2),"WON",IF(AND(RESULT!$G94&lt;E$1,RESULT!$C94+RESULT!$D94&lt;3),"WON","LOST"))</f>
        <v>LOST</v>
      </c>
      <c r="F35" t="str">
        <f ca="1">IF(AND(RESULT!$K94&gt;E$1,RESULT!$C94+RESULT!$D94&gt;2),"WON",IF(AND(RESULT!$K94&lt;E$1,RESULT!$C94+RESULT!$D94&lt;3),"WON","LOST"))</f>
        <v>LOST</v>
      </c>
      <c r="G35" t="str">
        <f t="shared" ca="1" si="17"/>
        <v>LOST</v>
      </c>
      <c r="I35" t="str">
        <f ca="1">IF(AND(RESULT!$G94&gt;I$1,RESULT!$C94+RESULT!$D94&gt;2),"WON",IF(AND(RESULT!$G94&lt;I$1,RESULT!$C94+RESULT!$D94&lt;3),"WON","LOST"))</f>
        <v>LOST</v>
      </c>
      <c r="J35" t="str">
        <f ca="1">IF(AND(RESULT!$K94&gt;I$1,RESULT!$C94+RESULT!$D94&gt;2),"WON",IF(AND(RESULT!$K94&lt;I$1,RESULT!$C94+RESULT!$D94&lt;3),"WON","LOST"))</f>
        <v>LOST</v>
      </c>
      <c r="K35" t="str">
        <f t="shared" ca="1" si="18"/>
        <v>LOST</v>
      </c>
      <c r="M35" t="str">
        <f ca="1">IF(AND(RESULT!$G94&gt;M$1,RESULT!$C94+RESULT!$D94&gt;2),"WON",IF(AND(RESULT!$G94&lt;M$1,RESULT!$C94+RESULT!$D94&lt;3),"WON","LOST"))</f>
        <v>LOST</v>
      </c>
      <c r="N35" t="str">
        <f ca="1">IF(AND(RESULT!$K94&gt;M$1,RESULT!$C94+RESULT!$D94&gt;2),"WON",IF(AND(RESULT!$K94&lt;M$1,RESULT!$C94+RESULT!$D94&lt;3),"WON","LOST"))</f>
        <v>LOST</v>
      </c>
      <c r="O35" t="str">
        <f t="shared" ca="1" si="19"/>
        <v>LOST</v>
      </c>
      <c r="Q35" t="str">
        <f ca="1">IF(AND(RESULT!$G94&gt;Q$1,RESULT!$C94+RESULT!$D94&gt;2),"WON",IF(AND(RESULT!$G94&lt;Q$1,RESULT!$C94+RESULT!$D94&lt;3),"WON","LOST"))</f>
        <v>LOST</v>
      </c>
      <c r="R35" t="str">
        <f ca="1">IF(AND(RESULT!$K94&gt;Q$1,RESULT!$C94+RESULT!$D94&gt;2),"WON",IF(AND(RESULT!$K94&lt;Q$1,RESULT!$C94+RESULT!$D94&lt;3),"WON","LOST"))</f>
        <v>LOST</v>
      </c>
      <c r="S35" t="str">
        <f t="shared" ca="1" si="20"/>
        <v>LOST</v>
      </c>
      <c r="U35" t="str">
        <f ca="1">IF(AND(RESULT!$G94&gt;U$1,RESULT!$C94+RESULT!$D94&gt;2),"WON",IF(AND(RESULT!$G94&lt;U$1,RESULT!$C94+RESULT!$D94&lt;3),"WON","LOST"))</f>
        <v>LOST</v>
      </c>
      <c r="V35" t="str">
        <f ca="1">IF(AND(RESULT!$K94&gt;U$1,RESULT!$C94+RESULT!$D94&gt;2),"WON",IF(AND(RESULT!$K94&lt;U$1,RESULT!$C94+RESULT!$D94&lt;3),"WON","LOST"))</f>
        <v>LOST</v>
      </c>
      <c r="W35" t="str">
        <f t="shared" ca="1" si="21"/>
        <v>LOST</v>
      </c>
      <c r="Y35" t="str">
        <f ca="1">IF(AND(RESULT!$G94&gt;Y$1,RESULT!$C94+RESULT!$D94&gt;2),"WON",IF(AND(RESULT!$G94&lt;Y$1,RESULT!$C94+RESULT!$D94&lt;3),"WON","LOST"))</f>
        <v>LOST</v>
      </c>
      <c r="Z35" t="str">
        <f ca="1">IF(AND(RESULT!$K94&gt;Y$1,RESULT!$C94+RESULT!$D94&gt;2),"WON",IF(AND(RESULT!$K94&lt;Y$1,RESULT!$C94+RESULT!$D94&lt;3),"WON","LOST"))</f>
        <v>LOST</v>
      </c>
      <c r="AA35" t="str">
        <f t="shared" ca="1" si="22"/>
        <v>LOST</v>
      </c>
      <c r="AC35" t="str">
        <f ca="1">IF(AND(RESULT!$G94&gt;AC$1,RESULT!$C94+RESULT!$D94&gt;2),"WON",IF(AND(RESULT!$G94&lt;AC$1,RESULT!$C94+RESULT!$D94&lt;3),"WON","LOST"))</f>
        <v>LOST</v>
      </c>
      <c r="AD35" t="str">
        <f ca="1">IF(AND(RESULT!$K94&gt;AC$1,RESULT!$C94+RESULT!$D94&gt;2),"WON",IF(AND(RESULT!$K94&lt;AC$1,RESULT!$C94+RESULT!$D94&lt;3),"WON","LOST"))</f>
        <v>LOST</v>
      </c>
      <c r="AE35" t="str">
        <f t="shared" ca="1" si="23"/>
        <v>LOST</v>
      </c>
    </row>
    <row r="36" spans="1:31">
      <c r="A36" t="str">
        <f ca="1">IF(AND(RESULT!$G95&gt;A$1,RESULT!$C95+RESULT!$D95&gt;2),"WON",IF(AND(RESULT!$G95&lt;A$1,RESULT!$C95+RESULT!$D95&lt;3),"WON","LOST"))</f>
        <v>WON</v>
      </c>
      <c r="B36" t="str">
        <f ca="1">IF(AND(RESULT!$K95&gt;A$1,RESULT!$C95+RESULT!$D95&gt;2),"WON",IF(AND(RESULT!$K95&lt;A$1,RESULT!$C95+RESULT!$D95&lt;3),"WON","LOST"))</f>
        <v>WON</v>
      </c>
      <c r="C36" t="str">
        <f t="shared" ca="1" si="16"/>
        <v>WON</v>
      </c>
      <c r="E36" t="str">
        <f ca="1">IF(AND(RESULT!$G95&gt;E$1,RESULT!$C95+RESULT!$D95&gt;2),"WON",IF(AND(RESULT!$G95&lt;E$1,RESULT!$C95+RESULT!$D95&lt;3),"WON","LOST"))</f>
        <v>WON</v>
      </c>
      <c r="F36" t="str">
        <f ca="1">IF(AND(RESULT!$K95&gt;E$1,RESULT!$C95+RESULT!$D95&gt;2),"WON",IF(AND(RESULT!$K95&lt;E$1,RESULT!$C95+RESULT!$D95&lt;3),"WON","LOST"))</f>
        <v>WON</v>
      </c>
      <c r="G36" t="str">
        <f t="shared" ca="1" si="17"/>
        <v>WON</v>
      </c>
      <c r="I36" t="str">
        <f ca="1">IF(AND(RESULT!$G95&gt;I$1,RESULT!$C95+RESULT!$D95&gt;2),"WON",IF(AND(RESULT!$G95&lt;I$1,RESULT!$C95+RESULT!$D95&lt;3),"WON","LOST"))</f>
        <v>WON</v>
      </c>
      <c r="J36" t="str">
        <f ca="1">IF(AND(RESULT!$K95&gt;I$1,RESULT!$C95+RESULT!$D95&gt;2),"WON",IF(AND(RESULT!$K95&lt;I$1,RESULT!$C95+RESULT!$D95&lt;3),"WON","LOST"))</f>
        <v>WON</v>
      </c>
      <c r="K36" t="str">
        <f t="shared" ca="1" si="18"/>
        <v>WON</v>
      </c>
      <c r="M36" t="str">
        <f ca="1">IF(AND(RESULT!$G95&gt;M$1,RESULT!$C95+RESULT!$D95&gt;2),"WON",IF(AND(RESULT!$G95&lt;M$1,RESULT!$C95+RESULT!$D95&lt;3),"WON","LOST"))</f>
        <v>LOST</v>
      </c>
      <c r="N36" t="str">
        <f ca="1">IF(AND(RESULT!$K95&gt;M$1,RESULT!$C95+RESULT!$D95&gt;2),"WON",IF(AND(RESULT!$K95&lt;M$1,RESULT!$C95+RESULT!$D95&lt;3),"WON","LOST"))</f>
        <v>WON</v>
      </c>
      <c r="O36" t="str">
        <f t="shared" ca="1" si="19"/>
        <v>DP</v>
      </c>
      <c r="Q36" t="str">
        <f ca="1">IF(AND(RESULT!$G95&gt;Q$1,RESULT!$C95+RESULT!$D95&gt;2),"WON",IF(AND(RESULT!$G95&lt;Q$1,RESULT!$C95+RESULT!$D95&lt;3),"WON","LOST"))</f>
        <v>LOST</v>
      </c>
      <c r="R36" t="str">
        <f ca="1">IF(AND(RESULT!$K95&gt;Q$1,RESULT!$C95+RESULT!$D95&gt;2),"WON",IF(AND(RESULT!$K95&lt;Q$1,RESULT!$C95+RESULT!$D95&lt;3),"WON","LOST"))</f>
        <v>WON</v>
      </c>
      <c r="S36" t="str">
        <f t="shared" ca="1" si="20"/>
        <v>DP</v>
      </c>
      <c r="U36" t="str">
        <f ca="1">IF(AND(RESULT!$G95&gt;U$1,RESULT!$C95+RESULT!$D95&gt;2),"WON",IF(AND(RESULT!$G95&lt;U$1,RESULT!$C95+RESULT!$D95&lt;3),"WON","LOST"))</f>
        <v>LOST</v>
      </c>
      <c r="V36" t="str">
        <f ca="1">IF(AND(RESULT!$K95&gt;U$1,RESULT!$C95+RESULT!$D95&gt;2),"WON",IF(AND(RESULT!$K95&lt;U$1,RESULT!$C95+RESULT!$D95&lt;3),"WON","LOST"))</f>
        <v>WON</v>
      </c>
      <c r="W36" t="str">
        <f t="shared" ca="1" si="21"/>
        <v>DP</v>
      </c>
      <c r="Y36" t="str">
        <f ca="1">IF(AND(RESULT!$G95&gt;Y$1,RESULT!$C95+RESULT!$D95&gt;2),"WON",IF(AND(RESULT!$G95&lt;Y$1,RESULT!$C95+RESULT!$D95&lt;3),"WON","LOST"))</f>
        <v>WON</v>
      </c>
      <c r="Z36" t="str">
        <f ca="1">IF(AND(RESULT!$K95&gt;Y$1,RESULT!$C95+RESULT!$D95&gt;2),"WON",IF(AND(RESULT!$K95&lt;Y$1,RESULT!$C95+RESULT!$D95&lt;3),"WON","LOST"))</f>
        <v>WON</v>
      </c>
      <c r="AA36" t="str">
        <f t="shared" ca="1" si="22"/>
        <v>WON</v>
      </c>
      <c r="AC36" t="str">
        <f ca="1">IF(AND(RESULT!$G95&gt;AC$1,RESULT!$C95+RESULT!$D95&gt;2),"WON",IF(AND(RESULT!$G95&lt;AC$1,RESULT!$C95+RESULT!$D95&lt;3),"WON","LOST"))</f>
        <v>WON</v>
      </c>
      <c r="AD36" t="str">
        <f ca="1">IF(AND(RESULT!$K95&gt;AC$1,RESULT!$C95+RESULT!$D95&gt;2),"WON",IF(AND(RESULT!$K95&lt;AC$1,RESULT!$C95+RESULT!$D95&lt;3),"WON","LOST"))</f>
        <v>WON</v>
      </c>
      <c r="AE36" t="str">
        <f t="shared" ca="1" si="23"/>
        <v>WON</v>
      </c>
    </row>
    <row r="39" spans="1:31">
      <c r="A39" t="str">
        <f ca="1">IF(AND(RESULT!$G98&gt;A$1,RESULT!$C98+RESULT!$D98&gt;2),"WON",IF(AND(RESULT!$G98&lt;A$1,RESULT!$C98+RESULT!$D98&lt;3),"WON","LOST"))</f>
        <v>LOST</v>
      </c>
      <c r="B39" t="str">
        <f ca="1">IF(AND(RESULT!$K98&gt;A$1,RESULT!$C98+RESULT!$D98&gt;2),"WON",IF(AND(RESULT!$K98&lt;A$1,RESULT!$C98+RESULT!$D98&lt;3),"WON","LOST"))</f>
        <v>LOST</v>
      </c>
      <c r="C39" t="str">
        <f ca="1">IF(AND(A39="WON",B39="WON"),"WON",IF(AND(A39="LOST",B39="LOST"),"LOST","DP"))</f>
        <v>LOST</v>
      </c>
      <c r="E39" t="str">
        <f ca="1">IF(AND(RESULT!$G98&gt;E$1,RESULT!$C98+RESULT!$D98&gt;2),"WON",IF(AND(RESULT!$G98&lt;E$1,RESULT!$C98+RESULT!$D98&lt;3),"WON","LOST"))</f>
        <v>LOST</v>
      </c>
      <c r="F39" t="str">
        <f ca="1">IF(AND(RESULT!$K98&gt;E$1,RESULT!$C98+RESULT!$D98&gt;2),"WON",IF(AND(RESULT!$K98&lt;E$1,RESULT!$C98+RESULT!$D98&lt;3),"WON","LOST"))</f>
        <v>LOST</v>
      </c>
      <c r="G39" t="str">
        <f ca="1">IF(AND(E39="WON",F39="WON"),"WON",IF(AND(E39="LOST",F39="LOST"),"LOST","DP"))</f>
        <v>LOST</v>
      </c>
      <c r="I39" t="str">
        <f ca="1">IF(AND(RESULT!$G98&gt;I$1,RESULT!$C98+RESULT!$D98&gt;2),"WON",IF(AND(RESULT!$G98&lt;I$1,RESULT!$C98+RESULT!$D98&lt;3),"WON","LOST"))</f>
        <v>LOST</v>
      </c>
      <c r="J39" t="str">
        <f ca="1">IF(AND(RESULT!$K98&gt;I$1,RESULT!$C98+RESULT!$D98&gt;2),"WON",IF(AND(RESULT!$K98&lt;I$1,RESULT!$C98+RESULT!$D98&lt;3),"WON","LOST"))</f>
        <v>LOST</v>
      </c>
      <c r="K39" t="str">
        <f ca="1">IF(AND(I39="WON",J39="WON"),"WON",IF(AND(I39="LOST",J39="LOST"),"LOST","DP"))</f>
        <v>LOST</v>
      </c>
      <c r="M39" t="str">
        <f ca="1">IF(AND(RESULT!$G98&gt;M$1,RESULT!$C98+RESULT!$D98&gt;2),"WON",IF(AND(RESULT!$G98&lt;M$1,RESULT!$C98+RESULT!$D98&lt;3),"WON","LOST"))</f>
        <v>LOST</v>
      </c>
      <c r="N39" t="str">
        <f ca="1">IF(AND(RESULT!$K98&gt;M$1,RESULT!$C98+RESULT!$D98&gt;2),"WON",IF(AND(RESULT!$K98&lt;M$1,RESULT!$C98+RESULT!$D98&lt;3),"WON","LOST"))</f>
        <v>WON</v>
      </c>
      <c r="O39" t="str">
        <f ca="1">IF(AND(M39="WON",N39="WON"),"WON",IF(AND(M39="LOST",N39="LOST"),"LOST","DP"))</f>
        <v>DP</v>
      </c>
      <c r="Q39" t="str">
        <f ca="1">IF(AND(RESULT!$G98&gt;Q$1,RESULT!$C98+RESULT!$D98&gt;2),"WON",IF(AND(RESULT!$G98&lt;Q$1,RESULT!$C98+RESULT!$D98&lt;3),"WON","LOST"))</f>
        <v>LOST</v>
      </c>
      <c r="R39" t="str">
        <f ca="1">IF(AND(RESULT!$K98&gt;Q$1,RESULT!$C98+RESULT!$D98&gt;2),"WON",IF(AND(RESULT!$K98&lt;Q$1,RESULT!$C98+RESULT!$D98&lt;3),"WON","LOST"))</f>
        <v>WON</v>
      </c>
      <c r="S39" t="str">
        <f ca="1">IF(AND(Q39="WON",R39="WON"),"WON",IF(AND(Q39="LOST",R39="LOST"),"LOST","DP"))</f>
        <v>DP</v>
      </c>
      <c r="U39" t="str">
        <f ca="1">IF(AND(RESULT!$G98&gt;U$1,RESULT!$C98+RESULT!$D98&gt;2),"WON",IF(AND(RESULT!$G98&lt;U$1,RESULT!$C98+RESULT!$D98&lt;3),"WON","LOST"))</f>
        <v>LOST</v>
      </c>
      <c r="V39" t="str">
        <f ca="1">IF(AND(RESULT!$K98&gt;U$1,RESULT!$C98+RESULT!$D98&gt;2),"WON",IF(AND(RESULT!$K98&lt;U$1,RESULT!$C98+RESULT!$D98&lt;3),"WON","LOST"))</f>
        <v>WON</v>
      </c>
      <c r="W39" t="str">
        <f ca="1">IF(AND(U39="WON",V39="WON"),"WON",IF(AND(U39="LOST",V39="LOST"),"LOST","DP"))</f>
        <v>DP</v>
      </c>
      <c r="Y39" t="str">
        <f ca="1">IF(AND(RESULT!$G98&gt;Y$1,RESULT!$C98+RESULT!$D98&gt;2),"WON",IF(AND(RESULT!$G98&lt;Y$1,RESULT!$C98+RESULT!$D98&lt;3),"WON","LOST"))</f>
        <v>LOST</v>
      </c>
      <c r="Z39" t="str">
        <f ca="1">IF(AND(RESULT!$K98&gt;Y$1,RESULT!$C98+RESULT!$D98&gt;2),"WON",IF(AND(RESULT!$K98&lt;Y$1,RESULT!$C98+RESULT!$D98&lt;3),"WON","LOST"))</f>
        <v>LOST</v>
      </c>
      <c r="AA39" t="str">
        <f ca="1">IF(AND(Y39="WON",Z39="WON"),"WON",IF(AND(Y39="LOST",Z39="LOST"),"LOST","DP"))</f>
        <v>LOST</v>
      </c>
      <c r="AC39" t="str">
        <f ca="1">IF(AND(RESULT!$G98&gt;AC$1,RESULT!$C98+RESULT!$D98&gt;2),"WON",IF(AND(RESULT!$G98&lt;AC$1,RESULT!$C98+RESULT!$D98&lt;3),"WON","LOST"))</f>
        <v>LOST</v>
      </c>
      <c r="AD39" t="str">
        <f ca="1">IF(AND(RESULT!$K98&gt;AC$1,RESULT!$C98+RESULT!$D98&gt;2),"WON",IF(AND(RESULT!$K98&lt;AC$1,RESULT!$C98+RESULT!$D98&lt;3),"WON","LOST"))</f>
        <v>LOST</v>
      </c>
      <c r="AE39" t="str">
        <f ca="1">IF(AND(AC39="WON",AD39="WON"),"WON",IF(AND(AC39="LOST",AD39="LOST"),"LOST","DP"))</f>
        <v>LOST</v>
      </c>
    </row>
    <row r="40" spans="1:31">
      <c r="A40" t="str">
        <f ca="1">IF(AND(RESULT!$G99&gt;A$1,RESULT!$C99+RESULT!$D99&gt;2),"WON",IF(AND(RESULT!$G99&lt;A$1,RESULT!$C99+RESULT!$D99&lt;3),"WON","LOST"))</f>
        <v>WON</v>
      </c>
      <c r="B40" t="str">
        <f ca="1">IF(AND(RESULT!$K99&gt;A$1,RESULT!$C99+RESULT!$D99&gt;2),"WON",IF(AND(RESULT!$K99&lt;A$1,RESULT!$C99+RESULT!$D99&lt;3),"WON","LOST"))</f>
        <v>WON</v>
      </c>
      <c r="C40" t="str">
        <f t="shared" ref="C40:C48" ca="1" si="24">IF(AND(A40="WON",B40="WON"),"WON",IF(AND(A40="LOST",B40="LOST"),"LOST","DP"))</f>
        <v>WON</v>
      </c>
      <c r="E40" t="str">
        <f ca="1">IF(AND(RESULT!$G99&gt;E$1,RESULT!$C99+RESULT!$D99&gt;2),"WON",IF(AND(RESULT!$G99&lt;E$1,RESULT!$C99+RESULT!$D99&lt;3),"WON","LOST"))</f>
        <v>WON</v>
      </c>
      <c r="F40" t="str">
        <f ca="1">IF(AND(RESULT!$K99&gt;E$1,RESULT!$C99+RESULT!$D99&gt;2),"WON",IF(AND(RESULT!$K99&lt;E$1,RESULT!$C99+RESULT!$D99&lt;3),"WON","LOST"))</f>
        <v>WON</v>
      </c>
      <c r="G40" t="str">
        <f t="shared" ref="G40:G48" ca="1" si="25">IF(AND(E40="WON",F40="WON"),"WON",IF(AND(E40="LOST",F40="LOST"),"LOST","DP"))</f>
        <v>WON</v>
      </c>
      <c r="I40" t="str">
        <f ca="1">IF(AND(RESULT!$G99&gt;I$1,RESULT!$C99+RESULT!$D99&gt;2),"WON",IF(AND(RESULT!$G99&lt;I$1,RESULT!$C99+RESULT!$D99&lt;3),"WON","LOST"))</f>
        <v>WON</v>
      </c>
      <c r="J40" t="str">
        <f ca="1">IF(AND(RESULT!$K99&gt;I$1,RESULT!$C99+RESULT!$D99&gt;2),"WON",IF(AND(RESULT!$K99&lt;I$1,RESULT!$C99+RESULT!$D99&lt;3),"WON","LOST"))</f>
        <v>WON</v>
      </c>
      <c r="K40" t="str">
        <f t="shared" ref="K40:K48" ca="1" si="26">IF(AND(I40="WON",J40="WON"),"WON",IF(AND(I40="LOST",J40="LOST"),"LOST","DP"))</f>
        <v>WON</v>
      </c>
      <c r="M40" t="str">
        <f ca="1">IF(AND(RESULT!$G99&gt;M$1,RESULT!$C99+RESULT!$D99&gt;2),"WON",IF(AND(RESULT!$G99&lt;M$1,RESULT!$C99+RESULT!$D99&lt;3),"WON","LOST"))</f>
        <v>WON</v>
      </c>
      <c r="N40" t="str">
        <f ca="1">IF(AND(RESULT!$K99&gt;M$1,RESULT!$C99+RESULT!$D99&gt;2),"WON",IF(AND(RESULT!$K99&lt;M$1,RESULT!$C99+RESULT!$D99&lt;3),"WON","LOST"))</f>
        <v>LOST</v>
      </c>
      <c r="O40" t="str">
        <f t="shared" ref="O40:O48" ca="1" si="27">IF(AND(M40="WON",N40="WON"),"WON",IF(AND(M40="LOST",N40="LOST"),"LOST","DP"))</f>
        <v>DP</v>
      </c>
      <c r="Q40" t="str">
        <f ca="1">IF(AND(RESULT!$G99&gt;Q$1,RESULT!$C99+RESULT!$D99&gt;2),"WON",IF(AND(RESULT!$G99&lt;Q$1,RESULT!$C99+RESULT!$D99&lt;3),"WON","LOST"))</f>
        <v>WON</v>
      </c>
      <c r="R40" t="str">
        <f ca="1">IF(AND(RESULT!$K99&gt;Q$1,RESULT!$C99+RESULT!$D99&gt;2),"WON",IF(AND(RESULT!$K99&lt;Q$1,RESULT!$C99+RESULT!$D99&lt;3),"WON","LOST"))</f>
        <v>LOST</v>
      </c>
      <c r="S40" t="str">
        <f t="shared" ref="S40:S48" ca="1" si="28">IF(AND(Q40="WON",R40="WON"),"WON",IF(AND(Q40="LOST",R40="LOST"),"LOST","DP"))</f>
        <v>DP</v>
      </c>
      <c r="U40" t="str">
        <f ca="1">IF(AND(RESULT!$G99&gt;U$1,RESULT!$C99+RESULT!$D99&gt;2),"WON",IF(AND(RESULT!$G99&lt;U$1,RESULT!$C99+RESULT!$D99&lt;3),"WON","LOST"))</f>
        <v>WON</v>
      </c>
      <c r="V40" t="str">
        <f ca="1">IF(AND(RESULT!$K99&gt;U$1,RESULT!$C99+RESULT!$D99&gt;2),"WON",IF(AND(RESULT!$K99&lt;U$1,RESULT!$C99+RESULT!$D99&lt;3),"WON","LOST"))</f>
        <v>LOST</v>
      </c>
      <c r="W40" t="str">
        <f t="shared" ref="W40:W48" ca="1" si="29">IF(AND(U40="WON",V40="WON"),"WON",IF(AND(U40="LOST",V40="LOST"),"LOST","DP"))</f>
        <v>DP</v>
      </c>
      <c r="Y40" t="str">
        <f ca="1">IF(AND(RESULT!$G99&gt;Y$1,RESULT!$C99+RESULT!$D99&gt;2),"WON",IF(AND(RESULT!$G99&lt;Y$1,RESULT!$C99+RESULT!$D99&lt;3),"WON","LOST"))</f>
        <v>WON</v>
      </c>
      <c r="Z40" t="str">
        <f ca="1">IF(AND(RESULT!$K99&gt;Y$1,RESULT!$C99+RESULT!$D99&gt;2),"WON",IF(AND(RESULT!$K99&lt;Y$1,RESULT!$C99+RESULT!$D99&lt;3),"WON","LOST"))</f>
        <v>WON</v>
      </c>
      <c r="AA40" t="str">
        <f t="shared" ref="AA40:AA48" ca="1" si="30">IF(AND(Y40="WON",Z40="WON"),"WON",IF(AND(Y40="LOST",Z40="LOST"),"LOST","DP"))</f>
        <v>WON</v>
      </c>
      <c r="AC40" t="str">
        <f ca="1">IF(AND(RESULT!$G99&gt;AC$1,RESULT!$C99+RESULT!$D99&gt;2),"WON",IF(AND(RESULT!$G99&lt;AC$1,RESULT!$C99+RESULT!$D99&lt;3),"WON","LOST"))</f>
        <v>WON</v>
      </c>
      <c r="AD40" t="str">
        <f ca="1">IF(AND(RESULT!$K99&gt;AC$1,RESULT!$C99+RESULT!$D99&gt;2),"WON",IF(AND(RESULT!$K99&lt;AC$1,RESULT!$C99+RESULT!$D99&lt;3),"WON","LOST"))</f>
        <v>WON</v>
      </c>
      <c r="AE40" t="str">
        <f t="shared" ref="AE40:AE48" ca="1" si="31">IF(AND(AC40="WON",AD40="WON"),"WON",IF(AND(AC40="LOST",AD40="LOST"),"LOST","DP"))</f>
        <v>WON</v>
      </c>
    </row>
    <row r="41" spans="1:31">
      <c r="A41" t="str">
        <f ca="1">IF(AND(RESULT!$G100&gt;A$1,RESULT!$C100+RESULT!$D100&gt;2),"WON",IF(AND(RESULT!$G100&lt;A$1,RESULT!$C100+RESULT!$D100&lt;3),"WON","LOST"))</f>
        <v>WON</v>
      </c>
      <c r="B41" t="str">
        <f ca="1">IF(AND(RESULT!$K100&gt;A$1,RESULT!$C100+RESULT!$D100&gt;2),"WON",IF(AND(RESULT!$K100&lt;A$1,RESULT!$C100+RESULT!$D100&lt;3),"WON","LOST"))</f>
        <v>WON</v>
      </c>
      <c r="C41" t="str">
        <f t="shared" ca="1" si="24"/>
        <v>WON</v>
      </c>
      <c r="E41" t="str">
        <f ca="1">IF(AND(RESULT!$G100&gt;E$1,RESULT!$C100+RESULT!$D100&gt;2),"WON",IF(AND(RESULT!$G100&lt;E$1,RESULT!$C100+RESULT!$D100&lt;3),"WON","LOST"))</f>
        <v>WON</v>
      </c>
      <c r="F41" t="str">
        <f ca="1">IF(AND(RESULT!$K100&gt;E$1,RESULT!$C100+RESULT!$D100&gt;2),"WON",IF(AND(RESULT!$K100&lt;E$1,RESULT!$C100+RESULT!$D100&lt;3),"WON","LOST"))</f>
        <v>WON</v>
      </c>
      <c r="G41" t="str">
        <f t="shared" ca="1" si="25"/>
        <v>WON</v>
      </c>
      <c r="I41" t="str">
        <f ca="1">IF(AND(RESULT!$G100&gt;I$1,RESULT!$C100+RESULT!$D100&gt;2),"WON",IF(AND(RESULT!$G100&lt;I$1,RESULT!$C100+RESULT!$D100&lt;3),"WON","LOST"))</f>
        <v>WON</v>
      </c>
      <c r="J41" t="str">
        <f ca="1">IF(AND(RESULT!$K100&gt;I$1,RESULT!$C100+RESULT!$D100&gt;2),"WON",IF(AND(RESULT!$K100&lt;I$1,RESULT!$C100+RESULT!$D100&lt;3),"WON","LOST"))</f>
        <v>WON</v>
      </c>
      <c r="K41" t="str">
        <f t="shared" ca="1" si="26"/>
        <v>WON</v>
      </c>
      <c r="M41" t="str">
        <f ca="1">IF(AND(RESULT!$G100&gt;M$1,RESULT!$C100+RESULT!$D100&gt;2),"WON",IF(AND(RESULT!$G100&lt;M$1,RESULT!$C100+RESULT!$D100&lt;3),"WON","LOST"))</f>
        <v>WON</v>
      </c>
      <c r="N41" t="str">
        <f ca="1">IF(AND(RESULT!$K100&gt;M$1,RESULT!$C100+RESULT!$D100&gt;2),"WON",IF(AND(RESULT!$K100&lt;M$1,RESULT!$C100+RESULT!$D100&lt;3),"WON","LOST"))</f>
        <v>WON</v>
      </c>
      <c r="O41" t="str">
        <f t="shared" ca="1" si="27"/>
        <v>WON</v>
      </c>
      <c r="Q41" t="str">
        <f ca="1">IF(AND(RESULT!$G100&gt;Q$1,RESULT!$C100+RESULT!$D100&gt;2),"WON",IF(AND(RESULT!$G100&lt;Q$1,RESULT!$C100+RESULT!$D100&lt;3),"WON","LOST"))</f>
        <v>WON</v>
      </c>
      <c r="R41" t="str">
        <f ca="1">IF(AND(RESULT!$K100&gt;Q$1,RESULT!$C100+RESULT!$D100&gt;2),"WON",IF(AND(RESULT!$K100&lt;Q$1,RESULT!$C100+RESULT!$D100&lt;3),"WON","LOST"))</f>
        <v>WON</v>
      </c>
      <c r="S41" t="str">
        <f t="shared" ca="1" si="28"/>
        <v>WON</v>
      </c>
      <c r="U41" t="str">
        <f ca="1">IF(AND(RESULT!$G100&gt;U$1,RESULT!$C100+RESULT!$D100&gt;2),"WON",IF(AND(RESULT!$G100&lt;U$1,RESULT!$C100+RESULT!$D100&lt;3),"WON","LOST"))</f>
        <v>WON</v>
      </c>
      <c r="V41" t="str">
        <f ca="1">IF(AND(RESULT!$K100&gt;U$1,RESULT!$C100+RESULT!$D100&gt;2),"WON",IF(AND(RESULT!$K100&lt;U$1,RESULT!$C100+RESULT!$D100&lt;3),"WON","LOST"))</f>
        <v>WON</v>
      </c>
      <c r="W41" t="str">
        <f t="shared" ca="1" si="29"/>
        <v>WON</v>
      </c>
      <c r="Y41" t="str">
        <f ca="1">IF(AND(RESULT!$G100&gt;Y$1,RESULT!$C100+RESULT!$D100&gt;2),"WON",IF(AND(RESULT!$G100&lt;Y$1,RESULT!$C100+RESULT!$D100&lt;3),"WON","LOST"))</f>
        <v>WON</v>
      </c>
      <c r="Z41" t="str">
        <f ca="1">IF(AND(RESULT!$K100&gt;Y$1,RESULT!$C100+RESULT!$D100&gt;2),"WON",IF(AND(RESULT!$K100&lt;Y$1,RESULT!$C100+RESULT!$D100&lt;3),"WON","LOST"))</f>
        <v>WON</v>
      </c>
      <c r="AA41" t="str">
        <f t="shared" ca="1" si="30"/>
        <v>WON</v>
      </c>
      <c r="AC41" t="str">
        <f ca="1">IF(AND(RESULT!$G100&gt;AC$1,RESULT!$C100+RESULT!$D100&gt;2),"WON",IF(AND(RESULT!$G100&lt;AC$1,RESULT!$C100+RESULT!$D100&lt;3),"WON","LOST"))</f>
        <v>WON</v>
      </c>
      <c r="AD41" t="str">
        <f ca="1">IF(AND(RESULT!$K100&gt;AC$1,RESULT!$C100+RESULT!$D100&gt;2),"WON",IF(AND(RESULT!$K100&lt;AC$1,RESULT!$C100+RESULT!$D100&lt;3),"WON","LOST"))</f>
        <v>WON</v>
      </c>
      <c r="AE41" t="str">
        <f t="shared" ca="1" si="31"/>
        <v>WON</v>
      </c>
    </row>
    <row r="42" spans="1:31">
      <c r="A42" t="str">
        <f ca="1">IF(AND(RESULT!$G101&gt;A$1,RESULT!$C101+RESULT!$D101&gt;2),"WON",IF(AND(RESULT!$G101&lt;A$1,RESULT!$C101+RESULT!$D101&lt;3),"WON","LOST"))</f>
        <v>LOST</v>
      </c>
      <c r="B42" t="str">
        <f ca="1">IF(AND(RESULT!$K101&gt;A$1,RESULT!$C101+RESULT!$D101&gt;2),"WON",IF(AND(RESULT!$K101&lt;A$1,RESULT!$C101+RESULT!$D101&lt;3),"WON","LOST"))</f>
        <v>LOST</v>
      </c>
      <c r="C42" t="str">
        <f t="shared" ca="1" si="24"/>
        <v>LOST</v>
      </c>
      <c r="E42" t="str">
        <f ca="1">IF(AND(RESULT!$G101&gt;E$1,RESULT!$C101+RESULT!$D101&gt;2),"WON",IF(AND(RESULT!$G101&lt;E$1,RESULT!$C101+RESULT!$D101&lt;3),"WON","LOST"))</f>
        <v>LOST</v>
      </c>
      <c r="F42" t="str">
        <f ca="1">IF(AND(RESULT!$K101&gt;E$1,RESULT!$C101+RESULT!$D101&gt;2),"WON",IF(AND(RESULT!$K101&lt;E$1,RESULT!$C101+RESULT!$D101&lt;3),"WON","LOST"))</f>
        <v>LOST</v>
      </c>
      <c r="G42" t="str">
        <f t="shared" ca="1" si="25"/>
        <v>LOST</v>
      </c>
      <c r="I42" t="str">
        <f ca="1">IF(AND(RESULT!$G101&gt;I$1,RESULT!$C101+RESULT!$D101&gt;2),"WON",IF(AND(RESULT!$G101&lt;I$1,RESULT!$C101+RESULT!$D101&lt;3),"WON","LOST"))</f>
        <v>LOST</v>
      </c>
      <c r="J42" t="str">
        <f ca="1">IF(AND(RESULT!$K101&gt;I$1,RESULT!$C101+RESULT!$D101&gt;2),"WON",IF(AND(RESULT!$K101&lt;I$1,RESULT!$C101+RESULT!$D101&lt;3),"WON","LOST"))</f>
        <v>LOST</v>
      </c>
      <c r="K42" t="str">
        <f t="shared" ca="1" si="26"/>
        <v>LOST</v>
      </c>
      <c r="M42" t="str">
        <f ca="1">IF(AND(RESULT!$G101&gt;M$1,RESULT!$C101+RESULT!$D101&gt;2),"WON",IF(AND(RESULT!$G101&lt;M$1,RESULT!$C101+RESULT!$D101&lt;3),"WON","LOST"))</f>
        <v>LOST</v>
      </c>
      <c r="N42" t="str">
        <f ca="1">IF(AND(RESULT!$K101&gt;M$1,RESULT!$C101+RESULT!$D101&gt;2),"WON",IF(AND(RESULT!$K101&lt;M$1,RESULT!$C101+RESULT!$D101&lt;3),"WON","LOST"))</f>
        <v>WON</v>
      </c>
      <c r="O42" t="str">
        <f t="shared" ca="1" si="27"/>
        <v>DP</v>
      </c>
      <c r="Q42" t="str">
        <f ca="1">IF(AND(RESULT!$G101&gt;Q$1,RESULT!$C101+RESULT!$D101&gt;2),"WON",IF(AND(RESULT!$G101&lt;Q$1,RESULT!$C101+RESULT!$D101&lt;3),"WON","LOST"))</f>
        <v>LOST</v>
      </c>
      <c r="R42" t="str">
        <f ca="1">IF(AND(RESULT!$K101&gt;Q$1,RESULT!$C101+RESULT!$D101&gt;2),"WON",IF(AND(RESULT!$K101&lt;Q$1,RESULT!$C101+RESULT!$D101&lt;3),"WON","LOST"))</f>
        <v>WON</v>
      </c>
      <c r="S42" t="str">
        <f t="shared" ca="1" si="28"/>
        <v>DP</v>
      </c>
      <c r="U42" t="str">
        <f ca="1">IF(AND(RESULT!$G101&gt;U$1,RESULT!$C101+RESULT!$D101&gt;2),"WON",IF(AND(RESULT!$G101&lt;U$1,RESULT!$C101+RESULT!$D101&lt;3),"WON","LOST"))</f>
        <v>LOST</v>
      </c>
      <c r="V42" t="str">
        <f ca="1">IF(AND(RESULT!$K101&gt;U$1,RESULT!$C101+RESULT!$D101&gt;2),"WON",IF(AND(RESULT!$K101&lt;U$1,RESULT!$C101+RESULT!$D101&lt;3),"WON","LOST"))</f>
        <v>WON</v>
      </c>
      <c r="W42" t="str">
        <f t="shared" ca="1" si="29"/>
        <v>DP</v>
      </c>
      <c r="Y42" t="str">
        <f ca="1">IF(AND(RESULT!$G101&gt;Y$1,RESULT!$C101+RESULT!$D101&gt;2),"WON",IF(AND(RESULT!$G101&lt;Y$1,RESULT!$C101+RESULT!$D101&lt;3),"WON","LOST"))</f>
        <v>LOST</v>
      </c>
      <c r="Z42" t="str">
        <f ca="1">IF(AND(RESULT!$K101&gt;Y$1,RESULT!$C101+RESULT!$D101&gt;2),"WON",IF(AND(RESULT!$K101&lt;Y$1,RESULT!$C101+RESULT!$D101&lt;3),"WON","LOST"))</f>
        <v>WON</v>
      </c>
      <c r="AA42" t="str">
        <f t="shared" ca="1" si="30"/>
        <v>DP</v>
      </c>
      <c r="AC42" t="str">
        <f ca="1">IF(AND(RESULT!$G101&gt;AC$1,RESULT!$C101+RESULT!$D101&gt;2),"WON",IF(AND(RESULT!$G101&lt;AC$1,RESULT!$C101+RESULT!$D101&lt;3),"WON","LOST"))</f>
        <v>LOST</v>
      </c>
      <c r="AD42" t="str">
        <f ca="1">IF(AND(RESULT!$K101&gt;AC$1,RESULT!$C101+RESULT!$D101&gt;2),"WON",IF(AND(RESULT!$K101&lt;AC$1,RESULT!$C101+RESULT!$D101&lt;3),"WON","LOST"))</f>
        <v>WON</v>
      </c>
      <c r="AE42" t="str">
        <f t="shared" ca="1" si="31"/>
        <v>DP</v>
      </c>
    </row>
    <row r="43" spans="1:31">
      <c r="A43" t="str">
        <f ca="1">IF(AND(RESULT!$G102&gt;A$1,RESULT!$C102+RESULT!$D102&gt;2),"WON",IF(AND(RESULT!$G102&lt;A$1,RESULT!$C102+RESULT!$D102&lt;3),"WON","LOST"))</f>
        <v>LOST</v>
      </c>
      <c r="B43" t="str">
        <f ca="1">IF(AND(RESULT!$K102&gt;A$1,RESULT!$C102+RESULT!$D102&gt;2),"WON",IF(AND(RESULT!$K102&lt;A$1,RESULT!$C102+RESULT!$D102&lt;3),"WON","LOST"))</f>
        <v>LOST</v>
      </c>
      <c r="C43" t="str">
        <f t="shared" ca="1" si="24"/>
        <v>LOST</v>
      </c>
      <c r="E43" t="str">
        <f ca="1">IF(AND(RESULT!$G102&gt;E$1,RESULT!$C102+RESULT!$D102&gt;2),"WON",IF(AND(RESULT!$G102&lt;E$1,RESULT!$C102+RESULT!$D102&lt;3),"WON","LOST"))</f>
        <v>LOST</v>
      </c>
      <c r="F43" t="str">
        <f ca="1">IF(AND(RESULT!$K102&gt;E$1,RESULT!$C102+RESULT!$D102&gt;2),"WON",IF(AND(RESULT!$K102&lt;E$1,RESULT!$C102+RESULT!$D102&lt;3),"WON","LOST"))</f>
        <v>LOST</v>
      </c>
      <c r="G43" t="str">
        <f t="shared" ca="1" si="25"/>
        <v>LOST</v>
      </c>
      <c r="I43" t="str">
        <f ca="1">IF(AND(RESULT!$G102&gt;I$1,RESULT!$C102+RESULT!$D102&gt;2),"WON",IF(AND(RESULT!$G102&lt;I$1,RESULT!$C102+RESULT!$D102&lt;3),"WON","LOST"))</f>
        <v>LOST</v>
      </c>
      <c r="J43" t="str">
        <f ca="1">IF(AND(RESULT!$K102&gt;I$1,RESULT!$C102+RESULT!$D102&gt;2),"WON",IF(AND(RESULT!$K102&lt;I$1,RESULT!$C102+RESULT!$D102&lt;3),"WON","LOST"))</f>
        <v>LOST</v>
      </c>
      <c r="K43" t="str">
        <f t="shared" ca="1" si="26"/>
        <v>LOST</v>
      </c>
      <c r="M43" t="str">
        <f ca="1">IF(AND(RESULT!$G102&gt;M$1,RESULT!$C102+RESULT!$D102&gt;2),"WON",IF(AND(RESULT!$G102&lt;M$1,RESULT!$C102+RESULT!$D102&lt;3),"WON","LOST"))</f>
        <v>LOST</v>
      </c>
      <c r="N43" t="str">
        <f ca="1">IF(AND(RESULT!$K102&gt;M$1,RESULT!$C102+RESULT!$D102&gt;2),"WON",IF(AND(RESULT!$K102&lt;M$1,RESULT!$C102+RESULT!$D102&lt;3),"WON","LOST"))</f>
        <v>LOST</v>
      </c>
      <c r="O43" t="str">
        <f t="shared" ca="1" si="27"/>
        <v>LOST</v>
      </c>
      <c r="Q43" t="str">
        <f ca="1">IF(AND(RESULT!$G102&gt;Q$1,RESULT!$C102+RESULT!$D102&gt;2),"WON",IF(AND(RESULT!$G102&lt;Q$1,RESULT!$C102+RESULT!$D102&lt;3),"WON","LOST"))</f>
        <v>LOST</v>
      </c>
      <c r="R43" t="str">
        <f ca="1">IF(AND(RESULT!$K102&gt;Q$1,RESULT!$C102+RESULT!$D102&gt;2),"WON",IF(AND(RESULT!$K102&lt;Q$1,RESULT!$C102+RESULT!$D102&lt;3),"WON","LOST"))</f>
        <v>LOST</v>
      </c>
      <c r="S43" t="str">
        <f t="shared" ca="1" si="28"/>
        <v>LOST</v>
      </c>
      <c r="U43" t="str">
        <f ca="1">IF(AND(RESULT!$G102&gt;U$1,RESULT!$C102+RESULT!$D102&gt;2),"WON",IF(AND(RESULT!$G102&lt;U$1,RESULT!$C102+RESULT!$D102&lt;3),"WON","LOST"))</f>
        <v>LOST</v>
      </c>
      <c r="V43" t="str">
        <f ca="1">IF(AND(RESULT!$K102&gt;U$1,RESULT!$C102+RESULT!$D102&gt;2),"WON",IF(AND(RESULT!$K102&lt;U$1,RESULT!$C102+RESULT!$D102&lt;3),"WON","LOST"))</f>
        <v>LOST</v>
      </c>
      <c r="W43" t="str">
        <f t="shared" ca="1" si="29"/>
        <v>LOST</v>
      </c>
      <c r="Y43" t="str">
        <f ca="1">IF(AND(RESULT!$G102&gt;Y$1,RESULT!$C102+RESULT!$D102&gt;2),"WON",IF(AND(RESULT!$G102&lt;Y$1,RESULT!$C102+RESULT!$D102&lt;3),"WON","LOST"))</f>
        <v>LOST</v>
      </c>
      <c r="Z43" t="str">
        <f ca="1">IF(AND(RESULT!$K102&gt;Y$1,RESULT!$C102+RESULT!$D102&gt;2),"WON",IF(AND(RESULT!$K102&lt;Y$1,RESULT!$C102+RESULT!$D102&lt;3),"WON","LOST"))</f>
        <v>LOST</v>
      </c>
      <c r="AA43" t="str">
        <f t="shared" ca="1" si="30"/>
        <v>LOST</v>
      </c>
      <c r="AC43" t="str">
        <f ca="1">IF(AND(RESULT!$G102&gt;AC$1,RESULT!$C102+RESULT!$D102&gt;2),"WON",IF(AND(RESULT!$G102&lt;AC$1,RESULT!$C102+RESULT!$D102&lt;3),"WON","LOST"))</f>
        <v>LOST</v>
      </c>
      <c r="AD43" t="str">
        <f ca="1">IF(AND(RESULT!$K102&gt;AC$1,RESULT!$C102+RESULT!$D102&gt;2),"WON",IF(AND(RESULT!$K102&lt;AC$1,RESULT!$C102+RESULT!$D102&lt;3),"WON","LOST"))</f>
        <v>LOST</v>
      </c>
      <c r="AE43" t="str">
        <f t="shared" ca="1" si="31"/>
        <v>LOST</v>
      </c>
    </row>
    <row r="44" spans="1:31">
      <c r="A44" t="str">
        <f ca="1">IF(AND(RESULT!$G103&gt;A$1,RESULT!$C103+RESULT!$D103&gt;2),"WON",IF(AND(RESULT!$G103&lt;A$1,RESULT!$C103+RESULT!$D103&lt;3),"WON","LOST"))</f>
        <v>LOST</v>
      </c>
      <c r="B44" t="str">
        <f ca="1">IF(AND(RESULT!$K103&gt;A$1,RESULT!$C103+RESULT!$D103&gt;2),"WON",IF(AND(RESULT!$K103&lt;A$1,RESULT!$C103+RESULT!$D103&lt;3),"WON","LOST"))</f>
        <v>WON</v>
      </c>
      <c r="C44" t="str">
        <f t="shared" ca="1" si="24"/>
        <v>DP</v>
      </c>
      <c r="E44" t="str">
        <f ca="1">IF(AND(RESULT!$G103&gt;E$1,RESULT!$C103+RESULT!$D103&gt;2),"WON",IF(AND(RESULT!$G103&lt;E$1,RESULT!$C103+RESULT!$D103&lt;3),"WON","LOST"))</f>
        <v>LOST</v>
      </c>
      <c r="F44" t="str">
        <f ca="1">IF(AND(RESULT!$K103&gt;E$1,RESULT!$C103+RESULT!$D103&gt;2),"WON",IF(AND(RESULT!$K103&lt;E$1,RESULT!$C103+RESULT!$D103&lt;3),"WON","LOST"))</f>
        <v>WON</v>
      </c>
      <c r="G44" t="str">
        <f t="shared" ca="1" si="25"/>
        <v>DP</v>
      </c>
      <c r="I44" t="str">
        <f ca="1">IF(AND(RESULT!$G103&gt;I$1,RESULT!$C103+RESULT!$D103&gt;2),"WON",IF(AND(RESULT!$G103&lt;I$1,RESULT!$C103+RESULT!$D103&lt;3),"WON","LOST"))</f>
        <v>LOST</v>
      </c>
      <c r="J44" t="str">
        <f ca="1">IF(AND(RESULT!$K103&gt;I$1,RESULT!$C103+RESULT!$D103&gt;2),"WON",IF(AND(RESULT!$K103&lt;I$1,RESULT!$C103+RESULT!$D103&lt;3),"WON","LOST"))</f>
        <v>WON</v>
      </c>
      <c r="K44" t="str">
        <f t="shared" ca="1" si="26"/>
        <v>DP</v>
      </c>
      <c r="M44" t="str">
        <f ca="1">IF(AND(RESULT!$G103&gt;M$1,RESULT!$C103+RESULT!$D103&gt;2),"WON",IF(AND(RESULT!$G103&lt;M$1,RESULT!$C103+RESULT!$D103&lt;3),"WON","LOST"))</f>
        <v>WON</v>
      </c>
      <c r="N44" t="str">
        <f ca="1">IF(AND(RESULT!$K103&gt;M$1,RESULT!$C103+RESULT!$D103&gt;2),"WON",IF(AND(RESULT!$K103&lt;M$1,RESULT!$C103+RESULT!$D103&lt;3),"WON","LOST"))</f>
        <v>WON</v>
      </c>
      <c r="O44" t="str">
        <f t="shared" ca="1" si="27"/>
        <v>WON</v>
      </c>
      <c r="Q44" t="str">
        <f ca="1">IF(AND(RESULT!$G103&gt;Q$1,RESULT!$C103+RESULT!$D103&gt;2),"WON",IF(AND(RESULT!$G103&lt;Q$1,RESULT!$C103+RESULT!$D103&lt;3),"WON","LOST"))</f>
        <v>WON</v>
      </c>
      <c r="R44" t="str">
        <f ca="1">IF(AND(RESULT!$K103&gt;Q$1,RESULT!$C103+RESULT!$D103&gt;2),"WON",IF(AND(RESULT!$K103&lt;Q$1,RESULT!$C103+RESULT!$D103&lt;3),"WON","LOST"))</f>
        <v>WON</v>
      </c>
      <c r="S44" t="str">
        <f t="shared" ca="1" si="28"/>
        <v>WON</v>
      </c>
      <c r="U44" t="str">
        <f ca="1">IF(AND(RESULT!$G103&gt;U$1,RESULT!$C103+RESULT!$D103&gt;2),"WON",IF(AND(RESULT!$G103&lt;U$1,RESULT!$C103+RESULT!$D103&lt;3),"WON","LOST"))</f>
        <v>WON</v>
      </c>
      <c r="V44" t="str">
        <f ca="1">IF(AND(RESULT!$K103&gt;U$1,RESULT!$C103+RESULT!$D103&gt;2),"WON",IF(AND(RESULT!$K103&lt;U$1,RESULT!$C103+RESULT!$D103&lt;3),"WON","LOST"))</f>
        <v>WON</v>
      </c>
      <c r="W44" t="str">
        <f t="shared" ca="1" si="29"/>
        <v>WON</v>
      </c>
      <c r="Y44" t="str">
        <f ca="1">IF(AND(RESULT!$G103&gt;Y$1,RESULT!$C103+RESULT!$D103&gt;2),"WON",IF(AND(RESULT!$G103&lt;Y$1,RESULT!$C103+RESULT!$D103&lt;3),"WON","LOST"))</f>
        <v>LOST</v>
      </c>
      <c r="Z44" t="str">
        <f ca="1">IF(AND(RESULT!$K103&gt;Y$1,RESULT!$C103+RESULT!$D103&gt;2),"WON",IF(AND(RESULT!$K103&lt;Y$1,RESULT!$C103+RESULT!$D103&lt;3),"WON","LOST"))</f>
        <v>WON</v>
      </c>
      <c r="AA44" t="str">
        <f t="shared" ca="1" si="30"/>
        <v>DP</v>
      </c>
      <c r="AC44" t="str">
        <f ca="1">IF(AND(RESULT!$G103&gt;AC$1,RESULT!$C103+RESULT!$D103&gt;2),"WON",IF(AND(RESULT!$G103&lt;AC$1,RESULT!$C103+RESULT!$D103&lt;3),"WON","LOST"))</f>
        <v>LOST</v>
      </c>
      <c r="AD44" t="str">
        <f ca="1">IF(AND(RESULT!$K103&gt;AC$1,RESULT!$C103+RESULT!$D103&gt;2),"WON",IF(AND(RESULT!$K103&lt;AC$1,RESULT!$C103+RESULT!$D103&lt;3),"WON","LOST"))</f>
        <v>WON</v>
      </c>
      <c r="AE44" t="str">
        <f t="shared" ca="1" si="31"/>
        <v>DP</v>
      </c>
    </row>
    <row r="45" spans="1:31">
      <c r="A45" t="str">
        <f ca="1">IF(AND(RESULT!$G104&gt;A$1,RESULT!$C104+RESULT!$D104&gt;2),"WON",IF(AND(RESULT!$G104&lt;A$1,RESULT!$C104+RESULT!$D104&lt;3),"WON","LOST"))</f>
        <v>LOST</v>
      </c>
      <c r="B45" t="str">
        <f ca="1">IF(AND(RESULT!$K104&gt;A$1,RESULT!$C104+RESULT!$D104&gt;2),"WON",IF(AND(RESULT!$K104&lt;A$1,RESULT!$C104+RESULT!$D104&lt;3),"WON","LOST"))</f>
        <v>WON</v>
      </c>
      <c r="C45" t="str">
        <f t="shared" ca="1" si="24"/>
        <v>DP</v>
      </c>
      <c r="E45" t="str">
        <f ca="1">IF(AND(RESULT!$G104&gt;E$1,RESULT!$C104+RESULT!$D104&gt;2),"WON",IF(AND(RESULT!$G104&lt;E$1,RESULT!$C104+RESULT!$D104&lt;3),"WON","LOST"))</f>
        <v>LOST</v>
      </c>
      <c r="F45" t="str">
        <f ca="1">IF(AND(RESULT!$K104&gt;E$1,RESULT!$C104+RESULT!$D104&gt;2),"WON",IF(AND(RESULT!$K104&lt;E$1,RESULT!$C104+RESULT!$D104&lt;3),"WON","LOST"))</f>
        <v>WON</v>
      </c>
      <c r="G45" t="str">
        <f t="shared" ca="1" si="25"/>
        <v>DP</v>
      </c>
      <c r="I45" t="str">
        <f ca="1">IF(AND(RESULT!$G104&gt;I$1,RESULT!$C104+RESULT!$D104&gt;2),"WON",IF(AND(RESULT!$G104&lt;I$1,RESULT!$C104+RESULT!$D104&lt;3),"WON","LOST"))</f>
        <v>LOST</v>
      </c>
      <c r="J45" t="str">
        <f ca="1">IF(AND(RESULT!$K104&gt;I$1,RESULT!$C104+RESULT!$D104&gt;2),"WON",IF(AND(RESULT!$K104&lt;I$1,RESULT!$C104+RESULT!$D104&lt;3),"WON","LOST"))</f>
        <v>WON</v>
      </c>
      <c r="K45" t="str">
        <f t="shared" ca="1" si="26"/>
        <v>DP</v>
      </c>
      <c r="M45" t="str">
        <f ca="1">IF(AND(RESULT!$G104&gt;M$1,RESULT!$C104+RESULT!$D104&gt;2),"WON",IF(AND(RESULT!$G104&lt;M$1,RESULT!$C104+RESULT!$D104&lt;3),"WON","LOST"))</f>
        <v>WON</v>
      </c>
      <c r="N45" t="str">
        <f ca="1">IF(AND(RESULT!$K104&gt;M$1,RESULT!$C104+RESULT!$D104&gt;2),"WON",IF(AND(RESULT!$K104&lt;M$1,RESULT!$C104+RESULT!$D104&lt;3),"WON","LOST"))</f>
        <v>WON</v>
      </c>
      <c r="O45" t="str">
        <f t="shared" ca="1" si="27"/>
        <v>WON</v>
      </c>
      <c r="Q45" t="str">
        <f ca="1">IF(AND(RESULT!$G104&gt;Q$1,RESULT!$C104+RESULT!$D104&gt;2),"WON",IF(AND(RESULT!$G104&lt;Q$1,RESULT!$C104+RESULT!$D104&lt;3),"WON","LOST"))</f>
        <v>WON</v>
      </c>
      <c r="R45" t="str">
        <f ca="1">IF(AND(RESULT!$K104&gt;Q$1,RESULT!$C104+RESULT!$D104&gt;2),"WON",IF(AND(RESULT!$K104&lt;Q$1,RESULT!$C104+RESULT!$D104&lt;3),"WON","LOST"))</f>
        <v>WON</v>
      </c>
      <c r="S45" t="str">
        <f t="shared" ca="1" si="28"/>
        <v>WON</v>
      </c>
      <c r="U45" t="str">
        <f ca="1">IF(AND(RESULT!$G104&gt;U$1,RESULT!$C104+RESULT!$D104&gt;2),"WON",IF(AND(RESULT!$G104&lt;U$1,RESULT!$C104+RESULT!$D104&lt;3),"WON","LOST"))</f>
        <v>WON</v>
      </c>
      <c r="V45" t="str">
        <f ca="1">IF(AND(RESULT!$K104&gt;U$1,RESULT!$C104+RESULT!$D104&gt;2),"WON",IF(AND(RESULT!$K104&lt;U$1,RESULT!$C104+RESULT!$D104&lt;3),"WON","LOST"))</f>
        <v>WON</v>
      </c>
      <c r="W45" t="str">
        <f t="shared" ca="1" si="29"/>
        <v>WON</v>
      </c>
      <c r="Y45" t="str">
        <f ca="1">IF(AND(RESULT!$G104&gt;Y$1,RESULT!$C104+RESULT!$D104&gt;2),"WON",IF(AND(RESULT!$G104&lt;Y$1,RESULT!$C104+RESULT!$D104&lt;3),"WON","LOST"))</f>
        <v>WON</v>
      </c>
      <c r="Z45" t="str">
        <f ca="1">IF(AND(RESULT!$K104&gt;Y$1,RESULT!$C104+RESULT!$D104&gt;2),"WON",IF(AND(RESULT!$K104&lt;Y$1,RESULT!$C104+RESULT!$D104&lt;3),"WON","LOST"))</f>
        <v>WON</v>
      </c>
      <c r="AA45" t="str">
        <f t="shared" ca="1" si="30"/>
        <v>WON</v>
      </c>
      <c r="AC45" t="str">
        <f ca="1">IF(AND(RESULT!$G104&gt;AC$1,RESULT!$C104+RESULT!$D104&gt;2),"WON",IF(AND(RESULT!$G104&lt;AC$1,RESULT!$C104+RESULT!$D104&lt;3),"WON","LOST"))</f>
        <v>WON</v>
      </c>
      <c r="AD45" t="str">
        <f ca="1">IF(AND(RESULT!$K104&gt;AC$1,RESULT!$C104+RESULT!$D104&gt;2),"WON",IF(AND(RESULT!$K104&lt;AC$1,RESULT!$C104+RESULT!$D104&lt;3),"WON","LOST"))</f>
        <v>WON</v>
      </c>
      <c r="AE45" t="str">
        <f t="shared" ca="1" si="31"/>
        <v>WON</v>
      </c>
    </row>
    <row r="46" spans="1:31">
      <c r="A46" t="str">
        <f ca="1">IF(AND(RESULT!$G105&gt;A$1,RESULT!$C105+RESULT!$D105&gt;2),"WON",IF(AND(RESULT!$G105&lt;A$1,RESULT!$C105+RESULT!$D105&lt;3),"WON","LOST"))</f>
        <v>WON</v>
      </c>
      <c r="B46" t="str">
        <f ca="1">IF(AND(RESULT!$K105&gt;A$1,RESULT!$C105+RESULT!$D105&gt;2),"WON",IF(AND(RESULT!$K105&lt;A$1,RESULT!$C105+RESULT!$D105&lt;3),"WON","LOST"))</f>
        <v>WON</v>
      </c>
      <c r="C46" t="str">
        <f t="shared" ca="1" si="24"/>
        <v>WON</v>
      </c>
      <c r="E46" t="str">
        <f ca="1">IF(AND(RESULT!$G105&gt;E$1,RESULT!$C105+RESULT!$D105&gt;2),"WON",IF(AND(RESULT!$G105&lt;E$1,RESULT!$C105+RESULT!$D105&lt;3),"WON","LOST"))</f>
        <v>LOST</v>
      </c>
      <c r="F46" t="str">
        <f ca="1">IF(AND(RESULT!$K105&gt;E$1,RESULT!$C105+RESULT!$D105&gt;2),"WON",IF(AND(RESULT!$K105&lt;E$1,RESULT!$C105+RESULT!$D105&lt;3),"WON","LOST"))</f>
        <v>WON</v>
      </c>
      <c r="G46" t="str">
        <f t="shared" ca="1" si="25"/>
        <v>DP</v>
      </c>
      <c r="I46" t="str">
        <f ca="1">IF(AND(RESULT!$G105&gt;I$1,RESULT!$C105+RESULT!$D105&gt;2),"WON",IF(AND(RESULT!$G105&lt;I$1,RESULT!$C105+RESULT!$D105&lt;3),"WON","LOST"))</f>
        <v>LOST</v>
      </c>
      <c r="J46" t="str">
        <f ca="1">IF(AND(RESULT!$K105&gt;I$1,RESULT!$C105+RESULT!$D105&gt;2),"WON",IF(AND(RESULT!$K105&lt;I$1,RESULT!$C105+RESULT!$D105&lt;3),"WON","LOST"))</f>
        <v>WON</v>
      </c>
      <c r="K46" t="str">
        <f t="shared" ca="1" si="26"/>
        <v>DP</v>
      </c>
      <c r="M46" t="str">
        <f ca="1">IF(AND(RESULT!$G105&gt;M$1,RESULT!$C105+RESULT!$D105&gt;2),"WON",IF(AND(RESULT!$G105&lt;M$1,RESULT!$C105+RESULT!$D105&lt;3),"WON","LOST"))</f>
        <v>LOST</v>
      </c>
      <c r="N46" t="str">
        <f ca="1">IF(AND(RESULT!$K105&gt;M$1,RESULT!$C105+RESULT!$D105&gt;2),"WON",IF(AND(RESULT!$K105&lt;M$1,RESULT!$C105+RESULT!$D105&lt;3),"WON","LOST"))</f>
        <v>LOST</v>
      </c>
      <c r="O46" t="str">
        <f t="shared" ca="1" si="27"/>
        <v>LOST</v>
      </c>
      <c r="Q46" t="str">
        <f ca="1">IF(AND(RESULT!$G105&gt;Q$1,RESULT!$C105+RESULT!$D105&gt;2),"WON",IF(AND(RESULT!$G105&lt;Q$1,RESULT!$C105+RESULT!$D105&lt;3),"WON","LOST"))</f>
        <v>LOST</v>
      </c>
      <c r="R46" t="str">
        <f ca="1">IF(AND(RESULT!$K105&gt;Q$1,RESULT!$C105+RESULT!$D105&gt;2),"WON",IF(AND(RESULT!$K105&lt;Q$1,RESULT!$C105+RESULT!$D105&lt;3),"WON","LOST"))</f>
        <v>LOST</v>
      </c>
      <c r="S46" t="str">
        <f t="shared" ca="1" si="28"/>
        <v>LOST</v>
      </c>
      <c r="U46" t="str">
        <f ca="1">IF(AND(RESULT!$G105&gt;U$1,RESULT!$C105+RESULT!$D105&gt;2),"WON",IF(AND(RESULT!$G105&lt;U$1,RESULT!$C105+RESULT!$D105&lt;3),"WON","LOST"))</f>
        <v>LOST</v>
      </c>
      <c r="V46" t="str">
        <f ca="1">IF(AND(RESULT!$K105&gt;U$1,RESULT!$C105+RESULT!$D105&gt;2),"WON",IF(AND(RESULT!$K105&lt;U$1,RESULT!$C105+RESULT!$D105&lt;3),"WON","LOST"))</f>
        <v>LOST</v>
      </c>
      <c r="W46" t="str">
        <f t="shared" ca="1" si="29"/>
        <v>LOST</v>
      </c>
      <c r="Y46" t="str">
        <f ca="1">IF(AND(RESULT!$G105&gt;Y$1,RESULT!$C105+RESULT!$D105&gt;2),"WON",IF(AND(RESULT!$G105&lt;Y$1,RESULT!$C105+RESULT!$D105&lt;3),"WON","LOST"))</f>
        <v>LOST</v>
      </c>
      <c r="Z46" t="str">
        <f ca="1">IF(AND(RESULT!$K105&gt;Y$1,RESULT!$C105+RESULT!$D105&gt;2),"WON",IF(AND(RESULT!$K105&lt;Y$1,RESULT!$C105+RESULT!$D105&lt;3),"WON","LOST"))</f>
        <v>LOST</v>
      </c>
      <c r="AA46" t="str">
        <f t="shared" ca="1" si="30"/>
        <v>LOST</v>
      </c>
      <c r="AC46" t="str">
        <f ca="1">IF(AND(RESULT!$G105&gt;AC$1,RESULT!$C105+RESULT!$D105&gt;2),"WON",IF(AND(RESULT!$G105&lt;AC$1,RESULT!$C105+RESULT!$D105&lt;3),"WON","LOST"))</f>
        <v>LOST</v>
      </c>
      <c r="AD46" t="str">
        <f ca="1">IF(AND(RESULT!$K105&gt;AC$1,RESULT!$C105+RESULT!$D105&gt;2),"WON",IF(AND(RESULT!$K105&lt;AC$1,RESULT!$C105+RESULT!$D105&lt;3),"WON","LOST"))</f>
        <v>LOST</v>
      </c>
      <c r="AE46" t="str">
        <f t="shared" ca="1" si="31"/>
        <v>LOST</v>
      </c>
    </row>
    <row r="47" spans="1:31">
      <c r="A47" t="str">
        <f ca="1">IF(AND(RESULT!$G106&gt;A$1,RESULT!$C106+RESULT!$D106&gt;2),"WON",IF(AND(RESULT!$G106&lt;A$1,RESULT!$C106+RESULT!$D106&lt;3),"WON","LOST"))</f>
        <v>WON</v>
      </c>
      <c r="B47" t="str">
        <f ca="1">IF(AND(RESULT!$K106&gt;A$1,RESULT!$C106+RESULT!$D106&gt;2),"WON",IF(AND(RESULT!$K106&lt;A$1,RESULT!$C106+RESULT!$D106&lt;3),"WON","LOST"))</f>
        <v>WON</v>
      </c>
      <c r="C47" t="str">
        <f t="shared" ca="1" si="24"/>
        <v>WON</v>
      </c>
      <c r="E47" t="str">
        <f ca="1">IF(AND(RESULT!$G106&gt;E$1,RESULT!$C106+RESULT!$D106&gt;2),"WON",IF(AND(RESULT!$G106&lt;E$1,RESULT!$C106+RESULT!$D106&lt;3),"WON","LOST"))</f>
        <v>WON</v>
      </c>
      <c r="F47" t="str">
        <f ca="1">IF(AND(RESULT!$K106&gt;E$1,RESULT!$C106+RESULT!$D106&gt;2),"WON",IF(AND(RESULT!$K106&lt;E$1,RESULT!$C106+RESULT!$D106&lt;3),"WON","LOST"))</f>
        <v>WON</v>
      </c>
      <c r="G47" t="str">
        <f t="shared" ca="1" si="25"/>
        <v>WON</v>
      </c>
      <c r="I47" t="str">
        <f ca="1">IF(AND(RESULT!$G106&gt;I$1,RESULT!$C106+RESULT!$D106&gt;2),"WON",IF(AND(RESULT!$G106&lt;I$1,RESULT!$C106+RESULT!$D106&lt;3),"WON","LOST"))</f>
        <v>WON</v>
      </c>
      <c r="J47" t="str">
        <f ca="1">IF(AND(RESULT!$K106&gt;I$1,RESULT!$C106+RESULT!$D106&gt;2),"WON",IF(AND(RESULT!$K106&lt;I$1,RESULT!$C106+RESULT!$D106&lt;3),"WON","LOST"))</f>
        <v>WON</v>
      </c>
      <c r="K47" t="str">
        <f t="shared" ca="1" si="26"/>
        <v>WON</v>
      </c>
      <c r="M47" t="str">
        <f ca="1">IF(AND(RESULT!$G106&gt;M$1,RESULT!$C106+RESULT!$D106&gt;2),"WON",IF(AND(RESULT!$G106&lt;M$1,RESULT!$C106+RESULT!$D106&lt;3),"WON","LOST"))</f>
        <v>WON</v>
      </c>
      <c r="N47" t="str">
        <f ca="1">IF(AND(RESULT!$K106&gt;M$1,RESULT!$C106+RESULT!$D106&gt;2),"WON",IF(AND(RESULT!$K106&lt;M$1,RESULT!$C106+RESULT!$D106&lt;3),"WON","LOST"))</f>
        <v>WON</v>
      </c>
      <c r="O47" t="str">
        <f t="shared" ca="1" si="27"/>
        <v>WON</v>
      </c>
      <c r="Q47" t="str">
        <f ca="1">IF(AND(RESULT!$G106&gt;Q$1,RESULT!$C106+RESULT!$D106&gt;2),"WON",IF(AND(RESULT!$G106&lt;Q$1,RESULT!$C106+RESULT!$D106&lt;3),"WON","LOST"))</f>
        <v>WON</v>
      </c>
      <c r="R47" t="str">
        <f ca="1">IF(AND(RESULT!$K106&gt;Q$1,RESULT!$C106+RESULT!$D106&gt;2),"WON",IF(AND(RESULT!$K106&lt;Q$1,RESULT!$C106+RESULT!$D106&lt;3),"WON","LOST"))</f>
        <v>WON</v>
      </c>
      <c r="S47" t="str">
        <f t="shared" ca="1" si="28"/>
        <v>WON</v>
      </c>
      <c r="U47" t="str">
        <f ca="1">IF(AND(RESULT!$G106&gt;U$1,RESULT!$C106+RESULT!$D106&gt;2),"WON",IF(AND(RESULT!$G106&lt;U$1,RESULT!$C106+RESULT!$D106&lt;3),"WON","LOST"))</f>
        <v>WON</v>
      </c>
      <c r="V47" t="str">
        <f ca="1">IF(AND(RESULT!$K106&gt;U$1,RESULT!$C106+RESULT!$D106&gt;2),"WON",IF(AND(RESULT!$K106&lt;U$1,RESULT!$C106+RESULT!$D106&lt;3),"WON","LOST"))</f>
        <v>WON</v>
      </c>
      <c r="W47" t="str">
        <f t="shared" ca="1" si="29"/>
        <v>WON</v>
      </c>
      <c r="Y47" t="str">
        <f ca="1">IF(AND(RESULT!$G106&gt;Y$1,RESULT!$C106+RESULT!$D106&gt;2),"WON",IF(AND(RESULT!$G106&lt;Y$1,RESULT!$C106+RESULT!$D106&lt;3),"WON","LOST"))</f>
        <v>WON</v>
      </c>
      <c r="Z47" t="str">
        <f ca="1">IF(AND(RESULT!$K106&gt;Y$1,RESULT!$C106+RESULT!$D106&gt;2),"WON",IF(AND(RESULT!$K106&lt;Y$1,RESULT!$C106+RESULT!$D106&lt;3),"WON","LOST"))</f>
        <v>WON</v>
      </c>
      <c r="AA47" t="str">
        <f t="shared" ca="1" si="30"/>
        <v>WON</v>
      </c>
      <c r="AC47" t="str">
        <f ca="1">IF(AND(RESULT!$G106&gt;AC$1,RESULT!$C106+RESULT!$D106&gt;2),"WON",IF(AND(RESULT!$G106&lt;AC$1,RESULT!$C106+RESULT!$D106&lt;3),"WON","LOST"))</f>
        <v>WON</v>
      </c>
      <c r="AD47" t="str">
        <f ca="1">IF(AND(RESULT!$K106&gt;AC$1,RESULT!$C106+RESULT!$D106&gt;2),"WON",IF(AND(RESULT!$K106&lt;AC$1,RESULT!$C106+RESULT!$D106&lt;3),"WON","LOST"))</f>
        <v>WON</v>
      </c>
      <c r="AE47" t="str">
        <f t="shared" ca="1" si="31"/>
        <v>WON</v>
      </c>
    </row>
    <row r="48" spans="1:31">
      <c r="A48" t="str">
        <f ca="1">IF(AND(RESULT!$G107&gt;A$1,RESULT!$C107+RESULT!$D107&gt;2),"WON",IF(AND(RESULT!$G107&lt;A$1,RESULT!$C107+RESULT!$D107&lt;3),"WON","LOST"))</f>
        <v>LOST</v>
      </c>
      <c r="B48" t="str">
        <f ca="1">IF(AND(RESULT!$K107&gt;A$1,RESULT!$C107+RESULT!$D107&gt;2),"WON",IF(AND(RESULT!$K107&lt;A$1,RESULT!$C107+RESULT!$D107&lt;3),"WON","LOST"))</f>
        <v>LOST</v>
      </c>
      <c r="C48" t="str">
        <f t="shared" ca="1" si="24"/>
        <v>LOST</v>
      </c>
      <c r="E48" t="str">
        <f ca="1">IF(AND(RESULT!$G107&gt;E$1,RESULT!$C107+RESULT!$D107&gt;2),"WON",IF(AND(RESULT!$G107&lt;E$1,RESULT!$C107+RESULT!$D107&lt;3),"WON","LOST"))</f>
        <v>LOST</v>
      </c>
      <c r="F48" t="str">
        <f ca="1">IF(AND(RESULT!$K107&gt;E$1,RESULT!$C107+RESULT!$D107&gt;2),"WON",IF(AND(RESULT!$K107&lt;E$1,RESULT!$C107+RESULT!$D107&lt;3),"WON","LOST"))</f>
        <v>LOST</v>
      </c>
      <c r="G48" t="str">
        <f t="shared" ca="1" si="25"/>
        <v>LOST</v>
      </c>
      <c r="I48" t="str">
        <f ca="1">IF(AND(RESULT!$G107&gt;I$1,RESULT!$C107+RESULT!$D107&gt;2),"WON",IF(AND(RESULT!$G107&lt;I$1,RESULT!$C107+RESULT!$D107&lt;3),"WON","LOST"))</f>
        <v>LOST</v>
      </c>
      <c r="J48" t="str">
        <f ca="1">IF(AND(RESULT!$K107&gt;I$1,RESULT!$C107+RESULT!$D107&gt;2),"WON",IF(AND(RESULT!$K107&lt;I$1,RESULT!$C107+RESULT!$D107&lt;3),"WON","LOST"))</f>
        <v>LOST</v>
      </c>
      <c r="K48" t="str">
        <f t="shared" ca="1" si="26"/>
        <v>LOST</v>
      </c>
      <c r="M48" t="str">
        <f ca="1">IF(AND(RESULT!$G107&gt;M$1,RESULT!$C107+RESULT!$D107&gt;2),"WON",IF(AND(RESULT!$G107&lt;M$1,RESULT!$C107+RESULT!$D107&lt;3),"WON","LOST"))</f>
        <v>LOST</v>
      </c>
      <c r="N48" t="str">
        <f ca="1">IF(AND(RESULT!$K107&gt;M$1,RESULT!$C107+RESULT!$D107&gt;2),"WON",IF(AND(RESULT!$K107&lt;M$1,RESULT!$C107+RESULT!$D107&lt;3),"WON","LOST"))</f>
        <v>WON</v>
      </c>
      <c r="O48" t="str">
        <f t="shared" ca="1" si="27"/>
        <v>DP</v>
      </c>
      <c r="Q48" t="str">
        <f ca="1">IF(AND(RESULT!$G107&gt;Q$1,RESULT!$C107+RESULT!$D107&gt;2),"WON",IF(AND(RESULT!$G107&lt;Q$1,RESULT!$C107+RESULT!$D107&lt;3),"WON","LOST"))</f>
        <v>LOST</v>
      </c>
      <c r="R48" t="str">
        <f ca="1">IF(AND(RESULT!$K107&gt;Q$1,RESULT!$C107+RESULT!$D107&gt;2),"WON",IF(AND(RESULT!$K107&lt;Q$1,RESULT!$C107+RESULT!$D107&lt;3),"WON","LOST"))</f>
        <v>WON</v>
      </c>
      <c r="S48" t="str">
        <f t="shared" ca="1" si="28"/>
        <v>DP</v>
      </c>
      <c r="U48" t="str">
        <f ca="1">IF(AND(RESULT!$G107&gt;U$1,RESULT!$C107+RESULT!$D107&gt;2),"WON",IF(AND(RESULT!$G107&lt;U$1,RESULT!$C107+RESULT!$D107&lt;3),"WON","LOST"))</f>
        <v>LOST</v>
      </c>
      <c r="V48" t="str">
        <f ca="1">IF(AND(RESULT!$K107&gt;U$1,RESULT!$C107+RESULT!$D107&gt;2),"WON",IF(AND(RESULT!$K107&lt;U$1,RESULT!$C107+RESULT!$D107&lt;3),"WON","LOST"))</f>
        <v>WON</v>
      </c>
      <c r="W48" t="str">
        <f t="shared" ca="1" si="29"/>
        <v>DP</v>
      </c>
      <c r="Y48" t="str">
        <f ca="1">IF(AND(RESULT!$G107&gt;Y$1,RESULT!$C107+RESULT!$D107&gt;2),"WON",IF(AND(RESULT!$G107&lt;Y$1,RESULT!$C107+RESULT!$D107&lt;3),"WON","LOST"))</f>
        <v>LOST</v>
      </c>
      <c r="Z48" t="str">
        <f ca="1">IF(AND(RESULT!$K107&gt;Y$1,RESULT!$C107+RESULT!$D107&gt;2),"WON",IF(AND(RESULT!$K107&lt;Y$1,RESULT!$C107+RESULT!$D107&lt;3),"WON","LOST"))</f>
        <v>LOST</v>
      </c>
      <c r="AA48" t="str">
        <f t="shared" ca="1" si="30"/>
        <v>LOST</v>
      </c>
      <c r="AC48" t="str">
        <f ca="1">IF(AND(RESULT!$G107&gt;AC$1,RESULT!$C107+RESULT!$D107&gt;2),"WON",IF(AND(RESULT!$G107&lt;AC$1,RESULT!$C107+RESULT!$D107&lt;3),"WON","LOST"))</f>
        <v>LOST</v>
      </c>
      <c r="AD48" t="str">
        <f ca="1">IF(AND(RESULT!$K107&gt;AC$1,RESULT!$C107+RESULT!$D107&gt;2),"WON",IF(AND(RESULT!$K107&lt;AC$1,RESULT!$C107+RESULT!$D107&lt;3),"WON","LOST"))</f>
        <v>LOST</v>
      </c>
      <c r="AE48" t="str">
        <f t="shared" ca="1" si="31"/>
        <v>LOST</v>
      </c>
    </row>
    <row r="51" spans="1:31">
      <c r="A51" t="str">
        <f ca="1">IF(AND(RESULT!$G110&gt;A$1,RESULT!$C110+RESULT!$D110&gt;2),"WON",IF(AND(RESULT!$G110&lt;A$1,RESULT!$C110+RESULT!$D110&lt;3),"WON","LOST"))</f>
        <v>WON</v>
      </c>
      <c r="B51" t="str">
        <f ca="1">IF(AND(RESULT!$K110&gt;A$1,RESULT!$C110+RESULT!$D110&gt;2),"WON",IF(AND(RESULT!$K110&lt;A$1,RESULT!$C110+RESULT!$D110&lt;3),"WON","LOST"))</f>
        <v>LOST</v>
      </c>
      <c r="C51" t="str">
        <f ca="1">IF(AND(A51="WON",B51="WON"),"WON",IF(AND(A51="LOST",B51="LOST"),"LOST","DP"))</f>
        <v>DP</v>
      </c>
      <c r="E51" t="str">
        <f ca="1">IF(AND(RESULT!$G110&gt;E$1,RESULT!$C110+RESULT!$D110&gt;2),"WON",IF(AND(RESULT!$G110&lt;E$1,RESULT!$C110+RESULT!$D110&lt;3),"WON","LOST"))</f>
        <v>WON</v>
      </c>
      <c r="F51" t="str">
        <f ca="1">IF(AND(RESULT!$K110&gt;E$1,RESULT!$C110+RESULT!$D110&gt;2),"WON",IF(AND(RESULT!$K110&lt;E$1,RESULT!$C110+RESULT!$D110&lt;3),"WON","LOST"))</f>
        <v>LOST</v>
      </c>
      <c r="G51" t="str">
        <f ca="1">IF(AND(E51="WON",F51="WON"),"WON",IF(AND(E51="LOST",F51="LOST"),"LOST","DP"))</f>
        <v>DP</v>
      </c>
      <c r="I51" t="str">
        <f ca="1">IF(AND(RESULT!$G110&gt;I$1,RESULT!$C110+RESULT!$D110&gt;2),"WON",IF(AND(RESULT!$G110&lt;I$1,RESULT!$C110+RESULT!$D110&lt;3),"WON","LOST"))</f>
        <v>WON</v>
      </c>
      <c r="J51" t="str">
        <f ca="1">IF(AND(RESULT!$K110&gt;I$1,RESULT!$C110+RESULT!$D110&gt;2),"WON",IF(AND(RESULT!$K110&lt;I$1,RESULT!$C110+RESULT!$D110&lt;3),"WON","LOST"))</f>
        <v>LOST</v>
      </c>
      <c r="K51" t="str">
        <f ca="1">IF(AND(I51="WON",J51="WON"),"WON",IF(AND(I51="LOST",J51="LOST"),"LOST","DP"))</f>
        <v>DP</v>
      </c>
      <c r="M51" t="str">
        <f ca="1">IF(AND(RESULT!$G110&gt;M$1,RESULT!$C110+RESULT!$D110&gt;2),"WON",IF(AND(RESULT!$G110&lt;M$1,RESULT!$C110+RESULT!$D110&lt;3),"WON","LOST"))</f>
        <v>LOST</v>
      </c>
      <c r="N51" t="str">
        <f ca="1">IF(AND(RESULT!$K110&gt;M$1,RESULT!$C110+RESULT!$D110&gt;2),"WON",IF(AND(RESULT!$K110&lt;M$1,RESULT!$C110+RESULT!$D110&lt;3),"WON","LOST"))</f>
        <v>LOST</v>
      </c>
      <c r="O51" t="str">
        <f ca="1">IF(AND(M51="WON",N51="WON"),"WON",IF(AND(M51="LOST",N51="LOST"),"LOST","DP"))</f>
        <v>LOST</v>
      </c>
      <c r="Q51" t="str">
        <f ca="1">IF(AND(RESULT!$G110&gt;Q$1,RESULT!$C110+RESULT!$D110&gt;2),"WON",IF(AND(RESULT!$G110&lt;Q$1,RESULT!$C110+RESULT!$D110&lt;3),"WON","LOST"))</f>
        <v>LOST</v>
      </c>
      <c r="R51" t="str">
        <f ca="1">IF(AND(RESULT!$K110&gt;Q$1,RESULT!$C110+RESULT!$D110&gt;2),"WON",IF(AND(RESULT!$K110&lt;Q$1,RESULT!$C110+RESULT!$D110&lt;3),"WON","LOST"))</f>
        <v>LOST</v>
      </c>
      <c r="S51" t="str">
        <f ca="1">IF(AND(Q51="WON",R51="WON"),"WON",IF(AND(Q51="LOST",R51="LOST"),"LOST","DP"))</f>
        <v>LOST</v>
      </c>
      <c r="U51" t="str">
        <f ca="1">IF(AND(RESULT!$G110&gt;U$1,RESULT!$C110+RESULT!$D110&gt;2),"WON",IF(AND(RESULT!$G110&lt;U$1,RESULT!$C110+RESULT!$D110&lt;3),"WON","LOST"))</f>
        <v>LOST</v>
      </c>
      <c r="V51" t="str">
        <f ca="1">IF(AND(RESULT!$K110&gt;U$1,RESULT!$C110+RESULT!$D110&gt;2),"WON",IF(AND(RESULT!$K110&lt;U$1,RESULT!$C110+RESULT!$D110&lt;3),"WON","LOST"))</f>
        <v>LOST</v>
      </c>
      <c r="W51" t="str">
        <f ca="1">IF(AND(U51="WON",V51="WON"),"WON",IF(AND(U51="LOST",V51="LOST"),"LOST","DP"))</f>
        <v>LOST</v>
      </c>
      <c r="Y51" t="str">
        <f ca="1">IF(AND(RESULT!$G110&gt;Y$1,RESULT!$C110+RESULT!$D110&gt;2),"WON",IF(AND(RESULT!$G110&lt;Y$1,RESULT!$C110+RESULT!$D110&lt;3),"WON","LOST"))</f>
        <v>LOST</v>
      </c>
      <c r="Z51" t="str">
        <f ca="1">IF(AND(RESULT!$K110&gt;Y$1,RESULT!$C110+RESULT!$D110&gt;2),"WON",IF(AND(RESULT!$K110&lt;Y$1,RESULT!$C110+RESULT!$D110&lt;3),"WON","LOST"))</f>
        <v>LOST</v>
      </c>
      <c r="AA51" t="str">
        <f ca="1">IF(AND(Y51="WON",Z51="WON"),"WON",IF(AND(Y51="LOST",Z51="LOST"),"LOST","DP"))</f>
        <v>LOST</v>
      </c>
      <c r="AC51" t="str">
        <f ca="1">IF(AND(RESULT!$G110&gt;AC$1,RESULT!$C110+RESULT!$D110&gt;2),"WON",IF(AND(RESULT!$G110&lt;AC$1,RESULT!$C110+RESULT!$D110&lt;3),"WON","LOST"))</f>
        <v>LOST</v>
      </c>
      <c r="AD51" t="str">
        <f ca="1">IF(AND(RESULT!$K110&gt;AC$1,RESULT!$C110+RESULT!$D110&gt;2),"WON",IF(AND(RESULT!$K110&lt;AC$1,RESULT!$C110+RESULT!$D110&lt;3),"WON","LOST"))</f>
        <v>LOST</v>
      </c>
      <c r="AE51" t="str">
        <f ca="1">IF(AND(AC51="WON",AD51="WON"),"WON",IF(AND(AC51="LOST",AD51="LOST"),"LOST","DP"))</f>
        <v>LOST</v>
      </c>
    </row>
    <row r="52" spans="1:31">
      <c r="A52" t="str">
        <f ca="1">IF(AND(RESULT!$G111&gt;A$1,RESULT!$C111+RESULT!$D111&gt;2),"WON",IF(AND(RESULT!$G111&lt;A$1,RESULT!$C111+RESULT!$D111&lt;3),"WON","LOST"))</f>
        <v>LOST</v>
      </c>
      <c r="B52" t="str">
        <f ca="1">IF(AND(RESULT!$K111&gt;A$1,RESULT!$C111+RESULT!$D111&gt;2),"WON",IF(AND(RESULT!$K111&lt;A$1,RESULT!$C111+RESULT!$D111&lt;3),"WON","LOST"))</f>
        <v>WON</v>
      </c>
      <c r="C52" t="str">
        <f t="shared" ref="C52:C60" ca="1" si="32">IF(AND(A52="WON",B52="WON"),"WON",IF(AND(A52="LOST",B52="LOST"),"LOST","DP"))</f>
        <v>DP</v>
      </c>
      <c r="E52" t="str">
        <f ca="1">IF(AND(RESULT!$G111&gt;E$1,RESULT!$C111+RESULT!$D111&gt;2),"WON",IF(AND(RESULT!$G111&lt;E$1,RESULT!$C111+RESULT!$D111&lt;3),"WON","LOST"))</f>
        <v>LOST</v>
      </c>
      <c r="F52" t="str">
        <f ca="1">IF(AND(RESULT!$K111&gt;E$1,RESULT!$C111+RESULT!$D111&gt;2),"WON",IF(AND(RESULT!$K111&lt;E$1,RESULT!$C111+RESULT!$D111&lt;3),"WON","LOST"))</f>
        <v>WON</v>
      </c>
      <c r="G52" t="str">
        <f t="shared" ref="G52:G60" ca="1" si="33">IF(AND(E52="WON",F52="WON"),"WON",IF(AND(E52="LOST",F52="LOST"),"LOST","DP"))</f>
        <v>DP</v>
      </c>
      <c r="I52" t="str">
        <f ca="1">IF(AND(RESULT!$G111&gt;I$1,RESULT!$C111+RESULT!$D111&gt;2),"WON",IF(AND(RESULT!$G111&lt;I$1,RESULT!$C111+RESULT!$D111&lt;3),"WON","LOST"))</f>
        <v>LOST</v>
      </c>
      <c r="J52" t="str">
        <f ca="1">IF(AND(RESULT!$K111&gt;I$1,RESULT!$C111+RESULT!$D111&gt;2),"WON",IF(AND(RESULT!$K111&lt;I$1,RESULT!$C111+RESULT!$D111&lt;3),"WON","LOST"))</f>
        <v>WON</v>
      </c>
      <c r="K52" t="str">
        <f t="shared" ref="K52:K60" ca="1" si="34">IF(AND(I52="WON",J52="WON"),"WON",IF(AND(I52="LOST",J52="LOST"),"LOST","DP"))</f>
        <v>DP</v>
      </c>
      <c r="M52" t="str">
        <f ca="1">IF(AND(RESULT!$G111&gt;M$1,RESULT!$C111+RESULT!$D111&gt;2),"WON",IF(AND(RESULT!$G111&lt;M$1,RESULT!$C111+RESULT!$D111&lt;3),"WON","LOST"))</f>
        <v>WON</v>
      </c>
      <c r="N52" t="str">
        <f ca="1">IF(AND(RESULT!$K111&gt;M$1,RESULT!$C111+RESULT!$D111&gt;2),"WON",IF(AND(RESULT!$K111&lt;M$1,RESULT!$C111+RESULT!$D111&lt;3),"WON","LOST"))</f>
        <v>WON</v>
      </c>
      <c r="O52" t="str">
        <f t="shared" ref="O52:O60" ca="1" si="35">IF(AND(M52="WON",N52="WON"),"WON",IF(AND(M52="LOST",N52="LOST"),"LOST","DP"))</f>
        <v>WON</v>
      </c>
      <c r="Q52" t="str">
        <f ca="1">IF(AND(RESULT!$G111&gt;Q$1,RESULT!$C111+RESULT!$D111&gt;2),"WON",IF(AND(RESULT!$G111&lt;Q$1,RESULT!$C111+RESULT!$D111&lt;3),"WON","LOST"))</f>
        <v>WON</v>
      </c>
      <c r="R52" t="str">
        <f ca="1">IF(AND(RESULT!$K111&gt;Q$1,RESULT!$C111+RESULT!$D111&gt;2),"WON",IF(AND(RESULT!$K111&lt;Q$1,RESULT!$C111+RESULT!$D111&lt;3),"WON","LOST"))</f>
        <v>WON</v>
      </c>
      <c r="S52" t="str">
        <f t="shared" ref="S52:S60" ca="1" si="36">IF(AND(Q52="WON",R52="WON"),"WON",IF(AND(Q52="LOST",R52="LOST"),"LOST","DP"))</f>
        <v>WON</v>
      </c>
      <c r="U52" t="str">
        <f ca="1">IF(AND(RESULT!$G111&gt;U$1,RESULT!$C111+RESULT!$D111&gt;2),"WON",IF(AND(RESULT!$G111&lt;U$1,RESULT!$C111+RESULT!$D111&lt;3),"WON","LOST"))</f>
        <v>WON</v>
      </c>
      <c r="V52" t="str">
        <f ca="1">IF(AND(RESULT!$K111&gt;U$1,RESULT!$C111+RESULT!$D111&gt;2),"WON",IF(AND(RESULT!$K111&lt;U$1,RESULT!$C111+RESULT!$D111&lt;3),"WON","LOST"))</f>
        <v>WON</v>
      </c>
      <c r="W52" t="str">
        <f t="shared" ref="W52:W60" ca="1" si="37">IF(AND(U52="WON",V52="WON"),"WON",IF(AND(U52="LOST",V52="LOST"),"LOST","DP"))</f>
        <v>WON</v>
      </c>
      <c r="Y52" t="str">
        <f ca="1">IF(AND(RESULT!$G111&gt;Y$1,RESULT!$C111+RESULT!$D111&gt;2),"WON",IF(AND(RESULT!$G111&lt;Y$1,RESULT!$C111+RESULT!$D111&lt;3),"WON","LOST"))</f>
        <v>WON</v>
      </c>
      <c r="Z52" t="str">
        <f ca="1">IF(AND(RESULT!$K111&gt;Y$1,RESULT!$C111+RESULT!$D111&gt;2),"WON",IF(AND(RESULT!$K111&lt;Y$1,RESULT!$C111+RESULT!$D111&lt;3),"WON","LOST"))</f>
        <v>WON</v>
      </c>
      <c r="AA52" t="str">
        <f t="shared" ref="AA52:AA60" ca="1" si="38">IF(AND(Y52="WON",Z52="WON"),"WON",IF(AND(Y52="LOST",Z52="LOST"),"LOST","DP"))</f>
        <v>WON</v>
      </c>
      <c r="AC52" t="str">
        <f ca="1">IF(AND(RESULT!$G111&gt;AC$1,RESULT!$C111+RESULT!$D111&gt;2),"WON",IF(AND(RESULT!$G111&lt;AC$1,RESULT!$C111+RESULT!$D111&lt;3),"WON","LOST"))</f>
        <v>WON</v>
      </c>
      <c r="AD52" t="str">
        <f ca="1">IF(AND(RESULT!$K111&gt;AC$1,RESULT!$C111+RESULT!$D111&gt;2),"WON",IF(AND(RESULT!$K111&lt;AC$1,RESULT!$C111+RESULT!$D111&lt;3),"WON","LOST"))</f>
        <v>WON</v>
      </c>
      <c r="AE52" t="str">
        <f t="shared" ref="AE52:AE60" ca="1" si="39">IF(AND(AC52="WON",AD52="WON"),"WON",IF(AND(AC52="LOST",AD52="LOST"),"LOST","DP"))</f>
        <v>WON</v>
      </c>
    </row>
    <row r="53" spans="1:31">
      <c r="A53" t="str">
        <f ca="1">IF(AND(RESULT!$G112&gt;A$1,RESULT!$C112+RESULT!$D112&gt;2),"WON",IF(AND(RESULT!$G112&lt;A$1,RESULT!$C112+RESULT!$D112&lt;3),"WON","LOST"))</f>
        <v>LOST</v>
      </c>
      <c r="B53" t="str">
        <f ca="1">IF(AND(RESULT!$K112&gt;A$1,RESULT!$C112+RESULT!$D112&gt;2),"WON",IF(AND(RESULT!$K112&lt;A$1,RESULT!$C112+RESULT!$D112&lt;3),"WON","LOST"))</f>
        <v>WON</v>
      </c>
      <c r="C53" t="str">
        <f t="shared" ca="1" si="32"/>
        <v>DP</v>
      </c>
      <c r="E53" t="str">
        <f ca="1">IF(AND(RESULT!$G112&gt;E$1,RESULT!$C112+RESULT!$D112&gt;2),"WON",IF(AND(RESULT!$G112&lt;E$1,RESULT!$C112+RESULT!$D112&lt;3),"WON","LOST"))</f>
        <v>LOST</v>
      </c>
      <c r="F53" t="str">
        <f ca="1">IF(AND(RESULT!$K112&gt;E$1,RESULT!$C112+RESULT!$D112&gt;2),"WON",IF(AND(RESULT!$K112&lt;E$1,RESULT!$C112+RESULT!$D112&lt;3),"WON","LOST"))</f>
        <v>WON</v>
      </c>
      <c r="G53" t="str">
        <f t="shared" ca="1" si="33"/>
        <v>DP</v>
      </c>
      <c r="I53" t="str">
        <f ca="1">IF(AND(RESULT!$G112&gt;I$1,RESULT!$C112+RESULT!$D112&gt;2),"WON",IF(AND(RESULT!$G112&lt;I$1,RESULT!$C112+RESULT!$D112&lt;3),"WON","LOST"))</f>
        <v>LOST</v>
      </c>
      <c r="J53" t="str">
        <f ca="1">IF(AND(RESULT!$K112&gt;I$1,RESULT!$C112+RESULT!$D112&gt;2),"WON",IF(AND(RESULT!$K112&lt;I$1,RESULT!$C112+RESULT!$D112&lt;3),"WON","LOST"))</f>
        <v>WON</v>
      </c>
      <c r="K53" t="str">
        <f t="shared" ca="1" si="34"/>
        <v>DP</v>
      </c>
      <c r="M53" t="str">
        <f ca="1">IF(AND(RESULT!$G112&gt;M$1,RESULT!$C112+RESULT!$D112&gt;2),"WON",IF(AND(RESULT!$G112&lt;M$1,RESULT!$C112+RESULT!$D112&lt;3),"WON","LOST"))</f>
        <v>WON</v>
      </c>
      <c r="N53" t="str">
        <f ca="1">IF(AND(RESULT!$K112&gt;M$1,RESULT!$C112+RESULT!$D112&gt;2),"WON",IF(AND(RESULT!$K112&lt;M$1,RESULT!$C112+RESULT!$D112&lt;3),"WON","LOST"))</f>
        <v>WON</v>
      </c>
      <c r="O53" t="str">
        <f t="shared" ca="1" si="35"/>
        <v>WON</v>
      </c>
      <c r="Q53" t="str">
        <f ca="1">IF(AND(RESULT!$G112&gt;Q$1,RESULT!$C112+RESULT!$D112&gt;2),"WON",IF(AND(RESULT!$G112&lt;Q$1,RESULT!$C112+RESULT!$D112&lt;3),"WON","LOST"))</f>
        <v>WON</v>
      </c>
      <c r="R53" t="str">
        <f ca="1">IF(AND(RESULT!$K112&gt;Q$1,RESULT!$C112+RESULT!$D112&gt;2),"WON",IF(AND(RESULT!$K112&lt;Q$1,RESULT!$C112+RESULT!$D112&lt;3),"WON","LOST"))</f>
        <v>WON</v>
      </c>
      <c r="S53" t="str">
        <f t="shared" ca="1" si="36"/>
        <v>WON</v>
      </c>
      <c r="U53" t="str">
        <f ca="1">IF(AND(RESULT!$G112&gt;U$1,RESULT!$C112+RESULT!$D112&gt;2),"WON",IF(AND(RESULT!$G112&lt;U$1,RESULT!$C112+RESULT!$D112&lt;3),"WON","LOST"))</f>
        <v>WON</v>
      </c>
      <c r="V53" t="str">
        <f ca="1">IF(AND(RESULT!$K112&gt;U$1,RESULT!$C112+RESULT!$D112&gt;2),"WON",IF(AND(RESULT!$K112&lt;U$1,RESULT!$C112+RESULT!$D112&lt;3),"WON","LOST"))</f>
        <v>WON</v>
      </c>
      <c r="W53" t="str">
        <f t="shared" ca="1" si="37"/>
        <v>WON</v>
      </c>
      <c r="Y53" t="str">
        <f ca="1">IF(AND(RESULT!$G112&gt;Y$1,RESULT!$C112+RESULT!$D112&gt;2),"WON",IF(AND(RESULT!$G112&lt;Y$1,RESULT!$C112+RESULT!$D112&lt;3),"WON","LOST"))</f>
        <v>WON</v>
      </c>
      <c r="Z53" t="str">
        <f ca="1">IF(AND(RESULT!$K112&gt;Y$1,RESULT!$C112+RESULT!$D112&gt;2),"WON",IF(AND(RESULT!$K112&lt;Y$1,RESULT!$C112+RESULT!$D112&lt;3),"WON","LOST"))</f>
        <v>WON</v>
      </c>
      <c r="AA53" t="str">
        <f t="shared" ca="1" si="38"/>
        <v>WON</v>
      </c>
      <c r="AC53" t="str">
        <f ca="1">IF(AND(RESULT!$G112&gt;AC$1,RESULT!$C112+RESULT!$D112&gt;2),"WON",IF(AND(RESULT!$G112&lt;AC$1,RESULT!$C112+RESULT!$D112&lt;3),"WON","LOST"))</f>
        <v>LOST</v>
      </c>
      <c r="AD53" t="str">
        <f ca="1">IF(AND(RESULT!$K112&gt;AC$1,RESULT!$C112+RESULT!$D112&gt;2),"WON",IF(AND(RESULT!$K112&lt;AC$1,RESULT!$C112+RESULT!$D112&lt;3),"WON","LOST"))</f>
        <v>WON</v>
      </c>
      <c r="AE53" t="str">
        <f t="shared" ca="1" si="39"/>
        <v>DP</v>
      </c>
    </row>
    <row r="54" spans="1:31">
      <c r="A54" t="str">
        <f ca="1">IF(AND(RESULT!$G113&gt;A$1,RESULT!$C113+RESULT!$D113&gt;2),"WON",IF(AND(RESULT!$G113&lt;A$1,RESULT!$C113+RESULT!$D113&lt;3),"WON","LOST"))</f>
        <v>LOST</v>
      </c>
      <c r="B54" t="str">
        <f ca="1">IF(AND(RESULT!$K113&gt;A$1,RESULT!$C113+RESULT!$D113&gt;2),"WON",IF(AND(RESULT!$K113&lt;A$1,RESULT!$C113+RESULT!$D113&lt;3),"WON","LOST"))</f>
        <v>LOST</v>
      </c>
      <c r="C54" t="str">
        <f t="shared" ca="1" si="32"/>
        <v>LOST</v>
      </c>
      <c r="E54" t="str">
        <f ca="1">IF(AND(RESULT!$G113&gt;E$1,RESULT!$C113+RESULT!$D113&gt;2),"WON",IF(AND(RESULT!$G113&lt;E$1,RESULT!$C113+RESULT!$D113&lt;3),"WON","LOST"))</f>
        <v>LOST</v>
      </c>
      <c r="F54" t="str">
        <f ca="1">IF(AND(RESULT!$K113&gt;E$1,RESULT!$C113+RESULT!$D113&gt;2),"WON",IF(AND(RESULT!$K113&lt;E$1,RESULT!$C113+RESULT!$D113&lt;3),"WON","LOST"))</f>
        <v>LOST</v>
      </c>
      <c r="G54" t="str">
        <f t="shared" ca="1" si="33"/>
        <v>LOST</v>
      </c>
      <c r="I54" t="str">
        <f ca="1">IF(AND(RESULT!$G113&gt;I$1,RESULT!$C113+RESULT!$D113&gt;2),"WON",IF(AND(RESULT!$G113&lt;I$1,RESULT!$C113+RESULT!$D113&lt;3),"WON","LOST"))</f>
        <v>LOST</v>
      </c>
      <c r="J54" t="str">
        <f ca="1">IF(AND(RESULT!$K113&gt;I$1,RESULT!$C113+RESULT!$D113&gt;2),"WON",IF(AND(RESULT!$K113&lt;I$1,RESULT!$C113+RESULT!$D113&lt;3),"WON","LOST"))</f>
        <v>LOST</v>
      </c>
      <c r="K54" t="str">
        <f t="shared" ca="1" si="34"/>
        <v>LOST</v>
      </c>
      <c r="M54" t="str">
        <f ca="1">IF(AND(RESULT!$G113&gt;M$1,RESULT!$C113+RESULT!$D113&gt;2),"WON",IF(AND(RESULT!$G113&lt;M$1,RESULT!$C113+RESULT!$D113&lt;3),"WON","LOST"))</f>
        <v>LOST</v>
      </c>
      <c r="N54" t="str">
        <f ca="1">IF(AND(RESULT!$K113&gt;M$1,RESULT!$C113+RESULT!$D113&gt;2),"WON",IF(AND(RESULT!$K113&lt;M$1,RESULT!$C113+RESULT!$D113&lt;3),"WON","LOST"))</f>
        <v>LOST</v>
      </c>
      <c r="O54" t="str">
        <f t="shared" ca="1" si="35"/>
        <v>LOST</v>
      </c>
      <c r="Q54" t="str">
        <f ca="1">IF(AND(RESULT!$G113&gt;Q$1,RESULT!$C113+RESULT!$D113&gt;2),"WON",IF(AND(RESULT!$G113&lt;Q$1,RESULT!$C113+RESULT!$D113&lt;3),"WON","LOST"))</f>
        <v>LOST</v>
      </c>
      <c r="R54" t="str">
        <f ca="1">IF(AND(RESULT!$K113&gt;Q$1,RESULT!$C113+RESULT!$D113&gt;2),"WON",IF(AND(RESULT!$K113&lt;Q$1,RESULT!$C113+RESULT!$D113&lt;3),"WON","LOST"))</f>
        <v>LOST</v>
      </c>
      <c r="S54" t="str">
        <f t="shared" ca="1" si="36"/>
        <v>LOST</v>
      </c>
      <c r="U54" t="str">
        <f ca="1">IF(AND(RESULT!$G113&gt;U$1,RESULT!$C113+RESULT!$D113&gt;2),"WON",IF(AND(RESULT!$G113&lt;U$1,RESULT!$C113+RESULT!$D113&lt;3),"WON","LOST"))</f>
        <v>LOST</v>
      </c>
      <c r="V54" t="str">
        <f ca="1">IF(AND(RESULT!$K113&gt;U$1,RESULT!$C113+RESULT!$D113&gt;2),"WON",IF(AND(RESULT!$K113&lt;U$1,RESULT!$C113+RESULT!$D113&lt;3),"WON","LOST"))</f>
        <v>LOST</v>
      </c>
      <c r="W54" t="str">
        <f t="shared" ca="1" si="37"/>
        <v>LOST</v>
      </c>
      <c r="Y54" t="str">
        <f ca="1">IF(AND(RESULT!$G113&gt;Y$1,RESULT!$C113+RESULT!$D113&gt;2),"WON",IF(AND(RESULT!$G113&lt;Y$1,RESULT!$C113+RESULT!$D113&lt;3),"WON","LOST"))</f>
        <v>LOST</v>
      </c>
      <c r="Z54" t="str">
        <f ca="1">IF(AND(RESULT!$K113&gt;Y$1,RESULT!$C113+RESULT!$D113&gt;2),"WON",IF(AND(RESULT!$K113&lt;Y$1,RESULT!$C113+RESULT!$D113&lt;3),"WON","LOST"))</f>
        <v>LOST</v>
      </c>
      <c r="AA54" t="str">
        <f t="shared" ca="1" si="38"/>
        <v>LOST</v>
      </c>
      <c r="AC54" t="str">
        <f ca="1">IF(AND(RESULT!$G113&gt;AC$1,RESULT!$C113+RESULT!$D113&gt;2),"WON",IF(AND(RESULT!$G113&lt;AC$1,RESULT!$C113+RESULT!$D113&lt;3),"WON","LOST"))</f>
        <v>LOST</v>
      </c>
      <c r="AD54" t="str">
        <f ca="1">IF(AND(RESULT!$K113&gt;AC$1,RESULT!$C113+RESULT!$D113&gt;2),"WON",IF(AND(RESULT!$K113&lt;AC$1,RESULT!$C113+RESULT!$D113&lt;3),"WON","LOST"))</f>
        <v>LOST</v>
      </c>
      <c r="AE54" t="str">
        <f t="shared" ca="1" si="39"/>
        <v>LOST</v>
      </c>
    </row>
    <row r="55" spans="1:31">
      <c r="A55" t="str">
        <f ca="1">IF(AND(RESULT!$G114&gt;A$1,RESULT!$C114+RESULT!$D114&gt;2),"WON",IF(AND(RESULT!$G114&lt;A$1,RESULT!$C114+RESULT!$D114&lt;3),"WON","LOST"))</f>
        <v>LOST</v>
      </c>
      <c r="B55" t="str">
        <f ca="1">IF(AND(RESULT!$K114&gt;A$1,RESULT!$C114+RESULT!$D114&gt;2),"WON",IF(AND(RESULT!$K114&lt;A$1,RESULT!$C114+RESULT!$D114&lt;3),"WON","LOST"))</f>
        <v>LOST</v>
      </c>
      <c r="C55" t="str">
        <f t="shared" ca="1" si="32"/>
        <v>LOST</v>
      </c>
      <c r="E55" t="str">
        <f ca="1">IF(AND(RESULT!$G114&gt;E$1,RESULT!$C114+RESULT!$D114&gt;2),"WON",IF(AND(RESULT!$G114&lt;E$1,RESULT!$C114+RESULT!$D114&lt;3),"WON","LOST"))</f>
        <v>LOST</v>
      </c>
      <c r="F55" t="str">
        <f ca="1">IF(AND(RESULT!$K114&gt;E$1,RESULT!$C114+RESULT!$D114&gt;2),"WON",IF(AND(RESULT!$K114&lt;E$1,RESULT!$C114+RESULT!$D114&lt;3),"WON","LOST"))</f>
        <v>LOST</v>
      </c>
      <c r="G55" t="str">
        <f t="shared" ca="1" si="33"/>
        <v>LOST</v>
      </c>
      <c r="I55" t="str">
        <f ca="1">IF(AND(RESULT!$G114&gt;I$1,RESULT!$C114+RESULT!$D114&gt;2),"WON",IF(AND(RESULT!$G114&lt;I$1,RESULT!$C114+RESULT!$D114&lt;3),"WON","LOST"))</f>
        <v>LOST</v>
      </c>
      <c r="J55" t="str">
        <f ca="1">IF(AND(RESULT!$K114&gt;I$1,RESULT!$C114+RESULT!$D114&gt;2),"WON",IF(AND(RESULT!$K114&lt;I$1,RESULT!$C114+RESULT!$D114&lt;3),"WON","LOST"))</f>
        <v>LOST</v>
      </c>
      <c r="K55" t="str">
        <f t="shared" ca="1" si="34"/>
        <v>LOST</v>
      </c>
      <c r="M55" t="str">
        <f ca="1">IF(AND(RESULT!$G114&gt;M$1,RESULT!$C114+RESULT!$D114&gt;2),"WON",IF(AND(RESULT!$G114&lt;M$1,RESULT!$C114+RESULT!$D114&lt;3),"WON","LOST"))</f>
        <v>WON</v>
      </c>
      <c r="N55" t="str">
        <f ca="1">IF(AND(RESULT!$K114&gt;M$1,RESULT!$C114+RESULT!$D114&gt;2),"WON",IF(AND(RESULT!$K114&lt;M$1,RESULT!$C114+RESULT!$D114&lt;3),"WON","LOST"))</f>
        <v>LOST</v>
      </c>
      <c r="O55" t="str">
        <f t="shared" ca="1" si="35"/>
        <v>DP</v>
      </c>
      <c r="Q55" t="str">
        <f ca="1">IF(AND(RESULT!$G114&gt;Q$1,RESULT!$C114+RESULT!$D114&gt;2),"WON",IF(AND(RESULT!$G114&lt;Q$1,RESULT!$C114+RESULT!$D114&lt;3),"WON","LOST"))</f>
        <v>WON</v>
      </c>
      <c r="R55" t="str">
        <f ca="1">IF(AND(RESULT!$K114&gt;Q$1,RESULT!$C114+RESULT!$D114&gt;2),"WON",IF(AND(RESULT!$K114&lt;Q$1,RESULT!$C114+RESULT!$D114&lt;3),"WON","LOST"))</f>
        <v>LOST</v>
      </c>
      <c r="S55" t="str">
        <f t="shared" ca="1" si="36"/>
        <v>DP</v>
      </c>
      <c r="U55" t="str">
        <f ca="1">IF(AND(RESULT!$G114&gt;U$1,RESULT!$C114+RESULT!$D114&gt;2),"WON",IF(AND(RESULT!$G114&lt;U$1,RESULT!$C114+RESULT!$D114&lt;3),"WON","LOST"))</f>
        <v>WON</v>
      </c>
      <c r="V55" t="str">
        <f ca="1">IF(AND(RESULT!$K114&gt;U$1,RESULT!$C114+RESULT!$D114&gt;2),"WON",IF(AND(RESULT!$K114&lt;U$1,RESULT!$C114+RESULT!$D114&lt;3),"WON","LOST"))</f>
        <v>LOST</v>
      </c>
      <c r="W55" t="str">
        <f t="shared" ca="1" si="37"/>
        <v>DP</v>
      </c>
      <c r="Y55" t="str">
        <f ca="1">IF(AND(RESULT!$G114&gt;Y$1,RESULT!$C114+RESULT!$D114&gt;2),"WON",IF(AND(RESULT!$G114&lt;Y$1,RESULT!$C114+RESULT!$D114&lt;3),"WON","LOST"))</f>
        <v>WON</v>
      </c>
      <c r="Z55" t="str">
        <f ca="1">IF(AND(RESULT!$K114&gt;Y$1,RESULT!$C114+RESULT!$D114&gt;2),"WON",IF(AND(RESULT!$K114&lt;Y$1,RESULT!$C114+RESULT!$D114&lt;3),"WON","LOST"))</f>
        <v>LOST</v>
      </c>
      <c r="AA55" t="str">
        <f t="shared" ca="1" si="38"/>
        <v>DP</v>
      </c>
      <c r="AC55" t="str">
        <f ca="1">IF(AND(RESULT!$G114&gt;AC$1,RESULT!$C114+RESULT!$D114&gt;2),"WON",IF(AND(RESULT!$G114&lt;AC$1,RESULT!$C114+RESULT!$D114&lt;3),"WON","LOST"))</f>
        <v>LOST</v>
      </c>
      <c r="AD55" t="str">
        <f ca="1">IF(AND(RESULT!$K114&gt;AC$1,RESULT!$C114+RESULT!$D114&gt;2),"WON",IF(AND(RESULT!$K114&lt;AC$1,RESULT!$C114+RESULT!$D114&lt;3),"WON","LOST"))</f>
        <v>LOST</v>
      </c>
      <c r="AE55" t="str">
        <f t="shared" ca="1" si="39"/>
        <v>LOST</v>
      </c>
    </row>
    <row r="56" spans="1:31">
      <c r="A56" t="str">
        <f ca="1">IF(AND(RESULT!$G115&gt;A$1,RESULT!$C115+RESULT!$D115&gt;2),"WON",IF(AND(RESULT!$G115&lt;A$1,RESULT!$C115+RESULT!$D115&lt;3),"WON","LOST"))</f>
        <v>LOST</v>
      </c>
      <c r="B56" t="str">
        <f ca="1">IF(AND(RESULT!$K115&gt;A$1,RESULT!$C115+RESULT!$D115&gt;2),"WON",IF(AND(RESULT!$K115&lt;A$1,RESULT!$C115+RESULT!$D115&lt;3),"WON","LOST"))</f>
        <v>WON</v>
      </c>
      <c r="C56" t="str">
        <f t="shared" ca="1" si="32"/>
        <v>DP</v>
      </c>
      <c r="E56" t="str">
        <f ca="1">IF(AND(RESULT!$G115&gt;E$1,RESULT!$C115+RESULT!$D115&gt;2),"WON",IF(AND(RESULT!$G115&lt;E$1,RESULT!$C115+RESULT!$D115&lt;3),"WON","LOST"))</f>
        <v>LOST</v>
      </c>
      <c r="F56" t="str">
        <f ca="1">IF(AND(RESULT!$K115&gt;E$1,RESULT!$C115+RESULT!$D115&gt;2),"WON",IF(AND(RESULT!$K115&lt;E$1,RESULT!$C115+RESULT!$D115&lt;3),"WON","LOST"))</f>
        <v>WON</v>
      </c>
      <c r="G56" t="str">
        <f t="shared" ca="1" si="33"/>
        <v>DP</v>
      </c>
      <c r="I56" t="str">
        <f ca="1">IF(AND(RESULT!$G115&gt;I$1,RESULT!$C115+RESULT!$D115&gt;2),"WON",IF(AND(RESULT!$G115&lt;I$1,RESULT!$C115+RESULT!$D115&lt;3),"WON","LOST"))</f>
        <v>LOST</v>
      </c>
      <c r="J56" t="str">
        <f ca="1">IF(AND(RESULT!$K115&gt;I$1,RESULT!$C115+RESULT!$D115&gt;2),"WON",IF(AND(RESULT!$K115&lt;I$1,RESULT!$C115+RESULT!$D115&lt;3),"WON","LOST"))</f>
        <v>WON</v>
      </c>
      <c r="K56" t="str">
        <f t="shared" ca="1" si="34"/>
        <v>DP</v>
      </c>
      <c r="M56" t="str">
        <f ca="1">IF(AND(RESULT!$G115&gt;M$1,RESULT!$C115+RESULT!$D115&gt;2),"WON",IF(AND(RESULT!$G115&lt;M$1,RESULT!$C115+RESULT!$D115&lt;3),"WON","LOST"))</f>
        <v>LOST</v>
      </c>
      <c r="N56" t="str">
        <f ca="1">IF(AND(RESULT!$K115&gt;M$1,RESULT!$C115+RESULT!$D115&gt;2),"WON",IF(AND(RESULT!$K115&lt;M$1,RESULT!$C115+RESULT!$D115&lt;3),"WON","LOST"))</f>
        <v>WON</v>
      </c>
      <c r="O56" t="str">
        <f t="shared" ca="1" si="35"/>
        <v>DP</v>
      </c>
      <c r="Q56" t="str">
        <f ca="1">IF(AND(RESULT!$G115&gt;Q$1,RESULT!$C115+RESULT!$D115&gt;2),"WON",IF(AND(RESULT!$G115&lt;Q$1,RESULT!$C115+RESULT!$D115&lt;3),"WON","LOST"))</f>
        <v>WON</v>
      </c>
      <c r="R56" t="str">
        <f ca="1">IF(AND(RESULT!$K115&gt;Q$1,RESULT!$C115+RESULT!$D115&gt;2),"WON",IF(AND(RESULT!$K115&lt;Q$1,RESULT!$C115+RESULT!$D115&lt;3),"WON","LOST"))</f>
        <v>WON</v>
      </c>
      <c r="S56" t="str">
        <f t="shared" ca="1" si="36"/>
        <v>WON</v>
      </c>
      <c r="U56" t="str">
        <f ca="1">IF(AND(RESULT!$G115&gt;U$1,RESULT!$C115+RESULT!$D115&gt;2),"WON",IF(AND(RESULT!$G115&lt;U$1,RESULT!$C115+RESULT!$D115&lt;3),"WON","LOST"))</f>
        <v>WON</v>
      </c>
      <c r="V56" t="str">
        <f ca="1">IF(AND(RESULT!$K115&gt;U$1,RESULT!$C115+RESULT!$D115&gt;2),"WON",IF(AND(RESULT!$K115&lt;U$1,RESULT!$C115+RESULT!$D115&lt;3),"WON","LOST"))</f>
        <v>WON</v>
      </c>
      <c r="W56" t="str">
        <f t="shared" ca="1" si="37"/>
        <v>WON</v>
      </c>
      <c r="Y56" t="str">
        <f ca="1">IF(AND(RESULT!$G115&gt;Y$1,RESULT!$C115+RESULT!$D115&gt;2),"WON",IF(AND(RESULT!$G115&lt;Y$1,RESULT!$C115+RESULT!$D115&lt;3),"WON","LOST"))</f>
        <v>LOST</v>
      </c>
      <c r="Z56" t="str">
        <f ca="1">IF(AND(RESULT!$K115&gt;Y$1,RESULT!$C115+RESULT!$D115&gt;2),"WON",IF(AND(RESULT!$K115&lt;Y$1,RESULT!$C115+RESULT!$D115&lt;3),"WON","LOST"))</f>
        <v>WON</v>
      </c>
      <c r="AA56" t="str">
        <f t="shared" ca="1" si="38"/>
        <v>DP</v>
      </c>
      <c r="AC56" t="str">
        <f ca="1">IF(AND(RESULT!$G115&gt;AC$1,RESULT!$C115+RESULT!$D115&gt;2),"WON",IF(AND(RESULT!$G115&lt;AC$1,RESULT!$C115+RESULT!$D115&lt;3),"WON","LOST"))</f>
        <v>LOST</v>
      </c>
      <c r="AD56" t="str">
        <f ca="1">IF(AND(RESULT!$K115&gt;AC$1,RESULT!$C115+RESULT!$D115&gt;2),"WON",IF(AND(RESULT!$K115&lt;AC$1,RESULT!$C115+RESULT!$D115&lt;3),"WON","LOST"))</f>
        <v>WON</v>
      </c>
      <c r="AE56" t="str">
        <f t="shared" ca="1" si="39"/>
        <v>DP</v>
      </c>
    </row>
    <row r="57" spans="1:31">
      <c r="A57" t="str">
        <f ca="1">IF(AND(RESULT!$G116&gt;A$1,RESULT!$C116+RESULT!$D116&gt;2),"WON",IF(AND(RESULT!$G116&lt;A$1,RESULT!$C116+RESULT!$D116&lt;3),"WON","LOST"))</f>
        <v>LOST</v>
      </c>
      <c r="B57" t="str">
        <f ca="1">IF(AND(RESULT!$K116&gt;A$1,RESULT!$C116+RESULT!$D116&gt;2),"WON",IF(AND(RESULT!$K116&lt;A$1,RESULT!$C116+RESULT!$D116&lt;3),"WON","LOST"))</f>
        <v>WON</v>
      </c>
      <c r="C57" t="str">
        <f t="shared" ca="1" si="32"/>
        <v>DP</v>
      </c>
      <c r="E57" t="str">
        <f ca="1">IF(AND(RESULT!$G116&gt;E$1,RESULT!$C116+RESULT!$D116&gt;2),"WON",IF(AND(RESULT!$G116&lt;E$1,RESULT!$C116+RESULT!$D116&lt;3),"WON","LOST"))</f>
        <v>LOST</v>
      </c>
      <c r="F57" t="str">
        <f ca="1">IF(AND(RESULT!$K116&gt;E$1,RESULT!$C116+RESULT!$D116&gt;2),"WON",IF(AND(RESULT!$K116&lt;E$1,RESULT!$C116+RESULT!$D116&lt;3),"WON","LOST"))</f>
        <v>WON</v>
      </c>
      <c r="G57" t="str">
        <f t="shared" ca="1" si="33"/>
        <v>DP</v>
      </c>
      <c r="I57" t="str">
        <f ca="1">IF(AND(RESULT!$G116&gt;I$1,RESULT!$C116+RESULT!$D116&gt;2),"WON",IF(AND(RESULT!$G116&lt;I$1,RESULT!$C116+RESULT!$D116&lt;3),"WON","LOST"))</f>
        <v>LOST</v>
      </c>
      <c r="J57" t="str">
        <f ca="1">IF(AND(RESULT!$K116&gt;I$1,RESULT!$C116+RESULT!$D116&gt;2),"WON",IF(AND(RESULT!$K116&lt;I$1,RESULT!$C116+RESULT!$D116&lt;3),"WON","LOST"))</f>
        <v>WON</v>
      </c>
      <c r="K57" t="str">
        <f t="shared" ca="1" si="34"/>
        <v>DP</v>
      </c>
      <c r="M57" t="str">
        <f ca="1">IF(AND(RESULT!$G116&gt;M$1,RESULT!$C116+RESULT!$D116&gt;2),"WON",IF(AND(RESULT!$G116&lt;M$1,RESULT!$C116+RESULT!$D116&lt;3),"WON","LOST"))</f>
        <v>LOST</v>
      </c>
      <c r="N57" t="str">
        <f ca="1">IF(AND(RESULT!$K116&gt;M$1,RESULT!$C116+RESULT!$D116&gt;2),"WON",IF(AND(RESULT!$K116&lt;M$1,RESULT!$C116+RESULT!$D116&lt;3),"WON","LOST"))</f>
        <v>WON</v>
      </c>
      <c r="O57" t="str">
        <f t="shared" ca="1" si="35"/>
        <v>DP</v>
      </c>
      <c r="Q57" t="str">
        <f ca="1">IF(AND(RESULT!$G116&gt;Q$1,RESULT!$C116+RESULT!$D116&gt;2),"WON",IF(AND(RESULT!$G116&lt;Q$1,RESULT!$C116+RESULT!$D116&lt;3),"WON","LOST"))</f>
        <v>WON</v>
      </c>
      <c r="R57" t="str">
        <f ca="1">IF(AND(RESULT!$K116&gt;Q$1,RESULT!$C116+RESULT!$D116&gt;2),"WON",IF(AND(RESULT!$K116&lt;Q$1,RESULT!$C116+RESULT!$D116&lt;3),"WON","LOST"))</f>
        <v>WON</v>
      </c>
      <c r="S57" t="str">
        <f t="shared" ca="1" si="36"/>
        <v>WON</v>
      </c>
      <c r="U57" t="str">
        <f ca="1">IF(AND(RESULT!$G116&gt;U$1,RESULT!$C116+RESULT!$D116&gt;2),"WON",IF(AND(RESULT!$G116&lt;U$1,RESULT!$C116+RESULT!$D116&lt;3),"WON","LOST"))</f>
        <v>WON</v>
      </c>
      <c r="V57" t="str">
        <f ca="1">IF(AND(RESULT!$K116&gt;U$1,RESULT!$C116+RESULT!$D116&gt;2),"WON",IF(AND(RESULT!$K116&lt;U$1,RESULT!$C116+RESULT!$D116&lt;3),"WON","LOST"))</f>
        <v>WON</v>
      </c>
      <c r="W57" t="str">
        <f t="shared" ca="1" si="37"/>
        <v>WON</v>
      </c>
      <c r="Y57" t="str">
        <f ca="1">IF(AND(RESULT!$G116&gt;Y$1,RESULT!$C116+RESULT!$D116&gt;2),"WON",IF(AND(RESULT!$G116&lt;Y$1,RESULT!$C116+RESULT!$D116&lt;3),"WON","LOST"))</f>
        <v>LOST</v>
      </c>
      <c r="Z57" t="str">
        <f ca="1">IF(AND(RESULT!$K116&gt;Y$1,RESULT!$C116+RESULT!$D116&gt;2),"WON",IF(AND(RESULT!$K116&lt;Y$1,RESULT!$C116+RESULT!$D116&lt;3),"WON","LOST"))</f>
        <v>WON</v>
      </c>
      <c r="AA57" t="str">
        <f t="shared" ca="1" si="38"/>
        <v>DP</v>
      </c>
      <c r="AC57" t="str">
        <f ca="1">IF(AND(RESULT!$G116&gt;AC$1,RESULT!$C116+RESULT!$D116&gt;2),"WON",IF(AND(RESULT!$G116&lt;AC$1,RESULT!$C116+RESULT!$D116&lt;3),"WON","LOST"))</f>
        <v>LOST</v>
      </c>
      <c r="AD57" t="str">
        <f ca="1">IF(AND(RESULT!$K116&gt;AC$1,RESULT!$C116+RESULT!$D116&gt;2),"WON",IF(AND(RESULT!$K116&lt;AC$1,RESULT!$C116+RESULT!$D116&lt;3),"WON","LOST"))</f>
        <v>WON</v>
      </c>
      <c r="AE57" t="str">
        <f t="shared" ca="1" si="39"/>
        <v>DP</v>
      </c>
    </row>
    <row r="58" spans="1:31">
      <c r="A58" t="str">
        <f ca="1">IF(AND(RESULT!$G117&gt;A$1,RESULT!$C117+RESULT!$D117&gt;2),"WON",IF(AND(RESULT!$G117&lt;A$1,RESULT!$C117+RESULT!$D117&lt;3),"WON","LOST"))</f>
        <v>LOST</v>
      </c>
      <c r="B58" t="str">
        <f ca="1">IF(AND(RESULT!$K117&gt;A$1,RESULT!$C117+RESULT!$D117&gt;2),"WON",IF(AND(RESULT!$K117&lt;A$1,RESULT!$C117+RESULT!$D117&lt;3),"WON","LOST"))</f>
        <v>LOST</v>
      </c>
      <c r="C58" t="str">
        <f t="shared" ca="1" si="32"/>
        <v>LOST</v>
      </c>
      <c r="E58" t="str">
        <f ca="1">IF(AND(RESULT!$G117&gt;E$1,RESULT!$C117+RESULT!$D117&gt;2),"WON",IF(AND(RESULT!$G117&lt;E$1,RESULT!$C117+RESULT!$D117&lt;3),"WON","LOST"))</f>
        <v>LOST</v>
      </c>
      <c r="F58" t="str">
        <f ca="1">IF(AND(RESULT!$K117&gt;E$1,RESULT!$C117+RESULT!$D117&gt;2),"WON",IF(AND(RESULT!$K117&lt;E$1,RESULT!$C117+RESULT!$D117&lt;3),"WON","LOST"))</f>
        <v>LOST</v>
      </c>
      <c r="G58" t="str">
        <f t="shared" ca="1" si="33"/>
        <v>LOST</v>
      </c>
      <c r="I58" t="str">
        <f ca="1">IF(AND(RESULT!$G117&gt;I$1,RESULT!$C117+RESULT!$D117&gt;2),"WON",IF(AND(RESULT!$G117&lt;I$1,RESULT!$C117+RESULT!$D117&lt;3),"WON","LOST"))</f>
        <v>LOST</v>
      </c>
      <c r="J58" t="str">
        <f ca="1">IF(AND(RESULT!$K117&gt;I$1,RESULT!$C117+RESULT!$D117&gt;2),"WON",IF(AND(RESULT!$K117&lt;I$1,RESULT!$C117+RESULT!$D117&lt;3),"WON","LOST"))</f>
        <v>LOST</v>
      </c>
      <c r="K58" t="str">
        <f t="shared" ca="1" si="34"/>
        <v>LOST</v>
      </c>
      <c r="M58" t="str">
        <f ca="1">IF(AND(RESULT!$G117&gt;M$1,RESULT!$C117+RESULT!$D117&gt;2),"WON",IF(AND(RESULT!$G117&lt;M$1,RESULT!$C117+RESULT!$D117&lt;3),"WON","LOST"))</f>
        <v>LOST</v>
      </c>
      <c r="N58" t="str">
        <f ca="1">IF(AND(RESULT!$K117&gt;M$1,RESULT!$C117+RESULT!$D117&gt;2),"WON",IF(AND(RESULT!$K117&lt;M$1,RESULT!$C117+RESULT!$D117&lt;3),"WON","LOST"))</f>
        <v>WON</v>
      </c>
      <c r="O58" t="str">
        <f t="shared" ca="1" si="35"/>
        <v>DP</v>
      </c>
      <c r="Q58" t="str">
        <f ca="1">IF(AND(RESULT!$G117&gt;Q$1,RESULT!$C117+RESULT!$D117&gt;2),"WON",IF(AND(RESULT!$G117&lt;Q$1,RESULT!$C117+RESULT!$D117&lt;3),"WON","LOST"))</f>
        <v>LOST</v>
      </c>
      <c r="R58" t="str">
        <f ca="1">IF(AND(RESULT!$K117&gt;Q$1,RESULT!$C117+RESULT!$D117&gt;2),"WON",IF(AND(RESULT!$K117&lt;Q$1,RESULT!$C117+RESULT!$D117&lt;3),"WON","LOST"))</f>
        <v>WON</v>
      </c>
      <c r="S58" t="str">
        <f t="shared" ca="1" si="36"/>
        <v>DP</v>
      </c>
      <c r="U58" t="str">
        <f ca="1">IF(AND(RESULT!$G117&gt;U$1,RESULT!$C117+RESULT!$D117&gt;2),"WON",IF(AND(RESULT!$G117&lt;U$1,RESULT!$C117+RESULT!$D117&lt;3),"WON","LOST"))</f>
        <v>LOST</v>
      </c>
      <c r="V58" t="str">
        <f ca="1">IF(AND(RESULT!$K117&gt;U$1,RESULT!$C117+RESULT!$D117&gt;2),"WON",IF(AND(RESULT!$K117&lt;U$1,RESULT!$C117+RESULT!$D117&lt;3),"WON","LOST"))</f>
        <v>WON</v>
      </c>
      <c r="W58" t="str">
        <f t="shared" ca="1" si="37"/>
        <v>DP</v>
      </c>
      <c r="Y58" t="str">
        <f ca="1">IF(AND(RESULT!$G117&gt;Y$1,RESULT!$C117+RESULT!$D117&gt;2),"WON",IF(AND(RESULT!$G117&lt;Y$1,RESULT!$C117+RESULT!$D117&lt;3),"WON","LOST"))</f>
        <v>LOST</v>
      </c>
      <c r="Z58" t="str">
        <f ca="1">IF(AND(RESULT!$K117&gt;Y$1,RESULT!$C117+RESULT!$D117&gt;2),"WON",IF(AND(RESULT!$K117&lt;Y$1,RESULT!$C117+RESULT!$D117&lt;3),"WON","LOST"))</f>
        <v>LOST</v>
      </c>
      <c r="AA58" t="str">
        <f t="shared" ca="1" si="38"/>
        <v>LOST</v>
      </c>
      <c r="AC58" t="str">
        <f ca="1">IF(AND(RESULT!$G117&gt;AC$1,RESULT!$C117+RESULT!$D117&gt;2),"WON",IF(AND(RESULT!$G117&lt;AC$1,RESULT!$C117+RESULT!$D117&lt;3),"WON","LOST"))</f>
        <v>LOST</v>
      </c>
      <c r="AD58" t="str">
        <f ca="1">IF(AND(RESULT!$K117&gt;AC$1,RESULT!$C117+RESULT!$D117&gt;2),"WON",IF(AND(RESULT!$K117&lt;AC$1,RESULT!$C117+RESULT!$D117&lt;3),"WON","LOST"))</f>
        <v>LOST</v>
      </c>
      <c r="AE58" t="str">
        <f t="shared" ca="1" si="39"/>
        <v>LOST</v>
      </c>
    </row>
    <row r="59" spans="1:31">
      <c r="A59" t="str">
        <f ca="1">IF(AND(RESULT!$G118&gt;A$1,RESULT!$C118+RESULT!$D118&gt;2),"WON",IF(AND(RESULT!$G118&lt;A$1,RESULT!$C118+RESULT!$D118&lt;3),"WON","LOST"))</f>
        <v>LOST</v>
      </c>
      <c r="B59" t="str">
        <f ca="1">IF(AND(RESULT!$K118&gt;A$1,RESULT!$C118+RESULT!$D118&gt;2),"WON",IF(AND(RESULT!$K118&lt;A$1,RESULT!$C118+RESULT!$D118&lt;3),"WON","LOST"))</f>
        <v>LOST</v>
      </c>
      <c r="C59" t="str">
        <f t="shared" ca="1" si="32"/>
        <v>LOST</v>
      </c>
      <c r="E59" t="str">
        <f ca="1">IF(AND(RESULT!$G118&gt;E$1,RESULT!$C118+RESULT!$D118&gt;2),"WON",IF(AND(RESULT!$G118&lt;E$1,RESULT!$C118+RESULT!$D118&lt;3),"WON","LOST"))</f>
        <v>LOST</v>
      </c>
      <c r="F59" t="str">
        <f ca="1">IF(AND(RESULT!$K118&gt;E$1,RESULT!$C118+RESULT!$D118&gt;2),"WON",IF(AND(RESULT!$K118&lt;E$1,RESULT!$C118+RESULT!$D118&lt;3),"WON","LOST"))</f>
        <v>LOST</v>
      </c>
      <c r="G59" t="str">
        <f t="shared" ca="1" si="33"/>
        <v>LOST</v>
      </c>
      <c r="I59" t="str">
        <f ca="1">IF(AND(RESULT!$G118&gt;I$1,RESULT!$C118+RESULT!$D118&gt;2),"WON",IF(AND(RESULT!$G118&lt;I$1,RESULT!$C118+RESULT!$D118&lt;3),"WON","LOST"))</f>
        <v>LOST</v>
      </c>
      <c r="J59" t="str">
        <f ca="1">IF(AND(RESULT!$K118&gt;I$1,RESULT!$C118+RESULT!$D118&gt;2),"WON",IF(AND(RESULT!$K118&lt;I$1,RESULT!$C118+RESULT!$D118&lt;3),"WON","LOST"))</f>
        <v>LOST</v>
      </c>
      <c r="K59" t="str">
        <f t="shared" ca="1" si="34"/>
        <v>LOST</v>
      </c>
      <c r="M59" t="str">
        <f ca="1">IF(AND(RESULT!$G118&gt;M$1,RESULT!$C118+RESULT!$D118&gt;2),"WON",IF(AND(RESULT!$G118&lt;M$1,RESULT!$C118+RESULT!$D118&lt;3),"WON","LOST"))</f>
        <v>LOST</v>
      </c>
      <c r="N59" t="str">
        <f ca="1">IF(AND(RESULT!$K118&gt;M$1,RESULT!$C118+RESULT!$D118&gt;2),"WON",IF(AND(RESULT!$K118&lt;M$1,RESULT!$C118+RESULT!$D118&lt;3),"WON","LOST"))</f>
        <v>LOST</v>
      </c>
      <c r="O59" t="str">
        <f t="shared" ca="1" si="35"/>
        <v>LOST</v>
      </c>
      <c r="Q59" t="str">
        <f ca="1">IF(AND(RESULT!$G118&gt;Q$1,RESULT!$C118+RESULT!$D118&gt;2),"WON",IF(AND(RESULT!$G118&lt;Q$1,RESULT!$C118+RESULT!$D118&lt;3),"WON","LOST"))</f>
        <v>LOST</v>
      </c>
      <c r="R59" t="str">
        <f ca="1">IF(AND(RESULT!$K118&gt;Q$1,RESULT!$C118+RESULT!$D118&gt;2),"WON",IF(AND(RESULT!$K118&lt;Q$1,RESULT!$C118+RESULT!$D118&lt;3),"WON","LOST"))</f>
        <v>LOST</v>
      </c>
      <c r="S59" t="str">
        <f t="shared" ca="1" si="36"/>
        <v>LOST</v>
      </c>
      <c r="U59" t="str">
        <f ca="1">IF(AND(RESULT!$G118&gt;U$1,RESULT!$C118+RESULT!$D118&gt;2),"WON",IF(AND(RESULT!$G118&lt;U$1,RESULT!$C118+RESULT!$D118&lt;3),"WON","LOST"))</f>
        <v>LOST</v>
      </c>
      <c r="V59" t="str">
        <f ca="1">IF(AND(RESULT!$K118&gt;U$1,RESULT!$C118+RESULT!$D118&gt;2),"WON",IF(AND(RESULT!$K118&lt;U$1,RESULT!$C118+RESULT!$D118&lt;3),"WON","LOST"))</f>
        <v>LOST</v>
      </c>
      <c r="W59" t="str">
        <f t="shared" ca="1" si="37"/>
        <v>LOST</v>
      </c>
      <c r="Y59" t="str">
        <f ca="1">IF(AND(RESULT!$G118&gt;Y$1,RESULT!$C118+RESULT!$D118&gt;2),"WON",IF(AND(RESULT!$G118&lt;Y$1,RESULT!$C118+RESULT!$D118&lt;3),"WON","LOST"))</f>
        <v>LOST</v>
      </c>
      <c r="Z59" t="str">
        <f ca="1">IF(AND(RESULT!$K118&gt;Y$1,RESULT!$C118+RESULT!$D118&gt;2),"WON",IF(AND(RESULT!$K118&lt;Y$1,RESULT!$C118+RESULT!$D118&lt;3),"WON","LOST"))</f>
        <v>LOST</v>
      </c>
      <c r="AA59" t="str">
        <f t="shared" ca="1" si="38"/>
        <v>LOST</v>
      </c>
      <c r="AC59" t="str">
        <f ca="1">IF(AND(RESULT!$G118&gt;AC$1,RESULT!$C118+RESULT!$D118&gt;2),"WON",IF(AND(RESULT!$G118&lt;AC$1,RESULT!$C118+RESULT!$D118&lt;3),"WON","LOST"))</f>
        <v>LOST</v>
      </c>
      <c r="AD59" t="str">
        <f ca="1">IF(AND(RESULT!$K118&gt;AC$1,RESULT!$C118+RESULT!$D118&gt;2),"WON",IF(AND(RESULT!$K118&lt;AC$1,RESULT!$C118+RESULT!$D118&lt;3),"WON","LOST"))</f>
        <v>LOST</v>
      </c>
      <c r="AE59" t="str">
        <f t="shared" ca="1" si="39"/>
        <v>LOST</v>
      </c>
    </row>
    <row r="60" spans="1:31">
      <c r="A60" t="str">
        <f ca="1">IF(AND(RESULT!$G119&gt;A$1,RESULT!$C119+RESULT!$D119&gt;2),"WON",IF(AND(RESULT!$G119&lt;A$1,RESULT!$C119+RESULT!$D119&lt;3),"WON","LOST"))</f>
        <v>WON</v>
      </c>
      <c r="B60" t="str">
        <f ca="1">IF(AND(RESULT!$K119&gt;A$1,RESULT!$C119+RESULT!$D119&gt;2),"WON",IF(AND(RESULT!$K119&lt;A$1,RESULT!$C119+RESULT!$D119&lt;3),"WON","LOST"))</f>
        <v>WON</v>
      </c>
      <c r="C60" t="str">
        <f t="shared" ca="1" si="32"/>
        <v>WON</v>
      </c>
      <c r="E60" t="str">
        <f ca="1">IF(AND(RESULT!$G119&gt;E$1,RESULT!$C119+RESULT!$D119&gt;2),"WON",IF(AND(RESULT!$G119&lt;E$1,RESULT!$C119+RESULT!$D119&lt;3),"WON","LOST"))</f>
        <v>WON</v>
      </c>
      <c r="F60" t="str">
        <f ca="1">IF(AND(RESULT!$K119&gt;E$1,RESULT!$C119+RESULT!$D119&gt;2),"WON",IF(AND(RESULT!$K119&lt;E$1,RESULT!$C119+RESULT!$D119&lt;3),"WON","LOST"))</f>
        <v>WON</v>
      </c>
      <c r="G60" t="str">
        <f t="shared" ca="1" si="33"/>
        <v>WON</v>
      </c>
      <c r="I60" t="str">
        <f ca="1">IF(AND(RESULT!$G119&gt;I$1,RESULT!$C119+RESULT!$D119&gt;2),"WON",IF(AND(RESULT!$G119&lt;I$1,RESULT!$C119+RESULT!$D119&lt;3),"WON","LOST"))</f>
        <v>WON</v>
      </c>
      <c r="J60" t="str">
        <f ca="1">IF(AND(RESULT!$K119&gt;I$1,RESULT!$C119+RESULT!$D119&gt;2),"WON",IF(AND(RESULT!$K119&lt;I$1,RESULT!$C119+RESULT!$D119&lt;3),"WON","LOST"))</f>
        <v>WON</v>
      </c>
      <c r="K60" t="str">
        <f t="shared" ca="1" si="34"/>
        <v>WON</v>
      </c>
      <c r="M60" t="str">
        <f ca="1">IF(AND(RESULT!$G119&gt;M$1,RESULT!$C119+RESULT!$D119&gt;2),"WON",IF(AND(RESULT!$G119&lt;M$1,RESULT!$C119+RESULT!$D119&lt;3),"WON","LOST"))</f>
        <v>LOST</v>
      </c>
      <c r="N60" t="str">
        <f ca="1">IF(AND(RESULT!$K119&gt;M$1,RESULT!$C119+RESULT!$D119&gt;2),"WON",IF(AND(RESULT!$K119&lt;M$1,RESULT!$C119+RESULT!$D119&lt;3),"WON","LOST"))</f>
        <v>WON</v>
      </c>
      <c r="O60" t="str">
        <f t="shared" ca="1" si="35"/>
        <v>DP</v>
      </c>
      <c r="Q60" t="str">
        <f ca="1">IF(AND(RESULT!$G119&gt;Q$1,RESULT!$C119+RESULT!$D119&gt;2),"WON",IF(AND(RESULT!$G119&lt;Q$1,RESULT!$C119+RESULT!$D119&lt;3),"WON","LOST"))</f>
        <v>LOST</v>
      </c>
      <c r="R60" t="str">
        <f ca="1">IF(AND(RESULT!$K119&gt;Q$1,RESULT!$C119+RESULT!$D119&gt;2),"WON",IF(AND(RESULT!$K119&lt;Q$1,RESULT!$C119+RESULT!$D119&lt;3),"WON","LOST"))</f>
        <v>WON</v>
      </c>
      <c r="S60" t="str">
        <f t="shared" ca="1" si="36"/>
        <v>DP</v>
      </c>
      <c r="U60" t="str">
        <f ca="1">IF(AND(RESULT!$G119&gt;U$1,RESULT!$C119+RESULT!$D119&gt;2),"WON",IF(AND(RESULT!$G119&lt;U$1,RESULT!$C119+RESULT!$D119&lt;3),"WON","LOST"))</f>
        <v>LOST</v>
      </c>
      <c r="V60" t="str">
        <f ca="1">IF(AND(RESULT!$K119&gt;U$1,RESULT!$C119+RESULT!$D119&gt;2),"WON",IF(AND(RESULT!$K119&lt;U$1,RESULT!$C119+RESULT!$D119&lt;3),"WON","LOST"))</f>
        <v>WON</v>
      </c>
      <c r="W60" t="str">
        <f t="shared" ca="1" si="37"/>
        <v>DP</v>
      </c>
      <c r="Y60" t="str">
        <f ca="1">IF(AND(RESULT!$G119&gt;Y$1,RESULT!$C119+RESULT!$D119&gt;2),"WON",IF(AND(RESULT!$G119&lt;Y$1,RESULT!$C119+RESULT!$D119&lt;3),"WON","LOST"))</f>
        <v>LOST</v>
      </c>
      <c r="Z60" t="str">
        <f ca="1">IF(AND(RESULT!$K119&gt;Y$1,RESULT!$C119+RESULT!$D119&gt;2),"WON",IF(AND(RESULT!$K119&lt;Y$1,RESULT!$C119+RESULT!$D119&lt;3),"WON","LOST"))</f>
        <v>WON</v>
      </c>
      <c r="AA60" t="str">
        <f t="shared" ca="1" si="38"/>
        <v>DP</v>
      </c>
      <c r="AC60" t="str">
        <f ca="1">IF(AND(RESULT!$G119&gt;AC$1,RESULT!$C119+RESULT!$D119&gt;2),"WON",IF(AND(RESULT!$G119&lt;AC$1,RESULT!$C119+RESULT!$D119&lt;3),"WON","LOST"))</f>
        <v>LOST</v>
      </c>
      <c r="AD60" t="str">
        <f ca="1">IF(AND(RESULT!$K119&gt;AC$1,RESULT!$C119+RESULT!$D119&gt;2),"WON",IF(AND(RESULT!$K119&lt;AC$1,RESULT!$C119+RESULT!$D119&lt;3),"WON","LOST"))</f>
        <v>WON</v>
      </c>
      <c r="AE60" t="str">
        <f t="shared" ca="1" si="39"/>
        <v>DP</v>
      </c>
    </row>
    <row r="63" spans="1:31">
      <c r="A63" t="str">
        <f ca="1">IF(AND(RESULT!$G122&gt;A$1,RESULT!$C122+RESULT!$D122&gt;2),"WON",IF(AND(RESULT!$G122&lt;A$1,RESULT!$C122+RESULT!$D122&lt;3),"WON","LOST"))</f>
        <v>LOST</v>
      </c>
      <c r="B63" t="str">
        <f ca="1">IF(AND(RESULT!$K122&gt;A$1,RESULT!$C122+RESULT!$D122&gt;2),"WON",IF(AND(RESULT!$K122&lt;A$1,RESULT!$C122+RESULT!$D122&lt;3),"WON","LOST"))</f>
        <v>LOST</v>
      </c>
      <c r="C63" t="str">
        <f ca="1">IF(AND(A63="WON",B63="WON"),"WON",IF(AND(A63="LOST",B63="LOST"),"LOST","DP"))</f>
        <v>LOST</v>
      </c>
      <c r="E63" t="str">
        <f ca="1">IF(AND(RESULT!$G122&gt;E$1,RESULT!$C122+RESULT!$D122&gt;2),"WON",IF(AND(RESULT!$G122&lt;E$1,RESULT!$C122+RESULT!$D122&lt;3),"WON","LOST"))</f>
        <v>LOST</v>
      </c>
      <c r="F63" t="str">
        <f ca="1">IF(AND(RESULT!$K122&gt;E$1,RESULT!$C122+RESULT!$D122&gt;2),"WON",IF(AND(RESULT!$K122&lt;E$1,RESULT!$C122+RESULT!$D122&lt;3),"WON","LOST"))</f>
        <v>LOST</v>
      </c>
      <c r="G63" t="str">
        <f ca="1">IF(AND(E63="WON",F63="WON"),"WON",IF(AND(E63="LOST",F63="LOST"),"LOST","DP"))</f>
        <v>LOST</v>
      </c>
      <c r="I63" t="str">
        <f ca="1">IF(AND(RESULT!$G122&gt;I$1,RESULT!$C122+RESULT!$D122&gt;2),"WON",IF(AND(RESULT!$G122&lt;I$1,RESULT!$C122+RESULT!$D122&lt;3),"WON","LOST"))</f>
        <v>LOST</v>
      </c>
      <c r="J63" t="str">
        <f ca="1">IF(AND(RESULT!$K122&gt;I$1,RESULT!$C122+RESULT!$D122&gt;2),"WON",IF(AND(RESULT!$K122&lt;I$1,RESULT!$C122+RESULT!$D122&lt;3),"WON","LOST"))</f>
        <v>LOST</v>
      </c>
      <c r="K63" t="str">
        <f ca="1">IF(AND(I63="WON",J63="WON"),"WON",IF(AND(I63="LOST",J63="LOST"),"LOST","DP"))</f>
        <v>LOST</v>
      </c>
      <c r="M63" t="str">
        <f ca="1">IF(AND(RESULT!$G122&gt;M$1,RESULT!$C122+RESULT!$D122&gt;2),"WON",IF(AND(RESULT!$G122&lt;M$1,RESULT!$C122+RESULT!$D122&lt;3),"WON","LOST"))</f>
        <v>WON</v>
      </c>
      <c r="N63" t="str">
        <f ca="1">IF(AND(RESULT!$K122&gt;M$1,RESULT!$C122+RESULT!$D122&gt;2),"WON",IF(AND(RESULT!$K122&lt;M$1,RESULT!$C122+RESULT!$D122&lt;3),"WON","LOST"))</f>
        <v>LOST</v>
      </c>
      <c r="O63" t="str">
        <f ca="1">IF(AND(M63="WON",N63="WON"),"WON",IF(AND(M63="LOST",N63="LOST"),"LOST","DP"))</f>
        <v>DP</v>
      </c>
      <c r="Q63" t="str">
        <f ca="1">IF(AND(RESULT!$G122&gt;Q$1,RESULT!$C122+RESULT!$D122&gt;2),"WON",IF(AND(RESULT!$G122&lt;Q$1,RESULT!$C122+RESULT!$D122&lt;3),"WON","LOST"))</f>
        <v>WON</v>
      </c>
      <c r="R63" t="str">
        <f ca="1">IF(AND(RESULT!$K122&gt;Q$1,RESULT!$C122+RESULT!$D122&gt;2),"WON",IF(AND(RESULT!$K122&lt;Q$1,RESULT!$C122+RESULT!$D122&lt;3),"WON","LOST"))</f>
        <v>LOST</v>
      </c>
      <c r="S63" t="str">
        <f ca="1">IF(AND(Q63="WON",R63="WON"),"WON",IF(AND(Q63="LOST",R63="LOST"),"LOST","DP"))</f>
        <v>DP</v>
      </c>
      <c r="U63" t="str">
        <f ca="1">IF(AND(RESULT!$G122&gt;U$1,RESULT!$C122+RESULT!$D122&gt;2),"WON",IF(AND(RESULT!$G122&lt;U$1,RESULT!$C122+RESULT!$D122&lt;3),"WON","LOST"))</f>
        <v>WON</v>
      </c>
      <c r="V63" t="str">
        <f ca="1">IF(AND(RESULT!$K122&gt;U$1,RESULT!$C122+RESULT!$D122&gt;2),"WON",IF(AND(RESULT!$K122&lt;U$1,RESULT!$C122+RESULT!$D122&lt;3),"WON","LOST"))</f>
        <v>LOST</v>
      </c>
      <c r="W63" t="str">
        <f ca="1">IF(AND(U63="WON",V63="WON"),"WON",IF(AND(U63="LOST",V63="LOST"),"LOST","DP"))</f>
        <v>DP</v>
      </c>
      <c r="Y63" t="str">
        <f ca="1">IF(AND(RESULT!$G122&gt;Y$1,RESULT!$C122+RESULT!$D122&gt;2),"WON",IF(AND(RESULT!$G122&lt;Y$1,RESULT!$C122+RESULT!$D122&lt;3),"WON","LOST"))</f>
        <v>WON</v>
      </c>
      <c r="Z63" t="str">
        <f ca="1">IF(AND(RESULT!$K122&gt;Y$1,RESULT!$C122+RESULT!$D122&gt;2),"WON",IF(AND(RESULT!$K122&lt;Y$1,RESULT!$C122+RESULT!$D122&lt;3),"WON","LOST"))</f>
        <v>LOST</v>
      </c>
      <c r="AA63" t="str">
        <f ca="1">IF(AND(Y63="WON",Z63="WON"),"WON",IF(AND(Y63="LOST",Z63="LOST"),"LOST","DP"))</f>
        <v>DP</v>
      </c>
      <c r="AC63" t="str">
        <f ca="1">IF(AND(RESULT!$G122&gt;AC$1,RESULT!$C122+RESULT!$D122&gt;2),"WON",IF(AND(RESULT!$G122&lt;AC$1,RESULT!$C122+RESULT!$D122&lt;3),"WON","LOST"))</f>
        <v>WON</v>
      </c>
      <c r="AD63" t="str">
        <f ca="1">IF(AND(RESULT!$K122&gt;AC$1,RESULT!$C122+RESULT!$D122&gt;2),"WON",IF(AND(RESULT!$K122&lt;AC$1,RESULT!$C122+RESULT!$D122&lt;3),"WON","LOST"))</f>
        <v>LOST</v>
      </c>
      <c r="AE63" t="str">
        <f ca="1">IF(AND(AC63="WON",AD63="WON"),"WON",IF(AND(AC63="LOST",AD63="LOST"),"LOST","DP"))</f>
        <v>DP</v>
      </c>
    </row>
    <row r="64" spans="1:31">
      <c r="A64" t="str">
        <f ca="1">IF(AND(RESULT!$G123&gt;A$1,RESULT!$C123+RESULT!$D123&gt;2),"WON",IF(AND(RESULT!$G123&lt;A$1,RESULT!$C123+RESULT!$D123&lt;3),"WON","LOST"))</f>
        <v>WON</v>
      </c>
      <c r="B64" t="str">
        <f ca="1">IF(AND(RESULT!$K123&gt;A$1,RESULT!$C123+RESULT!$D123&gt;2),"WON",IF(AND(RESULT!$K123&lt;A$1,RESULT!$C123+RESULT!$D123&lt;3),"WON","LOST"))</f>
        <v>LOST</v>
      </c>
      <c r="C64" t="str">
        <f t="shared" ref="C64:C72" ca="1" si="40">IF(AND(A64="WON",B64="WON"),"WON",IF(AND(A64="LOST",B64="LOST"),"LOST","DP"))</f>
        <v>DP</v>
      </c>
      <c r="E64" t="str">
        <f ca="1">IF(AND(RESULT!$G123&gt;E$1,RESULT!$C123+RESULT!$D123&gt;2),"WON",IF(AND(RESULT!$G123&lt;E$1,RESULT!$C123+RESULT!$D123&lt;3),"WON","LOST"))</f>
        <v>WON</v>
      </c>
      <c r="F64" t="str">
        <f ca="1">IF(AND(RESULT!$K123&gt;E$1,RESULT!$C123+RESULT!$D123&gt;2),"WON",IF(AND(RESULT!$K123&lt;E$1,RESULT!$C123+RESULT!$D123&lt;3),"WON","LOST"))</f>
        <v>LOST</v>
      </c>
      <c r="G64" t="str">
        <f t="shared" ref="G64:G72" ca="1" si="41">IF(AND(E64="WON",F64="WON"),"WON",IF(AND(E64="LOST",F64="LOST"),"LOST","DP"))</f>
        <v>DP</v>
      </c>
      <c r="I64" t="str">
        <f ca="1">IF(AND(RESULT!$G123&gt;I$1,RESULT!$C123+RESULT!$D123&gt;2),"WON",IF(AND(RESULT!$G123&lt;I$1,RESULT!$C123+RESULT!$D123&lt;3),"WON","LOST"))</f>
        <v>WON</v>
      </c>
      <c r="J64" t="str">
        <f ca="1">IF(AND(RESULT!$K123&gt;I$1,RESULT!$C123+RESULT!$D123&gt;2),"WON",IF(AND(RESULT!$K123&lt;I$1,RESULT!$C123+RESULT!$D123&lt;3),"WON","LOST"))</f>
        <v>LOST</v>
      </c>
      <c r="K64" t="str">
        <f t="shared" ref="K64:K72" ca="1" si="42">IF(AND(I64="WON",J64="WON"),"WON",IF(AND(I64="LOST",J64="LOST"),"LOST","DP"))</f>
        <v>DP</v>
      </c>
      <c r="M64" t="str">
        <f ca="1">IF(AND(RESULT!$G123&gt;M$1,RESULT!$C123+RESULT!$D123&gt;2),"WON",IF(AND(RESULT!$G123&lt;M$1,RESULT!$C123+RESULT!$D123&lt;3),"WON","LOST"))</f>
        <v>LOST</v>
      </c>
      <c r="N64" t="str">
        <f ca="1">IF(AND(RESULT!$K123&gt;M$1,RESULT!$C123+RESULT!$D123&gt;2),"WON",IF(AND(RESULT!$K123&lt;M$1,RESULT!$C123+RESULT!$D123&lt;3),"WON","LOST"))</f>
        <v>LOST</v>
      </c>
      <c r="O64" t="str">
        <f t="shared" ref="O64:O72" ca="1" si="43">IF(AND(M64="WON",N64="WON"),"WON",IF(AND(M64="LOST",N64="LOST"),"LOST","DP"))</f>
        <v>LOST</v>
      </c>
      <c r="Q64" t="str">
        <f ca="1">IF(AND(RESULT!$G123&gt;Q$1,RESULT!$C123+RESULT!$D123&gt;2),"WON",IF(AND(RESULT!$G123&lt;Q$1,RESULT!$C123+RESULT!$D123&lt;3),"WON","LOST"))</f>
        <v>LOST</v>
      </c>
      <c r="R64" t="str">
        <f ca="1">IF(AND(RESULT!$K123&gt;Q$1,RESULT!$C123+RESULT!$D123&gt;2),"WON",IF(AND(RESULT!$K123&lt;Q$1,RESULT!$C123+RESULT!$D123&lt;3),"WON","LOST"))</f>
        <v>LOST</v>
      </c>
      <c r="S64" t="str">
        <f t="shared" ref="S64:S72" ca="1" si="44">IF(AND(Q64="WON",R64="WON"),"WON",IF(AND(Q64="LOST",R64="LOST"),"LOST","DP"))</f>
        <v>LOST</v>
      </c>
      <c r="U64" t="str">
        <f ca="1">IF(AND(RESULT!$G123&gt;U$1,RESULT!$C123+RESULT!$D123&gt;2),"WON",IF(AND(RESULT!$G123&lt;U$1,RESULT!$C123+RESULT!$D123&lt;3),"WON","LOST"))</f>
        <v>LOST</v>
      </c>
      <c r="V64" t="str">
        <f ca="1">IF(AND(RESULT!$K123&gt;U$1,RESULT!$C123+RESULT!$D123&gt;2),"WON",IF(AND(RESULT!$K123&lt;U$1,RESULT!$C123+RESULT!$D123&lt;3),"WON","LOST"))</f>
        <v>LOST</v>
      </c>
      <c r="W64" t="str">
        <f t="shared" ref="W64:W72" ca="1" si="45">IF(AND(U64="WON",V64="WON"),"WON",IF(AND(U64="LOST",V64="LOST"),"LOST","DP"))</f>
        <v>LOST</v>
      </c>
      <c r="Y64" t="str">
        <f ca="1">IF(AND(RESULT!$G123&gt;Y$1,RESULT!$C123+RESULT!$D123&gt;2),"WON",IF(AND(RESULT!$G123&lt;Y$1,RESULT!$C123+RESULT!$D123&lt;3),"WON","LOST"))</f>
        <v>LOST</v>
      </c>
      <c r="Z64" t="str">
        <f ca="1">IF(AND(RESULT!$K123&gt;Y$1,RESULT!$C123+RESULT!$D123&gt;2),"WON",IF(AND(RESULT!$K123&lt;Y$1,RESULT!$C123+RESULT!$D123&lt;3),"WON","LOST"))</f>
        <v>LOST</v>
      </c>
      <c r="AA64" t="str">
        <f t="shared" ref="AA64:AA72" ca="1" si="46">IF(AND(Y64="WON",Z64="WON"),"WON",IF(AND(Y64="LOST",Z64="LOST"),"LOST","DP"))</f>
        <v>LOST</v>
      </c>
      <c r="AC64" t="str">
        <f ca="1">IF(AND(RESULT!$G123&gt;AC$1,RESULT!$C123+RESULT!$D123&gt;2),"WON",IF(AND(RESULT!$G123&lt;AC$1,RESULT!$C123+RESULT!$D123&lt;3),"WON","LOST"))</f>
        <v>LOST</v>
      </c>
      <c r="AD64" t="str">
        <f ca="1">IF(AND(RESULT!$K123&gt;AC$1,RESULT!$C123+RESULT!$D123&gt;2),"WON",IF(AND(RESULT!$K123&lt;AC$1,RESULT!$C123+RESULT!$D123&lt;3),"WON","LOST"))</f>
        <v>LOST</v>
      </c>
      <c r="AE64" t="str">
        <f t="shared" ref="AE64:AE72" ca="1" si="47">IF(AND(AC64="WON",AD64="WON"),"WON",IF(AND(AC64="LOST",AD64="LOST"),"LOST","DP"))</f>
        <v>LOST</v>
      </c>
    </row>
    <row r="65" spans="1:31">
      <c r="A65" t="str">
        <f ca="1">IF(AND(RESULT!$G124&gt;A$1,RESULT!$C124+RESULT!$D124&gt;2),"WON",IF(AND(RESULT!$G124&lt;A$1,RESULT!$C124+RESULT!$D124&lt;3),"WON","LOST"))</f>
        <v>WON</v>
      </c>
      <c r="B65" t="str">
        <f ca="1">IF(AND(RESULT!$K124&gt;A$1,RESULT!$C124+RESULT!$D124&gt;2),"WON",IF(AND(RESULT!$K124&lt;A$1,RESULT!$C124+RESULT!$D124&lt;3),"WON","LOST"))</f>
        <v>LOST</v>
      </c>
      <c r="C65" t="str">
        <f t="shared" ca="1" si="40"/>
        <v>DP</v>
      </c>
      <c r="E65" t="str">
        <f ca="1">IF(AND(RESULT!$G124&gt;E$1,RESULT!$C124+RESULT!$D124&gt;2),"WON",IF(AND(RESULT!$G124&lt;E$1,RESULT!$C124+RESULT!$D124&lt;3),"WON","LOST"))</f>
        <v>WON</v>
      </c>
      <c r="F65" t="str">
        <f ca="1">IF(AND(RESULT!$K124&gt;E$1,RESULT!$C124+RESULT!$D124&gt;2),"WON",IF(AND(RESULT!$K124&lt;E$1,RESULT!$C124+RESULT!$D124&lt;3),"WON","LOST"))</f>
        <v>LOST</v>
      </c>
      <c r="G65" t="str">
        <f t="shared" ca="1" si="41"/>
        <v>DP</v>
      </c>
      <c r="I65" t="str">
        <f ca="1">IF(AND(RESULT!$G124&gt;I$1,RESULT!$C124+RESULT!$D124&gt;2),"WON",IF(AND(RESULT!$G124&lt;I$1,RESULT!$C124+RESULT!$D124&lt;3),"WON","LOST"))</f>
        <v>WON</v>
      </c>
      <c r="J65" t="str">
        <f ca="1">IF(AND(RESULT!$K124&gt;I$1,RESULT!$C124+RESULT!$D124&gt;2),"WON",IF(AND(RESULT!$K124&lt;I$1,RESULT!$C124+RESULT!$D124&lt;3),"WON","LOST"))</f>
        <v>LOST</v>
      </c>
      <c r="K65" t="str">
        <f t="shared" ca="1" si="42"/>
        <v>DP</v>
      </c>
      <c r="M65" t="str">
        <f ca="1">IF(AND(RESULT!$G124&gt;M$1,RESULT!$C124+RESULT!$D124&gt;2),"WON",IF(AND(RESULT!$G124&lt;M$1,RESULT!$C124+RESULT!$D124&lt;3),"WON","LOST"))</f>
        <v>LOST</v>
      </c>
      <c r="N65" t="str">
        <f ca="1">IF(AND(RESULT!$K124&gt;M$1,RESULT!$C124+RESULT!$D124&gt;2),"WON",IF(AND(RESULT!$K124&lt;M$1,RESULT!$C124+RESULT!$D124&lt;3),"WON","LOST"))</f>
        <v>LOST</v>
      </c>
      <c r="O65" t="str">
        <f t="shared" ca="1" si="43"/>
        <v>LOST</v>
      </c>
      <c r="Q65" t="str">
        <f ca="1">IF(AND(RESULT!$G124&gt;Q$1,RESULT!$C124+RESULT!$D124&gt;2),"WON",IF(AND(RESULT!$G124&lt;Q$1,RESULT!$C124+RESULT!$D124&lt;3),"WON","LOST"))</f>
        <v>LOST</v>
      </c>
      <c r="R65" t="str">
        <f ca="1">IF(AND(RESULT!$K124&gt;Q$1,RESULT!$C124+RESULT!$D124&gt;2),"WON",IF(AND(RESULT!$K124&lt;Q$1,RESULT!$C124+RESULT!$D124&lt;3),"WON","LOST"))</f>
        <v>LOST</v>
      </c>
      <c r="S65" t="str">
        <f t="shared" ca="1" si="44"/>
        <v>LOST</v>
      </c>
      <c r="U65" t="str">
        <f ca="1">IF(AND(RESULT!$G124&gt;U$1,RESULT!$C124+RESULT!$D124&gt;2),"WON",IF(AND(RESULT!$G124&lt;U$1,RESULT!$C124+RESULT!$D124&lt;3),"WON","LOST"))</f>
        <v>LOST</v>
      </c>
      <c r="V65" t="str">
        <f ca="1">IF(AND(RESULT!$K124&gt;U$1,RESULT!$C124+RESULT!$D124&gt;2),"WON",IF(AND(RESULT!$K124&lt;U$1,RESULT!$C124+RESULT!$D124&lt;3),"WON","LOST"))</f>
        <v>LOST</v>
      </c>
      <c r="W65" t="str">
        <f t="shared" ca="1" si="45"/>
        <v>LOST</v>
      </c>
      <c r="Y65" t="str">
        <f ca="1">IF(AND(RESULT!$G124&gt;Y$1,RESULT!$C124+RESULT!$D124&gt;2),"WON",IF(AND(RESULT!$G124&lt;Y$1,RESULT!$C124+RESULT!$D124&lt;3),"WON","LOST"))</f>
        <v>WON</v>
      </c>
      <c r="Z65" t="str">
        <f ca="1">IF(AND(RESULT!$K124&gt;Y$1,RESULT!$C124+RESULT!$D124&gt;2),"WON",IF(AND(RESULT!$K124&lt;Y$1,RESULT!$C124+RESULT!$D124&lt;3),"WON","LOST"))</f>
        <v>LOST</v>
      </c>
      <c r="AA65" t="str">
        <f t="shared" ca="1" si="46"/>
        <v>DP</v>
      </c>
      <c r="AC65" t="str">
        <f ca="1">IF(AND(RESULT!$G124&gt;AC$1,RESULT!$C124+RESULT!$D124&gt;2),"WON",IF(AND(RESULT!$G124&lt;AC$1,RESULT!$C124+RESULT!$D124&lt;3),"WON","LOST"))</f>
        <v>WON</v>
      </c>
      <c r="AD65" t="str">
        <f ca="1">IF(AND(RESULT!$K124&gt;AC$1,RESULT!$C124+RESULT!$D124&gt;2),"WON",IF(AND(RESULT!$K124&lt;AC$1,RESULT!$C124+RESULT!$D124&lt;3),"WON","LOST"))</f>
        <v>LOST</v>
      </c>
      <c r="AE65" t="str">
        <f t="shared" ca="1" si="47"/>
        <v>DP</v>
      </c>
    </row>
    <row r="66" spans="1:31">
      <c r="A66" t="str">
        <f ca="1">IF(AND(RESULT!$G125&gt;A$1,RESULT!$C125+RESULT!$D125&gt;2),"WON",IF(AND(RESULT!$G125&lt;A$1,RESULT!$C125+RESULT!$D125&lt;3),"WON","LOST"))</f>
        <v>WON</v>
      </c>
      <c r="B66" t="str">
        <f ca="1">IF(AND(RESULT!$K125&gt;A$1,RESULT!$C125+RESULT!$D125&gt;2),"WON",IF(AND(RESULT!$K125&lt;A$1,RESULT!$C125+RESULT!$D125&lt;3),"WON","LOST"))</f>
        <v>WON</v>
      </c>
      <c r="C66" t="str">
        <f t="shared" ca="1" si="40"/>
        <v>WON</v>
      </c>
      <c r="E66" t="str">
        <f ca="1">IF(AND(RESULT!$G125&gt;E$1,RESULT!$C125+RESULT!$D125&gt;2),"WON",IF(AND(RESULT!$G125&lt;E$1,RESULT!$C125+RESULT!$D125&lt;3),"WON","LOST"))</f>
        <v>WON</v>
      </c>
      <c r="F66" t="str">
        <f ca="1">IF(AND(RESULT!$K125&gt;E$1,RESULT!$C125+RESULT!$D125&gt;2),"WON",IF(AND(RESULT!$K125&lt;E$1,RESULT!$C125+RESULT!$D125&lt;3),"WON","LOST"))</f>
        <v>WON</v>
      </c>
      <c r="G66" t="str">
        <f t="shared" ca="1" si="41"/>
        <v>WON</v>
      </c>
      <c r="I66" t="str">
        <f ca="1">IF(AND(RESULT!$G125&gt;I$1,RESULT!$C125+RESULT!$D125&gt;2),"WON",IF(AND(RESULT!$G125&lt;I$1,RESULT!$C125+RESULT!$D125&lt;3),"WON","LOST"))</f>
        <v>WON</v>
      </c>
      <c r="J66" t="str">
        <f ca="1">IF(AND(RESULT!$K125&gt;I$1,RESULT!$C125+RESULT!$D125&gt;2),"WON",IF(AND(RESULT!$K125&lt;I$1,RESULT!$C125+RESULT!$D125&lt;3),"WON","LOST"))</f>
        <v>WON</v>
      </c>
      <c r="K66" t="str">
        <f t="shared" ca="1" si="42"/>
        <v>WON</v>
      </c>
      <c r="M66" t="str">
        <f ca="1">IF(AND(RESULT!$G125&gt;M$1,RESULT!$C125+RESULT!$D125&gt;2),"WON",IF(AND(RESULT!$G125&lt;M$1,RESULT!$C125+RESULT!$D125&lt;3),"WON","LOST"))</f>
        <v>WON</v>
      </c>
      <c r="N66" t="str">
        <f ca="1">IF(AND(RESULT!$K125&gt;M$1,RESULT!$C125+RESULT!$D125&gt;2),"WON",IF(AND(RESULT!$K125&lt;M$1,RESULT!$C125+RESULT!$D125&lt;3),"WON","LOST"))</f>
        <v>WON</v>
      </c>
      <c r="O66" t="str">
        <f t="shared" ca="1" si="43"/>
        <v>WON</v>
      </c>
      <c r="Q66" t="str">
        <f ca="1">IF(AND(RESULT!$G125&gt;Q$1,RESULT!$C125+RESULT!$D125&gt;2),"WON",IF(AND(RESULT!$G125&lt;Q$1,RESULT!$C125+RESULT!$D125&lt;3),"WON","LOST"))</f>
        <v>WON</v>
      </c>
      <c r="R66" t="str">
        <f ca="1">IF(AND(RESULT!$K125&gt;Q$1,RESULT!$C125+RESULT!$D125&gt;2),"WON",IF(AND(RESULT!$K125&lt;Q$1,RESULT!$C125+RESULT!$D125&lt;3),"WON","LOST"))</f>
        <v>WON</v>
      </c>
      <c r="S66" t="str">
        <f t="shared" ca="1" si="44"/>
        <v>WON</v>
      </c>
      <c r="U66" t="str">
        <f ca="1">IF(AND(RESULT!$G125&gt;U$1,RESULT!$C125+RESULT!$D125&gt;2),"WON",IF(AND(RESULT!$G125&lt;U$1,RESULT!$C125+RESULT!$D125&lt;3),"WON","LOST"))</f>
        <v>WON</v>
      </c>
      <c r="V66" t="str">
        <f ca="1">IF(AND(RESULT!$K125&gt;U$1,RESULT!$C125+RESULT!$D125&gt;2),"WON",IF(AND(RESULT!$K125&lt;U$1,RESULT!$C125+RESULT!$D125&lt;3),"WON","LOST"))</f>
        <v>WON</v>
      </c>
      <c r="W66" t="str">
        <f t="shared" ca="1" si="45"/>
        <v>WON</v>
      </c>
      <c r="Y66" t="str">
        <f ca="1">IF(AND(RESULT!$G125&gt;Y$1,RESULT!$C125+RESULT!$D125&gt;2),"WON",IF(AND(RESULT!$G125&lt;Y$1,RESULT!$C125+RESULT!$D125&lt;3),"WON","LOST"))</f>
        <v>WON</v>
      </c>
      <c r="Z66" t="str">
        <f ca="1">IF(AND(RESULT!$K125&gt;Y$1,RESULT!$C125+RESULT!$D125&gt;2),"WON",IF(AND(RESULT!$K125&lt;Y$1,RESULT!$C125+RESULT!$D125&lt;3),"WON","LOST"))</f>
        <v>WON</v>
      </c>
      <c r="AA66" t="str">
        <f t="shared" ca="1" si="46"/>
        <v>WON</v>
      </c>
      <c r="AC66" t="str">
        <f ca="1">IF(AND(RESULT!$G125&gt;AC$1,RESULT!$C125+RESULT!$D125&gt;2),"WON",IF(AND(RESULT!$G125&lt;AC$1,RESULT!$C125+RESULT!$D125&lt;3),"WON","LOST"))</f>
        <v>WON</v>
      </c>
      <c r="AD66" t="str">
        <f ca="1">IF(AND(RESULT!$K125&gt;AC$1,RESULT!$C125+RESULT!$D125&gt;2),"WON",IF(AND(RESULT!$K125&lt;AC$1,RESULT!$C125+RESULT!$D125&lt;3),"WON","LOST"))</f>
        <v>WON</v>
      </c>
      <c r="AE66" t="str">
        <f t="shared" ca="1" si="47"/>
        <v>WON</v>
      </c>
    </row>
    <row r="67" spans="1:31">
      <c r="A67" t="str">
        <f ca="1">IF(AND(RESULT!$G126&gt;A$1,RESULT!$C126+RESULT!$D126&gt;2),"WON",IF(AND(RESULT!$G126&lt;A$1,RESULT!$C126+RESULT!$D126&lt;3),"WON","LOST"))</f>
        <v>LOST</v>
      </c>
      <c r="B67" t="str">
        <f ca="1">IF(AND(RESULT!$K126&gt;A$1,RESULT!$C126+RESULT!$D126&gt;2),"WON",IF(AND(RESULT!$K126&lt;A$1,RESULT!$C126+RESULT!$D126&lt;3),"WON","LOST"))</f>
        <v>LOST</v>
      </c>
      <c r="C67" t="str">
        <f t="shared" ca="1" si="40"/>
        <v>LOST</v>
      </c>
      <c r="E67" t="str">
        <f ca="1">IF(AND(RESULT!$G126&gt;E$1,RESULT!$C126+RESULT!$D126&gt;2),"WON",IF(AND(RESULT!$G126&lt;E$1,RESULT!$C126+RESULT!$D126&lt;3),"WON","LOST"))</f>
        <v>LOST</v>
      </c>
      <c r="F67" t="str">
        <f ca="1">IF(AND(RESULT!$K126&gt;E$1,RESULT!$C126+RESULT!$D126&gt;2),"WON",IF(AND(RESULT!$K126&lt;E$1,RESULT!$C126+RESULT!$D126&lt;3),"WON","LOST"))</f>
        <v>LOST</v>
      </c>
      <c r="G67" t="str">
        <f t="shared" ca="1" si="41"/>
        <v>LOST</v>
      </c>
      <c r="I67" t="str">
        <f ca="1">IF(AND(RESULT!$G126&gt;I$1,RESULT!$C126+RESULT!$D126&gt;2),"WON",IF(AND(RESULT!$G126&lt;I$1,RESULT!$C126+RESULT!$D126&lt;3),"WON","LOST"))</f>
        <v>LOST</v>
      </c>
      <c r="J67" t="str">
        <f ca="1">IF(AND(RESULT!$K126&gt;I$1,RESULT!$C126+RESULT!$D126&gt;2),"WON",IF(AND(RESULT!$K126&lt;I$1,RESULT!$C126+RESULT!$D126&lt;3),"WON","LOST"))</f>
        <v>LOST</v>
      </c>
      <c r="K67" t="str">
        <f t="shared" ca="1" si="42"/>
        <v>LOST</v>
      </c>
      <c r="M67" t="str">
        <f ca="1">IF(AND(RESULT!$G126&gt;M$1,RESULT!$C126+RESULT!$D126&gt;2),"WON",IF(AND(RESULT!$G126&lt;M$1,RESULT!$C126+RESULT!$D126&lt;3),"WON","LOST"))</f>
        <v>LOST</v>
      </c>
      <c r="N67" t="str">
        <f ca="1">IF(AND(RESULT!$K126&gt;M$1,RESULT!$C126+RESULT!$D126&gt;2),"WON",IF(AND(RESULT!$K126&lt;M$1,RESULT!$C126+RESULT!$D126&lt;3),"WON","LOST"))</f>
        <v>LOST</v>
      </c>
      <c r="O67" t="str">
        <f t="shared" ca="1" si="43"/>
        <v>LOST</v>
      </c>
      <c r="Q67" t="str">
        <f ca="1">IF(AND(RESULT!$G126&gt;Q$1,RESULT!$C126+RESULT!$D126&gt;2),"WON",IF(AND(RESULT!$G126&lt;Q$1,RESULT!$C126+RESULT!$D126&lt;3),"WON","LOST"))</f>
        <v>LOST</v>
      </c>
      <c r="R67" t="str">
        <f ca="1">IF(AND(RESULT!$K126&gt;Q$1,RESULT!$C126+RESULT!$D126&gt;2),"WON",IF(AND(RESULT!$K126&lt;Q$1,RESULT!$C126+RESULT!$D126&lt;3),"WON","LOST"))</f>
        <v>LOST</v>
      </c>
      <c r="S67" t="str">
        <f t="shared" ca="1" si="44"/>
        <v>LOST</v>
      </c>
      <c r="U67" t="str">
        <f ca="1">IF(AND(RESULT!$G126&gt;U$1,RESULT!$C126+RESULT!$D126&gt;2),"WON",IF(AND(RESULT!$G126&lt;U$1,RESULT!$C126+RESULT!$D126&lt;3),"WON","LOST"))</f>
        <v>LOST</v>
      </c>
      <c r="V67" t="str">
        <f ca="1">IF(AND(RESULT!$K126&gt;U$1,RESULT!$C126+RESULT!$D126&gt;2),"WON",IF(AND(RESULT!$K126&lt;U$1,RESULT!$C126+RESULT!$D126&lt;3),"WON","LOST"))</f>
        <v>LOST</v>
      </c>
      <c r="W67" t="str">
        <f t="shared" ca="1" si="45"/>
        <v>LOST</v>
      </c>
      <c r="Y67" t="str">
        <f ca="1">IF(AND(RESULT!$G126&gt;Y$1,RESULT!$C126+RESULT!$D126&gt;2),"WON",IF(AND(RESULT!$G126&lt;Y$1,RESULT!$C126+RESULT!$D126&lt;3),"WON","LOST"))</f>
        <v>LOST</v>
      </c>
      <c r="Z67" t="str">
        <f ca="1">IF(AND(RESULT!$K126&gt;Y$1,RESULT!$C126+RESULT!$D126&gt;2),"WON",IF(AND(RESULT!$K126&lt;Y$1,RESULT!$C126+RESULT!$D126&lt;3),"WON","LOST"))</f>
        <v>LOST</v>
      </c>
      <c r="AA67" t="str">
        <f t="shared" ca="1" si="46"/>
        <v>LOST</v>
      </c>
      <c r="AC67" t="str">
        <f ca="1">IF(AND(RESULT!$G126&gt;AC$1,RESULT!$C126+RESULT!$D126&gt;2),"WON",IF(AND(RESULT!$G126&lt;AC$1,RESULT!$C126+RESULT!$D126&lt;3),"WON","LOST"))</f>
        <v>LOST</v>
      </c>
      <c r="AD67" t="str">
        <f ca="1">IF(AND(RESULT!$K126&gt;AC$1,RESULT!$C126+RESULT!$D126&gt;2),"WON",IF(AND(RESULT!$K126&lt;AC$1,RESULT!$C126+RESULT!$D126&lt;3),"WON","LOST"))</f>
        <v>LOST</v>
      </c>
      <c r="AE67" t="str">
        <f t="shared" ca="1" si="47"/>
        <v>LOST</v>
      </c>
    </row>
    <row r="68" spans="1:31">
      <c r="A68" t="str">
        <f ca="1">IF(AND(RESULT!$G127&gt;A$1,RESULT!$C127+RESULT!$D127&gt;2),"WON",IF(AND(RESULT!$G127&lt;A$1,RESULT!$C127+RESULT!$D127&lt;3),"WON","LOST"))</f>
        <v>WON</v>
      </c>
      <c r="B68" t="str">
        <f ca="1">IF(AND(RESULT!$K127&gt;A$1,RESULT!$C127+RESULT!$D127&gt;2),"WON",IF(AND(RESULT!$K127&lt;A$1,RESULT!$C127+RESULT!$D127&lt;3),"WON","LOST"))</f>
        <v>WON</v>
      </c>
      <c r="C68" t="str">
        <f t="shared" ca="1" si="40"/>
        <v>WON</v>
      </c>
      <c r="E68" t="str">
        <f ca="1">IF(AND(RESULT!$G127&gt;E$1,RESULT!$C127+RESULT!$D127&gt;2),"WON",IF(AND(RESULT!$G127&lt;E$1,RESULT!$C127+RESULT!$D127&lt;3),"WON","LOST"))</f>
        <v>LOST</v>
      </c>
      <c r="F68" t="str">
        <f ca="1">IF(AND(RESULT!$K127&gt;E$1,RESULT!$C127+RESULT!$D127&gt;2),"WON",IF(AND(RESULT!$K127&lt;E$1,RESULT!$C127+RESULT!$D127&lt;3),"WON","LOST"))</f>
        <v>WON</v>
      </c>
      <c r="G68" t="str">
        <f t="shared" ca="1" si="41"/>
        <v>DP</v>
      </c>
      <c r="I68" t="str">
        <f ca="1">IF(AND(RESULT!$G127&gt;I$1,RESULT!$C127+RESULT!$D127&gt;2),"WON",IF(AND(RESULT!$G127&lt;I$1,RESULT!$C127+RESULT!$D127&lt;3),"WON","LOST"))</f>
        <v>LOST</v>
      </c>
      <c r="J68" t="str">
        <f ca="1">IF(AND(RESULT!$K127&gt;I$1,RESULT!$C127+RESULT!$D127&gt;2),"WON",IF(AND(RESULT!$K127&lt;I$1,RESULT!$C127+RESULT!$D127&lt;3),"WON","LOST"))</f>
        <v>WON</v>
      </c>
      <c r="K68" t="str">
        <f t="shared" ca="1" si="42"/>
        <v>DP</v>
      </c>
      <c r="M68" t="str">
        <f ca="1">IF(AND(RESULT!$G127&gt;M$1,RESULT!$C127+RESULT!$D127&gt;2),"WON",IF(AND(RESULT!$G127&lt;M$1,RESULT!$C127+RESULT!$D127&lt;3),"WON","LOST"))</f>
        <v>LOST</v>
      </c>
      <c r="N68" t="str">
        <f ca="1">IF(AND(RESULT!$K127&gt;M$1,RESULT!$C127+RESULT!$D127&gt;2),"WON",IF(AND(RESULT!$K127&lt;M$1,RESULT!$C127+RESULT!$D127&lt;3),"WON","LOST"))</f>
        <v>LOST</v>
      </c>
      <c r="O68" t="str">
        <f t="shared" ca="1" si="43"/>
        <v>LOST</v>
      </c>
      <c r="Q68" t="str">
        <f ca="1">IF(AND(RESULT!$G127&gt;Q$1,RESULT!$C127+RESULT!$D127&gt;2),"WON",IF(AND(RESULT!$G127&lt;Q$1,RESULT!$C127+RESULT!$D127&lt;3),"WON","LOST"))</f>
        <v>LOST</v>
      </c>
      <c r="R68" t="str">
        <f ca="1">IF(AND(RESULT!$K127&gt;Q$1,RESULT!$C127+RESULT!$D127&gt;2),"WON",IF(AND(RESULT!$K127&lt;Q$1,RESULT!$C127+RESULT!$D127&lt;3),"WON","LOST"))</f>
        <v>LOST</v>
      </c>
      <c r="S68" t="str">
        <f t="shared" ca="1" si="44"/>
        <v>LOST</v>
      </c>
      <c r="U68" t="str">
        <f ca="1">IF(AND(RESULT!$G127&gt;U$1,RESULT!$C127+RESULT!$D127&gt;2),"WON",IF(AND(RESULT!$G127&lt;U$1,RESULT!$C127+RESULT!$D127&lt;3),"WON","LOST"))</f>
        <v>LOST</v>
      </c>
      <c r="V68" t="str">
        <f ca="1">IF(AND(RESULT!$K127&gt;U$1,RESULT!$C127+RESULT!$D127&gt;2),"WON",IF(AND(RESULT!$K127&lt;U$1,RESULT!$C127+RESULT!$D127&lt;3),"WON","LOST"))</f>
        <v>LOST</v>
      </c>
      <c r="W68" t="str">
        <f t="shared" ca="1" si="45"/>
        <v>LOST</v>
      </c>
      <c r="Y68" t="str">
        <f ca="1">IF(AND(RESULT!$G127&gt;Y$1,RESULT!$C127+RESULT!$D127&gt;2),"WON",IF(AND(RESULT!$G127&lt;Y$1,RESULT!$C127+RESULT!$D127&lt;3),"WON","LOST"))</f>
        <v>LOST</v>
      </c>
      <c r="Z68" t="str">
        <f ca="1">IF(AND(RESULT!$K127&gt;Y$1,RESULT!$C127+RESULT!$D127&gt;2),"WON",IF(AND(RESULT!$K127&lt;Y$1,RESULT!$C127+RESULT!$D127&lt;3),"WON","LOST"))</f>
        <v>LOST</v>
      </c>
      <c r="AA68" t="str">
        <f t="shared" ca="1" si="46"/>
        <v>LOST</v>
      </c>
      <c r="AC68" t="str">
        <f ca="1">IF(AND(RESULT!$G127&gt;AC$1,RESULT!$C127+RESULT!$D127&gt;2),"WON",IF(AND(RESULT!$G127&lt;AC$1,RESULT!$C127+RESULT!$D127&lt;3),"WON","LOST"))</f>
        <v>LOST</v>
      </c>
      <c r="AD68" t="str">
        <f ca="1">IF(AND(RESULT!$K127&gt;AC$1,RESULT!$C127+RESULT!$D127&gt;2),"WON",IF(AND(RESULT!$K127&lt;AC$1,RESULT!$C127+RESULT!$D127&lt;3),"WON","LOST"))</f>
        <v>LOST</v>
      </c>
      <c r="AE68" t="str">
        <f t="shared" ca="1" si="47"/>
        <v>LOST</v>
      </c>
    </row>
    <row r="69" spans="1:31">
      <c r="A69" t="str">
        <f ca="1">IF(AND(RESULT!$G128&gt;A$1,RESULT!$C128+RESULT!$D128&gt;2),"WON",IF(AND(RESULT!$G128&lt;A$1,RESULT!$C128+RESULT!$D128&lt;3),"WON","LOST"))</f>
        <v>LOST</v>
      </c>
      <c r="B69" t="str">
        <f ca="1">IF(AND(RESULT!$K128&gt;A$1,RESULT!$C128+RESULT!$D128&gt;2),"WON",IF(AND(RESULT!$K128&lt;A$1,RESULT!$C128+RESULT!$D128&lt;3),"WON","LOST"))</f>
        <v>WON</v>
      </c>
      <c r="C69" t="str">
        <f t="shared" ca="1" si="40"/>
        <v>DP</v>
      </c>
      <c r="E69" t="str">
        <f ca="1">IF(AND(RESULT!$G128&gt;E$1,RESULT!$C128+RESULT!$D128&gt;2),"WON",IF(AND(RESULT!$G128&lt;E$1,RESULT!$C128+RESULT!$D128&lt;3),"WON","LOST"))</f>
        <v>LOST</v>
      </c>
      <c r="F69" t="str">
        <f ca="1">IF(AND(RESULT!$K128&gt;E$1,RESULT!$C128+RESULT!$D128&gt;2),"WON",IF(AND(RESULT!$K128&lt;E$1,RESULT!$C128+RESULT!$D128&lt;3),"WON","LOST"))</f>
        <v>WON</v>
      </c>
      <c r="G69" t="str">
        <f t="shared" ca="1" si="41"/>
        <v>DP</v>
      </c>
      <c r="I69" t="str">
        <f ca="1">IF(AND(RESULT!$G128&gt;I$1,RESULT!$C128+RESULT!$D128&gt;2),"WON",IF(AND(RESULT!$G128&lt;I$1,RESULT!$C128+RESULT!$D128&lt;3),"WON","LOST"))</f>
        <v>LOST</v>
      </c>
      <c r="J69" t="str">
        <f ca="1">IF(AND(RESULT!$K128&gt;I$1,RESULT!$C128+RESULT!$D128&gt;2),"WON",IF(AND(RESULT!$K128&lt;I$1,RESULT!$C128+RESULT!$D128&lt;3),"WON","LOST"))</f>
        <v>WON</v>
      </c>
      <c r="K69" t="str">
        <f t="shared" ca="1" si="42"/>
        <v>DP</v>
      </c>
      <c r="M69" t="str">
        <f ca="1">IF(AND(RESULT!$G128&gt;M$1,RESULT!$C128+RESULT!$D128&gt;2),"WON",IF(AND(RESULT!$G128&lt;M$1,RESULT!$C128+RESULT!$D128&lt;3),"WON","LOST"))</f>
        <v>WON</v>
      </c>
      <c r="N69" t="str">
        <f ca="1">IF(AND(RESULT!$K128&gt;M$1,RESULT!$C128+RESULT!$D128&gt;2),"WON",IF(AND(RESULT!$K128&lt;M$1,RESULT!$C128+RESULT!$D128&lt;3),"WON","LOST"))</f>
        <v>WON</v>
      </c>
      <c r="O69" t="str">
        <f t="shared" ca="1" si="43"/>
        <v>WON</v>
      </c>
      <c r="Q69" t="str">
        <f ca="1">IF(AND(RESULT!$G128&gt;Q$1,RESULT!$C128+RESULT!$D128&gt;2),"WON",IF(AND(RESULT!$G128&lt;Q$1,RESULT!$C128+RESULT!$D128&lt;3),"WON","LOST"))</f>
        <v>WON</v>
      </c>
      <c r="R69" t="str">
        <f ca="1">IF(AND(RESULT!$K128&gt;Q$1,RESULT!$C128+RESULT!$D128&gt;2),"WON",IF(AND(RESULT!$K128&lt;Q$1,RESULT!$C128+RESULT!$D128&lt;3),"WON","LOST"))</f>
        <v>WON</v>
      </c>
      <c r="S69" t="str">
        <f t="shared" ca="1" si="44"/>
        <v>WON</v>
      </c>
      <c r="U69" t="str">
        <f ca="1">IF(AND(RESULT!$G128&gt;U$1,RESULT!$C128+RESULT!$D128&gt;2),"WON",IF(AND(RESULT!$G128&lt;U$1,RESULT!$C128+RESULT!$D128&lt;3),"WON","LOST"))</f>
        <v>WON</v>
      </c>
      <c r="V69" t="str">
        <f ca="1">IF(AND(RESULT!$K128&gt;U$1,RESULT!$C128+RESULT!$D128&gt;2),"WON",IF(AND(RESULT!$K128&lt;U$1,RESULT!$C128+RESULT!$D128&lt;3),"WON","LOST"))</f>
        <v>WON</v>
      </c>
      <c r="W69" t="str">
        <f t="shared" ca="1" si="45"/>
        <v>WON</v>
      </c>
      <c r="Y69" t="str">
        <f ca="1">IF(AND(RESULT!$G128&gt;Y$1,RESULT!$C128+RESULT!$D128&gt;2),"WON",IF(AND(RESULT!$G128&lt;Y$1,RESULT!$C128+RESULT!$D128&lt;3),"WON","LOST"))</f>
        <v>WON</v>
      </c>
      <c r="Z69" t="str">
        <f ca="1">IF(AND(RESULT!$K128&gt;Y$1,RESULT!$C128+RESULT!$D128&gt;2),"WON",IF(AND(RESULT!$K128&lt;Y$1,RESULT!$C128+RESULT!$D128&lt;3),"WON","LOST"))</f>
        <v>WON</v>
      </c>
      <c r="AA69" t="str">
        <f t="shared" ca="1" si="46"/>
        <v>WON</v>
      </c>
      <c r="AC69" t="str">
        <f ca="1">IF(AND(RESULT!$G128&gt;AC$1,RESULT!$C128+RESULT!$D128&gt;2),"WON",IF(AND(RESULT!$G128&lt;AC$1,RESULT!$C128+RESULT!$D128&lt;3),"WON","LOST"))</f>
        <v>WON</v>
      </c>
      <c r="AD69" t="str">
        <f ca="1">IF(AND(RESULT!$K128&gt;AC$1,RESULT!$C128+RESULT!$D128&gt;2),"WON",IF(AND(RESULT!$K128&lt;AC$1,RESULT!$C128+RESULT!$D128&lt;3),"WON","LOST"))</f>
        <v>WON</v>
      </c>
      <c r="AE69" t="str">
        <f t="shared" ca="1" si="47"/>
        <v>WON</v>
      </c>
    </row>
    <row r="70" spans="1:31">
      <c r="A70" t="str">
        <f ca="1">IF(AND(RESULT!$G129&gt;A$1,RESULT!$C129+RESULT!$D129&gt;2),"WON",IF(AND(RESULT!$G129&lt;A$1,RESULT!$C129+RESULT!$D129&lt;3),"WON","LOST"))</f>
        <v>WON</v>
      </c>
      <c r="B70" t="str">
        <f ca="1">IF(AND(RESULT!$K129&gt;A$1,RESULT!$C129+RESULT!$D129&gt;2),"WON",IF(AND(RESULT!$K129&lt;A$1,RESULT!$C129+RESULT!$D129&lt;3),"WON","LOST"))</f>
        <v>WON</v>
      </c>
      <c r="C70" t="str">
        <f t="shared" ca="1" si="40"/>
        <v>WON</v>
      </c>
      <c r="E70" t="str">
        <f ca="1">IF(AND(RESULT!$G129&gt;E$1,RESULT!$C129+RESULT!$D129&gt;2),"WON",IF(AND(RESULT!$G129&lt;E$1,RESULT!$C129+RESULT!$D129&lt;3),"WON","LOST"))</f>
        <v>WON</v>
      </c>
      <c r="F70" t="str">
        <f ca="1">IF(AND(RESULT!$K129&gt;E$1,RESULT!$C129+RESULT!$D129&gt;2),"WON",IF(AND(RESULT!$K129&lt;E$1,RESULT!$C129+RESULT!$D129&lt;3),"WON","LOST"))</f>
        <v>WON</v>
      </c>
      <c r="G70" t="str">
        <f t="shared" ca="1" si="41"/>
        <v>WON</v>
      </c>
      <c r="I70" t="str">
        <f ca="1">IF(AND(RESULT!$G129&gt;I$1,RESULT!$C129+RESULT!$D129&gt;2),"WON",IF(AND(RESULT!$G129&lt;I$1,RESULT!$C129+RESULT!$D129&lt;3),"WON","LOST"))</f>
        <v>WON</v>
      </c>
      <c r="J70" t="str">
        <f ca="1">IF(AND(RESULT!$K129&gt;I$1,RESULT!$C129+RESULT!$D129&gt;2),"WON",IF(AND(RESULT!$K129&lt;I$1,RESULT!$C129+RESULT!$D129&lt;3),"WON","LOST"))</f>
        <v>WON</v>
      </c>
      <c r="K70" t="str">
        <f t="shared" ca="1" si="42"/>
        <v>WON</v>
      </c>
      <c r="M70" t="str">
        <f ca="1">IF(AND(RESULT!$G129&gt;M$1,RESULT!$C129+RESULT!$D129&gt;2),"WON",IF(AND(RESULT!$G129&lt;M$1,RESULT!$C129+RESULT!$D129&lt;3),"WON","LOST"))</f>
        <v>WON</v>
      </c>
      <c r="N70" t="str">
        <f ca="1">IF(AND(RESULT!$K129&gt;M$1,RESULT!$C129+RESULT!$D129&gt;2),"WON",IF(AND(RESULT!$K129&lt;M$1,RESULT!$C129+RESULT!$D129&lt;3),"WON","LOST"))</f>
        <v>WON</v>
      </c>
      <c r="O70" t="str">
        <f t="shared" ca="1" si="43"/>
        <v>WON</v>
      </c>
      <c r="Q70" t="str">
        <f ca="1">IF(AND(RESULT!$G129&gt;Q$1,RESULT!$C129+RESULT!$D129&gt;2),"WON",IF(AND(RESULT!$G129&lt;Q$1,RESULT!$C129+RESULT!$D129&lt;3),"WON","LOST"))</f>
        <v>WON</v>
      </c>
      <c r="R70" t="str">
        <f ca="1">IF(AND(RESULT!$K129&gt;Q$1,RESULT!$C129+RESULT!$D129&gt;2),"WON",IF(AND(RESULT!$K129&lt;Q$1,RESULT!$C129+RESULT!$D129&lt;3),"WON","LOST"))</f>
        <v>WON</v>
      </c>
      <c r="S70" t="str">
        <f t="shared" ca="1" si="44"/>
        <v>WON</v>
      </c>
      <c r="U70" t="str">
        <f ca="1">IF(AND(RESULT!$G129&gt;U$1,RESULT!$C129+RESULT!$D129&gt;2),"WON",IF(AND(RESULT!$G129&lt;U$1,RESULT!$C129+RESULT!$D129&lt;3),"WON","LOST"))</f>
        <v>WON</v>
      </c>
      <c r="V70" t="str">
        <f ca="1">IF(AND(RESULT!$K129&gt;U$1,RESULT!$C129+RESULT!$D129&gt;2),"WON",IF(AND(RESULT!$K129&lt;U$1,RESULT!$C129+RESULT!$D129&lt;3),"WON","LOST"))</f>
        <v>WON</v>
      </c>
      <c r="W70" t="str">
        <f t="shared" ca="1" si="45"/>
        <v>WON</v>
      </c>
      <c r="Y70" t="str">
        <f ca="1">IF(AND(RESULT!$G129&gt;Y$1,RESULT!$C129+RESULT!$D129&gt;2),"WON",IF(AND(RESULT!$G129&lt;Y$1,RESULT!$C129+RESULT!$D129&lt;3),"WON","LOST"))</f>
        <v>WON</v>
      </c>
      <c r="Z70" t="str">
        <f ca="1">IF(AND(RESULT!$K129&gt;Y$1,RESULT!$C129+RESULT!$D129&gt;2),"WON",IF(AND(RESULT!$K129&lt;Y$1,RESULT!$C129+RESULT!$D129&lt;3),"WON","LOST"))</f>
        <v>WON</v>
      </c>
      <c r="AA70" t="str">
        <f t="shared" ca="1" si="46"/>
        <v>WON</v>
      </c>
      <c r="AC70" t="str">
        <f ca="1">IF(AND(RESULT!$G129&gt;AC$1,RESULT!$C129+RESULT!$D129&gt;2),"WON",IF(AND(RESULT!$G129&lt;AC$1,RESULT!$C129+RESULT!$D129&lt;3),"WON","LOST"))</f>
        <v>WON</v>
      </c>
      <c r="AD70" t="str">
        <f ca="1">IF(AND(RESULT!$K129&gt;AC$1,RESULT!$C129+RESULT!$D129&gt;2),"WON",IF(AND(RESULT!$K129&lt;AC$1,RESULT!$C129+RESULT!$D129&lt;3),"WON","LOST"))</f>
        <v>WON</v>
      </c>
      <c r="AE70" t="str">
        <f t="shared" ca="1" si="47"/>
        <v>WON</v>
      </c>
    </row>
    <row r="71" spans="1:31">
      <c r="A71" t="str">
        <f ca="1">IF(AND(RESULT!$G130&gt;A$1,RESULT!$C130+RESULT!$D130&gt;2),"WON",IF(AND(RESULT!$G130&lt;A$1,RESULT!$C130+RESULT!$D130&lt;3),"WON","LOST"))</f>
        <v>LOST</v>
      </c>
      <c r="B71" t="str">
        <f ca="1">IF(AND(RESULT!$K130&gt;A$1,RESULT!$C130+RESULT!$D130&gt;2),"WON",IF(AND(RESULT!$K130&lt;A$1,RESULT!$C130+RESULT!$D130&lt;3),"WON","LOST"))</f>
        <v>LOST</v>
      </c>
      <c r="C71" t="str">
        <f t="shared" ca="1" si="40"/>
        <v>LOST</v>
      </c>
      <c r="E71" t="str">
        <f ca="1">IF(AND(RESULT!$G130&gt;E$1,RESULT!$C130+RESULT!$D130&gt;2),"WON",IF(AND(RESULT!$G130&lt;E$1,RESULT!$C130+RESULT!$D130&lt;3),"WON","LOST"))</f>
        <v>LOST</v>
      </c>
      <c r="F71" t="str">
        <f ca="1">IF(AND(RESULT!$K130&gt;E$1,RESULT!$C130+RESULT!$D130&gt;2),"WON",IF(AND(RESULT!$K130&lt;E$1,RESULT!$C130+RESULT!$D130&lt;3),"WON","LOST"))</f>
        <v>LOST</v>
      </c>
      <c r="G71" t="str">
        <f t="shared" ca="1" si="41"/>
        <v>LOST</v>
      </c>
      <c r="I71" t="str">
        <f ca="1">IF(AND(RESULT!$G130&gt;I$1,RESULT!$C130+RESULT!$D130&gt;2),"WON",IF(AND(RESULT!$G130&lt;I$1,RESULT!$C130+RESULT!$D130&lt;3),"WON","LOST"))</f>
        <v>LOST</v>
      </c>
      <c r="J71" t="str">
        <f ca="1">IF(AND(RESULT!$K130&gt;I$1,RESULT!$C130+RESULT!$D130&gt;2),"WON",IF(AND(RESULT!$K130&lt;I$1,RESULT!$C130+RESULT!$D130&lt;3),"WON","LOST"))</f>
        <v>LOST</v>
      </c>
      <c r="K71" t="str">
        <f t="shared" ca="1" si="42"/>
        <v>LOST</v>
      </c>
      <c r="M71" t="str">
        <f ca="1">IF(AND(RESULT!$G130&gt;M$1,RESULT!$C130+RESULT!$D130&gt;2),"WON",IF(AND(RESULT!$G130&lt;M$1,RESULT!$C130+RESULT!$D130&lt;3),"WON","LOST"))</f>
        <v>LOST</v>
      </c>
      <c r="N71" t="str">
        <f ca="1">IF(AND(RESULT!$K130&gt;M$1,RESULT!$C130+RESULT!$D130&gt;2),"WON",IF(AND(RESULT!$K130&lt;M$1,RESULT!$C130+RESULT!$D130&lt;3),"WON","LOST"))</f>
        <v>LOST</v>
      </c>
      <c r="O71" t="str">
        <f t="shared" ca="1" si="43"/>
        <v>LOST</v>
      </c>
      <c r="Q71" t="str">
        <f ca="1">IF(AND(RESULT!$G130&gt;Q$1,RESULT!$C130+RESULT!$D130&gt;2),"WON",IF(AND(RESULT!$G130&lt;Q$1,RESULT!$C130+RESULT!$D130&lt;3),"WON","LOST"))</f>
        <v>LOST</v>
      </c>
      <c r="R71" t="str">
        <f ca="1">IF(AND(RESULT!$K130&gt;Q$1,RESULT!$C130+RESULT!$D130&gt;2),"WON",IF(AND(RESULT!$K130&lt;Q$1,RESULT!$C130+RESULT!$D130&lt;3),"WON","LOST"))</f>
        <v>LOST</v>
      </c>
      <c r="S71" t="str">
        <f t="shared" ca="1" si="44"/>
        <v>LOST</v>
      </c>
      <c r="U71" t="str">
        <f ca="1">IF(AND(RESULT!$G130&gt;U$1,RESULT!$C130+RESULT!$D130&gt;2),"WON",IF(AND(RESULT!$G130&lt;U$1,RESULT!$C130+RESULT!$D130&lt;3),"WON","LOST"))</f>
        <v>LOST</v>
      </c>
      <c r="V71" t="str">
        <f ca="1">IF(AND(RESULT!$K130&gt;U$1,RESULT!$C130+RESULT!$D130&gt;2),"WON",IF(AND(RESULT!$K130&lt;U$1,RESULT!$C130+RESULT!$D130&lt;3),"WON","LOST"))</f>
        <v>LOST</v>
      </c>
      <c r="W71" t="str">
        <f t="shared" ca="1" si="45"/>
        <v>LOST</v>
      </c>
      <c r="Y71" t="str">
        <f ca="1">IF(AND(RESULT!$G130&gt;Y$1,RESULT!$C130+RESULT!$D130&gt;2),"WON",IF(AND(RESULT!$G130&lt;Y$1,RESULT!$C130+RESULT!$D130&lt;3),"WON","LOST"))</f>
        <v>LOST</v>
      </c>
      <c r="Z71" t="str">
        <f ca="1">IF(AND(RESULT!$K130&gt;Y$1,RESULT!$C130+RESULT!$D130&gt;2),"WON",IF(AND(RESULT!$K130&lt;Y$1,RESULT!$C130+RESULT!$D130&lt;3),"WON","LOST"))</f>
        <v>LOST</v>
      </c>
      <c r="AA71" t="str">
        <f t="shared" ca="1" si="46"/>
        <v>LOST</v>
      </c>
      <c r="AC71" t="str">
        <f ca="1">IF(AND(RESULT!$G130&gt;AC$1,RESULT!$C130+RESULT!$D130&gt;2),"WON",IF(AND(RESULT!$G130&lt;AC$1,RESULT!$C130+RESULT!$D130&lt;3),"WON","LOST"))</f>
        <v>LOST</v>
      </c>
      <c r="AD71" t="str">
        <f ca="1">IF(AND(RESULT!$K130&gt;AC$1,RESULT!$C130+RESULT!$D130&gt;2),"WON",IF(AND(RESULT!$K130&lt;AC$1,RESULT!$C130+RESULT!$D130&lt;3),"WON","LOST"))</f>
        <v>LOST</v>
      </c>
      <c r="AE71" t="str">
        <f t="shared" ca="1" si="47"/>
        <v>LOST</v>
      </c>
    </row>
    <row r="72" spans="1:31">
      <c r="A72" t="str">
        <f ca="1">IF(AND(RESULT!$G131&gt;A$1,RESULT!$C131+RESULT!$D131&gt;2),"WON",IF(AND(RESULT!$G131&lt;A$1,RESULT!$C131+RESULT!$D131&lt;3),"WON","LOST"))</f>
        <v>LOST</v>
      </c>
      <c r="B72" t="str">
        <f ca="1">IF(AND(RESULT!$K131&gt;A$1,RESULT!$C131+RESULT!$D131&gt;2),"WON",IF(AND(RESULT!$K131&lt;A$1,RESULT!$C131+RESULT!$D131&lt;3),"WON","LOST"))</f>
        <v>LOST</v>
      </c>
      <c r="C72" t="str">
        <f t="shared" ca="1" si="40"/>
        <v>LOST</v>
      </c>
      <c r="E72" t="str">
        <f ca="1">IF(AND(RESULT!$G131&gt;E$1,RESULT!$C131+RESULT!$D131&gt;2),"WON",IF(AND(RESULT!$G131&lt;E$1,RESULT!$C131+RESULT!$D131&lt;3),"WON","LOST"))</f>
        <v>LOST</v>
      </c>
      <c r="F72" t="str">
        <f ca="1">IF(AND(RESULT!$K131&gt;E$1,RESULT!$C131+RESULT!$D131&gt;2),"WON",IF(AND(RESULT!$K131&lt;E$1,RESULT!$C131+RESULT!$D131&lt;3),"WON","LOST"))</f>
        <v>LOST</v>
      </c>
      <c r="G72" t="str">
        <f t="shared" ca="1" si="41"/>
        <v>LOST</v>
      </c>
      <c r="I72" t="str">
        <f ca="1">IF(AND(RESULT!$G131&gt;I$1,RESULT!$C131+RESULT!$D131&gt;2),"WON",IF(AND(RESULT!$G131&lt;I$1,RESULT!$C131+RESULT!$D131&lt;3),"WON","LOST"))</f>
        <v>LOST</v>
      </c>
      <c r="J72" t="str">
        <f ca="1">IF(AND(RESULT!$K131&gt;I$1,RESULT!$C131+RESULT!$D131&gt;2),"WON",IF(AND(RESULT!$K131&lt;I$1,RESULT!$C131+RESULT!$D131&lt;3),"WON","LOST"))</f>
        <v>LOST</v>
      </c>
      <c r="K72" t="str">
        <f t="shared" ca="1" si="42"/>
        <v>LOST</v>
      </c>
      <c r="M72" t="str">
        <f ca="1">IF(AND(RESULT!$G131&gt;M$1,RESULT!$C131+RESULT!$D131&gt;2),"WON",IF(AND(RESULT!$G131&lt;M$1,RESULT!$C131+RESULT!$D131&lt;3),"WON","LOST"))</f>
        <v>LOST</v>
      </c>
      <c r="N72" t="str">
        <f ca="1">IF(AND(RESULT!$K131&gt;M$1,RESULT!$C131+RESULT!$D131&gt;2),"WON",IF(AND(RESULT!$K131&lt;M$1,RESULT!$C131+RESULT!$D131&lt;3),"WON","LOST"))</f>
        <v>LOST</v>
      </c>
      <c r="O72" t="str">
        <f t="shared" ca="1" si="43"/>
        <v>LOST</v>
      </c>
      <c r="Q72" t="str">
        <f ca="1">IF(AND(RESULT!$G131&gt;Q$1,RESULT!$C131+RESULT!$D131&gt;2),"WON",IF(AND(RESULT!$G131&lt;Q$1,RESULT!$C131+RESULT!$D131&lt;3),"WON","LOST"))</f>
        <v>LOST</v>
      </c>
      <c r="R72" t="str">
        <f ca="1">IF(AND(RESULT!$K131&gt;Q$1,RESULT!$C131+RESULT!$D131&gt;2),"WON",IF(AND(RESULT!$K131&lt;Q$1,RESULT!$C131+RESULT!$D131&lt;3),"WON","LOST"))</f>
        <v>LOST</v>
      </c>
      <c r="S72" t="str">
        <f t="shared" ca="1" si="44"/>
        <v>LOST</v>
      </c>
      <c r="U72" t="str">
        <f ca="1">IF(AND(RESULT!$G131&gt;U$1,RESULT!$C131+RESULT!$D131&gt;2),"WON",IF(AND(RESULT!$G131&lt;U$1,RESULT!$C131+RESULT!$D131&lt;3),"WON","LOST"))</f>
        <v>LOST</v>
      </c>
      <c r="V72" t="str">
        <f ca="1">IF(AND(RESULT!$K131&gt;U$1,RESULT!$C131+RESULT!$D131&gt;2),"WON",IF(AND(RESULT!$K131&lt;U$1,RESULT!$C131+RESULT!$D131&lt;3),"WON","LOST"))</f>
        <v>LOST</v>
      </c>
      <c r="W72" t="str">
        <f t="shared" ca="1" si="45"/>
        <v>LOST</v>
      </c>
      <c r="Y72" t="str">
        <f ca="1">IF(AND(RESULT!$G131&gt;Y$1,RESULT!$C131+RESULT!$D131&gt;2),"WON",IF(AND(RESULT!$G131&lt;Y$1,RESULT!$C131+RESULT!$D131&lt;3),"WON","LOST"))</f>
        <v>LOST</v>
      </c>
      <c r="Z72" t="str">
        <f ca="1">IF(AND(RESULT!$K131&gt;Y$1,RESULT!$C131+RESULT!$D131&gt;2),"WON",IF(AND(RESULT!$K131&lt;Y$1,RESULT!$C131+RESULT!$D131&lt;3),"WON","LOST"))</f>
        <v>LOST</v>
      </c>
      <c r="AA72" t="str">
        <f t="shared" ca="1" si="46"/>
        <v>LOST</v>
      </c>
      <c r="AC72" t="str">
        <f ca="1">IF(AND(RESULT!$G131&gt;AC$1,RESULT!$C131+RESULT!$D131&gt;2),"WON",IF(AND(RESULT!$G131&lt;AC$1,RESULT!$C131+RESULT!$D131&lt;3),"WON","LOST"))</f>
        <v>LOST</v>
      </c>
      <c r="AD72" t="str">
        <f ca="1">IF(AND(RESULT!$K131&gt;AC$1,RESULT!$C131+RESULT!$D131&gt;2),"WON",IF(AND(RESULT!$K131&lt;AC$1,RESULT!$C131+RESULT!$D131&lt;3),"WON","LOST"))</f>
        <v>LOST</v>
      </c>
      <c r="AE72" t="str">
        <f t="shared" ca="1" si="47"/>
        <v>LOST</v>
      </c>
    </row>
    <row r="75" spans="1:31">
      <c r="A75" t="str">
        <f ca="1">IF(AND(RESULT!$G134&gt;A$1,RESULT!$C134+RESULT!$D134&gt;2),"WON",IF(AND(RESULT!$G134&lt;A$1,RESULT!$C134+RESULT!$D134&lt;3),"WON","LOST"))</f>
        <v>LOST</v>
      </c>
      <c r="B75" t="str">
        <f ca="1">IF(AND(RESULT!$K134&gt;A$1,RESULT!$C134+RESULT!$D134&gt;2),"WON",IF(AND(RESULT!$K134&lt;A$1,RESULT!$C134+RESULT!$D134&lt;3),"WON","LOST"))</f>
        <v>WON</v>
      </c>
      <c r="C75" t="str">
        <f ca="1">IF(AND(A75="WON",B75="WON"),"WON",IF(AND(A75="LOST",B75="LOST"),"LOST","DP"))</f>
        <v>DP</v>
      </c>
      <c r="E75" t="str">
        <f ca="1">IF(AND(RESULT!$G134&gt;E$1,RESULT!$C134+RESULT!$D134&gt;2),"WON",IF(AND(RESULT!$G134&lt;E$1,RESULT!$C134+RESULT!$D134&lt;3),"WON","LOST"))</f>
        <v>LOST</v>
      </c>
      <c r="F75" t="str">
        <f ca="1">IF(AND(RESULT!$K134&gt;E$1,RESULT!$C134+RESULT!$D134&gt;2),"WON",IF(AND(RESULT!$K134&lt;E$1,RESULT!$C134+RESULT!$D134&lt;3),"WON","LOST"))</f>
        <v>WON</v>
      </c>
      <c r="G75" t="str">
        <f ca="1">IF(AND(E75="WON",F75="WON"),"WON",IF(AND(E75="LOST",F75="LOST"),"LOST","DP"))</f>
        <v>DP</v>
      </c>
      <c r="I75" t="str">
        <f ca="1">IF(AND(RESULT!$G134&gt;I$1,RESULT!$C134+RESULT!$D134&gt;2),"WON",IF(AND(RESULT!$G134&lt;I$1,RESULT!$C134+RESULT!$D134&lt;3),"WON","LOST"))</f>
        <v>LOST</v>
      </c>
      <c r="J75" t="str">
        <f ca="1">IF(AND(RESULT!$K134&gt;I$1,RESULT!$C134+RESULT!$D134&gt;2),"WON",IF(AND(RESULT!$K134&lt;I$1,RESULT!$C134+RESULT!$D134&lt;3),"WON","LOST"))</f>
        <v>WON</v>
      </c>
      <c r="K75" t="str">
        <f ca="1">IF(AND(I75="WON",J75="WON"),"WON",IF(AND(I75="LOST",J75="LOST"),"LOST","DP"))</f>
        <v>DP</v>
      </c>
      <c r="M75" t="str">
        <f ca="1">IF(AND(RESULT!$G134&gt;M$1,RESULT!$C134+RESULT!$D134&gt;2),"WON",IF(AND(RESULT!$G134&lt;M$1,RESULT!$C134+RESULT!$D134&lt;3),"WON","LOST"))</f>
        <v>WON</v>
      </c>
      <c r="N75" t="str">
        <f ca="1">IF(AND(RESULT!$K134&gt;M$1,RESULT!$C134+RESULT!$D134&gt;2),"WON",IF(AND(RESULT!$K134&lt;M$1,RESULT!$C134+RESULT!$D134&lt;3),"WON","LOST"))</f>
        <v>WON</v>
      </c>
      <c r="O75" t="str">
        <f ca="1">IF(AND(M75="WON",N75="WON"),"WON",IF(AND(M75="LOST",N75="LOST"),"LOST","DP"))</f>
        <v>WON</v>
      </c>
      <c r="Q75" t="str">
        <f ca="1">IF(AND(RESULT!$G134&gt;Q$1,RESULT!$C134+RESULT!$D134&gt;2),"WON",IF(AND(RESULT!$G134&lt;Q$1,RESULT!$C134+RESULT!$D134&lt;3),"WON","LOST"))</f>
        <v>WON</v>
      </c>
      <c r="R75" t="str">
        <f ca="1">IF(AND(RESULT!$K134&gt;Q$1,RESULT!$C134+RESULT!$D134&gt;2),"WON",IF(AND(RESULT!$K134&lt;Q$1,RESULT!$C134+RESULT!$D134&lt;3),"WON","LOST"))</f>
        <v>WON</v>
      </c>
      <c r="S75" t="str">
        <f ca="1">IF(AND(Q75="WON",R75="WON"),"WON",IF(AND(Q75="LOST",R75="LOST"),"LOST","DP"))</f>
        <v>WON</v>
      </c>
      <c r="U75" t="str">
        <f ca="1">IF(AND(RESULT!$G134&gt;U$1,RESULT!$C134+RESULT!$D134&gt;2),"WON",IF(AND(RESULT!$G134&lt;U$1,RESULT!$C134+RESULT!$D134&lt;3),"WON","LOST"))</f>
        <v>WON</v>
      </c>
      <c r="V75" t="str">
        <f ca="1">IF(AND(RESULT!$K134&gt;U$1,RESULT!$C134+RESULT!$D134&gt;2),"WON",IF(AND(RESULT!$K134&lt;U$1,RESULT!$C134+RESULT!$D134&lt;3),"WON","LOST"))</f>
        <v>WON</v>
      </c>
      <c r="W75" t="str">
        <f ca="1">IF(AND(U75="WON",V75="WON"),"WON",IF(AND(U75="LOST",V75="LOST"),"LOST","DP"))</f>
        <v>WON</v>
      </c>
      <c r="Y75" t="str">
        <f ca="1">IF(AND(RESULT!$G134&gt;Y$1,RESULT!$C134+RESULT!$D134&gt;2),"WON",IF(AND(RESULT!$G134&lt;Y$1,RESULT!$C134+RESULT!$D134&lt;3),"WON","LOST"))</f>
        <v>WON</v>
      </c>
      <c r="Z75" t="str">
        <f ca="1">IF(AND(RESULT!$K134&gt;Y$1,RESULT!$C134+RESULT!$D134&gt;2),"WON",IF(AND(RESULT!$K134&lt;Y$1,RESULT!$C134+RESULT!$D134&lt;3),"WON","LOST"))</f>
        <v>WON</v>
      </c>
      <c r="AA75" t="str">
        <f ca="1">IF(AND(Y75="WON",Z75="WON"),"WON",IF(AND(Y75="LOST",Z75="LOST"),"LOST","DP"))</f>
        <v>WON</v>
      </c>
      <c r="AC75" t="str">
        <f ca="1">IF(AND(RESULT!$G134&gt;AC$1,RESULT!$C134+RESULT!$D134&gt;2),"WON",IF(AND(RESULT!$G134&lt;AC$1,RESULT!$C134+RESULT!$D134&lt;3),"WON","LOST"))</f>
        <v>WON</v>
      </c>
      <c r="AD75" t="str">
        <f ca="1">IF(AND(RESULT!$K134&gt;AC$1,RESULT!$C134+RESULT!$D134&gt;2),"WON",IF(AND(RESULT!$K134&lt;AC$1,RESULT!$C134+RESULT!$D134&lt;3),"WON","LOST"))</f>
        <v>WON</v>
      </c>
      <c r="AE75" t="str">
        <f ca="1">IF(AND(AC75="WON",AD75="WON"),"WON",IF(AND(AC75="LOST",AD75="LOST"),"LOST","DP"))</f>
        <v>WON</v>
      </c>
    </row>
    <row r="76" spans="1:31">
      <c r="A76" t="str">
        <f ca="1">IF(AND(RESULT!$G135&gt;A$1,RESULT!$C135+RESULT!$D135&gt;2),"WON",IF(AND(RESULT!$G135&lt;A$1,RESULT!$C135+RESULT!$D135&lt;3),"WON","LOST"))</f>
        <v>WON</v>
      </c>
      <c r="B76" t="str">
        <f ca="1">IF(AND(RESULT!$K135&gt;A$1,RESULT!$C135+RESULT!$D135&gt;2),"WON",IF(AND(RESULT!$K135&lt;A$1,RESULT!$C135+RESULT!$D135&lt;3),"WON","LOST"))</f>
        <v>WON</v>
      </c>
      <c r="C76" t="str">
        <f t="shared" ref="C76:C84" ca="1" si="48">IF(AND(A76="WON",B76="WON"),"WON",IF(AND(A76="LOST",B76="LOST"),"LOST","DP"))</f>
        <v>WON</v>
      </c>
      <c r="E76" t="str">
        <f ca="1">IF(AND(RESULT!$G135&gt;E$1,RESULT!$C135+RESULT!$D135&gt;2),"WON",IF(AND(RESULT!$G135&lt;E$1,RESULT!$C135+RESULT!$D135&lt;3),"WON","LOST"))</f>
        <v>WON</v>
      </c>
      <c r="F76" t="str">
        <f ca="1">IF(AND(RESULT!$K135&gt;E$1,RESULT!$C135+RESULT!$D135&gt;2),"WON",IF(AND(RESULT!$K135&lt;E$1,RESULT!$C135+RESULT!$D135&lt;3),"WON","LOST"))</f>
        <v>WON</v>
      </c>
      <c r="G76" t="str">
        <f t="shared" ref="G76:G84" ca="1" si="49">IF(AND(E76="WON",F76="WON"),"WON",IF(AND(E76="LOST",F76="LOST"),"LOST","DP"))</f>
        <v>WON</v>
      </c>
      <c r="I76" t="str">
        <f ca="1">IF(AND(RESULT!$G135&gt;I$1,RESULT!$C135+RESULT!$D135&gt;2),"WON",IF(AND(RESULT!$G135&lt;I$1,RESULT!$C135+RESULT!$D135&lt;3),"WON","LOST"))</f>
        <v>WON</v>
      </c>
      <c r="J76" t="str">
        <f ca="1">IF(AND(RESULT!$K135&gt;I$1,RESULT!$C135+RESULT!$D135&gt;2),"WON",IF(AND(RESULT!$K135&lt;I$1,RESULT!$C135+RESULT!$D135&lt;3),"WON","LOST"))</f>
        <v>WON</v>
      </c>
      <c r="K76" t="str">
        <f t="shared" ref="K76:K84" ca="1" si="50">IF(AND(I76="WON",J76="WON"),"WON",IF(AND(I76="LOST",J76="LOST"),"LOST","DP"))</f>
        <v>WON</v>
      </c>
      <c r="M76" t="str">
        <f ca="1">IF(AND(RESULT!$G135&gt;M$1,RESULT!$C135+RESULT!$D135&gt;2),"WON",IF(AND(RESULT!$G135&lt;M$1,RESULT!$C135+RESULT!$D135&lt;3),"WON","LOST"))</f>
        <v>LOST</v>
      </c>
      <c r="N76" t="str">
        <f ca="1">IF(AND(RESULT!$K135&gt;M$1,RESULT!$C135+RESULT!$D135&gt;2),"WON",IF(AND(RESULT!$K135&lt;M$1,RESULT!$C135+RESULT!$D135&lt;3),"WON","LOST"))</f>
        <v>LOST</v>
      </c>
      <c r="O76" t="str">
        <f t="shared" ref="O76:O84" ca="1" si="51">IF(AND(M76="WON",N76="WON"),"WON",IF(AND(M76="LOST",N76="LOST"),"LOST","DP"))</f>
        <v>LOST</v>
      </c>
      <c r="Q76" t="str">
        <f ca="1">IF(AND(RESULT!$G135&gt;Q$1,RESULT!$C135+RESULT!$D135&gt;2),"WON",IF(AND(RESULT!$G135&lt;Q$1,RESULT!$C135+RESULT!$D135&lt;3),"WON","LOST"))</f>
        <v>LOST</v>
      </c>
      <c r="R76" t="str">
        <f ca="1">IF(AND(RESULT!$K135&gt;Q$1,RESULT!$C135+RESULT!$D135&gt;2),"WON",IF(AND(RESULT!$K135&lt;Q$1,RESULT!$C135+RESULT!$D135&lt;3),"WON","LOST"))</f>
        <v>LOST</v>
      </c>
      <c r="S76" t="str">
        <f t="shared" ref="S76:S84" ca="1" si="52">IF(AND(Q76="WON",R76="WON"),"WON",IF(AND(Q76="LOST",R76="LOST"),"LOST","DP"))</f>
        <v>LOST</v>
      </c>
      <c r="U76" t="str">
        <f ca="1">IF(AND(RESULT!$G135&gt;U$1,RESULT!$C135+RESULT!$D135&gt;2),"WON",IF(AND(RESULT!$G135&lt;U$1,RESULT!$C135+RESULT!$D135&lt;3),"WON","LOST"))</f>
        <v>LOST</v>
      </c>
      <c r="V76" t="str">
        <f ca="1">IF(AND(RESULT!$K135&gt;U$1,RESULT!$C135+RESULT!$D135&gt;2),"WON",IF(AND(RESULT!$K135&lt;U$1,RESULT!$C135+RESULT!$D135&lt;3),"WON","LOST"))</f>
        <v>LOST</v>
      </c>
      <c r="W76" t="str">
        <f t="shared" ref="W76:W84" ca="1" si="53">IF(AND(U76="WON",V76="WON"),"WON",IF(AND(U76="LOST",V76="LOST"),"LOST","DP"))</f>
        <v>LOST</v>
      </c>
      <c r="Y76" t="str">
        <f ca="1">IF(AND(RESULT!$G135&gt;Y$1,RESULT!$C135+RESULT!$D135&gt;2),"WON",IF(AND(RESULT!$G135&lt;Y$1,RESULT!$C135+RESULT!$D135&lt;3),"WON","LOST"))</f>
        <v>LOST</v>
      </c>
      <c r="Z76" t="str">
        <f ca="1">IF(AND(RESULT!$K135&gt;Y$1,RESULT!$C135+RESULT!$D135&gt;2),"WON",IF(AND(RESULT!$K135&lt;Y$1,RESULT!$C135+RESULT!$D135&lt;3),"WON","LOST"))</f>
        <v>LOST</v>
      </c>
      <c r="AA76" t="str">
        <f t="shared" ref="AA76:AA84" ca="1" si="54">IF(AND(Y76="WON",Z76="WON"),"WON",IF(AND(Y76="LOST",Z76="LOST"),"LOST","DP"))</f>
        <v>LOST</v>
      </c>
      <c r="AC76" t="str">
        <f ca="1">IF(AND(RESULT!$G135&gt;AC$1,RESULT!$C135+RESULT!$D135&gt;2),"WON",IF(AND(RESULT!$G135&lt;AC$1,RESULT!$C135+RESULT!$D135&lt;3),"WON","LOST"))</f>
        <v>LOST</v>
      </c>
      <c r="AD76" t="str">
        <f ca="1">IF(AND(RESULT!$K135&gt;AC$1,RESULT!$C135+RESULT!$D135&gt;2),"WON",IF(AND(RESULT!$K135&lt;AC$1,RESULT!$C135+RESULT!$D135&lt;3),"WON","LOST"))</f>
        <v>LOST</v>
      </c>
      <c r="AE76" t="str">
        <f t="shared" ref="AE76:AE84" ca="1" si="55">IF(AND(AC76="WON",AD76="WON"),"WON",IF(AND(AC76="LOST",AD76="LOST"),"LOST","DP"))</f>
        <v>LOST</v>
      </c>
    </row>
    <row r="77" spans="1:31">
      <c r="A77" t="str">
        <f ca="1">IF(AND(RESULT!$G136&gt;A$1,RESULT!$C136+RESULT!$D136&gt;2),"WON",IF(AND(RESULT!$G136&lt;A$1,RESULT!$C136+RESULT!$D136&lt;3),"WON","LOST"))</f>
        <v>WON</v>
      </c>
      <c r="B77" t="str">
        <f ca="1">IF(AND(RESULT!$K136&gt;A$1,RESULT!$C136+RESULT!$D136&gt;2),"WON",IF(AND(RESULT!$K136&lt;A$1,RESULT!$C136+RESULT!$D136&lt;3),"WON","LOST"))</f>
        <v>WON</v>
      </c>
      <c r="C77" t="str">
        <f t="shared" ca="1" si="48"/>
        <v>WON</v>
      </c>
      <c r="E77" t="str">
        <f ca="1">IF(AND(RESULT!$G136&gt;E$1,RESULT!$C136+RESULT!$D136&gt;2),"WON",IF(AND(RESULT!$G136&lt;E$1,RESULT!$C136+RESULT!$D136&lt;3),"WON","LOST"))</f>
        <v>WON</v>
      </c>
      <c r="F77" t="str">
        <f ca="1">IF(AND(RESULT!$K136&gt;E$1,RESULT!$C136+RESULT!$D136&gt;2),"WON",IF(AND(RESULT!$K136&lt;E$1,RESULT!$C136+RESULT!$D136&lt;3),"WON","LOST"))</f>
        <v>WON</v>
      </c>
      <c r="G77" t="str">
        <f t="shared" ca="1" si="49"/>
        <v>WON</v>
      </c>
      <c r="I77" t="str">
        <f ca="1">IF(AND(RESULT!$G136&gt;I$1,RESULT!$C136+RESULT!$D136&gt;2),"WON",IF(AND(RESULT!$G136&lt;I$1,RESULT!$C136+RESULT!$D136&lt;3),"WON","LOST"))</f>
        <v>WON</v>
      </c>
      <c r="J77" t="str">
        <f ca="1">IF(AND(RESULT!$K136&gt;I$1,RESULT!$C136+RESULT!$D136&gt;2),"WON",IF(AND(RESULT!$K136&lt;I$1,RESULT!$C136+RESULT!$D136&lt;3),"WON","LOST"))</f>
        <v>WON</v>
      </c>
      <c r="K77" t="str">
        <f t="shared" ca="1" si="50"/>
        <v>WON</v>
      </c>
      <c r="M77" t="str">
        <f ca="1">IF(AND(RESULT!$G136&gt;M$1,RESULT!$C136+RESULT!$D136&gt;2),"WON",IF(AND(RESULT!$G136&lt;M$1,RESULT!$C136+RESULT!$D136&lt;3),"WON","LOST"))</f>
        <v>WON</v>
      </c>
      <c r="N77" t="str">
        <f ca="1">IF(AND(RESULT!$K136&gt;M$1,RESULT!$C136+RESULT!$D136&gt;2),"WON",IF(AND(RESULT!$K136&lt;M$1,RESULT!$C136+RESULT!$D136&lt;3),"WON","LOST"))</f>
        <v>WON</v>
      </c>
      <c r="O77" t="str">
        <f t="shared" ca="1" si="51"/>
        <v>WON</v>
      </c>
      <c r="Q77" t="str">
        <f ca="1">IF(AND(RESULT!$G136&gt;Q$1,RESULT!$C136+RESULT!$D136&gt;2),"WON",IF(AND(RESULT!$G136&lt;Q$1,RESULT!$C136+RESULT!$D136&lt;3),"WON","LOST"))</f>
        <v>WON</v>
      </c>
      <c r="R77" t="str">
        <f ca="1">IF(AND(RESULT!$K136&gt;Q$1,RESULT!$C136+RESULT!$D136&gt;2),"WON",IF(AND(RESULT!$K136&lt;Q$1,RESULT!$C136+RESULT!$D136&lt;3),"WON","LOST"))</f>
        <v>WON</v>
      </c>
      <c r="S77" t="str">
        <f t="shared" ca="1" si="52"/>
        <v>WON</v>
      </c>
      <c r="U77" t="str">
        <f ca="1">IF(AND(RESULT!$G136&gt;U$1,RESULT!$C136+RESULT!$D136&gt;2),"WON",IF(AND(RESULT!$G136&lt;U$1,RESULT!$C136+RESULT!$D136&lt;3),"WON","LOST"))</f>
        <v>WON</v>
      </c>
      <c r="V77" t="str">
        <f ca="1">IF(AND(RESULT!$K136&gt;U$1,RESULT!$C136+RESULT!$D136&gt;2),"WON",IF(AND(RESULT!$K136&lt;U$1,RESULT!$C136+RESULT!$D136&lt;3),"WON","LOST"))</f>
        <v>WON</v>
      </c>
      <c r="W77" t="str">
        <f t="shared" ca="1" si="53"/>
        <v>WON</v>
      </c>
      <c r="Y77" t="str">
        <f ca="1">IF(AND(RESULT!$G136&gt;Y$1,RESULT!$C136+RESULT!$D136&gt;2),"WON",IF(AND(RESULT!$G136&lt;Y$1,RESULT!$C136+RESULT!$D136&lt;3),"WON","LOST"))</f>
        <v>WON</v>
      </c>
      <c r="Z77" t="str">
        <f ca="1">IF(AND(RESULT!$K136&gt;Y$1,RESULT!$C136+RESULT!$D136&gt;2),"WON",IF(AND(RESULT!$K136&lt;Y$1,RESULT!$C136+RESULT!$D136&lt;3),"WON","LOST"))</f>
        <v>WON</v>
      </c>
      <c r="AA77" t="str">
        <f t="shared" ca="1" si="54"/>
        <v>WON</v>
      </c>
      <c r="AC77" t="str">
        <f ca="1">IF(AND(RESULT!$G136&gt;AC$1,RESULT!$C136+RESULT!$D136&gt;2),"WON",IF(AND(RESULT!$G136&lt;AC$1,RESULT!$C136+RESULT!$D136&lt;3),"WON","LOST"))</f>
        <v>WON</v>
      </c>
      <c r="AD77" t="str">
        <f ca="1">IF(AND(RESULT!$K136&gt;AC$1,RESULT!$C136+RESULT!$D136&gt;2),"WON",IF(AND(RESULT!$K136&lt;AC$1,RESULT!$C136+RESULT!$D136&lt;3),"WON","LOST"))</f>
        <v>WON</v>
      </c>
      <c r="AE77" t="str">
        <f t="shared" ca="1" si="55"/>
        <v>WON</v>
      </c>
    </row>
    <row r="78" spans="1:31">
      <c r="A78" t="str">
        <f ca="1">IF(AND(RESULT!$G137&gt;A$1,RESULT!$C137+RESULT!$D137&gt;2),"WON",IF(AND(RESULT!$G137&lt;A$1,RESULT!$C137+RESULT!$D137&lt;3),"WON","LOST"))</f>
        <v>WON</v>
      </c>
      <c r="B78" t="str">
        <f ca="1">IF(AND(RESULT!$K137&gt;A$1,RESULT!$C137+RESULT!$D137&gt;2),"WON",IF(AND(RESULT!$K137&lt;A$1,RESULT!$C137+RESULT!$D137&lt;3),"WON","LOST"))</f>
        <v>LOST</v>
      </c>
      <c r="C78" t="str">
        <f t="shared" ca="1" si="48"/>
        <v>DP</v>
      </c>
      <c r="E78" t="str">
        <f ca="1">IF(AND(RESULT!$G137&gt;E$1,RESULT!$C137+RESULT!$D137&gt;2),"WON",IF(AND(RESULT!$G137&lt;E$1,RESULT!$C137+RESULT!$D137&lt;3),"WON","LOST"))</f>
        <v>WON</v>
      </c>
      <c r="F78" t="str">
        <f ca="1">IF(AND(RESULT!$K137&gt;E$1,RESULT!$C137+RESULT!$D137&gt;2),"WON",IF(AND(RESULT!$K137&lt;E$1,RESULT!$C137+RESULT!$D137&lt;3),"WON","LOST"))</f>
        <v>LOST</v>
      </c>
      <c r="G78" t="str">
        <f t="shared" ca="1" si="49"/>
        <v>DP</v>
      </c>
      <c r="I78" t="str">
        <f ca="1">IF(AND(RESULT!$G137&gt;I$1,RESULT!$C137+RESULT!$D137&gt;2),"WON",IF(AND(RESULT!$G137&lt;I$1,RESULT!$C137+RESULT!$D137&lt;3),"WON","LOST"))</f>
        <v>WON</v>
      </c>
      <c r="J78" t="str">
        <f ca="1">IF(AND(RESULT!$K137&gt;I$1,RESULT!$C137+RESULT!$D137&gt;2),"WON",IF(AND(RESULT!$K137&lt;I$1,RESULT!$C137+RESULT!$D137&lt;3),"WON","LOST"))</f>
        <v>LOST</v>
      </c>
      <c r="K78" t="str">
        <f t="shared" ca="1" si="50"/>
        <v>DP</v>
      </c>
      <c r="M78" t="str">
        <f ca="1">IF(AND(RESULT!$G137&gt;M$1,RESULT!$C137+RESULT!$D137&gt;2),"WON",IF(AND(RESULT!$G137&lt;M$1,RESULT!$C137+RESULT!$D137&lt;3),"WON","LOST"))</f>
        <v>LOST</v>
      </c>
      <c r="N78" t="str">
        <f ca="1">IF(AND(RESULT!$K137&gt;M$1,RESULT!$C137+RESULT!$D137&gt;2),"WON",IF(AND(RESULT!$K137&lt;M$1,RESULT!$C137+RESULT!$D137&lt;3),"WON","LOST"))</f>
        <v>LOST</v>
      </c>
      <c r="O78" t="str">
        <f t="shared" ca="1" si="51"/>
        <v>LOST</v>
      </c>
      <c r="Q78" t="str">
        <f ca="1">IF(AND(RESULT!$G137&gt;Q$1,RESULT!$C137+RESULT!$D137&gt;2),"WON",IF(AND(RESULT!$G137&lt;Q$1,RESULT!$C137+RESULT!$D137&lt;3),"WON","LOST"))</f>
        <v>LOST</v>
      </c>
      <c r="R78" t="str">
        <f ca="1">IF(AND(RESULT!$K137&gt;Q$1,RESULT!$C137+RESULT!$D137&gt;2),"WON",IF(AND(RESULT!$K137&lt;Q$1,RESULT!$C137+RESULT!$D137&lt;3),"WON","LOST"))</f>
        <v>LOST</v>
      </c>
      <c r="S78" t="str">
        <f t="shared" ca="1" si="52"/>
        <v>LOST</v>
      </c>
      <c r="U78" t="str">
        <f ca="1">IF(AND(RESULT!$G137&gt;U$1,RESULT!$C137+RESULT!$D137&gt;2),"WON",IF(AND(RESULT!$G137&lt;U$1,RESULT!$C137+RESULT!$D137&lt;3),"WON","LOST"))</f>
        <v>LOST</v>
      </c>
      <c r="V78" t="str">
        <f ca="1">IF(AND(RESULT!$K137&gt;U$1,RESULT!$C137+RESULT!$D137&gt;2),"WON",IF(AND(RESULT!$K137&lt;U$1,RESULT!$C137+RESULT!$D137&lt;3),"WON","LOST"))</f>
        <v>LOST</v>
      </c>
      <c r="W78" t="str">
        <f t="shared" ca="1" si="53"/>
        <v>LOST</v>
      </c>
      <c r="Y78" t="str">
        <f ca="1">IF(AND(RESULT!$G137&gt;Y$1,RESULT!$C137+RESULT!$D137&gt;2),"WON",IF(AND(RESULT!$G137&lt;Y$1,RESULT!$C137+RESULT!$D137&lt;3),"WON","LOST"))</f>
        <v>LOST</v>
      </c>
      <c r="Z78" t="str">
        <f ca="1">IF(AND(RESULT!$K137&gt;Y$1,RESULT!$C137+RESULT!$D137&gt;2),"WON",IF(AND(RESULT!$K137&lt;Y$1,RESULT!$C137+RESULT!$D137&lt;3),"WON","LOST"))</f>
        <v>LOST</v>
      </c>
      <c r="AA78" t="str">
        <f t="shared" ca="1" si="54"/>
        <v>LOST</v>
      </c>
      <c r="AC78" t="str">
        <f ca="1">IF(AND(RESULT!$G137&gt;AC$1,RESULT!$C137+RESULT!$D137&gt;2),"WON",IF(AND(RESULT!$G137&lt;AC$1,RESULT!$C137+RESULT!$D137&lt;3),"WON","LOST"))</f>
        <v>LOST</v>
      </c>
      <c r="AD78" t="str">
        <f ca="1">IF(AND(RESULT!$K137&gt;AC$1,RESULT!$C137+RESULT!$D137&gt;2),"WON",IF(AND(RESULT!$K137&lt;AC$1,RESULT!$C137+RESULT!$D137&lt;3),"WON","LOST"))</f>
        <v>LOST</v>
      </c>
      <c r="AE78" t="str">
        <f t="shared" ca="1" si="55"/>
        <v>LOST</v>
      </c>
    </row>
    <row r="79" spans="1:31">
      <c r="A79" t="str">
        <f ca="1">IF(AND(RESULT!$G138&gt;A$1,RESULT!$C138+RESULT!$D138&gt;2),"WON",IF(AND(RESULT!$G138&lt;A$1,RESULT!$C138+RESULT!$D138&lt;3),"WON","LOST"))</f>
        <v>LOST</v>
      </c>
      <c r="B79" t="str">
        <f ca="1">IF(AND(RESULT!$K138&gt;A$1,RESULT!$C138+RESULT!$D138&gt;2),"WON",IF(AND(RESULT!$K138&lt;A$1,RESULT!$C138+RESULT!$D138&lt;3),"WON","LOST"))</f>
        <v>WON</v>
      </c>
      <c r="C79" t="str">
        <f t="shared" ca="1" si="48"/>
        <v>DP</v>
      </c>
      <c r="E79" t="str">
        <f ca="1">IF(AND(RESULT!$G138&gt;E$1,RESULT!$C138+RESULT!$D138&gt;2),"WON",IF(AND(RESULT!$G138&lt;E$1,RESULT!$C138+RESULT!$D138&lt;3),"WON","LOST"))</f>
        <v>LOST</v>
      </c>
      <c r="F79" t="str">
        <f ca="1">IF(AND(RESULT!$K138&gt;E$1,RESULT!$C138+RESULT!$D138&gt;2),"WON",IF(AND(RESULT!$K138&lt;E$1,RESULT!$C138+RESULT!$D138&lt;3),"WON","LOST"))</f>
        <v>WON</v>
      </c>
      <c r="G79" t="str">
        <f t="shared" ca="1" si="49"/>
        <v>DP</v>
      </c>
      <c r="I79" t="str">
        <f ca="1">IF(AND(RESULT!$G138&gt;I$1,RESULT!$C138+RESULT!$D138&gt;2),"WON",IF(AND(RESULT!$G138&lt;I$1,RESULT!$C138+RESULT!$D138&lt;3),"WON","LOST"))</f>
        <v>LOST</v>
      </c>
      <c r="J79" t="str">
        <f ca="1">IF(AND(RESULT!$K138&gt;I$1,RESULT!$C138+RESULT!$D138&gt;2),"WON",IF(AND(RESULT!$K138&lt;I$1,RESULT!$C138+RESULT!$D138&lt;3),"WON","LOST"))</f>
        <v>WON</v>
      </c>
      <c r="K79" t="str">
        <f t="shared" ca="1" si="50"/>
        <v>DP</v>
      </c>
      <c r="M79" t="str">
        <f ca="1">IF(AND(RESULT!$G138&gt;M$1,RESULT!$C138+RESULT!$D138&gt;2),"WON",IF(AND(RESULT!$G138&lt;M$1,RESULT!$C138+RESULT!$D138&lt;3),"WON","LOST"))</f>
        <v>WON</v>
      </c>
      <c r="N79" t="str">
        <f ca="1">IF(AND(RESULT!$K138&gt;M$1,RESULT!$C138+RESULT!$D138&gt;2),"WON",IF(AND(RESULT!$K138&lt;M$1,RESULT!$C138+RESULT!$D138&lt;3),"WON","LOST"))</f>
        <v>WON</v>
      </c>
      <c r="O79" t="str">
        <f t="shared" ca="1" si="51"/>
        <v>WON</v>
      </c>
      <c r="Q79" t="str">
        <f ca="1">IF(AND(RESULT!$G138&gt;Q$1,RESULT!$C138+RESULT!$D138&gt;2),"WON",IF(AND(RESULT!$G138&lt;Q$1,RESULT!$C138+RESULT!$D138&lt;3),"WON","LOST"))</f>
        <v>WON</v>
      </c>
      <c r="R79" t="str">
        <f ca="1">IF(AND(RESULT!$K138&gt;Q$1,RESULT!$C138+RESULT!$D138&gt;2),"WON",IF(AND(RESULT!$K138&lt;Q$1,RESULT!$C138+RESULT!$D138&lt;3),"WON","LOST"))</f>
        <v>WON</v>
      </c>
      <c r="S79" t="str">
        <f t="shared" ca="1" si="52"/>
        <v>WON</v>
      </c>
      <c r="U79" t="str">
        <f ca="1">IF(AND(RESULT!$G138&gt;U$1,RESULT!$C138+RESULT!$D138&gt;2),"WON",IF(AND(RESULT!$G138&lt;U$1,RESULT!$C138+RESULT!$D138&lt;3),"WON","LOST"))</f>
        <v>WON</v>
      </c>
      <c r="V79" t="str">
        <f ca="1">IF(AND(RESULT!$K138&gt;U$1,RESULT!$C138+RESULT!$D138&gt;2),"WON",IF(AND(RESULT!$K138&lt;U$1,RESULT!$C138+RESULT!$D138&lt;3),"WON","LOST"))</f>
        <v>WON</v>
      </c>
      <c r="W79" t="str">
        <f t="shared" ca="1" si="53"/>
        <v>WON</v>
      </c>
      <c r="Y79" t="str">
        <f ca="1">IF(AND(RESULT!$G138&gt;Y$1,RESULT!$C138+RESULT!$D138&gt;2),"WON",IF(AND(RESULT!$G138&lt;Y$1,RESULT!$C138+RESULT!$D138&lt;3),"WON","LOST"))</f>
        <v>WON</v>
      </c>
      <c r="Z79" t="str">
        <f ca="1">IF(AND(RESULT!$K138&gt;Y$1,RESULT!$C138+RESULT!$D138&gt;2),"WON",IF(AND(RESULT!$K138&lt;Y$1,RESULT!$C138+RESULT!$D138&lt;3),"WON","LOST"))</f>
        <v>WON</v>
      </c>
      <c r="AA79" t="str">
        <f t="shared" ca="1" si="54"/>
        <v>WON</v>
      </c>
      <c r="AC79" t="str">
        <f ca="1">IF(AND(RESULT!$G138&gt;AC$1,RESULT!$C138+RESULT!$D138&gt;2),"WON",IF(AND(RESULT!$G138&lt;AC$1,RESULT!$C138+RESULT!$D138&lt;3),"WON","LOST"))</f>
        <v>WON</v>
      </c>
      <c r="AD79" t="str">
        <f ca="1">IF(AND(RESULT!$K138&gt;AC$1,RESULT!$C138+RESULT!$D138&gt;2),"WON",IF(AND(RESULT!$K138&lt;AC$1,RESULT!$C138+RESULT!$D138&lt;3),"WON","LOST"))</f>
        <v>WON</v>
      </c>
      <c r="AE79" t="str">
        <f t="shared" ca="1" si="55"/>
        <v>WON</v>
      </c>
    </row>
    <row r="80" spans="1:31">
      <c r="A80" t="str">
        <f ca="1">IF(AND(RESULT!$G139&gt;A$1,RESULT!$C139+RESULT!$D139&gt;2),"WON",IF(AND(RESULT!$G139&lt;A$1,RESULT!$C139+RESULT!$D139&lt;3),"WON","LOST"))</f>
        <v>WON</v>
      </c>
      <c r="B80" t="str">
        <f ca="1">IF(AND(RESULT!$K139&gt;A$1,RESULT!$C139+RESULT!$D139&gt;2),"WON",IF(AND(RESULT!$K139&lt;A$1,RESULT!$C139+RESULT!$D139&lt;3),"WON","LOST"))</f>
        <v>LOST</v>
      </c>
      <c r="C80" t="str">
        <f t="shared" ca="1" si="48"/>
        <v>DP</v>
      </c>
      <c r="E80" t="str">
        <f ca="1">IF(AND(RESULT!$G139&gt;E$1,RESULT!$C139+RESULT!$D139&gt;2),"WON",IF(AND(RESULT!$G139&lt;E$1,RESULT!$C139+RESULT!$D139&lt;3),"WON","LOST"))</f>
        <v>WON</v>
      </c>
      <c r="F80" t="str">
        <f ca="1">IF(AND(RESULT!$K139&gt;E$1,RESULT!$C139+RESULT!$D139&gt;2),"WON",IF(AND(RESULT!$K139&lt;E$1,RESULT!$C139+RESULT!$D139&lt;3),"WON","LOST"))</f>
        <v>LOST</v>
      </c>
      <c r="G80" t="str">
        <f t="shared" ca="1" si="49"/>
        <v>DP</v>
      </c>
      <c r="I80" t="str">
        <f ca="1">IF(AND(RESULT!$G139&gt;I$1,RESULT!$C139+RESULT!$D139&gt;2),"WON",IF(AND(RESULT!$G139&lt;I$1,RESULT!$C139+RESULT!$D139&lt;3),"WON","LOST"))</f>
        <v>WON</v>
      </c>
      <c r="J80" t="str">
        <f ca="1">IF(AND(RESULT!$K139&gt;I$1,RESULT!$C139+RESULT!$D139&gt;2),"WON",IF(AND(RESULT!$K139&lt;I$1,RESULT!$C139+RESULT!$D139&lt;3),"WON","LOST"))</f>
        <v>LOST</v>
      </c>
      <c r="K80" t="str">
        <f t="shared" ca="1" si="50"/>
        <v>DP</v>
      </c>
      <c r="M80" t="str">
        <f ca="1">IF(AND(RESULT!$G139&gt;M$1,RESULT!$C139+RESULT!$D139&gt;2),"WON",IF(AND(RESULT!$G139&lt;M$1,RESULT!$C139+RESULT!$D139&lt;3),"WON","LOST"))</f>
        <v>LOST</v>
      </c>
      <c r="N80" t="str">
        <f ca="1">IF(AND(RESULT!$K139&gt;M$1,RESULT!$C139+RESULT!$D139&gt;2),"WON",IF(AND(RESULT!$K139&lt;M$1,RESULT!$C139+RESULT!$D139&lt;3),"WON","LOST"))</f>
        <v>LOST</v>
      </c>
      <c r="O80" t="str">
        <f t="shared" ca="1" si="51"/>
        <v>LOST</v>
      </c>
      <c r="Q80" t="str">
        <f ca="1">IF(AND(RESULT!$G139&gt;Q$1,RESULT!$C139+RESULT!$D139&gt;2),"WON",IF(AND(RESULT!$G139&lt;Q$1,RESULT!$C139+RESULT!$D139&lt;3),"WON","LOST"))</f>
        <v>LOST</v>
      </c>
      <c r="R80" t="str">
        <f ca="1">IF(AND(RESULT!$K139&gt;Q$1,RESULT!$C139+RESULT!$D139&gt;2),"WON",IF(AND(RESULT!$K139&lt;Q$1,RESULT!$C139+RESULT!$D139&lt;3),"WON","LOST"))</f>
        <v>LOST</v>
      </c>
      <c r="S80" t="str">
        <f t="shared" ca="1" si="52"/>
        <v>LOST</v>
      </c>
      <c r="U80" t="str">
        <f ca="1">IF(AND(RESULT!$G139&gt;U$1,RESULT!$C139+RESULT!$D139&gt;2),"WON",IF(AND(RESULT!$G139&lt;U$1,RESULT!$C139+RESULT!$D139&lt;3),"WON","LOST"))</f>
        <v>LOST</v>
      </c>
      <c r="V80" t="str">
        <f ca="1">IF(AND(RESULT!$K139&gt;U$1,RESULT!$C139+RESULT!$D139&gt;2),"WON",IF(AND(RESULT!$K139&lt;U$1,RESULT!$C139+RESULT!$D139&lt;3),"WON","LOST"))</f>
        <v>LOST</v>
      </c>
      <c r="W80" t="str">
        <f t="shared" ca="1" si="53"/>
        <v>LOST</v>
      </c>
      <c r="Y80" t="str">
        <f ca="1">IF(AND(RESULT!$G139&gt;Y$1,RESULT!$C139+RESULT!$D139&gt;2),"WON",IF(AND(RESULT!$G139&lt;Y$1,RESULT!$C139+RESULT!$D139&lt;3),"WON","LOST"))</f>
        <v>WON</v>
      </c>
      <c r="Z80" t="str">
        <f ca="1">IF(AND(RESULT!$K139&gt;Y$1,RESULT!$C139+RESULT!$D139&gt;2),"WON",IF(AND(RESULT!$K139&lt;Y$1,RESULT!$C139+RESULT!$D139&lt;3),"WON","LOST"))</f>
        <v>LOST</v>
      </c>
      <c r="AA80" t="str">
        <f t="shared" ca="1" si="54"/>
        <v>DP</v>
      </c>
      <c r="AC80" t="str">
        <f ca="1">IF(AND(RESULT!$G139&gt;AC$1,RESULT!$C139+RESULT!$D139&gt;2),"WON",IF(AND(RESULT!$G139&lt;AC$1,RESULT!$C139+RESULT!$D139&lt;3),"WON","LOST"))</f>
        <v>WON</v>
      </c>
      <c r="AD80" t="str">
        <f ca="1">IF(AND(RESULT!$K139&gt;AC$1,RESULT!$C139+RESULT!$D139&gt;2),"WON",IF(AND(RESULT!$K139&lt;AC$1,RESULT!$C139+RESULT!$D139&lt;3),"WON","LOST"))</f>
        <v>LOST</v>
      </c>
      <c r="AE80" t="str">
        <f t="shared" ca="1" si="55"/>
        <v>DP</v>
      </c>
    </row>
    <row r="81" spans="1:31">
      <c r="A81" t="str">
        <f ca="1">IF(AND(RESULT!$G140&gt;A$1,RESULT!$C140+RESULT!$D140&gt;2),"WON",IF(AND(RESULT!$G140&lt;A$1,RESULT!$C140+RESULT!$D140&lt;3),"WON","LOST"))</f>
        <v>LOST</v>
      </c>
      <c r="B81" t="str">
        <f ca="1">IF(AND(RESULT!$K140&gt;A$1,RESULT!$C140+RESULT!$D140&gt;2),"WON",IF(AND(RESULT!$K140&lt;A$1,RESULT!$C140+RESULT!$D140&lt;3),"WON","LOST"))</f>
        <v>LOST</v>
      </c>
      <c r="C81" t="str">
        <f t="shared" ca="1" si="48"/>
        <v>LOST</v>
      </c>
      <c r="E81" t="str">
        <f ca="1">IF(AND(RESULT!$G140&gt;E$1,RESULT!$C140+RESULT!$D140&gt;2),"WON",IF(AND(RESULT!$G140&lt;E$1,RESULT!$C140+RESULT!$D140&lt;3),"WON","LOST"))</f>
        <v>LOST</v>
      </c>
      <c r="F81" t="str">
        <f ca="1">IF(AND(RESULT!$K140&gt;E$1,RESULT!$C140+RESULT!$D140&gt;2),"WON",IF(AND(RESULT!$K140&lt;E$1,RESULT!$C140+RESULT!$D140&lt;3),"WON","LOST"))</f>
        <v>LOST</v>
      </c>
      <c r="G81" t="str">
        <f t="shared" ca="1" si="49"/>
        <v>LOST</v>
      </c>
      <c r="I81" t="str">
        <f ca="1">IF(AND(RESULT!$G140&gt;I$1,RESULT!$C140+RESULT!$D140&gt;2),"WON",IF(AND(RESULT!$G140&lt;I$1,RESULT!$C140+RESULT!$D140&lt;3),"WON","LOST"))</f>
        <v>LOST</v>
      </c>
      <c r="J81" t="str">
        <f ca="1">IF(AND(RESULT!$K140&gt;I$1,RESULT!$C140+RESULT!$D140&gt;2),"WON",IF(AND(RESULT!$K140&lt;I$1,RESULT!$C140+RESULT!$D140&lt;3),"WON","LOST"))</f>
        <v>LOST</v>
      </c>
      <c r="K81" t="str">
        <f t="shared" ca="1" si="50"/>
        <v>LOST</v>
      </c>
      <c r="M81" t="str">
        <f ca="1">IF(AND(RESULT!$G140&gt;M$1,RESULT!$C140+RESULT!$D140&gt;2),"WON",IF(AND(RESULT!$G140&lt;M$1,RESULT!$C140+RESULT!$D140&lt;3),"WON","LOST"))</f>
        <v>LOST</v>
      </c>
      <c r="N81" t="str">
        <f ca="1">IF(AND(RESULT!$K140&gt;M$1,RESULT!$C140+RESULT!$D140&gt;2),"WON",IF(AND(RESULT!$K140&lt;M$1,RESULT!$C140+RESULT!$D140&lt;3),"WON","LOST"))</f>
        <v>LOST</v>
      </c>
      <c r="O81" t="str">
        <f t="shared" ca="1" si="51"/>
        <v>LOST</v>
      </c>
      <c r="Q81" t="str">
        <f ca="1">IF(AND(RESULT!$G140&gt;Q$1,RESULT!$C140+RESULT!$D140&gt;2),"WON",IF(AND(RESULT!$G140&lt;Q$1,RESULT!$C140+RESULT!$D140&lt;3),"WON","LOST"))</f>
        <v>WON</v>
      </c>
      <c r="R81" t="str">
        <f ca="1">IF(AND(RESULT!$K140&gt;Q$1,RESULT!$C140+RESULT!$D140&gt;2),"WON",IF(AND(RESULT!$K140&lt;Q$1,RESULT!$C140+RESULT!$D140&lt;3),"WON","LOST"))</f>
        <v>LOST</v>
      </c>
      <c r="S81" t="str">
        <f t="shared" ca="1" si="52"/>
        <v>DP</v>
      </c>
      <c r="U81" t="str">
        <f ca="1">IF(AND(RESULT!$G140&gt;U$1,RESULT!$C140+RESULT!$D140&gt;2),"WON",IF(AND(RESULT!$G140&lt;U$1,RESULT!$C140+RESULT!$D140&lt;3),"WON","LOST"))</f>
        <v>WON</v>
      </c>
      <c r="V81" t="str">
        <f ca="1">IF(AND(RESULT!$K140&gt;U$1,RESULT!$C140+RESULT!$D140&gt;2),"WON",IF(AND(RESULT!$K140&lt;U$1,RESULT!$C140+RESULT!$D140&lt;3),"WON","LOST"))</f>
        <v>LOST</v>
      </c>
      <c r="W81" t="str">
        <f t="shared" ca="1" si="53"/>
        <v>DP</v>
      </c>
      <c r="Y81" t="str">
        <f ca="1">IF(AND(RESULT!$G140&gt;Y$1,RESULT!$C140+RESULT!$D140&gt;2),"WON",IF(AND(RESULT!$G140&lt;Y$1,RESULT!$C140+RESULT!$D140&lt;3),"WON","LOST"))</f>
        <v>LOST</v>
      </c>
      <c r="Z81" t="str">
        <f ca="1">IF(AND(RESULT!$K140&gt;Y$1,RESULT!$C140+RESULT!$D140&gt;2),"WON",IF(AND(RESULT!$K140&lt;Y$1,RESULT!$C140+RESULT!$D140&lt;3),"WON","LOST"))</f>
        <v>LOST</v>
      </c>
      <c r="AA81" t="str">
        <f t="shared" ca="1" si="54"/>
        <v>LOST</v>
      </c>
      <c r="AC81" t="str">
        <f ca="1">IF(AND(RESULT!$G140&gt;AC$1,RESULT!$C140+RESULT!$D140&gt;2),"WON",IF(AND(RESULT!$G140&lt;AC$1,RESULT!$C140+RESULT!$D140&lt;3),"WON","LOST"))</f>
        <v>LOST</v>
      </c>
      <c r="AD81" t="str">
        <f ca="1">IF(AND(RESULT!$K140&gt;AC$1,RESULT!$C140+RESULT!$D140&gt;2),"WON",IF(AND(RESULT!$K140&lt;AC$1,RESULT!$C140+RESULT!$D140&lt;3),"WON","LOST"))</f>
        <v>LOST</v>
      </c>
      <c r="AE81" t="str">
        <f t="shared" ca="1" si="55"/>
        <v>LOST</v>
      </c>
    </row>
    <row r="82" spans="1:31">
      <c r="A82" t="str">
        <f ca="1">IF(AND(RESULT!$G141&gt;A$1,RESULT!$C141+RESULT!$D141&gt;2),"WON",IF(AND(RESULT!$G141&lt;A$1,RESULT!$C141+RESULT!$D141&lt;3),"WON","LOST"))</f>
        <v>WON</v>
      </c>
      <c r="B82" t="str">
        <f ca="1">IF(AND(RESULT!$K141&gt;A$1,RESULT!$C141+RESULT!$D141&gt;2),"WON",IF(AND(RESULT!$K141&lt;A$1,RESULT!$C141+RESULT!$D141&lt;3),"WON","LOST"))</f>
        <v>WON</v>
      </c>
      <c r="C82" t="str">
        <f t="shared" ca="1" si="48"/>
        <v>WON</v>
      </c>
      <c r="E82" t="str">
        <f ca="1">IF(AND(RESULT!$G141&gt;E$1,RESULT!$C141+RESULT!$D141&gt;2),"WON",IF(AND(RESULT!$G141&lt;E$1,RESULT!$C141+RESULT!$D141&lt;3),"WON","LOST"))</f>
        <v>WON</v>
      </c>
      <c r="F82" t="str">
        <f ca="1">IF(AND(RESULT!$K141&gt;E$1,RESULT!$C141+RESULT!$D141&gt;2),"WON",IF(AND(RESULT!$K141&lt;E$1,RESULT!$C141+RESULT!$D141&lt;3),"WON","LOST"))</f>
        <v>WON</v>
      </c>
      <c r="G82" t="str">
        <f t="shared" ca="1" si="49"/>
        <v>WON</v>
      </c>
      <c r="I82" t="str">
        <f ca="1">IF(AND(RESULT!$G141&gt;I$1,RESULT!$C141+RESULT!$D141&gt;2),"WON",IF(AND(RESULT!$G141&lt;I$1,RESULT!$C141+RESULT!$D141&lt;3),"WON","LOST"))</f>
        <v>WON</v>
      </c>
      <c r="J82" t="str">
        <f ca="1">IF(AND(RESULT!$K141&gt;I$1,RESULT!$C141+RESULT!$D141&gt;2),"WON",IF(AND(RESULT!$K141&lt;I$1,RESULT!$C141+RESULT!$D141&lt;3),"WON","LOST"))</f>
        <v>WON</v>
      </c>
      <c r="K82" t="str">
        <f t="shared" ca="1" si="50"/>
        <v>WON</v>
      </c>
      <c r="M82" t="str">
        <f ca="1">IF(AND(RESULT!$G141&gt;M$1,RESULT!$C141+RESULT!$D141&gt;2),"WON",IF(AND(RESULT!$G141&lt;M$1,RESULT!$C141+RESULT!$D141&lt;3),"WON","LOST"))</f>
        <v>WON</v>
      </c>
      <c r="N82" t="str">
        <f ca="1">IF(AND(RESULT!$K141&gt;M$1,RESULT!$C141+RESULT!$D141&gt;2),"WON",IF(AND(RESULT!$K141&lt;M$1,RESULT!$C141+RESULT!$D141&lt;3),"WON","LOST"))</f>
        <v>WON</v>
      </c>
      <c r="O82" t="str">
        <f t="shared" ca="1" si="51"/>
        <v>WON</v>
      </c>
      <c r="Q82" t="str">
        <f ca="1">IF(AND(RESULT!$G141&gt;Q$1,RESULT!$C141+RESULT!$D141&gt;2),"WON",IF(AND(RESULT!$G141&lt;Q$1,RESULT!$C141+RESULT!$D141&lt;3),"WON","LOST"))</f>
        <v>WON</v>
      </c>
      <c r="R82" t="str">
        <f ca="1">IF(AND(RESULT!$K141&gt;Q$1,RESULT!$C141+RESULT!$D141&gt;2),"WON",IF(AND(RESULT!$K141&lt;Q$1,RESULT!$C141+RESULT!$D141&lt;3),"WON","LOST"))</f>
        <v>WON</v>
      </c>
      <c r="S82" t="str">
        <f t="shared" ca="1" si="52"/>
        <v>WON</v>
      </c>
      <c r="U82" t="str">
        <f ca="1">IF(AND(RESULT!$G141&gt;U$1,RESULT!$C141+RESULT!$D141&gt;2),"WON",IF(AND(RESULT!$G141&lt;U$1,RESULT!$C141+RESULT!$D141&lt;3),"WON","LOST"))</f>
        <v>WON</v>
      </c>
      <c r="V82" t="str">
        <f ca="1">IF(AND(RESULT!$K141&gt;U$1,RESULT!$C141+RESULT!$D141&gt;2),"WON",IF(AND(RESULT!$K141&lt;U$1,RESULT!$C141+RESULT!$D141&lt;3),"WON","LOST"))</f>
        <v>WON</v>
      </c>
      <c r="W82" t="str">
        <f t="shared" ca="1" si="53"/>
        <v>WON</v>
      </c>
      <c r="Y82" t="str">
        <f ca="1">IF(AND(RESULT!$G141&gt;Y$1,RESULT!$C141+RESULT!$D141&gt;2),"WON",IF(AND(RESULT!$G141&lt;Y$1,RESULT!$C141+RESULT!$D141&lt;3),"WON","LOST"))</f>
        <v>WON</v>
      </c>
      <c r="Z82" t="str">
        <f ca="1">IF(AND(RESULT!$K141&gt;Y$1,RESULT!$C141+RESULT!$D141&gt;2),"WON",IF(AND(RESULT!$K141&lt;Y$1,RESULT!$C141+RESULT!$D141&lt;3),"WON","LOST"))</f>
        <v>WON</v>
      </c>
      <c r="AA82" t="str">
        <f t="shared" ca="1" si="54"/>
        <v>WON</v>
      </c>
      <c r="AC82" t="str">
        <f ca="1">IF(AND(RESULT!$G141&gt;AC$1,RESULT!$C141+RESULT!$D141&gt;2),"WON",IF(AND(RESULT!$G141&lt;AC$1,RESULT!$C141+RESULT!$D141&lt;3),"WON","LOST"))</f>
        <v>WON</v>
      </c>
      <c r="AD82" t="str">
        <f ca="1">IF(AND(RESULT!$K141&gt;AC$1,RESULT!$C141+RESULT!$D141&gt;2),"WON",IF(AND(RESULT!$K141&lt;AC$1,RESULT!$C141+RESULT!$D141&lt;3),"WON","LOST"))</f>
        <v>WON</v>
      </c>
      <c r="AE82" t="str">
        <f t="shared" ca="1" si="55"/>
        <v>WON</v>
      </c>
    </row>
    <row r="83" spans="1:31">
      <c r="A83" t="str">
        <f ca="1">IF(AND(RESULT!$G142&gt;A$1,RESULT!$C142+RESULT!$D142&gt;2),"WON",IF(AND(RESULT!$G142&lt;A$1,RESULT!$C142+RESULT!$D142&lt;3),"WON","LOST"))</f>
        <v>WON</v>
      </c>
      <c r="B83" t="str">
        <f ca="1">IF(AND(RESULT!$K142&gt;A$1,RESULT!$C142+RESULT!$D142&gt;2),"WON",IF(AND(RESULT!$K142&lt;A$1,RESULT!$C142+RESULT!$D142&lt;3),"WON","LOST"))</f>
        <v>WON</v>
      </c>
      <c r="C83" t="str">
        <f t="shared" ca="1" si="48"/>
        <v>WON</v>
      </c>
      <c r="E83" t="str">
        <f ca="1">IF(AND(RESULT!$G142&gt;E$1,RESULT!$C142+RESULT!$D142&gt;2),"WON",IF(AND(RESULT!$G142&lt;E$1,RESULT!$C142+RESULT!$D142&lt;3),"WON","LOST"))</f>
        <v>WON</v>
      </c>
      <c r="F83" t="str">
        <f ca="1">IF(AND(RESULT!$K142&gt;E$1,RESULT!$C142+RESULT!$D142&gt;2),"WON",IF(AND(RESULT!$K142&lt;E$1,RESULT!$C142+RESULT!$D142&lt;3),"WON","LOST"))</f>
        <v>WON</v>
      </c>
      <c r="G83" t="str">
        <f t="shared" ca="1" si="49"/>
        <v>WON</v>
      </c>
      <c r="I83" t="str">
        <f ca="1">IF(AND(RESULT!$G142&gt;I$1,RESULT!$C142+RESULT!$D142&gt;2),"WON",IF(AND(RESULT!$G142&lt;I$1,RESULT!$C142+RESULT!$D142&lt;3),"WON","LOST"))</f>
        <v>WON</v>
      </c>
      <c r="J83" t="str">
        <f ca="1">IF(AND(RESULT!$K142&gt;I$1,RESULT!$C142+RESULT!$D142&gt;2),"WON",IF(AND(RESULT!$K142&lt;I$1,RESULT!$C142+RESULT!$D142&lt;3),"WON","LOST"))</f>
        <v>WON</v>
      </c>
      <c r="K83" t="str">
        <f t="shared" ca="1" si="50"/>
        <v>WON</v>
      </c>
      <c r="M83" t="str">
        <f ca="1">IF(AND(RESULT!$G142&gt;M$1,RESULT!$C142+RESULT!$D142&gt;2),"WON",IF(AND(RESULT!$G142&lt;M$1,RESULT!$C142+RESULT!$D142&lt;3),"WON","LOST"))</f>
        <v>WON</v>
      </c>
      <c r="N83" t="str">
        <f ca="1">IF(AND(RESULT!$K142&gt;M$1,RESULT!$C142+RESULT!$D142&gt;2),"WON",IF(AND(RESULT!$K142&lt;M$1,RESULT!$C142+RESULT!$D142&lt;3),"WON","LOST"))</f>
        <v>LOST</v>
      </c>
      <c r="O83" t="str">
        <f t="shared" ca="1" si="51"/>
        <v>DP</v>
      </c>
      <c r="Q83" t="str">
        <f ca="1">IF(AND(RESULT!$G142&gt;Q$1,RESULT!$C142+RESULT!$D142&gt;2),"WON",IF(AND(RESULT!$G142&lt;Q$1,RESULT!$C142+RESULT!$D142&lt;3),"WON","LOST"))</f>
        <v>WON</v>
      </c>
      <c r="R83" t="str">
        <f ca="1">IF(AND(RESULT!$K142&gt;Q$1,RESULT!$C142+RESULT!$D142&gt;2),"WON",IF(AND(RESULT!$K142&lt;Q$1,RESULT!$C142+RESULT!$D142&lt;3),"WON","LOST"))</f>
        <v>LOST</v>
      </c>
      <c r="S83" t="str">
        <f t="shared" ca="1" si="52"/>
        <v>DP</v>
      </c>
      <c r="U83" t="str">
        <f ca="1">IF(AND(RESULT!$G142&gt;U$1,RESULT!$C142+RESULT!$D142&gt;2),"WON",IF(AND(RESULT!$G142&lt;U$1,RESULT!$C142+RESULT!$D142&lt;3),"WON","LOST"))</f>
        <v>WON</v>
      </c>
      <c r="V83" t="str">
        <f ca="1">IF(AND(RESULT!$K142&gt;U$1,RESULT!$C142+RESULT!$D142&gt;2),"WON",IF(AND(RESULT!$K142&lt;U$1,RESULT!$C142+RESULT!$D142&lt;3),"WON","LOST"))</f>
        <v>LOST</v>
      </c>
      <c r="W83" t="str">
        <f t="shared" ca="1" si="53"/>
        <v>DP</v>
      </c>
      <c r="Y83" t="str">
        <f ca="1">IF(AND(RESULT!$G142&gt;Y$1,RESULT!$C142+RESULT!$D142&gt;2),"WON",IF(AND(RESULT!$G142&lt;Y$1,RESULT!$C142+RESULT!$D142&lt;3),"WON","LOST"))</f>
        <v>WON</v>
      </c>
      <c r="Z83" t="str">
        <f ca="1">IF(AND(RESULT!$K142&gt;Y$1,RESULT!$C142+RESULT!$D142&gt;2),"WON",IF(AND(RESULT!$K142&lt;Y$1,RESULT!$C142+RESULT!$D142&lt;3),"WON","LOST"))</f>
        <v>LOST</v>
      </c>
      <c r="AA83" t="str">
        <f t="shared" ca="1" si="54"/>
        <v>DP</v>
      </c>
      <c r="AC83" t="str">
        <f ca="1">IF(AND(RESULT!$G142&gt;AC$1,RESULT!$C142+RESULT!$D142&gt;2),"WON",IF(AND(RESULT!$G142&lt;AC$1,RESULT!$C142+RESULT!$D142&lt;3),"WON","LOST"))</f>
        <v>WON</v>
      </c>
      <c r="AD83" t="str">
        <f ca="1">IF(AND(RESULT!$K142&gt;AC$1,RESULT!$C142+RESULT!$D142&gt;2),"WON",IF(AND(RESULT!$K142&lt;AC$1,RESULT!$C142+RESULT!$D142&lt;3),"WON","LOST"))</f>
        <v>LOST</v>
      </c>
      <c r="AE83" t="str">
        <f t="shared" ca="1" si="55"/>
        <v>DP</v>
      </c>
    </row>
    <row r="84" spans="1:31">
      <c r="A84" t="str">
        <f ca="1">IF(AND(RESULT!$G143&gt;A$1,RESULT!$C143+RESULT!$D143&gt;2),"WON",IF(AND(RESULT!$G143&lt;A$1,RESULT!$C143+RESULT!$D143&lt;3),"WON","LOST"))</f>
        <v>WON</v>
      </c>
      <c r="B84" t="str">
        <f ca="1">IF(AND(RESULT!$K143&gt;A$1,RESULT!$C143+RESULT!$D143&gt;2),"WON",IF(AND(RESULT!$K143&lt;A$1,RESULT!$C143+RESULT!$D143&lt;3),"WON","LOST"))</f>
        <v>WON</v>
      </c>
      <c r="C84" t="str">
        <f t="shared" ca="1" si="48"/>
        <v>WON</v>
      </c>
      <c r="E84" t="str">
        <f ca="1">IF(AND(RESULT!$G143&gt;E$1,RESULT!$C143+RESULT!$D143&gt;2),"WON",IF(AND(RESULT!$G143&lt;E$1,RESULT!$C143+RESULT!$D143&lt;3),"WON","LOST"))</f>
        <v>WON</v>
      </c>
      <c r="F84" t="str">
        <f ca="1">IF(AND(RESULT!$K143&gt;E$1,RESULT!$C143+RESULT!$D143&gt;2),"WON",IF(AND(RESULT!$K143&lt;E$1,RESULT!$C143+RESULT!$D143&lt;3),"WON","LOST"))</f>
        <v>WON</v>
      </c>
      <c r="G84" t="str">
        <f t="shared" ca="1" si="49"/>
        <v>WON</v>
      </c>
      <c r="I84" t="str">
        <f ca="1">IF(AND(RESULT!$G143&gt;I$1,RESULT!$C143+RESULT!$D143&gt;2),"WON",IF(AND(RESULT!$G143&lt;I$1,RESULT!$C143+RESULT!$D143&lt;3),"WON","LOST"))</f>
        <v>WON</v>
      </c>
      <c r="J84" t="str">
        <f ca="1">IF(AND(RESULT!$K143&gt;I$1,RESULT!$C143+RESULT!$D143&gt;2),"WON",IF(AND(RESULT!$K143&lt;I$1,RESULT!$C143+RESULT!$D143&lt;3),"WON","LOST"))</f>
        <v>WON</v>
      </c>
      <c r="K84" t="str">
        <f t="shared" ca="1" si="50"/>
        <v>WON</v>
      </c>
      <c r="M84" t="str">
        <f ca="1">IF(AND(RESULT!$G143&gt;M$1,RESULT!$C143+RESULT!$D143&gt;2),"WON",IF(AND(RESULT!$G143&lt;M$1,RESULT!$C143+RESULT!$D143&lt;3),"WON","LOST"))</f>
        <v>LOST</v>
      </c>
      <c r="N84" t="str">
        <f ca="1">IF(AND(RESULT!$K143&gt;M$1,RESULT!$C143+RESULT!$D143&gt;2),"WON",IF(AND(RESULT!$K143&lt;M$1,RESULT!$C143+RESULT!$D143&lt;3),"WON","LOST"))</f>
        <v>LOST</v>
      </c>
      <c r="O84" t="str">
        <f t="shared" ca="1" si="51"/>
        <v>LOST</v>
      </c>
      <c r="Q84" t="str">
        <f ca="1">IF(AND(RESULT!$G143&gt;Q$1,RESULT!$C143+RESULT!$D143&gt;2),"WON",IF(AND(RESULT!$G143&lt;Q$1,RESULT!$C143+RESULT!$D143&lt;3),"WON","LOST"))</f>
        <v>LOST</v>
      </c>
      <c r="R84" t="str">
        <f ca="1">IF(AND(RESULT!$K143&gt;Q$1,RESULT!$C143+RESULT!$D143&gt;2),"WON",IF(AND(RESULT!$K143&lt;Q$1,RESULT!$C143+RESULT!$D143&lt;3),"WON","LOST"))</f>
        <v>LOST</v>
      </c>
      <c r="S84" t="str">
        <f t="shared" ca="1" si="52"/>
        <v>LOST</v>
      </c>
      <c r="U84" t="str">
        <f ca="1">IF(AND(RESULT!$G143&gt;U$1,RESULT!$C143+RESULT!$D143&gt;2),"WON",IF(AND(RESULT!$G143&lt;U$1,RESULT!$C143+RESULT!$D143&lt;3),"WON","LOST"))</f>
        <v>LOST</v>
      </c>
      <c r="V84" t="str">
        <f ca="1">IF(AND(RESULT!$K143&gt;U$1,RESULT!$C143+RESULT!$D143&gt;2),"WON",IF(AND(RESULT!$K143&lt;U$1,RESULT!$C143+RESULT!$D143&lt;3),"WON","LOST"))</f>
        <v>LOST</v>
      </c>
      <c r="W84" t="str">
        <f t="shared" ca="1" si="53"/>
        <v>LOST</v>
      </c>
      <c r="Y84" t="str">
        <f ca="1">IF(AND(RESULT!$G143&gt;Y$1,RESULT!$C143+RESULT!$D143&gt;2),"WON",IF(AND(RESULT!$G143&lt;Y$1,RESULT!$C143+RESULT!$D143&lt;3),"WON","LOST"))</f>
        <v>LOST</v>
      </c>
      <c r="Z84" t="str">
        <f ca="1">IF(AND(RESULT!$K143&gt;Y$1,RESULT!$C143+RESULT!$D143&gt;2),"WON",IF(AND(RESULT!$K143&lt;Y$1,RESULT!$C143+RESULT!$D143&lt;3),"WON","LOST"))</f>
        <v>WON</v>
      </c>
      <c r="AA84" t="str">
        <f t="shared" ca="1" si="54"/>
        <v>DP</v>
      </c>
      <c r="AC84" t="str">
        <f ca="1">IF(AND(RESULT!$G143&gt;AC$1,RESULT!$C143+RESULT!$D143&gt;2),"WON",IF(AND(RESULT!$G143&lt;AC$1,RESULT!$C143+RESULT!$D143&lt;3),"WON","LOST"))</f>
        <v>LOST</v>
      </c>
      <c r="AD84" t="str">
        <f ca="1">IF(AND(RESULT!$K143&gt;AC$1,RESULT!$C143+RESULT!$D143&gt;2),"WON",IF(AND(RESULT!$K143&lt;AC$1,RESULT!$C143+RESULT!$D143&lt;3),"WON","LOST"))</f>
        <v>WON</v>
      </c>
      <c r="AE84" t="str">
        <f t="shared" ca="1" si="55"/>
        <v>DP</v>
      </c>
    </row>
    <row r="87" spans="1:31">
      <c r="A87" t="str">
        <f ca="1">IF(AND(RESULT!$G146&gt;A$1,RESULT!$C146+RESULT!$D146&gt;2),"WON",IF(AND(RESULT!$G146&lt;A$1,RESULT!$C146+RESULT!$D146&lt;3),"WON","LOST"))</f>
        <v>LOST</v>
      </c>
      <c r="B87" t="str">
        <f ca="1">IF(AND(RESULT!$K146&gt;A$1,RESULT!$C146+RESULT!$D146&gt;2),"WON",IF(AND(RESULT!$K146&lt;A$1,RESULT!$C146+RESULT!$D146&lt;3),"WON","LOST"))</f>
        <v>WON</v>
      </c>
      <c r="C87" t="str">
        <f ca="1">IF(AND(A87="WON",B87="WON"),"WON",IF(AND(A87="LOST",B87="LOST"),"LOST","DP"))</f>
        <v>DP</v>
      </c>
      <c r="E87" t="str">
        <f ca="1">IF(AND(RESULT!$G146&gt;E$1,RESULT!$C146+RESULT!$D146&gt;2),"WON",IF(AND(RESULT!$G146&lt;E$1,RESULT!$C146+RESULT!$D146&lt;3),"WON","LOST"))</f>
        <v>LOST</v>
      </c>
      <c r="F87" t="str">
        <f ca="1">IF(AND(RESULT!$K146&gt;E$1,RESULT!$C146+RESULT!$D146&gt;2),"WON",IF(AND(RESULT!$K146&lt;E$1,RESULT!$C146+RESULT!$D146&lt;3),"WON","LOST"))</f>
        <v>WON</v>
      </c>
      <c r="G87" t="str">
        <f ca="1">IF(AND(E87="WON",F87="WON"),"WON",IF(AND(E87="LOST",F87="LOST"),"LOST","DP"))</f>
        <v>DP</v>
      </c>
      <c r="I87" t="str">
        <f ca="1">IF(AND(RESULT!$G146&gt;I$1,RESULT!$C146+RESULT!$D146&gt;2),"WON",IF(AND(RESULT!$G146&lt;I$1,RESULT!$C146+RESULT!$D146&lt;3),"WON","LOST"))</f>
        <v>LOST</v>
      </c>
      <c r="J87" t="str">
        <f ca="1">IF(AND(RESULT!$K146&gt;I$1,RESULT!$C146+RESULT!$D146&gt;2),"WON",IF(AND(RESULT!$K146&lt;I$1,RESULT!$C146+RESULT!$D146&lt;3),"WON","LOST"))</f>
        <v>WON</v>
      </c>
      <c r="K87" t="str">
        <f ca="1">IF(AND(I87="WON",J87="WON"),"WON",IF(AND(I87="LOST",J87="LOST"),"LOST","DP"))</f>
        <v>DP</v>
      </c>
      <c r="M87" t="str">
        <f ca="1">IF(AND(RESULT!$G146&gt;M$1,RESULT!$C146+RESULT!$D146&gt;2),"WON",IF(AND(RESULT!$G146&lt;M$1,RESULT!$C146+RESULT!$D146&lt;3),"WON","LOST"))</f>
        <v>LOST</v>
      </c>
      <c r="N87" t="str">
        <f ca="1">IF(AND(RESULT!$K146&gt;M$1,RESULT!$C146+RESULT!$D146&gt;2),"WON",IF(AND(RESULT!$K146&lt;M$1,RESULT!$C146+RESULT!$D146&lt;3),"WON","LOST"))</f>
        <v>WON</v>
      </c>
      <c r="O87" t="str">
        <f ca="1">IF(AND(M87="WON",N87="WON"),"WON",IF(AND(M87="LOST",N87="LOST"),"LOST","DP"))</f>
        <v>DP</v>
      </c>
      <c r="Q87" t="str">
        <f ca="1">IF(AND(RESULT!$G146&gt;Q$1,RESULT!$C146+RESULT!$D146&gt;2),"WON",IF(AND(RESULT!$G146&lt;Q$1,RESULT!$C146+RESULT!$D146&lt;3),"WON","LOST"))</f>
        <v>LOST</v>
      </c>
      <c r="R87" t="str">
        <f ca="1">IF(AND(RESULT!$K146&gt;Q$1,RESULT!$C146+RESULT!$D146&gt;2),"WON",IF(AND(RESULT!$K146&lt;Q$1,RESULT!$C146+RESULT!$D146&lt;3),"WON","LOST"))</f>
        <v>WON</v>
      </c>
      <c r="S87" t="str">
        <f ca="1">IF(AND(Q87="WON",R87="WON"),"WON",IF(AND(Q87="LOST",R87="LOST"),"LOST","DP"))</f>
        <v>DP</v>
      </c>
      <c r="U87" t="str">
        <f ca="1">IF(AND(RESULT!$G146&gt;U$1,RESULT!$C146+RESULT!$D146&gt;2),"WON",IF(AND(RESULT!$G146&lt;U$1,RESULT!$C146+RESULT!$D146&lt;3),"WON","LOST"))</f>
        <v>LOST</v>
      </c>
      <c r="V87" t="str">
        <f ca="1">IF(AND(RESULT!$K146&gt;U$1,RESULT!$C146+RESULT!$D146&gt;2),"WON",IF(AND(RESULT!$K146&lt;U$1,RESULT!$C146+RESULT!$D146&lt;3),"WON","LOST"))</f>
        <v>WON</v>
      </c>
      <c r="W87" t="str">
        <f ca="1">IF(AND(U87="WON",V87="WON"),"WON",IF(AND(U87="LOST",V87="LOST"),"LOST","DP"))</f>
        <v>DP</v>
      </c>
      <c r="Y87" t="str">
        <f ca="1">IF(AND(RESULT!$G146&gt;Y$1,RESULT!$C146+RESULT!$D146&gt;2),"WON",IF(AND(RESULT!$G146&lt;Y$1,RESULT!$C146+RESULT!$D146&lt;3),"WON","LOST"))</f>
        <v>LOST</v>
      </c>
      <c r="Z87" t="str">
        <f ca="1">IF(AND(RESULT!$K146&gt;Y$1,RESULT!$C146+RESULT!$D146&gt;2),"WON",IF(AND(RESULT!$K146&lt;Y$1,RESULT!$C146+RESULT!$D146&lt;3),"WON","LOST"))</f>
        <v>WON</v>
      </c>
      <c r="AA87" t="str">
        <f ca="1">IF(AND(Y87="WON",Z87="WON"),"WON",IF(AND(Y87="LOST",Z87="LOST"),"LOST","DP"))</f>
        <v>DP</v>
      </c>
      <c r="AC87" t="str">
        <f ca="1">IF(AND(RESULT!$G146&gt;AC$1,RESULT!$C146+RESULT!$D146&gt;2),"WON",IF(AND(RESULT!$G146&lt;AC$1,RESULT!$C146+RESULT!$D146&lt;3),"WON","LOST"))</f>
        <v>LOST</v>
      </c>
      <c r="AD87" t="str">
        <f ca="1">IF(AND(RESULT!$K146&gt;AC$1,RESULT!$C146+RESULT!$D146&gt;2),"WON",IF(AND(RESULT!$K146&lt;AC$1,RESULT!$C146+RESULT!$D146&lt;3),"WON","LOST"))</f>
        <v>WON</v>
      </c>
      <c r="AE87" t="str">
        <f ca="1">IF(AND(AC87="WON",AD87="WON"),"WON",IF(AND(AC87="LOST",AD87="LOST"),"LOST","DP"))</f>
        <v>DP</v>
      </c>
    </row>
    <row r="88" spans="1:31">
      <c r="A88" t="str">
        <f ca="1">IF(AND(RESULT!$G147&gt;A$1,RESULT!$C147+RESULT!$D147&gt;2),"WON",IF(AND(RESULT!$G147&lt;A$1,RESULT!$C147+RESULT!$D147&lt;3),"WON","LOST"))</f>
        <v>WON</v>
      </c>
      <c r="B88" t="str">
        <f ca="1">IF(AND(RESULT!$K147&gt;A$1,RESULT!$C147+RESULT!$D147&gt;2),"WON",IF(AND(RESULT!$K147&lt;A$1,RESULT!$C147+RESULT!$D147&lt;3),"WON","LOST"))</f>
        <v>LOST</v>
      </c>
      <c r="C88" t="str">
        <f t="shared" ref="C88:C96" ca="1" si="56">IF(AND(A88="WON",B88="WON"),"WON",IF(AND(A88="LOST",B88="LOST"),"LOST","DP"))</f>
        <v>DP</v>
      </c>
      <c r="E88" t="str">
        <f ca="1">IF(AND(RESULT!$G147&gt;E$1,RESULT!$C147+RESULT!$D147&gt;2),"WON",IF(AND(RESULT!$G147&lt;E$1,RESULT!$C147+RESULT!$D147&lt;3),"WON","LOST"))</f>
        <v>WON</v>
      </c>
      <c r="F88" t="str">
        <f ca="1">IF(AND(RESULT!$K147&gt;E$1,RESULT!$C147+RESULT!$D147&gt;2),"WON",IF(AND(RESULT!$K147&lt;E$1,RESULT!$C147+RESULT!$D147&lt;3),"WON","LOST"))</f>
        <v>LOST</v>
      </c>
      <c r="G88" t="str">
        <f t="shared" ref="G88:G96" ca="1" si="57">IF(AND(E88="WON",F88="WON"),"WON",IF(AND(E88="LOST",F88="LOST"),"LOST","DP"))</f>
        <v>DP</v>
      </c>
      <c r="I88" t="str">
        <f ca="1">IF(AND(RESULT!$G147&gt;I$1,RESULT!$C147+RESULT!$D147&gt;2),"WON",IF(AND(RESULT!$G147&lt;I$1,RESULT!$C147+RESULT!$D147&lt;3),"WON","LOST"))</f>
        <v>WON</v>
      </c>
      <c r="J88" t="str">
        <f ca="1">IF(AND(RESULT!$K147&gt;I$1,RESULT!$C147+RESULT!$D147&gt;2),"WON",IF(AND(RESULT!$K147&lt;I$1,RESULT!$C147+RESULT!$D147&lt;3),"WON","LOST"))</f>
        <v>LOST</v>
      </c>
      <c r="K88" t="str">
        <f t="shared" ref="K88:K96" ca="1" si="58">IF(AND(I88="WON",J88="WON"),"WON",IF(AND(I88="LOST",J88="LOST"),"LOST","DP"))</f>
        <v>DP</v>
      </c>
      <c r="M88" t="str">
        <f ca="1">IF(AND(RESULT!$G147&gt;M$1,RESULT!$C147+RESULT!$D147&gt;2),"WON",IF(AND(RESULT!$G147&lt;M$1,RESULT!$C147+RESULT!$D147&lt;3),"WON","LOST"))</f>
        <v>LOST</v>
      </c>
      <c r="N88" t="str">
        <f ca="1">IF(AND(RESULT!$K147&gt;M$1,RESULT!$C147+RESULT!$D147&gt;2),"WON",IF(AND(RESULT!$K147&lt;M$1,RESULT!$C147+RESULT!$D147&lt;3),"WON","LOST"))</f>
        <v>LOST</v>
      </c>
      <c r="O88" t="str">
        <f t="shared" ref="O88:O96" ca="1" si="59">IF(AND(M88="WON",N88="WON"),"WON",IF(AND(M88="LOST",N88="LOST"),"LOST","DP"))</f>
        <v>LOST</v>
      </c>
      <c r="Q88" t="str">
        <f ca="1">IF(AND(RESULT!$G147&gt;Q$1,RESULT!$C147+RESULT!$D147&gt;2),"WON",IF(AND(RESULT!$G147&lt;Q$1,RESULT!$C147+RESULT!$D147&lt;3),"WON","LOST"))</f>
        <v>LOST</v>
      </c>
      <c r="R88" t="str">
        <f ca="1">IF(AND(RESULT!$K147&gt;Q$1,RESULT!$C147+RESULT!$D147&gt;2),"WON",IF(AND(RESULT!$K147&lt;Q$1,RESULT!$C147+RESULT!$D147&lt;3),"WON","LOST"))</f>
        <v>LOST</v>
      </c>
      <c r="S88" t="str">
        <f t="shared" ref="S88:S96" ca="1" si="60">IF(AND(Q88="WON",R88="WON"),"WON",IF(AND(Q88="LOST",R88="LOST"),"LOST","DP"))</f>
        <v>LOST</v>
      </c>
      <c r="U88" t="str">
        <f ca="1">IF(AND(RESULT!$G147&gt;U$1,RESULT!$C147+RESULT!$D147&gt;2),"WON",IF(AND(RESULT!$G147&lt;U$1,RESULT!$C147+RESULT!$D147&lt;3),"WON","LOST"))</f>
        <v>LOST</v>
      </c>
      <c r="V88" t="str">
        <f ca="1">IF(AND(RESULT!$K147&gt;U$1,RESULT!$C147+RESULT!$D147&gt;2),"WON",IF(AND(RESULT!$K147&lt;U$1,RESULT!$C147+RESULT!$D147&lt;3),"WON","LOST"))</f>
        <v>LOST</v>
      </c>
      <c r="W88" t="str">
        <f t="shared" ref="W88:W96" ca="1" si="61">IF(AND(U88="WON",V88="WON"),"WON",IF(AND(U88="LOST",V88="LOST"),"LOST","DP"))</f>
        <v>LOST</v>
      </c>
      <c r="Y88" t="str">
        <f ca="1">IF(AND(RESULT!$G147&gt;Y$1,RESULT!$C147+RESULT!$D147&gt;2),"WON",IF(AND(RESULT!$G147&lt;Y$1,RESULT!$C147+RESULT!$D147&lt;3),"WON","LOST"))</f>
        <v>LOST</v>
      </c>
      <c r="Z88" t="str">
        <f ca="1">IF(AND(RESULT!$K147&gt;Y$1,RESULT!$C147+RESULT!$D147&gt;2),"WON",IF(AND(RESULT!$K147&lt;Y$1,RESULT!$C147+RESULT!$D147&lt;3),"WON","LOST"))</f>
        <v>LOST</v>
      </c>
      <c r="AA88" t="str">
        <f t="shared" ref="AA88:AA96" ca="1" si="62">IF(AND(Y88="WON",Z88="WON"),"WON",IF(AND(Y88="LOST",Z88="LOST"),"LOST","DP"))</f>
        <v>LOST</v>
      </c>
      <c r="AC88" t="str">
        <f ca="1">IF(AND(RESULT!$G147&gt;AC$1,RESULT!$C147+RESULT!$D147&gt;2),"WON",IF(AND(RESULT!$G147&lt;AC$1,RESULT!$C147+RESULT!$D147&lt;3),"WON","LOST"))</f>
        <v>LOST</v>
      </c>
      <c r="AD88" t="str">
        <f ca="1">IF(AND(RESULT!$K147&gt;AC$1,RESULT!$C147+RESULT!$D147&gt;2),"WON",IF(AND(RESULT!$K147&lt;AC$1,RESULT!$C147+RESULT!$D147&lt;3),"WON","LOST"))</f>
        <v>LOST</v>
      </c>
      <c r="AE88" t="str">
        <f t="shared" ref="AE88:AE96" ca="1" si="63">IF(AND(AC88="WON",AD88="WON"),"WON",IF(AND(AC88="LOST",AD88="LOST"),"LOST","DP"))</f>
        <v>LOST</v>
      </c>
    </row>
    <row r="89" spans="1:31">
      <c r="A89" t="str">
        <f ca="1">IF(AND(RESULT!$G148&gt;A$1,RESULT!$C148+RESULT!$D148&gt;2),"WON",IF(AND(RESULT!$G148&lt;A$1,RESULT!$C148+RESULT!$D148&lt;3),"WON","LOST"))</f>
        <v>WON</v>
      </c>
      <c r="B89" t="str">
        <f ca="1">IF(AND(RESULT!$K148&gt;A$1,RESULT!$C148+RESULT!$D148&gt;2),"WON",IF(AND(RESULT!$K148&lt;A$1,RESULT!$C148+RESULT!$D148&lt;3),"WON","LOST"))</f>
        <v>LOST</v>
      </c>
      <c r="C89" t="str">
        <f t="shared" ca="1" si="56"/>
        <v>DP</v>
      </c>
      <c r="E89" t="str">
        <f ca="1">IF(AND(RESULT!$G148&gt;E$1,RESULT!$C148+RESULT!$D148&gt;2),"WON",IF(AND(RESULT!$G148&lt;E$1,RESULT!$C148+RESULT!$D148&lt;3),"WON","LOST"))</f>
        <v>LOST</v>
      </c>
      <c r="F89" t="str">
        <f ca="1">IF(AND(RESULT!$K148&gt;E$1,RESULT!$C148+RESULT!$D148&gt;2),"WON",IF(AND(RESULT!$K148&lt;E$1,RESULT!$C148+RESULT!$D148&lt;3),"WON","LOST"))</f>
        <v>LOST</v>
      </c>
      <c r="G89" t="str">
        <f t="shared" ca="1" si="57"/>
        <v>LOST</v>
      </c>
      <c r="I89" t="str">
        <f ca="1">IF(AND(RESULT!$G148&gt;I$1,RESULT!$C148+RESULT!$D148&gt;2),"WON",IF(AND(RESULT!$G148&lt;I$1,RESULT!$C148+RESULT!$D148&lt;3),"WON","LOST"))</f>
        <v>LOST</v>
      </c>
      <c r="J89" t="str">
        <f ca="1">IF(AND(RESULT!$K148&gt;I$1,RESULT!$C148+RESULT!$D148&gt;2),"WON",IF(AND(RESULT!$K148&lt;I$1,RESULT!$C148+RESULT!$D148&lt;3),"WON","LOST"))</f>
        <v>LOST</v>
      </c>
      <c r="K89" t="str">
        <f t="shared" ca="1" si="58"/>
        <v>LOST</v>
      </c>
      <c r="M89" t="str">
        <f ca="1">IF(AND(RESULT!$G148&gt;M$1,RESULT!$C148+RESULT!$D148&gt;2),"WON",IF(AND(RESULT!$G148&lt;M$1,RESULT!$C148+RESULT!$D148&lt;3),"WON","LOST"))</f>
        <v>LOST</v>
      </c>
      <c r="N89" t="str">
        <f ca="1">IF(AND(RESULT!$K148&gt;M$1,RESULT!$C148+RESULT!$D148&gt;2),"WON",IF(AND(RESULT!$K148&lt;M$1,RESULT!$C148+RESULT!$D148&lt;3),"WON","LOST"))</f>
        <v>LOST</v>
      </c>
      <c r="O89" t="str">
        <f t="shared" ca="1" si="59"/>
        <v>LOST</v>
      </c>
      <c r="Q89" t="str">
        <f ca="1">IF(AND(RESULT!$G148&gt;Q$1,RESULT!$C148+RESULT!$D148&gt;2),"WON",IF(AND(RESULT!$G148&lt;Q$1,RESULT!$C148+RESULT!$D148&lt;3),"WON","LOST"))</f>
        <v>LOST</v>
      </c>
      <c r="R89" t="str">
        <f ca="1">IF(AND(RESULT!$K148&gt;Q$1,RESULT!$C148+RESULT!$D148&gt;2),"WON",IF(AND(RESULT!$K148&lt;Q$1,RESULT!$C148+RESULT!$D148&lt;3),"WON","LOST"))</f>
        <v>LOST</v>
      </c>
      <c r="S89" t="str">
        <f t="shared" ca="1" si="60"/>
        <v>LOST</v>
      </c>
      <c r="U89" t="str">
        <f ca="1">IF(AND(RESULT!$G148&gt;U$1,RESULT!$C148+RESULT!$D148&gt;2),"WON",IF(AND(RESULT!$G148&lt;U$1,RESULT!$C148+RESULT!$D148&lt;3),"WON","LOST"))</f>
        <v>LOST</v>
      </c>
      <c r="V89" t="str">
        <f ca="1">IF(AND(RESULT!$K148&gt;U$1,RESULT!$C148+RESULT!$D148&gt;2),"WON",IF(AND(RESULT!$K148&lt;U$1,RESULT!$C148+RESULT!$D148&lt;3),"WON","LOST"))</f>
        <v>LOST</v>
      </c>
      <c r="W89" t="str">
        <f t="shared" ca="1" si="61"/>
        <v>LOST</v>
      </c>
      <c r="Y89" t="str">
        <f ca="1">IF(AND(RESULT!$G148&gt;Y$1,RESULT!$C148+RESULT!$D148&gt;2),"WON",IF(AND(RESULT!$G148&lt;Y$1,RESULT!$C148+RESULT!$D148&lt;3),"WON","LOST"))</f>
        <v>LOST</v>
      </c>
      <c r="Z89" t="str">
        <f ca="1">IF(AND(RESULT!$K148&gt;Y$1,RESULT!$C148+RESULT!$D148&gt;2),"WON",IF(AND(RESULT!$K148&lt;Y$1,RESULT!$C148+RESULT!$D148&lt;3),"WON","LOST"))</f>
        <v>LOST</v>
      </c>
      <c r="AA89" t="str">
        <f t="shared" ca="1" si="62"/>
        <v>LOST</v>
      </c>
      <c r="AC89" t="str">
        <f ca="1">IF(AND(RESULT!$G148&gt;AC$1,RESULT!$C148+RESULT!$D148&gt;2),"WON",IF(AND(RESULT!$G148&lt;AC$1,RESULT!$C148+RESULT!$D148&lt;3),"WON","LOST"))</f>
        <v>LOST</v>
      </c>
      <c r="AD89" t="str">
        <f ca="1">IF(AND(RESULT!$K148&gt;AC$1,RESULT!$C148+RESULT!$D148&gt;2),"WON",IF(AND(RESULT!$K148&lt;AC$1,RESULT!$C148+RESULT!$D148&lt;3),"WON","LOST"))</f>
        <v>LOST</v>
      </c>
      <c r="AE89" t="str">
        <f t="shared" ca="1" si="63"/>
        <v>LOST</v>
      </c>
    </row>
    <row r="90" spans="1:31">
      <c r="A90" t="str">
        <f ca="1">IF(AND(RESULT!$G149&gt;A$1,RESULT!$C149+RESULT!$D149&gt;2),"WON",IF(AND(RESULT!$G149&lt;A$1,RESULT!$C149+RESULT!$D149&lt;3),"WON","LOST"))</f>
        <v>LOST</v>
      </c>
      <c r="B90" t="str">
        <f ca="1">IF(AND(RESULT!$K149&gt;A$1,RESULT!$C149+RESULT!$D149&gt;2),"WON",IF(AND(RESULT!$K149&lt;A$1,RESULT!$C149+RESULT!$D149&lt;3),"WON","LOST"))</f>
        <v>LOST</v>
      </c>
      <c r="C90" t="str">
        <f t="shared" ca="1" si="56"/>
        <v>LOST</v>
      </c>
      <c r="E90" t="str">
        <f ca="1">IF(AND(RESULT!$G149&gt;E$1,RESULT!$C149+RESULT!$D149&gt;2),"WON",IF(AND(RESULT!$G149&lt;E$1,RESULT!$C149+RESULT!$D149&lt;3),"WON","LOST"))</f>
        <v>LOST</v>
      </c>
      <c r="F90" t="str">
        <f ca="1">IF(AND(RESULT!$K149&gt;E$1,RESULT!$C149+RESULT!$D149&gt;2),"WON",IF(AND(RESULT!$K149&lt;E$1,RESULT!$C149+RESULT!$D149&lt;3),"WON","LOST"))</f>
        <v>LOST</v>
      </c>
      <c r="G90" t="str">
        <f t="shared" ca="1" si="57"/>
        <v>LOST</v>
      </c>
      <c r="I90" t="str">
        <f ca="1">IF(AND(RESULT!$G149&gt;I$1,RESULT!$C149+RESULT!$D149&gt;2),"WON",IF(AND(RESULT!$G149&lt;I$1,RESULT!$C149+RESULT!$D149&lt;3),"WON","LOST"))</f>
        <v>LOST</v>
      </c>
      <c r="J90" t="str">
        <f ca="1">IF(AND(RESULT!$K149&gt;I$1,RESULT!$C149+RESULT!$D149&gt;2),"WON",IF(AND(RESULT!$K149&lt;I$1,RESULT!$C149+RESULT!$D149&lt;3),"WON","LOST"))</f>
        <v>LOST</v>
      </c>
      <c r="K90" t="str">
        <f t="shared" ca="1" si="58"/>
        <v>LOST</v>
      </c>
      <c r="M90" t="str">
        <f ca="1">IF(AND(RESULT!$G149&gt;M$1,RESULT!$C149+RESULT!$D149&gt;2),"WON",IF(AND(RESULT!$G149&lt;M$1,RESULT!$C149+RESULT!$D149&lt;3),"WON","LOST"))</f>
        <v>LOST</v>
      </c>
      <c r="N90" t="str">
        <f ca="1">IF(AND(RESULT!$K149&gt;M$1,RESULT!$C149+RESULT!$D149&gt;2),"WON",IF(AND(RESULT!$K149&lt;M$1,RESULT!$C149+RESULT!$D149&lt;3),"WON","LOST"))</f>
        <v>LOST</v>
      </c>
      <c r="O90" t="str">
        <f t="shared" ca="1" si="59"/>
        <v>LOST</v>
      </c>
      <c r="Q90" t="str">
        <f ca="1">IF(AND(RESULT!$G149&gt;Q$1,RESULT!$C149+RESULT!$D149&gt;2),"WON",IF(AND(RESULT!$G149&lt;Q$1,RESULT!$C149+RESULT!$D149&lt;3),"WON","LOST"))</f>
        <v>LOST</v>
      </c>
      <c r="R90" t="str">
        <f ca="1">IF(AND(RESULT!$K149&gt;Q$1,RESULT!$C149+RESULT!$D149&gt;2),"WON",IF(AND(RESULT!$K149&lt;Q$1,RESULT!$C149+RESULT!$D149&lt;3),"WON","LOST"))</f>
        <v>LOST</v>
      </c>
      <c r="S90" t="str">
        <f t="shared" ca="1" si="60"/>
        <v>LOST</v>
      </c>
      <c r="U90" t="str">
        <f ca="1">IF(AND(RESULT!$G149&gt;U$1,RESULT!$C149+RESULT!$D149&gt;2),"WON",IF(AND(RESULT!$G149&lt;U$1,RESULT!$C149+RESULT!$D149&lt;3),"WON","LOST"))</f>
        <v>LOST</v>
      </c>
      <c r="V90" t="str">
        <f ca="1">IF(AND(RESULT!$K149&gt;U$1,RESULT!$C149+RESULT!$D149&gt;2),"WON",IF(AND(RESULT!$K149&lt;U$1,RESULT!$C149+RESULT!$D149&lt;3),"WON","LOST"))</f>
        <v>LOST</v>
      </c>
      <c r="W90" t="str">
        <f t="shared" ca="1" si="61"/>
        <v>LOST</v>
      </c>
      <c r="Y90" t="str">
        <f ca="1">IF(AND(RESULT!$G149&gt;Y$1,RESULT!$C149+RESULT!$D149&gt;2),"WON",IF(AND(RESULT!$G149&lt;Y$1,RESULT!$C149+RESULT!$D149&lt;3),"WON","LOST"))</f>
        <v>LOST</v>
      </c>
      <c r="Z90" t="str">
        <f ca="1">IF(AND(RESULT!$K149&gt;Y$1,RESULT!$C149+RESULT!$D149&gt;2),"WON",IF(AND(RESULT!$K149&lt;Y$1,RESULT!$C149+RESULT!$D149&lt;3),"WON","LOST"))</f>
        <v>LOST</v>
      </c>
      <c r="AA90" t="str">
        <f t="shared" ca="1" si="62"/>
        <v>LOST</v>
      </c>
      <c r="AC90" t="str">
        <f ca="1">IF(AND(RESULT!$G149&gt;AC$1,RESULT!$C149+RESULT!$D149&gt;2),"WON",IF(AND(RESULT!$G149&lt;AC$1,RESULT!$C149+RESULT!$D149&lt;3),"WON","LOST"))</f>
        <v>LOST</v>
      </c>
      <c r="AD90" t="str">
        <f ca="1">IF(AND(RESULT!$K149&gt;AC$1,RESULT!$C149+RESULT!$D149&gt;2),"WON",IF(AND(RESULT!$K149&lt;AC$1,RESULT!$C149+RESULT!$D149&lt;3),"WON","LOST"))</f>
        <v>LOST</v>
      </c>
      <c r="AE90" t="str">
        <f t="shared" ca="1" si="63"/>
        <v>LOST</v>
      </c>
    </row>
    <row r="91" spans="1:31">
      <c r="A91" t="str">
        <f ca="1">IF(AND(RESULT!$G150&gt;A$1,RESULT!$C150+RESULT!$D150&gt;2),"WON",IF(AND(RESULT!$G150&lt;A$1,RESULT!$C150+RESULT!$D150&lt;3),"WON","LOST"))</f>
        <v>LOST</v>
      </c>
      <c r="B91" t="str">
        <f ca="1">IF(AND(RESULT!$K150&gt;A$1,RESULT!$C150+RESULT!$D150&gt;2),"WON",IF(AND(RESULT!$K150&lt;A$1,RESULT!$C150+RESULT!$D150&lt;3),"WON","LOST"))</f>
        <v>LOST</v>
      </c>
      <c r="C91" t="str">
        <f t="shared" ca="1" si="56"/>
        <v>LOST</v>
      </c>
      <c r="E91" t="str">
        <f ca="1">IF(AND(RESULT!$G150&gt;E$1,RESULT!$C150+RESULT!$D150&gt;2),"WON",IF(AND(RESULT!$G150&lt;E$1,RESULT!$C150+RESULT!$D150&lt;3),"WON","LOST"))</f>
        <v>LOST</v>
      </c>
      <c r="F91" t="str">
        <f ca="1">IF(AND(RESULT!$K150&gt;E$1,RESULT!$C150+RESULT!$D150&gt;2),"WON",IF(AND(RESULT!$K150&lt;E$1,RESULT!$C150+RESULT!$D150&lt;3),"WON","LOST"))</f>
        <v>LOST</v>
      </c>
      <c r="G91" t="str">
        <f t="shared" ca="1" si="57"/>
        <v>LOST</v>
      </c>
      <c r="I91" t="str">
        <f ca="1">IF(AND(RESULT!$G150&gt;I$1,RESULT!$C150+RESULT!$D150&gt;2),"WON",IF(AND(RESULT!$G150&lt;I$1,RESULT!$C150+RESULT!$D150&lt;3),"WON","LOST"))</f>
        <v>LOST</v>
      </c>
      <c r="J91" t="str">
        <f ca="1">IF(AND(RESULT!$K150&gt;I$1,RESULT!$C150+RESULT!$D150&gt;2),"WON",IF(AND(RESULT!$K150&lt;I$1,RESULT!$C150+RESULT!$D150&lt;3),"WON","LOST"))</f>
        <v>LOST</v>
      </c>
      <c r="K91" t="str">
        <f t="shared" ca="1" si="58"/>
        <v>LOST</v>
      </c>
      <c r="M91" t="str">
        <f ca="1">IF(AND(RESULT!$G150&gt;M$1,RESULT!$C150+RESULT!$D150&gt;2),"WON",IF(AND(RESULT!$G150&lt;M$1,RESULT!$C150+RESULT!$D150&lt;3),"WON","LOST"))</f>
        <v>WON</v>
      </c>
      <c r="N91" t="str">
        <f ca="1">IF(AND(RESULT!$K150&gt;M$1,RESULT!$C150+RESULT!$D150&gt;2),"WON",IF(AND(RESULT!$K150&lt;M$1,RESULT!$C150+RESULT!$D150&lt;3),"WON","LOST"))</f>
        <v>LOST</v>
      </c>
      <c r="O91" t="str">
        <f t="shared" ca="1" si="59"/>
        <v>DP</v>
      </c>
      <c r="Q91" t="str">
        <f ca="1">IF(AND(RESULT!$G150&gt;Q$1,RESULT!$C150+RESULT!$D150&gt;2),"WON",IF(AND(RESULT!$G150&lt;Q$1,RESULT!$C150+RESULT!$D150&lt;3),"WON","LOST"))</f>
        <v>WON</v>
      </c>
      <c r="R91" t="str">
        <f ca="1">IF(AND(RESULT!$K150&gt;Q$1,RESULT!$C150+RESULT!$D150&gt;2),"WON",IF(AND(RESULT!$K150&lt;Q$1,RESULT!$C150+RESULT!$D150&lt;3),"WON","LOST"))</f>
        <v>LOST</v>
      </c>
      <c r="S91" t="str">
        <f t="shared" ca="1" si="60"/>
        <v>DP</v>
      </c>
      <c r="U91" t="str">
        <f ca="1">IF(AND(RESULT!$G150&gt;U$1,RESULT!$C150+RESULT!$D150&gt;2),"WON",IF(AND(RESULT!$G150&lt;U$1,RESULT!$C150+RESULT!$D150&lt;3),"WON","LOST"))</f>
        <v>WON</v>
      </c>
      <c r="V91" t="str">
        <f ca="1">IF(AND(RESULT!$K150&gt;U$1,RESULT!$C150+RESULT!$D150&gt;2),"WON",IF(AND(RESULT!$K150&lt;U$1,RESULT!$C150+RESULT!$D150&lt;3),"WON","LOST"))</f>
        <v>LOST</v>
      </c>
      <c r="W91" t="str">
        <f t="shared" ca="1" si="61"/>
        <v>DP</v>
      </c>
      <c r="Y91" t="str">
        <f ca="1">IF(AND(RESULT!$G150&gt;Y$1,RESULT!$C150+RESULT!$D150&gt;2),"WON",IF(AND(RESULT!$G150&lt;Y$1,RESULT!$C150+RESULT!$D150&lt;3),"WON","LOST"))</f>
        <v>WON</v>
      </c>
      <c r="Z91" t="str">
        <f ca="1">IF(AND(RESULT!$K150&gt;Y$1,RESULT!$C150+RESULT!$D150&gt;2),"WON",IF(AND(RESULT!$K150&lt;Y$1,RESULT!$C150+RESULT!$D150&lt;3),"WON","LOST"))</f>
        <v>LOST</v>
      </c>
      <c r="AA91" t="str">
        <f t="shared" ca="1" si="62"/>
        <v>DP</v>
      </c>
      <c r="AC91" t="str">
        <f ca="1">IF(AND(RESULT!$G150&gt;AC$1,RESULT!$C150+RESULT!$D150&gt;2),"WON",IF(AND(RESULT!$G150&lt;AC$1,RESULT!$C150+RESULT!$D150&lt;3),"WON","LOST"))</f>
        <v>WON</v>
      </c>
      <c r="AD91" t="str">
        <f ca="1">IF(AND(RESULT!$K150&gt;AC$1,RESULT!$C150+RESULT!$D150&gt;2),"WON",IF(AND(RESULT!$K150&lt;AC$1,RESULT!$C150+RESULT!$D150&lt;3),"WON","LOST"))</f>
        <v>LOST</v>
      </c>
      <c r="AE91" t="str">
        <f t="shared" ca="1" si="63"/>
        <v>DP</v>
      </c>
    </row>
    <row r="92" spans="1:31">
      <c r="A92" t="str">
        <f ca="1">IF(AND(RESULT!$G151&gt;A$1,RESULT!$C151+RESULT!$D151&gt;2),"WON",IF(AND(RESULT!$G151&lt;A$1,RESULT!$C151+RESULT!$D151&lt;3),"WON","LOST"))</f>
        <v>LOST</v>
      </c>
      <c r="B92" t="str">
        <f ca="1">IF(AND(RESULT!$K151&gt;A$1,RESULT!$C151+RESULT!$D151&gt;2),"WON",IF(AND(RESULT!$K151&lt;A$1,RESULT!$C151+RESULT!$D151&lt;3),"WON","LOST"))</f>
        <v>LOST</v>
      </c>
      <c r="C92" t="str">
        <f t="shared" ca="1" si="56"/>
        <v>LOST</v>
      </c>
      <c r="E92" t="str">
        <f ca="1">IF(AND(RESULT!$G151&gt;E$1,RESULT!$C151+RESULT!$D151&gt;2),"WON",IF(AND(RESULT!$G151&lt;E$1,RESULT!$C151+RESULT!$D151&lt;3),"WON","LOST"))</f>
        <v>LOST</v>
      </c>
      <c r="F92" t="str">
        <f ca="1">IF(AND(RESULT!$K151&gt;E$1,RESULT!$C151+RESULT!$D151&gt;2),"WON",IF(AND(RESULT!$K151&lt;E$1,RESULT!$C151+RESULT!$D151&lt;3),"WON","LOST"))</f>
        <v>LOST</v>
      </c>
      <c r="G92" t="str">
        <f t="shared" ca="1" si="57"/>
        <v>LOST</v>
      </c>
      <c r="I92" t="str">
        <f ca="1">IF(AND(RESULT!$G151&gt;I$1,RESULT!$C151+RESULT!$D151&gt;2),"WON",IF(AND(RESULT!$G151&lt;I$1,RESULT!$C151+RESULT!$D151&lt;3),"WON","LOST"))</f>
        <v>LOST</v>
      </c>
      <c r="J92" t="str">
        <f ca="1">IF(AND(RESULT!$K151&gt;I$1,RESULT!$C151+RESULT!$D151&gt;2),"WON",IF(AND(RESULT!$K151&lt;I$1,RESULT!$C151+RESULT!$D151&lt;3),"WON","LOST"))</f>
        <v>LOST</v>
      </c>
      <c r="K92" t="str">
        <f t="shared" ca="1" si="58"/>
        <v>LOST</v>
      </c>
      <c r="M92" t="str">
        <f ca="1">IF(AND(RESULT!$G151&gt;M$1,RESULT!$C151+RESULT!$D151&gt;2),"WON",IF(AND(RESULT!$G151&lt;M$1,RESULT!$C151+RESULT!$D151&lt;3),"WON","LOST"))</f>
        <v>LOST</v>
      </c>
      <c r="N92" t="str">
        <f ca="1">IF(AND(RESULT!$K151&gt;M$1,RESULT!$C151+RESULT!$D151&gt;2),"WON",IF(AND(RESULT!$K151&lt;M$1,RESULT!$C151+RESULT!$D151&lt;3),"WON","LOST"))</f>
        <v>LOST</v>
      </c>
      <c r="O92" t="str">
        <f t="shared" ca="1" si="59"/>
        <v>LOST</v>
      </c>
      <c r="Q92" t="str">
        <f ca="1">IF(AND(RESULT!$G151&gt;Q$1,RESULT!$C151+RESULT!$D151&gt;2),"WON",IF(AND(RESULT!$G151&lt;Q$1,RESULT!$C151+RESULT!$D151&lt;3),"WON","LOST"))</f>
        <v>LOST</v>
      </c>
      <c r="R92" t="str">
        <f ca="1">IF(AND(RESULT!$K151&gt;Q$1,RESULT!$C151+RESULT!$D151&gt;2),"WON",IF(AND(RESULT!$K151&lt;Q$1,RESULT!$C151+RESULT!$D151&lt;3),"WON","LOST"))</f>
        <v>LOST</v>
      </c>
      <c r="S92" t="str">
        <f t="shared" ca="1" si="60"/>
        <v>LOST</v>
      </c>
      <c r="U92" t="str">
        <f ca="1">IF(AND(RESULT!$G151&gt;U$1,RESULT!$C151+RESULT!$D151&gt;2),"WON",IF(AND(RESULT!$G151&lt;U$1,RESULT!$C151+RESULT!$D151&lt;3),"WON","LOST"))</f>
        <v>LOST</v>
      </c>
      <c r="V92" t="str">
        <f ca="1">IF(AND(RESULT!$K151&gt;U$1,RESULT!$C151+RESULT!$D151&gt;2),"WON",IF(AND(RESULT!$K151&lt;U$1,RESULT!$C151+RESULT!$D151&lt;3),"WON","LOST"))</f>
        <v>LOST</v>
      </c>
      <c r="W92" t="str">
        <f t="shared" ca="1" si="61"/>
        <v>LOST</v>
      </c>
      <c r="Y92" t="str">
        <f ca="1">IF(AND(RESULT!$G151&gt;Y$1,RESULT!$C151+RESULT!$D151&gt;2),"WON",IF(AND(RESULT!$G151&lt;Y$1,RESULT!$C151+RESULT!$D151&lt;3),"WON","LOST"))</f>
        <v>LOST</v>
      </c>
      <c r="Z92" t="str">
        <f ca="1">IF(AND(RESULT!$K151&gt;Y$1,RESULT!$C151+RESULT!$D151&gt;2),"WON",IF(AND(RESULT!$K151&lt;Y$1,RESULT!$C151+RESULT!$D151&lt;3),"WON","LOST"))</f>
        <v>LOST</v>
      </c>
      <c r="AA92" t="str">
        <f t="shared" ca="1" si="62"/>
        <v>LOST</v>
      </c>
      <c r="AC92" t="str">
        <f ca="1">IF(AND(RESULT!$G151&gt;AC$1,RESULT!$C151+RESULT!$D151&gt;2),"WON",IF(AND(RESULT!$G151&lt;AC$1,RESULT!$C151+RESULT!$D151&lt;3),"WON","LOST"))</f>
        <v>LOST</v>
      </c>
      <c r="AD92" t="str">
        <f ca="1">IF(AND(RESULT!$K151&gt;AC$1,RESULT!$C151+RESULT!$D151&gt;2),"WON",IF(AND(RESULT!$K151&lt;AC$1,RESULT!$C151+RESULT!$D151&lt;3),"WON","LOST"))</f>
        <v>LOST</v>
      </c>
      <c r="AE92" t="str">
        <f t="shared" ca="1" si="63"/>
        <v>LOST</v>
      </c>
    </row>
    <row r="93" spans="1:31">
      <c r="A93" t="str">
        <f ca="1">IF(AND(RESULT!$G152&gt;A$1,RESULT!$C152+RESULT!$D152&gt;2),"WON",IF(AND(RESULT!$G152&lt;A$1,RESULT!$C152+RESULT!$D152&lt;3),"WON","LOST"))</f>
        <v>WON</v>
      </c>
      <c r="B93" t="str">
        <f ca="1">IF(AND(RESULT!$K152&gt;A$1,RESULT!$C152+RESULT!$D152&gt;2),"WON",IF(AND(RESULT!$K152&lt;A$1,RESULT!$C152+RESULT!$D152&lt;3),"WON","LOST"))</f>
        <v>WON</v>
      </c>
      <c r="C93" t="str">
        <f t="shared" ca="1" si="56"/>
        <v>WON</v>
      </c>
      <c r="E93" t="str">
        <f ca="1">IF(AND(RESULT!$G152&gt;E$1,RESULT!$C152+RESULT!$D152&gt;2),"WON",IF(AND(RESULT!$G152&lt;E$1,RESULT!$C152+RESULT!$D152&lt;3),"WON","LOST"))</f>
        <v>WON</v>
      </c>
      <c r="F93" t="str">
        <f ca="1">IF(AND(RESULT!$K152&gt;E$1,RESULT!$C152+RESULT!$D152&gt;2),"WON",IF(AND(RESULT!$K152&lt;E$1,RESULT!$C152+RESULT!$D152&lt;3),"WON","LOST"))</f>
        <v>WON</v>
      </c>
      <c r="G93" t="str">
        <f t="shared" ca="1" si="57"/>
        <v>WON</v>
      </c>
      <c r="I93" t="str">
        <f ca="1">IF(AND(RESULT!$G152&gt;I$1,RESULT!$C152+RESULT!$D152&gt;2),"WON",IF(AND(RESULT!$G152&lt;I$1,RESULT!$C152+RESULT!$D152&lt;3),"WON","LOST"))</f>
        <v>WON</v>
      </c>
      <c r="J93" t="str">
        <f ca="1">IF(AND(RESULT!$K152&gt;I$1,RESULT!$C152+RESULT!$D152&gt;2),"WON",IF(AND(RESULT!$K152&lt;I$1,RESULT!$C152+RESULT!$D152&lt;3),"WON","LOST"))</f>
        <v>WON</v>
      </c>
      <c r="K93" t="str">
        <f t="shared" ca="1" si="58"/>
        <v>WON</v>
      </c>
      <c r="M93" t="str">
        <f ca="1">IF(AND(RESULT!$G152&gt;M$1,RESULT!$C152+RESULT!$D152&gt;2),"WON",IF(AND(RESULT!$G152&lt;M$1,RESULT!$C152+RESULT!$D152&lt;3),"WON","LOST"))</f>
        <v>WON</v>
      </c>
      <c r="N93" t="str">
        <f ca="1">IF(AND(RESULT!$K152&gt;M$1,RESULT!$C152+RESULT!$D152&gt;2),"WON",IF(AND(RESULT!$K152&lt;M$1,RESULT!$C152+RESULT!$D152&lt;3),"WON","LOST"))</f>
        <v>WON</v>
      </c>
      <c r="O93" t="str">
        <f t="shared" ca="1" si="59"/>
        <v>WON</v>
      </c>
      <c r="Q93" t="str">
        <f ca="1">IF(AND(RESULT!$G152&gt;Q$1,RESULT!$C152+RESULT!$D152&gt;2),"WON",IF(AND(RESULT!$G152&lt;Q$1,RESULT!$C152+RESULT!$D152&lt;3),"WON","LOST"))</f>
        <v>WON</v>
      </c>
      <c r="R93" t="str">
        <f ca="1">IF(AND(RESULT!$K152&gt;Q$1,RESULT!$C152+RESULT!$D152&gt;2),"WON",IF(AND(RESULT!$K152&lt;Q$1,RESULT!$C152+RESULT!$D152&lt;3),"WON","LOST"))</f>
        <v>WON</v>
      </c>
      <c r="S93" t="str">
        <f t="shared" ca="1" si="60"/>
        <v>WON</v>
      </c>
      <c r="U93" t="str">
        <f ca="1">IF(AND(RESULT!$G152&gt;U$1,RESULT!$C152+RESULT!$D152&gt;2),"WON",IF(AND(RESULT!$G152&lt;U$1,RESULT!$C152+RESULT!$D152&lt;3),"WON","LOST"))</f>
        <v>WON</v>
      </c>
      <c r="V93" t="str">
        <f ca="1">IF(AND(RESULT!$K152&gt;U$1,RESULT!$C152+RESULT!$D152&gt;2),"WON",IF(AND(RESULT!$K152&lt;U$1,RESULT!$C152+RESULT!$D152&lt;3),"WON","LOST"))</f>
        <v>WON</v>
      </c>
      <c r="W93" t="str">
        <f t="shared" ca="1" si="61"/>
        <v>WON</v>
      </c>
      <c r="Y93" t="str">
        <f ca="1">IF(AND(RESULT!$G152&gt;Y$1,RESULT!$C152+RESULT!$D152&gt;2),"WON",IF(AND(RESULT!$G152&lt;Y$1,RESULT!$C152+RESULT!$D152&lt;3),"WON","LOST"))</f>
        <v>WON</v>
      </c>
      <c r="Z93" t="str">
        <f ca="1">IF(AND(RESULT!$K152&gt;Y$1,RESULT!$C152+RESULT!$D152&gt;2),"WON",IF(AND(RESULT!$K152&lt;Y$1,RESULT!$C152+RESULT!$D152&lt;3),"WON","LOST"))</f>
        <v>WON</v>
      </c>
      <c r="AA93" t="str">
        <f t="shared" ca="1" si="62"/>
        <v>WON</v>
      </c>
      <c r="AC93" t="str">
        <f ca="1">IF(AND(RESULT!$G152&gt;AC$1,RESULT!$C152+RESULT!$D152&gt;2),"WON",IF(AND(RESULT!$G152&lt;AC$1,RESULT!$C152+RESULT!$D152&lt;3),"WON","LOST"))</f>
        <v>WON</v>
      </c>
      <c r="AD93" t="str">
        <f ca="1">IF(AND(RESULT!$K152&gt;AC$1,RESULT!$C152+RESULT!$D152&gt;2),"WON",IF(AND(RESULT!$K152&lt;AC$1,RESULT!$C152+RESULT!$D152&lt;3),"WON","LOST"))</f>
        <v>WON</v>
      </c>
      <c r="AE93" t="str">
        <f t="shared" ca="1" si="63"/>
        <v>WON</v>
      </c>
    </row>
    <row r="94" spans="1:31">
      <c r="A94" t="str">
        <f ca="1">IF(AND(RESULT!$G153&gt;A$1,RESULT!$C153+RESULT!$D153&gt;2),"WON",IF(AND(RESULT!$G153&lt;A$1,RESULT!$C153+RESULT!$D153&lt;3),"WON","LOST"))</f>
        <v>LOST</v>
      </c>
      <c r="B94" t="str">
        <f ca="1">IF(AND(RESULT!$K153&gt;A$1,RESULT!$C153+RESULT!$D153&gt;2),"WON",IF(AND(RESULT!$K153&lt;A$1,RESULT!$C153+RESULT!$D153&lt;3),"WON","LOST"))</f>
        <v>WON</v>
      </c>
      <c r="C94" t="str">
        <f t="shared" ca="1" si="56"/>
        <v>DP</v>
      </c>
      <c r="E94" t="str">
        <f ca="1">IF(AND(RESULT!$G153&gt;E$1,RESULT!$C153+RESULT!$D153&gt;2),"WON",IF(AND(RESULT!$G153&lt;E$1,RESULT!$C153+RESULT!$D153&lt;3),"WON","LOST"))</f>
        <v>LOST</v>
      </c>
      <c r="F94" t="str">
        <f ca="1">IF(AND(RESULT!$K153&gt;E$1,RESULT!$C153+RESULT!$D153&gt;2),"WON",IF(AND(RESULT!$K153&lt;E$1,RESULT!$C153+RESULT!$D153&lt;3),"WON","LOST"))</f>
        <v>WON</v>
      </c>
      <c r="G94" t="str">
        <f t="shared" ca="1" si="57"/>
        <v>DP</v>
      </c>
      <c r="I94" t="str">
        <f ca="1">IF(AND(RESULT!$G153&gt;I$1,RESULT!$C153+RESULT!$D153&gt;2),"WON",IF(AND(RESULT!$G153&lt;I$1,RESULT!$C153+RESULT!$D153&lt;3),"WON","LOST"))</f>
        <v>LOST</v>
      </c>
      <c r="J94" t="str">
        <f ca="1">IF(AND(RESULT!$K153&gt;I$1,RESULT!$C153+RESULT!$D153&gt;2),"WON",IF(AND(RESULT!$K153&lt;I$1,RESULT!$C153+RESULT!$D153&lt;3),"WON","LOST"))</f>
        <v>WON</v>
      </c>
      <c r="K94" t="str">
        <f t="shared" ca="1" si="58"/>
        <v>DP</v>
      </c>
      <c r="M94" t="str">
        <f ca="1">IF(AND(RESULT!$G153&gt;M$1,RESULT!$C153+RESULT!$D153&gt;2),"WON",IF(AND(RESULT!$G153&lt;M$1,RESULT!$C153+RESULT!$D153&lt;3),"WON","LOST"))</f>
        <v>WON</v>
      </c>
      <c r="N94" t="str">
        <f ca="1">IF(AND(RESULT!$K153&gt;M$1,RESULT!$C153+RESULT!$D153&gt;2),"WON",IF(AND(RESULT!$K153&lt;M$1,RESULT!$C153+RESULT!$D153&lt;3),"WON","LOST"))</f>
        <v>WON</v>
      </c>
      <c r="O94" t="str">
        <f t="shared" ca="1" si="59"/>
        <v>WON</v>
      </c>
      <c r="Q94" t="str">
        <f ca="1">IF(AND(RESULT!$G153&gt;Q$1,RESULT!$C153+RESULT!$D153&gt;2),"WON",IF(AND(RESULT!$G153&lt;Q$1,RESULT!$C153+RESULT!$D153&lt;3),"WON","LOST"))</f>
        <v>WON</v>
      </c>
      <c r="R94" t="str">
        <f ca="1">IF(AND(RESULT!$K153&gt;Q$1,RESULT!$C153+RESULT!$D153&gt;2),"WON",IF(AND(RESULT!$K153&lt;Q$1,RESULT!$C153+RESULT!$D153&lt;3),"WON","LOST"))</f>
        <v>WON</v>
      </c>
      <c r="S94" t="str">
        <f t="shared" ca="1" si="60"/>
        <v>WON</v>
      </c>
      <c r="U94" t="str">
        <f ca="1">IF(AND(RESULT!$G153&gt;U$1,RESULT!$C153+RESULT!$D153&gt;2),"WON",IF(AND(RESULT!$G153&lt;U$1,RESULT!$C153+RESULT!$D153&lt;3),"WON","LOST"))</f>
        <v>WON</v>
      </c>
      <c r="V94" t="str">
        <f ca="1">IF(AND(RESULT!$K153&gt;U$1,RESULT!$C153+RESULT!$D153&gt;2),"WON",IF(AND(RESULT!$K153&lt;U$1,RESULT!$C153+RESULT!$D153&lt;3),"WON","LOST"))</f>
        <v>WON</v>
      </c>
      <c r="W94" t="str">
        <f t="shared" ca="1" si="61"/>
        <v>WON</v>
      </c>
      <c r="Y94" t="str">
        <f ca="1">IF(AND(RESULT!$G153&gt;Y$1,RESULT!$C153+RESULT!$D153&gt;2),"WON",IF(AND(RESULT!$G153&lt;Y$1,RESULT!$C153+RESULT!$D153&lt;3),"WON","LOST"))</f>
        <v>WON</v>
      </c>
      <c r="Z94" t="str">
        <f ca="1">IF(AND(RESULT!$K153&gt;Y$1,RESULT!$C153+RESULT!$D153&gt;2),"WON",IF(AND(RESULT!$K153&lt;Y$1,RESULT!$C153+RESULT!$D153&lt;3),"WON","LOST"))</f>
        <v>WON</v>
      </c>
      <c r="AA94" t="str">
        <f t="shared" ca="1" si="62"/>
        <v>WON</v>
      </c>
      <c r="AC94" t="str">
        <f ca="1">IF(AND(RESULT!$G153&gt;AC$1,RESULT!$C153+RESULT!$D153&gt;2),"WON",IF(AND(RESULT!$G153&lt;AC$1,RESULT!$C153+RESULT!$D153&lt;3),"WON","LOST"))</f>
        <v>WON</v>
      </c>
      <c r="AD94" t="str">
        <f ca="1">IF(AND(RESULT!$K153&gt;AC$1,RESULT!$C153+RESULT!$D153&gt;2),"WON",IF(AND(RESULT!$K153&lt;AC$1,RESULT!$C153+RESULT!$D153&lt;3),"WON","LOST"))</f>
        <v>WON</v>
      </c>
      <c r="AE94" t="str">
        <f t="shared" ca="1" si="63"/>
        <v>WON</v>
      </c>
    </row>
    <row r="95" spans="1:31">
      <c r="A95" t="str">
        <f ca="1">IF(AND(RESULT!$G154&gt;A$1,RESULT!$C154+RESULT!$D154&gt;2),"WON",IF(AND(RESULT!$G154&lt;A$1,RESULT!$C154+RESULT!$D154&lt;3),"WON","LOST"))</f>
        <v>LOST</v>
      </c>
      <c r="B95" t="str">
        <f ca="1">IF(AND(RESULT!$K154&gt;A$1,RESULT!$C154+RESULT!$D154&gt;2),"WON",IF(AND(RESULT!$K154&lt;A$1,RESULT!$C154+RESULT!$D154&lt;3),"WON","LOST"))</f>
        <v>WON</v>
      </c>
      <c r="C95" t="str">
        <f t="shared" ca="1" si="56"/>
        <v>DP</v>
      </c>
      <c r="E95" t="str">
        <f ca="1">IF(AND(RESULT!$G154&gt;E$1,RESULT!$C154+RESULT!$D154&gt;2),"WON",IF(AND(RESULT!$G154&lt;E$1,RESULT!$C154+RESULT!$D154&lt;3),"WON","LOST"))</f>
        <v>LOST</v>
      </c>
      <c r="F95" t="str">
        <f ca="1">IF(AND(RESULT!$K154&gt;E$1,RESULT!$C154+RESULT!$D154&gt;2),"WON",IF(AND(RESULT!$K154&lt;E$1,RESULT!$C154+RESULT!$D154&lt;3),"WON","LOST"))</f>
        <v>WON</v>
      </c>
      <c r="G95" t="str">
        <f t="shared" ca="1" si="57"/>
        <v>DP</v>
      </c>
      <c r="I95" t="str">
        <f ca="1">IF(AND(RESULT!$G154&gt;I$1,RESULT!$C154+RESULT!$D154&gt;2),"WON",IF(AND(RESULT!$G154&lt;I$1,RESULT!$C154+RESULT!$D154&lt;3),"WON","LOST"))</f>
        <v>LOST</v>
      </c>
      <c r="J95" t="str">
        <f ca="1">IF(AND(RESULT!$K154&gt;I$1,RESULT!$C154+RESULT!$D154&gt;2),"WON",IF(AND(RESULT!$K154&lt;I$1,RESULT!$C154+RESULT!$D154&lt;3),"WON","LOST"))</f>
        <v>WON</v>
      </c>
      <c r="K95" t="str">
        <f t="shared" ca="1" si="58"/>
        <v>DP</v>
      </c>
      <c r="M95" t="str">
        <f ca="1">IF(AND(RESULT!$G154&gt;M$1,RESULT!$C154+RESULT!$D154&gt;2),"WON",IF(AND(RESULT!$G154&lt;M$1,RESULT!$C154+RESULT!$D154&lt;3),"WON","LOST"))</f>
        <v>WON</v>
      </c>
      <c r="N95" t="str">
        <f ca="1">IF(AND(RESULT!$K154&gt;M$1,RESULT!$C154+RESULT!$D154&gt;2),"WON",IF(AND(RESULT!$K154&lt;M$1,RESULT!$C154+RESULT!$D154&lt;3),"WON","LOST"))</f>
        <v>WON</v>
      </c>
      <c r="O95" t="str">
        <f t="shared" ca="1" si="59"/>
        <v>WON</v>
      </c>
      <c r="Q95" t="str">
        <f ca="1">IF(AND(RESULT!$G154&gt;Q$1,RESULT!$C154+RESULT!$D154&gt;2),"WON",IF(AND(RESULT!$G154&lt;Q$1,RESULT!$C154+RESULT!$D154&lt;3),"WON","LOST"))</f>
        <v>WON</v>
      </c>
      <c r="R95" t="str">
        <f ca="1">IF(AND(RESULT!$K154&gt;Q$1,RESULT!$C154+RESULT!$D154&gt;2),"WON",IF(AND(RESULT!$K154&lt;Q$1,RESULT!$C154+RESULT!$D154&lt;3),"WON","LOST"))</f>
        <v>WON</v>
      </c>
      <c r="S95" t="str">
        <f t="shared" ca="1" si="60"/>
        <v>WON</v>
      </c>
      <c r="U95" t="str">
        <f ca="1">IF(AND(RESULT!$G154&gt;U$1,RESULT!$C154+RESULT!$D154&gt;2),"WON",IF(AND(RESULT!$G154&lt;U$1,RESULT!$C154+RESULT!$D154&lt;3),"WON","LOST"))</f>
        <v>WON</v>
      </c>
      <c r="V95" t="str">
        <f ca="1">IF(AND(RESULT!$K154&gt;U$1,RESULT!$C154+RESULT!$D154&gt;2),"WON",IF(AND(RESULT!$K154&lt;U$1,RESULT!$C154+RESULT!$D154&lt;3),"WON","LOST"))</f>
        <v>WON</v>
      </c>
      <c r="W95" t="str">
        <f t="shared" ca="1" si="61"/>
        <v>WON</v>
      </c>
      <c r="Y95" t="str">
        <f ca="1">IF(AND(RESULT!$G154&gt;Y$1,RESULT!$C154+RESULT!$D154&gt;2),"WON",IF(AND(RESULT!$G154&lt;Y$1,RESULT!$C154+RESULT!$D154&lt;3),"WON","LOST"))</f>
        <v>WON</v>
      </c>
      <c r="Z95" t="str">
        <f ca="1">IF(AND(RESULT!$K154&gt;Y$1,RESULT!$C154+RESULT!$D154&gt;2),"WON",IF(AND(RESULT!$K154&lt;Y$1,RESULT!$C154+RESULT!$D154&lt;3),"WON","LOST"))</f>
        <v>WON</v>
      </c>
      <c r="AA95" t="str">
        <f t="shared" ca="1" si="62"/>
        <v>WON</v>
      </c>
      <c r="AC95" t="str">
        <f ca="1">IF(AND(RESULT!$G154&gt;AC$1,RESULT!$C154+RESULT!$D154&gt;2),"WON",IF(AND(RESULT!$G154&lt;AC$1,RESULT!$C154+RESULT!$D154&lt;3),"WON","LOST"))</f>
        <v>WON</v>
      </c>
      <c r="AD95" t="str">
        <f ca="1">IF(AND(RESULT!$K154&gt;AC$1,RESULT!$C154+RESULT!$D154&gt;2),"WON",IF(AND(RESULT!$K154&lt;AC$1,RESULT!$C154+RESULT!$D154&lt;3),"WON","LOST"))</f>
        <v>WON</v>
      </c>
      <c r="AE95" t="str">
        <f t="shared" ca="1" si="63"/>
        <v>WON</v>
      </c>
    </row>
    <row r="96" spans="1:31">
      <c r="A96" t="str">
        <f ca="1">IF(AND(RESULT!$G155&gt;A$1,RESULT!$C155+RESULT!$D155&gt;2),"WON",IF(AND(RESULT!$G155&lt;A$1,RESULT!$C155+RESULT!$D155&lt;3),"WON","LOST"))</f>
        <v>LOST</v>
      </c>
      <c r="B96" t="str">
        <f ca="1">IF(AND(RESULT!$K155&gt;A$1,RESULT!$C155+RESULT!$D155&gt;2),"WON",IF(AND(RESULT!$K155&lt;A$1,RESULT!$C155+RESULT!$D155&lt;3),"WON","LOST"))</f>
        <v>WON</v>
      </c>
      <c r="C96" t="str">
        <f t="shared" ca="1" si="56"/>
        <v>DP</v>
      </c>
      <c r="E96" t="str">
        <f ca="1">IF(AND(RESULT!$G155&gt;E$1,RESULT!$C155+RESULT!$D155&gt;2),"WON",IF(AND(RESULT!$G155&lt;E$1,RESULT!$C155+RESULT!$D155&lt;3),"WON","LOST"))</f>
        <v>LOST</v>
      </c>
      <c r="F96" t="str">
        <f ca="1">IF(AND(RESULT!$K155&gt;E$1,RESULT!$C155+RESULT!$D155&gt;2),"WON",IF(AND(RESULT!$K155&lt;E$1,RESULT!$C155+RESULT!$D155&lt;3),"WON","LOST"))</f>
        <v>WON</v>
      </c>
      <c r="G96" t="str">
        <f t="shared" ca="1" si="57"/>
        <v>DP</v>
      </c>
      <c r="I96" t="str">
        <f ca="1">IF(AND(RESULT!$G155&gt;I$1,RESULT!$C155+RESULT!$D155&gt;2),"WON",IF(AND(RESULT!$G155&lt;I$1,RESULT!$C155+RESULT!$D155&lt;3),"WON","LOST"))</f>
        <v>LOST</v>
      </c>
      <c r="J96" t="str">
        <f ca="1">IF(AND(RESULT!$K155&gt;I$1,RESULT!$C155+RESULT!$D155&gt;2),"WON",IF(AND(RESULT!$K155&lt;I$1,RESULT!$C155+RESULT!$D155&lt;3),"WON","LOST"))</f>
        <v>WON</v>
      </c>
      <c r="K96" t="str">
        <f t="shared" ca="1" si="58"/>
        <v>DP</v>
      </c>
      <c r="M96" t="str">
        <f ca="1">IF(AND(RESULT!$G155&gt;M$1,RESULT!$C155+RESULT!$D155&gt;2),"WON",IF(AND(RESULT!$G155&lt;M$1,RESULT!$C155+RESULT!$D155&lt;3),"WON","LOST"))</f>
        <v>LOST</v>
      </c>
      <c r="N96" t="str">
        <f ca="1">IF(AND(RESULT!$K155&gt;M$1,RESULT!$C155+RESULT!$D155&gt;2),"WON",IF(AND(RESULT!$K155&lt;M$1,RESULT!$C155+RESULT!$D155&lt;3),"WON","LOST"))</f>
        <v>WON</v>
      </c>
      <c r="O96" t="str">
        <f t="shared" ca="1" si="59"/>
        <v>DP</v>
      </c>
      <c r="Q96" t="str">
        <f ca="1">IF(AND(RESULT!$G155&gt;Q$1,RESULT!$C155+RESULT!$D155&gt;2),"WON",IF(AND(RESULT!$G155&lt;Q$1,RESULT!$C155+RESULT!$D155&lt;3),"WON","LOST"))</f>
        <v>LOST</v>
      </c>
      <c r="R96" t="str">
        <f ca="1">IF(AND(RESULT!$K155&gt;Q$1,RESULT!$C155+RESULT!$D155&gt;2),"WON",IF(AND(RESULT!$K155&lt;Q$1,RESULT!$C155+RESULT!$D155&lt;3),"WON","LOST"))</f>
        <v>WON</v>
      </c>
      <c r="S96" t="str">
        <f t="shared" ca="1" si="60"/>
        <v>DP</v>
      </c>
      <c r="U96" t="str">
        <f ca="1">IF(AND(RESULT!$G155&gt;U$1,RESULT!$C155+RESULT!$D155&gt;2),"WON",IF(AND(RESULT!$G155&lt;U$1,RESULT!$C155+RESULT!$D155&lt;3),"WON","LOST"))</f>
        <v>LOST</v>
      </c>
      <c r="V96" t="str">
        <f ca="1">IF(AND(RESULT!$K155&gt;U$1,RESULT!$C155+RESULT!$D155&gt;2),"WON",IF(AND(RESULT!$K155&lt;U$1,RESULT!$C155+RESULT!$D155&lt;3),"WON","LOST"))</f>
        <v>WON</v>
      </c>
      <c r="W96" t="str">
        <f t="shared" ca="1" si="61"/>
        <v>DP</v>
      </c>
      <c r="Y96" t="str">
        <f ca="1">IF(AND(RESULT!$G155&gt;Y$1,RESULT!$C155+RESULT!$D155&gt;2),"WON",IF(AND(RESULT!$G155&lt;Y$1,RESULT!$C155+RESULT!$D155&lt;3),"WON","LOST"))</f>
        <v>LOST</v>
      </c>
      <c r="Z96" t="str">
        <f ca="1">IF(AND(RESULT!$K155&gt;Y$1,RESULT!$C155+RESULT!$D155&gt;2),"WON",IF(AND(RESULT!$K155&lt;Y$1,RESULT!$C155+RESULT!$D155&lt;3),"WON","LOST"))</f>
        <v>WON</v>
      </c>
      <c r="AA96" t="str">
        <f t="shared" ca="1" si="62"/>
        <v>DP</v>
      </c>
      <c r="AC96" t="str">
        <f ca="1">IF(AND(RESULT!$G155&gt;AC$1,RESULT!$C155+RESULT!$D155&gt;2),"WON",IF(AND(RESULT!$G155&lt;AC$1,RESULT!$C155+RESULT!$D155&lt;3),"WON","LOST"))</f>
        <v>LOST</v>
      </c>
      <c r="AD96" t="str">
        <f ca="1">IF(AND(RESULT!$K155&gt;AC$1,RESULT!$C155+RESULT!$D155&gt;2),"WON",IF(AND(RESULT!$K155&lt;AC$1,RESULT!$C155+RESULT!$D155&lt;3),"WON","LOST"))</f>
        <v>WON</v>
      </c>
      <c r="AE96" t="str">
        <f t="shared" ca="1" si="63"/>
        <v>DP</v>
      </c>
    </row>
    <row r="99" spans="1:31">
      <c r="A99" t="str">
        <f ca="1">IF(AND(RESULT!$G158&gt;A$1,RESULT!$C158+RESULT!$D158&gt;2),"WON",IF(AND(RESULT!$G158&lt;A$1,RESULT!$C158+RESULT!$D158&lt;3),"WON","LOST"))</f>
        <v>WON</v>
      </c>
      <c r="B99" t="str">
        <f ca="1">IF(AND(RESULT!$K158&gt;A$1,RESULT!$C158+RESULT!$D158&gt;2),"WON",IF(AND(RESULT!$K158&lt;A$1,RESULT!$C158+RESULT!$D158&lt;3),"WON","LOST"))</f>
        <v>WON</v>
      </c>
      <c r="C99" t="str">
        <f ca="1">IF(AND(A99="WON",B99="WON"),"WON",IF(AND(A99="LOST",B99="LOST"),"LOST","DP"))</f>
        <v>WON</v>
      </c>
      <c r="E99" t="str">
        <f ca="1">IF(AND(RESULT!$G158&gt;E$1,RESULT!$C158+RESULT!$D158&gt;2),"WON",IF(AND(RESULT!$G158&lt;E$1,RESULT!$C158+RESULT!$D158&lt;3),"WON","LOST"))</f>
        <v>WON</v>
      </c>
      <c r="F99" t="str">
        <f ca="1">IF(AND(RESULT!$K158&gt;E$1,RESULT!$C158+RESULT!$D158&gt;2),"WON",IF(AND(RESULT!$K158&lt;E$1,RESULT!$C158+RESULT!$D158&lt;3),"WON","LOST"))</f>
        <v>WON</v>
      </c>
      <c r="G99" t="str">
        <f ca="1">IF(AND(E99="WON",F99="WON"),"WON",IF(AND(E99="LOST",F99="LOST"),"LOST","DP"))</f>
        <v>WON</v>
      </c>
      <c r="I99" t="str">
        <f ca="1">IF(AND(RESULT!$G158&gt;I$1,RESULT!$C158+RESULT!$D158&gt;2),"WON",IF(AND(RESULT!$G158&lt;I$1,RESULT!$C158+RESULT!$D158&lt;3),"WON","LOST"))</f>
        <v>WON</v>
      </c>
      <c r="J99" t="str">
        <f ca="1">IF(AND(RESULT!$K158&gt;I$1,RESULT!$C158+RESULT!$D158&gt;2),"WON",IF(AND(RESULT!$K158&lt;I$1,RESULT!$C158+RESULT!$D158&lt;3),"WON","LOST"))</f>
        <v>WON</v>
      </c>
      <c r="K99" t="str">
        <f ca="1">IF(AND(I99="WON",J99="WON"),"WON",IF(AND(I99="LOST",J99="LOST"),"LOST","DP"))</f>
        <v>WON</v>
      </c>
      <c r="M99" t="str">
        <f ca="1">IF(AND(RESULT!$G158&gt;M$1,RESULT!$C158+RESULT!$D158&gt;2),"WON",IF(AND(RESULT!$G158&lt;M$1,RESULT!$C158+RESULT!$D158&lt;3),"WON","LOST"))</f>
        <v>WON</v>
      </c>
      <c r="N99" t="str">
        <f ca="1">IF(AND(RESULT!$K158&gt;M$1,RESULT!$C158+RESULT!$D158&gt;2),"WON",IF(AND(RESULT!$K158&lt;M$1,RESULT!$C158+RESULT!$D158&lt;3),"WON","LOST"))</f>
        <v>LOST</v>
      </c>
      <c r="O99" t="str">
        <f ca="1">IF(AND(M99="WON",N99="WON"),"WON",IF(AND(M99="LOST",N99="LOST"),"LOST","DP"))</f>
        <v>DP</v>
      </c>
      <c r="Q99" t="str">
        <f ca="1">IF(AND(RESULT!$G158&gt;Q$1,RESULT!$C158+RESULT!$D158&gt;2),"WON",IF(AND(RESULT!$G158&lt;Q$1,RESULT!$C158+RESULT!$D158&lt;3),"WON","LOST"))</f>
        <v>WON</v>
      </c>
      <c r="R99" t="str">
        <f ca="1">IF(AND(RESULT!$K158&gt;Q$1,RESULT!$C158+RESULT!$D158&gt;2),"WON",IF(AND(RESULT!$K158&lt;Q$1,RESULT!$C158+RESULT!$D158&lt;3),"WON","LOST"))</f>
        <v>LOST</v>
      </c>
      <c r="S99" t="str">
        <f ca="1">IF(AND(Q99="WON",R99="WON"),"WON",IF(AND(Q99="LOST",R99="LOST"),"LOST","DP"))</f>
        <v>DP</v>
      </c>
      <c r="U99" t="str">
        <f ca="1">IF(AND(RESULT!$G158&gt;U$1,RESULT!$C158+RESULT!$D158&gt;2),"WON",IF(AND(RESULT!$G158&lt;U$1,RESULT!$C158+RESULT!$D158&lt;3),"WON","LOST"))</f>
        <v>WON</v>
      </c>
      <c r="V99" t="str">
        <f ca="1">IF(AND(RESULT!$K158&gt;U$1,RESULT!$C158+RESULT!$D158&gt;2),"WON",IF(AND(RESULT!$K158&lt;U$1,RESULT!$C158+RESULT!$D158&lt;3),"WON","LOST"))</f>
        <v>LOST</v>
      </c>
      <c r="W99" t="str">
        <f ca="1">IF(AND(U99="WON",V99="WON"),"WON",IF(AND(U99="LOST",V99="LOST"),"LOST","DP"))</f>
        <v>DP</v>
      </c>
      <c r="Y99" t="str">
        <f ca="1">IF(AND(RESULT!$G158&gt;Y$1,RESULT!$C158+RESULT!$D158&gt;2),"WON",IF(AND(RESULT!$G158&lt;Y$1,RESULT!$C158+RESULT!$D158&lt;3),"WON","LOST"))</f>
        <v>WON</v>
      </c>
      <c r="Z99" t="str">
        <f ca="1">IF(AND(RESULT!$K158&gt;Y$1,RESULT!$C158+RESULT!$D158&gt;2),"WON",IF(AND(RESULT!$K158&lt;Y$1,RESULT!$C158+RESULT!$D158&lt;3),"WON","LOST"))</f>
        <v>WON</v>
      </c>
      <c r="AA99" t="str">
        <f ca="1">IF(AND(Y99="WON",Z99="WON"),"WON",IF(AND(Y99="LOST",Z99="LOST"),"LOST","DP"))</f>
        <v>WON</v>
      </c>
      <c r="AC99" t="str">
        <f ca="1">IF(AND(RESULT!$G158&gt;AC$1,RESULT!$C158+RESULT!$D158&gt;2),"WON",IF(AND(RESULT!$G158&lt;AC$1,RESULT!$C158+RESULT!$D158&lt;3),"WON","LOST"))</f>
        <v>WON</v>
      </c>
      <c r="AD99" t="str">
        <f ca="1">IF(AND(RESULT!$K158&gt;AC$1,RESULT!$C158+RESULT!$D158&gt;2),"WON",IF(AND(RESULT!$K158&lt;AC$1,RESULT!$C158+RESULT!$D158&lt;3),"WON","LOST"))</f>
        <v>WON</v>
      </c>
      <c r="AE99" t="str">
        <f ca="1">IF(AND(AC99="WON",AD99="WON"),"WON",IF(AND(AC99="LOST",AD99="LOST"),"LOST","DP"))</f>
        <v>WON</v>
      </c>
    </row>
    <row r="100" spans="1:31">
      <c r="A100" t="str">
        <f ca="1">IF(AND(RESULT!$G159&gt;A$1,RESULT!$C159+RESULT!$D159&gt;2),"WON",IF(AND(RESULT!$G159&lt;A$1,RESULT!$C159+RESULT!$D159&lt;3),"WON","LOST"))</f>
        <v>LOST</v>
      </c>
      <c r="B100" t="str">
        <f ca="1">IF(AND(RESULT!$K159&gt;A$1,RESULT!$C159+RESULT!$D159&gt;2),"WON",IF(AND(RESULT!$K159&lt;A$1,RESULT!$C159+RESULT!$D159&lt;3),"WON","LOST"))</f>
        <v>LOST</v>
      </c>
      <c r="C100" t="str">
        <f t="shared" ref="C100:C108" ca="1" si="64">IF(AND(A100="WON",B100="WON"),"WON",IF(AND(A100="LOST",B100="LOST"),"LOST","DP"))</f>
        <v>LOST</v>
      </c>
      <c r="E100" t="str">
        <f ca="1">IF(AND(RESULT!$G159&gt;E$1,RESULT!$C159+RESULT!$D159&gt;2),"WON",IF(AND(RESULT!$G159&lt;E$1,RESULT!$C159+RESULT!$D159&lt;3),"WON","LOST"))</f>
        <v>LOST</v>
      </c>
      <c r="F100" t="str">
        <f ca="1">IF(AND(RESULT!$K159&gt;E$1,RESULT!$C159+RESULT!$D159&gt;2),"WON",IF(AND(RESULT!$K159&lt;E$1,RESULT!$C159+RESULT!$D159&lt;3),"WON","LOST"))</f>
        <v>LOST</v>
      </c>
      <c r="G100" t="str">
        <f t="shared" ref="G100:G108" ca="1" si="65">IF(AND(E100="WON",F100="WON"),"WON",IF(AND(E100="LOST",F100="LOST"),"LOST","DP"))</f>
        <v>LOST</v>
      </c>
      <c r="I100" t="str">
        <f ca="1">IF(AND(RESULT!$G159&gt;I$1,RESULT!$C159+RESULT!$D159&gt;2),"WON",IF(AND(RESULT!$G159&lt;I$1,RESULT!$C159+RESULT!$D159&lt;3),"WON","LOST"))</f>
        <v>LOST</v>
      </c>
      <c r="J100" t="str">
        <f ca="1">IF(AND(RESULT!$K159&gt;I$1,RESULT!$C159+RESULT!$D159&gt;2),"WON",IF(AND(RESULT!$K159&lt;I$1,RESULT!$C159+RESULT!$D159&lt;3),"WON","LOST"))</f>
        <v>LOST</v>
      </c>
      <c r="K100" t="str">
        <f t="shared" ref="K100:K108" ca="1" si="66">IF(AND(I100="WON",J100="WON"),"WON",IF(AND(I100="LOST",J100="LOST"),"LOST","DP"))</f>
        <v>LOST</v>
      </c>
      <c r="M100" t="str">
        <f ca="1">IF(AND(RESULT!$G159&gt;M$1,RESULT!$C159+RESULT!$D159&gt;2),"WON",IF(AND(RESULT!$G159&lt;M$1,RESULT!$C159+RESULT!$D159&lt;3),"WON","LOST"))</f>
        <v>WON</v>
      </c>
      <c r="N100" t="str">
        <f ca="1">IF(AND(RESULT!$K159&gt;M$1,RESULT!$C159+RESULT!$D159&gt;2),"WON",IF(AND(RESULT!$K159&lt;M$1,RESULT!$C159+RESULT!$D159&lt;3),"WON","LOST"))</f>
        <v>WON</v>
      </c>
      <c r="O100" t="str">
        <f t="shared" ref="O100:O108" ca="1" si="67">IF(AND(M100="WON",N100="WON"),"WON",IF(AND(M100="LOST",N100="LOST"),"LOST","DP"))</f>
        <v>WON</v>
      </c>
      <c r="Q100" t="str">
        <f ca="1">IF(AND(RESULT!$G159&gt;Q$1,RESULT!$C159+RESULT!$D159&gt;2),"WON",IF(AND(RESULT!$G159&lt;Q$1,RESULT!$C159+RESULT!$D159&lt;3),"WON","LOST"))</f>
        <v>WON</v>
      </c>
      <c r="R100" t="str">
        <f ca="1">IF(AND(RESULT!$K159&gt;Q$1,RESULT!$C159+RESULT!$D159&gt;2),"WON",IF(AND(RESULT!$K159&lt;Q$1,RESULT!$C159+RESULT!$D159&lt;3),"WON","LOST"))</f>
        <v>WON</v>
      </c>
      <c r="S100" t="str">
        <f t="shared" ref="S100:S108" ca="1" si="68">IF(AND(Q100="WON",R100="WON"),"WON",IF(AND(Q100="LOST",R100="LOST"),"LOST","DP"))</f>
        <v>WON</v>
      </c>
      <c r="U100" t="str">
        <f ca="1">IF(AND(RESULT!$G159&gt;U$1,RESULT!$C159+RESULT!$D159&gt;2),"WON",IF(AND(RESULT!$G159&lt;U$1,RESULT!$C159+RESULT!$D159&lt;3),"WON","LOST"))</f>
        <v>WON</v>
      </c>
      <c r="V100" t="str">
        <f ca="1">IF(AND(RESULT!$K159&gt;U$1,RESULT!$C159+RESULT!$D159&gt;2),"WON",IF(AND(RESULT!$K159&lt;U$1,RESULT!$C159+RESULT!$D159&lt;3),"WON","LOST"))</f>
        <v>WON</v>
      </c>
      <c r="W100" t="str">
        <f t="shared" ref="W100:W108" ca="1" si="69">IF(AND(U100="WON",V100="WON"),"WON",IF(AND(U100="LOST",V100="LOST"),"LOST","DP"))</f>
        <v>WON</v>
      </c>
      <c r="Y100" t="str">
        <f ca="1">IF(AND(RESULT!$G159&gt;Y$1,RESULT!$C159+RESULT!$D159&gt;2),"WON",IF(AND(RESULT!$G159&lt;Y$1,RESULT!$C159+RESULT!$D159&lt;3),"WON","LOST"))</f>
        <v>LOST</v>
      </c>
      <c r="Z100" t="str">
        <f ca="1">IF(AND(RESULT!$K159&gt;Y$1,RESULT!$C159+RESULT!$D159&gt;2),"WON",IF(AND(RESULT!$K159&lt;Y$1,RESULT!$C159+RESULT!$D159&lt;3),"WON","LOST"))</f>
        <v>LOST</v>
      </c>
      <c r="AA100" t="str">
        <f t="shared" ref="AA100:AA108" ca="1" si="70">IF(AND(Y100="WON",Z100="WON"),"WON",IF(AND(Y100="LOST",Z100="LOST"),"LOST","DP"))</f>
        <v>LOST</v>
      </c>
      <c r="AC100" t="str">
        <f ca="1">IF(AND(RESULT!$G159&gt;AC$1,RESULT!$C159+RESULT!$D159&gt;2),"WON",IF(AND(RESULT!$G159&lt;AC$1,RESULT!$C159+RESULT!$D159&lt;3),"WON","LOST"))</f>
        <v>LOST</v>
      </c>
      <c r="AD100" t="str">
        <f ca="1">IF(AND(RESULT!$K159&gt;AC$1,RESULT!$C159+RESULT!$D159&gt;2),"WON",IF(AND(RESULT!$K159&lt;AC$1,RESULT!$C159+RESULT!$D159&lt;3),"WON","LOST"))</f>
        <v>LOST</v>
      </c>
      <c r="AE100" t="str">
        <f t="shared" ref="AE100:AE108" ca="1" si="71">IF(AND(AC100="WON",AD100="WON"),"WON",IF(AND(AC100="LOST",AD100="LOST"),"LOST","DP"))</f>
        <v>LOST</v>
      </c>
    </row>
    <row r="101" spans="1:31">
      <c r="A101" t="str">
        <f ca="1">IF(AND(RESULT!$G160&gt;A$1,RESULT!$C160+RESULT!$D160&gt;2),"WON",IF(AND(RESULT!$G160&lt;A$1,RESULT!$C160+RESULT!$D160&lt;3),"WON","LOST"))</f>
        <v>WON</v>
      </c>
      <c r="B101" t="str">
        <f ca="1">IF(AND(RESULT!$K160&gt;A$1,RESULT!$C160+RESULT!$D160&gt;2),"WON",IF(AND(RESULT!$K160&lt;A$1,RESULT!$C160+RESULT!$D160&lt;3),"WON","LOST"))</f>
        <v>WON</v>
      </c>
      <c r="C101" t="str">
        <f t="shared" ca="1" si="64"/>
        <v>WON</v>
      </c>
      <c r="E101" t="str">
        <f ca="1">IF(AND(RESULT!$G160&gt;E$1,RESULT!$C160+RESULT!$D160&gt;2),"WON",IF(AND(RESULT!$G160&lt;E$1,RESULT!$C160+RESULT!$D160&lt;3),"WON","LOST"))</f>
        <v>WON</v>
      </c>
      <c r="F101" t="str">
        <f ca="1">IF(AND(RESULT!$K160&gt;E$1,RESULT!$C160+RESULT!$D160&gt;2),"WON",IF(AND(RESULT!$K160&lt;E$1,RESULT!$C160+RESULT!$D160&lt;3),"WON","LOST"))</f>
        <v>WON</v>
      </c>
      <c r="G101" t="str">
        <f t="shared" ca="1" si="65"/>
        <v>WON</v>
      </c>
      <c r="I101" t="str">
        <f ca="1">IF(AND(RESULT!$G160&gt;I$1,RESULT!$C160+RESULT!$D160&gt;2),"WON",IF(AND(RESULT!$G160&lt;I$1,RESULT!$C160+RESULT!$D160&lt;3),"WON","LOST"))</f>
        <v>WON</v>
      </c>
      <c r="J101" t="str">
        <f ca="1">IF(AND(RESULT!$K160&gt;I$1,RESULT!$C160+RESULT!$D160&gt;2),"WON",IF(AND(RESULT!$K160&lt;I$1,RESULT!$C160+RESULT!$D160&lt;3),"WON","LOST"))</f>
        <v>WON</v>
      </c>
      <c r="K101" t="str">
        <f t="shared" ca="1" si="66"/>
        <v>WON</v>
      </c>
      <c r="M101" t="str">
        <f ca="1">IF(AND(RESULT!$G160&gt;M$1,RESULT!$C160+RESULT!$D160&gt;2),"WON",IF(AND(RESULT!$G160&lt;M$1,RESULT!$C160+RESULT!$D160&lt;3),"WON","LOST"))</f>
        <v>LOST</v>
      </c>
      <c r="N101" t="str">
        <f ca="1">IF(AND(RESULT!$K160&gt;M$1,RESULT!$C160+RESULT!$D160&gt;2),"WON",IF(AND(RESULT!$K160&lt;M$1,RESULT!$C160+RESULT!$D160&lt;3),"WON","LOST"))</f>
        <v>LOST</v>
      </c>
      <c r="O101" t="str">
        <f t="shared" ca="1" si="67"/>
        <v>LOST</v>
      </c>
      <c r="Q101" t="str">
        <f ca="1">IF(AND(RESULT!$G160&gt;Q$1,RESULT!$C160+RESULT!$D160&gt;2),"WON",IF(AND(RESULT!$G160&lt;Q$1,RESULT!$C160+RESULT!$D160&lt;3),"WON","LOST"))</f>
        <v>LOST</v>
      </c>
      <c r="R101" t="str">
        <f ca="1">IF(AND(RESULT!$K160&gt;Q$1,RESULT!$C160+RESULT!$D160&gt;2),"WON",IF(AND(RESULT!$K160&lt;Q$1,RESULT!$C160+RESULT!$D160&lt;3),"WON","LOST"))</f>
        <v>LOST</v>
      </c>
      <c r="S101" t="str">
        <f t="shared" ca="1" si="68"/>
        <v>LOST</v>
      </c>
      <c r="U101" t="str">
        <f ca="1">IF(AND(RESULT!$G160&gt;U$1,RESULT!$C160+RESULT!$D160&gt;2),"WON",IF(AND(RESULT!$G160&lt;U$1,RESULT!$C160+RESULT!$D160&lt;3),"WON","LOST"))</f>
        <v>LOST</v>
      </c>
      <c r="V101" t="str">
        <f ca="1">IF(AND(RESULT!$K160&gt;U$1,RESULT!$C160+RESULT!$D160&gt;2),"WON",IF(AND(RESULT!$K160&lt;U$1,RESULT!$C160+RESULT!$D160&lt;3),"WON","LOST"))</f>
        <v>LOST</v>
      </c>
      <c r="W101" t="str">
        <f t="shared" ca="1" si="69"/>
        <v>LOST</v>
      </c>
      <c r="Y101" t="str">
        <f ca="1">IF(AND(RESULT!$G160&gt;Y$1,RESULT!$C160+RESULT!$D160&gt;2),"WON",IF(AND(RESULT!$G160&lt;Y$1,RESULT!$C160+RESULT!$D160&lt;3),"WON","LOST"))</f>
        <v>LOST</v>
      </c>
      <c r="Z101" t="str">
        <f ca="1">IF(AND(RESULT!$K160&gt;Y$1,RESULT!$C160+RESULT!$D160&gt;2),"WON",IF(AND(RESULT!$K160&lt;Y$1,RESULT!$C160+RESULT!$D160&lt;3),"WON","LOST"))</f>
        <v>LOST</v>
      </c>
      <c r="AA101" t="str">
        <f t="shared" ca="1" si="70"/>
        <v>LOST</v>
      </c>
      <c r="AC101" t="str">
        <f ca="1">IF(AND(RESULT!$G160&gt;AC$1,RESULT!$C160+RESULT!$D160&gt;2),"WON",IF(AND(RESULT!$G160&lt;AC$1,RESULT!$C160+RESULT!$D160&lt;3),"WON","LOST"))</f>
        <v>LOST</v>
      </c>
      <c r="AD101" t="str">
        <f ca="1">IF(AND(RESULT!$K160&gt;AC$1,RESULT!$C160+RESULT!$D160&gt;2),"WON",IF(AND(RESULT!$K160&lt;AC$1,RESULT!$C160+RESULT!$D160&lt;3),"WON","LOST"))</f>
        <v>LOST</v>
      </c>
      <c r="AE101" t="str">
        <f t="shared" ca="1" si="71"/>
        <v>LOST</v>
      </c>
    </row>
    <row r="102" spans="1:31">
      <c r="A102" t="str">
        <f ca="1">IF(AND(RESULT!$G161&gt;A$1,RESULT!$C161+RESULT!$D161&gt;2),"WON",IF(AND(RESULT!$G161&lt;A$1,RESULT!$C161+RESULT!$D161&lt;3),"WON","LOST"))</f>
        <v>LOST</v>
      </c>
      <c r="B102" t="str">
        <f ca="1">IF(AND(RESULT!$K161&gt;A$1,RESULT!$C161+RESULT!$D161&gt;2),"WON",IF(AND(RESULT!$K161&lt;A$1,RESULT!$C161+RESULT!$D161&lt;3),"WON","LOST"))</f>
        <v>LOST</v>
      </c>
      <c r="C102" t="str">
        <f t="shared" ca="1" si="64"/>
        <v>LOST</v>
      </c>
      <c r="E102" t="str">
        <f ca="1">IF(AND(RESULT!$G161&gt;E$1,RESULT!$C161+RESULT!$D161&gt;2),"WON",IF(AND(RESULT!$G161&lt;E$1,RESULT!$C161+RESULT!$D161&lt;3),"WON","LOST"))</f>
        <v>LOST</v>
      </c>
      <c r="F102" t="str">
        <f ca="1">IF(AND(RESULT!$K161&gt;E$1,RESULT!$C161+RESULT!$D161&gt;2),"WON",IF(AND(RESULT!$K161&lt;E$1,RESULT!$C161+RESULT!$D161&lt;3),"WON","LOST"))</f>
        <v>LOST</v>
      </c>
      <c r="G102" t="str">
        <f t="shared" ca="1" si="65"/>
        <v>LOST</v>
      </c>
      <c r="I102" t="str">
        <f ca="1">IF(AND(RESULT!$G161&gt;I$1,RESULT!$C161+RESULT!$D161&gt;2),"WON",IF(AND(RESULT!$G161&lt;I$1,RESULT!$C161+RESULT!$D161&lt;3),"WON","LOST"))</f>
        <v>LOST</v>
      </c>
      <c r="J102" t="str">
        <f ca="1">IF(AND(RESULT!$K161&gt;I$1,RESULT!$C161+RESULT!$D161&gt;2),"WON",IF(AND(RESULT!$K161&lt;I$1,RESULT!$C161+RESULT!$D161&lt;3),"WON","LOST"))</f>
        <v>LOST</v>
      </c>
      <c r="K102" t="str">
        <f t="shared" ca="1" si="66"/>
        <v>LOST</v>
      </c>
      <c r="M102" t="str">
        <f ca="1">IF(AND(RESULT!$G161&gt;M$1,RESULT!$C161+RESULT!$D161&gt;2),"WON",IF(AND(RESULT!$G161&lt;M$1,RESULT!$C161+RESULT!$D161&lt;3),"WON","LOST"))</f>
        <v>WON</v>
      </c>
      <c r="N102" t="str">
        <f ca="1">IF(AND(RESULT!$K161&gt;M$1,RESULT!$C161+RESULT!$D161&gt;2),"WON",IF(AND(RESULT!$K161&lt;M$1,RESULT!$C161+RESULT!$D161&lt;3),"WON","LOST"))</f>
        <v>LOST</v>
      </c>
      <c r="O102" t="str">
        <f t="shared" ca="1" si="67"/>
        <v>DP</v>
      </c>
      <c r="Q102" t="str">
        <f ca="1">IF(AND(RESULT!$G161&gt;Q$1,RESULT!$C161+RESULT!$D161&gt;2),"WON",IF(AND(RESULT!$G161&lt;Q$1,RESULT!$C161+RESULT!$D161&lt;3),"WON","LOST"))</f>
        <v>WON</v>
      </c>
      <c r="R102" t="str">
        <f ca="1">IF(AND(RESULT!$K161&gt;Q$1,RESULT!$C161+RESULT!$D161&gt;2),"WON",IF(AND(RESULT!$K161&lt;Q$1,RESULT!$C161+RESULT!$D161&lt;3),"WON","LOST"))</f>
        <v>LOST</v>
      </c>
      <c r="S102" t="str">
        <f t="shared" ca="1" si="68"/>
        <v>DP</v>
      </c>
      <c r="U102" t="str">
        <f ca="1">IF(AND(RESULT!$G161&gt;U$1,RESULT!$C161+RESULT!$D161&gt;2),"WON",IF(AND(RESULT!$G161&lt;U$1,RESULT!$C161+RESULT!$D161&lt;3),"WON","LOST"))</f>
        <v>WON</v>
      </c>
      <c r="V102" t="str">
        <f ca="1">IF(AND(RESULT!$K161&gt;U$1,RESULT!$C161+RESULT!$D161&gt;2),"WON",IF(AND(RESULT!$K161&lt;U$1,RESULT!$C161+RESULT!$D161&lt;3),"WON","LOST"))</f>
        <v>LOST</v>
      </c>
      <c r="W102" t="str">
        <f t="shared" ca="1" si="69"/>
        <v>DP</v>
      </c>
      <c r="Y102" t="str">
        <f ca="1">IF(AND(RESULT!$G161&gt;Y$1,RESULT!$C161+RESULT!$D161&gt;2),"WON",IF(AND(RESULT!$G161&lt;Y$1,RESULT!$C161+RESULT!$D161&lt;3),"WON","LOST"))</f>
        <v>WON</v>
      </c>
      <c r="Z102" t="str">
        <f ca="1">IF(AND(RESULT!$K161&gt;Y$1,RESULT!$C161+RESULT!$D161&gt;2),"WON",IF(AND(RESULT!$K161&lt;Y$1,RESULT!$C161+RESULT!$D161&lt;3),"WON","LOST"))</f>
        <v>LOST</v>
      </c>
      <c r="AA102" t="str">
        <f t="shared" ca="1" si="70"/>
        <v>DP</v>
      </c>
      <c r="AC102" t="str">
        <f ca="1">IF(AND(RESULT!$G161&gt;AC$1,RESULT!$C161+RESULT!$D161&gt;2),"WON",IF(AND(RESULT!$G161&lt;AC$1,RESULT!$C161+RESULT!$D161&lt;3),"WON","LOST"))</f>
        <v>WON</v>
      </c>
      <c r="AD102" t="str">
        <f ca="1">IF(AND(RESULT!$K161&gt;AC$1,RESULT!$C161+RESULT!$D161&gt;2),"WON",IF(AND(RESULT!$K161&lt;AC$1,RESULT!$C161+RESULT!$D161&lt;3),"WON","LOST"))</f>
        <v>LOST</v>
      </c>
      <c r="AE102" t="str">
        <f t="shared" ca="1" si="71"/>
        <v>DP</v>
      </c>
    </row>
    <row r="103" spans="1:31">
      <c r="A103" t="str">
        <f ca="1">IF(AND(RESULT!$G162&gt;A$1,RESULT!$C162+RESULT!$D162&gt;2),"WON",IF(AND(RESULT!$G162&lt;A$1,RESULT!$C162+RESULT!$D162&lt;3),"WON","LOST"))</f>
        <v>LOST</v>
      </c>
      <c r="B103" t="str">
        <f ca="1">IF(AND(RESULT!$K162&gt;A$1,RESULT!$C162+RESULT!$D162&gt;2),"WON",IF(AND(RESULT!$K162&lt;A$1,RESULT!$C162+RESULT!$D162&lt;3),"WON","LOST"))</f>
        <v>LOST</v>
      </c>
      <c r="C103" t="str">
        <f t="shared" ca="1" si="64"/>
        <v>LOST</v>
      </c>
      <c r="E103" t="str">
        <f ca="1">IF(AND(RESULT!$G162&gt;E$1,RESULT!$C162+RESULT!$D162&gt;2),"WON",IF(AND(RESULT!$G162&lt;E$1,RESULT!$C162+RESULT!$D162&lt;3),"WON","LOST"))</f>
        <v>LOST</v>
      </c>
      <c r="F103" t="str">
        <f ca="1">IF(AND(RESULT!$K162&gt;E$1,RESULT!$C162+RESULT!$D162&gt;2),"WON",IF(AND(RESULT!$K162&lt;E$1,RESULT!$C162+RESULT!$D162&lt;3),"WON","LOST"))</f>
        <v>LOST</v>
      </c>
      <c r="G103" t="str">
        <f t="shared" ca="1" si="65"/>
        <v>LOST</v>
      </c>
      <c r="I103" t="str">
        <f ca="1">IF(AND(RESULT!$G162&gt;I$1,RESULT!$C162+RESULT!$D162&gt;2),"WON",IF(AND(RESULT!$G162&lt;I$1,RESULT!$C162+RESULT!$D162&lt;3),"WON","LOST"))</f>
        <v>WON</v>
      </c>
      <c r="J103" t="str">
        <f ca="1">IF(AND(RESULT!$K162&gt;I$1,RESULT!$C162+RESULT!$D162&gt;2),"WON",IF(AND(RESULT!$K162&lt;I$1,RESULT!$C162+RESULT!$D162&lt;3),"WON","LOST"))</f>
        <v>LOST</v>
      </c>
      <c r="K103" t="str">
        <f t="shared" ca="1" si="66"/>
        <v>DP</v>
      </c>
      <c r="M103" t="str">
        <f ca="1">IF(AND(RESULT!$G162&gt;M$1,RESULT!$C162+RESULT!$D162&gt;2),"WON",IF(AND(RESULT!$G162&lt;M$1,RESULT!$C162+RESULT!$D162&lt;3),"WON","LOST"))</f>
        <v>WON</v>
      </c>
      <c r="N103" t="str">
        <f ca="1">IF(AND(RESULT!$K162&gt;M$1,RESULT!$C162+RESULT!$D162&gt;2),"WON",IF(AND(RESULT!$K162&lt;M$1,RESULT!$C162+RESULT!$D162&lt;3),"WON","LOST"))</f>
        <v>WON</v>
      </c>
      <c r="O103" t="str">
        <f t="shared" ca="1" si="67"/>
        <v>WON</v>
      </c>
      <c r="Q103" t="str">
        <f ca="1">IF(AND(RESULT!$G162&gt;Q$1,RESULT!$C162+RESULT!$D162&gt;2),"WON",IF(AND(RESULT!$G162&lt;Q$1,RESULT!$C162+RESULT!$D162&lt;3),"WON","LOST"))</f>
        <v>WON</v>
      </c>
      <c r="R103" t="str">
        <f ca="1">IF(AND(RESULT!$K162&gt;Q$1,RESULT!$C162+RESULT!$D162&gt;2),"WON",IF(AND(RESULT!$K162&lt;Q$1,RESULT!$C162+RESULT!$D162&lt;3),"WON","LOST"))</f>
        <v>WON</v>
      </c>
      <c r="S103" t="str">
        <f t="shared" ca="1" si="68"/>
        <v>WON</v>
      </c>
      <c r="U103" t="str">
        <f ca="1">IF(AND(RESULT!$G162&gt;U$1,RESULT!$C162+RESULT!$D162&gt;2),"WON",IF(AND(RESULT!$G162&lt;U$1,RESULT!$C162+RESULT!$D162&lt;3),"WON","LOST"))</f>
        <v>WON</v>
      </c>
      <c r="V103" t="str">
        <f ca="1">IF(AND(RESULT!$K162&gt;U$1,RESULT!$C162+RESULT!$D162&gt;2),"WON",IF(AND(RESULT!$K162&lt;U$1,RESULT!$C162+RESULT!$D162&lt;3),"WON","LOST"))</f>
        <v>WON</v>
      </c>
      <c r="W103" t="str">
        <f t="shared" ca="1" si="69"/>
        <v>WON</v>
      </c>
      <c r="Y103" t="str">
        <f ca="1">IF(AND(RESULT!$G162&gt;Y$1,RESULT!$C162+RESULT!$D162&gt;2),"WON",IF(AND(RESULT!$G162&lt;Y$1,RESULT!$C162+RESULT!$D162&lt;3),"WON","LOST"))</f>
        <v>WON</v>
      </c>
      <c r="Z103" t="str">
        <f ca="1">IF(AND(RESULT!$K162&gt;Y$1,RESULT!$C162+RESULT!$D162&gt;2),"WON",IF(AND(RESULT!$K162&lt;Y$1,RESULT!$C162+RESULT!$D162&lt;3),"WON","LOST"))</f>
        <v>WON</v>
      </c>
      <c r="AA103" t="str">
        <f t="shared" ca="1" si="70"/>
        <v>WON</v>
      </c>
      <c r="AC103" t="str">
        <f ca="1">IF(AND(RESULT!$G162&gt;AC$1,RESULT!$C162+RESULT!$D162&gt;2),"WON",IF(AND(RESULT!$G162&lt;AC$1,RESULT!$C162+RESULT!$D162&lt;3),"WON","LOST"))</f>
        <v>WON</v>
      </c>
      <c r="AD103" t="str">
        <f ca="1">IF(AND(RESULT!$K162&gt;AC$1,RESULT!$C162+RESULT!$D162&gt;2),"WON",IF(AND(RESULT!$K162&lt;AC$1,RESULT!$C162+RESULT!$D162&lt;3),"WON","LOST"))</f>
        <v>WON</v>
      </c>
      <c r="AE103" t="str">
        <f t="shared" ca="1" si="71"/>
        <v>WON</v>
      </c>
    </row>
    <row r="104" spans="1:31">
      <c r="A104" t="str">
        <f ca="1">IF(AND(RESULT!$G163&gt;A$1,RESULT!$C163+RESULT!$D163&gt;2),"WON",IF(AND(RESULT!$G163&lt;A$1,RESULT!$C163+RESULT!$D163&lt;3),"WON","LOST"))</f>
        <v>LOST</v>
      </c>
      <c r="B104" t="str">
        <f ca="1">IF(AND(RESULT!$K163&gt;A$1,RESULT!$C163+RESULT!$D163&gt;2),"WON",IF(AND(RESULT!$K163&lt;A$1,RESULT!$C163+RESULT!$D163&lt;3),"WON","LOST"))</f>
        <v>LOST</v>
      </c>
      <c r="C104" t="str">
        <f t="shared" ca="1" si="64"/>
        <v>LOST</v>
      </c>
      <c r="E104" t="str">
        <f ca="1">IF(AND(RESULT!$G163&gt;E$1,RESULT!$C163+RESULT!$D163&gt;2),"WON",IF(AND(RESULT!$G163&lt;E$1,RESULT!$C163+RESULT!$D163&lt;3),"WON","LOST"))</f>
        <v>LOST</v>
      </c>
      <c r="F104" t="str">
        <f ca="1">IF(AND(RESULT!$K163&gt;E$1,RESULT!$C163+RESULT!$D163&gt;2),"WON",IF(AND(RESULT!$K163&lt;E$1,RESULT!$C163+RESULT!$D163&lt;3),"WON","LOST"))</f>
        <v>LOST</v>
      </c>
      <c r="G104" t="str">
        <f t="shared" ca="1" si="65"/>
        <v>LOST</v>
      </c>
      <c r="I104" t="str">
        <f ca="1">IF(AND(RESULT!$G163&gt;I$1,RESULT!$C163+RESULT!$D163&gt;2),"WON",IF(AND(RESULT!$G163&lt;I$1,RESULT!$C163+RESULT!$D163&lt;3),"WON","LOST"))</f>
        <v>LOST</v>
      </c>
      <c r="J104" t="str">
        <f ca="1">IF(AND(RESULT!$K163&gt;I$1,RESULT!$C163+RESULT!$D163&gt;2),"WON",IF(AND(RESULT!$K163&lt;I$1,RESULT!$C163+RESULT!$D163&lt;3),"WON","LOST"))</f>
        <v>LOST</v>
      </c>
      <c r="K104" t="str">
        <f t="shared" ca="1" si="66"/>
        <v>LOST</v>
      </c>
      <c r="M104" t="str">
        <f ca="1">IF(AND(RESULT!$G163&gt;M$1,RESULT!$C163+RESULT!$D163&gt;2),"WON",IF(AND(RESULT!$G163&lt;M$1,RESULT!$C163+RESULT!$D163&lt;3),"WON","LOST"))</f>
        <v>LOST</v>
      </c>
      <c r="N104" t="str">
        <f ca="1">IF(AND(RESULT!$K163&gt;M$1,RESULT!$C163+RESULT!$D163&gt;2),"WON",IF(AND(RESULT!$K163&lt;M$1,RESULT!$C163+RESULT!$D163&lt;3),"WON","LOST"))</f>
        <v>WON</v>
      </c>
      <c r="O104" t="str">
        <f t="shared" ca="1" si="67"/>
        <v>DP</v>
      </c>
      <c r="Q104" t="str">
        <f ca="1">IF(AND(RESULT!$G163&gt;Q$1,RESULT!$C163+RESULT!$D163&gt;2),"WON",IF(AND(RESULT!$G163&lt;Q$1,RESULT!$C163+RESULT!$D163&lt;3),"WON","LOST"))</f>
        <v>LOST</v>
      </c>
      <c r="R104" t="str">
        <f ca="1">IF(AND(RESULT!$K163&gt;Q$1,RESULT!$C163+RESULT!$D163&gt;2),"WON",IF(AND(RESULT!$K163&lt;Q$1,RESULT!$C163+RESULT!$D163&lt;3),"WON","LOST"))</f>
        <v>WON</v>
      </c>
      <c r="S104" t="str">
        <f t="shared" ca="1" si="68"/>
        <v>DP</v>
      </c>
      <c r="U104" t="str">
        <f ca="1">IF(AND(RESULT!$G163&gt;U$1,RESULT!$C163+RESULT!$D163&gt;2),"WON",IF(AND(RESULT!$G163&lt;U$1,RESULT!$C163+RESULT!$D163&lt;3),"WON","LOST"))</f>
        <v>LOST</v>
      </c>
      <c r="V104" t="str">
        <f ca="1">IF(AND(RESULT!$K163&gt;U$1,RESULT!$C163+RESULT!$D163&gt;2),"WON",IF(AND(RESULT!$K163&lt;U$1,RESULT!$C163+RESULT!$D163&lt;3),"WON","LOST"))</f>
        <v>WON</v>
      </c>
      <c r="W104" t="str">
        <f t="shared" ca="1" si="69"/>
        <v>DP</v>
      </c>
      <c r="Y104" t="str">
        <f ca="1">IF(AND(RESULT!$G163&gt;Y$1,RESULT!$C163+RESULT!$D163&gt;2),"WON",IF(AND(RESULT!$G163&lt;Y$1,RESULT!$C163+RESULT!$D163&lt;3),"WON","LOST"))</f>
        <v>LOST</v>
      </c>
      <c r="Z104" t="str">
        <f ca="1">IF(AND(RESULT!$K163&gt;Y$1,RESULT!$C163+RESULT!$D163&gt;2),"WON",IF(AND(RESULT!$K163&lt;Y$1,RESULT!$C163+RESULT!$D163&lt;3),"WON","LOST"))</f>
        <v>WON</v>
      </c>
      <c r="AA104" t="str">
        <f t="shared" ca="1" si="70"/>
        <v>DP</v>
      </c>
      <c r="AC104" t="str">
        <f ca="1">IF(AND(RESULT!$G163&gt;AC$1,RESULT!$C163+RESULT!$D163&gt;2),"WON",IF(AND(RESULT!$G163&lt;AC$1,RESULT!$C163+RESULT!$D163&lt;3),"WON","LOST"))</f>
        <v>LOST</v>
      </c>
      <c r="AD104" t="str">
        <f ca="1">IF(AND(RESULT!$K163&gt;AC$1,RESULT!$C163+RESULT!$D163&gt;2),"WON",IF(AND(RESULT!$K163&lt;AC$1,RESULT!$C163+RESULT!$D163&lt;3),"WON","LOST"))</f>
        <v>WON</v>
      </c>
      <c r="AE104" t="str">
        <f t="shared" ca="1" si="71"/>
        <v>DP</v>
      </c>
    </row>
    <row r="105" spans="1:31">
      <c r="A105" t="str">
        <f ca="1">IF(AND(RESULT!$G164&gt;A$1,RESULT!$C164+RESULT!$D164&gt;2),"WON",IF(AND(RESULT!$G164&lt;A$1,RESULT!$C164+RESULT!$D164&lt;3),"WON","LOST"))</f>
        <v>LOST</v>
      </c>
      <c r="B105" t="str">
        <f ca="1">IF(AND(RESULT!$K164&gt;A$1,RESULT!$C164+RESULT!$D164&gt;2),"WON",IF(AND(RESULT!$K164&lt;A$1,RESULT!$C164+RESULT!$D164&lt;3),"WON","LOST"))</f>
        <v>WON</v>
      </c>
      <c r="C105" t="str">
        <f t="shared" ca="1" si="64"/>
        <v>DP</v>
      </c>
      <c r="E105" t="str">
        <f ca="1">IF(AND(RESULT!$G164&gt;E$1,RESULT!$C164+RESULT!$D164&gt;2),"WON",IF(AND(RESULT!$G164&lt;E$1,RESULT!$C164+RESULT!$D164&lt;3),"WON","LOST"))</f>
        <v>LOST</v>
      </c>
      <c r="F105" t="str">
        <f ca="1">IF(AND(RESULT!$K164&gt;E$1,RESULT!$C164+RESULT!$D164&gt;2),"WON",IF(AND(RESULT!$K164&lt;E$1,RESULT!$C164+RESULT!$D164&lt;3),"WON","LOST"))</f>
        <v>WON</v>
      </c>
      <c r="G105" t="str">
        <f t="shared" ca="1" si="65"/>
        <v>DP</v>
      </c>
      <c r="I105" t="str">
        <f ca="1">IF(AND(RESULT!$G164&gt;I$1,RESULT!$C164+RESULT!$D164&gt;2),"WON",IF(AND(RESULT!$G164&lt;I$1,RESULT!$C164+RESULT!$D164&lt;3),"WON","LOST"))</f>
        <v>LOST</v>
      </c>
      <c r="J105" t="str">
        <f ca="1">IF(AND(RESULT!$K164&gt;I$1,RESULT!$C164+RESULT!$D164&gt;2),"WON",IF(AND(RESULT!$K164&lt;I$1,RESULT!$C164+RESULT!$D164&lt;3),"WON","LOST"))</f>
        <v>WON</v>
      </c>
      <c r="K105" t="str">
        <f t="shared" ca="1" si="66"/>
        <v>DP</v>
      </c>
      <c r="M105" t="str">
        <f ca="1">IF(AND(RESULT!$G164&gt;M$1,RESULT!$C164+RESULT!$D164&gt;2),"WON",IF(AND(RESULT!$G164&lt;M$1,RESULT!$C164+RESULT!$D164&lt;3),"WON","LOST"))</f>
        <v>WON</v>
      </c>
      <c r="N105" t="str">
        <f ca="1">IF(AND(RESULT!$K164&gt;M$1,RESULT!$C164+RESULT!$D164&gt;2),"WON",IF(AND(RESULT!$K164&lt;M$1,RESULT!$C164+RESULT!$D164&lt;3),"WON","LOST"))</f>
        <v>WON</v>
      </c>
      <c r="O105" t="str">
        <f t="shared" ca="1" si="67"/>
        <v>WON</v>
      </c>
      <c r="Q105" t="str">
        <f ca="1">IF(AND(RESULT!$G164&gt;Q$1,RESULT!$C164+RESULT!$D164&gt;2),"WON",IF(AND(RESULT!$G164&lt;Q$1,RESULT!$C164+RESULT!$D164&lt;3),"WON","LOST"))</f>
        <v>WON</v>
      </c>
      <c r="R105" t="str">
        <f ca="1">IF(AND(RESULT!$K164&gt;Q$1,RESULT!$C164+RESULT!$D164&gt;2),"WON",IF(AND(RESULT!$K164&lt;Q$1,RESULT!$C164+RESULT!$D164&lt;3),"WON","LOST"))</f>
        <v>WON</v>
      </c>
      <c r="S105" t="str">
        <f t="shared" ca="1" si="68"/>
        <v>WON</v>
      </c>
      <c r="U105" t="str">
        <f ca="1">IF(AND(RESULT!$G164&gt;U$1,RESULT!$C164+RESULT!$D164&gt;2),"WON",IF(AND(RESULT!$G164&lt;U$1,RESULT!$C164+RESULT!$D164&lt;3),"WON","LOST"))</f>
        <v>WON</v>
      </c>
      <c r="V105" t="str">
        <f ca="1">IF(AND(RESULT!$K164&gt;U$1,RESULT!$C164+RESULT!$D164&gt;2),"WON",IF(AND(RESULT!$K164&lt;U$1,RESULT!$C164+RESULT!$D164&lt;3),"WON","LOST"))</f>
        <v>WON</v>
      </c>
      <c r="W105" t="str">
        <f t="shared" ca="1" si="69"/>
        <v>WON</v>
      </c>
      <c r="Y105" t="str">
        <f ca="1">IF(AND(RESULT!$G164&gt;Y$1,RESULT!$C164+RESULT!$D164&gt;2),"WON",IF(AND(RESULT!$G164&lt;Y$1,RESULT!$C164+RESULT!$D164&lt;3),"WON","LOST"))</f>
        <v>WON</v>
      </c>
      <c r="Z105" t="str">
        <f ca="1">IF(AND(RESULT!$K164&gt;Y$1,RESULT!$C164+RESULT!$D164&gt;2),"WON",IF(AND(RESULT!$K164&lt;Y$1,RESULT!$C164+RESULT!$D164&lt;3),"WON","LOST"))</f>
        <v>WON</v>
      </c>
      <c r="AA105" t="str">
        <f t="shared" ca="1" si="70"/>
        <v>WON</v>
      </c>
      <c r="AC105" t="str">
        <f ca="1">IF(AND(RESULT!$G164&gt;AC$1,RESULT!$C164+RESULT!$D164&gt;2),"WON",IF(AND(RESULT!$G164&lt;AC$1,RESULT!$C164+RESULT!$D164&lt;3),"WON","LOST"))</f>
        <v>WON</v>
      </c>
      <c r="AD105" t="str">
        <f ca="1">IF(AND(RESULT!$K164&gt;AC$1,RESULT!$C164+RESULT!$D164&gt;2),"WON",IF(AND(RESULT!$K164&lt;AC$1,RESULT!$C164+RESULT!$D164&lt;3),"WON","LOST"))</f>
        <v>WON</v>
      </c>
      <c r="AE105" t="str">
        <f t="shared" ca="1" si="71"/>
        <v>WON</v>
      </c>
    </row>
    <row r="106" spans="1:31">
      <c r="A106" t="str">
        <f ca="1">IF(AND(RESULT!$G165&gt;A$1,RESULT!$C165+RESULT!$D165&gt;2),"WON",IF(AND(RESULT!$G165&lt;A$1,RESULT!$C165+RESULT!$D165&lt;3),"WON","LOST"))</f>
        <v>LOST</v>
      </c>
      <c r="B106" t="str">
        <f ca="1">IF(AND(RESULT!$K165&gt;A$1,RESULT!$C165+RESULT!$D165&gt;2),"WON",IF(AND(RESULT!$K165&lt;A$1,RESULT!$C165+RESULT!$D165&lt;3),"WON","LOST"))</f>
        <v>WON</v>
      </c>
      <c r="C106" t="str">
        <f t="shared" ca="1" si="64"/>
        <v>DP</v>
      </c>
      <c r="E106" t="str">
        <f ca="1">IF(AND(RESULT!$G165&gt;E$1,RESULT!$C165+RESULT!$D165&gt;2),"WON",IF(AND(RESULT!$G165&lt;E$1,RESULT!$C165+RESULT!$D165&lt;3),"WON","LOST"))</f>
        <v>LOST</v>
      </c>
      <c r="F106" t="str">
        <f ca="1">IF(AND(RESULT!$K165&gt;E$1,RESULT!$C165+RESULT!$D165&gt;2),"WON",IF(AND(RESULT!$K165&lt;E$1,RESULT!$C165+RESULT!$D165&lt;3),"WON","LOST"))</f>
        <v>WON</v>
      </c>
      <c r="G106" t="str">
        <f t="shared" ca="1" si="65"/>
        <v>DP</v>
      </c>
      <c r="I106" t="str">
        <f ca="1">IF(AND(RESULT!$G165&gt;I$1,RESULT!$C165+RESULT!$D165&gt;2),"WON",IF(AND(RESULT!$G165&lt;I$1,RESULT!$C165+RESULT!$D165&lt;3),"WON","LOST"))</f>
        <v>LOST</v>
      </c>
      <c r="J106" t="str">
        <f ca="1">IF(AND(RESULT!$K165&gt;I$1,RESULT!$C165+RESULT!$D165&gt;2),"WON",IF(AND(RESULT!$K165&lt;I$1,RESULT!$C165+RESULT!$D165&lt;3),"WON","LOST"))</f>
        <v>WON</v>
      </c>
      <c r="K106" t="str">
        <f t="shared" ca="1" si="66"/>
        <v>DP</v>
      </c>
      <c r="M106" t="str">
        <f ca="1">IF(AND(RESULT!$G165&gt;M$1,RESULT!$C165+RESULT!$D165&gt;2),"WON",IF(AND(RESULT!$G165&lt;M$1,RESULT!$C165+RESULT!$D165&lt;3),"WON","LOST"))</f>
        <v>WON</v>
      </c>
      <c r="N106" t="str">
        <f ca="1">IF(AND(RESULT!$K165&gt;M$1,RESULT!$C165+RESULT!$D165&gt;2),"WON",IF(AND(RESULT!$K165&lt;M$1,RESULT!$C165+RESULT!$D165&lt;3),"WON","LOST"))</f>
        <v>WON</v>
      </c>
      <c r="O106" t="str">
        <f t="shared" ca="1" si="67"/>
        <v>WON</v>
      </c>
      <c r="Q106" t="str">
        <f ca="1">IF(AND(RESULT!$G165&gt;Q$1,RESULT!$C165+RESULT!$D165&gt;2),"WON",IF(AND(RESULT!$G165&lt;Q$1,RESULT!$C165+RESULT!$D165&lt;3),"WON","LOST"))</f>
        <v>WON</v>
      </c>
      <c r="R106" t="str">
        <f ca="1">IF(AND(RESULT!$K165&gt;Q$1,RESULT!$C165+RESULT!$D165&gt;2),"WON",IF(AND(RESULT!$K165&lt;Q$1,RESULT!$C165+RESULT!$D165&lt;3),"WON","LOST"))</f>
        <v>WON</v>
      </c>
      <c r="S106" t="str">
        <f t="shared" ca="1" si="68"/>
        <v>WON</v>
      </c>
      <c r="U106" t="str">
        <f ca="1">IF(AND(RESULT!$G165&gt;U$1,RESULT!$C165+RESULT!$D165&gt;2),"WON",IF(AND(RESULT!$G165&lt;U$1,RESULT!$C165+RESULT!$D165&lt;3),"WON","LOST"))</f>
        <v>WON</v>
      </c>
      <c r="V106" t="str">
        <f ca="1">IF(AND(RESULT!$K165&gt;U$1,RESULT!$C165+RESULT!$D165&gt;2),"WON",IF(AND(RESULT!$K165&lt;U$1,RESULT!$C165+RESULT!$D165&lt;3),"WON","LOST"))</f>
        <v>WON</v>
      </c>
      <c r="W106" t="str">
        <f t="shared" ca="1" si="69"/>
        <v>WON</v>
      </c>
      <c r="Y106" t="str">
        <f ca="1">IF(AND(RESULT!$G165&gt;Y$1,RESULT!$C165+RESULT!$D165&gt;2),"WON",IF(AND(RESULT!$G165&lt;Y$1,RESULT!$C165+RESULT!$D165&lt;3),"WON","LOST"))</f>
        <v>WON</v>
      </c>
      <c r="Z106" t="str">
        <f ca="1">IF(AND(RESULT!$K165&gt;Y$1,RESULT!$C165+RESULT!$D165&gt;2),"WON",IF(AND(RESULT!$K165&lt;Y$1,RESULT!$C165+RESULT!$D165&lt;3),"WON","LOST"))</f>
        <v>WON</v>
      </c>
      <c r="AA106" t="str">
        <f t="shared" ca="1" si="70"/>
        <v>WON</v>
      </c>
      <c r="AC106" t="str">
        <f ca="1">IF(AND(RESULT!$G165&gt;AC$1,RESULT!$C165+RESULT!$D165&gt;2),"WON",IF(AND(RESULT!$G165&lt;AC$1,RESULT!$C165+RESULT!$D165&lt;3),"WON","LOST"))</f>
        <v>WON</v>
      </c>
      <c r="AD106" t="str">
        <f ca="1">IF(AND(RESULT!$K165&gt;AC$1,RESULT!$C165+RESULT!$D165&gt;2),"WON",IF(AND(RESULT!$K165&lt;AC$1,RESULT!$C165+RESULT!$D165&lt;3),"WON","LOST"))</f>
        <v>WON</v>
      </c>
      <c r="AE106" t="str">
        <f t="shared" ca="1" si="71"/>
        <v>WON</v>
      </c>
    </row>
    <row r="107" spans="1:31">
      <c r="A107" t="str">
        <f ca="1">IF(AND(RESULT!$G166&gt;A$1,RESULT!$C166+RESULT!$D166&gt;2),"WON",IF(AND(RESULT!$G166&lt;A$1,RESULT!$C166+RESULT!$D166&lt;3),"WON","LOST"))</f>
        <v>WON</v>
      </c>
      <c r="B107" t="str">
        <f ca="1">IF(AND(RESULT!$K166&gt;A$1,RESULT!$C166+RESULT!$D166&gt;2),"WON",IF(AND(RESULT!$K166&lt;A$1,RESULT!$C166+RESULT!$D166&lt;3),"WON","LOST"))</f>
        <v>WON</v>
      </c>
      <c r="C107" t="str">
        <f t="shared" ca="1" si="64"/>
        <v>WON</v>
      </c>
      <c r="E107" t="str">
        <f ca="1">IF(AND(RESULT!$G166&gt;E$1,RESULT!$C166+RESULT!$D166&gt;2),"WON",IF(AND(RESULT!$G166&lt;E$1,RESULT!$C166+RESULT!$D166&lt;3),"WON","LOST"))</f>
        <v>WON</v>
      </c>
      <c r="F107" t="str">
        <f ca="1">IF(AND(RESULT!$K166&gt;E$1,RESULT!$C166+RESULT!$D166&gt;2),"WON",IF(AND(RESULT!$K166&lt;E$1,RESULT!$C166+RESULT!$D166&lt;3),"WON","LOST"))</f>
        <v>WON</v>
      </c>
      <c r="G107" t="str">
        <f t="shared" ca="1" si="65"/>
        <v>WON</v>
      </c>
      <c r="I107" t="str">
        <f ca="1">IF(AND(RESULT!$G166&gt;I$1,RESULT!$C166+RESULT!$D166&gt;2),"WON",IF(AND(RESULT!$G166&lt;I$1,RESULT!$C166+RESULT!$D166&lt;3),"WON","LOST"))</f>
        <v>WON</v>
      </c>
      <c r="J107" t="str">
        <f ca="1">IF(AND(RESULT!$K166&gt;I$1,RESULT!$C166+RESULT!$D166&gt;2),"WON",IF(AND(RESULT!$K166&lt;I$1,RESULT!$C166+RESULT!$D166&lt;3),"WON","LOST"))</f>
        <v>WON</v>
      </c>
      <c r="K107" t="str">
        <f t="shared" ca="1" si="66"/>
        <v>WON</v>
      </c>
      <c r="M107" t="str">
        <f ca="1">IF(AND(RESULT!$G166&gt;M$1,RESULT!$C166+RESULT!$D166&gt;2),"WON",IF(AND(RESULT!$G166&lt;M$1,RESULT!$C166+RESULT!$D166&lt;3),"WON","LOST"))</f>
        <v>WON</v>
      </c>
      <c r="N107" t="str">
        <f ca="1">IF(AND(RESULT!$K166&gt;M$1,RESULT!$C166+RESULT!$D166&gt;2),"WON",IF(AND(RESULT!$K166&lt;M$1,RESULT!$C166+RESULT!$D166&lt;3),"WON","LOST"))</f>
        <v>LOST</v>
      </c>
      <c r="O107" t="str">
        <f t="shared" ca="1" si="67"/>
        <v>DP</v>
      </c>
      <c r="Q107" t="str">
        <f ca="1">IF(AND(RESULT!$G166&gt;Q$1,RESULT!$C166+RESULT!$D166&gt;2),"WON",IF(AND(RESULT!$G166&lt;Q$1,RESULT!$C166+RESULT!$D166&lt;3),"WON","LOST"))</f>
        <v>WON</v>
      </c>
      <c r="R107" t="str">
        <f ca="1">IF(AND(RESULT!$K166&gt;Q$1,RESULT!$C166+RESULT!$D166&gt;2),"WON",IF(AND(RESULT!$K166&lt;Q$1,RESULT!$C166+RESULT!$D166&lt;3),"WON","LOST"))</f>
        <v>LOST</v>
      </c>
      <c r="S107" t="str">
        <f t="shared" ca="1" si="68"/>
        <v>DP</v>
      </c>
      <c r="U107" t="str">
        <f ca="1">IF(AND(RESULT!$G166&gt;U$1,RESULT!$C166+RESULT!$D166&gt;2),"WON",IF(AND(RESULT!$G166&lt;U$1,RESULT!$C166+RESULT!$D166&lt;3),"WON","LOST"))</f>
        <v>WON</v>
      </c>
      <c r="V107" t="str">
        <f ca="1">IF(AND(RESULT!$K166&gt;U$1,RESULT!$C166+RESULT!$D166&gt;2),"WON",IF(AND(RESULT!$K166&lt;U$1,RESULT!$C166+RESULT!$D166&lt;3),"WON","LOST"))</f>
        <v>LOST</v>
      </c>
      <c r="W107" t="str">
        <f t="shared" ca="1" si="69"/>
        <v>DP</v>
      </c>
      <c r="Y107" t="str">
        <f ca="1">IF(AND(RESULT!$G166&gt;Y$1,RESULT!$C166+RESULT!$D166&gt;2),"WON",IF(AND(RESULT!$G166&lt;Y$1,RESULT!$C166+RESULT!$D166&lt;3),"WON","LOST"))</f>
        <v>WON</v>
      </c>
      <c r="Z107" t="str">
        <f ca="1">IF(AND(RESULT!$K166&gt;Y$1,RESULT!$C166+RESULT!$D166&gt;2),"WON",IF(AND(RESULT!$K166&lt;Y$1,RESULT!$C166+RESULT!$D166&lt;3),"WON","LOST"))</f>
        <v>WON</v>
      </c>
      <c r="AA107" t="str">
        <f t="shared" ca="1" si="70"/>
        <v>WON</v>
      </c>
      <c r="AC107" t="str">
        <f ca="1">IF(AND(RESULT!$G166&gt;AC$1,RESULT!$C166+RESULT!$D166&gt;2),"WON",IF(AND(RESULT!$G166&lt;AC$1,RESULT!$C166+RESULT!$D166&lt;3),"WON","LOST"))</f>
        <v>WON</v>
      </c>
      <c r="AD107" t="str">
        <f ca="1">IF(AND(RESULT!$K166&gt;AC$1,RESULT!$C166+RESULT!$D166&gt;2),"WON",IF(AND(RESULT!$K166&lt;AC$1,RESULT!$C166+RESULT!$D166&lt;3),"WON","LOST"))</f>
        <v>WON</v>
      </c>
      <c r="AE107" t="str">
        <f t="shared" ca="1" si="71"/>
        <v>WON</v>
      </c>
    </row>
    <row r="108" spans="1:31">
      <c r="A108" t="str">
        <f ca="1">IF(AND(RESULT!$G167&gt;A$1,RESULT!$C167+RESULT!$D167&gt;2),"WON",IF(AND(RESULT!$G167&lt;A$1,RESULT!$C167+RESULT!$D167&lt;3),"WON","LOST"))</f>
        <v>LOST</v>
      </c>
      <c r="B108" t="str">
        <f ca="1">IF(AND(RESULT!$K167&gt;A$1,RESULT!$C167+RESULT!$D167&gt;2),"WON",IF(AND(RESULT!$K167&lt;A$1,RESULT!$C167+RESULT!$D167&lt;3),"WON","LOST"))</f>
        <v>WON</v>
      </c>
      <c r="C108" t="str">
        <f t="shared" ca="1" si="64"/>
        <v>DP</v>
      </c>
      <c r="E108" t="str">
        <f ca="1">IF(AND(RESULT!$G167&gt;E$1,RESULT!$C167+RESULT!$D167&gt;2),"WON",IF(AND(RESULT!$G167&lt;E$1,RESULT!$C167+RESULT!$D167&lt;3),"WON","LOST"))</f>
        <v>LOST</v>
      </c>
      <c r="F108" t="str">
        <f ca="1">IF(AND(RESULT!$K167&gt;E$1,RESULT!$C167+RESULT!$D167&gt;2),"WON",IF(AND(RESULT!$K167&lt;E$1,RESULT!$C167+RESULT!$D167&lt;3),"WON","LOST"))</f>
        <v>WON</v>
      </c>
      <c r="G108" t="str">
        <f t="shared" ca="1" si="65"/>
        <v>DP</v>
      </c>
      <c r="I108" t="str">
        <f ca="1">IF(AND(RESULT!$G167&gt;I$1,RESULT!$C167+RESULT!$D167&gt;2),"WON",IF(AND(RESULT!$G167&lt;I$1,RESULT!$C167+RESULT!$D167&lt;3),"WON","LOST"))</f>
        <v>LOST</v>
      </c>
      <c r="J108" t="str">
        <f ca="1">IF(AND(RESULT!$K167&gt;I$1,RESULT!$C167+RESULT!$D167&gt;2),"WON",IF(AND(RESULT!$K167&lt;I$1,RESULT!$C167+RESULT!$D167&lt;3),"WON","LOST"))</f>
        <v>WON</v>
      </c>
      <c r="K108" t="str">
        <f t="shared" ca="1" si="66"/>
        <v>DP</v>
      </c>
      <c r="M108" t="str">
        <f ca="1">IF(AND(RESULT!$G167&gt;M$1,RESULT!$C167+RESULT!$D167&gt;2),"WON",IF(AND(RESULT!$G167&lt;M$1,RESULT!$C167+RESULT!$D167&lt;3),"WON","LOST"))</f>
        <v>WON</v>
      </c>
      <c r="N108" t="str">
        <f ca="1">IF(AND(RESULT!$K167&gt;M$1,RESULT!$C167+RESULT!$D167&gt;2),"WON",IF(AND(RESULT!$K167&lt;M$1,RESULT!$C167+RESULT!$D167&lt;3),"WON","LOST"))</f>
        <v>WON</v>
      </c>
      <c r="O108" t="str">
        <f t="shared" ca="1" si="67"/>
        <v>WON</v>
      </c>
      <c r="Q108" t="str">
        <f ca="1">IF(AND(RESULT!$G167&gt;Q$1,RESULT!$C167+RESULT!$D167&gt;2),"WON",IF(AND(RESULT!$G167&lt;Q$1,RESULT!$C167+RESULT!$D167&lt;3),"WON","LOST"))</f>
        <v>WON</v>
      </c>
      <c r="R108" t="str">
        <f ca="1">IF(AND(RESULT!$K167&gt;Q$1,RESULT!$C167+RESULT!$D167&gt;2),"WON",IF(AND(RESULT!$K167&lt;Q$1,RESULT!$C167+RESULT!$D167&lt;3),"WON","LOST"))</f>
        <v>WON</v>
      </c>
      <c r="S108" t="str">
        <f t="shared" ca="1" si="68"/>
        <v>WON</v>
      </c>
      <c r="U108" t="str">
        <f ca="1">IF(AND(RESULT!$G167&gt;U$1,RESULT!$C167+RESULT!$D167&gt;2),"WON",IF(AND(RESULT!$G167&lt;U$1,RESULT!$C167+RESULT!$D167&lt;3),"WON","LOST"))</f>
        <v>WON</v>
      </c>
      <c r="V108" t="str">
        <f ca="1">IF(AND(RESULT!$K167&gt;U$1,RESULT!$C167+RESULT!$D167&gt;2),"WON",IF(AND(RESULT!$K167&lt;U$1,RESULT!$C167+RESULT!$D167&lt;3),"WON","LOST"))</f>
        <v>WON</v>
      </c>
      <c r="W108" t="str">
        <f t="shared" ca="1" si="69"/>
        <v>WON</v>
      </c>
      <c r="Y108" t="str">
        <f ca="1">IF(AND(RESULT!$G167&gt;Y$1,RESULT!$C167+RESULT!$D167&gt;2),"WON",IF(AND(RESULT!$G167&lt;Y$1,RESULT!$C167+RESULT!$D167&lt;3),"WON","LOST"))</f>
        <v>WON</v>
      </c>
      <c r="Z108" t="str">
        <f ca="1">IF(AND(RESULT!$K167&gt;Y$1,RESULT!$C167+RESULT!$D167&gt;2),"WON",IF(AND(RESULT!$K167&lt;Y$1,RESULT!$C167+RESULT!$D167&lt;3),"WON","LOST"))</f>
        <v>WON</v>
      </c>
      <c r="AA108" t="str">
        <f t="shared" ca="1" si="70"/>
        <v>WON</v>
      </c>
      <c r="AC108" t="str">
        <f ca="1">IF(AND(RESULT!$G167&gt;AC$1,RESULT!$C167+RESULT!$D167&gt;2),"WON",IF(AND(RESULT!$G167&lt;AC$1,RESULT!$C167+RESULT!$D167&lt;3),"WON","LOST"))</f>
        <v>WON</v>
      </c>
      <c r="AD108" t="str">
        <f ca="1">IF(AND(RESULT!$K167&gt;AC$1,RESULT!$C167+RESULT!$D167&gt;2),"WON",IF(AND(RESULT!$K167&lt;AC$1,RESULT!$C167+RESULT!$D167&lt;3),"WON","LOST"))</f>
        <v>WON</v>
      </c>
      <c r="AE108" t="str">
        <f t="shared" ca="1" si="71"/>
        <v>WON</v>
      </c>
    </row>
    <row r="111" spans="1:31">
      <c r="A111" t="str">
        <f ca="1">IF(AND(RESULT!$G170&gt;A$1,RESULT!$C170+RESULT!$D170&gt;2),"WON",IF(AND(RESULT!$G170&lt;A$1,RESULT!$C170+RESULT!$D170&lt;3),"WON","LOST"))</f>
        <v>LOST</v>
      </c>
      <c r="B111" t="str">
        <f ca="1">IF(AND(RESULT!$K170&gt;A$1,RESULT!$C170+RESULT!$D170&gt;2),"WON",IF(AND(RESULT!$K170&lt;A$1,RESULT!$C170+RESULT!$D170&lt;3),"WON","LOST"))</f>
        <v>LOST</v>
      </c>
      <c r="C111" t="str">
        <f ca="1">IF(AND(A111="WON",B111="WON"),"WON",IF(AND(A111="LOST",B111="LOST"),"LOST","DP"))</f>
        <v>LOST</v>
      </c>
      <c r="E111" t="str">
        <f ca="1">IF(AND(RESULT!$G170&gt;E$1,RESULT!$C170+RESULT!$D170&gt;2),"WON",IF(AND(RESULT!$G170&lt;E$1,RESULT!$C170+RESULT!$D170&lt;3),"WON","LOST"))</f>
        <v>LOST</v>
      </c>
      <c r="F111" t="str">
        <f ca="1">IF(AND(RESULT!$K170&gt;E$1,RESULT!$C170+RESULT!$D170&gt;2),"WON",IF(AND(RESULT!$K170&lt;E$1,RESULT!$C170+RESULT!$D170&lt;3),"WON","LOST"))</f>
        <v>LOST</v>
      </c>
      <c r="G111" t="str">
        <f ca="1">IF(AND(E111="WON",F111="WON"),"WON",IF(AND(E111="LOST",F111="LOST"),"LOST","DP"))</f>
        <v>LOST</v>
      </c>
      <c r="I111" t="str">
        <f ca="1">IF(AND(RESULT!$G170&gt;I$1,RESULT!$C170+RESULT!$D170&gt;2),"WON",IF(AND(RESULT!$G170&lt;I$1,RESULT!$C170+RESULT!$D170&lt;3),"WON","LOST"))</f>
        <v>LOST</v>
      </c>
      <c r="J111" t="str">
        <f ca="1">IF(AND(RESULT!$K170&gt;I$1,RESULT!$C170+RESULT!$D170&gt;2),"WON",IF(AND(RESULT!$K170&lt;I$1,RESULT!$C170+RESULT!$D170&lt;3),"WON","LOST"))</f>
        <v>LOST</v>
      </c>
      <c r="K111" t="str">
        <f ca="1">IF(AND(I111="WON",J111="WON"),"WON",IF(AND(I111="LOST",J111="LOST"),"LOST","DP"))</f>
        <v>LOST</v>
      </c>
      <c r="M111" t="str">
        <f ca="1">IF(AND(RESULT!$G170&gt;M$1,RESULT!$C170+RESULT!$D170&gt;2),"WON",IF(AND(RESULT!$G170&lt;M$1,RESULT!$C170+RESULT!$D170&lt;3),"WON","LOST"))</f>
        <v>WON</v>
      </c>
      <c r="N111" t="str">
        <f ca="1">IF(AND(RESULT!$K170&gt;M$1,RESULT!$C170+RESULT!$D170&gt;2),"WON",IF(AND(RESULT!$K170&lt;M$1,RESULT!$C170+RESULT!$D170&lt;3),"WON","LOST"))</f>
        <v>LOST</v>
      </c>
      <c r="O111" t="str">
        <f ca="1">IF(AND(M111="WON",N111="WON"),"WON",IF(AND(M111="LOST",N111="LOST"),"LOST","DP"))</f>
        <v>DP</v>
      </c>
      <c r="Q111" t="str">
        <f ca="1">IF(AND(RESULT!$G170&gt;Q$1,RESULT!$C170+RESULT!$D170&gt;2),"WON",IF(AND(RESULT!$G170&lt;Q$1,RESULT!$C170+RESULT!$D170&lt;3),"WON","LOST"))</f>
        <v>WON</v>
      </c>
      <c r="R111" t="str">
        <f ca="1">IF(AND(RESULT!$K170&gt;Q$1,RESULT!$C170+RESULT!$D170&gt;2),"WON",IF(AND(RESULT!$K170&lt;Q$1,RESULT!$C170+RESULT!$D170&lt;3),"WON","LOST"))</f>
        <v>LOST</v>
      </c>
      <c r="S111" t="str">
        <f ca="1">IF(AND(Q111="WON",R111="WON"),"WON",IF(AND(Q111="LOST",R111="LOST"),"LOST","DP"))</f>
        <v>DP</v>
      </c>
      <c r="U111" t="str">
        <f ca="1">IF(AND(RESULT!$G170&gt;U$1,RESULT!$C170+RESULT!$D170&gt;2),"WON",IF(AND(RESULT!$G170&lt;U$1,RESULT!$C170+RESULT!$D170&lt;3),"WON","LOST"))</f>
        <v>WON</v>
      </c>
      <c r="V111" t="str">
        <f ca="1">IF(AND(RESULT!$K170&gt;U$1,RESULT!$C170+RESULT!$D170&gt;2),"WON",IF(AND(RESULT!$K170&lt;U$1,RESULT!$C170+RESULT!$D170&lt;3),"WON","LOST"))</f>
        <v>LOST</v>
      </c>
      <c r="W111" t="str">
        <f ca="1">IF(AND(U111="WON",V111="WON"),"WON",IF(AND(U111="LOST",V111="LOST"),"LOST","DP"))</f>
        <v>DP</v>
      </c>
      <c r="Y111" t="str">
        <f ca="1">IF(AND(RESULT!$G170&gt;Y$1,RESULT!$C170+RESULT!$D170&gt;2),"WON",IF(AND(RESULT!$G170&lt;Y$1,RESULT!$C170+RESULT!$D170&lt;3),"WON","LOST"))</f>
        <v>WON</v>
      </c>
      <c r="Z111" t="str">
        <f ca="1">IF(AND(RESULT!$K170&gt;Y$1,RESULT!$C170+RESULT!$D170&gt;2),"WON",IF(AND(RESULT!$K170&lt;Y$1,RESULT!$C170+RESULT!$D170&lt;3),"WON","LOST"))</f>
        <v>LOST</v>
      </c>
      <c r="AA111" t="str">
        <f ca="1">IF(AND(Y111="WON",Z111="WON"),"WON",IF(AND(Y111="LOST",Z111="LOST"),"LOST","DP"))</f>
        <v>DP</v>
      </c>
      <c r="AC111" t="str">
        <f ca="1">IF(AND(RESULT!$G170&gt;AC$1,RESULT!$C170+RESULT!$D170&gt;2),"WON",IF(AND(RESULT!$G170&lt;AC$1,RESULT!$C170+RESULT!$D170&lt;3),"WON","LOST"))</f>
        <v>WON</v>
      </c>
      <c r="AD111" t="str">
        <f ca="1">IF(AND(RESULT!$K170&gt;AC$1,RESULT!$C170+RESULT!$D170&gt;2),"WON",IF(AND(RESULT!$K170&lt;AC$1,RESULT!$C170+RESULT!$D170&lt;3),"WON","LOST"))</f>
        <v>LOST</v>
      </c>
      <c r="AE111" t="str">
        <f ca="1">IF(AND(AC111="WON",AD111="WON"),"WON",IF(AND(AC111="LOST",AD111="LOST"),"LOST","DP"))</f>
        <v>DP</v>
      </c>
    </row>
    <row r="112" spans="1:31">
      <c r="A112" t="str">
        <f ca="1">IF(AND(RESULT!$G171&gt;A$1,RESULT!$C171+RESULT!$D171&gt;2),"WON",IF(AND(RESULT!$G171&lt;A$1,RESULT!$C171+RESULT!$D171&lt;3),"WON","LOST"))</f>
        <v>LOST</v>
      </c>
      <c r="B112" t="str">
        <f ca="1">IF(AND(RESULT!$K171&gt;A$1,RESULT!$C171+RESULT!$D171&gt;2),"WON",IF(AND(RESULT!$K171&lt;A$1,RESULT!$C171+RESULT!$D171&lt;3),"WON","LOST"))</f>
        <v>LOST</v>
      </c>
      <c r="C112" t="str">
        <f t="shared" ref="C112:C120" ca="1" si="72">IF(AND(A112="WON",B112="WON"),"WON",IF(AND(A112="LOST",B112="LOST"),"LOST","DP"))</f>
        <v>LOST</v>
      </c>
      <c r="E112" t="str">
        <f ca="1">IF(AND(RESULT!$G171&gt;E$1,RESULT!$C171+RESULT!$D171&gt;2),"WON",IF(AND(RESULT!$G171&lt;E$1,RESULT!$C171+RESULT!$D171&lt;3),"WON","LOST"))</f>
        <v>LOST</v>
      </c>
      <c r="F112" t="str">
        <f ca="1">IF(AND(RESULT!$K171&gt;E$1,RESULT!$C171+RESULT!$D171&gt;2),"WON",IF(AND(RESULT!$K171&lt;E$1,RESULT!$C171+RESULT!$D171&lt;3),"WON","LOST"))</f>
        <v>LOST</v>
      </c>
      <c r="G112" t="str">
        <f t="shared" ref="G112:G120" ca="1" si="73">IF(AND(E112="WON",F112="WON"),"WON",IF(AND(E112="LOST",F112="LOST"),"LOST","DP"))</f>
        <v>LOST</v>
      </c>
      <c r="I112" t="str">
        <f ca="1">IF(AND(RESULT!$G171&gt;I$1,RESULT!$C171+RESULT!$D171&gt;2),"WON",IF(AND(RESULT!$G171&lt;I$1,RESULT!$C171+RESULT!$D171&lt;3),"WON","LOST"))</f>
        <v>LOST</v>
      </c>
      <c r="J112" t="str">
        <f ca="1">IF(AND(RESULT!$K171&gt;I$1,RESULT!$C171+RESULT!$D171&gt;2),"WON",IF(AND(RESULT!$K171&lt;I$1,RESULT!$C171+RESULT!$D171&lt;3),"WON","LOST"))</f>
        <v>LOST</v>
      </c>
      <c r="K112" t="str">
        <f t="shared" ref="K112:K120" ca="1" si="74">IF(AND(I112="WON",J112="WON"),"WON",IF(AND(I112="LOST",J112="LOST"),"LOST","DP"))</f>
        <v>LOST</v>
      </c>
      <c r="M112" t="str">
        <f ca="1">IF(AND(RESULT!$G171&gt;M$1,RESULT!$C171+RESULT!$D171&gt;2),"WON",IF(AND(RESULT!$G171&lt;M$1,RESULT!$C171+RESULT!$D171&lt;3),"WON","LOST"))</f>
        <v>WON</v>
      </c>
      <c r="N112" t="str">
        <f ca="1">IF(AND(RESULT!$K171&gt;M$1,RESULT!$C171+RESULT!$D171&gt;2),"WON",IF(AND(RESULT!$K171&lt;M$1,RESULT!$C171+RESULT!$D171&lt;3),"WON","LOST"))</f>
        <v>LOST</v>
      </c>
      <c r="O112" t="str">
        <f t="shared" ref="O112:O120" ca="1" si="75">IF(AND(M112="WON",N112="WON"),"WON",IF(AND(M112="LOST",N112="LOST"),"LOST","DP"))</f>
        <v>DP</v>
      </c>
      <c r="Q112" t="str">
        <f ca="1">IF(AND(RESULT!$G171&gt;Q$1,RESULT!$C171+RESULT!$D171&gt;2),"WON",IF(AND(RESULT!$G171&lt;Q$1,RESULT!$C171+RESULT!$D171&lt;3),"WON","LOST"))</f>
        <v>WON</v>
      </c>
      <c r="R112" t="str">
        <f ca="1">IF(AND(RESULT!$K171&gt;Q$1,RESULT!$C171+RESULT!$D171&gt;2),"WON",IF(AND(RESULT!$K171&lt;Q$1,RESULT!$C171+RESULT!$D171&lt;3),"WON","LOST"))</f>
        <v>LOST</v>
      </c>
      <c r="S112" t="str">
        <f t="shared" ref="S112:S120" ca="1" si="76">IF(AND(Q112="WON",R112="WON"),"WON",IF(AND(Q112="LOST",R112="LOST"),"LOST","DP"))</f>
        <v>DP</v>
      </c>
      <c r="U112" t="str">
        <f ca="1">IF(AND(RESULT!$G171&gt;U$1,RESULT!$C171+RESULT!$D171&gt;2),"WON",IF(AND(RESULT!$G171&lt;U$1,RESULT!$C171+RESULT!$D171&lt;3),"WON","LOST"))</f>
        <v>WON</v>
      </c>
      <c r="V112" t="str">
        <f ca="1">IF(AND(RESULT!$K171&gt;U$1,RESULT!$C171+RESULT!$D171&gt;2),"WON",IF(AND(RESULT!$K171&lt;U$1,RESULT!$C171+RESULT!$D171&lt;3),"WON","LOST"))</f>
        <v>LOST</v>
      </c>
      <c r="W112" t="str">
        <f t="shared" ref="W112:W120" ca="1" si="77">IF(AND(U112="WON",V112="WON"),"WON",IF(AND(U112="LOST",V112="LOST"),"LOST","DP"))</f>
        <v>DP</v>
      </c>
      <c r="Y112" t="str">
        <f ca="1">IF(AND(RESULT!$G171&gt;Y$1,RESULT!$C171+RESULT!$D171&gt;2),"WON",IF(AND(RESULT!$G171&lt;Y$1,RESULT!$C171+RESULT!$D171&lt;3),"WON","LOST"))</f>
        <v>LOST</v>
      </c>
      <c r="Z112" t="str">
        <f ca="1">IF(AND(RESULT!$K171&gt;Y$1,RESULT!$C171+RESULT!$D171&gt;2),"WON",IF(AND(RESULT!$K171&lt;Y$1,RESULT!$C171+RESULT!$D171&lt;3),"WON","LOST"))</f>
        <v>LOST</v>
      </c>
      <c r="AA112" t="str">
        <f t="shared" ref="AA112:AA120" ca="1" si="78">IF(AND(Y112="WON",Z112="WON"),"WON",IF(AND(Y112="LOST",Z112="LOST"),"LOST","DP"))</f>
        <v>LOST</v>
      </c>
      <c r="AC112" t="str">
        <f ca="1">IF(AND(RESULT!$G171&gt;AC$1,RESULT!$C171+RESULT!$D171&gt;2),"WON",IF(AND(RESULT!$G171&lt;AC$1,RESULT!$C171+RESULT!$D171&lt;3),"WON","LOST"))</f>
        <v>LOST</v>
      </c>
      <c r="AD112" t="str">
        <f ca="1">IF(AND(RESULT!$K171&gt;AC$1,RESULT!$C171+RESULT!$D171&gt;2),"WON",IF(AND(RESULT!$K171&lt;AC$1,RESULT!$C171+RESULT!$D171&lt;3),"WON","LOST"))</f>
        <v>LOST</v>
      </c>
      <c r="AE112" t="str">
        <f t="shared" ref="AE112:AE120" ca="1" si="79">IF(AND(AC112="WON",AD112="WON"),"WON",IF(AND(AC112="LOST",AD112="LOST"),"LOST","DP"))</f>
        <v>LOST</v>
      </c>
    </row>
    <row r="113" spans="1:31">
      <c r="A113" t="str">
        <f ca="1">IF(AND(RESULT!$G172&gt;A$1,RESULT!$C172+RESULT!$D172&gt;2),"WON",IF(AND(RESULT!$G172&lt;A$1,RESULT!$C172+RESULT!$D172&lt;3),"WON","LOST"))</f>
        <v>LOST</v>
      </c>
      <c r="B113" t="str">
        <f ca="1">IF(AND(RESULT!$K172&gt;A$1,RESULT!$C172+RESULT!$D172&gt;2),"WON",IF(AND(RESULT!$K172&lt;A$1,RESULT!$C172+RESULT!$D172&lt;3),"WON","LOST"))</f>
        <v>WON</v>
      </c>
      <c r="C113" t="str">
        <f t="shared" ca="1" si="72"/>
        <v>DP</v>
      </c>
      <c r="E113" t="str">
        <f ca="1">IF(AND(RESULT!$G172&gt;E$1,RESULT!$C172+RESULT!$D172&gt;2),"WON",IF(AND(RESULT!$G172&lt;E$1,RESULT!$C172+RESULT!$D172&lt;3),"WON","LOST"))</f>
        <v>LOST</v>
      </c>
      <c r="F113" t="str">
        <f ca="1">IF(AND(RESULT!$K172&gt;E$1,RESULT!$C172+RESULT!$D172&gt;2),"WON",IF(AND(RESULT!$K172&lt;E$1,RESULT!$C172+RESULT!$D172&lt;3),"WON","LOST"))</f>
        <v>WON</v>
      </c>
      <c r="G113" t="str">
        <f t="shared" ca="1" si="73"/>
        <v>DP</v>
      </c>
      <c r="I113" t="str">
        <f ca="1">IF(AND(RESULT!$G172&gt;I$1,RESULT!$C172+RESULT!$D172&gt;2),"WON",IF(AND(RESULT!$G172&lt;I$1,RESULT!$C172+RESULT!$D172&lt;3),"WON","LOST"))</f>
        <v>LOST</v>
      </c>
      <c r="J113" t="str">
        <f ca="1">IF(AND(RESULT!$K172&gt;I$1,RESULT!$C172+RESULT!$D172&gt;2),"WON",IF(AND(RESULT!$K172&lt;I$1,RESULT!$C172+RESULT!$D172&lt;3),"WON","LOST"))</f>
        <v>WON</v>
      </c>
      <c r="K113" t="str">
        <f t="shared" ca="1" si="74"/>
        <v>DP</v>
      </c>
      <c r="M113" t="str">
        <f ca="1">IF(AND(RESULT!$G172&gt;M$1,RESULT!$C172+RESULT!$D172&gt;2),"WON",IF(AND(RESULT!$G172&lt;M$1,RESULT!$C172+RESULT!$D172&lt;3),"WON","LOST"))</f>
        <v>LOST</v>
      </c>
      <c r="N113" t="str">
        <f ca="1">IF(AND(RESULT!$K172&gt;M$1,RESULT!$C172+RESULT!$D172&gt;2),"WON",IF(AND(RESULT!$K172&lt;M$1,RESULT!$C172+RESULT!$D172&lt;3),"WON","LOST"))</f>
        <v>WON</v>
      </c>
      <c r="O113" t="str">
        <f t="shared" ca="1" si="75"/>
        <v>DP</v>
      </c>
      <c r="Q113" t="str">
        <f ca="1">IF(AND(RESULT!$G172&gt;Q$1,RESULT!$C172+RESULT!$D172&gt;2),"WON",IF(AND(RESULT!$G172&lt;Q$1,RESULT!$C172+RESULT!$D172&lt;3),"WON","LOST"))</f>
        <v>LOST</v>
      </c>
      <c r="R113" t="str">
        <f ca="1">IF(AND(RESULT!$K172&gt;Q$1,RESULT!$C172+RESULT!$D172&gt;2),"WON",IF(AND(RESULT!$K172&lt;Q$1,RESULT!$C172+RESULT!$D172&lt;3),"WON","LOST"))</f>
        <v>WON</v>
      </c>
      <c r="S113" t="str">
        <f t="shared" ca="1" si="76"/>
        <v>DP</v>
      </c>
      <c r="U113" t="str">
        <f ca="1">IF(AND(RESULT!$G172&gt;U$1,RESULT!$C172+RESULT!$D172&gt;2),"WON",IF(AND(RESULT!$G172&lt;U$1,RESULT!$C172+RESULT!$D172&lt;3),"WON","LOST"))</f>
        <v>LOST</v>
      </c>
      <c r="V113" t="str">
        <f ca="1">IF(AND(RESULT!$K172&gt;U$1,RESULT!$C172+RESULT!$D172&gt;2),"WON",IF(AND(RESULT!$K172&lt;U$1,RESULT!$C172+RESULT!$D172&lt;3),"WON","LOST"))</f>
        <v>WON</v>
      </c>
      <c r="W113" t="str">
        <f t="shared" ca="1" si="77"/>
        <v>DP</v>
      </c>
      <c r="Y113" t="str">
        <f ca="1">IF(AND(RESULT!$G172&gt;Y$1,RESULT!$C172+RESULT!$D172&gt;2),"WON",IF(AND(RESULT!$G172&lt;Y$1,RESULT!$C172+RESULT!$D172&lt;3),"WON","LOST"))</f>
        <v>LOST</v>
      </c>
      <c r="Z113" t="str">
        <f ca="1">IF(AND(RESULT!$K172&gt;Y$1,RESULT!$C172+RESULT!$D172&gt;2),"WON",IF(AND(RESULT!$K172&lt;Y$1,RESULT!$C172+RESULT!$D172&lt;3),"WON","LOST"))</f>
        <v>WON</v>
      </c>
      <c r="AA113" t="str">
        <f t="shared" ca="1" si="78"/>
        <v>DP</v>
      </c>
      <c r="AC113" t="str">
        <f ca="1">IF(AND(RESULT!$G172&gt;AC$1,RESULT!$C172+RESULT!$D172&gt;2),"WON",IF(AND(RESULT!$G172&lt;AC$1,RESULT!$C172+RESULT!$D172&lt;3),"WON","LOST"))</f>
        <v>LOST</v>
      </c>
      <c r="AD113" t="str">
        <f ca="1">IF(AND(RESULT!$K172&gt;AC$1,RESULT!$C172+RESULT!$D172&gt;2),"WON",IF(AND(RESULT!$K172&lt;AC$1,RESULT!$C172+RESULT!$D172&lt;3),"WON","LOST"))</f>
        <v>WON</v>
      </c>
      <c r="AE113" t="str">
        <f t="shared" ca="1" si="79"/>
        <v>DP</v>
      </c>
    </row>
    <row r="114" spans="1:31">
      <c r="A114" t="str">
        <f ca="1">IF(AND(RESULT!$G173&gt;A$1,RESULT!$C173+RESULT!$D173&gt;2),"WON",IF(AND(RESULT!$G173&lt;A$1,RESULT!$C173+RESULT!$D173&lt;3),"WON","LOST"))</f>
        <v>WON</v>
      </c>
      <c r="B114" t="str">
        <f ca="1">IF(AND(RESULT!$K173&gt;A$1,RESULT!$C173+RESULT!$D173&gt;2),"WON",IF(AND(RESULT!$K173&lt;A$1,RESULT!$C173+RESULT!$D173&lt;3),"WON","LOST"))</f>
        <v>LOST</v>
      </c>
      <c r="C114" t="str">
        <f t="shared" ca="1" si="72"/>
        <v>DP</v>
      </c>
      <c r="E114" t="str">
        <f ca="1">IF(AND(RESULT!$G173&gt;E$1,RESULT!$C173+RESULT!$D173&gt;2),"WON",IF(AND(RESULT!$G173&lt;E$1,RESULT!$C173+RESULT!$D173&lt;3),"WON","LOST"))</f>
        <v>WON</v>
      </c>
      <c r="F114" t="str">
        <f ca="1">IF(AND(RESULT!$K173&gt;E$1,RESULT!$C173+RESULT!$D173&gt;2),"WON",IF(AND(RESULT!$K173&lt;E$1,RESULT!$C173+RESULT!$D173&lt;3),"WON","LOST"))</f>
        <v>LOST</v>
      </c>
      <c r="G114" t="str">
        <f t="shared" ca="1" si="73"/>
        <v>DP</v>
      </c>
      <c r="I114" t="str">
        <f ca="1">IF(AND(RESULT!$G173&gt;I$1,RESULT!$C173+RESULT!$D173&gt;2),"WON",IF(AND(RESULT!$G173&lt;I$1,RESULT!$C173+RESULT!$D173&lt;3),"WON","LOST"))</f>
        <v>WON</v>
      </c>
      <c r="J114" t="str">
        <f ca="1">IF(AND(RESULT!$K173&gt;I$1,RESULT!$C173+RESULT!$D173&gt;2),"WON",IF(AND(RESULT!$K173&lt;I$1,RESULT!$C173+RESULT!$D173&lt;3),"WON","LOST"))</f>
        <v>LOST</v>
      </c>
      <c r="K114" t="str">
        <f t="shared" ca="1" si="74"/>
        <v>DP</v>
      </c>
      <c r="M114" t="str">
        <f ca="1">IF(AND(RESULT!$G173&gt;M$1,RESULT!$C173+RESULT!$D173&gt;2),"WON",IF(AND(RESULT!$G173&lt;M$1,RESULT!$C173+RESULT!$D173&lt;3),"WON","LOST"))</f>
        <v>LOST</v>
      </c>
      <c r="N114" t="str">
        <f ca="1">IF(AND(RESULT!$K173&gt;M$1,RESULT!$C173+RESULT!$D173&gt;2),"WON",IF(AND(RESULT!$K173&lt;M$1,RESULT!$C173+RESULT!$D173&lt;3),"WON","LOST"))</f>
        <v>LOST</v>
      </c>
      <c r="O114" t="str">
        <f t="shared" ca="1" si="75"/>
        <v>LOST</v>
      </c>
      <c r="Q114" t="str">
        <f ca="1">IF(AND(RESULT!$G173&gt;Q$1,RESULT!$C173+RESULT!$D173&gt;2),"WON",IF(AND(RESULT!$G173&lt;Q$1,RESULT!$C173+RESULT!$D173&lt;3),"WON","LOST"))</f>
        <v>LOST</v>
      </c>
      <c r="R114" t="str">
        <f ca="1">IF(AND(RESULT!$K173&gt;Q$1,RESULT!$C173+RESULT!$D173&gt;2),"WON",IF(AND(RESULT!$K173&lt;Q$1,RESULT!$C173+RESULT!$D173&lt;3),"WON","LOST"))</f>
        <v>LOST</v>
      </c>
      <c r="S114" t="str">
        <f t="shared" ca="1" si="76"/>
        <v>LOST</v>
      </c>
      <c r="U114" t="str">
        <f ca="1">IF(AND(RESULT!$G173&gt;U$1,RESULT!$C173+RESULT!$D173&gt;2),"WON",IF(AND(RESULT!$G173&lt;U$1,RESULT!$C173+RESULT!$D173&lt;3),"WON","LOST"))</f>
        <v>LOST</v>
      </c>
      <c r="V114" t="str">
        <f ca="1">IF(AND(RESULT!$K173&gt;U$1,RESULT!$C173+RESULT!$D173&gt;2),"WON",IF(AND(RESULT!$K173&lt;U$1,RESULT!$C173+RESULT!$D173&lt;3),"WON","LOST"))</f>
        <v>LOST</v>
      </c>
      <c r="W114" t="str">
        <f t="shared" ca="1" si="77"/>
        <v>LOST</v>
      </c>
      <c r="Y114" t="str">
        <f ca="1">IF(AND(RESULT!$G173&gt;Y$1,RESULT!$C173+RESULT!$D173&gt;2),"WON",IF(AND(RESULT!$G173&lt;Y$1,RESULT!$C173+RESULT!$D173&lt;3),"WON","LOST"))</f>
        <v>WON</v>
      </c>
      <c r="Z114" t="str">
        <f ca="1">IF(AND(RESULT!$K173&gt;Y$1,RESULT!$C173+RESULT!$D173&gt;2),"WON",IF(AND(RESULT!$K173&lt;Y$1,RESULT!$C173+RESULT!$D173&lt;3),"WON","LOST"))</f>
        <v>LOST</v>
      </c>
      <c r="AA114" t="str">
        <f t="shared" ca="1" si="78"/>
        <v>DP</v>
      </c>
      <c r="AC114" t="str">
        <f ca="1">IF(AND(RESULT!$G173&gt;AC$1,RESULT!$C173+RESULT!$D173&gt;2),"WON",IF(AND(RESULT!$G173&lt;AC$1,RESULT!$C173+RESULT!$D173&lt;3),"WON","LOST"))</f>
        <v>WON</v>
      </c>
      <c r="AD114" t="str">
        <f ca="1">IF(AND(RESULT!$K173&gt;AC$1,RESULT!$C173+RESULT!$D173&gt;2),"WON",IF(AND(RESULT!$K173&lt;AC$1,RESULT!$C173+RESULT!$D173&lt;3),"WON","LOST"))</f>
        <v>LOST</v>
      </c>
      <c r="AE114" t="str">
        <f t="shared" ca="1" si="79"/>
        <v>DP</v>
      </c>
    </row>
    <row r="115" spans="1:31">
      <c r="A115" t="str">
        <f ca="1">IF(AND(RESULT!$G174&gt;A$1,RESULT!$C174+RESULT!$D174&gt;2),"WON",IF(AND(RESULT!$G174&lt;A$1,RESULT!$C174+RESULT!$D174&lt;3),"WON","LOST"))</f>
        <v>LOST</v>
      </c>
      <c r="B115" t="str">
        <f ca="1">IF(AND(RESULT!$K174&gt;A$1,RESULT!$C174+RESULT!$D174&gt;2),"WON",IF(AND(RESULT!$K174&lt;A$1,RESULT!$C174+RESULT!$D174&lt;3),"WON","LOST"))</f>
        <v>LOST</v>
      </c>
      <c r="C115" t="str">
        <f t="shared" ca="1" si="72"/>
        <v>LOST</v>
      </c>
      <c r="E115" t="str">
        <f ca="1">IF(AND(RESULT!$G174&gt;E$1,RESULT!$C174+RESULT!$D174&gt;2),"WON",IF(AND(RESULT!$G174&lt;E$1,RESULT!$C174+RESULT!$D174&lt;3),"WON","LOST"))</f>
        <v>LOST</v>
      </c>
      <c r="F115" t="str">
        <f ca="1">IF(AND(RESULT!$K174&gt;E$1,RESULT!$C174+RESULT!$D174&gt;2),"WON",IF(AND(RESULT!$K174&lt;E$1,RESULT!$C174+RESULT!$D174&lt;3),"WON","LOST"))</f>
        <v>LOST</v>
      </c>
      <c r="G115" t="str">
        <f t="shared" ca="1" si="73"/>
        <v>LOST</v>
      </c>
      <c r="I115" t="str">
        <f ca="1">IF(AND(RESULT!$G174&gt;I$1,RESULT!$C174+RESULT!$D174&gt;2),"WON",IF(AND(RESULT!$G174&lt;I$1,RESULT!$C174+RESULT!$D174&lt;3),"WON","LOST"))</f>
        <v>WON</v>
      </c>
      <c r="J115" t="str">
        <f ca="1">IF(AND(RESULT!$K174&gt;I$1,RESULT!$C174+RESULT!$D174&gt;2),"WON",IF(AND(RESULT!$K174&lt;I$1,RESULT!$C174+RESULT!$D174&lt;3),"WON","LOST"))</f>
        <v>LOST</v>
      </c>
      <c r="K115" t="str">
        <f t="shared" ca="1" si="74"/>
        <v>DP</v>
      </c>
      <c r="M115" t="str">
        <f ca="1">IF(AND(RESULT!$G174&gt;M$1,RESULT!$C174+RESULT!$D174&gt;2),"WON",IF(AND(RESULT!$G174&lt;M$1,RESULT!$C174+RESULT!$D174&lt;3),"WON","LOST"))</f>
        <v>WON</v>
      </c>
      <c r="N115" t="str">
        <f ca="1">IF(AND(RESULT!$K174&gt;M$1,RESULT!$C174+RESULT!$D174&gt;2),"WON",IF(AND(RESULT!$K174&lt;M$1,RESULT!$C174+RESULT!$D174&lt;3),"WON","LOST"))</f>
        <v>LOST</v>
      </c>
      <c r="O115" t="str">
        <f t="shared" ca="1" si="75"/>
        <v>DP</v>
      </c>
      <c r="Q115" t="str">
        <f ca="1">IF(AND(RESULT!$G174&gt;Q$1,RESULT!$C174+RESULT!$D174&gt;2),"WON",IF(AND(RESULT!$G174&lt;Q$1,RESULT!$C174+RESULT!$D174&lt;3),"WON","LOST"))</f>
        <v>WON</v>
      </c>
      <c r="R115" t="str">
        <f ca="1">IF(AND(RESULT!$K174&gt;Q$1,RESULT!$C174+RESULT!$D174&gt;2),"WON",IF(AND(RESULT!$K174&lt;Q$1,RESULT!$C174+RESULT!$D174&lt;3),"WON","LOST"))</f>
        <v>LOST</v>
      </c>
      <c r="S115" t="str">
        <f t="shared" ca="1" si="76"/>
        <v>DP</v>
      </c>
      <c r="U115" t="str">
        <f ca="1">IF(AND(RESULT!$G174&gt;U$1,RESULT!$C174+RESULT!$D174&gt;2),"WON",IF(AND(RESULT!$G174&lt;U$1,RESULT!$C174+RESULT!$D174&lt;3),"WON","LOST"))</f>
        <v>WON</v>
      </c>
      <c r="V115" t="str">
        <f ca="1">IF(AND(RESULT!$K174&gt;U$1,RESULT!$C174+RESULT!$D174&gt;2),"WON",IF(AND(RESULT!$K174&lt;U$1,RESULT!$C174+RESULT!$D174&lt;3),"WON","LOST"))</f>
        <v>LOST</v>
      </c>
      <c r="W115" t="str">
        <f t="shared" ca="1" si="77"/>
        <v>DP</v>
      </c>
      <c r="Y115" t="str">
        <f ca="1">IF(AND(RESULT!$G174&gt;Y$1,RESULT!$C174+RESULT!$D174&gt;2),"WON",IF(AND(RESULT!$G174&lt;Y$1,RESULT!$C174+RESULT!$D174&lt;3),"WON","LOST"))</f>
        <v>WON</v>
      </c>
      <c r="Z115" t="str">
        <f ca="1">IF(AND(RESULT!$K174&gt;Y$1,RESULT!$C174+RESULT!$D174&gt;2),"WON",IF(AND(RESULT!$K174&lt;Y$1,RESULT!$C174+RESULT!$D174&lt;3),"WON","LOST"))</f>
        <v>LOST</v>
      </c>
      <c r="AA115" t="str">
        <f t="shared" ca="1" si="78"/>
        <v>DP</v>
      </c>
      <c r="AC115" t="str">
        <f ca="1">IF(AND(RESULT!$G174&gt;AC$1,RESULT!$C174+RESULT!$D174&gt;2),"WON",IF(AND(RESULT!$G174&lt;AC$1,RESULT!$C174+RESULT!$D174&lt;3),"WON","LOST"))</f>
        <v>WON</v>
      </c>
      <c r="AD115" t="str">
        <f ca="1">IF(AND(RESULT!$K174&gt;AC$1,RESULT!$C174+RESULT!$D174&gt;2),"WON",IF(AND(RESULT!$K174&lt;AC$1,RESULT!$C174+RESULT!$D174&lt;3),"WON","LOST"))</f>
        <v>LOST</v>
      </c>
      <c r="AE115" t="str">
        <f t="shared" ca="1" si="79"/>
        <v>DP</v>
      </c>
    </row>
    <row r="116" spans="1:31">
      <c r="A116" t="str">
        <f ca="1">IF(AND(RESULT!$G175&gt;A$1,RESULT!$C175+RESULT!$D175&gt;2),"WON",IF(AND(RESULT!$G175&lt;A$1,RESULT!$C175+RESULT!$D175&lt;3),"WON","LOST"))</f>
        <v>LOST</v>
      </c>
      <c r="B116" t="str">
        <f ca="1">IF(AND(RESULT!$K175&gt;A$1,RESULT!$C175+RESULT!$D175&gt;2),"WON",IF(AND(RESULT!$K175&lt;A$1,RESULT!$C175+RESULT!$D175&lt;3),"WON","LOST"))</f>
        <v>LOST</v>
      </c>
      <c r="C116" t="str">
        <f t="shared" ca="1" si="72"/>
        <v>LOST</v>
      </c>
      <c r="E116" t="str">
        <f ca="1">IF(AND(RESULT!$G175&gt;E$1,RESULT!$C175+RESULT!$D175&gt;2),"WON",IF(AND(RESULT!$G175&lt;E$1,RESULT!$C175+RESULT!$D175&lt;3),"WON","LOST"))</f>
        <v>WON</v>
      </c>
      <c r="F116" t="str">
        <f ca="1">IF(AND(RESULT!$K175&gt;E$1,RESULT!$C175+RESULT!$D175&gt;2),"WON",IF(AND(RESULT!$K175&lt;E$1,RESULT!$C175+RESULT!$D175&lt;3),"WON","LOST"))</f>
        <v>LOST</v>
      </c>
      <c r="G116" t="str">
        <f t="shared" ca="1" si="73"/>
        <v>DP</v>
      </c>
      <c r="I116" t="str">
        <f ca="1">IF(AND(RESULT!$G175&gt;I$1,RESULT!$C175+RESULT!$D175&gt;2),"WON",IF(AND(RESULT!$G175&lt;I$1,RESULT!$C175+RESULT!$D175&lt;3),"WON","LOST"))</f>
        <v>WON</v>
      </c>
      <c r="J116" t="str">
        <f ca="1">IF(AND(RESULT!$K175&gt;I$1,RESULT!$C175+RESULT!$D175&gt;2),"WON",IF(AND(RESULT!$K175&lt;I$1,RESULT!$C175+RESULT!$D175&lt;3),"WON","LOST"))</f>
        <v>LOST</v>
      </c>
      <c r="K116" t="str">
        <f t="shared" ca="1" si="74"/>
        <v>DP</v>
      </c>
      <c r="M116" t="str">
        <f ca="1">IF(AND(RESULT!$G175&gt;M$1,RESULT!$C175+RESULT!$D175&gt;2),"WON",IF(AND(RESULT!$G175&lt;M$1,RESULT!$C175+RESULT!$D175&lt;3),"WON","LOST"))</f>
        <v>WON</v>
      </c>
      <c r="N116" t="str">
        <f ca="1">IF(AND(RESULT!$K175&gt;M$1,RESULT!$C175+RESULT!$D175&gt;2),"WON",IF(AND(RESULT!$K175&lt;M$1,RESULT!$C175+RESULT!$D175&lt;3),"WON","LOST"))</f>
        <v>WON</v>
      </c>
      <c r="O116" t="str">
        <f t="shared" ca="1" si="75"/>
        <v>WON</v>
      </c>
      <c r="Q116" t="str">
        <f ca="1">IF(AND(RESULT!$G175&gt;Q$1,RESULT!$C175+RESULT!$D175&gt;2),"WON",IF(AND(RESULT!$G175&lt;Q$1,RESULT!$C175+RESULT!$D175&lt;3),"WON","LOST"))</f>
        <v>WON</v>
      </c>
      <c r="R116" t="str">
        <f ca="1">IF(AND(RESULT!$K175&gt;Q$1,RESULT!$C175+RESULT!$D175&gt;2),"WON",IF(AND(RESULT!$K175&lt;Q$1,RESULT!$C175+RESULT!$D175&lt;3),"WON","LOST"))</f>
        <v>WON</v>
      </c>
      <c r="S116" t="str">
        <f t="shared" ca="1" si="76"/>
        <v>WON</v>
      </c>
      <c r="U116" t="str">
        <f ca="1">IF(AND(RESULT!$G175&gt;U$1,RESULT!$C175+RESULT!$D175&gt;2),"WON",IF(AND(RESULT!$G175&lt;U$1,RESULT!$C175+RESULT!$D175&lt;3),"WON","LOST"))</f>
        <v>WON</v>
      </c>
      <c r="V116" t="str">
        <f ca="1">IF(AND(RESULT!$K175&gt;U$1,RESULT!$C175+RESULT!$D175&gt;2),"WON",IF(AND(RESULT!$K175&lt;U$1,RESULT!$C175+RESULT!$D175&lt;3),"WON","LOST"))</f>
        <v>WON</v>
      </c>
      <c r="W116" t="str">
        <f t="shared" ca="1" si="77"/>
        <v>WON</v>
      </c>
      <c r="Y116" t="str">
        <f ca="1">IF(AND(RESULT!$G175&gt;Y$1,RESULT!$C175+RESULT!$D175&gt;2),"WON",IF(AND(RESULT!$G175&lt;Y$1,RESULT!$C175+RESULT!$D175&lt;3),"WON","LOST"))</f>
        <v>WON</v>
      </c>
      <c r="Z116" t="str">
        <f ca="1">IF(AND(RESULT!$K175&gt;Y$1,RESULT!$C175+RESULT!$D175&gt;2),"WON",IF(AND(RESULT!$K175&lt;Y$1,RESULT!$C175+RESULT!$D175&lt;3),"WON","LOST"))</f>
        <v>WON</v>
      </c>
      <c r="AA116" t="str">
        <f t="shared" ca="1" si="78"/>
        <v>WON</v>
      </c>
      <c r="AC116" t="str">
        <f ca="1">IF(AND(RESULT!$G175&gt;AC$1,RESULT!$C175+RESULT!$D175&gt;2),"WON",IF(AND(RESULT!$G175&lt;AC$1,RESULT!$C175+RESULT!$D175&lt;3),"WON","LOST"))</f>
        <v>WON</v>
      </c>
      <c r="AD116" t="str">
        <f ca="1">IF(AND(RESULT!$K175&gt;AC$1,RESULT!$C175+RESULT!$D175&gt;2),"WON",IF(AND(RESULT!$K175&lt;AC$1,RESULT!$C175+RESULT!$D175&lt;3),"WON","LOST"))</f>
        <v>WON</v>
      </c>
      <c r="AE116" t="str">
        <f t="shared" ca="1" si="79"/>
        <v>WON</v>
      </c>
    </row>
    <row r="117" spans="1:31">
      <c r="A117" t="str">
        <f ca="1">IF(AND(RESULT!$G176&gt;A$1,RESULT!$C176+RESULT!$D176&gt;2),"WON",IF(AND(RESULT!$G176&lt;A$1,RESULT!$C176+RESULT!$D176&lt;3),"WON","LOST"))</f>
        <v>WON</v>
      </c>
      <c r="B117" t="str">
        <f ca="1">IF(AND(RESULT!$K176&gt;A$1,RESULT!$C176+RESULT!$D176&gt;2),"WON",IF(AND(RESULT!$K176&lt;A$1,RESULT!$C176+RESULT!$D176&lt;3),"WON","LOST"))</f>
        <v>LOST</v>
      </c>
      <c r="C117" t="str">
        <f t="shared" ca="1" si="72"/>
        <v>DP</v>
      </c>
      <c r="E117" t="str">
        <f ca="1">IF(AND(RESULT!$G176&gt;E$1,RESULT!$C176+RESULT!$D176&gt;2),"WON",IF(AND(RESULT!$G176&lt;E$1,RESULT!$C176+RESULT!$D176&lt;3),"WON","LOST"))</f>
        <v>WON</v>
      </c>
      <c r="F117" t="str">
        <f ca="1">IF(AND(RESULT!$K176&gt;E$1,RESULT!$C176+RESULT!$D176&gt;2),"WON",IF(AND(RESULT!$K176&lt;E$1,RESULT!$C176+RESULT!$D176&lt;3),"WON","LOST"))</f>
        <v>LOST</v>
      </c>
      <c r="G117" t="str">
        <f t="shared" ca="1" si="73"/>
        <v>DP</v>
      </c>
      <c r="I117" t="str">
        <f ca="1">IF(AND(RESULT!$G176&gt;I$1,RESULT!$C176+RESULT!$D176&gt;2),"WON",IF(AND(RESULT!$G176&lt;I$1,RESULT!$C176+RESULT!$D176&lt;3),"WON","LOST"))</f>
        <v>WON</v>
      </c>
      <c r="J117" t="str">
        <f ca="1">IF(AND(RESULT!$K176&gt;I$1,RESULT!$C176+RESULT!$D176&gt;2),"WON",IF(AND(RESULT!$K176&lt;I$1,RESULT!$C176+RESULT!$D176&lt;3),"WON","LOST"))</f>
        <v>LOST</v>
      </c>
      <c r="K117" t="str">
        <f t="shared" ca="1" si="74"/>
        <v>DP</v>
      </c>
      <c r="M117" t="str">
        <f ca="1">IF(AND(RESULT!$G176&gt;M$1,RESULT!$C176+RESULT!$D176&gt;2),"WON",IF(AND(RESULT!$G176&lt;M$1,RESULT!$C176+RESULT!$D176&lt;3),"WON","LOST"))</f>
        <v>LOST</v>
      </c>
      <c r="N117" t="str">
        <f ca="1">IF(AND(RESULT!$K176&gt;M$1,RESULT!$C176+RESULT!$D176&gt;2),"WON",IF(AND(RESULT!$K176&lt;M$1,RESULT!$C176+RESULT!$D176&lt;3),"WON","LOST"))</f>
        <v>LOST</v>
      </c>
      <c r="O117" t="str">
        <f t="shared" ca="1" si="75"/>
        <v>LOST</v>
      </c>
      <c r="Q117" t="str">
        <f ca="1">IF(AND(RESULT!$G176&gt;Q$1,RESULT!$C176+RESULT!$D176&gt;2),"WON",IF(AND(RESULT!$G176&lt;Q$1,RESULT!$C176+RESULT!$D176&lt;3),"WON","LOST"))</f>
        <v>LOST</v>
      </c>
      <c r="R117" t="str">
        <f ca="1">IF(AND(RESULT!$K176&gt;Q$1,RESULT!$C176+RESULT!$D176&gt;2),"WON",IF(AND(RESULT!$K176&lt;Q$1,RESULT!$C176+RESULT!$D176&lt;3),"WON","LOST"))</f>
        <v>LOST</v>
      </c>
      <c r="S117" t="str">
        <f t="shared" ca="1" si="76"/>
        <v>LOST</v>
      </c>
      <c r="U117" t="str">
        <f ca="1">IF(AND(RESULT!$G176&gt;U$1,RESULT!$C176+RESULT!$D176&gt;2),"WON",IF(AND(RESULT!$G176&lt;U$1,RESULT!$C176+RESULT!$D176&lt;3),"WON","LOST"))</f>
        <v>LOST</v>
      </c>
      <c r="V117" t="str">
        <f ca="1">IF(AND(RESULT!$K176&gt;U$1,RESULT!$C176+RESULT!$D176&gt;2),"WON",IF(AND(RESULT!$K176&lt;U$1,RESULT!$C176+RESULT!$D176&lt;3),"WON","LOST"))</f>
        <v>LOST</v>
      </c>
      <c r="W117" t="str">
        <f t="shared" ca="1" si="77"/>
        <v>LOST</v>
      </c>
      <c r="Y117" t="str">
        <f ca="1">IF(AND(RESULT!$G176&gt;Y$1,RESULT!$C176+RESULT!$D176&gt;2),"WON",IF(AND(RESULT!$G176&lt;Y$1,RESULT!$C176+RESULT!$D176&lt;3),"WON","LOST"))</f>
        <v>LOST</v>
      </c>
      <c r="Z117" t="str">
        <f ca="1">IF(AND(RESULT!$K176&gt;Y$1,RESULT!$C176+RESULT!$D176&gt;2),"WON",IF(AND(RESULT!$K176&lt;Y$1,RESULT!$C176+RESULT!$D176&lt;3),"WON","LOST"))</f>
        <v>LOST</v>
      </c>
      <c r="AA117" t="str">
        <f t="shared" ca="1" si="78"/>
        <v>LOST</v>
      </c>
      <c r="AC117" t="str">
        <f ca="1">IF(AND(RESULT!$G176&gt;AC$1,RESULT!$C176+RESULT!$D176&gt;2),"WON",IF(AND(RESULT!$G176&lt;AC$1,RESULT!$C176+RESULT!$D176&lt;3),"WON","LOST"))</f>
        <v>LOST</v>
      </c>
      <c r="AD117" t="str">
        <f ca="1">IF(AND(RESULT!$K176&gt;AC$1,RESULT!$C176+RESULT!$D176&gt;2),"WON",IF(AND(RESULT!$K176&lt;AC$1,RESULT!$C176+RESULT!$D176&lt;3),"WON","LOST"))</f>
        <v>LOST</v>
      </c>
      <c r="AE117" t="str">
        <f t="shared" ca="1" si="79"/>
        <v>LOST</v>
      </c>
    </row>
    <row r="118" spans="1:31">
      <c r="A118" t="str">
        <f ca="1">IF(AND(RESULT!$G177&gt;A$1,RESULT!$C177+RESULT!$D177&gt;2),"WON",IF(AND(RESULT!$G177&lt;A$1,RESULT!$C177+RESULT!$D177&lt;3),"WON","LOST"))</f>
        <v>LOST</v>
      </c>
      <c r="B118" t="str">
        <f ca="1">IF(AND(RESULT!$K177&gt;A$1,RESULT!$C177+RESULT!$D177&gt;2),"WON",IF(AND(RESULT!$K177&lt;A$1,RESULT!$C177+RESULT!$D177&lt;3),"WON","LOST"))</f>
        <v>WON</v>
      </c>
      <c r="C118" t="str">
        <f t="shared" ca="1" si="72"/>
        <v>DP</v>
      </c>
      <c r="E118" t="str">
        <f ca="1">IF(AND(RESULT!$G177&gt;E$1,RESULT!$C177+RESULT!$D177&gt;2),"WON",IF(AND(RESULT!$G177&lt;E$1,RESULT!$C177+RESULT!$D177&lt;3),"WON","LOST"))</f>
        <v>LOST</v>
      </c>
      <c r="F118" t="str">
        <f ca="1">IF(AND(RESULT!$K177&gt;E$1,RESULT!$C177+RESULT!$D177&gt;2),"WON",IF(AND(RESULT!$K177&lt;E$1,RESULT!$C177+RESULT!$D177&lt;3),"WON","LOST"))</f>
        <v>WON</v>
      </c>
      <c r="G118" t="str">
        <f t="shared" ca="1" si="73"/>
        <v>DP</v>
      </c>
      <c r="I118" t="str">
        <f ca="1">IF(AND(RESULT!$G177&gt;I$1,RESULT!$C177+RESULT!$D177&gt;2),"WON",IF(AND(RESULT!$G177&lt;I$1,RESULT!$C177+RESULT!$D177&lt;3),"WON","LOST"))</f>
        <v>LOST</v>
      </c>
      <c r="J118" t="str">
        <f ca="1">IF(AND(RESULT!$K177&gt;I$1,RESULT!$C177+RESULT!$D177&gt;2),"WON",IF(AND(RESULT!$K177&lt;I$1,RESULT!$C177+RESULT!$D177&lt;3),"WON","LOST"))</f>
        <v>WON</v>
      </c>
      <c r="K118" t="str">
        <f t="shared" ca="1" si="74"/>
        <v>DP</v>
      </c>
      <c r="M118" t="str">
        <f ca="1">IF(AND(RESULT!$G177&gt;M$1,RESULT!$C177+RESULT!$D177&gt;2),"WON",IF(AND(RESULT!$G177&lt;M$1,RESULT!$C177+RESULT!$D177&lt;3),"WON","LOST"))</f>
        <v>WON</v>
      </c>
      <c r="N118" t="str">
        <f ca="1">IF(AND(RESULT!$K177&gt;M$1,RESULT!$C177+RESULT!$D177&gt;2),"WON",IF(AND(RESULT!$K177&lt;M$1,RESULT!$C177+RESULT!$D177&lt;3),"WON","LOST"))</f>
        <v>WON</v>
      </c>
      <c r="O118" t="str">
        <f t="shared" ca="1" si="75"/>
        <v>WON</v>
      </c>
      <c r="Q118" t="str">
        <f ca="1">IF(AND(RESULT!$G177&gt;Q$1,RESULT!$C177+RESULT!$D177&gt;2),"WON",IF(AND(RESULT!$G177&lt;Q$1,RESULT!$C177+RESULT!$D177&lt;3),"WON","LOST"))</f>
        <v>WON</v>
      </c>
      <c r="R118" t="str">
        <f ca="1">IF(AND(RESULT!$K177&gt;Q$1,RESULT!$C177+RESULT!$D177&gt;2),"WON",IF(AND(RESULT!$K177&lt;Q$1,RESULT!$C177+RESULT!$D177&lt;3),"WON","LOST"))</f>
        <v>WON</v>
      </c>
      <c r="S118" t="str">
        <f t="shared" ca="1" si="76"/>
        <v>WON</v>
      </c>
      <c r="U118" t="str">
        <f ca="1">IF(AND(RESULT!$G177&gt;U$1,RESULT!$C177+RESULT!$D177&gt;2),"WON",IF(AND(RESULT!$G177&lt;U$1,RESULT!$C177+RESULT!$D177&lt;3),"WON","LOST"))</f>
        <v>WON</v>
      </c>
      <c r="V118" t="str">
        <f ca="1">IF(AND(RESULT!$K177&gt;U$1,RESULT!$C177+RESULT!$D177&gt;2),"WON",IF(AND(RESULT!$K177&lt;U$1,RESULT!$C177+RESULT!$D177&lt;3),"WON","LOST"))</f>
        <v>WON</v>
      </c>
      <c r="W118" t="str">
        <f t="shared" ca="1" si="77"/>
        <v>WON</v>
      </c>
      <c r="Y118" t="str">
        <f ca="1">IF(AND(RESULT!$G177&gt;Y$1,RESULT!$C177+RESULT!$D177&gt;2),"WON",IF(AND(RESULT!$G177&lt;Y$1,RESULT!$C177+RESULT!$D177&lt;3),"WON","LOST"))</f>
        <v>WON</v>
      </c>
      <c r="Z118" t="str">
        <f ca="1">IF(AND(RESULT!$K177&gt;Y$1,RESULT!$C177+RESULT!$D177&gt;2),"WON",IF(AND(RESULT!$K177&lt;Y$1,RESULT!$C177+RESULT!$D177&lt;3),"WON","LOST"))</f>
        <v>WON</v>
      </c>
      <c r="AA118" t="str">
        <f t="shared" ca="1" si="78"/>
        <v>WON</v>
      </c>
      <c r="AC118" t="str">
        <f ca="1">IF(AND(RESULT!$G177&gt;AC$1,RESULT!$C177+RESULT!$D177&gt;2),"WON",IF(AND(RESULT!$G177&lt;AC$1,RESULT!$C177+RESULT!$D177&lt;3),"WON","LOST"))</f>
        <v>WON</v>
      </c>
      <c r="AD118" t="str">
        <f ca="1">IF(AND(RESULT!$K177&gt;AC$1,RESULT!$C177+RESULT!$D177&gt;2),"WON",IF(AND(RESULT!$K177&lt;AC$1,RESULT!$C177+RESULT!$D177&lt;3),"WON","LOST"))</f>
        <v>WON</v>
      </c>
      <c r="AE118" t="str">
        <f t="shared" ca="1" si="79"/>
        <v>WON</v>
      </c>
    </row>
    <row r="119" spans="1:31">
      <c r="A119" t="str">
        <f ca="1">IF(AND(RESULT!$G178&gt;A$1,RESULT!$C178+RESULT!$D178&gt;2),"WON",IF(AND(RESULT!$G178&lt;A$1,RESULT!$C178+RESULT!$D178&lt;3),"WON","LOST"))</f>
        <v>LOST</v>
      </c>
      <c r="B119" t="str">
        <f ca="1">IF(AND(RESULT!$K178&gt;A$1,RESULT!$C178+RESULT!$D178&gt;2),"WON",IF(AND(RESULT!$K178&lt;A$1,RESULT!$C178+RESULT!$D178&lt;3),"WON","LOST"))</f>
        <v>LOST</v>
      </c>
      <c r="C119" t="str">
        <f t="shared" ca="1" si="72"/>
        <v>LOST</v>
      </c>
      <c r="E119" t="str">
        <f ca="1">IF(AND(RESULT!$G178&gt;E$1,RESULT!$C178+RESULT!$D178&gt;2),"WON",IF(AND(RESULT!$G178&lt;E$1,RESULT!$C178+RESULT!$D178&lt;3),"WON","LOST"))</f>
        <v>LOST</v>
      </c>
      <c r="F119" t="str">
        <f ca="1">IF(AND(RESULT!$K178&gt;E$1,RESULT!$C178+RESULT!$D178&gt;2),"WON",IF(AND(RESULT!$K178&lt;E$1,RESULT!$C178+RESULT!$D178&lt;3),"WON","LOST"))</f>
        <v>LOST</v>
      </c>
      <c r="G119" t="str">
        <f t="shared" ca="1" si="73"/>
        <v>LOST</v>
      </c>
      <c r="I119" t="str">
        <f ca="1">IF(AND(RESULT!$G178&gt;I$1,RESULT!$C178+RESULT!$D178&gt;2),"WON",IF(AND(RESULT!$G178&lt;I$1,RESULT!$C178+RESULT!$D178&lt;3),"WON","LOST"))</f>
        <v>LOST</v>
      </c>
      <c r="J119" t="str">
        <f ca="1">IF(AND(RESULT!$K178&gt;I$1,RESULT!$C178+RESULT!$D178&gt;2),"WON",IF(AND(RESULT!$K178&lt;I$1,RESULT!$C178+RESULT!$D178&lt;3),"WON","LOST"))</f>
        <v>LOST</v>
      </c>
      <c r="K119" t="str">
        <f t="shared" ca="1" si="74"/>
        <v>LOST</v>
      </c>
      <c r="M119" t="str">
        <f ca="1">IF(AND(RESULT!$G178&gt;M$1,RESULT!$C178+RESULT!$D178&gt;2),"WON",IF(AND(RESULT!$G178&lt;M$1,RESULT!$C178+RESULT!$D178&lt;3),"WON","LOST"))</f>
        <v>WON</v>
      </c>
      <c r="N119" t="str">
        <f ca="1">IF(AND(RESULT!$K178&gt;M$1,RESULT!$C178+RESULT!$D178&gt;2),"WON",IF(AND(RESULT!$K178&lt;M$1,RESULT!$C178+RESULT!$D178&lt;3),"WON","LOST"))</f>
        <v>WON</v>
      </c>
      <c r="O119" t="str">
        <f t="shared" ca="1" si="75"/>
        <v>WON</v>
      </c>
      <c r="Q119" t="str">
        <f ca="1">IF(AND(RESULT!$G178&gt;Q$1,RESULT!$C178+RESULT!$D178&gt;2),"WON",IF(AND(RESULT!$G178&lt;Q$1,RESULT!$C178+RESULT!$D178&lt;3),"WON","LOST"))</f>
        <v>WON</v>
      </c>
      <c r="R119" t="str">
        <f ca="1">IF(AND(RESULT!$K178&gt;Q$1,RESULT!$C178+RESULT!$D178&gt;2),"WON",IF(AND(RESULT!$K178&lt;Q$1,RESULT!$C178+RESULT!$D178&lt;3),"WON","LOST"))</f>
        <v>WON</v>
      </c>
      <c r="S119" t="str">
        <f t="shared" ca="1" si="76"/>
        <v>WON</v>
      </c>
      <c r="U119" t="str">
        <f ca="1">IF(AND(RESULT!$G178&gt;U$1,RESULT!$C178+RESULT!$D178&gt;2),"WON",IF(AND(RESULT!$G178&lt;U$1,RESULT!$C178+RESULT!$D178&lt;3),"WON","LOST"))</f>
        <v>WON</v>
      </c>
      <c r="V119" t="str">
        <f ca="1">IF(AND(RESULT!$K178&gt;U$1,RESULT!$C178+RESULT!$D178&gt;2),"WON",IF(AND(RESULT!$K178&lt;U$1,RESULT!$C178+RESULT!$D178&lt;3),"WON","LOST"))</f>
        <v>WON</v>
      </c>
      <c r="W119" t="str">
        <f t="shared" ca="1" si="77"/>
        <v>WON</v>
      </c>
      <c r="Y119" t="str">
        <f ca="1">IF(AND(RESULT!$G178&gt;Y$1,RESULT!$C178+RESULT!$D178&gt;2),"WON",IF(AND(RESULT!$G178&lt;Y$1,RESULT!$C178+RESULT!$D178&lt;3),"WON","LOST"))</f>
        <v>WON</v>
      </c>
      <c r="Z119" t="str">
        <f ca="1">IF(AND(RESULT!$K178&gt;Y$1,RESULT!$C178+RESULT!$D178&gt;2),"WON",IF(AND(RESULT!$K178&lt;Y$1,RESULT!$C178+RESULT!$D178&lt;3),"WON","LOST"))</f>
        <v>WON</v>
      </c>
      <c r="AA119" t="str">
        <f t="shared" ca="1" si="78"/>
        <v>WON</v>
      </c>
      <c r="AC119" t="str">
        <f ca="1">IF(AND(RESULT!$G178&gt;AC$1,RESULT!$C178+RESULT!$D178&gt;2),"WON",IF(AND(RESULT!$G178&lt;AC$1,RESULT!$C178+RESULT!$D178&lt;3),"WON","LOST"))</f>
        <v>WON</v>
      </c>
      <c r="AD119" t="str">
        <f ca="1">IF(AND(RESULT!$K178&gt;AC$1,RESULT!$C178+RESULT!$D178&gt;2),"WON",IF(AND(RESULT!$K178&lt;AC$1,RESULT!$C178+RESULT!$D178&lt;3),"WON","LOST"))</f>
        <v>WON</v>
      </c>
      <c r="AE119" t="str">
        <f t="shared" ca="1" si="79"/>
        <v>WON</v>
      </c>
    </row>
    <row r="120" spans="1:31">
      <c r="A120" t="str">
        <f ca="1">IF(AND(RESULT!$G179&gt;A$1,RESULT!$C179+RESULT!$D179&gt;2),"WON",IF(AND(RESULT!$G179&lt;A$1,RESULT!$C179+RESULT!$D179&lt;3),"WON","LOST"))</f>
        <v>LOST</v>
      </c>
      <c r="B120" t="str">
        <f ca="1">IF(AND(RESULT!$K179&gt;A$1,RESULT!$C179+RESULT!$D179&gt;2),"WON",IF(AND(RESULT!$K179&lt;A$1,RESULT!$C179+RESULT!$D179&lt;3),"WON","LOST"))</f>
        <v>LOST</v>
      </c>
      <c r="C120" t="str">
        <f t="shared" ca="1" si="72"/>
        <v>LOST</v>
      </c>
      <c r="E120" t="str">
        <f ca="1">IF(AND(RESULT!$G179&gt;E$1,RESULT!$C179+RESULT!$D179&gt;2),"WON",IF(AND(RESULT!$G179&lt;E$1,RESULT!$C179+RESULT!$D179&lt;3),"WON","LOST"))</f>
        <v>LOST</v>
      </c>
      <c r="F120" t="str">
        <f ca="1">IF(AND(RESULT!$K179&gt;E$1,RESULT!$C179+RESULT!$D179&gt;2),"WON",IF(AND(RESULT!$K179&lt;E$1,RESULT!$C179+RESULT!$D179&lt;3),"WON","LOST"))</f>
        <v>LOST</v>
      </c>
      <c r="G120" t="str">
        <f t="shared" ca="1" si="73"/>
        <v>LOST</v>
      </c>
      <c r="I120" t="str">
        <f ca="1">IF(AND(RESULT!$G179&gt;I$1,RESULT!$C179+RESULT!$D179&gt;2),"WON",IF(AND(RESULT!$G179&lt;I$1,RESULT!$C179+RESULT!$D179&lt;3),"WON","LOST"))</f>
        <v>LOST</v>
      </c>
      <c r="J120" t="str">
        <f ca="1">IF(AND(RESULT!$K179&gt;I$1,RESULT!$C179+RESULT!$D179&gt;2),"WON",IF(AND(RESULT!$K179&lt;I$1,RESULT!$C179+RESULT!$D179&lt;3),"WON","LOST"))</f>
        <v>LOST</v>
      </c>
      <c r="K120" t="str">
        <f t="shared" ca="1" si="74"/>
        <v>LOST</v>
      </c>
      <c r="M120" t="str">
        <f ca="1">IF(AND(RESULT!$G179&gt;M$1,RESULT!$C179+RESULT!$D179&gt;2),"WON",IF(AND(RESULT!$G179&lt;M$1,RESULT!$C179+RESULT!$D179&lt;3),"WON","LOST"))</f>
        <v>LOST</v>
      </c>
      <c r="N120" t="str">
        <f ca="1">IF(AND(RESULT!$K179&gt;M$1,RESULT!$C179+RESULT!$D179&gt;2),"WON",IF(AND(RESULT!$K179&lt;M$1,RESULT!$C179+RESULT!$D179&lt;3),"WON","LOST"))</f>
        <v>LOST</v>
      </c>
      <c r="O120" t="str">
        <f t="shared" ca="1" si="75"/>
        <v>LOST</v>
      </c>
      <c r="Q120" t="str">
        <f ca="1">IF(AND(RESULT!$G179&gt;Q$1,RESULT!$C179+RESULT!$D179&gt;2),"WON",IF(AND(RESULT!$G179&lt;Q$1,RESULT!$C179+RESULT!$D179&lt;3),"WON","LOST"))</f>
        <v>LOST</v>
      </c>
      <c r="R120" t="str">
        <f ca="1">IF(AND(RESULT!$K179&gt;Q$1,RESULT!$C179+RESULT!$D179&gt;2),"WON",IF(AND(RESULT!$K179&lt;Q$1,RESULT!$C179+RESULT!$D179&lt;3),"WON","LOST"))</f>
        <v>LOST</v>
      </c>
      <c r="S120" t="str">
        <f t="shared" ca="1" si="76"/>
        <v>LOST</v>
      </c>
      <c r="U120" t="str">
        <f ca="1">IF(AND(RESULT!$G179&gt;U$1,RESULT!$C179+RESULT!$D179&gt;2),"WON",IF(AND(RESULT!$G179&lt;U$1,RESULT!$C179+RESULT!$D179&lt;3),"WON","LOST"))</f>
        <v>LOST</v>
      </c>
      <c r="V120" t="str">
        <f ca="1">IF(AND(RESULT!$K179&gt;U$1,RESULT!$C179+RESULT!$D179&gt;2),"WON",IF(AND(RESULT!$K179&lt;U$1,RESULT!$C179+RESULT!$D179&lt;3),"WON","LOST"))</f>
        <v>LOST</v>
      </c>
      <c r="W120" t="str">
        <f t="shared" ca="1" si="77"/>
        <v>LOST</v>
      </c>
      <c r="Y120" t="str">
        <f ca="1">IF(AND(RESULT!$G179&gt;Y$1,RESULT!$C179+RESULT!$D179&gt;2),"WON",IF(AND(RESULT!$G179&lt;Y$1,RESULT!$C179+RESULT!$D179&lt;3),"WON","LOST"))</f>
        <v>LOST</v>
      </c>
      <c r="Z120" t="str">
        <f ca="1">IF(AND(RESULT!$K179&gt;Y$1,RESULT!$C179+RESULT!$D179&gt;2),"WON",IF(AND(RESULT!$K179&lt;Y$1,RESULT!$C179+RESULT!$D179&lt;3),"WON","LOST"))</f>
        <v>LOST</v>
      </c>
      <c r="AA120" t="str">
        <f t="shared" ca="1" si="78"/>
        <v>LOST</v>
      </c>
      <c r="AC120" t="str">
        <f ca="1">IF(AND(RESULT!$G179&gt;AC$1,RESULT!$C179+RESULT!$D179&gt;2),"WON",IF(AND(RESULT!$G179&lt;AC$1,RESULT!$C179+RESULT!$D179&lt;3),"WON","LOST"))</f>
        <v>LOST</v>
      </c>
      <c r="AD120" t="str">
        <f ca="1">IF(AND(RESULT!$K179&gt;AC$1,RESULT!$C179+RESULT!$D179&gt;2),"WON",IF(AND(RESULT!$K179&lt;AC$1,RESULT!$C179+RESULT!$D179&lt;3),"WON","LOST"))</f>
        <v>LOST</v>
      </c>
      <c r="AE120" t="str">
        <f t="shared" ca="1" si="79"/>
        <v>LOST</v>
      </c>
    </row>
    <row r="123" spans="1:31">
      <c r="A123" t="str">
        <f ca="1">IF(AND(RESULT!$G182&gt;A$1,RESULT!$C182+RESULT!$D182&gt;2),"WON",IF(AND(RESULT!$G182&lt;A$1,RESULT!$C182+RESULT!$D182&lt;3),"WON","LOST"))</f>
        <v>LOST</v>
      </c>
      <c r="B123" t="str">
        <f ca="1">IF(AND(RESULT!$K182&gt;A$1,RESULT!$C182+RESULT!$D182&gt;2),"WON",IF(AND(RESULT!$K182&lt;A$1,RESULT!$C182+RESULT!$D182&lt;3),"WON","LOST"))</f>
        <v>WON</v>
      </c>
      <c r="C123" t="str">
        <f ca="1">IF(AND(A123="WON",B123="WON"),"WON",IF(AND(A123="LOST",B123="LOST"),"LOST","DP"))</f>
        <v>DP</v>
      </c>
      <c r="E123" t="str">
        <f ca="1">IF(AND(RESULT!$G182&gt;E$1,RESULT!$C182+RESULT!$D182&gt;2),"WON",IF(AND(RESULT!$G182&lt;E$1,RESULT!$C182+RESULT!$D182&lt;3),"WON","LOST"))</f>
        <v>LOST</v>
      </c>
      <c r="F123" t="str">
        <f ca="1">IF(AND(RESULT!$K182&gt;E$1,RESULT!$C182+RESULT!$D182&gt;2),"WON",IF(AND(RESULT!$K182&lt;E$1,RESULT!$C182+RESULT!$D182&lt;3),"WON","LOST"))</f>
        <v>WON</v>
      </c>
      <c r="G123" t="str">
        <f ca="1">IF(AND(E123="WON",F123="WON"),"WON",IF(AND(E123="LOST",F123="LOST"),"LOST","DP"))</f>
        <v>DP</v>
      </c>
      <c r="I123" t="str">
        <f ca="1">IF(AND(RESULT!$G182&gt;I$1,RESULT!$C182+RESULT!$D182&gt;2),"WON",IF(AND(RESULT!$G182&lt;I$1,RESULT!$C182+RESULT!$D182&lt;3),"WON","LOST"))</f>
        <v>LOST</v>
      </c>
      <c r="J123" t="str">
        <f ca="1">IF(AND(RESULT!$K182&gt;I$1,RESULT!$C182+RESULT!$D182&gt;2),"WON",IF(AND(RESULT!$K182&lt;I$1,RESULT!$C182+RESULT!$D182&lt;3),"WON","LOST"))</f>
        <v>WON</v>
      </c>
      <c r="K123" t="str">
        <f ca="1">IF(AND(I123="WON",J123="WON"),"WON",IF(AND(I123="LOST",J123="LOST"),"LOST","DP"))</f>
        <v>DP</v>
      </c>
      <c r="M123" t="str">
        <f ca="1">IF(AND(RESULT!$G182&gt;M$1,RESULT!$C182+RESULT!$D182&gt;2),"WON",IF(AND(RESULT!$G182&lt;M$1,RESULT!$C182+RESULT!$D182&lt;3),"WON","LOST"))</f>
        <v>WON</v>
      </c>
      <c r="N123" t="str">
        <f ca="1">IF(AND(RESULT!$K182&gt;M$1,RESULT!$C182+RESULT!$D182&gt;2),"WON",IF(AND(RESULT!$K182&lt;M$1,RESULT!$C182+RESULT!$D182&lt;3),"WON","LOST"))</f>
        <v>WON</v>
      </c>
      <c r="O123" t="str">
        <f ca="1">IF(AND(M123="WON",N123="WON"),"WON",IF(AND(M123="LOST",N123="LOST"),"LOST","DP"))</f>
        <v>WON</v>
      </c>
      <c r="Q123" t="str">
        <f ca="1">IF(AND(RESULT!$G182&gt;Q$1,RESULT!$C182+RESULT!$D182&gt;2),"WON",IF(AND(RESULT!$G182&lt;Q$1,RESULT!$C182+RESULT!$D182&lt;3),"WON","LOST"))</f>
        <v>WON</v>
      </c>
      <c r="R123" t="str">
        <f ca="1">IF(AND(RESULT!$K182&gt;Q$1,RESULT!$C182+RESULT!$D182&gt;2),"WON",IF(AND(RESULT!$K182&lt;Q$1,RESULT!$C182+RESULT!$D182&lt;3),"WON","LOST"))</f>
        <v>WON</v>
      </c>
      <c r="S123" t="str">
        <f ca="1">IF(AND(Q123="WON",R123="WON"),"WON",IF(AND(Q123="LOST",R123="LOST"),"LOST","DP"))</f>
        <v>WON</v>
      </c>
      <c r="U123" t="str">
        <f ca="1">IF(AND(RESULT!$G182&gt;U$1,RESULT!$C182+RESULT!$D182&gt;2),"WON",IF(AND(RESULT!$G182&lt;U$1,RESULT!$C182+RESULT!$D182&lt;3),"WON","LOST"))</f>
        <v>WON</v>
      </c>
      <c r="V123" t="str">
        <f ca="1">IF(AND(RESULT!$K182&gt;U$1,RESULT!$C182+RESULT!$D182&gt;2),"WON",IF(AND(RESULT!$K182&lt;U$1,RESULT!$C182+RESULT!$D182&lt;3),"WON","LOST"))</f>
        <v>WON</v>
      </c>
      <c r="W123" t="str">
        <f ca="1">IF(AND(U123="WON",V123="WON"),"WON",IF(AND(U123="LOST",V123="LOST"),"LOST","DP"))</f>
        <v>WON</v>
      </c>
      <c r="Y123" t="str">
        <f ca="1">IF(AND(RESULT!$G182&gt;Y$1,RESULT!$C182+RESULT!$D182&gt;2),"WON",IF(AND(RESULT!$G182&lt;Y$1,RESULT!$C182+RESULT!$D182&lt;3),"WON","LOST"))</f>
        <v>WON</v>
      </c>
      <c r="Z123" t="str">
        <f ca="1">IF(AND(RESULT!$K182&gt;Y$1,RESULT!$C182+RESULT!$D182&gt;2),"WON",IF(AND(RESULT!$K182&lt;Y$1,RESULT!$C182+RESULT!$D182&lt;3),"WON","LOST"))</f>
        <v>WON</v>
      </c>
      <c r="AA123" t="str">
        <f ca="1">IF(AND(Y123="WON",Z123="WON"),"WON",IF(AND(Y123="LOST",Z123="LOST"),"LOST","DP"))</f>
        <v>WON</v>
      </c>
      <c r="AC123" t="str">
        <f ca="1">IF(AND(RESULT!$G182&gt;AC$1,RESULT!$C182+RESULT!$D182&gt;2),"WON",IF(AND(RESULT!$G182&lt;AC$1,RESULT!$C182+RESULT!$D182&lt;3),"WON","LOST"))</f>
        <v>WON</v>
      </c>
      <c r="AD123" t="str">
        <f ca="1">IF(AND(RESULT!$K182&gt;AC$1,RESULT!$C182+RESULT!$D182&gt;2),"WON",IF(AND(RESULT!$K182&lt;AC$1,RESULT!$C182+RESULT!$D182&lt;3),"WON","LOST"))</f>
        <v>WON</v>
      </c>
      <c r="AE123" t="str">
        <f ca="1">IF(AND(AC123="WON",AD123="WON"),"WON",IF(AND(AC123="LOST",AD123="LOST"),"LOST","DP"))</f>
        <v>WON</v>
      </c>
    </row>
    <row r="124" spans="1:31">
      <c r="A124" t="str">
        <f ca="1">IF(AND(RESULT!$G183&gt;A$1,RESULT!$C183+RESULT!$D183&gt;2),"WON",IF(AND(RESULT!$G183&lt;A$1,RESULT!$C183+RESULT!$D183&lt;3),"WON","LOST"))</f>
        <v>WON</v>
      </c>
      <c r="B124" t="str">
        <f ca="1">IF(AND(RESULT!$K183&gt;A$1,RESULT!$C183+RESULT!$D183&gt;2),"WON",IF(AND(RESULT!$K183&lt;A$1,RESULT!$C183+RESULT!$D183&lt;3),"WON","LOST"))</f>
        <v>LOST</v>
      </c>
      <c r="C124" t="str">
        <f t="shared" ref="C124:C132" ca="1" si="80">IF(AND(A124="WON",B124="WON"),"WON",IF(AND(A124="LOST",B124="LOST"),"LOST","DP"))</f>
        <v>DP</v>
      </c>
      <c r="E124" t="str">
        <f ca="1">IF(AND(RESULT!$G183&gt;E$1,RESULT!$C183+RESULT!$D183&gt;2),"WON",IF(AND(RESULT!$G183&lt;E$1,RESULT!$C183+RESULT!$D183&lt;3),"WON","LOST"))</f>
        <v>WON</v>
      </c>
      <c r="F124" t="str">
        <f ca="1">IF(AND(RESULT!$K183&gt;E$1,RESULT!$C183+RESULT!$D183&gt;2),"WON",IF(AND(RESULT!$K183&lt;E$1,RESULT!$C183+RESULT!$D183&lt;3),"WON","LOST"))</f>
        <v>LOST</v>
      </c>
      <c r="G124" t="str">
        <f t="shared" ref="G124:G132" ca="1" si="81">IF(AND(E124="WON",F124="WON"),"WON",IF(AND(E124="LOST",F124="LOST"),"LOST","DP"))</f>
        <v>DP</v>
      </c>
      <c r="I124" t="str">
        <f ca="1">IF(AND(RESULT!$G183&gt;I$1,RESULT!$C183+RESULT!$D183&gt;2),"WON",IF(AND(RESULT!$G183&lt;I$1,RESULT!$C183+RESULT!$D183&lt;3),"WON","LOST"))</f>
        <v>WON</v>
      </c>
      <c r="J124" t="str">
        <f ca="1">IF(AND(RESULT!$K183&gt;I$1,RESULT!$C183+RESULT!$D183&gt;2),"WON",IF(AND(RESULT!$K183&lt;I$1,RESULT!$C183+RESULT!$D183&lt;3),"WON","LOST"))</f>
        <v>LOST</v>
      </c>
      <c r="K124" t="str">
        <f t="shared" ref="K124:K132" ca="1" si="82">IF(AND(I124="WON",J124="WON"),"WON",IF(AND(I124="LOST",J124="LOST"),"LOST","DP"))</f>
        <v>DP</v>
      </c>
      <c r="M124" t="str">
        <f ca="1">IF(AND(RESULT!$G183&gt;M$1,RESULT!$C183+RESULT!$D183&gt;2),"WON",IF(AND(RESULT!$G183&lt;M$1,RESULT!$C183+RESULT!$D183&lt;3),"WON","LOST"))</f>
        <v>LOST</v>
      </c>
      <c r="N124" t="str">
        <f ca="1">IF(AND(RESULT!$K183&gt;M$1,RESULT!$C183+RESULT!$D183&gt;2),"WON",IF(AND(RESULT!$K183&lt;M$1,RESULT!$C183+RESULT!$D183&lt;3),"WON","LOST"))</f>
        <v>LOST</v>
      </c>
      <c r="O124" t="str">
        <f t="shared" ref="O124:O132" ca="1" si="83">IF(AND(M124="WON",N124="WON"),"WON",IF(AND(M124="LOST",N124="LOST"),"LOST","DP"))</f>
        <v>LOST</v>
      </c>
      <c r="Q124" t="str">
        <f ca="1">IF(AND(RESULT!$G183&gt;Q$1,RESULT!$C183+RESULT!$D183&gt;2),"WON",IF(AND(RESULT!$G183&lt;Q$1,RESULT!$C183+RESULT!$D183&lt;3),"WON","LOST"))</f>
        <v>LOST</v>
      </c>
      <c r="R124" t="str">
        <f ca="1">IF(AND(RESULT!$K183&gt;Q$1,RESULT!$C183+RESULT!$D183&gt;2),"WON",IF(AND(RESULT!$K183&lt;Q$1,RESULT!$C183+RESULT!$D183&lt;3),"WON","LOST"))</f>
        <v>LOST</v>
      </c>
      <c r="S124" t="str">
        <f t="shared" ref="S124:S132" ca="1" si="84">IF(AND(Q124="WON",R124="WON"),"WON",IF(AND(Q124="LOST",R124="LOST"),"LOST","DP"))</f>
        <v>LOST</v>
      </c>
      <c r="U124" t="str">
        <f ca="1">IF(AND(RESULT!$G183&gt;U$1,RESULT!$C183+RESULT!$D183&gt;2),"WON",IF(AND(RESULT!$G183&lt;U$1,RESULT!$C183+RESULT!$D183&lt;3),"WON","LOST"))</f>
        <v>LOST</v>
      </c>
      <c r="V124" t="str">
        <f ca="1">IF(AND(RESULT!$K183&gt;U$1,RESULT!$C183+RESULT!$D183&gt;2),"WON",IF(AND(RESULT!$K183&lt;U$1,RESULT!$C183+RESULT!$D183&lt;3),"WON","LOST"))</f>
        <v>LOST</v>
      </c>
      <c r="W124" t="str">
        <f t="shared" ref="W124:W132" ca="1" si="85">IF(AND(U124="WON",V124="WON"),"WON",IF(AND(U124="LOST",V124="LOST"),"LOST","DP"))</f>
        <v>LOST</v>
      </c>
      <c r="Y124" t="str">
        <f ca="1">IF(AND(RESULT!$G183&gt;Y$1,RESULT!$C183+RESULT!$D183&gt;2),"WON",IF(AND(RESULT!$G183&lt;Y$1,RESULT!$C183+RESULT!$D183&lt;3),"WON","LOST"))</f>
        <v>LOST</v>
      </c>
      <c r="Z124" t="str">
        <f ca="1">IF(AND(RESULT!$K183&gt;Y$1,RESULT!$C183+RESULT!$D183&gt;2),"WON",IF(AND(RESULT!$K183&lt;Y$1,RESULT!$C183+RESULT!$D183&lt;3),"WON","LOST"))</f>
        <v>LOST</v>
      </c>
      <c r="AA124" t="str">
        <f t="shared" ref="AA124:AA132" ca="1" si="86">IF(AND(Y124="WON",Z124="WON"),"WON",IF(AND(Y124="LOST",Z124="LOST"),"LOST","DP"))</f>
        <v>LOST</v>
      </c>
      <c r="AC124" t="str">
        <f ca="1">IF(AND(RESULT!$G183&gt;AC$1,RESULT!$C183+RESULT!$D183&gt;2),"WON",IF(AND(RESULT!$G183&lt;AC$1,RESULT!$C183+RESULT!$D183&lt;3),"WON","LOST"))</f>
        <v>LOST</v>
      </c>
      <c r="AD124" t="str">
        <f ca="1">IF(AND(RESULT!$K183&gt;AC$1,RESULT!$C183+RESULT!$D183&gt;2),"WON",IF(AND(RESULT!$K183&lt;AC$1,RESULT!$C183+RESULT!$D183&lt;3),"WON","LOST"))</f>
        <v>LOST</v>
      </c>
      <c r="AE124" t="str">
        <f t="shared" ref="AE124:AE132" ca="1" si="87">IF(AND(AC124="WON",AD124="WON"),"WON",IF(AND(AC124="LOST",AD124="LOST"),"LOST","DP"))</f>
        <v>LOST</v>
      </c>
    </row>
    <row r="125" spans="1:31">
      <c r="A125" t="str">
        <f ca="1">IF(AND(RESULT!$G184&gt;A$1,RESULT!$C184+RESULT!$D184&gt;2),"WON",IF(AND(RESULT!$G184&lt;A$1,RESULT!$C184+RESULT!$D184&lt;3),"WON","LOST"))</f>
        <v>LOST</v>
      </c>
      <c r="B125" t="str">
        <f ca="1">IF(AND(RESULT!$K184&gt;A$1,RESULT!$C184+RESULT!$D184&gt;2),"WON",IF(AND(RESULT!$K184&lt;A$1,RESULT!$C184+RESULT!$D184&lt;3),"WON","LOST"))</f>
        <v>LOST</v>
      </c>
      <c r="C125" t="str">
        <f t="shared" ca="1" si="80"/>
        <v>LOST</v>
      </c>
      <c r="E125" t="str">
        <f ca="1">IF(AND(RESULT!$G184&gt;E$1,RESULT!$C184+RESULT!$D184&gt;2),"WON",IF(AND(RESULT!$G184&lt;E$1,RESULT!$C184+RESULT!$D184&lt;3),"WON","LOST"))</f>
        <v>LOST</v>
      </c>
      <c r="F125" t="str">
        <f ca="1">IF(AND(RESULT!$K184&gt;E$1,RESULT!$C184+RESULT!$D184&gt;2),"WON",IF(AND(RESULT!$K184&lt;E$1,RESULT!$C184+RESULT!$D184&lt;3),"WON","LOST"))</f>
        <v>LOST</v>
      </c>
      <c r="G125" t="str">
        <f t="shared" ca="1" si="81"/>
        <v>LOST</v>
      </c>
      <c r="I125" t="str">
        <f ca="1">IF(AND(RESULT!$G184&gt;I$1,RESULT!$C184+RESULT!$D184&gt;2),"WON",IF(AND(RESULT!$G184&lt;I$1,RESULT!$C184+RESULT!$D184&lt;3),"WON","LOST"))</f>
        <v>LOST</v>
      </c>
      <c r="J125" t="str">
        <f ca="1">IF(AND(RESULT!$K184&gt;I$1,RESULT!$C184+RESULT!$D184&gt;2),"WON",IF(AND(RESULT!$K184&lt;I$1,RESULT!$C184+RESULT!$D184&lt;3),"WON","LOST"))</f>
        <v>LOST</v>
      </c>
      <c r="K125" t="str">
        <f t="shared" ca="1" si="82"/>
        <v>LOST</v>
      </c>
      <c r="M125" t="str">
        <f ca="1">IF(AND(RESULT!$G184&gt;M$1,RESULT!$C184+RESULT!$D184&gt;2),"WON",IF(AND(RESULT!$G184&lt;M$1,RESULT!$C184+RESULT!$D184&lt;3),"WON","LOST"))</f>
        <v>WON</v>
      </c>
      <c r="N125" t="str">
        <f ca="1">IF(AND(RESULT!$K184&gt;M$1,RESULT!$C184+RESULT!$D184&gt;2),"WON",IF(AND(RESULT!$K184&lt;M$1,RESULT!$C184+RESULT!$D184&lt;3),"WON","LOST"))</f>
        <v>WON</v>
      </c>
      <c r="O125" t="str">
        <f t="shared" ca="1" si="83"/>
        <v>WON</v>
      </c>
      <c r="Q125" t="str">
        <f ca="1">IF(AND(RESULT!$G184&gt;Q$1,RESULT!$C184+RESULT!$D184&gt;2),"WON",IF(AND(RESULT!$G184&lt;Q$1,RESULT!$C184+RESULT!$D184&lt;3),"WON","LOST"))</f>
        <v>WON</v>
      </c>
      <c r="R125" t="str">
        <f ca="1">IF(AND(RESULT!$K184&gt;Q$1,RESULT!$C184+RESULT!$D184&gt;2),"WON",IF(AND(RESULT!$K184&lt;Q$1,RESULT!$C184+RESULT!$D184&lt;3),"WON","LOST"))</f>
        <v>WON</v>
      </c>
      <c r="S125" t="str">
        <f t="shared" ca="1" si="84"/>
        <v>WON</v>
      </c>
      <c r="U125" t="str">
        <f ca="1">IF(AND(RESULT!$G184&gt;U$1,RESULT!$C184+RESULT!$D184&gt;2),"WON",IF(AND(RESULT!$G184&lt;U$1,RESULT!$C184+RESULT!$D184&lt;3),"WON","LOST"))</f>
        <v>WON</v>
      </c>
      <c r="V125" t="str">
        <f ca="1">IF(AND(RESULT!$K184&gt;U$1,RESULT!$C184+RESULT!$D184&gt;2),"WON",IF(AND(RESULT!$K184&lt;U$1,RESULT!$C184+RESULT!$D184&lt;3),"WON","LOST"))</f>
        <v>WON</v>
      </c>
      <c r="W125" t="str">
        <f t="shared" ca="1" si="85"/>
        <v>WON</v>
      </c>
      <c r="Y125" t="str">
        <f ca="1">IF(AND(RESULT!$G184&gt;Y$1,RESULT!$C184+RESULT!$D184&gt;2),"WON",IF(AND(RESULT!$G184&lt;Y$1,RESULT!$C184+RESULT!$D184&lt;3),"WON","LOST"))</f>
        <v>WON</v>
      </c>
      <c r="Z125" t="str">
        <f ca="1">IF(AND(RESULT!$K184&gt;Y$1,RESULT!$C184+RESULT!$D184&gt;2),"WON",IF(AND(RESULT!$K184&lt;Y$1,RESULT!$C184+RESULT!$D184&lt;3),"WON","LOST"))</f>
        <v>LOST</v>
      </c>
      <c r="AA125" t="str">
        <f t="shared" ca="1" si="86"/>
        <v>DP</v>
      </c>
      <c r="AC125" t="str">
        <f ca="1">IF(AND(RESULT!$G184&gt;AC$1,RESULT!$C184+RESULT!$D184&gt;2),"WON",IF(AND(RESULT!$G184&lt;AC$1,RESULT!$C184+RESULT!$D184&lt;3),"WON","LOST"))</f>
        <v>WON</v>
      </c>
      <c r="AD125" t="str">
        <f ca="1">IF(AND(RESULT!$K184&gt;AC$1,RESULT!$C184+RESULT!$D184&gt;2),"WON",IF(AND(RESULT!$K184&lt;AC$1,RESULT!$C184+RESULT!$D184&lt;3),"WON","LOST"))</f>
        <v>LOST</v>
      </c>
      <c r="AE125" t="str">
        <f t="shared" ca="1" si="87"/>
        <v>DP</v>
      </c>
    </row>
    <row r="126" spans="1:31">
      <c r="A126" t="str">
        <f ca="1">IF(AND(RESULT!$G185&gt;A$1,RESULT!$C185+RESULT!$D185&gt;2),"WON",IF(AND(RESULT!$G185&lt;A$1,RESULT!$C185+RESULT!$D185&lt;3),"WON","LOST"))</f>
        <v>WON</v>
      </c>
      <c r="B126" t="str">
        <f ca="1">IF(AND(RESULT!$K185&gt;A$1,RESULT!$C185+RESULT!$D185&gt;2),"WON",IF(AND(RESULT!$K185&lt;A$1,RESULT!$C185+RESULT!$D185&lt;3),"WON","LOST"))</f>
        <v>WON</v>
      </c>
      <c r="C126" t="str">
        <f t="shared" ca="1" si="80"/>
        <v>WON</v>
      </c>
      <c r="E126" t="str">
        <f ca="1">IF(AND(RESULT!$G185&gt;E$1,RESULT!$C185+RESULT!$D185&gt;2),"WON",IF(AND(RESULT!$G185&lt;E$1,RESULT!$C185+RESULT!$D185&lt;3),"WON","LOST"))</f>
        <v>WON</v>
      </c>
      <c r="F126" t="str">
        <f ca="1">IF(AND(RESULT!$K185&gt;E$1,RESULT!$C185+RESULT!$D185&gt;2),"WON",IF(AND(RESULT!$K185&lt;E$1,RESULT!$C185+RESULT!$D185&lt;3),"WON","LOST"))</f>
        <v>WON</v>
      </c>
      <c r="G126" t="str">
        <f t="shared" ca="1" si="81"/>
        <v>WON</v>
      </c>
      <c r="I126" t="str">
        <f ca="1">IF(AND(RESULT!$G185&gt;I$1,RESULT!$C185+RESULT!$D185&gt;2),"WON",IF(AND(RESULT!$G185&lt;I$1,RESULT!$C185+RESULT!$D185&lt;3),"WON","LOST"))</f>
        <v>WON</v>
      </c>
      <c r="J126" t="str">
        <f ca="1">IF(AND(RESULT!$K185&gt;I$1,RESULT!$C185+RESULT!$D185&gt;2),"WON",IF(AND(RESULT!$K185&lt;I$1,RESULT!$C185+RESULT!$D185&lt;3),"WON","LOST"))</f>
        <v>WON</v>
      </c>
      <c r="K126" t="str">
        <f t="shared" ca="1" si="82"/>
        <v>WON</v>
      </c>
      <c r="M126" t="str">
        <f ca="1">IF(AND(RESULT!$G185&gt;M$1,RESULT!$C185+RESULT!$D185&gt;2),"WON",IF(AND(RESULT!$G185&lt;M$1,RESULT!$C185+RESULT!$D185&lt;3),"WON","LOST"))</f>
        <v>WON</v>
      </c>
      <c r="N126" t="str">
        <f ca="1">IF(AND(RESULT!$K185&gt;M$1,RESULT!$C185+RESULT!$D185&gt;2),"WON",IF(AND(RESULT!$K185&lt;M$1,RESULT!$C185+RESULT!$D185&lt;3),"WON","LOST"))</f>
        <v>WON</v>
      </c>
      <c r="O126" t="str">
        <f t="shared" ca="1" si="83"/>
        <v>WON</v>
      </c>
      <c r="Q126" t="str">
        <f ca="1">IF(AND(RESULT!$G185&gt;Q$1,RESULT!$C185+RESULT!$D185&gt;2),"WON",IF(AND(RESULT!$G185&lt;Q$1,RESULT!$C185+RESULT!$D185&lt;3),"WON","LOST"))</f>
        <v>WON</v>
      </c>
      <c r="R126" t="str">
        <f ca="1">IF(AND(RESULT!$K185&gt;Q$1,RESULT!$C185+RESULT!$D185&gt;2),"WON",IF(AND(RESULT!$K185&lt;Q$1,RESULT!$C185+RESULT!$D185&lt;3),"WON","LOST"))</f>
        <v>WON</v>
      </c>
      <c r="S126" t="str">
        <f t="shared" ca="1" si="84"/>
        <v>WON</v>
      </c>
      <c r="U126" t="str">
        <f ca="1">IF(AND(RESULT!$G185&gt;U$1,RESULT!$C185+RESULT!$D185&gt;2),"WON",IF(AND(RESULT!$G185&lt;U$1,RESULT!$C185+RESULT!$D185&lt;3),"WON","LOST"))</f>
        <v>WON</v>
      </c>
      <c r="V126" t="str">
        <f ca="1">IF(AND(RESULT!$K185&gt;U$1,RESULT!$C185+RESULT!$D185&gt;2),"WON",IF(AND(RESULT!$K185&lt;U$1,RESULT!$C185+RESULT!$D185&lt;3),"WON","LOST"))</f>
        <v>WON</v>
      </c>
      <c r="W126" t="str">
        <f t="shared" ca="1" si="85"/>
        <v>WON</v>
      </c>
      <c r="Y126" t="str">
        <f ca="1">IF(AND(RESULT!$G185&gt;Y$1,RESULT!$C185+RESULT!$D185&gt;2),"WON",IF(AND(RESULT!$G185&lt;Y$1,RESULT!$C185+RESULT!$D185&lt;3),"WON","LOST"))</f>
        <v>WON</v>
      </c>
      <c r="Z126" t="str">
        <f ca="1">IF(AND(RESULT!$K185&gt;Y$1,RESULT!$C185+RESULT!$D185&gt;2),"WON",IF(AND(RESULT!$K185&lt;Y$1,RESULT!$C185+RESULT!$D185&lt;3),"WON","LOST"))</f>
        <v>WON</v>
      </c>
      <c r="AA126" t="str">
        <f t="shared" ca="1" si="86"/>
        <v>WON</v>
      </c>
      <c r="AC126" t="str">
        <f ca="1">IF(AND(RESULT!$G185&gt;AC$1,RESULT!$C185+RESULT!$D185&gt;2),"WON",IF(AND(RESULT!$G185&lt;AC$1,RESULT!$C185+RESULT!$D185&lt;3),"WON","LOST"))</f>
        <v>WON</v>
      </c>
      <c r="AD126" t="str">
        <f ca="1">IF(AND(RESULT!$K185&gt;AC$1,RESULT!$C185+RESULT!$D185&gt;2),"WON",IF(AND(RESULT!$K185&lt;AC$1,RESULT!$C185+RESULT!$D185&lt;3),"WON","LOST"))</f>
        <v>WON</v>
      </c>
      <c r="AE126" t="str">
        <f t="shared" ca="1" si="87"/>
        <v>WON</v>
      </c>
    </row>
    <row r="127" spans="1:31">
      <c r="A127" t="str">
        <f ca="1">IF(AND(RESULT!$G186&gt;A$1,RESULT!$C186+RESULT!$D186&gt;2),"WON",IF(AND(RESULT!$G186&lt;A$1,RESULT!$C186+RESULT!$D186&lt;3),"WON","LOST"))</f>
        <v>LOST</v>
      </c>
      <c r="B127" t="str">
        <f ca="1">IF(AND(RESULT!$K186&gt;A$1,RESULT!$C186+RESULT!$D186&gt;2),"WON",IF(AND(RESULT!$K186&lt;A$1,RESULT!$C186+RESULT!$D186&lt;3),"WON","LOST"))</f>
        <v>LOST</v>
      </c>
      <c r="C127" t="str">
        <f t="shared" ca="1" si="80"/>
        <v>LOST</v>
      </c>
      <c r="E127" t="str">
        <f ca="1">IF(AND(RESULT!$G186&gt;E$1,RESULT!$C186+RESULT!$D186&gt;2),"WON",IF(AND(RESULT!$G186&lt;E$1,RESULT!$C186+RESULT!$D186&lt;3),"WON","LOST"))</f>
        <v>LOST</v>
      </c>
      <c r="F127" t="str">
        <f ca="1">IF(AND(RESULT!$K186&gt;E$1,RESULT!$C186+RESULT!$D186&gt;2),"WON",IF(AND(RESULT!$K186&lt;E$1,RESULT!$C186+RESULT!$D186&lt;3),"WON","LOST"))</f>
        <v>LOST</v>
      </c>
      <c r="G127" t="str">
        <f t="shared" ca="1" si="81"/>
        <v>LOST</v>
      </c>
      <c r="I127" t="str">
        <f ca="1">IF(AND(RESULT!$G186&gt;I$1,RESULT!$C186+RESULT!$D186&gt;2),"WON",IF(AND(RESULT!$G186&lt;I$1,RESULT!$C186+RESULT!$D186&lt;3),"WON","LOST"))</f>
        <v>LOST</v>
      </c>
      <c r="J127" t="str">
        <f ca="1">IF(AND(RESULT!$K186&gt;I$1,RESULT!$C186+RESULT!$D186&gt;2),"WON",IF(AND(RESULT!$K186&lt;I$1,RESULT!$C186+RESULT!$D186&lt;3),"WON","LOST"))</f>
        <v>LOST</v>
      </c>
      <c r="K127" t="str">
        <f t="shared" ca="1" si="82"/>
        <v>LOST</v>
      </c>
      <c r="M127" t="str">
        <f ca="1">IF(AND(RESULT!$G186&gt;M$1,RESULT!$C186+RESULT!$D186&gt;2),"WON",IF(AND(RESULT!$G186&lt;M$1,RESULT!$C186+RESULT!$D186&lt;3),"WON","LOST"))</f>
        <v>LOST</v>
      </c>
      <c r="N127" t="str">
        <f ca="1">IF(AND(RESULT!$K186&gt;M$1,RESULT!$C186+RESULT!$D186&gt;2),"WON",IF(AND(RESULT!$K186&lt;M$1,RESULT!$C186+RESULT!$D186&lt;3),"WON","LOST"))</f>
        <v>LOST</v>
      </c>
      <c r="O127" t="str">
        <f t="shared" ca="1" si="83"/>
        <v>LOST</v>
      </c>
      <c r="Q127" t="str">
        <f ca="1">IF(AND(RESULT!$G186&gt;Q$1,RESULT!$C186+RESULT!$D186&gt;2),"WON",IF(AND(RESULT!$G186&lt;Q$1,RESULT!$C186+RESULT!$D186&lt;3),"WON","LOST"))</f>
        <v>LOST</v>
      </c>
      <c r="R127" t="str">
        <f ca="1">IF(AND(RESULT!$K186&gt;Q$1,RESULT!$C186+RESULT!$D186&gt;2),"WON",IF(AND(RESULT!$K186&lt;Q$1,RESULT!$C186+RESULT!$D186&lt;3),"WON","LOST"))</f>
        <v>LOST</v>
      </c>
      <c r="S127" t="str">
        <f t="shared" ca="1" si="84"/>
        <v>LOST</v>
      </c>
      <c r="U127" t="str">
        <f ca="1">IF(AND(RESULT!$G186&gt;U$1,RESULT!$C186+RESULT!$D186&gt;2),"WON",IF(AND(RESULT!$G186&lt;U$1,RESULT!$C186+RESULT!$D186&lt;3),"WON","LOST"))</f>
        <v>LOST</v>
      </c>
      <c r="V127" t="str">
        <f ca="1">IF(AND(RESULT!$K186&gt;U$1,RESULT!$C186+RESULT!$D186&gt;2),"WON",IF(AND(RESULT!$K186&lt;U$1,RESULT!$C186+RESULT!$D186&lt;3),"WON","LOST"))</f>
        <v>LOST</v>
      </c>
      <c r="W127" t="str">
        <f t="shared" ca="1" si="85"/>
        <v>LOST</v>
      </c>
      <c r="Y127" t="str">
        <f ca="1">IF(AND(RESULT!$G186&gt;Y$1,RESULT!$C186+RESULT!$D186&gt;2),"WON",IF(AND(RESULT!$G186&lt;Y$1,RESULT!$C186+RESULT!$D186&lt;3),"WON","LOST"))</f>
        <v>LOST</v>
      </c>
      <c r="Z127" t="str">
        <f ca="1">IF(AND(RESULT!$K186&gt;Y$1,RESULT!$C186+RESULT!$D186&gt;2),"WON",IF(AND(RESULT!$K186&lt;Y$1,RESULT!$C186+RESULT!$D186&lt;3),"WON","LOST"))</f>
        <v>LOST</v>
      </c>
      <c r="AA127" t="str">
        <f t="shared" ca="1" si="86"/>
        <v>LOST</v>
      </c>
      <c r="AC127" t="str">
        <f ca="1">IF(AND(RESULT!$G186&gt;AC$1,RESULT!$C186+RESULT!$D186&gt;2),"WON",IF(AND(RESULT!$G186&lt;AC$1,RESULT!$C186+RESULT!$D186&lt;3),"WON","LOST"))</f>
        <v>LOST</v>
      </c>
      <c r="AD127" t="str">
        <f ca="1">IF(AND(RESULT!$K186&gt;AC$1,RESULT!$C186+RESULT!$D186&gt;2),"WON",IF(AND(RESULT!$K186&lt;AC$1,RESULT!$C186+RESULT!$D186&lt;3),"WON","LOST"))</f>
        <v>LOST</v>
      </c>
      <c r="AE127" t="str">
        <f t="shared" ca="1" si="87"/>
        <v>LOST</v>
      </c>
    </row>
    <row r="128" spans="1:31">
      <c r="A128" t="str">
        <f ca="1">IF(AND(RESULT!$G187&gt;A$1,RESULT!$C187+RESULT!$D187&gt;2),"WON",IF(AND(RESULT!$G187&lt;A$1,RESULT!$C187+RESULT!$D187&lt;3),"WON","LOST"))</f>
        <v>WON</v>
      </c>
      <c r="B128" t="str">
        <f ca="1">IF(AND(RESULT!$K187&gt;A$1,RESULT!$C187+RESULT!$D187&gt;2),"WON",IF(AND(RESULT!$K187&lt;A$1,RESULT!$C187+RESULT!$D187&lt;3),"WON","LOST"))</f>
        <v>LOST</v>
      </c>
      <c r="C128" t="str">
        <f t="shared" ca="1" si="80"/>
        <v>DP</v>
      </c>
      <c r="E128" t="str">
        <f ca="1">IF(AND(RESULT!$G187&gt;E$1,RESULT!$C187+RESULT!$D187&gt;2),"WON",IF(AND(RESULT!$G187&lt;E$1,RESULT!$C187+RESULT!$D187&lt;3),"WON","LOST"))</f>
        <v>WON</v>
      </c>
      <c r="F128" t="str">
        <f ca="1">IF(AND(RESULT!$K187&gt;E$1,RESULT!$C187+RESULT!$D187&gt;2),"WON",IF(AND(RESULT!$K187&lt;E$1,RESULT!$C187+RESULT!$D187&lt;3),"WON","LOST"))</f>
        <v>LOST</v>
      </c>
      <c r="G128" t="str">
        <f t="shared" ca="1" si="81"/>
        <v>DP</v>
      </c>
      <c r="I128" t="str">
        <f ca="1">IF(AND(RESULT!$G187&gt;I$1,RESULT!$C187+RESULT!$D187&gt;2),"WON",IF(AND(RESULT!$G187&lt;I$1,RESULT!$C187+RESULT!$D187&lt;3),"WON","LOST"))</f>
        <v>WON</v>
      </c>
      <c r="J128" t="str">
        <f ca="1">IF(AND(RESULT!$K187&gt;I$1,RESULT!$C187+RESULT!$D187&gt;2),"WON",IF(AND(RESULT!$K187&lt;I$1,RESULT!$C187+RESULT!$D187&lt;3),"WON","LOST"))</f>
        <v>LOST</v>
      </c>
      <c r="K128" t="str">
        <f t="shared" ca="1" si="82"/>
        <v>DP</v>
      </c>
      <c r="M128" t="str">
        <f ca="1">IF(AND(RESULT!$G187&gt;M$1,RESULT!$C187+RESULT!$D187&gt;2),"WON",IF(AND(RESULT!$G187&lt;M$1,RESULT!$C187+RESULT!$D187&lt;3),"WON","LOST"))</f>
        <v>LOST</v>
      </c>
      <c r="N128" t="str">
        <f ca="1">IF(AND(RESULT!$K187&gt;M$1,RESULT!$C187+RESULT!$D187&gt;2),"WON",IF(AND(RESULT!$K187&lt;M$1,RESULT!$C187+RESULT!$D187&lt;3),"WON","LOST"))</f>
        <v>LOST</v>
      </c>
      <c r="O128" t="str">
        <f t="shared" ca="1" si="83"/>
        <v>LOST</v>
      </c>
      <c r="Q128" t="str">
        <f ca="1">IF(AND(RESULT!$G187&gt;Q$1,RESULT!$C187+RESULT!$D187&gt;2),"WON",IF(AND(RESULT!$G187&lt;Q$1,RESULT!$C187+RESULT!$D187&lt;3),"WON","LOST"))</f>
        <v>LOST</v>
      </c>
      <c r="R128" t="str">
        <f ca="1">IF(AND(RESULT!$K187&gt;Q$1,RESULT!$C187+RESULT!$D187&gt;2),"WON",IF(AND(RESULT!$K187&lt;Q$1,RESULT!$C187+RESULT!$D187&lt;3),"WON","LOST"))</f>
        <v>LOST</v>
      </c>
      <c r="S128" t="str">
        <f t="shared" ca="1" si="84"/>
        <v>LOST</v>
      </c>
      <c r="U128" t="str">
        <f ca="1">IF(AND(RESULT!$G187&gt;U$1,RESULT!$C187+RESULT!$D187&gt;2),"WON",IF(AND(RESULT!$G187&lt;U$1,RESULT!$C187+RESULT!$D187&lt;3),"WON","LOST"))</f>
        <v>LOST</v>
      </c>
      <c r="V128" t="str">
        <f ca="1">IF(AND(RESULT!$K187&gt;U$1,RESULT!$C187+RESULT!$D187&gt;2),"WON",IF(AND(RESULT!$K187&lt;U$1,RESULT!$C187+RESULT!$D187&lt;3),"WON","LOST"))</f>
        <v>LOST</v>
      </c>
      <c r="W128" t="str">
        <f t="shared" ca="1" si="85"/>
        <v>LOST</v>
      </c>
      <c r="Y128" t="str">
        <f ca="1">IF(AND(RESULT!$G187&gt;Y$1,RESULT!$C187+RESULT!$D187&gt;2),"WON",IF(AND(RESULT!$G187&lt;Y$1,RESULT!$C187+RESULT!$D187&lt;3),"WON","LOST"))</f>
        <v>LOST</v>
      </c>
      <c r="Z128" t="str">
        <f ca="1">IF(AND(RESULT!$K187&gt;Y$1,RESULT!$C187+RESULT!$D187&gt;2),"WON",IF(AND(RESULT!$K187&lt;Y$1,RESULT!$C187+RESULT!$D187&lt;3),"WON","LOST"))</f>
        <v>LOST</v>
      </c>
      <c r="AA128" t="str">
        <f t="shared" ca="1" si="86"/>
        <v>LOST</v>
      </c>
      <c r="AC128" t="str">
        <f ca="1">IF(AND(RESULT!$G187&gt;AC$1,RESULT!$C187+RESULT!$D187&gt;2),"WON",IF(AND(RESULT!$G187&lt;AC$1,RESULT!$C187+RESULT!$D187&lt;3),"WON","LOST"))</f>
        <v>LOST</v>
      </c>
      <c r="AD128" t="str">
        <f ca="1">IF(AND(RESULT!$K187&gt;AC$1,RESULT!$C187+RESULT!$D187&gt;2),"WON",IF(AND(RESULT!$K187&lt;AC$1,RESULT!$C187+RESULT!$D187&lt;3),"WON","LOST"))</f>
        <v>LOST</v>
      </c>
      <c r="AE128" t="str">
        <f t="shared" ca="1" si="87"/>
        <v>LOST</v>
      </c>
    </row>
    <row r="129" spans="1:31">
      <c r="A129" t="str">
        <f ca="1">IF(AND(RESULT!$G188&gt;A$1,RESULT!$C188+RESULT!$D188&gt;2),"WON",IF(AND(RESULT!$G188&lt;A$1,RESULT!$C188+RESULT!$D188&lt;3),"WON","LOST"))</f>
        <v>WON</v>
      </c>
      <c r="B129" t="str">
        <f ca="1">IF(AND(RESULT!$K188&gt;A$1,RESULT!$C188+RESULT!$D188&gt;2),"WON",IF(AND(RESULT!$K188&lt;A$1,RESULT!$C188+RESULT!$D188&lt;3),"WON","LOST"))</f>
        <v>WON</v>
      </c>
      <c r="C129" t="str">
        <f t="shared" ca="1" si="80"/>
        <v>WON</v>
      </c>
      <c r="E129" t="str">
        <f ca="1">IF(AND(RESULT!$G188&gt;E$1,RESULT!$C188+RESULT!$D188&gt;2),"WON",IF(AND(RESULT!$G188&lt;E$1,RESULT!$C188+RESULT!$D188&lt;3),"WON","LOST"))</f>
        <v>WON</v>
      </c>
      <c r="F129" t="str">
        <f ca="1">IF(AND(RESULT!$K188&gt;E$1,RESULT!$C188+RESULT!$D188&gt;2),"WON",IF(AND(RESULT!$K188&lt;E$1,RESULT!$C188+RESULT!$D188&lt;3),"WON","LOST"))</f>
        <v>WON</v>
      </c>
      <c r="G129" t="str">
        <f t="shared" ca="1" si="81"/>
        <v>WON</v>
      </c>
      <c r="I129" t="str">
        <f ca="1">IF(AND(RESULT!$G188&gt;I$1,RESULT!$C188+RESULT!$D188&gt;2),"WON",IF(AND(RESULT!$G188&lt;I$1,RESULT!$C188+RESULT!$D188&lt;3),"WON","LOST"))</f>
        <v>WON</v>
      </c>
      <c r="J129" t="str">
        <f ca="1">IF(AND(RESULT!$K188&gt;I$1,RESULT!$C188+RESULT!$D188&gt;2),"WON",IF(AND(RESULT!$K188&lt;I$1,RESULT!$C188+RESULT!$D188&lt;3),"WON","LOST"))</f>
        <v>WON</v>
      </c>
      <c r="K129" t="str">
        <f t="shared" ca="1" si="82"/>
        <v>WON</v>
      </c>
      <c r="M129" t="str">
        <f ca="1">IF(AND(RESULT!$G188&gt;M$1,RESULT!$C188+RESULT!$D188&gt;2),"WON",IF(AND(RESULT!$G188&lt;M$1,RESULT!$C188+RESULT!$D188&lt;3),"WON","LOST"))</f>
        <v>WON</v>
      </c>
      <c r="N129" t="str">
        <f ca="1">IF(AND(RESULT!$K188&gt;M$1,RESULT!$C188+RESULT!$D188&gt;2),"WON",IF(AND(RESULT!$K188&lt;M$1,RESULT!$C188+RESULT!$D188&lt;3),"WON","LOST"))</f>
        <v>WON</v>
      </c>
      <c r="O129" t="str">
        <f t="shared" ca="1" si="83"/>
        <v>WON</v>
      </c>
      <c r="Q129" t="str">
        <f ca="1">IF(AND(RESULT!$G188&gt;Q$1,RESULT!$C188+RESULT!$D188&gt;2),"WON",IF(AND(RESULT!$G188&lt;Q$1,RESULT!$C188+RESULT!$D188&lt;3),"WON","LOST"))</f>
        <v>WON</v>
      </c>
      <c r="R129" t="str">
        <f ca="1">IF(AND(RESULT!$K188&gt;Q$1,RESULT!$C188+RESULT!$D188&gt;2),"WON",IF(AND(RESULT!$K188&lt;Q$1,RESULT!$C188+RESULT!$D188&lt;3),"WON","LOST"))</f>
        <v>WON</v>
      </c>
      <c r="S129" t="str">
        <f t="shared" ca="1" si="84"/>
        <v>WON</v>
      </c>
      <c r="U129" t="str">
        <f ca="1">IF(AND(RESULT!$G188&gt;U$1,RESULT!$C188+RESULT!$D188&gt;2),"WON",IF(AND(RESULT!$G188&lt;U$1,RESULT!$C188+RESULT!$D188&lt;3),"WON","LOST"))</f>
        <v>WON</v>
      </c>
      <c r="V129" t="str">
        <f ca="1">IF(AND(RESULT!$K188&gt;U$1,RESULT!$C188+RESULT!$D188&gt;2),"WON",IF(AND(RESULT!$K188&lt;U$1,RESULT!$C188+RESULT!$D188&lt;3),"WON","LOST"))</f>
        <v>WON</v>
      </c>
      <c r="W129" t="str">
        <f t="shared" ca="1" si="85"/>
        <v>WON</v>
      </c>
      <c r="Y129" t="str">
        <f ca="1">IF(AND(RESULT!$G188&gt;Y$1,RESULT!$C188+RESULT!$D188&gt;2),"WON",IF(AND(RESULT!$G188&lt;Y$1,RESULT!$C188+RESULT!$D188&lt;3),"WON","LOST"))</f>
        <v>WON</v>
      </c>
      <c r="Z129" t="str">
        <f ca="1">IF(AND(RESULT!$K188&gt;Y$1,RESULT!$C188+RESULT!$D188&gt;2),"WON",IF(AND(RESULT!$K188&lt;Y$1,RESULT!$C188+RESULT!$D188&lt;3),"WON","LOST"))</f>
        <v>WON</v>
      </c>
      <c r="AA129" t="str">
        <f t="shared" ca="1" si="86"/>
        <v>WON</v>
      </c>
      <c r="AC129" t="str">
        <f ca="1">IF(AND(RESULT!$G188&gt;AC$1,RESULT!$C188+RESULT!$D188&gt;2),"WON",IF(AND(RESULT!$G188&lt;AC$1,RESULT!$C188+RESULT!$D188&lt;3),"WON","LOST"))</f>
        <v>WON</v>
      </c>
      <c r="AD129" t="str">
        <f ca="1">IF(AND(RESULT!$K188&gt;AC$1,RESULT!$C188+RESULT!$D188&gt;2),"WON",IF(AND(RESULT!$K188&lt;AC$1,RESULT!$C188+RESULT!$D188&lt;3),"WON","LOST"))</f>
        <v>WON</v>
      </c>
      <c r="AE129" t="str">
        <f t="shared" ca="1" si="87"/>
        <v>WON</v>
      </c>
    </row>
    <row r="130" spans="1:31">
      <c r="A130" t="str">
        <f ca="1">IF(AND(RESULT!$G189&gt;A$1,RESULT!$C189+RESULT!$D189&gt;2),"WON",IF(AND(RESULT!$G189&lt;A$1,RESULT!$C189+RESULT!$D189&lt;3),"WON","LOST"))</f>
        <v>WON</v>
      </c>
      <c r="B130" t="str">
        <f ca="1">IF(AND(RESULT!$K189&gt;A$1,RESULT!$C189+RESULT!$D189&gt;2),"WON",IF(AND(RESULT!$K189&lt;A$1,RESULT!$C189+RESULT!$D189&lt;3),"WON","LOST"))</f>
        <v>LOST</v>
      </c>
      <c r="C130" t="str">
        <f t="shared" ca="1" si="80"/>
        <v>DP</v>
      </c>
      <c r="E130" t="str">
        <f ca="1">IF(AND(RESULT!$G189&gt;E$1,RESULT!$C189+RESULT!$D189&gt;2),"WON",IF(AND(RESULT!$G189&lt;E$1,RESULT!$C189+RESULT!$D189&lt;3),"WON","LOST"))</f>
        <v>WON</v>
      </c>
      <c r="F130" t="str">
        <f ca="1">IF(AND(RESULT!$K189&gt;E$1,RESULT!$C189+RESULT!$D189&gt;2),"WON",IF(AND(RESULT!$K189&lt;E$1,RESULT!$C189+RESULT!$D189&lt;3),"WON","LOST"))</f>
        <v>LOST</v>
      </c>
      <c r="G130" t="str">
        <f t="shared" ca="1" si="81"/>
        <v>DP</v>
      </c>
      <c r="I130" t="str">
        <f ca="1">IF(AND(RESULT!$G189&gt;I$1,RESULT!$C189+RESULT!$D189&gt;2),"WON",IF(AND(RESULT!$G189&lt;I$1,RESULT!$C189+RESULT!$D189&lt;3),"WON","LOST"))</f>
        <v>WON</v>
      </c>
      <c r="J130" t="str">
        <f ca="1">IF(AND(RESULT!$K189&gt;I$1,RESULT!$C189+RESULT!$D189&gt;2),"WON",IF(AND(RESULT!$K189&lt;I$1,RESULT!$C189+RESULT!$D189&lt;3),"WON","LOST"))</f>
        <v>LOST</v>
      </c>
      <c r="K130" t="str">
        <f t="shared" ca="1" si="82"/>
        <v>DP</v>
      </c>
      <c r="M130" t="str">
        <f ca="1">IF(AND(RESULT!$G189&gt;M$1,RESULT!$C189+RESULT!$D189&gt;2),"WON",IF(AND(RESULT!$G189&lt;M$1,RESULT!$C189+RESULT!$D189&lt;3),"WON","LOST"))</f>
        <v>LOST</v>
      </c>
      <c r="N130" t="str">
        <f ca="1">IF(AND(RESULT!$K189&gt;M$1,RESULT!$C189+RESULT!$D189&gt;2),"WON",IF(AND(RESULT!$K189&lt;M$1,RESULT!$C189+RESULT!$D189&lt;3),"WON","LOST"))</f>
        <v>LOST</v>
      </c>
      <c r="O130" t="str">
        <f t="shared" ca="1" si="83"/>
        <v>LOST</v>
      </c>
      <c r="Q130" t="str">
        <f ca="1">IF(AND(RESULT!$G189&gt;Q$1,RESULT!$C189+RESULT!$D189&gt;2),"WON",IF(AND(RESULT!$G189&lt;Q$1,RESULT!$C189+RESULT!$D189&lt;3),"WON","LOST"))</f>
        <v>LOST</v>
      </c>
      <c r="R130" t="str">
        <f ca="1">IF(AND(RESULT!$K189&gt;Q$1,RESULT!$C189+RESULT!$D189&gt;2),"WON",IF(AND(RESULT!$K189&lt;Q$1,RESULT!$C189+RESULT!$D189&lt;3),"WON","LOST"))</f>
        <v>LOST</v>
      </c>
      <c r="S130" t="str">
        <f t="shared" ca="1" si="84"/>
        <v>LOST</v>
      </c>
      <c r="U130" t="str">
        <f ca="1">IF(AND(RESULT!$G189&gt;U$1,RESULT!$C189+RESULT!$D189&gt;2),"WON",IF(AND(RESULT!$G189&lt;U$1,RESULT!$C189+RESULT!$D189&lt;3),"WON","LOST"))</f>
        <v>LOST</v>
      </c>
      <c r="V130" t="str">
        <f ca="1">IF(AND(RESULT!$K189&gt;U$1,RESULT!$C189+RESULT!$D189&gt;2),"WON",IF(AND(RESULT!$K189&lt;U$1,RESULT!$C189+RESULT!$D189&lt;3),"WON","LOST"))</f>
        <v>LOST</v>
      </c>
      <c r="W130" t="str">
        <f t="shared" ca="1" si="85"/>
        <v>LOST</v>
      </c>
      <c r="Y130" t="str">
        <f ca="1">IF(AND(RESULT!$G189&gt;Y$1,RESULT!$C189+RESULT!$D189&gt;2),"WON",IF(AND(RESULT!$G189&lt;Y$1,RESULT!$C189+RESULT!$D189&lt;3),"WON","LOST"))</f>
        <v>WON</v>
      </c>
      <c r="Z130" t="str">
        <f ca="1">IF(AND(RESULT!$K189&gt;Y$1,RESULT!$C189+RESULT!$D189&gt;2),"WON",IF(AND(RESULT!$K189&lt;Y$1,RESULT!$C189+RESULT!$D189&lt;3),"WON","LOST"))</f>
        <v>LOST</v>
      </c>
      <c r="AA130" t="str">
        <f t="shared" ca="1" si="86"/>
        <v>DP</v>
      </c>
      <c r="AC130" t="str">
        <f ca="1">IF(AND(RESULT!$G189&gt;AC$1,RESULT!$C189+RESULT!$D189&gt;2),"WON",IF(AND(RESULT!$G189&lt;AC$1,RESULT!$C189+RESULT!$D189&lt;3),"WON","LOST"))</f>
        <v>WON</v>
      </c>
      <c r="AD130" t="str">
        <f ca="1">IF(AND(RESULT!$K189&gt;AC$1,RESULT!$C189+RESULT!$D189&gt;2),"WON",IF(AND(RESULT!$K189&lt;AC$1,RESULT!$C189+RESULT!$D189&lt;3),"WON","LOST"))</f>
        <v>LOST</v>
      </c>
      <c r="AE130" t="str">
        <f t="shared" ca="1" si="87"/>
        <v>DP</v>
      </c>
    </row>
    <row r="131" spans="1:31">
      <c r="A131" t="str">
        <f ca="1">IF(AND(RESULT!$G190&gt;A$1,RESULT!$C190+RESULT!$D190&gt;2),"WON",IF(AND(RESULT!$G190&lt;A$1,RESULT!$C190+RESULT!$D190&lt;3),"WON","LOST"))</f>
        <v>LOST</v>
      </c>
      <c r="B131" t="str">
        <f ca="1">IF(AND(RESULT!$K190&gt;A$1,RESULT!$C190+RESULT!$D190&gt;2),"WON",IF(AND(RESULT!$K190&lt;A$1,RESULT!$C190+RESULT!$D190&lt;3),"WON","LOST"))</f>
        <v>LOST</v>
      </c>
      <c r="C131" t="str">
        <f t="shared" ca="1" si="80"/>
        <v>LOST</v>
      </c>
      <c r="E131" t="str">
        <f ca="1">IF(AND(RESULT!$G190&gt;E$1,RESULT!$C190+RESULT!$D190&gt;2),"WON",IF(AND(RESULT!$G190&lt;E$1,RESULT!$C190+RESULT!$D190&lt;3),"WON","LOST"))</f>
        <v>LOST</v>
      </c>
      <c r="F131" t="str">
        <f ca="1">IF(AND(RESULT!$K190&gt;E$1,RESULT!$C190+RESULT!$D190&gt;2),"WON",IF(AND(RESULT!$K190&lt;E$1,RESULT!$C190+RESULT!$D190&lt;3),"WON","LOST"))</f>
        <v>LOST</v>
      </c>
      <c r="G131" t="str">
        <f t="shared" ca="1" si="81"/>
        <v>LOST</v>
      </c>
      <c r="I131" t="str">
        <f ca="1">IF(AND(RESULT!$G190&gt;I$1,RESULT!$C190+RESULT!$D190&gt;2),"WON",IF(AND(RESULT!$G190&lt;I$1,RESULT!$C190+RESULT!$D190&lt;3),"WON","LOST"))</f>
        <v>LOST</v>
      </c>
      <c r="J131" t="str">
        <f ca="1">IF(AND(RESULT!$K190&gt;I$1,RESULT!$C190+RESULT!$D190&gt;2),"WON",IF(AND(RESULT!$K190&lt;I$1,RESULT!$C190+RESULT!$D190&lt;3),"WON","LOST"))</f>
        <v>LOST</v>
      </c>
      <c r="K131" t="str">
        <f t="shared" ca="1" si="82"/>
        <v>LOST</v>
      </c>
      <c r="M131" t="str">
        <f ca="1">IF(AND(RESULT!$G190&gt;M$1,RESULT!$C190+RESULT!$D190&gt;2),"WON",IF(AND(RESULT!$G190&lt;M$1,RESULT!$C190+RESULT!$D190&lt;3),"WON","LOST"))</f>
        <v>WON</v>
      </c>
      <c r="N131" t="str">
        <f ca="1">IF(AND(RESULT!$K190&gt;M$1,RESULT!$C190+RESULT!$D190&gt;2),"WON",IF(AND(RESULT!$K190&lt;M$1,RESULT!$C190+RESULT!$D190&lt;3),"WON","LOST"))</f>
        <v>WON</v>
      </c>
      <c r="O131" t="str">
        <f t="shared" ca="1" si="83"/>
        <v>WON</v>
      </c>
      <c r="Q131" t="str">
        <f ca="1">IF(AND(RESULT!$G190&gt;Q$1,RESULT!$C190+RESULT!$D190&gt;2),"WON",IF(AND(RESULT!$G190&lt;Q$1,RESULT!$C190+RESULT!$D190&lt;3),"WON","LOST"))</f>
        <v>WON</v>
      </c>
      <c r="R131" t="str">
        <f ca="1">IF(AND(RESULT!$K190&gt;Q$1,RESULT!$C190+RESULT!$D190&gt;2),"WON",IF(AND(RESULT!$K190&lt;Q$1,RESULT!$C190+RESULT!$D190&lt;3),"WON","LOST"))</f>
        <v>WON</v>
      </c>
      <c r="S131" t="str">
        <f t="shared" ca="1" si="84"/>
        <v>WON</v>
      </c>
      <c r="U131" t="str">
        <f ca="1">IF(AND(RESULT!$G190&gt;U$1,RESULT!$C190+RESULT!$D190&gt;2),"WON",IF(AND(RESULT!$G190&lt;U$1,RESULT!$C190+RESULT!$D190&lt;3),"WON","LOST"))</f>
        <v>WON</v>
      </c>
      <c r="V131" t="str">
        <f ca="1">IF(AND(RESULT!$K190&gt;U$1,RESULT!$C190+RESULT!$D190&gt;2),"WON",IF(AND(RESULT!$K190&lt;U$1,RESULT!$C190+RESULT!$D190&lt;3),"WON","LOST"))</f>
        <v>WON</v>
      </c>
      <c r="W131" t="str">
        <f t="shared" ca="1" si="85"/>
        <v>WON</v>
      </c>
      <c r="Y131" t="str">
        <f ca="1">IF(AND(RESULT!$G190&gt;Y$1,RESULT!$C190+RESULT!$D190&gt;2),"WON",IF(AND(RESULT!$G190&lt;Y$1,RESULT!$C190+RESULT!$D190&lt;3),"WON","LOST"))</f>
        <v>WON</v>
      </c>
      <c r="Z131" t="str">
        <f ca="1">IF(AND(RESULT!$K190&gt;Y$1,RESULT!$C190+RESULT!$D190&gt;2),"WON",IF(AND(RESULT!$K190&lt;Y$1,RESULT!$C190+RESULT!$D190&lt;3),"WON","LOST"))</f>
        <v>WON</v>
      </c>
      <c r="AA131" t="str">
        <f t="shared" ca="1" si="86"/>
        <v>WON</v>
      </c>
      <c r="AC131" t="str">
        <f ca="1">IF(AND(RESULT!$G190&gt;AC$1,RESULT!$C190+RESULT!$D190&gt;2),"WON",IF(AND(RESULT!$G190&lt;AC$1,RESULT!$C190+RESULT!$D190&lt;3),"WON","LOST"))</f>
        <v>WON</v>
      </c>
      <c r="AD131" t="str">
        <f ca="1">IF(AND(RESULT!$K190&gt;AC$1,RESULT!$C190+RESULT!$D190&gt;2),"WON",IF(AND(RESULT!$K190&lt;AC$1,RESULT!$C190+RESULT!$D190&lt;3),"WON","LOST"))</f>
        <v>WON</v>
      </c>
      <c r="AE131" t="str">
        <f t="shared" ca="1" si="87"/>
        <v>WON</v>
      </c>
    </row>
    <row r="132" spans="1:31">
      <c r="A132" t="str">
        <f ca="1">IF(AND(RESULT!$G191&gt;A$1,RESULT!$C191+RESULT!$D191&gt;2),"WON",IF(AND(RESULT!$G191&lt;A$1,RESULT!$C191+RESULT!$D191&lt;3),"WON","LOST"))</f>
        <v>WON</v>
      </c>
      <c r="B132" t="str">
        <f ca="1">IF(AND(RESULT!$K191&gt;A$1,RESULT!$C191+RESULT!$D191&gt;2),"WON",IF(AND(RESULT!$K191&lt;A$1,RESULT!$C191+RESULT!$D191&lt;3),"WON","LOST"))</f>
        <v>LOST</v>
      </c>
      <c r="C132" t="str">
        <f t="shared" ca="1" si="80"/>
        <v>DP</v>
      </c>
      <c r="E132" t="str">
        <f ca="1">IF(AND(RESULT!$G191&gt;E$1,RESULT!$C191+RESULT!$D191&gt;2),"WON",IF(AND(RESULT!$G191&lt;E$1,RESULT!$C191+RESULT!$D191&lt;3),"WON","LOST"))</f>
        <v>WON</v>
      </c>
      <c r="F132" t="str">
        <f ca="1">IF(AND(RESULT!$K191&gt;E$1,RESULT!$C191+RESULT!$D191&gt;2),"WON",IF(AND(RESULT!$K191&lt;E$1,RESULT!$C191+RESULT!$D191&lt;3),"WON","LOST"))</f>
        <v>LOST</v>
      </c>
      <c r="G132" t="str">
        <f t="shared" ca="1" si="81"/>
        <v>DP</v>
      </c>
      <c r="I132" t="str">
        <f ca="1">IF(AND(RESULT!$G191&gt;I$1,RESULT!$C191+RESULT!$D191&gt;2),"WON",IF(AND(RESULT!$G191&lt;I$1,RESULT!$C191+RESULT!$D191&lt;3),"WON","LOST"))</f>
        <v>WON</v>
      </c>
      <c r="J132" t="str">
        <f ca="1">IF(AND(RESULT!$K191&gt;I$1,RESULT!$C191+RESULT!$D191&gt;2),"WON",IF(AND(RESULT!$K191&lt;I$1,RESULT!$C191+RESULT!$D191&lt;3),"WON","LOST"))</f>
        <v>LOST</v>
      </c>
      <c r="K132" t="str">
        <f t="shared" ca="1" si="82"/>
        <v>DP</v>
      </c>
      <c r="M132" t="str">
        <f ca="1">IF(AND(RESULT!$G191&gt;M$1,RESULT!$C191+RESULT!$D191&gt;2),"WON",IF(AND(RESULT!$G191&lt;M$1,RESULT!$C191+RESULT!$D191&lt;3),"WON","LOST"))</f>
        <v>WON</v>
      </c>
      <c r="N132" t="str">
        <f ca="1">IF(AND(RESULT!$K191&gt;M$1,RESULT!$C191+RESULT!$D191&gt;2),"WON",IF(AND(RESULT!$K191&lt;M$1,RESULT!$C191+RESULT!$D191&lt;3),"WON","LOST"))</f>
        <v>LOST</v>
      </c>
      <c r="O132" t="str">
        <f t="shared" ca="1" si="83"/>
        <v>DP</v>
      </c>
      <c r="Q132" t="str">
        <f ca="1">IF(AND(RESULT!$G191&gt;Q$1,RESULT!$C191+RESULT!$D191&gt;2),"WON",IF(AND(RESULT!$G191&lt;Q$1,RESULT!$C191+RESULT!$D191&lt;3),"WON","LOST"))</f>
        <v>WON</v>
      </c>
      <c r="R132" t="str">
        <f ca="1">IF(AND(RESULT!$K191&gt;Q$1,RESULT!$C191+RESULT!$D191&gt;2),"WON",IF(AND(RESULT!$K191&lt;Q$1,RESULT!$C191+RESULT!$D191&lt;3),"WON","LOST"))</f>
        <v>LOST</v>
      </c>
      <c r="S132" t="str">
        <f t="shared" ca="1" si="84"/>
        <v>DP</v>
      </c>
      <c r="U132" t="str">
        <f ca="1">IF(AND(RESULT!$G191&gt;U$1,RESULT!$C191+RESULT!$D191&gt;2),"WON",IF(AND(RESULT!$G191&lt;U$1,RESULT!$C191+RESULT!$D191&lt;3),"WON","LOST"))</f>
        <v>WON</v>
      </c>
      <c r="V132" t="str">
        <f ca="1">IF(AND(RESULT!$K191&gt;U$1,RESULT!$C191+RESULT!$D191&gt;2),"WON",IF(AND(RESULT!$K191&lt;U$1,RESULT!$C191+RESULT!$D191&lt;3),"WON","LOST"))</f>
        <v>LOST</v>
      </c>
      <c r="W132" t="str">
        <f t="shared" ca="1" si="85"/>
        <v>DP</v>
      </c>
      <c r="Y132" t="str">
        <f ca="1">IF(AND(RESULT!$G191&gt;Y$1,RESULT!$C191+RESULT!$D191&gt;2),"WON",IF(AND(RESULT!$G191&lt;Y$1,RESULT!$C191+RESULT!$D191&lt;3),"WON","LOST"))</f>
        <v>WON</v>
      </c>
      <c r="Z132" t="str">
        <f ca="1">IF(AND(RESULT!$K191&gt;Y$1,RESULT!$C191+RESULT!$D191&gt;2),"WON",IF(AND(RESULT!$K191&lt;Y$1,RESULT!$C191+RESULT!$D191&lt;3),"WON","LOST"))</f>
        <v>LOST</v>
      </c>
      <c r="AA132" t="str">
        <f t="shared" ca="1" si="86"/>
        <v>DP</v>
      </c>
      <c r="AC132" t="str">
        <f ca="1">IF(AND(RESULT!$G191&gt;AC$1,RESULT!$C191+RESULT!$D191&gt;2),"WON",IF(AND(RESULT!$G191&lt;AC$1,RESULT!$C191+RESULT!$D191&lt;3),"WON","LOST"))</f>
        <v>WON</v>
      </c>
      <c r="AD132" t="str">
        <f ca="1">IF(AND(RESULT!$K191&gt;AC$1,RESULT!$C191+RESULT!$D191&gt;2),"WON",IF(AND(RESULT!$K191&lt;AC$1,RESULT!$C191+RESULT!$D191&lt;3),"WON","LOST"))</f>
        <v>LOST</v>
      </c>
      <c r="AE132" t="str">
        <f t="shared" ca="1" si="87"/>
        <v>DP</v>
      </c>
    </row>
    <row r="135" spans="1:31">
      <c r="A135" t="str">
        <f ca="1">IF(AND(RESULT!$G194&gt;A$1,RESULT!$C194+RESULT!$D194&gt;2),"WON",IF(AND(RESULT!$G194&lt;A$1,RESULT!$C194+RESULT!$D194&lt;3),"WON","LOST"))</f>
        <v>LOST</v>
      </c>
      <c r="B135" t="str">
        <f ca="1">IF(AND(RESULT!$K194&gt;A$1,RESULT!$C194+RESULT!$D194&gt;2),"WON",IF(AND(RESULT!$K194&lt;A$1,RESULT!$C194+RESULT!$D194&lt;3),"WON","LOST"))</f>
        <v>LOST</v>
      </c>
      <c r="C135" t="str">
        <f ca="1">IF(AND(A135="WON",B135="WON"),"WON",IF(AND(A135="LOST",B135="LOST"),"LOST","DP"))</f>
        <v>LOST</v>
      </c>
      <c r="E135" t="str">
        <f ca="1">IF(AND(RESULT!$G194&gt;E$1,RESULT!$C194+RESULT!$D194&gt;2),"WON",IF(AND(RESULT!$G194&lt;E$1,RESULT!$C194+RESULT!$D194&lt;3),"WON","LOST"))</f>
        <v>LOST</v>
      </c>
      <c r="F135" t="str">
        <f ca="1">IF(AND(RESULT!$K194&gt;E$1,RESULT!$C194+RESULT!$D194&gt;2),"WON",IF(AND(RESULT!$K194&lt;E$1,RESULT!$C194+RESULT!$D194&lt;3),"WON","LOST"))</f>
        <v>LOST</v>
      </c>
      <c r="G135" t="str">
        <f ca="1">IF(AND(E135="WON",F135="WON"),"WON",IF(AND(E135="LOST",F135="LOST"),"LOST","DP"))</f>
        <v>LOST</v>
      </c>
      <c r="I135" t="str">
        <f ca="1">IF(AND(RESULT!$G194&gt;I$1,RESULT!$C194+RESULT!$D194&gt;2),"WON",IF(AND(RESULT!$G194&lt;I$1,RESULT!$C194+RESULT!$D194&lt;3),"WON","LOST"))</f>
        <v>LOST</v>
      </c>
      <c r="J135" t="str">
        <f ca="1">IF(AND(RESULT!$K194&gt;I$1,RESULT!$C194+RESULT!$D194&gt;2),"WON",IF(AND(RESULT!$K194&lt;I$1,RESULT!$C194+RESULT!$D194&lt;3),"WON","LOST"))</f>
        <v>LOST</v>
      </c>
      <c r="K135" t="str">
        <f ca="1">IF(AND(I135="WON",J135="WON"),"WON",IF(AND(I135="LOST",J135="LOST"),"LOST","DP"))</f>
        <v>LOST</v>
      </c>
      <c r="M135" t="str">
        <f ca="1">IF(AND(RESULT!$G194&gt;M$1,RESULT!$C194+RESULT!$D194&gt;2),"WON",IF(AND(RESULT!$G194&lt;M$1,RESULT!$C194+RESULT!$D194&lt;3),"WON","LOST"))</f>
        <v>LOST</v>
      </c>
      <c r="N135" t="str">
        <f ca="1">IF(AND(RESULT!$K194&gt;M$1,RESULT!$C194+RESULT!$D194&gt;2),"WON",IF(AND(RESULT!$K194&lt;M$1,RESULT!$C194+RESULT!$D194&lt;3),"WON","LOST"))</f>
        <v>WON</v>
      </c>
      <c r="O135" t="str">
        <f ca="1">IF(AND(M135="WON",N135="WON"),"WON",IF(AND(M135="LOST",N135="LOST"),"LOST","DP"))</f>
        <v>DP</v>
      </c>
      <c r="Q135" t="str">
        <f ca="1">IF(AND(RESULT!$G194&gt;Q$1,RESULT!$C194+RESULT!$D194&gt;2),"WON",IF(AND(RESULT!$G194&lt;Q$1,RESULT!$C194+RESULT!$D194&lt;3),"WON","LOST"))</f>
        <v>LOST</v>
      </c>
      <c r="R135" t="str">
        <f ca="1">IF(AND(RESULT!$K194&gt;Q$1,RESULT!$C194+RESULT!$D194&gt;2),"WON",IF(AND(RESULT!$K194&lt;Q$1,RESULT!$C194+RESULT!$D194&lt;3),"WON","LOST"))</f>
        <v>WON</v>
      </c>
      <c r="S135" t="str">
        <f ca="1">IF(AND(Q135="WON",R135="WON"),"WON",IF(AND(Q135="LOST",R135="LOST"),"LOST","DP"))</f>
        <v>DP</v>
      </c>
      <c r="U135" t="str">
        <f ca="1">IF(AND(RESULT!$G194&gt;U$1,RESULT!$C194+RESULT!$D194&gt;2),"WON",IF(AND(RESULT!$G194&lt;U$1,RESULT!$C194+RESULT!$D194&lt;3),"WON","LOST"))</f>
        <v>LOST</v>
      </c>
      <c r="V135" t="str">
        <f ca="1">IF(AND(RESULT!$K194&gt;U$1,RESULT!$C194+RESULT!$D194&gt;2),"WON",IF(AND(RESULT!$K194&lt;U$1,RESULT!$C194+RESULT!$D194&lt;3),"WON","LOST"))</f>
        <v>WON</v>
      </c>
      <c r="W135" t="str">
        <f ca="1">IF(AND(U135="WON",V135="WON"),"WON",IF(AND(U135="LOST",V135="LOST"),"LOST","DP"))</f>
        <v>DP</v>
      </c>
      <c r="Y135" t="str">
        <f ca="1">IF(AND(RESULT!$G194&gt;Y$1,RESULT!$C194+RESULT!$D194&gt;2),"WON",IF(AND(RESULT!$G194&lt;Y$1,RESULT!$C194+RESULT!$D194&lt;3),"WON","LOST"))</f>
        <v>LOST</v>
      </c>
      <c r="Z135" t="str">
        <f ca="1">IF(AND(RESULT!$K194&gt;Y$1,RESULT!$C194+RESULT!$D194&gt;2),"WON",IF(AND(RESULT!$K194&lt;Y$1,RESULT!$C194+RESULT!$D194&lt;3),"WON","LOST"))</f>
        <v>LOST</v>
      </c>
      <c r="AA135" t="str">
        <f ca="1">IF(AND(Y135="WON",Z135="WON"),"WON",IF(AND(Y135="LOST",Z135="LOST"),"LOST","DP"))</f>
        <v>LOST</v>
      </c>
      <c r="AC135" t="str">
        <f ca="1">IF(AND(RESULT!$G194&gt;AC$1,RESULT!$C194+RESULT!$D194&gt;2),"WON",IF(AND(RESULT!$G194&lt;AC$1,RESULT!$C194+RESULT!$D194&lt;3),"WON","LOST"))</f>
        <v>LOST</v>
      </c>
      <c r="AD135" t="str">
        <f ca="1">IF(AND(RESULT!$K194&gt;AC$1,RESULT!$C194+RESULT!$D194&gt;2),"WON",IF(AND(RESULT!$K194&lt;AC$1,RESULT!$C194+RESULT!$D194&lt;3),"WON","LOST"))</f>
        <v>LOST</v>
      </c>
      <c r="AE135" t="str">
        <f ca="1">IF(AND(AC135="WON",AD135="WON"),"WON",IF(AND(AC135="LOST",AD135="LOST"),"LOST","DP"))</f>
        <v>LOST</v>
      </c>
    </row>
    <row r="136" spans="1:31">
      <c r="A136" t="str">
        <f ca="1">IF(AND(RESULT!$G195&gt;A$1,RESULT!$C195+RESULT!$D195&gt;2),"WON",IF(AND(RESULT!$G195&lt;A$1,RESULT!$C195+RESULT!$D195&lt;3),"WON","LOST"))</f>
        <v>LOST</v>
      </c>
      <c r="B136" t="str">
        <f ca="1">IF(AND(RESULT!$K195&gt;A$1,RESULT!$C195+RESULT!$D195&gt;2),"WON",IF(AND(RESULT!$K195&lt;A$1,RESULT!$C195+RESULT!$D195&lt;3),"WON","LOST"))</f>
        <v>LOST</v>
      </c>
      <c r="C136" t="str">
        <f t="shared" ref="C136:C144" ca="1" si="88">IF(AND(A136="WON",B136="WON"),"WON",IF(AND(A136="LOST",B136="LOST"),"LOST","DP"))</f>
        <v>LOST</v>
      </c>
      <c r="E136" t="str">
        <f ca="1">IF(AND(RESULT!$G195&gt;E$1,RESULT!$C195+RESULT!$D195&gt;2),"WON",IF(AND(RESULT!$G195&lt;E$1,RESULT!$C195+RESULT!$D195&lt;3),"WON","LOST"))</f>
        <v>LOST</v>
      </c>
      <c r="F136" t="str">
        <f ca="1">IF(AND(RESULT!$K195&gt;E$1,RESULT!$C195+RESULT!$D195&gt;2),"WON",IF(AND(RESULT!$K195&lt;E$1,RESULT!$C195+RESULT!$D195&lt;3),"WON","LOST"))</f>
        <v>LOST</v>
      </c>
      <c r="G136" t="str">
        <f t="shared" ref="G136:G144" ca="1" si="89">IF(AND(E136="WON",F136="WON"),"WON",IF(AND(E136="LOST",F136="LOST"),"LOST","DP"))</f>
        <v>LOST</v>
      </c>
      <c r="I136" t="str">
        <f ca="1">IF(AND(RESULT!$G195&gt;I$1,RESULT!$C195+RESULT!$D195&gt;2),"WON",IF(AND(RESULT!$G195&lt;I$1,RESULT!$C195+RESULT!$D195&lt;3),"WON","LOST"))</f>
        <v>LOST</v>
      </c>
      <c r="J136" t="str">
        <f ca="1">IF(AND(RESULT!$K195&gt;I$1,RESULT!$C195+RESULT!$D195&gt;2),"WON",IF(AND(RESULT!$K195&lt;I$1,RESULT!$C195+RESULT!$D195&lt;3),"WON","LOST"))</f>
        <v>LOST</v>
      </c>
      <c r="K136" t="str">
        <f t="shared" ref="K136:K144" ca="1" si="90">IF(AND(I136="WON",J136="WON"),"WON",IF(AND(I136="LOST",J136="LOST"),"LOST","DP"))</f>
        <v>LOST</v>
      </c>
      <c r="M136" t="str">
        <f ca="1">IF(AND(RESULT!$G195&gt;M$1,RESULT!$C195+RESULT!$D195&gt;2),"WON",IF(AND(RESULT!$G195&lt;M$1,RESULT!$C195+RESULT!$D195&lt;3),"WON","LOST"))</f>
        <v>LOST</v>
      </c>
      <c r="N136" t="str">
        <f ca="1">IF(AND(RESULT!$K195&gt;M$1,RESULT!$C195+RESULT!$D195&gt;2),"WON",IF(AND(RESULT!$K195&lt;M$1,RESULT!$C195+RESULT!$D195&lt;3),"WON","LOST"))</f>
        <v>LOST</v>
      </c>
      <c r="O136" t="str">
        <f t="shared" ref="O136:O144" ca="1" si="91">IF(AND(M136="WON",N136="WON"),"WON",IF(AND(M136="LOST",N136="LOST"),"LOST","DP"))</f>
        <v>LOST</v>
      </c>
      <c r="Q136" t="str">
        <f ca="1">IF(AND(RESULT!$G195&gt;Q$1,RESULT!$C195+RESULT!$D195&gt;2),"WON",IF(AND(RESULT!$G195&lt;Q$1,RESULT!$C195+RESULT!$D195&lt;3),"WON","LOST"))</f>
        <v>LOST</v>
      </c>
      <c r="R136" t="str">
        <f ca="1">IF(AND(RESULT!$K195&gt;Q$1,RESULT!$C195+RESULT!$D195&gt;2),"WON",IF(AND(RESULT!$K195&lt;Q$1,RESULT!$C195+RESULT!$D195&lt;3),"WON","LOST"))</f>
        <v>LOST</v>
      </c>
      <c r="S136" t="str">
        <f t="shared" ref="S136:S144" ca="1" si="92">IF(AND(Q136="WON",R136="WON"),"WON",IF(AND(Q136="LOST",R136="LOST"),"LOST","DP"))</f>
        <v>LOST</v>
      </c>
      <c r="U136" t="str">
        <f ca="1">IF(AND(RESULT!$G195&gt;U$1,RESULT!$C195+RESULT!$D195&gt;2),"WON",IF(AND(RESULT!$G195&lt;U$1,RESULT!$C195+RESULT!$D195&lt;3),"WON","LOST"))</f>
        <v>LOST</v>
      </c>
      <c r="V136" t="str">
        <f ca="1">IF(AND(RESULT!$K195&gt;U$1,RESULT!$C195+RESULT!$D195&gt;2),"WON",IF(AND(RESULT!$K195&lt;U$1,RESULT!$C195+RESULT!$D195&lt;3),"WON","LOST"))</f>
        <v>LOST</v>
      </c>
      <c r="W136" t="str">
        <f t="shared" ref="W136:W144" ca="1" si="93">IF(AND(U136="WON",V136="WON"),"WON",IF(AND(U136="LOST",V136="LOST"),"LOST","DP"))</f>
        <v>LOST</v>
      </c>
      <c r="Y136" t="str">
        <f ca="1">IF(AND(RESULT!$G195&gt;Y$1,RESULT!$C195+RESULT!$D195&gt;2),"WON",IF(AND(RESULT!$G195&lt;Y$1,RESULT!$C195+RESULT!$D195&lt;3),"WON","LOST"))</f>
        <v>LOST</v>
      </c>
      <c r="Z136" t="str">
        <f ca="1">IF(AND(RESULT!$K195&gt;Y$1,RESULT!$C195+RESULT!$D195&gt;2),"WON",IF(AND(RESULT!$K195&lt;Y$1,RESULT!$C195+RESULT!$D195&lt;3),"WON","LOST"))</f>
        <v>LOST</v>
      </c>
      <c r="AA136" t="str">
        <f t="shared" ref="AA136:AA144" ca="1" si="94">IF(AND(Y136="WON",Z136="WON"),"WON",IF(AND(Y136="LOST",Z136="LOST"),"LOST","DP"))</f>
        <v>LOST</v>
      </c>
      <c r="AC136" t="str">
        <f ca="1">IF(AND(RESULT!$G195&gt;AC$1,RESULT!$C195+RESULT!$D195&gt;2),"WON",IF(AND(RESULT!$G195&lt;AC$1,RESULT!$C195+RESULT!$D195&lt;3),"WON","LOST"))</f>
        <v>LOST</v>
      </c>
      <c r="AD136" t="str">
        <f ca="1">IF(AND(RESULT!$K195&gt;AC$1,RESULT!$C195+RESULT!$D195&gt;2),"WON",IF(AND(RESULT!$K195&lt;AC$1,RESULT!$C195+RESULT!$D195&lt;3),"WON","LOST"))</f>
        <v>LOST</v>
      </c>
      <c r="AE136" t="str">
        <f t="shared" ref="AE136:AE144" ca="1" si="95">IF(AND(AC136="WON",AD136="WON"),"WON",IF(AND(AC136="LOST",AD136="LOST"),"LOST","DP"))</f>
        <v>LOST</v>
      </c>
    </row>
    <row r="137" spans="1:31">
      <c r="A137" t="str">
        <f ca="1">IF(AND(RESULT!$G196&gt;A$1,RESULT!$C196+RESULT!$D196&gt;2),"WON",IF(AND(RESULT!$G196&lt;A$1,RESULT!$C196+RESULT!$D196&lt;3),"WON","LOST"))</f>
        <v>WON</v>
      </c>
      <c r="B137" t="str">
        <f ca="1">IF(AND(RESULT!$K196&gt;A$1,RESULT!$C196+RESULT!$D196&gt;2),"WON",IF(AND(RESULT!$K196&lt;A$1,RESULT!$C196+RESULT!$D196&lt;3),"WON","LOST"))</f>
        <v>LOST</v>
      </c>
      <c r="C137" t="str">
        <f t="shared" ca="1" si="88"/>
        <v>DP</v>
      </c>
      <c r="E137" t="str">
        <f ca="1">IF(AND(RESULT!$G196&gt;E$1,RESULT!$C196+RESULT!$D196&gt;2),"WON",IF(AND(RESULT!$G196&lt;E$1,RESULT!$C196+RESULT!$D196&lt;3),"WON","LOST"))</f>
        <v>WON</v>
      </c>
      <c r="F137" t="str">
        <f ca="1">IF(AND(RESULT!$K196&gt;E$1,RESULT!$C196+RESULT!$D196&gt;2),"WON",IF(AND(RESULT!$K196&lt;E$1,RESULT!$C196+RESULT!$D196&lt;3),"WON","LOST"))</f>
        <v>LOST</v>
      </c>
      <c r="G137" t="str">
        <f t="shared" ca="1" si="89"/>
        <v>DP</v>
      </c>
      <c r="I137" t="str">
        <f ca="1">IF(AND(RESULT!$G196&gt;I$1,RESULT!$C196+RESULT!$D196&gt;2),"WON",IF(AND(RESULT!$G196&lt;I$1,RESULT!$C196+RESULT!$D196&lt;3),"WON","LOST"))</f>
        <v>WON</v>
      </c>
      <c r="J137" t="str">
        <f ca="1">IF(AND(RESULT!$K196&gt;I$1,RESULT!$C196+RESULT!$D196&gt;2),"WON",IF(AND(RESULT!$K196&lt;I$1,RESULT!$C196+RESULT!$D196&lt;3),"WON","LOST"))</f>
        <v>LOST</v>
      </c>
      <c r="K137" t="str">
        <f t="shared" ca="1" si="90"/>
        <v>DP</v>
      </c>
      <c r="M137" t="str">
        <f ca="1">IF(AND(RESULT!$G196&gt;M$1,RESULT!$C196+RESULT!$D196&gt;2),"WON",IF(AND(RESULT!$G196&lt;M$1,RESULT!$C196+RESULT!$D196&lt;3),"WON","LOST"))</f>
        <v>LOST</v>
      </c>
      <c r="N137" t="str">
        <f ca="1">IF(AND(RESULT!$K196&gt;M$1,RESULT!$C196+RESULT!$D196&gt;2),"WON",IF(AND(RESULT!$K196&lt;M$1,RESULT!$C196+RESULT!$D196&lt;3),"WON","LOST"))</f>
        <v>LOST</v>
      </c>
      <c r="O137" t="str">
        <f t="shared" ca="1" si="91"/>
        <v>LOST</v>
      </c>
      <c r="Q137" t="str">
        <f ca="1">IF(AND(RESULT!$G196&gt;Q$1,RESULT!$C196+RESULT!$D196&gt;2),"WON",IF(AND(RESULT!$G196&lt;Q$1,RESULT!$C196+RESULT!$D196&lt;3),"WON","LOST"))</f>
        <v>LOST</v>
      </c>
      <c r="R137" t="str">
        <f ca="1">IF(AND(RESULT!$K196&gt;Q$1,RESULT!$C196+RESULT!$D196&gt;2),"WON",IF(AND(RESULT!$K196&lt;Q$1,RESULT!$C196+RESULT!$D196&lt;3),"WON","LOST"))</f>
        <v>LOST</v>
      </c>
      <c r="S137" t="str">
        <f t="shared" ca="1" si="92"/>
        <v>LOST</v>
      </c>
      <c r="U137" t="str">
        <f ca="1">IF(AND(RESULT!$G196&gt;U$1,RESULT!$C196+RESULT!$D196&gt;2),"WON",IF(AND(RESULT!$G196&lt;U$1,RESULT!$C196+RESULT!$D196&lt;3),"WON","LOST"))</f>
        <v>LOST</v>
      </c>
      <c r="V137" t="str">
        <f ca="1">IF(AND(RESULT!$K196&gt;U$1,RESULT!$C196+RESULT!$D196&gt;2),"WON",IF(AND(RESULT!$K196&lt;U$1,RESULT!$C196+RESULT!$D196&lt;3),"WON","LOST"))</f>
        <v>LOST</v>
      </c>
      <c r="W137" t="str">
        <f t="shared" ca="1" si="93"/>
        <v>LOST</v>
      </c>
      <c r="Y137" t="str">
        <f ca="1">IF(AND(RESULT!$G196&gt;Y$1,RESULT!$C196+RESULT!$D196&gt;2),"WON",IF(AND(RESULT!$G196&lt;Y$1,RESULT!$C196+RESULT!$D196&lt;3),"WON","LOST"))</f>
        <v>LOST</v>
      </c>
      <c r="Z137" t="str">
        <f ca="1">IF(AND(RESULT!$K196&gt;Y$1,RESULT!$C196+RESULT!$D196&gt;2),"WON",IF(AND(RESULT!$K196&lt;Y$1,RESULT!$C196+RESULT!$D196&lt;3),"WON","LOST"))</f>
        <v>LOST</v>
      </c>
      <c r="AA137" t="str">
        <f t="shared" ca="1" si="94"/>
        <v>LOST</v>
      </c>
      <c r="AC137" t="str">
        <f ca="1">IF(AND(RESULT!$G196&gt;AC$1,RESULT!$C196+RESULT!$D196&gt;2),"WON",IF(AND(RESULT!$G196&lt;AC$1,RESULT!$C196+RESULT!$D196&lt;3),"WON","LOST"))</f>
        <v>LOST</v>
      </c>
      <c r="AD137" t="str">
        <f ca="1">IF(AND(RESULT!$K196&gt;AC$1,RESULT!$C196+RESULT!$D196&gt;2),"WON",IF(AND(RESULT!$K196&lt;AC$1,RESULT!$C196+RESULT!$D196&lt;3),"WON","LOST"))</f>
        <v>LOST</v>
      </c>
      <c r="AE137" t="str">
        <f t="shared" ca="1" si="95"/>
        <v>LOST</v>
      </c>
    </row>
    <row r="138" spans="1:31">
      <c r="A138" t="str">
        <f ca="1">IF(AND(RESULT!$G197&gt;A$1,RESULT!$C197+RESULT!$D197&gt;2),"WON",IF(AND(RESULT!$G197&lt;A$1,RESULT!$C197+RESULT!$D197&lt;3),"WON","LOST"))</f>
        <v>WON</v>
      </c>
      <c r="B138" t="str">
        <f ca="1">IF(AND(RESULT!$K197&gt;A$1,RESULT!$C197+RESULT!$D197&gt;2),"WON",IF(AND(RESULT!$K197&lt;A$1,RESULT!$C197+RESULT!$D197&lt;3),"WON","LOST"))</f>
        <v>WON</v>
      </c>
      <c r="C138" t="str">
        <f t="shared" ca="1" si="88"/>
        <v>WON</v>
      </c>
      <c r="E138" t="str">
        <f ca="1">IF(AND(RESULT!$G197&gt;E$1,RESULT!$C197+RESULT!$D197&gt;2),"WON",IF(AND(RESULT!$G197&lt;E$1,RESULT!$C197+RESULT!$D197&lt;3),"WON","LOST"))</f>
        <v>WON</v>
      </c>
      <c r="F138" t="str">
        <f ca="1">IF(AND(RESULT!$K197&gt;E$1,RESULT!$C197+RESULT!$D197&gt;2),"WON",IF(AND(RESULT!$K197&lt;E$1,RESULT!$C197+RESULT!$D197&lt;3),"WON","LOST"))</f>
        <v>WON</v>
      </c>
      <c r="G138" t="str">
        <f t="shared" ca="1" si="89"/>
        <v>WON</v>
      </c>
      <c r="I138" t="str">
        <f ca="1">IF(AND(RESULT!$G197&gt;I$1,RESULT!$C197+RESULT!$D197&gt;2),"WON",IF(AND(RESULT!$G197&lt;I$1,RESULT!$C197+RESULT!$D197&lt;3),"WON","LOST"))</f>
        <v>WON</v>
      </c>
      <c r="J138" t="str">
        <f ca="1">IF(AND(RESULT!$K197&gt;I$1,RESULT!$C197+RESULT!$D197&gt;2),"WON",IF(AND(RESULT!$K197&lt;I$1,RESULT!$C197+RESULT!$D197&lt;3),"WON","LOST"))</f>
        <v>WON</v>
      </c>
      <c r="K138" t="str">
        <f t="shared" ca="1" si="90"/>
        <v>WON</v>
      </c>
      <c r="M138" t="str">
        <f ca="1">IF(AND(RESULT!$G197&gt;M$1,RESULT!$C197+RESULT!$D197&gt;2),"WON",IF(AND(RESULT!$G197&lt;M$1,RESULT!$C197+RESULT!$D197&lt;3),"WON","LOST"))</f>
        <v>WON</v>
      </c>
      <c r="N138" t="str">
        <f ca="1">IF(AND(RESULT!$K197&gt;M$1,RESULT!$C197+RESULT!$D197&gt;2),"WON",IF(AND(RESULT!$K197&lt;M$1,RESULT!$C197+RESULT!$D197&lt;3),"WON","LOST"))</f>
        <v>LOST</v>
      </c>
      <c r="O138" t="str">
        <f t="shared" ca="1" si="91"/>
        <v>DP</v>
      </c>
      <c r="Q138" t="str">
        <f ca="1">IF(AND(RESULT!$G197&gt;Q$1,RESULT!$C197+RESULT!$D197&gt;2),"WON",IF(AND(RESULT!$G197&lt;Q$1,RESULT!$C197+RESULT!$D197&lt;3),"WON","LOST"))</f>
        <v>WON</v>
      </c>
      <c r="R138" t="str">
        <f ca="1">IF(AND(RESULT!$K197&gt;Q$1,RESULT!$C197+RESULT!$D197&gt;2),"WON",IF(AND(RESULT!$K197&lt;Q$1,RESULT!$C197+RESULT!$D197&lt;3),"WON","LOST"))</f>
        <v>LOST</v>
      </c>
      <c r="S138" t="str">
        <f t="shared" ca="1" si="92"/>
        <v>DP</v>
      </c>
      <c r="U138" t="str">
        <f ca="1">IF(AND(RESULT!$G197&gt;U$1,RESULT!$C197+RESULT!$D197&gt;2),"WON",IF(AND(RESULT!$G197&lt;U$1,RESULT!$C197+RESULT!$D197&lt;3),"WON","LOST"))</f>
        <v>WON</v>
      </c>
      <c r="V138" t="str">
        <f ca="1">IF(AND(RESULT!$K197&gt;U$1,RESULT!$C197+RESULT!$D197&gt;2),"WON",IF(AND(RESULT!$K197&lt;U$1,RESULT!$C197+RESULT!$D197&lt;3),"WON","LOST"))</f>
        <v>LOST</v>
      </c>
      <c r="W138" t="str">
        <f t="shared" ca="1" si="93"/>
        <v>DP</v>
      </c>
      <c r="Y138" t="str">
        <f ca="1">IF(AND(RESULT!$G197&gt;Y$1,RESULT!$C197+RESULT!$D197&gt;2),"WON",IF(AND(RESULT!$G197&lt;Y$1,RESULT!$C197+RESULT!$D197&lt;3),"WON","LOST"))</f>
        <v>WON</v>
      </c>
      <c r="Z138" t="str">
        <f ca="1">IF(AND(RESULT!$K197&gt;Y$1,RESULT!$C197+RESULT!$D197&gt;2),"WON",IF(AND(RESULT!$K197&lt;Y$1,RESULT!$C197+RESULT!$D197&lt;3),"WON","LOST"))</f>
        <v>LOST</v>
      </c>
      <c r="AA138" t="str">
        <f t="shared" ca="1" si="94"/>
        <v>DP</v>
      </c>
      <c r="AC138" t="str">
        <f ca="1">IF(AND(RESULT!$G197&gt;AC$1,RESULT!$C197+RESULT!$D197&gt;2),"WON",IF(AND(RESULT!$G197&lt;AC$1,RESULT!$C197+RESULT!$D197&lt;3),"WON","LOST"))</f>
        <v>WON</v>
      </c>
      <c r="AD138" t="str">
        <f ca="1">IF(AND(RESULT!$K197&gt;AC$1,RESULT!$C197+RESULT!$D197&gt;2),"WON",IF(AND(RESULT!$K197&lt;AC$1,RESULT!$C197+RESULT!$D197&lt;3),"WON","LOST"))</f>
        <v>LOST</v>
      </c>
      <c r="AE138" t="str">
        <f t="shared" ca="1" si="95"/>
        <v>DP</v>
      </c>
    </row>
    <row r="139" spans="1:31">
      <c r="A139" t="str">
        <f ca="1">IF(AND(RESULT!$G198&gt;A$1,RESULT!$C198+RESULT!$D198&gt;2),"WON",IF(AND(RESULT!$G198&lt;A$1,RESULT!$C198+RESULT!$D198&lt;3),"WON","LOST"))</f>
        <v>WON</v>
      </c>
      <c r="B139" t="str">
        <f ca="1">IF(AND(RESULT!$K198&gt;A$1,RESULT!$C198+RESULT!$D198&gt;2),"WON",IF(AND(RESULT!$K198&lt;A$1,RESULT!$C198+RESULT!$D198&lt;3),"WON","LOST"))</f>
        <v>WON</v>
      </c>
      <c r="C139" t="str">
        <f t="shared" ca="1" si="88"/>
        <v>WON</v>
      </c>
      <c r="E139" t="str">
        <f ca="1">IF(AND(RESULT!$G198&gt;E$1,RESULT!$C198+RESULT!$D198&gt;2),"WON",IF(AND(RESULT!$G198&lt;E$1,RESULT!$C198+RESULT!$D198&lt;3),"WON","LOST"))</f>
        <v>WON</v>
      </c>
      <c r="F139" t="str">
        <f ca="1">IF(AND(RESULT!$K198&gt;E$1,RESULT!$C198+RESULT!$D198&gt;2),"WON",IF(AND(RESULT!$K198&lt;E$1,RESULT!$C198+RESULT!$D198&lt;3),"WON","LOST"))</f>
        <v>WON</v>
      </c>
      <c r="G139" t="str">
        <f t="shared" ca="1" si="89"/>
        <v>WON</v>
      </c>
      <c r="I139" t="str">
        <f ca="1">IF(AND(RESULT!$G198&gt;I$1,RESULT!$C198+RESULT!$D198&gt;2),"WON",IF(AND(RESULT!$G198&lt;I$1,RESULT!$C198+RESULT!$D198&lt;3),"WON","LOST"))</f>
        <v>WON</v>
      </c>
      <c r="J139" t="str">
        <f ca="1">IF(AND(RESULT!$K198&gt;I$1,RESULT!$C198+RESULT!$D198&gt;2),"WON",IF(AND(RESULT!$K198&lt;I$1,RESULT!$C198+RESULT!$D198&lt;3),"WON","LOST"))</f>
        <v>WON</v>
      </c>
      <c r="K139" t="str">
        <f t="shared" ca="1" si="90"/>
        <v>WON</v>
      </c>
      <c r="M139" t="str">
        <f ca="1">IF(AND(RESULT!$G198&gt;M$1,RESULT!$C198+RESULT!$D198&gt;2),"WON",IF(AND(RESULT!$G198&lt;M$1,RESULT!$C198+RESULT!$D198&lt;3),"WON","LOST"))</f>
        <v>WON</v>
      </c>
      <c r="N139" t="str">
        <f ca="1">IF(AND(RESULT!$K198&gt;M$1,RESULT!$C198+RESULT!$D198&gt;2),"WON",IF(AND(RESULT!$K198&lt;M$1,RESULT!$C198+RESULT!$D198&lt;3),"WON","LOST"))</f>
        <v>WON</v>
      </c>
      <c r="O139" t="str">
        <f t="shared" ca="1" si="91"/>
        <v>WON</v>
      </c>
      <c r="Q139" t="str">
        <f ca="1">IF(AND(RESULT!$G198&gt;Q$1,RESULT!$C198+RESULT!$D198&gt;2),"WON",IF(AND(RESULT!$G198&lt;Q$1,RESULT!$C198+RESULT!$D198&lt;3),"WON","LOST"))</f>
        <v>WON</v>
      </c>
      <c r="R139" t="str">
        <f ca="1">IF(AND(RESULT!$K198&gt;Q$1,RESULT!$C198+RESULT!$D198&gt;2),"WON",IF(AND(RESULT!$K198&lt;Q$1,RESULT!$C198+RESULT!$D198&lt;3),"WON","LOST"))</f>
        <v>WON</v>
      </c>
      <c r="S139" t="str">
        <f t="shared" ca="1" si="92"/>
        <v>WON</v>
      </c>
      <c r="U139" t="str">
        <f ca="1">IF(AND(RESULT!$G198&gt;U$1,RESULT!$C198+RESULT!$D198&gt;2),"WON",IF(AND(RESULT!$G198&lt;U$1,RESULT!$C198+RESULT!$D198&lt;3),"WON","LOST"))</f>
        <v>WON</v>
      </c>
      <c r="V139" t="str">
        <f ca="1">IF(AND(RESULT!$K198&gt;U$1,RESULT!$C198+RESULT!$D198&gt;2),"WON",IF(AND(RESULT!$K198&lt;U$1,RESULT!$C198+RESULT!$D198&lt;3),"WON","LOST"))</f>
        <v>WON</v>
      </c>
      <c r="W139" t="str">
        <f t="shared" ca="1" si="93"/>
        <v>WON</v>
      </c>
      <c r="Y139" t="str">
        <f ca="1">IF(AND(RESULT!$G198&gt;Y$1,RESULT!$C198+RESULT!$D198&gt;2),"WON",IF(AND(RESULT!$G198&lt;Y$1,RESULT!$C198+RESULT!$D198&lt;3),"WON","LOST"))</f>
        <v>WON</v>
      </c>
      <c r="Z139" t="str">
        <f ca="1">IF(AND(RESULT!$K198&gt;Y$1,RESULT!$C198+RESULT!$D198&gt;2),"WON",IF(AND(RESULT!$K198&lt;Y$1,RESULT!$C198+RESULT!$D198&lt;3),"WON","LOST"))</f>
        <v>WON</v>
      </c>
      <c r="AA139" t="str">
        <f t="shared" ca="1" si="94"/>
        <v>WON</v>
      </c>
      <c r="AC139" t="str">
        <f ca="1">IF(AND(RESULT!$G198&gt;AC$1,RESULT!$C198+RESULT!$D198&gt;2),"WON",IF(AND(RESULT!$G198&lt;AC$1,RESULT!$C198+RESULT!$D198&lt;3),"WON","LOST"))</f>
        <v>WON</v>
      </c>
      <c r="AD139" t="str">
        <f ca="1">IF(AND(RESULT!$K198&gt;AC$1,RESULT!$C198+RESULT!$D198&gt;2),"WON",IF(AND(RESULT!$K198&lt;AC$1,RESULT!$C198+RESULT!$D198&lt;3),"WON","LOST"))</f>
        <v>WON</v>
      </c>
      <c r="AE139" t="str">
        <f t="shared" ca="1" si="95"/>
        <v>WON</v>
      </c>
    </row>
    <row r="140" spans="1:31">
      <c r="A140" t="str">
        <f ca="1">IF(AND(RESULT!$G199&gt;A$1,RESULT!$C199+RESULT!$D199&gt;2),"WON",IF(AND(RESULT!$G199&lt;A$1,RESULT!$C199+RESULT!$D199&lt;3),"WON","LOST"))</f>
        <v>WON</v>
      </c>
      <c r="B140" t="str">
        <f ca="1">IF(AND(RESULT!$K199&gt;A$1,RESULT!$C199+RESULT!$D199&gt;2),"WON",IF(AND(RESULT!$K199&lt;A$1,RESULT!$C199+RESULT!$D199&lt;3),"WON","LOST"))</f>
        <v>LOST</v>
      </c>
      <c r="C140" t="str">
        <f t="shared" ca="1" si="88"/>
        <v>DP</v>
      </c>
      <c r="E140" t="str">
        <f ca="1">IF(AND(RESULT!$G199&gt;E$1,RESULT!$C199+RESULT!$D199&gt;2),"WON",IF(AND(RESULT!$G199&lt;E$1,RESULT!$C199+RESULT!$D199&lt;3),"WON","LOST"))</f>
        <v>WON</v>
      </c>
      <c r="F140" t="str">
        <f ca="1">IF(AND(RESULT!$K199&gt;E$1,RESULT!$C199+RESULT!$D199&gt;2),"WON",IF(AND(RESULT!$K199&lt;E$1,RESULT!$C199+RESULT!$D199&lt;3),"WON","LOST"))</f>
        <v>LOST</v>
      </c>
      <c r="G140" t="str">
        <f t="shared" ca="1" si="89"/>
        <v>DP</v>
      </c>
      <c r="I140" t="str">
        <f ca="1">IF(AND(RESULT!$G199&gt;I$1,RESULT!$C199+RESULT!$D199&gt;2),"WON",IF(AND(RESULT!$G199&lt;I$1,RESULT!$C199+RESULT!$D199&lt;3),"WON","LOST"))</f>
        <v>WON</v>
      </c>
      <c r="J140" t="str">
        <f ca="1">IF(AND(RESULT!$K199&gt;I$1,RESULT!$C199+RESULT!$D199&gt;2),"WON",IF(AND(RESULT!$K199&lt;I$1,RESULT!$C199+RESULT!$D199&lt;3),"WON","LOST"))</f>
        <v>LOST</v>
      </c>
      <c r="K140" t="str">
        <f t="shared" ca="1" si="90"/>
        <v>DP</v>
      </c>
      <c r="M140" t="str">
        <f ca="1">IF(AND(RESULT!$G199&gt;M$1,RESULT!$C199+RESULT!$D199&gt;2),"WON",IF(AND(RESULT!$G199&lt;M$1,RESULT!$C199+RESULT!$D199&lt;3),"WON","LOST"))</f>
        <v>LOST</v>
      </c>
      <c r="N140" t="str">
        <f ca="1">IF(AND(RESULT!$K199&gt;M$1,RESULT!$C199+RESULT!$D199&gt;2),"WON",IF(AND(RESULT!$K199&lt;M$1,RESULT!$C199+RESULT!$D199&lt;3),"WON","LOST"))</f>
        <v>LOST</v>
      </c>
      <c r="O140" t="str">
        <f t="shared" ca="1" si="91"/>
        <v>LOST</v>
      </c>
      <c r="Q140" t="str">
        <f ca="1">IF(AND(RESULT!$G199&gt;Q$1,RESULT!$C199+RESULT!$D199&gt;2),"WON",IF(AND(RESULT!$G199&lt;Q$1,RESULT!$C199+RESULT!$D199&lt;3),"WON","LOST"))</f>
        <v>LOST</v>
      </c>
      <c r="R140" t="str">
        <f ca="1">IF(AND(RESULT!$K199&gt;Q$1,RESULT!$C199+RESULT!$D199&gt;2),"WON",IF(AND(RESULT!$K199&lt;Q$1,RESULT!$C199+RESULT!$D199&lt;3),"WON","LOST"))</f>
        <v>LOST</v>
      </c>
      <c r="S140" t="str">
        <f t="shared" ca="1" si="92"/>
        <v>LOST</v>
      </c>
      <c r="U140" t="str">
        <f ca="1">IF(AND(RESULT!$G199&gt;U$1,RESULT!$C199+RESULT!$D199&gt;2),"WON",IF(AND(RESULT!$G199&lt;U$1,RESULT!$C199+RESULT!$D199&lt;3),"WON","LOST"))</f>
        <v>LOST</v>
      </c>
      <c r="V140" t="str">
        <f ca="1">IF(AND(RESULT!$K199&gt;U$1,RESULT!$C199+RESULT!$D199&gt;2),"WON",IF(AND(RESULT!$K199&lt;U$1,RESULT!$C199+RESULT!$D199&lt;3),"WON","LOST"))</f>
        <v>LOST</v>
      </c>
      <c r="W140" t="str">
        <f t="shared" ca="1" si="93"/>
        <v>LOST</v>
      </c>
      <c r="Y140" t="str">
        <f ca="1">IF(AND(RESULT!$G199&gt;Y$1,RESULT!$C199+RESULT!$D199&gt;2),"WON",IF(AND(RESULT!$G199&lt;Y$1,RESULT!$C199+RESULT!$D199&lt;3),"WON","LOST"))</f>
        <v>LOST</v>
      </c>
      <c r="Z140" t="str">
        <f ca="1">IF(AND(RESULT!$K199&gt;Y$1,RESULT!$C199+RESULT!$D199&gt;2),"WON",IF(AND(RESULT!$K199&lt;Y$1,RESULT!$C199+RESULT!$D199&lt;3),"WON","LOST"))</f>
        <v>LOST</v>
      </c>
      <c r="AA140" t="str">
        <f t="shared" ca="1" si="94"/>
        <v>LOST</v>
      </c>
      <c r="AC140" t="str">
        <f ca="1">IF(AND(RESULT!$G199&gt;AC$1,RESULT!$C199+RESULT!$D199&gt;2),"WON",IF(AND(RESULT!$G199&lt;AC$1,RESULT!$C199+RESULT!$D199&lt;3),"WON","LOST"))</f>
        <v>LOST</v>
      </c>
      <c r="AD140" t="str">
        <f ca="1">IF(AND(RESULT!$K199&gt;AC$1,RESULT!$C199+RESULT!$D199&gt;2),"WON",IF(AND(RESULT!$K199&lt;AC$1,RESULT!$C199+RESULT!$D199&lt;3),"WON","LOST"))</f>
        <v>LOST</v>
      </c>
      <c r="AE140" t="str">
        <f t="shared" ca="1" si="95"/>
        <v>LOST</v>
      </c>
    </row>
    <row r="141" spans="1:31">
      <c r="A141" t="str">
        <f ca="1">IF(AND(RESULT!$G200&gt;A$1,RESULT!$C200+RESULT!$D200&gt;2),"WON",IF(AND(RESULT!$G200&lt;A$1,RESULT!$C200+RESULT!$D200&lt;3),"WON","LOST"))</f>
        <v>WON</v>
      </c>
      <c r="B141" t="str">
        <f ca="1">IF(AND(RESULT!$K200&gt;A$1,RESULT!$C200+RESULT!$D200&gt;2),"WON",IF(AND(RESULT!$K200&lt;A$1,RESULT!$C200+RESULT!$D200&lt;3),"WON","LOST"))</f>
        <v>WON</v>
      </c>
      <c r="C141" t="str">
        <f t="shared" ca="1" si="88"/>
        <v>WON</v>
      </c>
      <c r="E141" t="str">
        <f ca="1">IF(AND(RESULT!$G200&gt;E$1,RESULT!$C200+RESULT!$D200&gt;2),"WON",IF(AND(RESULT!$G200&lt;E$1,RESULT!$C200+RESULT!$D200&lt;3),"WON","LOST"))</f>
        <v>WON</v>
      </c>
      <c r="F141" t="str">
        <f ca="1">IF(AND(RESULT!$K200&gt;E$1,RESULT!$C200+RESULT!$D200&gt;2),"WON",IF(AND(RESULT!$K200&lt;E$1,RESULT!$C200+RESULT!$D200&lt;3),"WON","LOST"))</f>
        <v>WON</v>
      </c>
      <c r="G141" t="str">
        <f t="shared" ca="1" si="89"/>
        <v>WON</v>
      </c>
      <c r="I141" t="str">
        <f ca="1">IF(AND(RESULT!$G200&gt;I$1,RESULT!$C200+RESULT!$D200&gt;2),"WON",IF(AND(RESULT!$G200&lt;I$1,RESULT!$C200+RESULT!$D200&lt;3),"WON","LOST"))</f>
        <v>WON</v>
      </c>
      <c r="J141" t="str">
        <f ca="1">IF(AND(RESULT!$K200&gt;I$1,RESULT!$C200+RESULT!$D200&gt;2),"WON",IF(AND(RESULT!$K200&lt;I$1,RESULT!$C200+RESULT!$D200&lt;3),"WON","LOST"))</f>
        <v>WON</v>
      </c>
      <c r="K141" t="str">
        <f t="shared" ca="1" si="90"/>
        <v>WON</v>
      </c>
      <c r="M141" t="str">
        <f ca="1">IF(AND(RESULT!$G200&gt;M$1,RESULT!$C200+RESULT!$D200&gt;2),"WON",IF(AND(RESULT!$G200&lt;M$1,RESULT!$C200+RESULT!$D200&lt;3),"WON","LOST"))</f>
        <v>LOST</v>
      </c>
      <c r="N141" t="str">
        <f ca="1">IF(AND(RESULT!$K200&gt;M$1,RESULT!$C200+RESULT!$D200&gt;2),"WON",IF(AND(RESULT!$K200&lt;M$1,RESULT!$C200+RESULT!$D200&lt;3),"WON","LOST"))</f>
        <v>LOST</v>
      </c>
      <c r="O141" t="str">
        <f t="shared" ca="1" si="91"/>
        <v>LOST</v>
      </c>
      <c r="Q141" t="str">
        <f ca="1">IF(AND(RESULT!$G200&gt;Q$1,RESULT!$C200+RESULT!$D200&gt;2),"WON",IF(AND(RESULT!$G200&lt;Q$1,RESULT!$C200+RESULT!$D200&lt;3),"WON","LOST"))</f>
        <v>LOST</v>
      </c>
      <c r="R141" t="str">
        <f ca="1">IF(AND(RESULT!$K200&gt;Q$1,RESULT!$C200+RESULT!$D200&gt;2),"WON",IF(AND(RESULT!$K200&lt;Q$1,RESULT!$C200+RESULT!$D200&lt;3),"WON","LOST"))</f>
        <v>LOST</v>
      </c>
      <c r="S141" t="str">
        <f t="shared" ca="1" si="92"/>
        <v>LOST</v>
      </c>
      <c r="U141" t="str">
        <f ca="1">IF(AND(RESULT!$G200&gt;U$1,RESULT!$C200+RESULT!$D200&gt;2),"WON",IF(AND(RESULT!$G200&lt;U$1,RESULT!$C200+RESULT!$D200&lt;3),"WON","LOST"))</f>
        <v>LOST</v>
      </c>
      <c r="V141" t="str">
        <f ca="1">IF(AND(RESULT!$K200&gt;U$1,RESULT!$C200+RESULT!$D200&gt;2),"WON",IF(AND(RESULT!$K200&lt;U$1,RESULT!$C200+RESULT!$D200&lt;3),"WON","LOST"))</f>
        <v>LOST</v>
      </c>
      <c r="W141" t="str">
        <f t="shared" ca="1" si="93"/>
        <v>LOST</v>
      </c>
      <c r="Y141" t="str">
        <f ca="1">IF(AND(RESULT!$G200&gt;Y$1,RESULT!$C200+RESULT!$D200&gt;2),"WON",IF(AND(RESULT!$G200&lt;Y$1,RESULT!$C200+RESULT!$D200&lt;3),"WON","LOST"))</f>
        <v>LOST</v>
      </c>
      <c r="Z141" t="str">
        <f ca="1">IF(AND(RESULT!$K200&gt;Y$1,RESULT!$C200+RESULT!$D200&gt;2),"WON",IF(AND(RESULT!$K200&lt;Y$1,RESULT!$C200+RESULT!$D200&lt;3),"WON","LOST"))</f>
        <v>LOST</v>
      </c>
      <c r="AA141" t="str">
        <f t="shared" ca="1" si="94"/>
        <v>LOST</v>
      </c>
      <c r="AC141" t="str">
        <f ca="1">IF(AND(RESULT!$G200&gt;AC$1,RESULT!$C200+RESULT!$D200&gt;2),"WON",IF(AND(RESULT!$G200&lt;AC$1,RESULT!$C200+RESULT!$D200&lt;3),"WON","LOST"))</f>
        <v>LOST</v>
      </c>
      <c r="AD141" t="str">
        <f ca="1">IF(AND(RESULT!$K200&gt;AC$1,RESULT!$C200+RESULT!$D200&gt;2),"WON",IF(AND(RESULT!$K200&lt;AC$1,RESULT!$C200+RESULT!$D200&lt;3),"WON","LOST"))</f>
        <v>LOST</v>
      </c>
      <c r="AE141" t="str">
        <f t="shared" ca="1" si="95"/>
        <v>LOST</v>
      </c>
    </row>
    <row r="142" spans="1:31">
      <c r="A142" t="str">
        <f ca="1">IF(AND(RESULT!$G201&gt;A$1,RESULT!$C201+RESULT!$D201&gt;2),"WON",IF(AND(RESULT!$G201&lt;A$1,RESULT!$C201+RESULT!$D201&lt;3),"WON","LOST"))</f>
        <v>WON</v>
      </c>
      <c r="B142" t="str">
        <f ca="1">IF(AND(RESULT!$K201&gt;A$1,RESULT!$C201+RESULT!$D201&gt;2),"WON",IF(AND(RESULT!$K201&lt;A$1,RESULT!$C201+RESULT!$D201&lt;3),"WON","LOST"))</f>
        <v>WON</v>
      </c>
      <c r="C142" t="str">
        <f t="shared" ca="1" si="88"/>
        <v>WON</v>
      </c>
      <c r="E142" t="str">
        <f ca="1">IF(AND(RESULT!$G201&gt;E$1,RESULT!$C201+RESULT!$D201&gt;2),"WON",IF(AND(RESULT!$G201&lt;E$1,RESULT!$C201+RESULT!$D201&lt;3),"WON","LOST"))</f>
        <v>WON</v>
      </c>
      <c r="F142" t="str">
        <f ca="1">IF(AND(RESULT!$K201&gt;E$1,RESULT!$C201+RESULT!$D201&gt;2),"WON",IF(AND(RESULT!$K201&lt;E$1,RESULT!$C201+RESULT!$D201&lt;3),"WON","LOST"))</f>
        <v>WON</v>
      </c>
      <c r="G142" t="str">
        <f t="shared" ca="1" si="89"/>
        <v>WON</v>
      </c>
      <c r="I142" t="str">
        <f ca="1">IF(AND(RESULT!$G201&gt;I$1,RESULT!$C201+RESULT!$D201&gt;2),"WON",IF(AND(RESULT!$G201&lt;I$1,RESULT!$C201+RESULT!$D201&lt;3),"WON","LOST"))</f>
        <v>WON</v>
      </c>
      <c r="J142" t="str">
        <f ca="1">IF(AND(RESULT!$K201&gt;I$1,RESULT!$C201+RESULT!$D201&gt;2),"WON",IF(AND(RESULT!$K201&lt;I$1,RESULT!$C201+RESULT!$D201&lt;3),"WON","LOST"))</f>
        <v>WON</v>
      </c>
      <c r="K142" t="str">
        <f t="shared" ca="1" si="90"/>
        <v>WON</v>
      </c>
      <c r="M142" t="str">
        <f ca="1">IF(AND(RESULT!$G201&gt;M$1,RESULT!$C201+RESULT!$D201&gt;2),"WON",IF(AND(RESULT!$G201&lt;M$1,RESULT!$C201+RESULT!$D201&lt;3),"WON","LOST"))</f>
        <v>WON</v>
      </c>
      <c r="N142" t="str">
        <f ca="1">IF(AND(RESULT!$K201&gt;M$1,RESULT!$C201+RESULT!$D201&gt;2),"WON",IF(AND(RESULT!$K201&lt;M$1,RESULT!$C201+RESULT!$D201&lt;3),"WON","LOST"))</f>
        <v>WON</v>
      </c>
      <c r="O142" t="str">
        <f t="shared" ca="1" si="91"/>
        <v>WON</v>
      </c>
      <c r="Q142" t="str">
        <f ca="1">IF(AND(RESULT!$G201&gt;Q$1,RESULT!$C201+RESULT!$D201&gt;2),"WON",IF(AND(RESULT!$G201&lt;Q$1,RESULT!$C201+RESULT!$D201&lt;3),"WON","LOST"))</f>
        <v>WON</v>
      </c>
      <c r="R142" t="str">
        <f ca="1">IF(AND(RESULT!$K201&gt;Q$1,RESULT!$C201+RESULT!$D201&gt;2),"WON",IF(AND(RESULT!$K201&lt;Q$1,RESULT!$C201+RESULT!$D201&lt;3),"WON","LOST"))</f>
        <v>WON</v>
      </c>
      <c r="S142" t="str">
        <f t="shared" ca="1" si="92"/>
        <v>WON</v>
      </c>
      <c r="U142" t="str">
        <f ca="1">IF(AND(RESULT!$G201&gt;U$1,RESULT!$C201+RESULT!$D201&gt;2),"WON",IF(AND(RESULT!$G201&lt;U$1,RESULT!$C201+RESULT!$D201&lt;3),"WON","LOST"))</f>
        <v>WON</v>
      </c>
      <c r="V142" t="str">
        <f ca="1">IF(AND(RESULT!$K201&gt;U$1,RESULT!$C201+RESULT!$D201&gt;2),"WON",IF(AND(RESULT!$K201&lt;U$1,RESULT!$C201+RESULT!$D201&lt;3),"WON","LOST"))</f>
        <v>WON</v>
      </c>
      <c r="W142" t="str">
        <f t="shared" ca="1" si="93"/>
        <v>WON</v>
      </c>
      <c r="Y142" t="str">
        <f ca="1">IF(AND(RESULT!$G201&gt;Y$1,RESULT!$C201+RESULT!$D201&gt;2),"WON",IF(AND(RESULT!$G201&lt;Y$1,RESULT!$C201+RESULT!$D201&lt;3),"WON","LOST"))</f>
        <v>WON</v>
      </c>
      <c r="Z142" t="str">
        <f ca="1">IF(AND(RESULT!$K201&gt;Y$1,RESULT!$C201+RESULT!$D201&gt;2),"WON",IF(AND(RESULT!$K201&lt;Y$1,RESULT!$C201+RESULT!$D201&lt;3),"WON","LOST"))</f>
        <v>WON</v>
      </c>
      <c r="AA142" t="str">
        <f t="shared" ca="1" si="94"/>
        <v>WON</v>
      </c>
      <c r="AC142" t="str">
        <f ca="1">IF(AND(RESULT!$G201&gt;AC$1,RESULT!$C201+RESULT!$D201&gt;2),"WON",IF(AND(RESULT!$G201&lt;AC$1,RESULT!$C201+RESULT!$D201&lt;3),"WON","LOST"))</f>
        <v>WON</v>
      </c>
      <c r="AD142" t="str">
        <f ca="1">IF(AND(RESULT!$K201&gt;AC$1,RESULT!$C201+RESULT!$D201&gt;2),"WON",IF(AND(RESULT!$K201&lt;AC$1,RESULT!$C201+RESULT!$D201&lt;3),"WON","LOST"))</f>
        <v>WON</v>
      </c>
      <c r="AE142" t="str">
        <f t="shared" ca="1" si="95"/>
        <v>WON</v>
      </c>
    </row>
    <row r="143" spans="1:31">
      <c r="A143" t="str">
        <f ca="1">IF(AND(RESULT!$G202&gt;A$1,RESULT!$C202+RESULT!$D202&gt;2),"WON",IF(AND(RESULT!$G202&lt;A$1,RESULT!$C202+RESULT!$D202&lt;3),"WON","LOST"))</f>
        <v>WON</v>
      </c>
      <c r="B143" t="str">
        <f ca="1">IF(AND(RESULT!$K202&gt;A$1,RESULT!$C202+RESULT!$D202&gt;2),"WON",IF(AND(RESULT!$K202&lt;A$1,RESULT!$C202+RESULT!$D202&lt;3),"WON","LOST"))</f>
        <v>WON</v>
      </c>
      <c r="C143" t="str">
        <f t="shared" ca="1" si="88"/>
        <v>WON</v>
      </c>
      <c r="E143" t="str">
        <f ca="1">IF(AND(RESULT!$G202&gt;E$1,RESULT!$C202+RESULT!$D202&gt;2),"WON",IF(AND(RESULT!$G202&lt;E$1,RESULT!$C202+RESULT!$D202&lt;3),"WON","LOST"))</f>
        <v>WON</v>
      </c>
      <c r="F143" t="str">
        <f ca="1">IF(AND(RESULT!$K202&gt;E$1,RESULT!$C202+RESULT!$D202&gt;2),"WON",IF(AND(RESULT!$K202&lt;E$1,RESULT!$C202+RESULT!$D202&lt;3),"WON","LOST"))</f>
        <v>WON</v>
      </c>
      <c r="G143" t="str">
        <f t="shared" ca="1" si="89"/>
        <v>WON</v>
      </c>
      <c r="I143" t="str">
        <f ca="1">IF(AND(RESULT!$G202&gt;I$1,RESULT!$C202+RESULT!$D202&gt;2),"WON",IF(AND(RESULT!$G202&lt;I$1,RESULT!$C202+RESULT!$D202&lt;3),"WON","LOST"))</f>
        <v>WON</v>
      </c>
      <c r="J143" t="str">
        <f ca="1">IF(AND(RESULT!$K202&gt;I$1,RESULT!$C202+RESULT!$D202&gt;2),"WON",IF(AND(RESULT!$K202&lt;I$1,RESULT!$C202+RESULT!$D202&lt;3),"WON","LOST"))</f>
        <v>WON</v>
      </c>
      <c r="K143" t="str">
        <f t="shared" ca="1" si="90"/>
        <v>WON</v>
      </c>
      <c r="M143" t="str">
        <f ca="1">IF(AND(RESULT!$G202&gt;M$1,RESULT!$C202+RESULT!$D202&gt;2),"WON",IF(AND(RESULT!$G202&lt;M$1,RESULT!$C202+RESULT!$D202&lt;3),"WON","LOST"))</f>
        <v>LOST</v>
      </c>
      <c r="N143" t="str">
        <f ca="1">IF(AND(RESULT!$K202&gt;M$1,RESULT!$C202+RESULT!$D202&gt;2),"WON",IF(AND(RESULT!$K202&lt;M$1,RESULT!$C202+RESULT!$D202&lt;3),"WON","LOST"))</f>
        <v>LOST</v>
      </c>
      <c r="O143" t="str">
        <f t="shared" ca="1" si="91"/>
        <v>LOST</v>
      </c>
      <c r="Q143" t="str">
        <f ca="1">IF(AND(RESULT!$G202&gt;Q$1,RESULT!$C202+RESULT!$D202&gt;2),"WON",IF(AND(RESULT!$G202&lt;Q$1,RESULT!$C202+RESULT!$D202&lt;3),"WON","LOST"))</f>
        <v>LOST</v>
      </c>
      <c r="R143" t="str">
        <f ca="1">IF(AND(RESULT!$K202&gt;Q$1,RESULT!$C202+RESULT!$D202&gt;2),"WON",IF(AND(RESULT!$K202&lt;Q$1,RESULT!$C202+RESULT!$D202&lt;3),"WON","LOST"))</f>
        <v>LOST</v>
      </c>
      <c r="S143" t="str">
        <f t="shared" ca="1" si="92"/>
        <v>LOST</v>
      </c>
      <c r="U143" t="str">
        <f ca="1">IF(AND(RESULT!$G202&gt;U$1,RESULT!$C202+RESULT!$D202&gt;2),"WON",IF(AND(RESULT!$G202&lt;U$1,RESULT!$C202+RESULT!$D202&lt;3),"WON","LOST"))</f>
        <v>LOST</v>
      </c>
      <c r="V143" t="str">
        <f ca="1">IF(AND(RESULT!$K202&gt;U$1,RESULT!$C202+RESULT!$D202&gt;2),"WON",IF(AND(RESULT!$K202&lt;U$1,RESULT!$C202+RESULT!$D202&lt;3),"WON","LOST"))</f>
        <v>LOST</v>
      </c>
      <c r="W143" t="str">
        <f t="shared" ca="1" si="93"/>
        <v>LOST</v>
      </c>
      <c r="Y143" t="str">
        <f ca="1">IF(AND(RESULT!$G202&gt;Y$1,RESULT!$C202+RESULT!$D202&gt;2),"WON",IF(AND(RESULT!$G202&lt;Y$1,RESULT!$C202+RESULT!$D202&lt;3),"WON","LOST"))</f>
        <v>WON</v>
      </c>
      <c r="Z143" t="str">
        <f ca="1">IF(AND(RESULT!$K202&gt;Y$1,RESULT!$C202+RESULT!$D202&gt;2),"WON",IF(AND(RESULT!$K202&lt;Y$1,RESULT!$C202+RESULT!$D202&lt;3),"WON","LOST"))</f>
        <v>LOST</v>
      </c>
      <c r="AA143" t="str">
        <f t="shared" ca="1" si="94"/>
        <v>DP</v>
      </c>
      <c r="AC143" t="str">
        <f ca="1">IF(AND(RESULT!$G202&gt;AC$1,RESULT!$C202+RESULT!$D202&gt;2),"WON",IF(AND(RESULT!$G202&lt;AC$1,RESULT!$C202+RESULT!$D202&lt;3),"WON","LOST"))</f>
        <v>WON</v>
      </c>
      <c r="AD143" t="str">
        <f ca="1">IF(AND(RESULT!$K202&gt;AC$1,RESULT!$C202+RESULT!$D202&gt;2),"WON",IF(AND(RESULT!$K202&lt;AC$1,RESULT!$C202+RESULT!$D202&lt;3),"WON","LOST"))</f>
        <v>LOST</v>
      </c>
      <c r="AE143" t="str">
        <f t="shared" ca="1" si="95"/>
        <v>DP</v>
      </c>
    </row>
    <row r="144" spans="1:31">
      <c r="A144" t="str">
        <f ca="1">IF(AND(RESULT!$G203&gt;A$1,RESULT!$C203+RESULT!$D203&gt;2),"WON",IF(AND(RESULT!$G203&lt;A$1,RESULT!$C203+RESULT!$D203&lt;3),"WON","LOST"))</f>
        <v>WON</v>
      </c>
      <c r="B144" t="str">
        <f ca="1">IF(AND(RESULT!$K203&gt;A$1,RESULT!$C203+RESULT!$D203&gt;2),"WON",IF(AND(RESULT!$K203&lt;A$1,RESULT!$C203+RESULT!$D203&lt;3),"WON","LOST"))</f>
        <v>WON</v>
      </c>
      <c r="C144" t="str">
        <f t="shared" ca="1" si="88"/>
        <v>WON</v>
      </c>
      <c r="E144" t="str">
        <f ca="1">IF(AND(RESULT!$G203&gt;E$1,RESULT!$C203+RESULT!$D203&gt;2),"WON",IF(AND(RESULT!$G203&lt;E$1,RESULT!$C203+RESULT!$D203&lt;3),"WON","LOST"))</f>
        <v>WON</v>
      </c>
      <c r="F144" t="str">
        <f ca="1">IF(AND(RESULT!$K203&gt;E$1,RESULT!$C203+RESULT!$D203&gt;2),"WON",IF(AND(RESULT!$K203&lt;E$1,RESULT!$C203+RESULT!$D203&lt;3),"WON","LOST"))</f>
        <v>WON</v>
      </c>
      <c r="G144" t="str">
        <f t="shared" ca="1" si="89"/>
        <v>WON</v>
      </c>
      <c r="I144" t="str">
        <f ca="1">IF(AND(RESULT!$G203&gt;I$1,RESULT!$C203+RESULT!$D203&gt;2),"WON",IF(AND(RESULT!$G203&lt;I$1,RESULT!$C203+RESULT!$D203&lt;3),"WON","LOST"))</f>
        <v>WON</v>
      </c>
      <c r="J144" t="str">
        <f ca="1">IF(AND(RESULT!$K203&gt;I$1,RESULT!$C203+RESULT!$D203&gt;2),"WON",IF(AND(RESULT!$K203&lt;I$1,RESULT!$C203+RESULT!$D203&lt;3),"WON","LOST"))</f>
        <v>WON</v>
      </c>
      <c r="K144" t="str">
        <f t="shared" ca="1" si="90"/>
        <v>WON</v>
      </c>
      <c r="M144" t="str">
        <f ca="1">IF(AND(RESULT!$G203&gt;M$1,RESULT!$C203+RESULT!$D203&gt;2),"WON",IF(AND(RESULT!$G203&lt;M$1,RESULT!$C203+RESULT!$D203&lt;3),"WON","LOST"))</f>
        <v>LOST</v>
      </c>
      <c r="N144" t="str">
        <f ca="1">IF(AND(RESULT!$K203&gt;M$1,RESULT!$C203+RESULT!$D203&gt;2),"WON",IF(AND(RESULT!$K203&lt;M$1,RESULT!$C203+RESULT!$D203&lt;3),"WON","LOST"))</f>
        <v>WON</v>
      </c>
      <c r="O144" t="str">
        <f t="shared" ca="1" si="91"/>
        <v>DP</v>
      </c>
      <c r="Q144" t="str">
        <f ca="1">IF(AND(RESULT!$G203&gt;Q$1,RESULT!$C203+RESULT!$D203&gt;2),"WON",IF(AND(RESULT!$G203&lt;Q$1,RESULT!$C203+RESULT!$D203&lt;3),"WON","LOST"))</f>
        <v>LOST</v>
      </c>
      <c r="R144" t="str">
        <f ca="1">IF(AND(RESULT!$K203&gt;Q$1,RESULT!$C203+RESULT!$D203&gt;2),"WON",IF(AND(RESULT!$K203&lt;Q$1,RESULT!$C203+RESULT!$D203&lt;3),"WON","LOST"))</f>
        <v>WON</v>
      </c>
      <c r="S144" t="str">
        <f t="shared" ca="1" si="92"/>
        <v>DP</v>
      </c>
      <c r="U144" t="str">
        <f ca="1">IF(AND(RESULT!$G203&gt;U$1,RESULT!$C203+RESULT!$D203&gt;2),"WON",IF(AND(RESULT!$G203&lt;U$1,RESULT!$C203+RESULT!$D203&lt;3),"WON","LOST"))</f>
        <v>LOST</v>
      </c>
      <c r="V144" t="str">
        <f ca="1">IF(AND(RESULT!$K203&gt;U$1,RESULT!$C203+RESULT!$D203&gt;2),"WON",IF(AND(RESULT!$K203&lt;U$1,RESULT!$C203+RESULT!$D203&lt;3),"WON","LOST"))</f>
        <v>WON</v>
      </c>
      <c r="W144" t="str">
        <f t="shared" ca="1" si="93"/>
        <v>DP</v>
      </c>
      <c r="Y144" t="str">
        <f ca="1">IF(AND(RESULT!$G203&gt;Y$1,RESULT!$C203+RESULT!$D203&gt;2),"WON",IF(AND(RESULT!$G203&lt;Y$1,RESULT!$C203+RESULT!$D203&lt;3),"WON","LOST"))</f>
        <v>LOST</v>
      </c>
      <c r="Z144" t="str">
        <f ca="1">IF(AND(RESULT!$K203&gt;Y$1,RESULT!$C203+RESULT!$D203&gt;2),"WON",IF(AND(RESULT!$K203&lt;Y$1,RESULT!$C203+RESULT!$D203&lt;3),"WON","LOST"))</f>
        <v>WON</v>
      </c>
      <c r="AA144" t="str">
        <f t="shared" ca="1" si="94"/>
        <v>DP</v>
      </c>
      <c r="AC144" t="str">
        <f ca="1">IF(AND(RESULT!$G203&gt;AC$1,RESULT!$C203+RESULT!$D203&gt;2),"WON",IF(AND(RESULT!$G203&lt;AC$1,RESULT!$C203+RESULT!$D203&lt;3),"WON","LOST"))</f>
        <v>LOST</v>
      </c>
      <c r="AD144" t="str">
        <f ca="1">IF(AND(RESULT!$K203&gt;AC$1,RESULT!$C203+RESULT!$D203&gt;2),"WON",IF(AND(RESULT!$K203&lt;AC$1,RESULT!$C203+RESULT!$D203&lt;3),"WON","LOST"))</f>
        <v>WON</v>
      </c>
      <c r="AE144" t="str">
        <f t="shared" ca="1" si="95"/>
        <v>DP</v>
      </c>
    </row>
    <row r="147" spans="1:31">
      <c r="A147" t="str">
        <f ca="1">IF(AND(RESULT!$G206&gt;A$1,RESULT!$C206+RESULT!$D206&gt;2),"WON",IF(AND(RESULT!$G206&lt;A$1,RESULT!$C206+RESULT!$D206&lt;3),"WON","LOST"))</f>
        <v>WON</v>
      </c>
      <c r="B147" t="str">
        <f ca="1">IF(AND(RESULT!$K206&gt;A$1,RESULT!$C206+RESULT!$D206&gt;2),"WON",IF(AND(RESULT!$K206&lt;A$1,RESULT!$C206+RESULT!$D206&lt;3),"WON","LOST"))</f>
        <v>WON</v>
      </c>
      <c r="C147" t="str">
        <f ca="1">IF(AND(A147="WON",B147="WON"),"WON",IF(AND(A147="LOST",B147="LOST"),"LOST","DP"))</f>
        <v>WON</v>
      </c>
      <c r="E147" t="str">
        <f ca="1">IF(AND(RESULT!$G206&gt;E$1,RESULT!$C206+RESULT!$D206&gt;2),"WON",IF(AND(RESULT!$G206&lt;E$1,RESULT!$C206+RESULT!$D206&lt;3),"WON","LOST"))</f>
        <v>WON</v>
      </c>
      <c r="F147" t="str">
        <f ca="1">IF(AND(RESULT!$K206&gt;E$1,RESULT!$C206+RESULT!$D206&gt;2),"WON",IF(AND(RESULT!$K206&lt;E$1,RESULT!$C206+RESULT!$D206&lt;3),"WON","LOST"))</f>
        <v>WON</v>
      </c>
      <c r="G147" t="str">
        <f ca="1">IF(AND(E147="WON",F147="WON"),"WON",IF(AND(E147="LOST",F147="LOST"),"LOST","DP"))</f>
        <v>WON</v>
      </c>
      <c r="I147" t="str">
        <f ca="1">IF(AND(RESULT!$G206&gt;I$1,RESULT!$C206+RESULT!$D206&gt;2),"WON",IF(AND(RESULT!$G206&lt;I$1,RESULT!$C206+RESULT!$D206&lt;3),"WON","LOST"))</f>
        <v>WON</v>
      </c>
      <c r="J147" t="str">
        <f ca="1">IF(AND(RESULT!$K206&gt;I$1,RESULT!$C206+RESULT!$D206&gt;2),"WON",IF(AND(RESULT!$K206&lt;I$1,RESULT!$C206+RESULT!$D206&lt;3),"WON","LOST"))</f>
        <v>WON</v>
      </c>
      <c r="K147" t="str">
        <f ca="1">IF(AND(I147="WON",J147="WON"),"WON",IF(AND(I147="LOST",J147="LOST"),"LOST","DP"))</f>
        <v>WON</v>
      </c>
      <c r="M147" t="str">
        <f ca="1">IF(AND(RESULT!$G206&gt;M$1,RESULT!$C206+RESULT!$D206&gt;2),"WON",IF(AND(RESULT!$G206&lt;M$1,RESULT!$C206+RESULT!$D206&lt;3),"WON","LOST"))</f>
        <v>WON</v>
      </c>
      <c r="N147" t="str">
        <f ca="1">IF(AND(RESULT!$K206&gt;M$1,RESULT!$C206+RESULT!$D206&gt;2),"WON",IF(AND(RESULT!$K206&lt;M$1,RESULT!$C206+RESULT!$D206&lt;3),"WON","LOST"))</f>
        <v>WON</v>
      </c>
      <c r="O147" t="str">
        <f ca="1">IF(AND(M147="WON",N147="WON"),"WON",IF(AND(M147="LOST",N147="LOST"),"LOST","DP"))</f>
        <v>WON</v>
      </c>
      <c r="Q147" t="str">
        <f ca="1">IF(AND(RESULT!$G206&gt;Q$1,RESULT!$C206+RESULT!$D206&gt;2),"WON",IF(AND(RESULT!$G206&lt;Q$1,RESULT!$C206+RESULT!$D206&lt;3),"WON","LOST"))</f>
        <v>WON</v>
      </c>
      <c r="R147" t="str">
        <f ca="1">IF(AND(RESULT!$K206&gt;Q$1,RESULT!$C206+RESULT!$D206&gt;2),"WON",IF(AND(RESULT!$K206&lt;Q$1,RESULT!$C206+RESULT!$D206&lt;3),"WON","LOST"))</f>
        <v>WON</v>
      </c>
      <c r="S147" t="str">
        <f ca="1">IF(AND(Q147="WON",R147="WON"),"WON",IF(AND(Q147="LOST",R147="LOST"),"LOST","DP"))</f>
        <v>WON</v>
      </c>
      <c r="U147" t="str">
        <f ca="1">IF(AND(RESULT!$G206&gt;U$1,RESULT!$C206+RESULT!$D206&gt;2),"WON",IF(AND(RESULT!$G206&lt;U$1,RESULT!$C206+RESULT!$D206&lt;3),"WON","LOST"))</f>
        <v>WON</v>
      </c>
      <c r="V147" t="str">
        <f ca="1">IF(AND(RESULT!$K206&gt;U$1,RESULT!$C206+RESULT!$D206&gt;2),"WON",IF(AND(RESULT!$K206&lt;U$1,RESULT!$C206+RESULT!$D206&lt;3),"WON","LOST"))</f>
        <v>WON</v>
      </c>
      <c r="W147" t="str">
        <f ca="1">IF(AND(U147="WON",V147="WON"),"WON",IF(AND(U147="LOST",V147="LOST"),"LOST","DP"))</f>
        <v>WON</v>
      </c>
      <c r="Y147" t="str">
        <f ca="1">IF(AND(RESULT!$G206&gt;Y$1,RESULT!$C206+RESULT!$D206&gt;2),"WON",IF(AND(RESULT!$G206&lt;Y$1,RESULT!$C206+RESULT!$D206&lt;3),"WON","LOST"))</f>
        <v>WON</v>
      </c>
      <c r="Z147" t="str">
        <f ca="1">IF(AND(RESULT!$K206&gt;Y$1,RESULT!$C206+RESULT!$D206&gt;2),"WON",IF(AND(RESULT!$K206&lt;Y$1,RESULT!$C206+RESULT!$D206&lt;3),"WON","LOST"))</f>
        <v>WON</v>
      </c>
      <c r="AA147" t="str">
        <f ca="1">IF(AND(Y147="WON",Z147="WON"),"WON",IF(AND(Y147="LOST",Z147="LOST"),"LOST","DP"))</f>
        <v>WON</v>
      </c>
      <c r="AC147" t="str">
        <f ca="1">IF(AND(RESULT!$G206&gt;AC$1,RESULT!$C206+RESULT!$D206&gt;2),"WON",IF(AND(RESULT!$G206&lt;AC$1,RESULT!$C206+RESULT!$D206&lt;3),"WON","LOST"))</f>
        <v>WON</v>
      </c>
      <c r="AD147" t="str">
        <f ca="1">IF(AND(RESULT!$K206&gt;AC$1,RESULT!$C206+RESULT!$D206&gt;2),"WON",IF(AND(RESULT!$K206&lt;AC$1,RESULT!$C206+RESULT!$D206&lt;3),"WON","LOST"))</f>
        <v>WON</v>
      </c>
      <c r="AE147" t="str">
        <f ca="1">IF(AND(AC147="WON",AD147="WON"),"WON",IF(AND(AC147="LOST",AD147="LOST"),"LOST","DP"))</f>
        <v>WON</v>
      </c>
    </row>
    <row r="148" spans="1:31">
      <c r="A148" t="str">
        <f ca="1">IF(AND(RESULT!$G207&gt;A$1,RESULT!$C207+RESULT!$D207&gt;2),"WON",IF(AND(RESULT!$G207&lt;A$1,RESULT!$C207+RESULT!$D207&lt;3),"WON","LOST"))</f>
        <v>WON</v>
      </c>
      <c r="B148" t="str">
        <f ca="1">IF(AND(RESULT!$K207&gt;A$1,RESULT!$C207+RESULT!$D207&gt;2),"WON",IF(AND(RESULT!$K207&lt;A$1,RESULT!$C207+RESULT!$D207&lt;3),"WON","LOST"))</f>
        <v>WON</v>
      </c>
      <c r="C148" t="str">
        <f t="shared" ref="C148:C156" ca="1" si="96">IF(AND(A148="WON",B148="WON"),"WON",IF(AND(A148="LOST",B148="LOST"),"LOST","DP"))</f>
        <v>WON</v>
      </c>
      <c r="E148" t="str">
        <f ca="1">IF(AND(RESULT!$G207&gt;E$1,RESULT!$C207+RESULT!$D207&gt;2),"WON",IF(AND(RESULT!$G207&lt;E$1,RESULT!$C207+RESULT!$D207&lt;3),"WON","LOST"))</f>
        <v>WON</v>
      </c>
      <c r="F148" t="str">
        <f ca="1">IF(AND(RESULT!$K207&gt;E$1,RESULT!$C207+RESULT!$D207&gt;2),"WON",IF(AND(RESULT!$K207&lt;E$1,RESULT!$C207+RESULT!$D207&lt;3),"WON","LOST"))</f>
        <v>WON</v>
      </c>
      <c r="G148" t="str">
        <f t="shared" ref="G148:G156" ca="1" si="97">IF(AND(E148="WON",F148="WON"),"WON",IF(AND(E148="LOST",F148="LOST"),"LOST","DP"))</f>
        <v>WON</v>
      </c>
      <c r="I148" t="str">
        <f ca="1">IF(AND(RESULT!$G207&gt;I$1,RESULT!$C207+RESULT!$D207&gt;2),"WON",IF(AND(RESULT!$G207&lt;I$1,RESULT!$C207+RESULT!$D207&lt;3),"WON","LOST"))</f>
        <v>WON</v>
      </c>
      <c r="J148" t="str">
        <f ca="1">IF(AND(RESULT!$K207&gt;I$1,RESULT!$C207+RESULT!$D207&gt;2),"WON",IF(AND(RESULT!$K207&lt;I$1,RESULT!$C207+RESULT!$D207&lt;3),"WON","LOST"))</f>
        <v>WON</v>
      </c>
      <c r="K148" t="str">
        <f t="shared" ref="K148:K156" ca="1" si="98">IF(AND(I148="WON",J148="WON"),"WON",IF(AND(I148="LOST",J148="LOST"),"LOST","DP"))</f>
        <v>WON</v>
      </c>
      <c r="M148" t="str">
        <f ca="1">IF(AND(RESULT!$G207&gt;M$1,RESULT!$C207+RESULT!$D207&gt;2),"WON",IF(AND(RESULT!$G207&lt;M$1,RESULT!$C207+RESULT!$D207&lt;3),"WON","LOST"))</f>
        <v>LOST</v>
      </c>
      <c r="N148" t="str">
        <f ca="1">IF(AND(RESULT!$K207&gt;M$1,RESULT!$C207+RESULT!$D207&gt;2),"WON",IF(AND(RESULT!$K207&lt;M$1,RESULT!$C207+RESULT!$D207&lt;3),"WON","LOST"))</f>
        <v>LOST</v>
      </c>
      <c r="O148" t="str">
        <f t="shared" ref="O148:O156" ca="1" si="99">IF(AND(M148="WON",N148="WON"),"WON",IF(AND(M148="LOST",N148="LOST"),"LOST","DP"))</f>
        <v>LOST</v>
      </c>
      <c r="Q148" t="str">
        <f ca="1">IF(AND(RESULT!$G207&gt;Q$1,RESULT!$C207+RESULT!$D207&gt;2),"WON",IF(AND(RESULT!$G207&lt;Q$1,RESULT!$C207+RESULT!$D207&lt;3),"WON","LOST"))</f>
        <v>LOST</v>
      </c>
      <c r="R148" t="str">
        <f ca="1">IF(AND(RESULT!$K207&gt;Q$1,RESULT!$C207+RESULT!$D207&gt;2),"WON",IF(AND(RESULT!$K207&lt;Q$1,RESULT!$C207+RESULT!$D207&lt;3),"WON","LOST"))</f>
        <v>LOST</v>
      </c>
      <c r="S148" t="str">
        <f t="shared" ref="S148:S156" ca="1" si="100">IF(AND(Q148="WON",R148="WON"),"WON",IF(AND(Q148="LOST",R148="LOST"),"LOST","DP"))</f>
        <v>LOST</v>
      </c>
      <c r="U148" t="str">
        <f ca="1">IF(AND(RESULT!$G207&gt;U$1,RESULT!$C207+RESULT!$D207&gt;2),"WON",IF(AND(RESULT!$G207&lt;U$1,RESULT!$C207+RESULT!$D207&lt;3),"WON","LOST"))</f>
        <v>LOST</v>
      </c>
      <c r="V148" t="str">
        <f ca="1">IF(AND(RESULT!$K207&gt;U$1,RESULT!$C207+RESULT!$D207&gt;2),"WON",IF(AND(RESULT!$K207&lt;U$1,RESULT!$C207+RESULT!$D207&lt;3),"WON","LOST"))</f>
        <v>LOST</v>
      </c>
      <c r="W148" t="str">
        <f t="shared" ref="W148:W156" ca="1" si="101">IF(AND(U148="WON",V148="WON"),"WON",IF(AND(U148="LOST",V148="LOST"),"LOST","DP"))</f>
        <v>LOST</v>
      </c>
      <c r="Y148" t="str">
        <f ca="1">IF(AND(RESULT!$G207&gt;Y$1,RESULT!$C207+RESULT!$D207&gt;2),"WON",IF(AND(RESULT!$G207&lt;Y$1,RESULT!$C207+RESULT!$D207&lt;3),"WON","LOST"))</f>
        <v>LOST</v>
      </c>
      <c r="Z148" t="str">
        <f ca="1">IF(AND(RESULT!$K207&gt;Y$1,RESULT!$C207+RESULT!$D207&gt;2),"WON",IF(AND(RESULT!$K207&lt;Y$1,RESULT!$C207+RESULT!$D207&lt;3),"WON","LOST"))</f>
        <v>LOST</v>
      </c>
      <c r="AA148" t="str">
        <f t="shared" ref="AA148:AA156" ca="1" si="102">IF(AND(Y148="WON",Z148="WON"),"WON",IF(AND(Y148="LOST",Z148="LOST"),"LOST","DP"))</f>
        <v>LOST</v>
      </c>
      <c r="AC148" t="str">
        <f ca="1">IF(AND(RESULT!$G207&gt;AC$1,RESULT!$C207+RESULT!$D207&gt;2),"WON",IF(AND(RESULT!$G207&lt;AC$1,RESULT!$C207+RESULT!$D207&lt;3),"WON","LOST"))</f>
        <v>LOST</v>
      </c>
      <c r="AD148" t="str">
        <f ca="1">IF(AND(RESULT!$K207&gt;AC$1,RESULT!$C207+RESULT!$D207&gt;2),"WON",IF(AND(RESULT!$K207&lt;AC$1,RESULT!$C207+RESULT!$D207&lt;3),"WON","LOST"))</f>
        <v>LOST</v>
      </c>
      <c r="AE148" t="str">
        <f t="shared" ref="AE148:AE156" ca="1" si="103">IF(AND(AC148="WON",AD148="WON"),"WON",IF(AND(AC148="LOST",AD148="LOST"),"LOST","DP"))</f>
        <v>LOST</v>
      </c>
    </row>
    <row r="149" spans="1:31">
      <c r="A149" t="str">
        <f ca="1">IF(AND(RESULT!$G208&gt;A$1,RESULT!$C208+RESULT!$D208&gt;2),"WON",IF(AND(RESULT!$G208&lt;A$1,RESULT!$C208+RESULT!$D208&lt;3),"WON","LOST"))</f>
        <v>WON</v>
      </c>
      <c r="B149" t="str">
        <f ca="1">IF(AND(RESULT!$K208&gt;A$1,RESULT!$C208+RESULT!$D208&gt;2),"WON",IF(AND(RESULT!$K208&lt;A$1,RESULT!$C208+RESULT!$D208&lt;3),"WON","LOST"))</f>
        <v>LOST</v>
      </c>
      <c r="C149" t="str">
        <f t="shared" ca="1" si="96"/>
        <v>DP</v>
      </c>
      <c r="E149" t="str">
        <f ca="1">IF(AND(RESULT!$G208&gt;E$1,RESULT!$C208+RESULT!$D208&gt;2),"WON",IF(AND(RESULT!$G208&lt;E$1,RESULT!$C208+RESULT!$D208&lt;3),"WON","LOST"))</f>
        <v>LOST</v>
      </c>
      <c r="F149" t="str">
        <f ca="1">IF(AND(RESULT!$K208&gt;E$1,RESULT!$C208+RESULT!$D208&gt;2),"WON",IF(AND(RESULT!$K208&lt;E$1,RESULT!$C208+RESULT!$D208&lt;3),"WON","LOST"))</f>
        <v>LOST</v>
      </c>
      <c r="G149" t="str">
        <f t="shared" ca="1" si="97"/>
        <v>LOST</v>
      </c>
      <c r="I149" t="str">
        <f ca="1">IF(AND(RESULT!$G208&gt;I$1,RESULT!$C208+RESULT!$D208&gt;2),"WON",IF(AND(RESULT!$G208&lt;I$1,RESULT!$C208+RESULT!$D208&lt;3),"WON","LOST"))</f>
        <v>LOST</v>
      </c>
      <c r="J149" t="str">
        <f ca="1">IF(AND(RESULT!$K208&gt;I$1,RESULT!$C208+RESULT!$D208&gt;2),"WON",IF(AND(RESULT!$K208&lt;I$1,RESULT!$C208+RESULT!$D208&lt;3),"WON","LOST"))</f>
        <v>LOST</v>
      </c>
      <c r="K149" t="str">
        <f t="shared" ca="1" si="98"/>
        <v>LOST</v>
      </c>
      <c r="M149" t="str">
        <f ca="1">IF(AND(RESULT!$G208&gt;M$1,RESULT!$C208+RESULT!$D208&gt;2),"WON",IF(AND(RESULT!$G208&lt;M$1,RESULT!$C208+RESULT!$D208&lt;3),"WON","LOST"))</f>
        <v>LOST</v>
      </c>
      <c r="N149" t="str">
        <f ca="1">IF(AND(RESULT!$K208&gt;M$1,RESULT!$C208+RESULT!$D208&gt;2),"WON",IF(AND(RESULT!$K208&lt;M$1,RESULT!$C208+RESULT!$D208&lt;3),"WON","LOST"))</f>
        <v>LOST</v>
      </c>
      <c r="O149" t="str">
        <f t="shared" ca="1" si="99"/>
        <v>LOST</v>
      </c>
      <c r="Q149" t="str">
        <f ca="1">IF(AND(RESULT!$G208&gt;Q$1,RESULT!$C208+RESULT!$D208&gt;2),"WON",IF(AND(RESULT!$G208&lt;Q$1,RESULT!$C208+RESULT!$D208&lt;3),"WON","LOST"))</f>
        <v>LOST</v>
      </c>
      <c r="R149" t="str">
        <f ca="1">IF(AND(RESULT!$K208&gt;Q$1,RESULT!$C208+RESULT!$D208&gt;2),"WON",IF(AND(RESULT!$K208&lt;Q$1,RESULT!$C208+RESULT!$D208&lt;3),"WON","LOST"))</f>
        <v>LOST</v>
      </c>
      <c r="S149" t="str">
        <f t="shared" ca="1" si="100"/>
        <v>LOST</v>
      </c>
      <c r="U149" t="str">
        <f ca="1">IF(AND(RESULT!$G208&gt;U$1,RESULT!$C208+RESULT!$D208&gt;2),"WON",IF(AND(RESULT!$G208&lt;U$1,RESULT!$C208+RESULT!$D208&lt;3),"WON","LOST"))</f>
        <v>LOST</v>
      </c>
      <c r="V149" t="str">
        <f ca="1">IF(AND(RESULT!$K208&gt;U$1,RESULT!$C208+RESULT!$D208&gt;2),"WON",IF(AND(RESULT!$K208&lt;U$1,RESULT!$C208+RESULT!$D208&lt;3),"WON","LOST"))</f>
        <v>LOST</v>
      </c>
      <c r="W149" t="str">
        <f t="shared" ca="1" si="101"/>
        <v>LOST</v>
      </c>
      <c r="Y149" t="str">
        <f ca="1">IF(AND(RESULT!$G208&gt;Y$1,RESULT!$C208+RESULT!$D208&gt;2),"WON",IF(AND(RESULT!$G208&lt;Y$1,RESULT!$C208+RESULT!$D208&lt;3),"WON","LOST"))</f>
        <v>LOST</v>
      </c>
      <c r="Z149" t="str">
        <f ca="1">IF(AND(RESULT!$K208&gt;Y$1,RESULT!$C208+RESULT!$D208&gt;2),"WON",IF(AND(RESULT!$K208&lt;Y$1,RESULT!$C208+RESULT!$D208&lt;3),"WON","LOST"))</f>
        <v>LOST</v>
      </c>
      <c r="AA149" t="str">
        <f t="shared" ca="1" si="102"/>
        <v>LOST</v>
      </c>
      <c r="AC149" t="str">
        <f ca="1">IF(AND(RESULT!$G208&gt;AC$1,RESULT!$C208+RESULT!$D208&gt;2),"WON",IF(AND(RESULT!$G208&lt;AC$1,RESULT!$C208+RESULT!$D208&lt;3),"WON","LOST"))</f>
        <v>LOST</v>
      </c>
      <c r="AD149" t="str">
        <f ca="1">IF(AND(RESULT!$K208&gt;AC$1,RESULT!$C208+RESULT!$D208&gt;2),"WON",IF(AND(RESULT!$K208&lt;AC$1,RESULT!$C208+RESULT!$D208&lt;3),"WON","LOST"))</f>
        <v>LOST</v>
      </c>
      <c r="AE149" t="str">
        <f t="shared" ca="1" si="103"/>
        <v>LOST</v>
      </c>
    </row>
    <row r="150" spans="1:31">
      <c r="A150" t="str">
        <f ca="1">IF(AND(RESULT!$G209&gt;A$1,RESULT!$C209+RESULT!$D209&gt;2),"WON",IF(AND(RESULT!$G209&lt;A$1,RESULT!$C209+RESULT!$D209&lt;3),"WON","LOST"))</f>
        <v>LOST</v>
      </c>
      <c r="B150" t="str">
        <f ca="1">IF(AND(RESULT!$K209&gt;A$1,RESULT!$C209+RESULT!$D209&gt;2),"WON",IF(AND(RESULT!$K209&lt;A$1,RESULT!$C209+RESULT!$D209&lt;3),"WON","LOST"))</f>
        <v>WON</v>
      </c>
      <c r="C150" t="str">
        <f t="shared" ca="1" si="96"/>
        <v>DP</v>
      </c>
      <c r="E150" t="str">
        <f ca="1">IF(AND(RESULT!$G209&gt;E$1,RESULT!$C209+RESULT!$D209&gt;2),"WON",IF(AND(RESULT!$G209&lt;E$1,RESULT!$C209+RESULT!$D209&lt;3),"WON","LOST"))</f>
        <v>LOST</v>
      </c>
      <c r="F150" t="str">
        <f ca="1">IF(AND(RESULT!$K209&gt;E$1,RESULT!$C209+RESULT!$D209&gt;2),"WON",IF(AND(RESULT!$K209&lt;E$1,RESULT!$C209+RESULT!$D209&lt;3),"WON","LOST"))</f>
        <v>WON</v>
      </c>
      <c r="G150" t="str">
        <f t="shared" ca="1" si="97"/>
        <v>DP</v>
      </c>
      <c r="I150" t="str">
        <f ca="1">IF(AND(RESULT!$G209&gt;I$1,RESULT!$C209+RESULT!$D209&gt;2),"WON",IF(AND(RESULT!$G209&lt;I$1,RESULT!$C209+RESULT!$D209&lt;3),"WON","LOST"))</f>
        <v>LOST</v>
      </c>
      <c r="J150" t="str">
        <f ca="1">IF(AND(RESULT!$K209&gt;I$1,RESULT!$C209+RESULT!$D209&gt;2),"WON",IF(AND(RESULT!$K209&lt;I$1,RESULT!$C209+RESULT!$D209&lt;3),"WON","LOST"))</f>
        <v>WON</v>
      </c>
      <c r="K150" t="str">
        <f t="shared" ca="1" si="98"/>
        <v>DP</v>
      </c>
      <c r="M150" t="str">
        <f ca="1">IF(AND(RESULT!$G209&gt;M$1,RESULT!$C209+RESULT!$D209&gt;2),"WON",IF(AND(RESULT!$G209&lt;M$1,RESULT!$C209+RESULT!$D209&lt;3),"WON","LOST"))</f>
        <v>WON</v>
      </c>
      <c r="N150" t="str">
        <f ca="1">IF(AND(RESULT!$K209&gt;M$1,RESULT!$C209+RESULT!$D209&gt;2),"WON",IF(AND(RESULT!$K209&lt;M$1,RESULT!$C209+RESULT!$D209&lt;3),"WON","LOST"))</f>
        <v>WON</v>
      </c>
      <c r="O150" t="str">
        <f t="shared" ca="1" si="99"/>
        <v>WON</v>
      </c>
      <c r="Q150" t="str">
        <f ca="1">IF(AND(RESULT!$G209&gt;Q$1,RESULT!$C209+RESULT!$D209&gt;2),"WON",IF(AND(RESULT!$G209&lt;Q$1,RESULT!$C209+RESULT!$D209&lt;3),"WON","LOST"))</f>
        <v>WON</v>
      </c>
      <c r="R150" t="str">
        <f ca="1">IF(AND(RESULT!$K209&gt;Q$1,RESULT!$C209+RESULT!$D209&gt;2),"WON",IF(AND(RESULT!$K209&lt;Q$1,RESULT!$C209+RESULT!$D209&lt;3),"WON","LOST"))</f>
        <v>WON</v>
      </c>
      <c r="S150" t="str">
        <f t="shared" ca="1" si="100"/>
        <v>WON</v>
      </c>
      <c r="U150" t="str">
        <f ca="1">IF(AND(RESULT!$G209&gt;U$1,RESULT!$C209+RESULT!$D209&gt;2),"WON",IF(AND(RESULT!$G209&lt;U$1,RESULT!$C209+RESULT!$D209&lt;3),"WON","LOST"))</f>
        <v>WON</v>
      </c>
      <c r="V150" t="str">
        <f ca="1">IF(AND(RESULT!$K209&gt;U$1,RESULT!$C209+RESULT!$D209&gt;2),"WON",IF(AND(RESULT!$K209&lt;U$1,RESULT!$C209+RESULT!$D209&lt;3),"WON","LOST"))</f>
        <v>WON</v>
      </c>
      <c r="W150" t="str">
        <f t="shared" ca="1" si="101"/>
        <v>WON</v>
      </c>
      <c r="Y150" t="str">
        <f ca="1">IF(AND(RESULT!$G209&gt;Y$1,RESULT!$C209+RESULT!$D209&gt;2),"WON",IF(AND(RESULT!$G209&lt;Y$1,RESULT!$C209+RESULT!$D209&lt;3),"WON","LOST"))</f>
        <v>WON</v>
      </c>
      <c r="Z150" t="str">
        <f ca="1">IF(AND(RESULT!$K209&gt;Y$1,RESULT!$C209+RESULT!$D209&gt;2),"WON",IF(AND(RESULT!$K209&lt;Y$1,RESULT!$C209+RESULT!$D209&lt;3),"WON","LOST"))</f>
        <v>WON</v>
      </c>
      <c r="AA150" t="str">
        <f t="shared" ca="1" si="102"/>
        <v>WON</v>
      </c>
      <c r="AC150" t="str">
        <f ca="1">IF(AND(RESULT!$G209&gt;AC$1,RESULT!$C209+RESULT!$D209&gt;2),"WON",IF(AND(RESULT!$G209&lt;AC$1,RESULT!$C209+RESULT!$D209&lt;3),"WON","LOST"))</f>
        <v>WON</v>
      </c>
      <c r="AD150" t="str">
        <f ca="1">IF(AND(RESULT!$K209&gt;AC$1,RESULT!$C209+RESULT!$D209&gt;2),"WON",IF(AND(RESULT!$K209&lt;AC$1,RESULT!$C209+RESULT!$D209&lt;3),"WON","LOST"))</f>
        <v>WON</v>
      </c>
      <c r="AE150" t="str">
        <f t="shared" ca="1" si="103"/>
        <v>WON</v>
      </c>
    </row>
    <row r="151" spans="1:31">
      <c r="A151" t="str">
        <f ca="1">IF(AND(RESULT!$G210&gt;A$1,RESULT!$C210+RESULT!$D210&gt;2),"WON",IF(AND(RESULT!$G210&lt;A$1,RESULT!$C210+RESULT!$D210&lt;3),"WON","LOST"))</f>
        <v>WON</v>
      </c>
      <c r="B151" t="str">
        <f ca="1">IF(AND(RESULT!$K210&gt;A$1,RESULT!$C210+RESULT!$D210&gt;2),"WON",IF(AND(RESULT!$K210&lt;A$1,RESULT!$C210+RESULT!$D210&lt;3),"WON","LOST"))</f>
        <v>WON</v>
      </c>
      <c r="C151" t="str">
        <f t="shared" ca="1" si="96"/>
        <v>WON</v>
      </c>
      <c r="E151" t="str">
        <f ca="1">IF(AND(RESULT!$G210&gt;E$1,RESULT!$C210+RESULT!$D210&gt;2),"WON",IF(AND(RESULT!$G210&lt;E$1,RESULT!$C210+RESULT!$D210&lt;3),"WON","LOST"))</f>
        <v>LOST</v>
      </c>
      <c r="F151" t="str">
        <f ca="1">IF(AND(RESULT!$K210&gt;E$1,RESULT!$C210+RESULT!$D210&gt;2),"WON",IF(AND(RESULT!$K210&lt;E$1,RESULT!$C210+RESULT!$D210&lt;3),"WON","LOST"))</f>
        <v>WON</v>
      </c>
      <c r="G151" t="str">
        <f t="shared" ca="1" si="97"/>
        <v>DP</v>
      </c>
      <c r="I151" t="str">
        <f ca="1">IF(AND(RESULT!$G210&gt;I$1,RESULT!$C210+RESULT!$D210&gt;2),"WON",IF(AND(RESULT!$G210&lt;I$1,RESULT!$C210+RESULT!$D210&lt;3),"WON","LOST"))</f>
        <v>LOST</v>
      </c>
      <c r="J151" t="str">
        <f ca="1">IF(AND(RESULT!$K210&gt;I$1,RESULT!$C210+RESULT!$D210&gt;2),"WON",IF(AND(RESULT!$K210&lt;I$1,RESULT!$C210+RESULT!$D210&lt;3),"WON","LOST"))</f>
        <v>WON</v>
      </c>
      <c r="K151" t="str">
        <f t="shared" ca="1" si="98"/>
        <v>DP</v>
      </c>
      <c r="M151" t="str">
        <f ca="1">IF(AND(RESULT!$G210&gt;M$1,RESULT!$C210+RESULT!$D210&gt;2),"WON",IF(AND(RESULT!$G210&lt;M$1,RESULT!$C210+RESULT!$D210&lt;3),"WON","LOST"))</f>
        <v>LOST</v>
      </c>
      <c r="N151" t="str">
        <f ca="1">IF(AND(RESULT!$K210&gt;M$1,RESULT!$C210+RESULT!$D210&gt;2),"WON",IF(AND(RESULT!$K210&lt;M$1,RESULT!$C210+RESULT!$D210&lt;3),"WON","LOST"))</f>
        <v>LOST</v>
      </c>
      <c r="O151" t="str">
        <f t="shared" ca="1" si="99"/>
        <v>LOST</v>
      </c>
      <c r="Q151" t="str">
        <f ca="1">IF(AND(RESULT!$G210&gt;Q$1,RESULT!$C210+RESULT!$D210&gt;2),"WON",IF(AND(RESULT!$G210&lt;Q$1,RESULT!$C210+RESULT!$D210&lt;3),"WON","LOST"))</f>
        <v>LOST</v>
      </c>
      <c r="R151" t="str">
        <f ca="1">IF(AND(RESULT!$K210&gt;Q$1,RESULT!$C210+RESULT!$D210&gt;2),"WON",IF(AND(RESULT!$K210&lt;Q$1,RESULT!$C210+RESULT!$D210&lt;3),"WON","LOST"))</f>
        <v>LOST</v>
      </c>
      <c r="S151" t="str">
        <f t="shared" ca="1" si="100"/>
        <v>LOST</v>
      </c>
      <c r="U151" t="str">
        <f ca="1">IF(AND(RESULT!$G210&gt;U$1,RESULT!$C210+RESULT!$D210&gt;2),"WON",IF(AND(RESULT!$G210&lt;U$1,RESULT!$C210+RESULT!$D210&lt;3),"WON","LOST"))</f>
        <v>LOST</v>
      </c>
      <c r="V151" t="str">
        <f ca="1">IF(AND(RESULT!$K210&gt;U$1,RESULT!$C210+RESULT!$D210&gt;2),"WON",IF(AND(RESULT!$K210&lt;U$1,RESULT!$C210+RESULT!$D210&lt;3),"WON","LOST"))</f>
        <v>LOST</v>
      </c>
      <c r="W151" t="str">
        <f t="shared" ca="1" si="101"/>
        <v>LOST</v>
      </c>
      <c r="Y151" t="str">
        <f ca="1">IF(AND(RESULT!$G210&gt;Y$1,RESULT!$C210+RESULT!$D210&gt;2),"WON",IF(AND(RESULT!$G210&lt;Y$1,RESULT!$C210+RESULT!$D210&lt;3),"WON","LOST"))</f>
        <v>LOST</v>
      </c>
      <c r="Z151" t="str">
        <f ca="1">IF(AND(RESULT!$K210&gt;Y$1,RESULT!$C210+RESULT!$D210&gt;2),"WON",IF(AND(RESULT!$K210&lt;Y$1,RESULT!$C210+RESULT!$D210&lt;3),"WON","LOST"))</f>
        <v>WON</v>
      </c>
      <c r="AA151" t="str">
        <f t="shared" ca="1" si="102"/>
        <v>DP</v>
      </c>
      <c r="AC151" t="str">
        <f ca="1">IF(AND(RESULT!$G210&gt;AC$1,RESULT!$C210+RESULT!$D210&gt;2),"WON",IF(AND(RESULT!$G210&lt;AC$1,RESULT!$C210+RESULT!$D210&lt;3),"WON","LOST"))</f>
        <v>LOST</v>
      </c>
      <c r="AD151" t="str">
        <f ca="1">IF(AND(RESULT!$K210&gt;AC$1,RESULT!$C210+RESULT!$D210&gt;2),"WON",IF(AND(RESULT!$K210&lt;AC$1,RESULT!$C210+RESULT!$D210&lt;3),"WON","LOST"))</f>
        <v>WON</v>
      </c>
      <c r="AE151" t="str">
        <f t="shared" ca="1" si="103"/>
        <v>DP</v>
      </c>
    </row>
    <row r="152" spans="1:31">
      <c r="A152" t="str">
        <f ca="1">IF(AND(RESULT!$G211&gt;A$1,RESULT!$C211+RESULT!$D211&gt;2),"WON",IF(AND(RESULT!$G211&lt;A$1,RESULT!$C211+RESULT!$D211&lt;3),"WON","LOST"))</f>
        <v>WON</v>
      </c>
      <c r="B152" t="str">
        <f ca="1">IF(AND(RESULT!$K211&gt;A$1,RESULT!$C211+RESULT!$D211&gt;2),"WON",IF(AND(RESULT!$K211&lt;A$1,RESULT!$C211+RESULT!$D211&lt;3),"WON","LOST"))</f>
        <v>WON</v>
      </c>
      <c r="C152" t="str">
        <f t="shared" ca="1" si="96"/>
        <v>WON</v>
      </c>
      <c r="E152" t="str">
        <f ca="1">IF(AND(RESULT!$G211&gt;E$1,RESULT!$C211+RESULT!$D211&gt;2),"WON",IF(AND(RESULT!$G211&lt;E$1,RESULT!$C211+RESULT!$D211&lt;3),"WON","LOST"))</f>
        <v>WON</v>
      </c>
      <c r="F152" t="str">
        <f ca="1">IF(AND(RESULT!$K211&gt;E$1,RESULT!$C211+RESULT!$D211&gt;2),"WON",IF(AND(RESULT!$K211&lt;E$1,RESULT!$C211+RESULT!$D211&lt;3),"WON","LOST"))</f>
        <v>WON</v>
      </c>
      <c r="G152" t="str">
        <f t="shared" ca="1" si="97"/>
        <v>WON</v>
      </c>
      <c r="I152" t="str">
        <f ca="1">IF(AND(RESULT!$G211&gt;I$1,RESULT!$C211+RESULT!$D211&gt;2),"WON",IF(AND(RESULT!$G211&lt;I$1,RESULT!$C211+RESULT!$D211&lt;3),"WON","LOST"))</f>
        <v>WON</v>
      </c>
      <c r="J152" t="str">
        <f ca="1">IF(AND(RESULT!$K211&gt;I$1,RESULT!$C211+RESULT!$D211&gt;2),"WON",IF(AND(RESULT!$K211&lt;I$1,RESULT!$C211+RESULT!$D211&lt;3),"WON","LOST"))</f>
        <v>WON</v>
      </c>
      <c r="K152" t="str">
        <f t="shared" ca="1" si="98"/>
        <v>WON</v>
      </c>
      <c r="M152" t="str">
        <f ca="1">IF(AND(RESULT!$G211&gt;M$1,RESULT!$C211+RESULT!$D211&gt;2),"WON",IF(AND(RESULT!$G211&lt;M$1,RESULT!$C211+RESULT!$D211&lt;3),"WON","LOST"))</f>
        <v>WON</v>
      </c>
      <c r="N152" t="str">
        <f ca="1">IF(AND(RESULT!$K211&gt;M$1,RESULT!$C211+RESULT!$D211&gt;2),"WON",IF(AND(RESULT!$K211&lt;M$1,RESULT!$C211+RESULT!$D211&lt;3),"WON","LOST"))</f>
        <v>WON</v>
      </c>
      <c r="O152" t="str">
        <f t="shared" ca="1" si="99"/>
        <v>WON</v>
      </c>
      <c r="Q152" t="str">
        <f ca="1">IF(AND(RESULT!$G211&gt;Q$1,RESULT!$C211+RESULT!$D211&gt;2),"WON",IF(AND(RESULT!$G211&lt;Q$1,RESULT!$C211+RESULT!$D211&lt;3),"WON","LOST"))</f>
        <v>WON</v>
      </c>
      <c r="R152" t="str">
        <f ca="1">IF(AND(RESULT!$K211&gt;Q$1,RESULT!$C211+RESULT!$D211&gt;2),"WON",IF(AND(RESULT!$K211&lt;Q$1,RESULT!$C211+RESULT!$D211&lt;3),"WON","LOST"))</f>
        <v>WON</v>
      </c>
      <c r="S152" t="str">
        <f t="shared" ca="1" si="100"/>
        <v>WON</v>
      </c>
      <c r="U152" t="str">
        <f ca="1">IF(AND(RESULT!$G211&gt;U$1,RESULT!$C211+RESULT!$D211&gt;2),"WON",IF(AND(RESULT!$G211&lt;U$1,RESULT!$C211+RESULT!$D211&lt;3),"WON","LOST"))</f>
        <v>WON</v>
      </c>
      <c r="V152" t="str">
        <f ca="1">IF(AND(RESULT!$K211&gt;U$1,RESULT!$C211+RESULT!$D211&gt;2),"WON",IF(AND(RESULT!$K211&lt;U$1,RESULT!$C211+RESULT!$D211&lt;3),"WON","LOST"))</f>
        <v>WON</v>
      </c>
      <c r="W152" t="str">
        <f t="shared" ca="1" si="101"/>
        <v>WON</v>
      </c>
      <c r="Y152" t="str">
        <f ca="1">IF(AND(RESULT!$G211&gt;Y$1,RESULT!$C211+RESULT!$D211&gt;2),"WON",IF(AND(RESULT!$G211&lt;Y$1,RESULT!$C211+RESULT!$D211&lt;3),"WON","LOST"))</f>
        <v>WON</v>
      </c>
      <c r="Z152" t="str">
        <f ca="1">IF(AND(RESULT!$K211&gt;Y$1,RESULT!$C211+RESULT!$D211&gt;2),"WON",IF(AND(RESULT!$K211&lt;Y$1,RESULT!$C211+RESULT!$D211&lt;3),"WON","LOST"))</f>
        <v>WON</v>
      </c>
      <c r="AA152" t="str">
        <f t="shared" ca="1" si="102"/>
        <v>WON</v>
      </c>
      <c r="AC152" t="str">
        <f ca="1">IF(AND(RESULT!$G211&gt;AC$1,RESULT!$C211+RESULT!$D211&gt;2),"WON",IF(AND(RESULT!$G211&lt;AC$1,RESULT!$C211+RESULT!$D211&lt;3),"WON","LOST"))</f>
        <v>WON</v>
      </c>
      <c r="AD152" t="str">
        <f ca="1">IF(AND(RESULT!$K211&gt;AC$1,RESULT!$C211+RESULT!$D211&gt;2),"WON",IF(AND(RESULT!$K211&lt;AC$1,RESULT!$C211+RESULT!$D211&lt;3),"WON","LOST"))</f>
        <v>WON</v>
      </c>
      <c r="AE152" t="str">
        <f t="shared" ca="1" si="103"/>
        <v>WON</v>
      </c>
    </row>
    <row r="153" spans="1:31">
      <c r="A153" t="str">
        <f ca="1">IF(AND(RESULT!$G212&gt;A$1,RESULT!$C212+RESULT!$D212&gt;2),"WON",IF(AND(RESULT!$G212&lt;A$1,RESULT!$C212+RESULT!$D212&lt;3),"WON","LOST"))</f>
        <v>LOST</v>
      </c>
      <c r="B153" t="str">
        <f ca="1">IF(AND(RESULT!$K212&gt;A$1,RESULT!$C212+RESULT!$D212&gt;2),"WON",IF(AND(RESULT!$K212&lt;A$1,RESULT!$C212+RESULT!$D212&lt;3),"WON","LOST"))</f>
        <v>WON</v>
      </c>
      <c r="C153" t="str">
        <f t="shared" ca="1" si="96"/>
        <v>DP</v>
      </c>
      <c r="E153" t="str">
        <f ca="1">IF(AND(RESULT!$G212&gt;E$1,RESULT!$C212+RESULT!$D212&gt;2),"WON",IF(AND(RESULT!$G212&lt;E$1,RESULT!$C212+RESULT!$D212&lt;3),"WON","LOST"))</f>
        <v>LOST</v>
      </c>
      <c r="F153" t="str">
        <f ca="1">IF(AND(RESULT!$K212&gt;E$1,RESULT!$C212+RESULT!$D212&gt;2),"WON",IF(AND(RESULT!$K212&lt;E$1,RESULT!$C212+RESULT!$D212&lt;3),"WON","LOST"))</f>
        <v>WON</v>
      </c>
      <c r="G153" t="str">
        <f t="shared" ca="1" si="97"/>
        <v>DP</v>
      </c>
      <c r="I153" t="str">
        <f ca="1">IF(AND(RESULT!$G212&gt;I$1,RESULT!$C212+RESULT!$D212&gt;2),"WON",IF(AND(RESULT!$G212&lt;I$1,RESULT!$C212+RESULT!$D212&lt;3),"WON","LOST"))</f>
        <v>LOST</v>
      </c>
      <c r="J153" t="str">
        <f ca="1">IF(AND(RESULT!$K212&gt;I$1,RESULT!$C212+RESULT!$D212&gt;2),"WON",IF(AND(RESULT!$K212&lt;I$1,RESULT!$C212+RESULT!$D212&lt;3),"WON","LOST"))</f>
        <v>WON</v>
      </c>
      <c r="K153" t="str">
        <f t="shared" ca="1" si="98"/>
        <v>DP</v>
      </c>
      <c r="M153" t="str">
        <f ca="1">IF(AND(RESULT!$G212&gt;M$1,RESULT!$C212+RESULT!$D212&gt;2),"WON",IF(AND(RESULT!$G212&lt;M$1,RESULT!$C212+RESULT!$D212&lt;3),"WON","LOST"))</f>
        <v>WON</v>
      </c>
      <c r="N153" t="str">
        <f ca="1">IF(AND(RESULT!$K212&gt;M$1,RESULT!$C212+RESULT!$D212&gt;2),"WON",IF(AND(RESULT!$K212&lt;M$1,RESULT!$C212+RESULT!$D212&lt;3),"WON","LOST"))</f>
        <v>WON</v>
      </c>
      <c r="O153" t="str">
        <f t="shared" ca="1" si="99"/>
        <v>WON</v>
      </c>
      <c r="Q153" t="str">
        <f ca="1">IF(AND(RESULT!$G212&gt;Q$1,RESULT!$C212+RESULT!$D212&gt;2),"WON",IF(AND(RESULT!$G212&lt;Q$1,RESULT!$C212+RESULT!$D212&lt;3),"WON","LOST"))</f>
        <v>WON</v>
      </c>
      <c r="R153" t="str">
        <f ca="1">IF(AND(RESULT!$K212&gt;Q$1,RESULT!$C212+RESULT!$D212&gt;2),"WON",IF(AND(RESULT!$K212&lt;Q$1,RESULT!$C212+RESULT!$D212&lt;3),"WON","LOST"))</f>
        <v>WON</v>
      </c>
      <c r="S153" t="str">
        <f t="shared" ca="1" si="100"/>
        <v>WON</v>
      </c>
      <c r="U153" t="str">
        <f ca="1">IF(AND(RESULT!$G212&gt;U$1,RESULT!$C212+RESULT!$D212&gt;2),"WON",IF(AND(RESULT!$G212&lt;U$1,RESULT!$C212+RESULT!$D212&lt;3),"WON","LOST"))</f>
        <v>WON</v>
      </c>
      <c r="V153" t="str">
        <f ca="1">IF(AND(RESULT!$K212&gt;U$1,RESULT!$C212+RESULT!$D212&gt;2),"WON",IF(AND(RESULT!$K212&lt;U$1,RESULT!$C212+RESULT!$D212&lt;3),"WON","LOST"))</f>
        <v>WON</v>
      </c>
      <c r="W153" t="str">
        <f t="shared" ca="1" si="101"/>
        <v>WON</v>
      </c>
      <c r="Y153" t="str">
        <f ca="1">IF(AND(RESULT!$G212&gt;Y$1,RESULT!$C212+RESULT!$D212&gt;2),"WON",IF(AND(RESULT!$G212&lt;Y$1,RESULT!$C212+RESULT!$D212&lt;3),"WON","LOST"))</f>
        <v>WON</v>
      </c>
      <c r="Z153" t="str">
        <f ca="1">IF(AND(RESULT!$K212&gt;Y$1,RESULT!$C212+RESULT!$D212&gt;2),"WON",IF(AND(RESULT!$K212&lt;Y$1,RESULT!$C212+RESULT!$D212&lt;3),"WON","LOST"))</f>
        <v>WON</v>
      </c>
      <c r="AA153" t="str">
        <f t="shared" ca="1" si="102"/>
        <v>WON</v>
      </c>
      <c r="AC153" t="str">
        <f ca="1">IF(AND(RESULT!$G212&gt;AC$1,RESULT!$C212+RESULT!$D212&gt;2),"WON",IF(AND(RESULT!$G212&lt;AC$1,RESULT!$C212+RESULT!$D212&lt;3),"WON","LOST"))</f>
        <v>WON</v>
      </c>
      <c r="AD153" t="str">
        <f ca="1">IF(AND(RESULT!$K212&gt;AC$1,RESULT!$C212+RESULT!$D212&gt;2),"WON",IF(AND(RESULT!$K212&lt;AC$1,RESULT!$C212+RESULT!$D212&lt;3),"WON","LOST"))</f>
        <v>WON</v>
      </c>
      <c r="AE153" t="str">
        <f t="shared" ca="1" si="103"/>
        <v>WON</v>
      </c>
    </row>
    <row r="154" spans="1:31">
      <c r="A154" t="str">
        <f ca="1">IF(AND(RESULT!$G213&gt;A$1,RESULT!$C213+RESULT!$D213&gt;2),"WON",IF(AND(RESULT!$G213&lt;A$1,RESULT!$C213+RESULT!$D213&lt;3),"WON","LOST"))</f>
        <v>WON</v>
      </c>
      <c r="B154" t="str">
        <f ca="1">IF(AND(RESULT!$K213&gt;A$1,RESULT!$C213+RESULT!$D213&gt;2),"WON",IF(AND(RESULT!$K213&lt;A$1,RESULT!$C213+RESULT!$D213&lt;3),"WON","LOST"))</f>
        <v>LOST</v>
      </c>
      <c r="C154" t="str">
        <f t="shared" ca="1" si="96"/>
        <v>DP</v>
      </c>
      <c r="E154" t="str">
        <f ca="1">IF(AND(RESULT!$G213&gt;E$1,RESULT!$C213+RESULT!$D213&gt;2),"WON",IF(AND(RESULT!$G213&lt;E$1,RESULT!$C213+RESULT!$D213&lt;3),"WON","LOST"))</f>
        <v>WON</v>
      </c>
      <c r="F154" t="str">
        <f ca="1">IF(AND(RESULT!$K213&gt;E$1,RESULT!$C213+RESULT!$D213&gt;2),"WON",IF(AND(RESULT!$K213&lt;E$1,RESULT!$C213+RESULT!$D213&lt;3),"WON","LOST"))</f>
        <v>LOST</v>
      </c>
      <c r="G154" t="str">
        <f t="shared" ca="1" si="97"/>
        <v>DP</v>
      </c>
      <c r="I154" t="str">
        <f ca="1">IF(AND(RESULT!$G213&gt;I$1,RESULT!$C213+RESULT!$D213&gt;2),"WON",IF(AND(RESULT!$G213&lt;I$1,RESULT!$C213+RESULT!$D213&lt;3),"WON","LOST"))</f>
        <v>WON</v>
      </c>
      <c r="J154" t="str">
        <f ca="1">IF(AND(RESULT!$K213&gt;I$1,RESULT!$C213+RESULT!$D213&gt;2),"WON",IF(AND(RESULT!$K213&lt;I$1,RESULT!$C213+RESULT!$D213&lt;3),"WON","LOST"))</f>
        <v>LOST</v>
      </c>
      <c r="K154" t="str">
        <f t="shared" ca="1" si="98"/>
        <v>DP</v>
      </c>
      <c r="M154" t="str">
        <f ca="1">IF(AND(RESULT!$G213&gt;M$1,RESULT!$C213+RESULT!$D213&gt;2),"WON",IF(AND(RESULT!$G213&lt;M$1,RESULT!$C213+RESULT!$D213&lt;3),"WON","LOST"))</f>
        <v>LOST</v>
      </c>
      <c r="N154" t="str">
        <f ca="1">IF(AND(RESULT!$K213&gt;M$1,RESULT!$C213+RESULT!$D213&gt;2),"WON",IF(AND(RESULT!$K213&lt;M$1,RESULT!$C213+RESULT!$D213&lt;3),"WON","LOST"))</f>
        <v>LOST</v>
      </c>
      <c r="O154" t="str">
        <f t="shared" ca="1" si="99"/>
        <v>LOST</v>
      </c>
      <c r="Q154" t="str">
        <f ca="1">IF(AND(RESULT!$G213&gt;Q$1,RESULT!$C213+RESULT!$D213&gt;2),"WON",IF(AND(RESULT!$G213&lt;Q$1,RESULT!$C213+RESULT!$D213&lt;3),"WON","LOST"))</f>
        <v>LOST</v>
      </c>
      <c r="R154" t="str">
        <f ca="1">IF(AND(RESULT!$K213&gt;Q$1,RESULT!$C213+RESULT!$D213&gt;2),"WON",IF(AND(RESULT!$K213&lt;Q$1,RESULT!$C213+RESULT!$D213&lt;3),"WON","LOST"))</f>
        <v>LOST</v>
      </c>
      <c r="S154" t="str">
        <f t="shared" ca="1" si="100"/>
        <v>LOST</v>
      </c>
      <c r="U154" t="str">
        <f ca="1">IF(AND(RESULT!$G213&gt;U$1,RESULT!$C213+RESULT!$D213&gt;2),"WON",IF(AND(RESULT!$G213&lt;U$1,RESULT!$C213+RESULT!$D213&lt;3),"WON","LOST"))</f>
        <v>LOST</v>
      </c>
      <c r="V154" t="str">
        <f ca="1">IF(AND(RESULT!$K213&gt;U$1,RESULT!$C213+RESULT!$D213&gt;2),"WON",IF(AND(RESULT!$K213&lt;U$1,RESULT!$C213+RESULT!$D213&lt;3),"WON","LOST"))</f>
        <v>LOST</v>
      </c>
      <c r="W154" t="str">
        <f t="shared" ca="1" si="101"/>
        <v>LOST</v>
      </c>
      <c r="Y154" t="str">
        <f ca="1">IF(AND(RESULT!$G213&gt;Y$1,RESULT!$C213+RESULT!$D213&gt;2),"WON",IF(AND(RESULT!$G213&lt;Y$1,RESULT!$C213+RESULT!$D213&lt;3),"WON","LOST"))</f>
        <v>LOST</v>
      </c>
      <c r="Z154" t="str">
        <f ca="1">IF(AND(RESULT!$K213&gt;Y$1,RESULT!$C213+RESULT!$D213&gt;2),"WON",IF(AND(RESULT!$K213&lt;Y$1,RESULT!$C213+RESULT!$D213&lt;3),"WON","LOST"))</f>
        <v>LOST</v>
      </c>
      <c r="AA154" t="str">
        <f t="shared" ca="1" si="102"/>
        <v>LOST</v>
      </c>
      <c r="AC154" t="str">
        <f ca="1">IF(AND(RESULT!$G213&gt;AC$1,RESULT!$C213+RESULT!$D213&gt;2),"WON",IF(AND(RESULT!$G213&lt;AC$1,RESULT!$C213+RESULT!$D213&lt;3),"WON","LOST"))</f>
        <v>LOST</v>
      </c>
      <c r="AD154" t="str">
        <f ca="1">IF(AND(RESULT!$K213&gt;AC$1,RESULT!$C213+RESULT!$D213&gt;2),"WON",IF(AND(RESULT!$K213&lt;AC$1,RESULT!$C213+RESULT!$D213&lt;3),"WON","LOST"))</f>
        <v>LOST</v>
      </c>
      <c r="AE154" t="str">
        <f t="shared" ca="1" si="103"/>
        <v>LOST</v>
      </c>
    </row>
    <row r="155" spans="1:31">
      <c r="A155" t="str">
        <f ca="1">IF(AND(RESULT!$G214&gt;A$1,RESULT!$C214+RESULT!$D214&gt;2),"WON",IF(AND(RESULT!$G214&lt;A$1,RESULT!$C214+RESULT!$D214&lt;3),"WON","LOST"))</f>
        <v>LOST</v>
      </c>
      <c r="B155" t="str">
        <f ca="1">IF(AND(RESULT!$K214&gt;A$1,RESULT!$C214+RESULT!$D214&gt;2),"WON",IF(AND(RESULT!$K214&lt;A$1,RESULT!$C214+RESULT!$D214&lt;3),"WON","LOST"))</f>
        <v>LOST</v>
      </c>
      <c r="C155" t="str">
        <f t="shared" ca="1" si="96"/>
        <v>LOST</v>
      </c>
      <c r="E155" t="str">
        <f ca="1">IF(AND(RESULT!$G214&gt;E$1,RESULT!$C214+RESULT!$D214&gt;2),"WON",IF(AND(RESULT!$G214&lt;E$1,RESULT!$C214+RESULT!$D214&lt;3),"WON","LOST"))</f>
        <v>LOST</v>
      </c>
      <c r="F155" t="str">
        <f ca="1">IF(AND(RESULT!$K214&gt;E$1,RESULT!$C214+RESULT!$D214&gt;2),"WON",IF(AND(RESULT!$K214&lt;E$1,RESULT!$C214+RESULT!$D214&lt;3),"WON","LOST"))</f>
        <v>LOST</v>
      </c>
      <c r="G155" t="str">
        <f t="shared" ca="1" si="97"/>
        <v>LOST</v>
      </c>
      <c r="I155" t="str">
        <f ca="1">IF(AND(RESULT!$G214&gt;I$1,RESULT!$C214+RESULT!$D214&gt;2),"WON",IF(AND(RESULT!$G214&lt;I$1,RESULT!$C214+RESULT!$D214&lt;3),"WON","LOST"))</f>
        <v>LOST</v>
      </c>
      <c r="J155" t="str">
        <f ca="1">IF(AND(RESULT!$K214&gt;I$1,RESULT!$C214+RESULT!$D214&gt;2),"WON",IF(AND(RESULT!$K214&lt;I$1,RESULT!$C214+RESULT!$D214&lt;3),"WON","LOST"))</f>
        <v>LOST</v>
      </c>
      <c r="K155" t="str">
        <f t="shared" ca="1" si="98"/>
        <v>LOST</v>
      </c>
      <c r="M155" t="str">
        <f ca="1">IF(AND(RESULT!$G214&gt;M$1,RESULT!$C214+RESULT!$D214&gt;2),"WON",IF(AND(RESULT!$G214&lt;M$1,RESULT!$C214+RESULT!$D214&lt;3),"WON","LOST"))</f>
        <v>LOST</v>
      </c>
      <c r="N155" t="str">
        <f ca="1">IF(AND(RESULT!$K214&gt;M$1,RESULT!$C214+RESULT!$D214&gt;2),"WON",IF(AND(RESULT!$K214&lt;M$1,RESULT!$C214+RESULT!$D214&lt;3),"WON","LOST"))</f>
        <v>LOST</v>
      </c>
      <c r="O155" t="str">
        <f t="shared" ca="1" si="99"/>
        <v>LOST</v>
      </c>
      <c r="Q155" t="str">
        <f ca="1">IF(AND(RESULT!$G214&gt;Q$1,RESULT!$C214+RESULT!$D214&gt;2),"WON",IF(AND(RESULT!$G214&lt;Q$1,RESULT!$C214+RESULT!$D214&lt;3),"WON","LOST"))</f>
        <v>LOST</v>
      </c>
      <c r="R155" t="str">
        <f ca="1">IF(AND(RESULT!$K214&gt;Q$1,RESULT!$C214+RESULT!$D214&gt;2),"WON",IF(AND(RESULT!$K214&lt;Q$1,RESULT!$C214+RESULT!$D214&lt;3),"WON","LOST"))</f>
        <v>LOST</v>
      </c>
      <c r="S155" t="str">
        <f t="shared" ca="1" si="100"/>
        <v>LOST</v>
      </c>
      <c r="U155" t="str">
        <f ca="1">IF(AND(RESULT!$G214&gt;U$1,RESULT!$C214+RESULT!$D214&gt;2),"WON",IF(AND(RESULT!$G214&lt;U$1,RESULT!$C214+RESULT!$D214&lt;3),"WON","LOST"))</f>
        <v>LOST</v>
      </c>
      <c r="V155" t="str">
        <f ca="1">IF(AND(RESULT!$K214&gt;U$1,RESULT!$C214+RESULT!$D214&gt;2),"WON",IF(AND(RESULT!$K214&lt;U$1,RESULT!$C214+RESULT!$D214&lt;3),"WON","LOST"))</f>
        <v>LOST</v>
      </c>
      <c r="W155" t="str">
        <f t="shared" ca="1" si="101"/>
        <v>LOST</v>
      </c>
      <c r="Y155" t="str">
        <f ca="1">IF(AND(RESULT!$G214&gt;Y$1,RESULT!$C214+RESULT!$D214&gt;2),"WON",IF(AND(RESULT!$G214&lt;Y$1,RESULT!$C214+RESULT!$D214&lt;3),"WON","LOST"))</f>
        <v>LOST</v>
      </c>
      <c r="Z155" t="str">
        <f ca="1">IF(AND(RESULT!$K214&gt;Y$1,RESULT!$C214+RESULT!$D214&gt;2),"WON",IF(AND(RESULT!$K214&lt;Y$1,RESULT!$C214+RESULT!$D214&lt;3),"WON","LOST"))</f>
        <v>LOST</v>
      </c>
      <c r="AA155" t="str">
        <f t="shared" ca="1" si="102"/>
        <v>LOST</v>
      </c>
      <c r="AC155" t="str">
        <f ca="1">IF(AND(RESULT!$G214&gt;AC$1,RESULT!$C214+RESULT!$D214&gt;2),"WON",IF(AND(RESULT!$G214&lt;AC$1,RESULT!$C214+RESULT!$D214&lt;3),"WON","LOST"))</f>
        <v>LOST</v>
      </c>
      <c r="AD155" t="str">
        <f ca="1">IF(AND(RESULT!$K214&gt;AC$1,RESULT!$C214+RESULT!$D214&gt;2),"WON",IF(AND(RESULT!$K214&lt;AC$1,RESULT!$C214+RESULT!$D214&lt;3),"WON","LOST"))</f>
        <v>LOST</v>
      </c>
      <c r="AE155" t="str">
        <f t="shared" ca="1" si="103"/>
        <v>LOST</v>
      </c>
    </row>
    <row r="156" spans="1:31">
      <c r="A156" t="str">
        <f ca="1">IF(AND(RESULT!$G215&gt;A$1,RESULT!$C215+RESULT!$D215&gt;2),"WON",IF(AND(RESULT!$G215&lt;A$1,RESULT!$C215+RESULT!$D215&lt;3),"WON","LOST"))</f>
        <v>LOST</v>
      </c>
      <c r="B156" t="str">
        <f ca="1">IF(AND(RESULT!$K215&gt;A$1,RESULT!$C215+RESULT!$D215&gt;2),"WON",IF(AND(RESULT!$K215&lt;A$1,RESULT!$C215+RESULT!$D215&lt;3),"WON","LOST"))</f>
        <v>LOST</v>
      </c>
      <c r="C156" t="str">
        <f t="shared" ca="1" si="96"/>
        <v>LOST</v>
      </c>
      <c r="E156" t="str">
        <f ca="1">IF(AND(RESULT!$G215&gt;E$1,RESULT!$C215+RESULT!$D215&gt;2),"WON",IF(AND(RESULT!$G215&lt;E$1,RESULT!$C215+RESULT!$D215&lt;3),"WON","LOST"))</f>
        <v>LOST</v>
      </c>
      <c r="F156" t="str">
        <f ca="1">IF(AND(RESULT!$K215&gt;E$1,RESULT!$C215+RESULT!$D215&gt;2),"WON",IF(AND(RESULT!$K215&lt;E$1,RESULT!$C215+RESULT!$D215&lt;3),"WON","LOST"))</f>
        <v>LOST</v>
      </c>
      <c r="G156" t="str">
        <f t="shared" ca="1" si="97"/>
        <v>LOST</v>
      </c>
      <c r="I156" t="str">
        <f ca="1">IF(AND(RESULT!$G215&gt;I$1,RESULT!$C215+RESULT!$D215&gt;2),"WON",IF(AND(RESULT!$G215&lt;I$1,RESULT!$C215+RESULT!$D215&lt;3),"WON","LOST"))</f>
        <v>LOST</v>
      </c>
      <c r="J156" t="str">
        <f ca="1">IF(AND(RESULT!$K215&gt;I$1,RESULT!$C215+RESULT!$D215&gt;2),"WON",IF(AND(RESULT!$K215&lt;I$1,RESULT!$C215+RESULT!$D215&lt;3),"WON","LOST"))</f>
        <v>LOST</v>
      </c>
      <c r="K156" t="str">
        <f t="shared" ca="1" si="98"/>
        <v>LOST</v>
      </c>
      <c r="M156" t="str">
        <f ca="1">IF(AND(RESULT!$G215&gt;M$1,RESULT!$C215+RESULT!$D215&gt;2),"WON",IF(AND(RESULT!$G215&lt;M$1,RESULT!$C215+RESULT!$D215&lt;3),"WON","LOST"))</f>
        <v>WON</v>
      </c>
      <c r="N156" t="str">
        <f ca="1">IF(AND(RESULT!$K215&gt;M$1,RESULT!$C215+RESULT!$D215&gt;2),"WON",IF(AND(RESULT!$K215&lt;M$1,RESULT!$C215+RESULT!$D215&lt;3),"WON","LOST"))</f>
        <v>WON</v>
      </c>
      <c r="O156" t="str">
        <f t="shared" ca="1" si="99"/>
        <v>WON</v>
      </c>
      <c r="Q156" t="str">
        <f ca="1">IF(AND(RESULT!$G215&gt;Q$1,RESULT!$C215+RESULT!$D215&gt;2),"WON",IF(AND(RESULT!$G215&lt;Q$1,RESULT!$C215+RESULT!$D215&lt;3),"WON","LOST"))</f>
        <v>WON</v>
      </c>
      <c r="R156" t="str">
        <f ca="1">IF(AND(RESULT!$K215&gt;Q$1,RESULT!$C215+RESULT!$D215&gt;2),"WON",IF(AND(RESULT!$K215&lt;Q$1,RESULT!$C215+RESULT!$D215&lt;3),"WON","LOST"))</f>
        <v>WON</v>
      </c>
      <c r="S156" t="str">
        <f t="shared" ca="1" si="100"/>
        <v>WON</v>
      </c>
      <c r="U156" t="str">
        <f ca="1">IF(AND(RESULT!$G215&gt;U$1,RESULT!$C215+RESULT!$D215&gt;2),"WON",IF(AND(RESULT!$G215&lt;U$1,RESULT!$C215+RESULT!$D215&lt;3),"WON","LOST"))</f>
        <v>WON</v>
      </c>
      <c r="V156" t="str">
        <f ca="1">IF(AND(RESULT!$K215&gt;U$1,RESULT!$C215+RESULT!$D215&gt;2),"WON",IF(AND(RESULT!$K215&lt;U$1,RESULT!$C215+RESULT!$D215&lt;3),"WON","LOST"))</f>
        <v>WON</v>
      </c>
      <c r="W156" t="str">
        <f t="shared" ca="1" si="101"/>
        <v>WON</v>
      </c>
      <c r="Y156" t="str">
        <f ca="1">IF(AND(RESULT!$G215&gt;Y$1,RESULT!$C215+RESULT!$D215&gt;2),"WON",IF(AND(RESULT!$G215&lt;Y$1,RESULT!$C215+RESULT!$D215&lt;3),"WON","LOST"))</f>
        <v>LOST</v>
      </c>
      <c r="Z156" t="str">
        <f ca="1">IF(AND(RESULT!$K215&gt;Y$1,RESULT!$C215+RESULT!$D215&gt;2),"WON",IF(AND(RESULT!$K215&lt;Y$1,RESULT!$C215+RESULT!$D215&lt;3),"WON","LOST"))</f>
        <v>WON</v>
      </c>
      <c r="AA156" t="str">
        <f t="shared" ca="1" si="102"/>
        <v>DP</v>
      </c>
      <c r="AC156" t="str">
        <f ca="1">IF(AND(RESULT!$G215&gt;AC$1,RESULT!$C215+RESULT!$D215&gt;2),"WON",IF(AND(RESULT!$G215&lt;AC$1,RESULT!$C215+RESULT!$D215&lt;3),"WON","LOST"))</f>
        <v>LOST</v>
      </c>
      <c r="AD156" t="str">
        <f ca="1">IF(AND(RESULT!$K215&gt;AC$1,RESULT!$C215+RESULT!$D215&gt;2),"WON",IF(AND(RESULT!$K215&lt;AC$1,RESULT!$C215+RESULT!$D215&lt;3),"WON","LOST"))</f>
        <v>WON</v>
      </c>
      <c r="AE156" t="str">
        <f t="shared" ca="1" si="103"/>
        <v>DP</v>
      </c>
    </row>
    <row r="159" spans="1:31">
      <c r="A159" t="str">
        <f ca="1">IF(AND(RESULT!$G218&gt;A$1,RESULT!$C218+RESULT!$D218&gt;2),"WON",IF(AND(RESULT!$G218&lt;A$1,RESULT!$C218+RESULT!$D218&lt;3),"WON","LOST"))</f>
        <v>LOST</v>
      </c>
      <c r="B159" t="str">
        <f ca="1">IF(AND(RESULT!$K218&gt;A$1,RESULT!$C218+RESULT!$D218&gt;2),"WON",IF(AND(RESULT!$K218&lt;A$1,RESULT!$C218+RESULT!$D218&lt;3),"WON","LOST"))</f>
        <v>LOST</v>
      </c>
      <c r="C159" t="str">
        <f ca="1">IF(AND(A159="WON",B159="WON"),"WON",IF(AND(A159="LOST",B159="LOST"),"LOST","DP"))</f>
        <v>LOST</v>
      </c>
      <c r="E159" t="str">
        <f ca="1">IF(AND(RESULT!$G218&gt;E$1,RESULT!$C218+RESULT!$D218&gt;2),"WON",IF(AND(RESULT!$G218&lt;E$1,RESULT!$C218+RESULT!$D218&lt;3),"WON","LOST"))</f>
        <v>LOST</v>
      </c>
      <c r="F159" t="str">
        <f ca="1">IF(AND(RESULT!$K218&gt;E$1,RESULT!$C218+RESULT!$D218&gt;2),"WON",IF(AND(RESULT!$K218&lt;E$1,RESULT!$C218+RESULT!$D218&lt;3),"WON","LOST"))</f>
        <v>LOST</v>
      </c>
      <c r="G159" t="str">
        <f ca="1">IF(AND(E159="WON",F159="WON"),"WON",IF(AND(E159="LOST",F159="LOST"),"LOST","DP"))</f>
        <v>LOST</v>
      </c>
      <c r="I159" t="str">
        <f ca="1">IF(AND(RESULT!$G218&gt;I$1,RESULT!$C218+RESULT!$D218&gt;2),"WON",IF(AND(RESULT!$G218&lt;I$1,RESULT!$C218+RESULT!$D218&lt;3),"WON","LOST"))</f>
        <v>LOST</v>
      </c>
      <c r="J159" t="str">
        <f ca="1">IF(AND(RESULT!$K218&gt;I$1,RESULT!$C218+RESULT!$D218&gt;2),"WON",IF(AND(RESULT!$K218&lt;I$1,RESULT!$C218+RESULT!$D218&lt;3),"WON","LOST"))</f>
        <v>LOST</v>
      </c>
      <c r="K159" t="str">
        <f ca="1">IF(AND(I159="WON",J159="WON"),"WON",IF(AND(I159="LOST",J159="LOST"),"LOST","DP"))</f>
        <v>LOST</v>
      </c>
      <c r="M159" t="str">
        <f ca="1">IF(AND(RESULT!$G218&gt;M$1,RESULT!$C218+RESULT!$D218&gt;2),"WON",IF(AND(RESULT!$G218&lt;M$1,RESULT!$C218+RESULT!$D218&lt;3),"WON","LOST"))</f>
        <v>WON</v>
      </c>
      <c r="N159" t="str">
        <f ca="1">IF(AND(RESULT!$K218&gt;M$1,RESULT!$C218+RESULT!$D218&gt;2),"WON",IF(AND(RESULT!$K218&lt;M$1,RESULT!$C218+RESULT!$D218&lt;3),"WON","LOST"))</f>
        <v>WON</v>
      </c>
      <c r="O159" t="str">
        <f ca="1">IF(AND(M159="WON",N159="WON"),"WON",IF(AND(M159="LOST",N159="LOST"),"LOST","DP"))</f>
        <v>WON</v>
      </c>
      <c r="Q159" t="str">
        <f ca="1">IF(AND(RESULT!$G218&gt;Q$1,RESULT!$C218+RESULT!$D218&gt;2),"WON",IF(AND(RESULT!$G218&lt;Q$1,RESULT!$C218+RESULT!$D218&lt;3),"WON","LOST"))</f>
        <v>WON</v>
      </c>
      <c r="R159" t="str">
        <f ca="1">IF(AND(RESULT!$K218&gt;Q$1,RESULT!$C218+RESULT!$D218&gt;2),"WON",IF(AND(RESULT!$K218&lt;Q$1,RESULT!$C218+RESULT!$D218&lt;3),"WON","LOST"))</f>
        <v>WON</v>
      </c>
      <c r="S159" t="str">
        <f ca="1">IF(AND(Q159="WON",R159="WON"),"WON",IF(AND(Q159="LOST",R159="LOST"),"LOST","DP"))</f>
        <v>WON</v>
      </c>
      <c r="U159" t="str">
        <f ca="1">IF(AND(RESULT!$G218&gt;U$1,RESULT!$C218+RESULT!$D218&gt;2),"WON",IF(AND(RESULT!$G218&lt;U$1,RESULT!$C218+RESULT!$D218&lt;3),"WON","LOST"))</f>
        <v>WON</v>
      </c>
      <c r="V159" t="str">
        <f ca="1">IF(AND(RESULT!$K218&gt;U$1,RESULT!$C218+RESULT!$D218&gt;2),"WON",IF(AND(RESULT!$K218&lt;U$1,RESULT!$C218+RESULT!$D218&lt;3),"WON","LOST"))</f>
        <v>WON</v>
      </c>
      <c r="W159" t="str">
        <f ca="1">IF(AND(U159="WON",V159="WON"),"WON",IF(AND(U159="LOST",V159="LOST"),"LOST","DP"))</f>
        <v>WON</v>
      </c>
      <c r="Y159" t="str">
        <f ca="1">IF(AND(RESULT!$G218&gt;Y$1,RESULT!$C218+RESULT!$D218&gt;2),"WON",IF(AND(RESULT!$G218&lt;Y$1,RESULT!$C218+RESULT!$D218&lt;3),"WON","LOST"))</f>
        <v>LOST</v>
      </c>
      <c r="Z159" t="str">
        <f ca="1">IF(AND(RESULT!$K218&gt;Y$1,RESULT!$C218+RESULT!$D218&gt;2),"WON",IF(AND(RESULT!$K218&lt;Y$1,RESULT!$C218+RESULT!$D218&lt;3),"WON","LOST"))</f>
        <v>WON</v>
      </c>
      <c r="AA159" t="str">
        <f ca="1">IF(AND(Y159="WON",Z159="WON"),"WON",IF(AND(Y159="LOST",Z159="LOST"),"LOST","DP"))</f>
        <v>DP</v>
      </c>
      <c r="AC159" t="str">
        <f ca="1">IF(AND(RESULT!$G218&gt;AC$1,RESULT!$C218+RESULT!$D218&gt;2),"WON",IF(AND(RESULT!$G218&lt;AC$1,RESULT!$C218+RESULT!$D218&lt;3),"WON","LOST"))</f>
        <v>LOST</v>
      </c>
      <c r="AD159" t="str">
        <f ca="1">IF(AND(RESULT!$K218&gt;AC$1,RESULT!$C218+RESULT!$D218&gt;2),"WON",IF(AND(RESULT!$K218&lt;AC$1,RESULT!$C218+RESULT!$D218&lt;3),"WON","LOST"))</f>
        <v>WON</v>
      </c>
      <c r="AE159" t="str">
        <f ca="1">IF(AND(AC159="WON",AD159="WON"),"WON",IF(AND(AC159="LOST",AD159="LOST"),"LOST","DP"))</f>
        <v>DP</v>
      </c>
    </row>
    <row r="160" spans="1:31">
      <c r="A160" t="str">
        <f ca="1">IF(AND(RESULT!$G219&gt;A$1,RESULT!$C219+RESULT!$D219&gt;2),"WON",IF(AND(RESULT!$G219&lt;A$1,RESULT!$C219+RESULT!$D219&lt;3),"WON","LOST"))</f>
        <v>LOST</v>
      </c>
      <c r="B160" t="str">
        <f ca="1">IF(AND(RESULT!$K219&gt;A$1,RESULT!$C219+RESULT!$D219&gt;2),"WON",IF(AND(RESULT!$K219&lt;A$1,RESULT!$C219+RESULT!$D219&lt;3),"WON","LOST"))</f>
        <v>LOST</v>
      </c>
      <c r="C160" t="str">
        <f t="shared" ref="C160:C168" ca="1" si="104">IF(AND(A160="WON",B160="WON"),"WON",IF(AND(A160="LOST",B160="LOST"),"LOST","DP"))</f>
        <v>LOST</v>
      </c>
      <c r="E160" t="str">
        <f ca="1">IF(AND(RESULT!$G219&gt;E$1,RESULT!$C219+RESULT!$D219&gt;2),"WON",IF(AND(RESULT!$G219&lt;E$1,RESULT!$C219+RESULT!$D219&lt;3),"WON","LOST"))</f>
        <v>LOST</v>
      </c>
      <c r="F160" t="str">
        <f ca="1">IF(AND(RESULT!$K219&gt;E$1,RESULT!$C219+RESULT!$D219&gt;2),"WON",IF(AND(RESULT!$K219&lt;E$1,RESULT!$C219+RESULT!$D219&lt;3),"WON","LOST"))</f>
        <v>LOST</v>
      </c>
      <c r="G160" t="str">
        <f t="shared" ref="G160:G168" ca="1" si="105">IF(AND(E160="WON",F160="WON"),"WON",IF(AND(E160="LOST",F160="LOST"),"LOST","DP"))</f>
        <v>LOST</v>
      </c>
      <c r="I160" t="str">
        <f ca="1">IF(AND(RESULT!$G219&gt;I$1,RESULT!$C219+RESULT!$D219&gt;2),"WON",IF(AND(RESULT!$G219&lt;I$1,RESULT!$C219+RESULT!$D219&lt;3),"WON","LOST"))</f>
        <v>LOST</v>
      </c>
      <c r="J160" t="str">
        <f ca="1">IF(AND(RESULT!$K219&gt;I$1,RESULT!$C219+RESULT!$D219&gt;2),"WON",IF(AND(RESULT!$K219&lt;I$1,RESULT!$C219+RESULT!$D219&lt;3),"WON","LOST"))</f>
        <v>LOST</v>
      </c>
      <c r="K160" t="str">
        <f t="shared" ref="K160:K168" ca="1" si="106">IF(AND(I160="WON",J160="WON"),"WON",IF(AND(I160="LOST",J160="LOST"),"LOST","DP"))</f>
        <v>LOST</v>
      </c>
      <c r="M160" t="str">
        <f ca="1">IF(AND(RESULT!$G219&gt;M$1,RESULT!$C219+RESULT!$D219&gt;2),"WON",IF(AND(RESULT!$G219&lt;M$1,RESULT!$C219+RESULT!$D219&lt;3),"WON","LOST"))</f>
        <v>WON</v>
      </c>
      <c r="N160" t="str">
        <f ca="1">IF(AND(RESULT!$K219&gt;M$1,RESULT!$C219+RESULT!$D219&gt;2),"WON",IF(AND(RESULT!$K219&lt;M$1,RESULT!$C219+RESULT!$D219&lt;3),"WON","LOST"))</f>
        <v>WON</v>
      </c>
      <c r="O160" t="str">
        <f t="shared" ref="O160:O168" ca="1" si="107">IF(AND(M160="WON",N160="WON"),"WON",IF(AND(M160="LOST",N160="LOST"),"LOST","DP"))</f>
        <v>WON</v>
      </c>
      <c r="Q160" t="str">
        <f ca="1">IF(AND(RESULT!$G219&gt;Q$1,RESULT!$C219+RESULT!$D219&gt;2),"WON",IF(AND(RESULT!$G219&lt;Q$1,RESULT!$C219+RESULT!$D219&lt;3),"WON","LOST"))</f>
        <v>WON</v>
      </c>
      <c r="R160" t="str">
        <f ca="1">IF(AND(RESULT!$K219&gt;Q$1,RESULT!$C219+RESULT!$D219&gt;2),"WON",IF(AND(RESULT!$K219&lt;Q$1,RESULT!$C219+RESULT!$D219&lt;3),"WON","LOST"))</f>
        <v>WON</v>
      </c>
      <c r="S160" t="str">
        <f t="shared" ref="S160:S168" ca="1" si="108">IF(AND(Q160="WON",R160="WON"),"WON",IF(AND(Q160="LOST",R160="LOST"),"LOST","DP"))</f>
        <v>WON</v>
      </c>
      <c r="U160" t="str">
        <f ca="1">IF(AND(RESULT!$G219&gt;U$1,RESULT!$C219+RESULT!$D219&gt;2),"WON",IF(AND(RESULT!$G219&lt;U$1,RESULT!$C219+RESULT!$D219&lt;3),"WON","LOST"))</f>
        <v>WON</v>
      </c>
      <c r="V160" t="str">
        <f ca="1">IF(AND(RESULT!$K219&gt;U$1,RESULT!$C219+RESULT!$D219&gt;2),"WON",IF(AND(RESULT!$K219&lt;U$1,RESULT!$C219+RESULT!$D219&lt;3),"WON","LOST"))</f>
        <v>WON</v>
      </c>
      <c r="W160" t="str">
        <f t="shared" ref="W160:W168" ca="1" si="109">IF(AND(U160="WON",V160="WON"),"WON",IF(AND(U160="LOST",V160="LOST"),"LOST","DP"))</f>
        <v>WON</v>
      </c>
      <c r="Y160" t="str">
        <f ca="1">IF(AND(RESULT!$G219&gt;Y$1,RESULT!$C219+RESULT!$D219&gt;2),"WON",IF(AND(RESULT!$G219&lt;Y$1,RESULT!$C219+RESULT!$D219&lt;3),"WON","LOST"))</f>
        <v>WON</v>
      </c>
      <c r="Z160" t="str">
        <f ca="1">IF(AND(RESULT!$K219&gt;Y$1,RESULT!$C219+RESULT!$D219&gt;2),"WON",IF(AND(RESULT!$K219&lt;Y$1,RESULT!$C219+RESULT!$D219&lt;3),"WON","LOST"))</f>
        <v>WON</v>
      </c>
      <c r="AA160" t="str">
        <f t="shared" ref="AA160:AA168" ca="1" si="110">IF(AND(Y160="WON",Z160="WON"),"WON",IF(AND(Y160="LOST",Z160="LOST"),"LOST","DP"))</f>
        <v>WON</v>
      </c>
      <c r="AC160" t="str">
        <f ca="1">IF(AND(RESULT!$G219&gt;AC$1,RESULT!$C219+RESULT!$D219&gt;2),"WON",IF(AND(RESULT!$G219&lt;AC$1,RESULT!$C219+RESULT!$D219&lt;3),"WON","LOST"))</f>
        <v>WON</v>
      </c>
      <c r="AD160" t="str">
        <f ca="1">IF(AND(RESULT!$K219&gt;AC$1,RESULT!$C219+RESULT!$D219&gt;2),"WON",IF(AND(RESULT!$K219&lt;AC$1,RESULT!$C219+RESULT!$D219&lt;3),"WON","LOST"))</f>
        <v>WON</v>
      </c>
      <c r="AE160" t="str">
        <f t="shared" ref="AE160:AE168" ca="1" si="111">IF(AND(AC160="WON",AD160="WON"),"WON",IF(AND(AC160="LOST",AD160="LOST"),"LOST","DP"))</f>
        <v>WON</v>
      </c>
    </row>
    <row r="161" spans="1:31">
      <c r="A161" t="str">
        <f ca="1">IF(AND(RESULT!$G220&gt;A$1,RESULT!$C220+RESULT!$D220&gt;2),"WON",IF(AND(RESULT!$G220&lt;A$1,RESULT!$C220+RESULT!$D220&lt;3),"WON","LOST"))</f>
        <v>LOST</v>
      </c>
      <c r="B161" t="str">
        <f ca="1">IF(AND(RESULT!$K220&gt;A$1,RESULT!$C220+RESULT!$D220&gt;2),"WON",IF(AND(RESULT!$K220&lt;A$1,RESULT!$C220+RESULT!$D220&lt;3),"WON","LOST"))</f>
        <v>WON</v>
      </c>
      <c r="C161" t="str">
        <f t="shared" ca="1" si="104"/>
        <v>DP</v>
      </c>
      <c r="E161" t="str">
        <f ca="1">IF(AND(RESULT!$G220&gt;E$1,RESULT!$C220+RESULT!$D220&gt;2),"WON",IF(AND(RESULT!$G220&lt;E$1,RESULT!$C220+RESULT!$D220&lt;3),"WON","LOST"))</f>
        <v>LOST</v>
      </c>
      <c r="F161" t="str">
        <f ca="1">IF(AND(RESULT!$K220&gt;E$1,RESULT!$C220+RESULT!$D220&gt;2),"WON",IF(AND(RESULT!$K220&lt;E$1,RESULT!$C220+RESULT!$D220&lt;3),"WON","LOST"))</f>
        <v>WON</v>
      </c>
      <c r="G161" t="str">
        <f t="shared" ca="1" si="105"/>
        <v>DP</v>
      </c>
      <c r="I161" t="str">
        <f ca="1">IF(AND(RESULT!$G220&gt;I$1,RESULT!$C220+RESULT!$D220&gt;2),"WON",IF(AND(RESULT!$G220&lt;I$1,RESULT!$C220+RESULT!$D220&lt;3),"WON","LOST"))</f>
        <v>LOST</v>
      </c>
      <c r="J161" t="str">
        <f ca="1">IF(AND(RESULT!$K220&gt;I$1,RESULT!$C220+RESULT!$D220&gt;2),"WON",IF(AND(RESULT!$K220&lt;I$1,RESULT!$C220+RESULT!$D220&lt;3),"WON","LOST"))</f>
        <v>WON</v>
      </c>
      <c r="K161" t="str">
        <f t="shared" ca="1" si="106"/>
        <v>DP</v>
      </c>
      <c r="M161" t="str">
        <f ca="1">IF(AND(RESULT!$G220&gt;M$1,RESULT!$C220+RESULT!$D220&gt;2),"WON",IF(AND(RESULT!$G220&lt;M$1,RESULT!$C220+RESULT!$D220&lt;3),"WON","LOST"))</f>
        <v>LOST</v>
      </c>
      <c r="N161" t="str">
        <f ca="1">IF(AND(RESULT!$K220&gt;M$1,RESULT!$C220+RESULT!$D220&gt;2),"WON",IF(AND(RESULT!$K220&lt;M$1,RESULT!$C220+RESULT!$D220&lt;3),"WON","LOST"))</f>
        <v>WON</v>
      </c>
      <c r="O161" t="str">
        <f t="shared" ca="1" si="107"/>
        <v>DP</v>
      </c>
      <c r="Q161" t="str">
        <f ca="1">IF(AND(RESULT!$G220&gt;Q$1,RESULT!$C220+RESULT!$D220&gt;2),"WON",IF(AND(RESULT!$G220&lt;Q$1,RESULT!$C220+RESULT!$D220&lt;3),"WON","LOST"))</f>
        <v>LOST</v>
      </c>
      <c r="R161" t="str">
        <f ca="1">IF(AND(RESULT!$K220&gt;Q$1,RESULT!$C220+RESULT!$D220&gt;2),"WON",IF(AND(RESULT!$K220&lt;Q$1,RESULT!$C220+RESULT!$D220&lt;3),"WON","LOST"))</f>
        <v>WON</v>
      </c>
      <c r="S161" t="str">
        <f t="shared" ca="1" si="108"/>
        <v>DP</v>
      </c>
      <c r="U161" t="str">
        <f ca="1">IF(AND(RESULT!$G220&gt;U$1,RESULT!$C220+RESULT!$D220&gt;2),"WON",IF(AND(RESULT!$G220&lt;U$1,RESULT!$C220+RESULT!$D220&lt;3),"WON","LOST"))</f>
        <v>LOST</v>
      </c>
      <c r="V161" t="str">
        <f ca="1">IF(AND(RESULT!$K220&gt;U$1,RESULT!$C220+RESULT!$D220&gt;2),"WON",IF(AND(RESULT!$K220&lt;U$1,RESULT!$C220+RESULT!$D220&lt;3),"WON","LOST"))</f>
        <v>WON</v>
      </c>
      <c r="W161" t="str">
        <f t="shared" ca="1" si="109"/>
        <v>DP</v>
      </c>
      <c r="Y161" t="str">
        <f ca="1">IF(AND(RESULT!$G220&gt;Y$1,RESULT!$C220+RESULT!$D220&gt;2),"WON",IF(AND(RESULT!$G220&lt;Y$1,RESULT!$C220+RESULT!$D220&lt;3),"WON","LOST"))</f>
        <v>LOST</v>
      </c>
      <c r="Z161" t="str">
        <f ca="1">IF(AND(RESULT!$K220&gt;Y$1,RESULT!$C220+RESULT!$D220&gt;2),"WON",IF(AND(RESULT!$K220&lt;Y$1,RESULT!$C220+RESULT!$D220&lt;3),"WON","LOST"))</f>
        <v>WON</v>
      </c>
      <c r="AA161" t="str">
        <f t="shared" ca="1" si="110"/>
        <v>DP</v>
      </c>
      <c r="AC161" t="str">
        <f ca="1">IF(AND(RESULT!$G220&gt;AC$1,RESULT!$C220+RESULT!$D220&gt;2),"WON",IF(AND(RESULT!$G220&lt;AC$1,RESULT!$C220+RESULT!$D220&lt;3),"WON","LOST"))</f>
        <v>LOST</v>
      </c>
      <c r="AD161" t="str">
        <f ca="1">IF(AND(RESULT!$K220&gt;AC$1,RESULT!$C220+RESULT!$D220&gt;2),"WON",IF(AND(RESULT!$K220&lt;AC$1,RESULT!$C220+RESULT!$D220&lt;3),"WON","LOST"))</f>
        <v>WON</v>
      </c>
      <c r="AE161" t="str">
        <f t="shared" ca="1" si="111"/>
        <v>DP</v>
      </c>
    </row>
    <row r="162" spans="1:31">
      <c r="A162" t="str">
        <f ca="1">IF(AND(RESULT!$G221&gt;A$1,RESULT!$C221+RESULT!$D221&gt;2),"WON",IF(AND(RESULT!$G221&lt;A$1,RESULT!$C221+RESULT!$D221&lt;3),"WON","LOST"))</f>
        <v>WON</v>
      </c>
      <c r="B162" t="str">
        <f ca="1">IF(AND(RESULT!$K221&gt;A$1,RESULT!$C221+RESULT!$D221&gt;2),"WON",IF(AND(RESULT!$K221&lt;A$1,RESULT!$C221+RESULT!$D221&lt;3),"WON","LOST"))</f>
        <v>WON</v>
      </c>
      <c r="C162" t="str">
        <f t="shared" ca="1" si="104"/>
        <v>WON</v>
      </c>
      <c r="E162" t="str">
        <f ca="1">IF(AND(RESULT!$G221&gt;E$1,RESULT!$C221+RESULT!$D221&gt;2),"WON",IF(AND(RESULT!$G221&lt;E$1,RESULT!$C221+RESULT!$D221&lt;3),"WON","LOST"))</f>
        <v>LOST</v>
      </c>
      <c r="F162" t="str">
        <f ca="1">IF(AND(RESULT!$K221&gt;E$1,RESULT!$C221+RESULT!$D221&gt;2),"WON",IF(AND(RESULT!$K221&lt;E$1,RESULT!$C221+RESULT!$D221&lt;3),"WON","LOST"))</f>
        <v>WON</v>
      </c>
      <c r="G162" t="str">
        <f t="shared" ca="1" si="105"/>
        <v>DP</v>
      </c>
      <c r="I162" t="str">
        <f ca="1">IF(AND(RESULT!$G221&gt;I$1,RESULT!$C221+RESULT!$D221&gt;2),"WON",IF(AND(RESULT!$G221&lt;I$1,RESULT!$C221+RESULT!$D221&lt;3),"WON","LOST"))</f>
        <v>LOST</v>
      </c>
      <c r="J162" t="str">
        <f ca="1">IF(AND(RESULT!$K221&gt;I$1,RESULT!$C221+RESULT!$D221&gt;2),"WON",IF(AND(RESULT!$K221&lt;I$1,RESULT!$C221+RESULT!$D221&lt;3),"WON","LOST"))</f>
        <v>WON</v>
      </c>
      <c r="K162" t="str">
        <f t="shared" ca="1" si="106"/>
        <v>DP</v>
      </c>
      <c r="M162" t="str">
        <f ca="1">IF(AND(RESULT!$G221&gt;M$1,RESULT!$C221+RESULT!$D221&gt;2),"WON",IF(AND(RESULT!$G221&lt;M$1,RESULT!$C221+RESULT!$D221&lt;3),"WON","LOST"))</f>
        <v>LOST</v>
      </c>
      <c r="N162" t="str">
        <f ca="1">IF(AND(RESULT!$K221&gt;M$1,RESULT!$C221+RESULT!$D221&gt;2),"WON",IF(AND(RESULT!$K221&lt;M$1,RESULT!$C221+RESULT!$D221&lt;3),"WON","LOST"))</f>
        <v>LOST</v>
      </c>
      <c r="O162" t="str">
        <f t="shared" ca="1" si="107"/>
        <v>LOST</v>
      </c>
      <c r="Q162" t="str">
        <f ca="1">IF(AND(RESULT!$G221&gt;Q$1,RESULT!$C221+RESULT!$D221&gt;2),"WON",IF(AND(RESULT!$G221&lt;Q$1,RESULT!$C221+RESULT!$D221&lt;3),"WON","LOST"))</f>
        <v>LOST</v>
      </c>
      <c r="R162" t="str">
        <f ca="1">IF(AND(RESULT!$K221&gt;Q$1,RESULT!$C221+RESULT!$D221&gt;2),"WON",IF(AND(RESULT!$K221&lt;Q$1,RESULT!$C221+RESULT!$D221&lt;3),"WON","LOST"))</f>
        <v>LOST</v>
      </c>
      <c r="S162" t="str">
        <f t="shared" ca="1" si="108"/>
        <v>LOST</v>
      </c>
      <c r="U162" t="str">
        <f ca="1">IF(AND(RESULT!$G221&gt;U$1,RESULT!$C221+RESULT!$D221&gt;2),"WON",IF(AND(RESULT!$G221&lt;U$1,RESULT!$C221+RESULT!$D221&lt;3),"WON","LOST"))</f>
        <v>LOST</v>
      </c>
      <c r="V162" t="str">
        <f ca="1">IF(AND(RESULT!$K221&gt;U$1,RESULT!$C221+RESULT!$D221&gt;2),"WON",IF(AND(RESULT!$K221&lt;U$1,RESULT!$C221+RESULT!$D221&lt;3),"WON","LOST"))</f>
        <v>LOST</v>
      </c>
      <c r="W162" t="str">
        <f t="shared" ca="1" si="109"/>
        <v>LOST</v>
      </c>
      <c r="Y162" t="str">
        <f ca="1">IF(AND(RESULT!$G221&gt;Y$1,RESULT!$C221+RESULT!$D221&gt;2),"WON",IF(AND(RESULT!$G221&lt;Y$1,RESULT!$C221+RESULT!$D221&lt;3),"WON","LOST"))</f>
        <v>LOST</v>
      </c>
      <c r="Z162" t="str">
        <f ca="1">IF(AND(RESULT!$K221&gt;Y$1,RESULT!$C221+RESULT!$D221&gt;2),"WON",IF(AND(RESULT!$K221&lt;Y$1,RESULT!$C221+RESULT!$D221&lt;3),"WON","LOST"))</f>
        <v>WON</v>
      </c>
      <c r="AA162" t="str">
        <f t="shared" ca="1" si="110"/>
        <v>DP</v>
      </c>
      <c r="AC162" t="str">
        <f ca="1">IF(AND(RESULT!$G221&gt;AC$1,RESULT!$C221+RESULT!$D221&gt;2),"WON",IF(AND(RESULT!$G221&lt;AC$1,RESULT!$C221+RESULT!$D221&lt;3),"WON","LOST"))</f>
        <v>LOST</v>
      </c>
      <c r="AD162" t="str">
        <f ca="1">IF(AND(RESULT!$K221&gt;AC$1,RESULT!$C221+RESULT!$D221&gt;2),"WON",IF(AND(RESULT!$K221&lt;AC$1,RESULT!$C221+RESULT!$D221&lt;3),"WON","LOST"))</f>
        <v>WON</v>
      </c>
      <c r="AE162" t="str">
        <f t="shared" ca="1" si="111"/>
        <v>DP</v>
      </c>
    </row>
    <row r="163" spans="1:31">
      <c r="A163" t="str">
        <f ca="1">IF(AND(RESULT!$G222&gt;A$1,RESULT!$C222+RESULT!$D222&gt;2),"WON",IF(AND(RESULT!$G222&lt;A$1,RESULT!$C222+RESULT!$D222&lt;3),"WON","LOST"))</f>
        <v>LOST</v>
      </c>
      <c r="B163" t="str">
        <f ca="1">IF(AND(RESULT!$K222&gt;A$1,RESULT!$C222+RESULT!$D222&gt;2),"WON",IF(AND(RESULT!$K222&lt;A$1,RESULT!$C222+RESULT!$D222&lt;3),"WON","LOST"))</f>
        <v>LOST</v>
      </c>
      <c r="C163" t="str">
        <f t="shared" ca="1" si="104"/>
        <v>LOST</v>
      </c>
      <c r="E163" t="str">
        <f ca="1">IF(AND(RESULT!$G222&gt;E$1,RESULT!$C222+RESULT!$D222&gt;2),"WON",IF(AND(RESULT!$G222&lt;E$1,RESULT!$C222+RESULT!$D222&lt;3),"WON","LOST"))</f>
        <v>LOST</v>
      </c>
      <c r="F163" t="str">
        <f ca="1">IF(AND(RESULT!$K222&gt;E$1,RESULT!$C222+RESULT!$D222&gt;2),"WON",IF(AND(RESULT!$K222&lt;E$1,RESULT!$C222+RESULT!$D222&lt;3),"WON","LOST"))</f>
        <v>LOST</v>
      </c>
      <c r="G163" t="str">
        <f t="shared" ca="1" si="105"/>
        <v>LOST</v>
      </c>
      <c r="I163" t="str">
        <f ca="1">IF(AND(RESULT!$G222&gt;I$1,RESULT!$C222+RESULT!$D222&gt;2),"WON",IF(AND(RESULT!$G222&lt;I$1,RESULT!$C222+RESULT!$D222&lt;3),"WON","LOST"))</f>
        <v>LOST</v>
      </c>
      <c r="J163" t="str">
        <f ca="1">IF(AND(RESULT!$K222&gt;I$1,RESULT!$C222+RESULT!$D222&gt;2),"WON",IF(AND(RESULT!$K222&lt;I$1,RESULT!$C222+RESULT!$D222&lt;3),"WON","LOST"))</f>
        <v>LOST</v>
      </c>
      <c r="K163" t="str">
        <f t="shared" ca="1" si="106"/>
        <v>LOST</v>
      </c>
      <c r="M163" t="str">
        <f ca="1">IF(AND(RESULT!$G222&gt;M$1,RESULT!$C222+RESULT!$D222&gt;2),"WON",IF(AND(RESULT!$G222&lt;M$1,RESULT!$C222+RESULT!$D222&lt;3),"WON","LOST"))</f>
        <v>LOST</v>
      </c>
      <c r="N163" t="str">
        <f ca="1">IF(AND(RESULT!$K222&gt;M$1,RESULT!$C222+RESULT!$D222&gt;2),"WON",IF(AND(RESULT!$K222&lt;M$1,RESULT!$C222+RESULT!$D222&lt;3),"WON","LOST"))</f>
        <v>LOST</v>
      </c>
      <c r="O163" t="str">
        <f t="shared" ca="1" si="107"/>
        <v>LOST</v>
      </c>
      <c r="Q163" t="str">
        <f ca="1">IF(AND(RESULT!$G222&gt;Q$1,RESULT!$C222+RESULT!$D222&gt;2),"WON",IF(AND(RESULT!$G222&lt;Q$1,RESULT!$C222+RESULT!$D222&lt;3),"WON","LOST"))</f>
        <v>LOST</v>
      </c>
      <c r="R163" t="str">
        <f ca="1">IF(AND(RESULT!$K222&gt;Q$1,RESULT!$C222+RESULT!$D222&gt;2),"WON",IF(AND(RESULT!$K222&lt;Q$1,RESULT!$C222+RESULT!$D222&lt;3),"WON","LOST"))</f>
        <v>LOST</v>
      </c>
      <c r="S163" t="str">
        <f t="shared" ca="1" si="108"/>
        <v>LOST</v>
      </c>
      <c r="U163" t="str">
        <f ca="1">IF(AND(RESULT!$G222&gt;U$1,RESULT!$C222+RESULT!$D222&gt;2),"WON",IF(AND(RESULT!$G222&lt;U$1,RESULT!$C222+RESULT!$D222&lt;3),"WON","LOST"))</f>
        <v>LOST</v>
      </c>
      <c r="V163" t="str">
        <f ca="1">IF(AND(RESULT!$K222&gt;U$1,RESULT!$C222+RESULT!$D222&gt;2),"WON",IF(AND(RESULT!$K222&lt;U$1,RESULT!$C222+RESULT!$D222&lt;3),"WON","LOST"))</f>
        <v>LOST</v>
      </c>
      <c r="W163" t="str">
        <f t="shared" ca="1" si="109"/>
        <v>LOST</v>
      </c>
      <c r="Y163" t="str">
        <f ca="1">IF(AND(RESULT!$G222&gt;Y$1,RESULT!$C222+RESULT!$D222&gt;2),"WON",IF(AND(RESULT!$G222&lt;Y$1,RESULT!$C222+RESULT!$D222&lt;3),"WON","LOST"))</f>
        <v>LOST</v>
      </c>
      <c r="Z163" t="str">
        <f ca="1">IF(AND(RESULT!$K222&gt;Y$1,RESULT!$C222+RESULT!$D222&gt;2),"WON",IF(AND(RESULT!$K222&lt;Y$1,RESULT!$C222+RESULT!$D222&lt;3),"WON","LOST"))</f>
        <v>LOST</v>
      </c>
      <c r="AA163" t="str">
        <f t="shared" ca="1" si="110"/>
        <v>LOST</v>
      </c>
      <c r="AC163" t="str">
        <f ca="1">IF(AND(RESULT!$G222&gt;AC$1,RESULT!$C222+RESULT!$D222&gt;2),"WON",IF(AND(RESULT!$G222&lt;AC$1,RESULT!$C222+RESULT!$D222&lt;3),"WON","LOST"))</f>
        <v>LOST</v>
      </c>
      <c r="AD163" t="str">
        <f ca="1">IF(AND(RESULT!$K222&gt;AC$1,RESULT!$C222+RESULT!$D222&gt;2),"WON",IF(AND(RESULT!$K222&lt;AC$1,RESULT!$C222+RESULT!$D222&lt;3),"WON","LOST"))</f>
        <v>LOST</v>
      </c>
      <c r="AE163" t="str">
        <f t="shared" ca="1" si="111"/>
        <v>LOST</v>
      </c>
    </row>
    <row r="164" spans="1:31">
      <c r="A164" t="str">
        <f ca="1">IF(AND(RESULT!$G223&gt;A$1,RESULT!$C223+RESULT!$D223&gt;2),"WON",IF(AND(RESULT!$G223&lt;A$1,RESULT!$C223+RESULT!$D223&lt;3),"WON","LOST"))</f>
        <v>WON</v>
      </c>
      <c r="B164" t="str">
        <f ca="1">IF(AND(RESULT!$K223&gt;A$1,RESULT!$C223+RESULT!$D223&gt;2),"WON",IF(AND(RESULT!$K223&lt;A$1,RESULT!$C223+RESULT!$D223&lt;3),"WON","LOST"))</f>
        <v>LOST</v>
      </c>
      <c r="C164" t="str">
        <f t="shared" ca="1" si="104"/>
        <v>DP</v>
      </c>
      <c r="E164" t="str">
        <f ca="1">IF(AND(RESULT!$G223&gt;E$1,RESULT!$C223+RESULT!$D223&gt;2),"WON",IF(AND(RESULT!$G223&lt;E$1,RESULT!$C223+RESULT!$D223&lt;3),"WON","LOST"))</f>
        <v>WON</v>
      </c>
      <c r="F164" t="str">
        <f ca="1">IF(AND(RESULT!$K223&gt;E$1,RESULT!$C223+RESULT!$D223&gt;2),"WON",IF(AND(RESULT!$K223&lt;E$1,RESULT!$C223+RESULT!$D223&lt;3),"WON","LOST"))</f>
        <v>LOST</v>
      </c>
      <c r="G164" t="str">
        <f t="shared" ca="1" si="105"/>
        <v>DP</v>
      </c>
      <c r="I164" t="str">
        <f ca="1">IF(AND(RESULT!$G223&gt;I$1,RESULT!$C223+RESULT!$D223&gt;2),"WON",IF(AND(RESULT!$G223&lt;I$1,RESULT!$C223+RESULT!$D223&lt;3),"WON","LOST"))</f>
        <v>WON</v>
      </c>
      <c r="J164" t="str">
        <f ca="1">IF(AND(RESULT!$K223&gt;I$1,RESULT!$C223+RESULT!$D223&gt;2),"WON",IF(AND(RESULT!$K223&lt;I$1,RESULT!$C223+RESULT!$D223&lt;3),"WON","LOST"))</f>
        <v>LOST</v>
      </c>
      <c r="K164" t="str">
        <f t="shared" ca="1" si="106"/>
        <v>DP</v>
      </c>
      <c r="M164" t="str">
        <f ca="1">IF(AND(RESULT!$G223&gt;M$1,RESULT!$C223+RESULT!$D223&gt;2),"WON",IF(AND(RESULT!$G223&lt;M$1,RESULT!$C223+RESULT!$D223&lt;3),"WON","LOST"))</f>
        <v>WON</v>
      </c>
      <c r="N164" t="str">
        <f ca="1">IF(AND(RESULT!$K223&gt;M$1,RESULT!$C223+RESULT!$D223&gt;2),"WON",IF(AND(RESULT!$K223&lt;M$1,RESULT!$C223+RESULT!$D223&lt;3),"WON","LOST"))</f>
        <v>LOST</v>
      </c>
      <c r="O164" t="str">
        <f t="shared" ca="1" si="107"/>
        <v>DP</v>
      </c>
      <c r="Q164" t="str">
        <f ca="1">IF(AND(RESULT!$G223&gt;Q$1,RESULT!$C223+RESULT!$D223&gt;2),"WON",IF(AND(RESULT!$G223&lt;Q$1,RESULT!$C223+RESULT!$D223&lt;3),"WON","LOST"))</f>
        <v>WON</v>
      </c>
      <c r="R164" t="str">
        <f ca="1">IF(AND(RESULT!$K223&gt;Q$1,RESULT!$C223+RESULT!$D223&gt;2),"WON",IF(AND(RESULT!$K223&lt;Q$1,RESULT!$C223+RESULT!$D223&lt;3),"WON","LOST"))</f>
        <v>LOST</v>
      </c>
      <c r="S164" t="str">
        <f t="shared" ca="1" si="108"/>
        <v>DP</v>
      </c>
      <c r="U164" t="str">
        <f ca="1">IF(AND(RESULT!$G223&gt;U$1,RESULT!$C223+RESULT!$D223&gt;2),"WON",IF(AND(RESULT!$G223&lt;U$1,RESULT!$C223+RESULT!$D223&lt;3),"WON","LOST"))</f>
        <v>WON</v>
      </c>
      <c r="V164" t="str">
        <f ca="1">IF(AND(RESULT!$K223&gt;U$1,RESULT!$C223+RESULT!$D223&gt;2),"WON",IF(AND(RESULT!$K223&lt;U$1,RESULT!$C223+RESULT!$D223&lt;3),"WON","LOST"))</f>
        <v>LOST</v>
      </c>
      <c r="W164" t="str">
        <f t="shared" ca="1" si="109"/>
        <v>DP</v>
      </c>
      <c r="Y164" t="str">
        <f ca="1">IF(AND(RESULT!$G223&gt;Y$1,RESULT!$C223+RESULT!$D223&gt;2),"WON",IF(AND(RESULT!$G223&lt;Y$1,RESULT!$C223+RESULT!$D223&lt;3),"WON","LOST"))</f>
        <v>WON</v>
      </c>
      <c r="Z164" t="str">
        <f ca="1">IF(AND(RESULT!$K223&gt;Y$1,RESULT!$C223+RESULT!$D223&gt;2),"WON",IF(AND(RESULT!$K223&lt;Y$1,RESULT!$C223+RESULT!$D223&lt;3),"WON","LOST"))</f>
        <v>LOST</v>
      </c>
      <c r="AA164" t="str">
        <f t="shared" ca="1" si="110"/>
        <v>DP</v>
      </c>
      <c r="AC164" t="str">
        <f ca="1">IF(AND(RESULT!$G223&gt;AC$1,RESULT!$C223+RESULT!$D223&gt;2),"WON",IF(AND(RESULT!$G223&lt;AC$1,RESULT!$C223+RESULT!$D223&lt;3),"WON","LOST"))</f>
        <v>WON</v>
      </c>
      <c r="AD164" t="str">
        <f ca="1">IF(AND(RESULT!$K223&gt;AC$1,RESULT!$C223+RESULT!$D223&gt;2),"WON",IF(AND(RESULT!$K223&lt;AC$1,RESULT!$C223+RESULT!$D223&lt;3),"WON","LOST"))</f>
        <v>LOST</v>
      </c>
      <c r="AE164" t="str">
        <f t="shared" ca="1" si="111"/>
        <v>DP</v>
      </c>
    </row>
    <row r="165" spans="1:31">
      <c r="A165" t="str">
        <f ca="1">IF(AND(RESULT!$G224&gt;A$1,RESULT!$C224+RESULT!$D224&gt;2),"WON",IF(AND(RESULT!$G224&lt;A$1,RESULT!$C224+RESULT!$D224&lt;3),"WON","LOST"))</f>
        <v>LOST</v>
      </c>
      <c r="B165" t="str">
        <f ca="1">IF(AND(RESULT!$K224&gt;A$1,RESULT!$C224+RESULT!$D224&gt;2),"WON",IF(AND(RESULT!$K224&lt;A$1,RESULT!$C224+RESULT!$D224&lt;3),"WON","LOST"))</f>
        <v>LOST</v>
      </c>
      <c r="C165" t="str">
        <f t="shared" ca="1" si="104"/>
        <v>LOST</v>
      </c>
      <c r="E165" t="str">
        <f ca="1">IF(AND(RESULT!$G224&gt;E$1,RESULT!$C224+RESULT!$D224&gt;2),"WON",IF(AND(RESULT!$G224&lt;E$1,RESULT!$C224+RESULT!$D224&lt;3),"WON","LOST"))</f>
        <v>LOST</v>
      </c>
      <c r="F165" t="str">
        <f ca="1">IF(AND(RESULT!$K224&gt;E$1,RESULT!$C224+RESULT!$D224&gt;2),"WON",IF(AND(RESULT!$K224&lt;E$1,RESULT!$C224+RESULT!$D224&lt;3),"WON","LOST"))</f>
        <v>LOST</v>
      </c>
      <c r="G165" t="str">
        <f t="shared" ca="1" si="105"/>
        <v>LOST</v>
      </c>
      <c r="I165" t="str">
        <f ca="1">IF(AND(RESULT!$G224&gt;I$1,RESULT!$C224+RESULT!$D224&gt;2),"WON",IF(AND(RESULT!$G224&lt;I$1,RESULT!$C224+RESULT!$D224&lt;3),"WON","LOST"))</f>
        <v>WON</v>
      </c>
      <c r="J165" t="str">
        <f ca="1">IF(AND(RESULT!$K224&gt;I$1,RESULT!$C224+RESULT!$D224&gt;2),"WON",IF(AND(RESULT!$K224&lt;I$1,RESULT!$C224+RESULT!$D224&lt;3),"WON","LOST"))</f>
        <v>LOST</v>
      </c>
      <c r="K165" t="str">
        <f t="shared" ca="1" si="106"/>
        <v>DP</v>
      </c>
      <c r="M165" t="str">
        <f ca="1">IF(AND(RESULT!$G224&gt;M$1,RESULT!$C224+RESULT!$D224&gt;2),"WON",IF(AND(RESULT!$G224&lt;M$1,RESULT!$C224+RESULT!$D224&lt;3),"WON","LOST"))</f>
        <v>WON</v>
      </c>
      <c r="N165" t="str">
        <f ca="1">IF(AND(RESULT!$K224&gt;M$1,RESULT!$C224+RESULT!$D224&gt;2),"WON",IF(AND(RESULT!$K224&lt;M$1,RESULT!$C224+RESULT!$D224&lt;3),"WON","LOST"))</f>
        <v>WON</v>
      </c>
      <c r="O165" t="str">
        <f t="shared" ca="1" si="107"/>
        <v>WON</v>
      </c>
      <c r="Q165" t="str">
        <f ca="1">IF(AND(RESULT!$G224&gt;Q$1,RESULT!$C224+RESULT!$D224&gt;2),"WON",IF(AND(RESULT!$G224&lt;Q$1,RESULT!$C224+RESULT!$D224&lt;3),"WON","LOST"))</f>
        <v>WON</v>
      </c>
      <c r="R165" t="str">
        <f ca="1">IF(AND(RESULT!$K224&gt;Q$1,RESULT!$C224+RESULT!$D224&gt;2),"WON",IF(AND(RESULT!$K224&lt;Q$1,RESULT!$C224+RESULT!$D224&lt;3),"WON","LOST"))</f>
        <v>WON</v>
      </c>
      <c r="S165" t="str">
        <f t="shared" ca="1" si="108"/>
        <v>WON</v>
      </c>
      <c r="U165" t="str">
        <f ca="1">IF(AND(RESULT!$G224&gt;U$1,RESULT!$C224+RESULT!$D224&gt;2),"WON",IF(AND(RESULT!$G224&lt;U$1,RESULT!$C224+RESULT!$D224&lt;3),"WON","LOST"))</f>
        <v>WON</v>
      </c>
      <c r="V165" t="str">
        <f ca="1">IF(AND(RESULT!$K224&gt;U$1,RESULT!$C224+RESULT!$D224&gt;2),"WON",IF(AND(RESULT!$K224&lt;U$1,RESULT!$C224+RESULT!$D224&lt;3),"WON","LOST"))</f>
        <v>WON</v>
      </c>
      <c r="W165" t="str">
        <f t="shared" ca="1" si="109"/>
        <v>WON</v>
      </c>
      <c r="Y165" t="str">
        <f ca="1">IF(AND(RESULT!$G224&gt;Y$1,RESULT!$C224+RESULT!$D224&gt;2),"WON",IF(AND(RESULT!$G224&lt;Y$1,RESULT!$C224+RESULT!$D224&lt;3),"WON","LOST"))</f>
        <v>WON</v>
      </c>
      <c r="Z165" t="str">
        <f ca="1">IF(AND(RESULT!$K224&gt;Y$1,RESULT!$C224+RESULT!$D224&gt;2),"WON",IF(AND(RESULT!$K224&lt;Y$1,RESULT!$C224+RESULT!$D224&lt;3),"WON","LOST"))</f>
        <v>WON</v>
      </c>
      <c r="AA165" t="str">
        <f t="shared" ca="1" si="110"/>
        <v>WON</v>
      </c>
      <c r="AC165" t="str">
        <f ca="1">IF(AND(RESULT!$G224&gt;AC$1,RESULT!$C224+RESULT!$D224&gt;2),"WON",IF(AND(RESULT!$G224&lt;AC$1,RESULT!$C224+RESULT!$D224&lt;3),"WON","LOST"))</f>
        <v>WON</v>
      </c>
      <c r="AD165" t="str">
        <f ca="1">IF(AND(RESULT!$K224&gt;AC$1,RESULT!$C224+RESULT!$D224&gt;2),"WON",IF(AND(RESULT!$K224&lt;AC$1,RESULT!$C224+RESULT!$D224&lt;3),"WON","LOST"))</f>
        <v>WON</v>
      </c>
      <c r="AE165" t="str">
        <f t="shared" ca="1" si="111"/>
        <v>WON</v>
      </c>
    </row>
    <row r="166" spans="1:31">
      <c r="A166" t="str">
        <f ca="1">IF(AND(RESULT!$G225&gt;A$1,RESULT!$C225+RESULT!$D225&gt;2),"WON",IF(AND(RESULT!$G225&lt;A$1,RESULT!$C225+RESULT!$D225&lt;3),"WON","LOST"))</f>
        <v>WON</v>
      </c>
      <c r="B166" t="str">
        <f ca="1">IF(AND(RESULT!$K225&gt;A$1,RESULT!$C225+RESULT!$D225&gt;2),"WON",IF(AND(RESULT!$K225&lt;A$1,RESULT!$C225+RESULT!$D225&lt;3),"WON","LOST"))</f>
        <v>WON</v>
      </c>
      <c r="C166" t="str">
        <f t="shared" ca="1" si="104"/>
        <v>WON</v>
      </c>
      <c r="E166" t="str">
        <f ca="1">IF(AND(RESULT!$G225&gt;E$1,RESULT!$C225+RESULT!$D225&gt;2),"WON",IF(AND(RESULT!$G225&lt;E$1,RESULT!$C225+RESULT!$D225&lt;3),"WON","LOST"))</f>
        <v>WON</v>
      </c>
      <c r="F166" t="str">
        <f ca="1">IF(AND(RESULT!$K225&gt;E$1,RESULT!$C225+RESULT!$D225&gt;2),"WON",IF(AND(RESULT!$K225&lt;E$1,RESULT!$C225+RESULT!$D225&lt;3),"WON","LOST"))</f>
        <v>WON</v>
      </c>
      <c r="G166" t="str">
        <f t="shared" ca="1" si="105"/>
        <v>WON</v>
      </c>
      <c r="I166" t="str">
        <f ca="1">IF(AND(RESULT!$G225&gt;I$1,RESULT!$C225+RESULT!$D225&gt;2),"WON",IF(AND(RESULT!$G225&lt;I$1,RESULT!$C225+RESULT!$D225&lt;3),"WON","LOST"))</f>
        <v>WON</v>
      </c>
      <c r="J166" t="str">
        <f ca="1">IF(AND(RESULT!$K225&gt;I$1,RESULT!$C225+RESULT!$D225&gt;2),"WON",IF(AND(RESULT!$K225&lt;I$1,RESULT!$C225+RESULT!$D225&lt;3),"WON","LOST"))</f>
        <v>WON</v>
      </c>
      <c r="K166" t="str">
        <f t="shared" ca="1" si="106"/>
        <v>WON</v>
      </c>
      <c r="M166" t="str">
        <f ca="1">IF(AND(RESULT!$G225&gt;M$1,RESULT!$C225+RESULT!$D225&gt;2),"WON",IF(AND(RESULT!$G225&lt;M$1,RESULT!$C225+RESULT!$D225&lt;3),"WON","LOST"))</f>
        <v>LOST</v>
      </c>
      <c r="N166" t="str">
        <f ca="1">IF(AND(RESULT!$K225&gt;M$1,RESULT!$C225+RESULT!$D225&gt;2),"WON",IF(AND(RESULT!$K225&lt;M$1,RESULT!$C225+RESULT!$D225&lt;3),"WON","LOST"))</f>
        <v>WON</v>
      </c>
      <c r="O166" t="str">
        <f t="shared" ca="1" si="107"/>
        <v>DP</v>
      </c>
      <c r="Q166" t="str">
        <f ca="1">IF(AND(RESULT!$G225&gt;Q$1,RESULT!$C225+RESULT!$D225&gt;2),"WON",IF(AND(RESULT!$G225&lt;Q$1,RESULT!$C225+RESULT!$D225&lt;3),"WON","LOST"))</f>
        <v>LOST</v>
      </c>
      <c r="R166" t="str">
        <f ca="1">IF(AND(RESULT!$K225&gt;Q$1,RESULT!$C225+RESULT!$D225&gt;2),"WON",IF(AND(RESULT!$K225&lt;Q$1,RESULT!$C225+RESULT!$D225&lt;3),"WON","LOST"))</f>
        <v>WON</v>
      </c>
      <c r="S166" t="str">
        <f t="shared" ca="1" si="108"/>
        <v>DP</v>
      </c>
      <c r="U166" t="str">
        <f ca="1">IF(AND(RESULT!$G225&gt;U$1,RESULT!$C225+RESULT!$D225&gt;2),"WON",IF(AND(RESULT!$G225&lt;U$1,RESULT!$C225+RESULT!$D225&lt;3),"WON","LOST"))</f>
        <v>LOST</v>
      </c>
      <c r="V166" t="str">
        <f ca="1">IF(AND(RESULT!$K225&gt;U$1,RESULT!$C225+RESULT!$D225&gt;2),"WON",IF(AND(RESULT!$K225&lt;U$1,RESULT!$C225+RESULT!$D225&lt;3),"WON","LOST"))</f>
        <v>WON</v>
      </c>
      <c r="W166" t="str">
        <f t="shared" ca="1" si="109"/>
        <v>DP</v>
      </c>
      <c r="Y166" t="str">
        <f ca="1">IF(AND(RESULT!$G225&gt;Y$1,RESULT!$C225+RESULT!$D225&gt;2),"WON",IF(AND(RESULT!$G225&lt;Y$1,RESULT!$C225+RESULT!$D225&lt;3),"WON","LOST"))</f>
        <v>LOST</v>
      </c>
      <c r="Z166" t="str">
        <f ca="1">IF(AND(RESULT!$K225&gt;Y$1,RESULT!$C225+RESULT!$D225&gt;2),"WON",IF(AND(RESULT!$K225&lt;Y$1,RESULT!$C225+RESULT!$D225&lt;3),"WON","LOST"))</f>
        <v>WON</v>
      </c>
      <c r="AA166" t="str">
        <f t="shared" ca="1" si="110"/>
        <v>DP</v>
      </c>
      <c r="AC166" t="str">
        <f ca="1">IF(AND(RESULT!$G225&gt;AC$1,RESULT!$C225+RESULT!$D225&gt;2),"WON",IF(AND(RESULT!$G225&lt;AC$1,RESULT!$C225+RESULT!$D225&lt;3),"WON","LOST"))</f>
        <v>LOST</v>
      </c>
      <c r="AD166" t="str">
        <f ca="1">IF(AND(RESULT!$K225&gt;AC$1,RESULT!$C225+RESULT!$D225&gt;2),"WON",IF(AND(RESULT!$K225&lt;AC$1,RESULT!$C225+RESULT!$D225&lt;3),"WON","LOST"))</f>
        <v>WON</v>
      </c>
      <c r="AE166" t="str">
        <f t="shared" ca="1" si="111"/>
        <v>DP</v>
      </c>
    </row>
    <row r="167" spans="1:31">
      <c r="A167" t="str">
        <f ca="1">IF(AND(RESULT!$G226&gt;A$1,RESULT!$C226+RESULT!$D226&gt;2),"WON",IF(AND(RESULT!$G226&lt;A$1,RESULT!$C226+RESULT!$D226&lt;3),"WON","LOST"))</f>
        <v>WON</v>
      </c>
      <c r="B167" t="str">
        <f ca="1">IF(AND(RESULT!$K226&gt;A$1,RESULT!$C226+RESULT!$D226&gt;2),"WON",IF(AND(RESULT!$K226&lt;A$1,RESULT!$C226+RESULT!$D226&lt;3),"WON","LOST"))</f>
        <v>WON</v>
      </c>
      <c r="C167" t="str">
        <f t="shared" ca="1" si="104"/>
        <v>WON</v>
      </c>
      <c r="E167" t="str">
        <f ca="1">IF(AND(RESULT!$G226&gt;E$1,RESULT!$C226+RESULT!$D226&gt;2),"WON",IF(AND(RESULT!$G226&lt;E$1,RESULT!$C226+RESULT!$D226&lt;3),"WON","LOST"))</f>
        <v>WON</v>
      </c>
      <c r="F167" t="str">
        <f ca="1">IF(AND(RESULT!$K226&gt;E$1,RESULT!$C226+RESULT!$D226&gt;2),"WON",IF(AND(RESULT!$K226&lt;E$1,RESULT!$C226+RESULT!$D226&lt;3),"WON","LOST"))</f>
        <v>WON</v>
      </c>
      <c r="G167" t="str">
        <f t="shared" ca="1" si="105"/>
        <v>WON</v>
      </c>
      <c r="I167" t="str">
        <f ca="1">IF(AND(RESULT!$G226&gt;I$1,RESULT!$C226+RESULT!$D226&gt;2),"WON",IF(AND(RESULT!$G226&lt;I$1,RESULT!$C226+RESULT!$D226&lt;3),"WON","LOST"))</f>
        <v>WON</v>
      </c>
      <c r="J167" t="str">
        <f ca="1">IF(AND(RESULT!$K226&gt;I$1,RESULT!$C226+RESULT!$D226&gt;2),"WON",IF(AND(RESULT!$K226&lt;I$1,RESULT!$C226+RESULT!$D226&lt;3),"WON","LOST"))</f>
        <v>WON</v>
      </c>
      <c r="K167" t="str">
        <f t="shared" ca="1" si="106"/>
        <v>WON</v>
      </c>
      <c r="M167" t="str">
        <f ca="1">IF(AND(RESULT!$G226&gt;M$1,RESULT!$C226+RESULT!$D226&gt;2),"WON",IF(AND(RESULT!$G226&lt;M$1,RESULT!$C226+RESULT!$D226&lt;3),"WON","LOST"))</f>
        <v>LOST</v>
      </c>
      <c r="N167" t="str">
        <f ca="1">IF(AND(RESULT!$K226&gt;M$1,RESULT!$C226+RESULT!$D226&gt;2),"WON",IF(AND(RESULT!$K226&lt;M$1,RESULT!$C226+RESULT!$D226&lt;3),"WON","LOST"))</f>
        <v>WON</v>
      </c>
      <c r="O167" t="str">
        <f t="shared" ca="1" si="107"/>
        <v>DP</v>
      </c>
      <c r="Q167" t="str">
        <f ca="1">IF(AND(RESULT!$G226&gt;Q$1,RESULT!$C226+RESULT!$D226&gt;2),"WON",IF(AND(RESULT!$G226&lt;Q$1,RESULT!$C226+RESULT!$D226&lt;3),"WON","LOST"))</f>
        <v>LOST</v>
      </c>
      <c r="R167" t="str">
        <f ca="1">IF(AND(RESULT!$K226&gt;Q$1,RESULT!$C226+RESULT!$D226&gt;2),"WON",IF(AND(RESULT!$K226&lt;Q$1,RESULT!$C226+RESULT!$D226&lt;3),"WON","LOST"))</f>
        <v>WON</v>
      </c>
      <c r="S167" t="str">
        <f t="shared" ca="1" si="108"/>
        <v>DP</v>
      </c>
      <c r="U167" t="str">
        <f ca="1">IF(AND(RESULT!$G226&gt;U$1,RESULT!$C226+RESULT!$D226&gt;2),"WON",IF(AND(RESULT!$G226&lt;U$1,RESULT!$C226+RESULT!$D226&lt;3),"WON","LOST"))</f>
        <v>LOST</v>
      </c>
      <c r="V167" t="str">
        <f ca="1">IF(AND(RESULT!$K226&gt;U$1,RESULT!$C226+RESULT!$D226&gt;2),"WON",IF(AND(RESULT!$K226&lt;U$1,RESULT!$C226+RESULT!$D226&lt;3),"WON","LOST"))</f>
        <v>WON</v>
      </c>
      <c r="W167" t="str">
        <f t="shared" ca="1" si="109"/>
        <v>DP</v>
      </c>
      <c r="Y167" t="str">
        <f ca="1">IF(AND(RESULT!$G226&gt;Y$1,RESULT!$C226+RESULT!$D226&gt;2),"WON",IF(AND(RESULT!$G226&lt;Y$1,RESULT!$C226+RESULT!$D226&lt;3),"WON","LOST"))</f>
        <v>LOST</v>
      </c>
      <c r="Z167" t="str">
        <f ca="1">IF(AND(RESULT!$K226&gt;Y$1,RESULT!$C226+RESULT!$D226&gt;2),"WON",IF(AND(RESULT!$K226&lt;Y$1,RESULT!$C226+RESULT!$D226&lt;3),"WON","LOST"))</f>
        <v>WON</v>
      </c>
      <c r="AA167" t="str">
        <f t="shared" ca="1" si="110"/>
        <v>DP</v>
      </c>
      <c r="AC167" t="str">
        <f ca="1">IF(AND(RESULT!$G226&gt;AC$1,RESULT!$C226+RESULT!$D226&gt;2),"WON",IF(AND(RESULT!$G226&lt;AC$1,RESULT!$C226+RESULT!$D226&lt;3),"WON","LOST"))</f>
        <v>WON</v>
      </c>
      <c r="AD167" t="str">
        <f ca="1">IF(AND(RESULT!$K226&gt;AC$1,RESULT!$C226+RESULT!$D226&gt;2),"WON",IF(AND(RESULT!$K226&lt;AC$1,RESULT!$C226+RESULT!$D226&lt;3),"WON","LOST"))</f>
        <v>WON</v>
      </c>
      <c r="AE167" t="str">
        <f t="shared" ca="1" si="111"/>
        <v>WON</v>
      </c>
    </row>
    <row r="168" spans="1:31">
      <c r="A168" t="str">
        <f ca="1">IF(AND(RESULT!$G227&gt;A$1,RESULT!$C227+RESULT!$D227&gt;2),"WON",IF(AND(RESULT!$G227&lt;A$1,RESULT!$C227+RESULT!$D227&lt;3),"WON","LOST"))</f>
        <v>WON</v>
      </c>
      <c r="B168" t="str">
        <f ca="1">IF(AND(RESULT!$K227&gt;A$1,RESULT!$C227+RESULT!$D227&gt;2),"WON",IF(AND(RESULT!$K227&lt;A$1,RESULT!$C227+RESULT!$D227&lt;3),"WON","LOST"))</f>
        <v>WON</v>
      </c>
      <c r="C168" t="str">
        <f t="shared" ca="1" si="104"/>
        <v>WON</v>
      </c>
      <c r="E168" t="str">
        <f ca="1">IF(AND(RESULT!$G227&gt;E$1,RESULT!$C227+RESULT!$D227&gt;2),"WON",IF(AND(RESULT!$G227&lt;E$1,RESULT!$C227+RESULT!$D227&lt;3),"WON","LOST"))</f>
        <v>WON</v>
      </c>
      <c r="F168" t="str">
        <f ca="1">IF(AND(RESULT!$K227&gt;E$1,RESULT!$C227+RESULT!$D227&gt;2),"WON",IF(AND(RESULT!$K227&lt;E$1,RESULT!$C227+RESULT!$D227&lt;3),"WON","LOST"))</f>
        <v>WON</v>
      </c>
      <c r="G168" t="str">
        <f t="shared" ca="1" si="105"/>
        <v>WON</v>
      </c>
      <c r="I168" t="str">
        <f ca="1">IF(AND(RESULT!$G227&gt;I$1,RESULT!$C227+RESULT!$D227&gt;2),"WON",IF(AND(RESULT!$G227&lt;I$1,RESULT!$C227+RESULT!$D227&lt;3),"WON","LOST"))</f>
        <v>WON</v>
      </c>
      <c r="J168" t="str">
        <f ca="1">IF(AND(RESULT!$K227&gt;I$1,RESULT!$C227+RESULT!$D227&gt;2),"WON",IF(AND(RESULT!$K227&lt;I$1,RESULT!$C227+RESULT!$D227&lt;3),"WON","LOST"))</f>
        <v>WON</v>
      </c>
      <c r="K168" t="str">
        <f t="shared" ca="1" si="106"/>
        <v>WON</v>
      </c>
      <c r="M168" t="str">
        <f ca="1">IF(AND(RESULT!$G227&gt;M$1,RESULT!$C227+RESULT!$D227&gt;2),"WON",IF(AND(RESULT!$G227&lt;M$1,RESULT!$C227+RESULT!$D227&lt;3),"WON","LOST"))</f>
        <v>WON</v>
      </c>
      <c r="N168" t="str">
        <f ca="1">IF(AND(RESULT!$K227&gt;M$1,RESULT!$C227+RESULT!$D227&gt;2),"WON",IF(AND(RESULT!$K227&lt;M$1,RESULT!$C227+RESULT!$D227&lt;3),"WON","LOST"))</f>
        <v>WON</v>
      </c>
      <c r="O168" t="str">
        <f t="shared" ca="1" si="107"/>
        <v>WON</v>
      </c>
      <c r="Q168" t="str">
        <f ca="1">IF(AND(RESULT!$G227&gt;Q$1,RESULT!$C227+RESULT!$D227&gt;2),"WON",IF(AND(RESULT!$G227&lt;Q$1,RESULT!$C227+RESULT!$D227&lt;3),"WON","LOST"))</f>
        <v>WON</v>
      </c>
      <c r="R168" t="str">
        <f ca="1">IF(AND(RESULT!$K227&gt;Q$1,RESULT!$C227+RESULT!$D227&gt;2),"WON",IF(AND(RESULT!$K227&lt;Q$1,RESULT!$C227+RESULT!$D227&lt;3),"WON","LOST"))</f>
        <v>WON</v>
      </c>
      <c r="S168" t="str">
        <f t="shared" ca="1" si="108"/>
        <v>WON</v>
      </c>
      <c r="U168" t="str">
        <f ca="1">IF(AND(RESULT!$G227&gt;U$1,RESULT!$C227+RESULT!$D227&gt;2),"WON",IF(AND(RESULT!$G227&lt;U$1,RESULT!$C227+RESULT!$D227&lt;3),"WON","LOST"))</f>
        <v>WON</v>
      </c>
      <c r="V168" t="str">
        <f ca="1">IF(AND(RESULT!$K227&gt;U$1,RESULT!$C227+RESULT!$D227&gt;2),"WON",IF(AND(RESULT!$K227&lt;U$1,RESULT!$C227+RESULT!$D227&lt;3),"WON","LOST"))</f>
        <v>WON</v>
      </c>
      <c r="W168" t="str">
        <f t="shared" ca="1" si="109"/>
        <v>WON</v>
      </c>
      <c r="Y168" t="str">
        <f ca="1">IF(AND(RESULT!$G227&gt;Y$1,RESULT!$C227+RESULT!$D227&gt;2),"WON",IF(AND(RESULT!$G227&lt;Y$1,RESULT!$C227+RESULT!$D227&lt;3),"WON","LOST"))</f>
        <v>WON</v>
      </c>
      <c r="Z168" t="str">
        <f ca="1">IF(AND(RESULT!$K227&gt;Y$1,RESULT!$C227+RESULT!$D227&gt;2),"WON",IF(AND(RESULT!$K227&lt;Y$1,RESULT!$C227+RESULT!$D227&lt;3),"WON","LOST"))</f>
        <v>WON</v>
      </c>
      <c r="AA168" t="str">
        <f t="shared" ca="1" si="110"/>
        <v>WON</v>
      </c>
      <c r="AC168" t="str">
        <f ca="1">IF(AND(RESULT!$G227&gt;AC$1,RESULT!$C227+RESULT!$D227&gt;2),"WON",IF(AND(RESULT!$G227&lt;AC$1,RESULT!$C227+RESULT!$D227&lt;3),"WON","LOST"))</f>
        <v>WON</v>
      </c>
      <c r="AD168" t="str">
        <f ca="1">IF(AND(RESULT!$K227&gt;AC$1,RESULT!$C227+RESULT!$D227&gt;2),"WON",IF(AND(RESULT!$K227&lt;AC$1,RESULT!$C227+RESULT!$D227&lt;3),"WON","LOST"))</f>
        <v>WON</v>
      </c>
      <c r="AE168" t="str">
        <f t="shared" ca="1" si="111"/>
        <v>WON</v>
      </c>
    </row>
    <row r="171" spans="1:31">
      <c r="A171" t="str">
        <f ca="1">IF(AND(RESULT!$G230&gt;A$1,RESULT!$C230+RESULT!$D230&gt;2),"WON",IF(AND(RESULT!$G230&lt;A$1,RESULT!$C230+RESULT!$D230&lt;3),"WON","LOST"))</f>
        <v>WON</v>
      </c>
      <c r="B171" t="str">
        <f ca="1">IF(AND(RESULT!$K230&gt;A$1,RESULT!$C230+RESULT!$D230&gt;2),"WON",IF(AND(RESULT!$K230&lt;A$1,RESULT!$C230+RESULT!$D230&lt;3),"WON","LOST"))</f>
        <v>WON</v>
      </c>
      <c r="C171" t="str">
        <f ca="1">IF(AND(A171="WON",B171="WON"),"WON",IF(AND(A171="LOST",B171="LOST"),"LOST","DP"))</f>
        <v>WON</v>
      </c>
      <c r="E171" t="str">
        <f ca="1">IF(AND(RESULT!$G230&gt;E$1,RESULT!$C230+RESULT!$D230&gt;2),"WON",IF(AND(RESULT!$G230&lt;E$1,RESULT!$C230+RESULT!$D230&lt;3),"WON","LOST"))</f>
        <v>WON</v>
      </c>
      <c r="F171" t="str">
        <f ca="1">IF(AND(RESULT!$K230&gt;E$1,RESULT!$C230+RESULT!$D230&gt;2),"WON",IF(AND(RESULT!$K230&lt;E$1,RESULT!$C230+RESULT!$D230&lt;3),"WON","LOST"))</f>
        <v>WON</v>
      </c>
      <c r="G171" t="str">
        <f ca="1">IF(AND(E171="WON",F171="WON"),"WON",IF(AND(E171="LOST",F171="LOST"),"LOST","DP"))</f>
        <v>WON</v>
      </c>
      <c r="I171" t="str">
        <f ca="1">IF(AND(RESULT!$G230&gt;I$1,RESULT!$C230+RESULT!$D230&gt;2),"WON",IF(AND(RESULT!$G230&lt;I$1,RESULT!$C230+RESULT!$D230&lt;3),"WON","LOST"))</f>
        <v>WON</v>
      </c>
      <c r="J171" t="str">
        <f ca="1">IF(AND(RESULT!$K230&gt;I$1,RESULT!$C230+RESULT!$D230&gt;2),"WON",IF(AND(RESULT!$K230&lt;I$1,RESULT!$C230+RESULT!$D230&lt;3),"WON","LOST"))</f>
        <v>WON</v>
      </c>
      <c r="K171" t="str">
        <f ca="1">IF(AND(I171="WON",J171="WON"),"WON",IF(AND(I171="LOST",J171="LOST"),"LOST","DP"))</f>
        <v>WON</v>
      </c>
      <c r="M171" t="str">
        <f ca="1">IF(AND(RESULT!$G230&gt;M$1,RESULT!$C230+RESULT!$D230&gt;2),"WON",IF(AND(RESULT!$G230&lt;M$1,RESULT!$C230+RESULT!$D230&lt;3),"WON","LOST"))</f>
        <v>LOST</v>
      </c>
      <c r="N171" t="str">
        <f ca="1">IF(AND(RESULT!$K230&gt;M$1,RESULT!$C230+RESULT!$D230&gt;2),"WON",IF(AND(RESULT!$K230&lt;M$1,RESULT!$C230+RESULT!$D230&lt;3),"WON","LOST"))</f>
        <v>LOST</v>
      </c>
      <c r="O171" t="str">
        <f ca="1">IF(AND(M171="WON",N171="WON"),"WON",IF(AND(M171="LOST",N171="LOST"),"LOST","DP"))</f>
        <v>LOST</v>
      </c>
      <c r="Q171" t="str">
        <f ca="1">IF(AND(RESULT!$G230&gt;Q$1,RESULT!$C230+RESULT!$D230&gt;2),"WON",IF(AND(RESULT!$G230&lt;Q$1,RESULT!$C230+RESULT!$D230&lt;3),"WON","LOST"))</f>
        <v>LOST</v>
      </c>
      <c r="R171" t="str">
        <f ca="1">IF(AND(RESULT!$K230&gt;Q$1,RESULT!$C230+RESULT!$D230&gt;2),"WON",IF(AND(RESULT!$K230&lt;Q$1,RESULT!$C230+RESULT!$D230&lt;3),"WON","LOST"))</f>
        <v>LOST</v>
      </c>
      <c r="S171" t="str">
        <f ca="1">IF(AND(Q171="WON",R171="WON"),"WON",IF(AND(Q171="LOST",R171="LOST"),"LOST","DP"))</f>
        <v>LOST</v>
      </c>
      <c r="U171" t="str">
        <f ca="1">IF(AND(RESULT!$G230&gt;U$1,RESULT!$C230+RESULT!$D230&gt;2),"WON",IF(AND(RESULT!$G230&lt;U$1,RESULT!$C230+RESULT!$D230&lt;3),"WON","LOST"))</f>
        <v>LOST</v>
      </c>
      <c r="V171" t="str">
        <f ca="1">IF(AND(RESULT!$K230&gt;U$1,RESULT!$C230+RESULT!$D230&gt;2),"WON",IF(AND(RESULT!$K230&lt;U$1,RESULT!$C230+RESULT!$D230&lt;3),"WON","LOST"))</f>
        <v>LOST</v>
      </c>
      <c r="W171" t="str">
        <f ca="1">IF(AND(U171="WON",V171="WON"),"WON",IF(AND(U171="LOST",V171="LOST"),"LOST","DP"))</f>
        <v>LOST</v>
      </c>
      <c r="Y171" t="str">
        <f ca="1">IF(AND(RESULT!$G230&gt;Y$1,RESULT!$C230+RESULT!$D230&gt;2),"WON",IF(AND(RESULT!$G230&lt;Y$1,RESULT!$C230+RESULT!$D230&lt;3),"WON","LOST"))</f>
        <v>WON</v>
      </c>
      <c r="Z171" t="str">
        <f ca="1">IF(AND(RESULT!$K230&gt;Y$1,RESULT!$C230+RESULT!$D230&gt;2),"WON",IF(AND(RESULT!$K230&lt;Y$1,RESULT!$C230+RESULT!$D230&lt;3),"WON","LOST"))</f>
        <v>LOST</v>
      </c>
      <c r="AA171" t="str">
        <f ca="1">IF(AND(Y171="WON",Z171="WON"),"WON",IF(AND(Y171="LOST",Z171="LOST"),"LOST","DP"))</f>
        <v>DP</v>
      </c>
      <c r="AC171" t="str">
        <f ca="1">IF(AND(RESULT!$G230&gt;AC$1,RESULT!$C230+RESULT!$D230&gt;2),"WON",IF(AND(RESULT!$G230&lt;AC$1,RESULT!$C230+RESULT!$D230&lt;3),"WON","LOST"))</f>
        <v>WON</v>
      </c>
      <c r="AD171" t="str">
        <f ca="1">IF(AND(RESULT!$K230&gt;AC$1,RESULT!$C230+RESULT!$D230&gt;2),"WON",IF(AND(RESULT!$K230&lt;AC$1,RESULT!$C230+RESULT!$D230&lt;3),"WON","LOST"))</f>
        <v>LOST</v>
      </c>
      <c r="AE171" t="str">
        <f ca="1">IF(AND(AC171="WON",AD171="WON"),"WON",IF(AND(AC171="LOST",AD171="LOST"),"LOST","DP"))</f>
        <v>DP</v>
      </c>
    </row>
    <row r="172" spans="1:31">
      <c r="A172" t="str">
        <f ca="1">IF(AND(RESULT!$G231&gt;A$1,RESULT!$C231+RESULT!$D231&gt;2),"WON",IF(AND(RESULT!$G231&lt;A$1,RESULT!$C231+RESULT!$D231&lt;3),"WON","LOST"))</f>
        <v>WON</v>
      </c>
      <c r="B172" t="str">
        <f ca="1">IF(AND(RESULT!$K231&gt;A$1,RESULT!$C231+RESULT!$D231&gt;2),"WON",IF(AND(RESULT!$K231&lt;A$1,RESULT!$C231+RESULT!$D231&lt;3),"WON","LOST"))</f>
        <v>LOST</v>
      </c>
      <c r="C172" t="str">
        <f t="shared" ref="C172:C180" ca="1" si="112">IF(AND(A172="WON",B172="WON"),"WON",IF(AND(A172="LOST",B172="LOST"),"LOST","DP"))</f>
        <v>DP</v>
      </c>
      <c r="E172" t="str">
        <f ca="1">IF(AND(RESULT!$G231&gt;E$1,RESULT!$C231+RESULT!$D231&gt;2),"WON",IF(AND(RESULT!$G231&lt;E$1,RESULT!$C231+RESULT!$D231&lt;3),"WON","LOST"))</f>
        <v>WON</v>
      </c>
      <c r="F172" t="str">
        <f ca="1">IF(AND(RESULT!$K231&gt;E$1,RESULT!$C231+RESULT!$D231&gt;2),"WON",IF(AND(RESULT!$K231&lt;E$1,RESULT!$C231+RESULT!$D231&lt;3),"WON","LOST"))</f>
        <v>LOST</v>
      </c>
      <c r="G172" t="str">
        <f t="shared" ref="G172:G180" ca="1" si="113">IF(AND(E172="WON",F172="WON"),"WON",IF(AND(E172="LOST",F172="LOST"),"LOST","DP"))</f>
        <v>DP</v>
      </c>
      <c r="I172" t="str">
        <f ca="1">IF(AND(RESULT!$G231&gt;I$1,RESULT!$C231+RESULT!$D231&gt;2),"WON",IF(AND(RESULT!$G231&lt;I$1,RESULT!$C231+RESULT!$D231&lt;3),"WON","LOST"))</f>
        <v>WON</v>
      </c>
      <c r="J172" t="str">
        <f ca="1">IF(AND(RESULT!$K231&gt;I$1,RESULT!$C231+RESULT!$D231&gt;2),"WON",IF(AND(RESULT!$K231&lt;I$1,RESULT!$C231+RESULT!$D231&lt;3),"WON","LOST"))</f>
        <v>LOST</v>
      </c>
      <c r="K172" t="str">
        <f t="shared" ref="K172:K180" ca="1" si="114">IF(AND(I172="WON",J172="WON"),"WON",IF(AND(I172="LOST",J172="LOST"),"LOST","DP"))</f>
        <v>DP</v>
      </c>
      <c r="M172" t="str">
        <f ca="1">IF(AND(RESULT!$G231&gt;M$1,RESULT!$C231+RESULT!$D231&gt;2),"WON",IF(AND(RESULT!$G231&lt;M$1,RESULT!$C231+RESULT!$D231&lt;3),"WON","LOST"))</f>
        <v>WON</v>
      </c>
      <c r="N172" t="str">
        <f ca="1">IF(AND(RESULT!$K231&gt;M$1,RESULT!$C231+RESULT!$D231&gt;2),"WON",IF(AND(RESULT!$K231&lt;M$1,RESULT!$C231+RESULT!$D231&lt;3),"WON","LOST"))</f>
        <v>LOST</v>
      </c>
      <c r="O172" t="str">
        <f t="shared" ref="O172:O180" ca="1" si="115">IF(AND(M172="WON",N172="WON"),"WON",IF(AND(M172="LOST",N172="LOST"),"LOST","DP"))</f>
        <v>DP</v>
      </c>
      <c r="Q172" t="str">
        <f ca="1">IF(AND(RESULT!$G231&gt;Q$1,RESULT!$C231+RESULT!$D231&gt;2),"WON",IF(AND(RESULT!$G231&lt;Q$1,RESULT!$C231+RESULT!$D231&lt;3),"WON","LOST"))</f>
        <v>WON</v>
      </c>
      <c r="R172" t="str">
        <f ca="1">IF(AND(RESULT!$K231&gt;Q$1,RESULT!$C231+RESULT!$D231&gt;2),"WON",IF(AND(RESULT!$K231&lt;Q$1,RESULT!$C231+RESULT!$D231&lt;3),"WON","LOST"))</f>
        <v>LOST</v>
      </c>
      <c r="S172" t="str">
        <f t="shared" ref="S172:S180" ca="1" si="116">IF(AND(Q172="WON",R172="WON"),"WON",IF(AND(Q172="LOST",R172="LOST"),"LOST","DP"))</f>
        <v>DP</v>
      </c>
      <c r="U172" t="str">
        <f ca="1">IF(AND(RESULT!$G231&gt;U$1,RESULT!$C231+RESULT!$D231&gt;2),"WON",IF(AND(RESULT!$G231&lt;U$1,RESULT!$C231+RESULT!$D231&lt;3),"WON","LOST"))</f>
        <v>LOST</v>
      </c>
      <c r="V172" t="str">
        <f ca="1">IF(AND(RESULT!$K231&gt;U$1,RESULT!$C231+RESULT!$D231&gt;2),"WON",IF(AND(RESULT!$K231&lt;U$1,RESULT!$C231+RESULT!$D231&lt;3),"WON","LOST"))</f>
        <v>LOST</v>
      </c>
      <c r="W172" t="str">
        <f t="shared" ref="W172:W180" ca="1" si="117">IF(AND(U172="WON",V172="WON"),"WON",IF(AND(U172="LOST",V172="LOST"),"LOST","DP"))</f>
        <v>LOST</v>
      </c>
      <c r="Y172" t="str">
        <f ca="1">IF(AND(RESULT!$G231&gt;Y$1,RESULT!$C231+RESULT!$D231&gt;2),"WON",IF(AND(RESULT!$G231&lt;Y$1,RESULT!$C231+RESULT!$D231&lt;3),"WON","LOST"))</f>
        <v>WON</v>
      </c>
      <c r="Z172" t="str">
        <f ca="1">IF(AND(RESULT!$K231&gt;Y$1,RESULT!$C231+RESULT!$D231&gt;2),"WON",IF(AND(RESULT!$K231&lt;Y$1,RESULT!$C231+RESULT!$D231&lt;3),"WON","LOST"))</f>
        <v>LOST</v>
      </c>
      <c r="AA172" t="str">
        <f t="shared" ref="AA172:AA180" ca="1" si="118">IF(AND(Y172="WON",Z172="WON"),"WON",IF(AND(Y172="LOST",Z172="LOST"),"LOST","DP"))</f>
        <v>DP</v>
      </c>
      <c r="AC172" t="str">
        <f ca="1">IF(AND(RESULT!$G231&gt;AC$1,RESULT!$C231+RESULT!$D231&gt;2),"WON",IF(AND(RESULT!$G231&lt;AC$1,RESULT!$C231+RESULT!$D231&lt;3),"WON","LOST"))</f>
        <v>WON</v>
      </c>
      <c r="AD172" t="str">
        <f ca="1">IF(AND(RESULT!$K231&gt;AC$1,RESULT!$C231+RESULT!$D231&gt;2),"WON",IF(AND(RESULT!$K231&lt;AC$1,RESULT!$C231+RESULT!$D231&lt;3),"WON","LOST"))</f>
        <v>LOST</v>
      </c>
      <c r="AE172" t="str">
        <f t="shared" ref="AE172:AE180" ca="1" si="119">IF(AND(AC172="WON",AD172="WON"),"WON",IF(AND(AC172="LOST",AD172="LOST"),"LOST","DP"))</f>
        <v>DP</v>
      </c>
    </row>
    <row r="173" spans="1:31">
      <c r="A173" t="str">
        <f ca="1">IF(AND(RESULT!$G232&gt;A$1,RESULT!$C232+RESULT!$D232&gt;2),"WON",IF(AND(RESULT!$G232&lt;A$1,RESULT!$C232+RESULT!$D232&lt;3),"WON","LOST"))</f>
        <v>LOST</v>
      </c>
      <c r="B173" t="str">
        <f ca="1">IF(AND(RESULT!$K232&gt;A$1,RESULT!$C232+RESULT!$D232&gt;2),"WON",IF(AND(RESULT!$K232&lt;A$1,RESULT!$C232+RESULT!$D232&lt;3),"WON","LOST"))</f>
        <v>LOST</v>
      </c>
      <c r="C173" t="str">
        <f t="shared" ca="1" si="112"/>
        <v>LOST</v>
      </c>
      <c r="E173" t="str">
        <f ca="1">IF(AND(RESULT!$G232&gt;E$1,RESULT!$C232+RESULT!$D232&gt;2),"WON",IF(AND(RESULT!$G232&lt;E$1,RESULT!$C232+RESULT!$D232&lt;3),"WON","LOST"))</f>
        <v>LOST</v>
      </c>
      <c r="F173" t="str">
        <f ca="1">IF(AND(RESULT!$K232&gt;E$1,RESULT!$C232+RESULT!$D232&gt;2),"WON",IF(AND(RESULT!$K232&lt;E$1,RESULT!$C232+RESULT!$D232&lt;3),"WON","LOST"))</f>
        <v>LOST</v>
      </c>
      <c r="G173" t="str">
        <f t="shared" ca="1" si="113"/>
        <v>LOST</v>
      </c>
      <c r="I173" t="str">
        <f ca="1">IF(AND(RESULT!$G232&gt;I$1,RESULT!$C232+RESULT!$D232&gt;2),"WON",IF(AND(RESULT!$G232&lt;I$1,RESULT!$C232+RESULT!$D232&lt;3),"WON","LOST"))</f>
        <v>LOST</v>
      </c>
      <c r="J173" t="str">
        <f ca="1">IF(AND(RESULT!$K232&gt;I$1,RESULT!$C232+RESULT!$D232&gt;2),"WON",IF(AND(RESULT!$K232&lt;I$1,RESULT!$C232+RESULT!$D232&lt;3),"WON","LOST"))</f>
        <v>LOST</v>
      </c>
      <c r="K173" t="str">
        <f t="shared" ca="1" si="114"/>
        <v>LOST</v>
      </c>
      <c r="M173" t="str">
        <f ca="1">IF(AND(RESULT!$G232&gt;M$1,RESULT!$C232+RESULT!$D232&gt;2),"WON",IF(AND(RESULT!$G232&lt;M$1,RESULT!$C232+RESULT!$D232&lt;3),"WON","LOST"))</f>
        <v>LOST</v>
      </c>
      <c r="N173" t="str">
        <f ca="1">IF(AND(RESULT!$K232&gt;M$1,RESULT!$C232+RESULT!$D232&gt;2),"WON",IF(AND(RESULT!$K232&lt;M$1,RESULT!$C232+RESULT!$D232&lt;3),"WON","LOST"))</f>
        <v>LOST</v>
      </c>
      <c r="O173" t="str">
        <f t="shared" ca="1" si="115"/>
        <v>LOST</v>
      </c>
      <c r="Q173" t="str">
        <f ca="1">IF(AND(RESULT!$G232&gt;Q$1,RESULT!$C232+RESULT!$D232&gt;2),"WON",IF(AND(RESULT!$G232&lt;Q$1,RESULT!$C232+RESULT!$D232&lt;3),"WON","LOST"))</f>
        <v>LOST</v>
      </c>
      <c r="R173" t="str">
        <f ca="1">IF(AND(RESULT!$K232&gt;Q$1,RESULT!$C232+RESULT!$D232&gt;2),"WON",IF(AND(RESULT!$K232&lt;Q$1,RESULT!$C232+RESULT!$D232&lt;3),"WON","LOST"))</f>
        <v>LOST</v>
      </c>
      <c r="S173" t="str">
        <f t="shared" ca="1" si="116"/>
        <v>LOST</v>
      </c>
      <c r="U173" t="str">
        <f ca="1">IF(AND(RESULT!$G232&gt;U$1,RESULT!$C232+RESULT!$D232&gt;2),"WON",IF(AND(RESULT!$G232&lt;U$1,RESULT!$C232+RESULT!$D232&lt;3),"WON","LOST"))</f>
        <v>LOST</v>
      </c>
      <c r="V173" t="str">
        <f ca="1">IF(AND(RESULT!$K232&gt;U$1,RESULT!$C232+RESULT!$D232&gt;2),"WON",IF(AND(RESULT!$K232&lt;U$1,RESULT!$C232+RESULT!$D232&lt;3),"WON","LOST"))</f>
        <v>LOST</v>
      </c>
      <c r="W173" t="str">
        <f t="shared" ca="1" si="117"/>
        <v>LOST</v>
      </c>
      <c r="Y173" t="str">
        <f ca="1">IF(AND(RESULT!$G232&gt;Y$1,RESULT!$C232+RESULT!$D232&gt;2),"WON",IF(AND(RESULT!$G232&lt;Y$1,RESULT!$C232+RESULT!$D232&lt;3),"WON","LOST"))</f>
        <v>LOST</v>
      </c>
      <c r="Z173" t="str">
        <f ca="1">IF(AND(RESULT!$K232&gt;Y$1,RESULT!$C232+RESULT!$D232&gt;2),"WON",IF(AND(RESULT!$K232&lt;Y$1,RESULT!$C232+RESULT!$D232&lt;3),"WON","LOST"))</f>
        <v>LOST</v>
      </c>
      <c r="AA173" t="str">
        <f t="shared" ca="1" si="118"/>
        <v>LOST</v>
      </c>
      <c r="AC173" t="str">
        <f ca="1">IF(AND(RESULT!$G232&gt;AC$1,RESULT!$C232+RESULT!$D232&gt;2),"WON",IF(AND(RESULT!$G232&lt;AC$1,RESULT!$C232+RESULT!$D232&lt;3),"WON","LOST"))</f>
        <v>LOST</v>
      </c>
      <c r="AD173" t="str">
        <f ca="1">IF(AND(RESULT!$K232&gt;AC$1,RESULT!$C232+RESULT!$D232&gt;2),"WON",IF(AND(RESULT!$K232&lt;AC$1,RESULT!$C232+RESULT!$D232&lt;3),"WON","LOST"))</f>
        <v>LOST</v>
      </c>
      <c r="AE173" t="str">
        <f t="shared" ca="1" si="119"/>
        <v>LOST</v>
      </c>
    </row>
    <row r="174" spans="1:31">
      <c r="A174" t="str">
        <f ca="1">IF(AND(RESULT!$G233&gt;A$1,RESULT!$C233+RESULT!$D233&gt;2),"WON",IF(AND(RESULT!$G233&lt;A$1,RESULT!$C233+RESULT!$D233&lt;3),"WON","LOST"))</f>
        <v>WON</v>
      </c>
      <c r="B174" t="str">
        <f ca="1">IF(AND(RESULT!$K233&gt;A$1,RESULT!$C233+RESULT!$D233&gt;2),"WON",IF(AND(RESULT!$K233&lt;A$1,RESULT!$C233+RESULT!$D233&lt;3),"WON","LOST"))</f>
        <v>WON</v>
      </c>
      <c r="C174" t="str">
        <f t="shared" ca="1" si="112"/>
        <v>WON</v>
      </c>
      <c r="E174" t="str">
        <f ca="1">IF(AND(RESULT!$G233&gt;E$1,RESULT!$C233+RESULT!$D233&gt;2),"WON",IF(AND(RESULT!$G233&lt;E$1,RESULT!$C233+RESULT!$D233&lt;3),"WON","LOST"))</f>
        <v>WON</v>
      </c>
      <c r="F174" t="str">
        <f ca="1">IF(AND(RESULT!$K233&gt;E$1,RESULT!$C233+RESULT!$D233&gt;2),"WON",IF(AND(RESULT!$K233&lt;E$1,RESULT!$C233+RESULT!$D233&lt;3),"WON","LOST"))</f>
        <v>WON</v>
      </c>
      <c r="G174" t="str">
        <f t="shared" ca="1" si="113"/>
        <v>WON</v>
      </c>
      <c r="I174" t="str">
        <f ca="1">IF(AND(RESULT!$G233&gt;I$1,RESULT!$C233+RESULT!$D233&gt;2),"WON",IF(AND(RESULT!$G233&lt;I$1,RESULT!$C233+RESULT!$D233&lt;3),"WON","LOST"))</f>
        <v>WON</v>
      </c>
      <c r="J174" t="str">
        <f ca="1">IF(AND(RESULT!$K233&gt;I$1,RESULT!$C233+RESULT!$D233&gt;2),"WON",IF(AND(RESULT!$K233&lt;I$1,RESULT!$C233+RESULT!$D233&lt;3),"WON","LOST"))</f>
        <v>WON</v>
      </c>
      <c r="K174" t="str">
        <f t="shared" ca="1" si="114"/>
        <v>WON</v>
      </c>
      <c r="M174" t="str">
        <f ca="1">IF(AND(RESULT!$G233&gt;M$1,RESULT!$C233+RESULT!$D233&gt;2),"WON",IF(AND(RESULT!$G233&lt;M$1,RESULT!$C233+RESULT!$D233&lt;3),"WON","LOST"))</f>
        <v>LOST</v>
      </c>
      <c r="N174" t="str">
        <f ca="1">IF(AND(RESULT!$K233&gt;M$1,RESULT!$C233+RESULT!$D233&gt;2),"WON",IF(AND(RESULT!$K233&lt;M$1,RESULT!$C233+RESULT!$D233&lt;3),"WON","LOST"))</f>
        <v>WON</v>
      </c>
      <c r="O174" t="str">
        <f t="shared" ca="1" si="115"/>
        <v>DP</v>
      </c>
      <c r="Q174" t="str">
        <f ca="1">IF(AND(RESULT!$G233&gt;Q$1,RESULT!$C233+RESULT!$D233&gt;2),"WON",IF(AND(RESULT!$G233&lt;Q$1,RESULT!$C233+RESULT!$D233&lt;3),"WON","LOST"))</f>
        <v>LOST</v>
      </c>
      <c r="R174" t="str">
        <f ca="1">IF(AND(RESULT!$K233&gt;Q$1,RESULT!$C233+RESULT!$D233&gt;2),"WON",IF(AND(RESULT!$K233&lt;Q$1,RESULT!$C233+RESULT!$D233&lt;3),"WON","LOST"))</f>
        <v>WON</v>
      </c>
      <c r="S174" t="str">
        <f t="shared" ca="1" si="116"/>
        <v>DP</v>
      </c>
      <c r="U174" t="str">
        <f ca="1">IF(AND(RESULT!$G233&gt;U$1,RESULT!$C233+RESULT!$D233&gt;2),"WON",IF(AND(RESULT!$G233&lt;U$1,RESULT!$C233+RESULT!$D233&lt;3),"WON","LOST"))</f>
        <v>LOST</v>
      </c>
      <c r="V174" t="str">
        <f ca="1">IF(AND(RESULT!$K233&gt;U$1,RESULT!$C233+RESULT!$D233&gt;2),"WON",IF(AND(RESULT!$K233&lt;U$1,RESULT!$C233+RESULT!$D233&lt;3),"WON","LOST"))</f>
        <v>WON</v>
      </c>
      <c r="W174" t="str">
        <f t="shared" ca="1" si="117"/>
        <v>DP</v>
      </c>
      <c r="Y174" t="str">
        <f ca="1">IF(AND(RESULT!$G233&gt;Y$1,RESULT!$C233+RESULT!$D233&gt;2),"WON",IF(AND(RESULT!$G233&lt;Y$1,RESULT!$C233+RESULT!$D233&lt;3),"WON","LOST"))</f>
        <v>WON</v>
      </c>
      <c r="Z174" t="str">
        <f ca="1">IF(AND(RESULT!$K233&gt;Y$1,RESULT!$C233+RESULT!$D233&gt;2),"WON",IF(AND(RESULT!$K233&lt;Y$1,RESULT!$C233+RESULT!$D233&lt;3),"WON","LOST"))</f>
        <v>WON</v>
      </c>
      <c r="AA174" t="str">
        <f t="shared" ca="1" si="118"/>
        <v>WON</v>
      </c>
      <c r="AC174" t="str">
        <f ca="1">IF(AND(RESULT!$G233&gt;AC$1,RESULT!$C233+RESULT!$D233&gt;2),"WON",IF(AND(RESULT!$G233&lt;AC$1,RESULT!$C233+RESULT!$D233&lt;3),"WON","LOST"))</f>
        <v>WON</v>
      </c>
      <c r="AD174" t="str">
        <f ca="1">IF(AND(RESULT!$K233&gt;AC$1,RESULT!$C233+RESULT!$D233&gt;2),"WON",IF(AND(RESULT!$K233&lt;AC$1,RESULT!$C233+RESULT!$D233&lt;3),"WON","LOST"))</f>
        <v>WON</v>
      </c>
      <c r="AE174" t="str">
        <f t="shared" ca="1" si="119"/>
        <v>WON</v>
      </c>
    </row>
    <row r="175" spans="1:31">
      <c r="A175" t="str">
        <f ca="1">IF(AND(RESULT!$G234&gt;A$1,RESULT!$C234+RESULT!$D234&gt;2),"WON",IF(AND(RESULT!$G234&lt;A$1,RESULT!$C234+RESULT!$D234&lt;3),"WON","LOST"))</f>
        <v>LOST</v>
      </c>
      <c r="B175" t="str">
        <f ca="1">IF(AND(RESULT!$K234&gt;A$1,RESULT!$C234+RESULT!$D234&gt;2),"WON",IF(AND(RESULT!$K234&lt;A$1,RESULT!$C234+RESULT!$D234&lt;3),"WON","LOST"))</f>
        <v>LOST</v>
      </c>
      <c r="C175" t="str">
        <f t="shared" ca="1" si="112"/>
        <v>LOST</v>
      </c>
      <c r="E175" t="str">
        <f ca="1">IF(AND(RESULT!$G234&gt;E$1,RESULT!$C234+RESULT!$D234&gt;2),"WON",IF(AND(RESULT!$G234&lt;E$1,RESULT!$C234+RESULT!$D234&lt;3),"WON","LOST"))</f>
        <v>LOST</v>
      </c>
      <c r="F175" t="str">
        <f ca="1">IF(AND(RESULT!$K234&gt;E$1,RESULT!$C234+RESULT!$D234&gt;2),"WON",IF(AND(RESULT!$K234&lt;E$1,RESULT!$C234+RESULT!$D234&lt;3),"WON","LOST"))</f>
        <v>LOST</v>
      </c>
      <c r="G175" t="str">
        <f t="shared" ca="1" si="113"/>
        <v>LOST</v>
      </c>
      <c r="I175" t="str">
        <f ca="1">IF(AND(RESULT!$G234&gt;I$1,RESULT!$C234+RESULT!$D234&gt;2),"WON",IF(AND(RESULT!$G234&lt;I$1,RESULT!$C234+RESULT!$D234&lt;3),"WON","LOST"))</f>
        <v>LOST</v>
      </c>
      <c r="J175" t="str">
        <f ca="1">IF(AND(RESULT!$K234&gt;I$1,RESULT!$C234+RESULT!$D234&gt;2),"WON",IF(AND(RESULT!$K234&lt;I$1,RESULT!$C234+RESULT!$D234&lt;3),"WON","LOST"))</f>
        <v>LOST</v>
      </c>
      <c r="K175" t="str">
        <f t="shared" ca="1" si="114"/>
        <v>LOST</v>
      </c>
      <c r="M175" t="str">
        <f ca="1">IF(AND(RESULT!$G234&gt;M$1,RESULT!$C234+RESULT!$D234&gt;2),"WON",IF(AND(RESULT!$G234&lt;M$1,RESULT!$C234+RESULT!$D234&lt;3),"WON","LOST"))</f>
        <v>WON</v>
      </c>
      <c r="N175" t="str">
        <f ca="1">IF(AND(RESULT!$K234&gt;M$1,RESULT!$C234+RESULT!$D234&gt;2),"WON",IF(AND(RESULT!$K234&lt;M$1,RESULT!$C234+RESULT!$D234&lt;3),"WON","LOST"))</f>
        <v>WON</v>
      </c>
      <c r="O175" t="str">
        <f t="shared" ca="1" si="115"/>
        <v>WON</v>
      </c>
      <c r="Q175" t="str">
        <f ca="1">IF(AND(RESULT!$G234&gt;Q$1,RESULT!$C234+RESULT!$D234&gt;2),"WON",IF(AND(RESULT!$G234&lt;Q$1,RESULT!$C234+RESULT!$D234&lt;3),"WON","LOST"))</f>
        <v>WON</v>
      </c>
      <c r="R175" t="str">
        <f ca="1">IF(AND(RESULT!$K234&gt;Q$1,RESULT!$C234+RESULT!$D234&gt;2),"WON",IF(AND(RESULT!$K234&lt;Q$1,RESULT!$C234+RESULT!$D234&lt;3),"WON","LOST"))</f>
        <v>WON</v>
      </c>
      <c r="S175" t="str">
        <f t="shared" ca="1" si="116"/>
        <v>WON</v>
      </c>
      <c r="U175" t="str">
        <f ca="1">IF(AND(RESULT!$G234&gt;U$1,RESULT!$C234+RESULT!$D234&gt;2),"WON",IF(AND(RESULT!$G234&lt;U$1,RESULT!$C234+RESULT!$D234&lt;3),"WON","LOST"))</f>
        <v>WON</v>
      </c>
      <c r="V175" t="str">
        <f ca="1">IF(AND(RESULT!$K234&gt;U$1,RESULT!$C234+RESULT!$D234&gt;2),"WON",IF(AND(RESULT!$K234&lt;U$1,RESULT!$C234+RESULT!$D234&lt;3),"WON","LOST"))</f>
        <v>WON</v>
      </c>
      <c r="W175" t="str">
        <f t="shared" ca="1" si="117"/>
        <v>WON</v>
      </c>
      <c r="Y175" t="str">
        <f ca="1">IF(AND(RESULT!$G234&gt;Y$1,RESULT!$C234+RESULT!$D234&gt;2),"WON",IF(AND(RESULT!$G234&lt;Y$1,RESULT!$C234+RESULT!$D234&lt;3),"WON","LOST"))</f>
        <v>WON</v>
      </c>
      <c r="Z175" t="str">
        <f ca="1">IF(AND(RESULT!$K234&gt;Y$1,RESULT!$C234+RESULT!$D234&gt;2),"WON",IF(AND(RESULT!$K234&lt;Y$1,RESULT!$C234+RESULT!$D234&lt;3),"WON","LOST"))</f>
        <v>LOST</v>
      </c>
      <c r="AA175" t="str">
        <f t="shared" ca="1" si="118"/>
        <v>DP</v>
      </c>
      <c r="AC175" t="str">
        <f ca="1">IF(AND(RESULT!$G234&gt;AC$1,RESULT!$C234+RESULT!$D234&gt;2),"WON",IF(AND(RESULT!$G234&lt;AC$1,RESULT!$C234+RESULT!$D234&lt;3),"WON","LOST"))</f>
        <v>WON</v>
      </c>
      <c r="AD175" t="str">
        <f ca="1">IF(AND(RESULT!$K234&gt;AC$1,RESULT!$C234+RESULT!$D234&gt;2),"WON",IF(AND(RESULT!$K234&lt;AC$1,RESULT!$C234+RESULT!$D234&lt;3),"WON","LOST"))</f>
        <v>LOST</v>
      </c>
      <c r="AE175" t="str">
        <f t="shared" ca="1" si="119"/>
        <v>DP</v>
      </c>
    </row>
    <row r="176" spans="1:31">
      <c r="A176" t="str">
        <f ca="1">IF(AND(RESULT!$G235&gt;A$1,RESULT!$C235+RESULT!$D235&gt;2),"WON",IF(AND(RESULT!$G235&lt;A$1,RESULT!$C235+RESULT!$D235&lt;3),"WON","LOST"))</f>
        <v>WON</v>
      </c>
      <c r="B176" t="str">
        <f ca="1">IF(AND(RESULT!$K235&gt;A$1,RESULT!$C235+RESULT!$D235&gt;2),"WON",IF(AND(RESULT!$K235&lt;A$1,RESULT!$C235+RESULT!$D235&lt;3),"WON","LOST"))</f>
        <v>WON</v>
      </c>
      <c r="C176" t="str">
        <f t="shared" ca="1" si="112"/>
        <v>WON</v>
      </c>
      <c r="E176" t="str">
        <f ca="1">IF(AND(RESULT!$G235&gt;E$1,RESULT!$C235+RESULT!$D235&gt;2),"WON",IF(AND(RESULT!$G235&lt;E$1,RESULT!$C235+RESULT!$D235&lt;3),"WON","LOST"))</f>
        <v>WON</v>
      </c>
      <c r="F176" t="str">
        <f ca="1">IF(AND(RESULT!$K235&gt;E$1,RESULT!$C235+RESULT!$D235&gt;2),"WON",IF(AND(RESULT!$K235&lt;E$1,RESULT!$C235+RESULT!$D235&lt;3),"WON","LOST"))</f>
        <v>WON</v>
      </c>
      <c r="G176" t="str">
        <f t="shared" ca="1" si="113"/>
        <v>WON</v>
      </c>
      <c r="I176" t="str">
        <f ca="1">IF(AND(RESULT!$G235&gt;I$1,RESULT!$C235+RESULT!$D235&gt;2),"WON",IF(AND(RESULT!$G235&lt;I$1,RESULT!$C235+RESULT!$D235&lt;3),"WON","LOST"))</f>
        <v>WON</v>
      </c>
      <c r="J176" t="str">
        <f ca="1">IF(AND(RESULT!$K235&gt;I$1,RESULT!$C235+RESULT!$D235&gt;2),"WON",IF(AND(RESULT!$K235&lt;I$1,RESULT!$C235+RESULT!$D235&lt;3),"WON","LOST"))</f>
        <v>WON</v>
      </c>
      <c r="K176" t="str">
        <f t="shared" ca="1" si="114"/>
        <v>WON</v>
      </c>
      <c r="M176" t="str">
        <f ca="1">IF(AND(RESULT!$G235&gt;M$1,RESULT!$C235+RESULT!$D235&gt;2),"WON",IF(AND(RESULT!$G235&lt;M$1,RESULT!$C235+RESULT!$D235&lt;3),"WON","LOST"))</f>
        <v>WON</v>
      </c>
      <c r="N176" t="str">
        <f ca="1">IF(AND(RESULT!$K235&gt;M$1,RESULT!$C235+RESULT!$D235&gt;2),"WON",IF(AND(RESULT!$K235&lt;M$1,RESULT!$C235+RESULT!$D235&lt;3),"WON","LOST"))</f>
        <v>WON</v>
      </c>
      <c r="O176" t="str">
        <f t="shared" ca="1" si="115"/>
        <v>WON</v>
      </c>
      <c r="Q176" t="str">
        <f ca="1">IF(AND(RESULT!$G235&gt;Q$1,RESULT!$C235+RESULT!$D235&gt;2),"WON",IF(AND(RESULT!$G235&lt;Q$1,RESULT!$C235+RESULT!$D235&lt;3),"WON","LOST"))</f>
        <v>WON</v>
      </c>
      <c r="R176" t="str">
        <f ca="1">IF(AND(RESULT!$K235&gt;Q$1,RESULT!$C235+RESULT!$D235&gt;2),"WON",IF(AND(RESULT!$K235&lt;Q$1,RESULT!$C235+RESULT!$D235&lt;3),"WON","LOST"))</f>
        <v>WON</v>
      </c>
      <c r="S176" t="str">
        <f t="shared" ca="1" si="116"/>
        <v>WON</v>
      </c>
      <c r="U176" t="str">
        <f ca="1">IF(AND(RESULT!$G235&gt;U$1,RESULT!$C235+RESULT!$D235&gt;2),"WON",IF(AND(RESULT!$G235&lt;U$1,RESULT!$C235+RESULT!$D235&lt;3),"WON","LOST"))</f>
        <v>LOST</v>
      </c>
      <c r="V176" t="str">
        <f ca="1">IF(AND(RESULT!$K235&gt;U$1,RESULT!$C235+RESULT!$D235&gt;2),"WON",IF(AND(RESULT!$K235&lt;U$1,RESULT!$C235+RESULT!$D235&lt;3),"WON","LOST"))</f>
        <v>WON</v>
      </c>
      <c r="W176" t="str">
        <f t="shared" ca="1" si="117"/>
        <v>DP</v>
      </c>
      <c r="Y176" t="str">
        <f ca="1">IF(AND(RESULT!$G235&gt;Y$1,RESULT!$C235+RESULT!$D235&gt;2),"WON",IF(AND(RESULT!$G235&lt;Y$1,RESULT!$C235+RESULT!$D235&lt;3),"WON","LOST"))</f>
        <v>WON</v>
      </c>
      <c r="Z176" t="str">
        <f ca="1">IF(AND(RESULT!$K235&gt;Y$1,RESULT!$C235+RESULT!$D235&gt;2),"WON",IF(AND(RESULT!$K235&lt;Y$1,RESULT!$C235+RESULT!$D235&lt;3),"WON","LOST"))</f>
        <v>WON</v>
      </c>
      <c r="AA176" t="str">
        <f t="shared" ca="1" si="118"/>
        <v>WON</v>
      </c>
      <c r="AC176" t="str">
        <f ca="1">IF(AND(RESULT!$G235&gt;AC$1,RESULT!$C235+RESULT!$D235&gt;2),"WON",IF(AND(RESULT!$G235&lt;AC$1,RESULT!$C235+RESULT!$D235&lt;3),"WON","LOST"))</f>
        <v>WON</v>
      </c>
      <c r="AD176" t="str">
        <f ca="1">IF(AND(RESULT!$K235&gt;AC$1,RESULT!$C235+RESULT!$D235&gt;2),"WON",IF(AND(RESULT!$K235&lt;AC$1,RESULT!$C235+RESULT!$D235&lt;3),"WON","LOST"))</f>
        <v>WON</v>
      </c>
      <c r="AE176" t="str">
        <f t="shared" ca="1" si="119"/>
        <v>WON</v>
      </c>
    </row>
    <row r="177" spans="1:31">
      <c r="A177" t="str">
        <f ca="1">IF(AND(RESULT!$G236&gt;A$1,RESULT!$C236+RESULT!$D236&gt;2),"WON",IF(AND(RESULT!$G236&lt;A$1,RESULT!$C236+RESULT!$D236&lt;3),"WON","LOST"))</f>
        <v>LOST</v>
      </c>
      <c r="B177" t="str">
        <f ca="1">IF(AND(RESULT!$K236&gt;A$1,RESULT!$C236+RESULT!$D236&gt;2),"WON",IF(AND(RESULT!$K236&lt;A$1,RESULT!$C236+RESULT!$D236&lt;3),"WON","LOST"))</f>
        <v>LOST</v>
      </c>
      <c r="C177" t="str">
        <f t="shared" ca="1" si="112"/>
        <v>LOST</v>
      </c>
      <c r="E177" t="str">
        <f ca="1">IF(AND(RESULT!$G236&gt;E$1,RESULT!$C236+RESULT!$D236&gt;2),"WON",IF(AND(RESULT!$G236&lt;E$1,RESULT!$C236+RESULT!$D236&lt;3),"WON","LOST"))</f>
        <v>LOST</v>
      </c>
      <c r="F177" t="str">
        <f ca="1">IF(AND(RESULT!$K236&gt;E$1,RESULT!$C236+RESULT!$D236&gt;2),"WON",IF(AND(RESULT!$K236&lt;E$1,RESULT!$C236+RESULT!$D236&lt;3),"WON","LOST"))</f>
        <v>LOST</v>
      </c>
      <c r="G177" t="str">
        <f t="shared" ca="1" si="113"/>
        <v>LOST</v>
      </c>
      <c r="I177" t="str">
        <f ca="1">IF(AND(RESULT!$G236&gt;I$1,RESULT!$C236+RESULT!$D236&gt;2),"WON",IF(AND(RESULT!$G236&lt;I$1,RESULT!$C236+RESULT!$D236&lt;3),"WON","LOST"))</f>
        <v>LOST</v>
      </c>
      <c r="J177" t="str">
        <f ca="1">IF(AND(RESULT!$K236&gt;I$1,RESULT!$C236+RESULT!$D236&gt;2),"WON",IF(AND(RESULT!$K236&lt;I$1,RESULT!$C236+RESULT!$D236&lt;3),"WON","LOST"))</f>
        <v>LOST</v>
      </c>
      <c r="K177" t="str">
        <f t="shared" ca="1" si="114"/>
        <v>LOST</v>
      </c>
      <c r="M177" t="str">
        <f ca="1">IF(AND(RESULT!$G236&gt;M$1,RESULT!$C236+RESULT!$D236&gt;2),"WON",IF(AND(RESULT!$G236&lt;M$1,RESULT!$C236+RESULT!$D236&lt;3),"WON","LOST"))</f>
        <v>LOST</v>
      </c>
      <c r="N177" t="str">
        <f ca="1">IF(AND(RESULT!$K236&gt;M$1,RESULT!$C236+RESULT!$D236&gt;2),"WON",IF(AND(RESULT!$K236&lt;M$1,RESULT!$C236+RESULT!$D236&lt;3),"WON","LOST"))</f>
        <v>LOST</v>
      </c>
      <c r="O177" t="str">
        <f t="shared" ca="1" si="115"/>
        <v>LOST</v>
      </c>
      <c r="Q177" t="str">
        <f ca="1">IF(AND(RESULT!$G236&gt;Q$1,RESULT!$C236+RESULT!$D236&gt;2),"WON",IF(AND(RESULT!$G236&lt;Q$1,RESULT!$C236+RESULT!$D236&lt;3),"WON","LOST"))</f>
        <v>LOST</v>
      </c>
      <c r="R177" t="str">
        <f ca="1">IF(AND(RESULT!$K236&gt;Q$1,RESULT!$C236+RESULT!$D236&gt;2),"WON",IF(AND(RESULT!$K236&lt;Q$1,RESULT!$C236+RESULT!$D236&lt;3),"WON","LOST"))</f>
        <v>LOST</v>
      </c>
      <c r="S177" t="str">
        <f t="shared" ca="1" si="116"/>
        <v>LOST</v>
      </c>
      <c r="U177" t="str">
        <f ca="1">IF(AND(RESULT!$G236&gt;U$1,RESULT!$C236+RESULT!$D236&gt;2),"WON",IF(AND(RESULT!$G236&lt;U$1,RESULT!$C236+RESULT!$D236&lt;3),"WON","LOST"))</f>
        <v>LOST</v>
      </c>
      <c r="V177" t="str">
        <f ca="1">IF(AND(RESULT!$K236&gt;U$1,RESULT!$C236+RESULT!$D236&gt;2),"WON",IF(AND(RESULT!$K236&lt;U$1,RESULT!$C236+RESULT!$D236&lt;3),"WON","LOST"))</f>
        <v>LOST</v>
      </c>
      <c r="W177" t="str">
        <f t="shared" ca="1" si="117"/>
        <v>LOST</v>
      </c>
      <c r="Y177" t="str">
        <f ca="1">IF(AND(RESULT!$G236&gt;Y$1,RESULT!$C236+RESULT!$D236&gt;2),"WON",IF(AND(RESULT!$G236&lt;Y$1,RESULT!$C236+RESULT!$D236&lt;3),"WON","LOST"))</f>
        <v>LOST</v>
      </c>
      <c r="Z177" t="str">
        <f ca="1">IF(AND(RESULT!$K236&gt;Y$1,RESULT!$C236+RESULT!$D236&gt;2),"WON",IF(AND(RESULT!$K236&lt;Y$1,RESULT!$C236+RESULT!$D236&lt;3),"WON","LOST"))</f>
        <v>LOST</v>
      </c>
      <c r="AA177" t="str">
        <f t="shared" ca="1" si="118"/>
        <v>LOST</v>
      </c>
      <c r="AC177" t="str">
        <f ca="1">IF(AND(RESULT!$G236&gt;AC$1,RESULT!$C236+RESULT!$D236&gt;2),"WON",IF(AND(RESULT!$G236&lt;AC$1,RESULT!$C236+RESULT!$D236&lt;3),"WON","LOST"))</f>
        <v>LOST</v>
      </c>
      <c r="AD177" t="str">
        <f ca="1">IF(AND(RESULT!$K236&gt;AC$1,RESULT!$C236+RESULT!$D236&gt;2),"WON",IF(AND(RESULT!$K236&lt;AC$1,RESULT!$C236+RESULT!$D236&lt;3),"WON","LOST"))</f>
        <v>LOST</v>
      </c>
      <c r="AE177" t="str">
        <f t="shared" ca="1" si="119"/>
        <v>LOST</v>
      </c>
    </row>
    <row r="178" spans="1:31">
      <c r="A178" t="str">
        <f ca="1">IF(AND(RESULT!$G237&gt;A$1,RESULT!$C237+RESULT!$D237&gt;2),"WON",IF(AND(RESULT!$G237&lt;A$1,RESULT!$C237+RESULT!$D237&lt;3),"WON","LOST"))</f>
        <v>WON</v>
      </c>
      <c r="B178" t="str">
        <f ca="1">IF(AND(RESULT!$K237&gt;A$1,RESULT!$C237+RESULT!$D237&gt;2),"WON",IF(AND(RESULT!$K237&lt;A$1,RESULT!$C237+RESULT!$D237&lt;3),"WON","LOST"))</f>
        <v>WON</v>
      </c>
      <c r="C178" t="str">
        <f t="shared" ca="1" si="112"/>
        <v>WON</v>
      </c>
      <c r="E178" t="str">
        <f ca="1">IF(AND(RESULT!$G237&gt;E$1,RESULT!$C237+RESULT!$D237&gt;2),"WON",IF(AND(RESULT!$G237&lt;E$1,RESULT!$C237+RESULT!$D237&lt;3),"WON","LOST"))</f>
        <v>WON</v>
      </c>
      <c r="F178" t="str">
        <f ca="1">IF(AND(RESULT!$K237&gt;E$1,RESULT!$C237+RESULT!$D237&gt;2),"WON",IF(AND(RESULT!$K237&lt;E$1,RESULT!$C237+RESULT!$D237&lt;3),"WON","LOST"))</f>
        <v>WON</v>
      </c>
      <c r="G178" t="str">
        <f t="shared" ca="1" si="113"/>
        <v>WON</v>
      </c>
      <c r="I178" t="str">
        <f ca="1">IF(AND(RESULT!$G237&gt;I$1,RESULT!$C237+RESULT!$D237&gt;2),"WON",IF(AND(RESULT!$G237&lt;I$1,RESULT!$C237+RESULT!$D237&lt;3),"WON","LOST"))</f>
        <v>WON</v>
      </c>
      <c r="J178" t="str">
        <f ca="1">IF(AND(RESULT!$K237&gt;I$1,RESULT!$C237+RESULT!$D237&gt;2),"WON",IF(AND(RESULT!$K237&lt;I$1,RESULT!$C237+RESULT!$D237&lt;3),"WON","LOST"))</f>
        <v>WON</v>
      </c>
      <c r="K178" t="str">
        <f t="shared" ca="1" si="114"/>
        <v>WON</v>
      </c>
      <c r="M178" t="str">
        <f ca="1">IF(AND(RESULT!$G237&gt;M$1,RESULT!$C237+RESULT!$D237&gt;2),"WON",IF(AND(RESULT!$G237&lt;M$1,RESULT!$C237+RESULT!$D237&lt;3),"WON","LOST"))</f>
        <v>WON</v>
      </c>
      <c r="N178" t="str">
        <f ca="1">IF(AND(RESULT!$K237&gt;M$1,RESULT!$C237+RESULT!$D237&gt;2),"WON",IF(AND(RESULT!$K237&lt;M$1,RESULT!$C237+RESULT!$D237&lt;3),"WON","LOST"))</f>
        <v>LOST</v>
      </c>
      <c r="O178" t="str">
        <f t="shared" ca="1" si="115"/>
        <v>DP</v>
      </c>
      <c r="Q178" t="str">
        <f ca="1">IF(AND(RESULT!$G237&gt;Q$1,RESULT!$C237+RESULT!$D237&gt;2),"WON",IF(AND(RESULT!$G237&lt;Q$1,RESULT!$C237+RESULT!$D237&lt;3),"WON","LOST"))</f>
        <v>WON</v>
      </c>
      <c r="R178" t="str">
        <f ca="1">IF(AND(RESULT!$K237&gt;Q$1,RESULT!$C237+RESULT!$D237&gt;2),"WON",IF(AND(RESULT!$K237&lt;Q$1,RESULT!$C237+RESULT!$D237&lt;3),"WON","LOST"))</f>
        <v>LOST</v>
      </c>
      <c r="S178" t="str">
        <f t="shared" ca="1" si="116"/>
        <v>DP</v>
      </c>
      <c r="U178" t="str">
        <f ca="1">IF(AND(RESULT!$G237&gt;U$1,RESULT!$C237+RESULT!$D237&gt;2),"WON",IF(AND(RESULT!$G237&lt;U$1,RESULT!$C237+RESULT!$D237&lt;3),"WON","LOST"))</f>
        <v>WON</v>
      </c>
      <c r="V178" t="str">
        <f ca="1">IF(AND(RESULT!$K237&gt;U$1,RESULT!$C237+RESULT!$D237&gt;2),"WON",IF(AND(RESULT!$K237&lt;U$1,RESULT!$C237+RESULT!$D237&lt;3),"WON","LOST"))</f>
        <v>LOST</v>
      </c>
      <c r="W178" t="str">
        <f t="shared" ca="1" si="117"/>
        <v>DP</v>
      </c>
      <c r="Y178" t="str">
        <f ca="1">IF(AND(RESULT!$G237&gt;Y$1,RESULT!$C237+RESULT!$D237&gt;2),"WON",IF(AND(RESULT!$G237&lt;Y$1,RESULT!$C237+RESULT!$D237&lt;3),"WON","LOST"))</f>
        <v>WON</v>
      </c>
      <c r="Z178" t="str">
        <f ca="1">IF(AND(RESULT!$K237&gt;Y$1,RESULT!$C237+RESULT!$D237&gt;2),"WON",IF(AND(RESULT!$K237&lt;Y$1,RESULT!$C237+RESULT!$D237&lt;3),"WON","LOST"))</f>
        <v>WON</v>
      </c>
      <c r="AA178" t="str">
        <f t="shared" ca="1" si="118"/>
        <v>WON</v>
      </c>
      <c r="AC178" t="str">
        <f ca="1">IF(AND(RESULT!$G237&gt;AC$1,RESULT!$C237+RESULT!$D237&gt;2),"WON",IF(AND(RESULT!$G237&lt;AC$1,RESULT!$C237+RESULT!$D237&lt;3),"WON","LOST"))</f>
        <v>WON</v>
      </c>
      <c r="AD178" t="str">
        <f ca="1">IF(AND(RESULT!$K237&gt;AC$1,RESULT!$C237+RESULT!$D237&gt;2),"WON",IF(AND(RESULT!$K237&lt;AC$1,RESULT!$C237+RESULT!$D237&lt;3),"WON","LOST"))</f>
        <v>WON</v>
      </c>
      <c r="AE178" t="str">
        <f t="shared" ca="1" si="119"/>
        <v>WON</v>
      </c>
    </row>
    <row r="179" spans="1:31">
      <c r="A179" t="str">
        <f ca="1">IF(AND(RESULT!$G238&gt;A$1,RESULT!$C238+RESULT!$D238&gt;2),"WON",IF(AND(RESULT!$G238&lt;A$1,RESULT!$C238+RESULT!$D238&lt;3),"WON","LOST"))</f>
        <v>LOST</v>
      </c>
      <c r="B179" t="str">
        <f ca="1">IF(AND(RESULT!$K238&gt;A$1,RESULT!$C238+RESULT!$D238&gt;2),"WON",IF(AND(RESULT!$K238&lt;A$1,RESULT!$C238+RESULT!$D238&lt;3),"WON","LOST"))</f>
        <v>LOST</v>
      </c>
      <c r="C179" t="str">
        <f t="shared" ca="1" si="112"/>
        <v>LOST</v>
      </c>
      <c r="E179" t="str">
        <f ca="1">IF(AND(RESULT!$G238&gt;E$1,RESULT!$C238+RESULT!$D238&gt;2),"WON",IF(AND(RESULT!$G238&lt;E$1,RESULT!$C238+RESULT!$D238&lt;3),"WON","LOST"))</f>
        <v>LOST</v>
      </c>
      <c r="F179" t="str">
        <f ca="1">IF(AND(RESULT!$K238&gt;E$1,RESULT!$C238+RESULT!$D238&gt;2),"WON",IF(AND(RESULT!$K238&lt;E$1,RESULT!$C238+RESULT!$D238&lt;3),"WON","LOST"))</f>
        <v>LOST</v>
      </c>
      <c r="G179" t="str">
        <f t="shared" ca="1" si="113"/>
        <v>LOST</v>
      </c>
      <c r="I179" t="str">
        <f ca="1">IF(AND(RESULT!$G238&gt;I$1,RESULT!$C238+RESULT!$D238&gt;2),"WON",IF(AND(RESULT!$G238&lt;I$1,RESULT!$C238+RESULT!$D238&lt;3),"WON","LOST"))</f>
        <v>LOST</v>
      </c>
      <c r="J179" t="str">
        <f ca="1">IF(AND(RESULT!$K238&gt;I$1,RESULT!$C238+RESULT!$D238&gt;2),"WON",IF(AND(RESULT!$K238&lt;I$1,RESULT!$C238+RESULT!$D238&lt;3),"WON","LOST"))</f>
        <v>LOST</v>
      </c>
      <c r="K179" t="str">
        <f t="shared" ca="1" si="114"/>
        <v>LOST</v>
      </c>
      <c r="M179" t="str">
        <f ca="1">IF(AND(RESULT!$G238&gt;M$1,RESULT!$C238+RESULT!$D238&gt;2),"WON",IF(AND(RESULT!$G238&lt;M$1,RESULT!$C238+RESULT!$D238&lt;3),"WON","LOST"))</f>
        <v>WON</v>
      </c>
      <c r="N179" t="str">
        <f ca="1">IF(AND(RESULT!$K238&gt;M$1,RESULT!$C238+RESULT!$D238&gt;2),"WON",IF(AND(RESULT!$K238&lt;M$1,RESULT!$C238+RESULT!$D238&lt;3),"WON","LOST"))</f>
        <v>LOST</v>
      </c>
      <c r="O179" t="str">
        <f t="shared" ca="1" si="115"/>
        <v>DP</v>
      </c>
      <c r="Q179" t="str">
        <f ca="1">IF(AND(RESULT!$G238&gt;Q$1,RESULT!$C238+RESULT!$D238&gt;2),"WON",IF(AND(RESULT!$G238&lt;Q$1,RESULT!$C238+RESULT!$D238&lt;3),"WON","LOST"))</f>
        <v>WON</v>
      </c>
      <c r="R179" t="str">
        <f ca="1">IF(AND(RESULT!$K238&gt;Q$1,RESULT!$C238+RESULT!$D238&gt;2),"WON",IF(AND(RESULT!$K238&lt;Q$1,RESULT!$C238+RESULT!$D238&lt;3),"WON","LOST"))</f>
        <v>LOST</v>
      </c>
      <c r="S179" t="str">
        <f t="shared" ca="1" si="116"/>
        <v>DP</v>
      </c>
      <c r="U179" t="str">
        <f ca="1">IF(AND(RESULT!$G238&gt;U$1,RESULT!$C238+RESULT!$D238&gt;2),"WON",IF(AND(RESULT!$G238&lt;U$1,RESULT!$C238+RESULT!$D238&lt;3),"WON","LOST"))</f>
        <v>WON</v>
      </c>
      <c r="V179" t="str">
        <f ca="1">IF(AND(RESULT!$K238&gt;U$1,RESULT!$C238+RESULT!$D238&gt;2),"WON",IF(AND(RESULT!$K238&lt;U$1,RESULT!$C238+RESULT!$D238&lt;3),"WON","LOST"))</f>
        <v>LOST</v>
      </c>
      <c r="W179" t="str">
        <f t="shared" ca="1" si="117"/>
        <v>DP</v>
      </c>
      <c r="Y179" t="str">
        <f ca="1">IF(AND(RESULT!$G238&gt;Y$1,RESULT!$C238+RESULT!$D238&gt;2),"WON",IF(AND(RESULT!$G238&lt;Y$1,RESULT!$C238+RESULT!$D238&lt;3),"WON","LOST"))</f>
        <v>WON</v>
      </c>
      <c r="Z179" t="str">
        <f ca="1">IF(AND(RESULT!$K238&gt;Y$1,RESULT!$C238+RESULT!$D238&gt;2),"WON",IF(AND(RESULT!$K238&lt;Y$1,RESULT!$C238+RESULT!$D238&lt;3),"WON","LOST"))</f>
        <v>LOST</v>
      </c>
      <c r="AA179" t="str">
        <f t="shared" ca="1" si="118"/>
        <v>DP</v>
      </c>
      <c r="AC179" t="str">
        <f ca="1">IF(AND(RESULT!$G238&gt;AC$1,RESULT!$C238+RESULT!$D238&gt;2),"WON",IF(AND(RESULT!$G238&lt;AC$1,RESULT!$C238+RESULT!$D238&lt;3),"WON","LOST"))</f>
        <v>WON</v>
      </c>
      <c r="AD179" t="str">
        <f ca="1">IF(AND(RESULT!$K238&gt;AC$1,RESULT!$C238+RESULT!$D238&gt;2),"WON",IF(AND(RESULT!$K238&lt;AC$1,RESULT!$C238+RESULT!$D238&lt;3),"WON","LOST"))</f>
        <v>LOST</v>
      </c>
      <c r="AE179" t="str">
        <f t="shared" ca="1" si="119"/>
        <v>DP</v>
      </c>
    </row>
    <row r="180" spans="1:31">
      <c r="A180" t="str">
        <f ca="1">IF(AND(RESULT!$G239&gt;A$1,RESULT!$C239+RESULT!$D239&gt;2),"WON",IF(AND(RESULT!$G239&lt;A$1,RESULT!$C239+RESULT!$D239&lt;3),"WON","LOST"))</f>
        <v>LOST</v>
      </c>
      <c r="B180" t="str">
        <f ca="1">IF(AND(RESULT!$K239&gt;A$1,RESULT!$C239+RESULT!$D239&gt;2),"WON",IF(AND(RESULT!$K239&lt;A$1,RESULT!$C239+RESULT!$D239&lt;3),"WON","LOST"))</f>
        <v>WON</v>
      </c>
      <c r="C180" t="str">
        <f t="shared" ca="1" si="112"/>
        <v>DP</v>
      </c>
      <c r="E180" t="str">
        <f ca="1">IF(AND(RESULT!$G239&gt;E$1,RESULT!$C239+RESULT!$D239&gt;2),"WON",IF(AND(RESULT!$G239&lt;E$1,RESULT!$C239+RESULT!$D239&lt;3),"WON","LOST"))</f>
        <v>LOST</v>
      </c>
      <c r="F180" t="str">
        <f ca="1">IF(AND(RESULT!$K239&gt;E$1,RESULT!$C239+RESULT!$D239&gt;2),"WON",IF(AND(RESULT!$K239&lt;E$1,RESULT!$C239+RESULT!$D239&lt;3),"WON","LOST"))</f>
        <v>WON</v>
      </c>
      <c r="G180" t="str">
        <f t="shared" ca="1" si="113"/>
        <v>DP</v>
      </c>
      <c r="I180" t="str">
        <f ca="1">IF(AND(RESULT!$G239&gt;I$1,RESULT!$C239+RESULT!$D239&gt;2),"WON",IF(AND(RESULT!$G239&lt;I$1,RESULT!$C239+RESULT!$D239&lt;3),"WON","LOST"))</f>
        <v>LOST</v>
      </c>
      <c r="J180" t="str">
        <f ca="1">IF(AND(RESULT!$K239&gt;I$1,RESULT!$C239+RESULT!$D239&gt;2),"WON",IF(AND(RESULT!$K239&lt;I$1,RESULT!$C239+RESULT!$D239&lt;3),"WON","LOST"))</f>
        <v>WON</v>
      </c>
      <c r="K180" t="str">
        <f t="shared" ca="1" si="114"/>
        <v>DP</v>
      </c>
      <c r="M180" t="str">
        <f ca="1">IF(AND(RESULT!$G239&gt;M$1,RESULT!$C239+RESULT!$D239&gt;2),"WON",IF(AND(RESULT!$G239&lt;M$1,RESULT!$C239+RESULT!$D239&lt;3),"WON","LOST"))</f>
        <v>WON</v>
      </c>
      <c r="N180" t="str">
        <f ca="1">IF(AND(RESULT!$K239&gt;M$1,RESULT!$C239+RESULT!$D239&gt;2),"WON",IF(AND(RESULT!$K239&lt;M$1,RESULT!$C239+RESULT!$D239&lt;3),"WON","LOST"))</f>
        <v>WON</v>
      </c>
      <c r="O180" t="str">
        <f t="shared" ca="1" si="115"/>
        <v>WON</v>
      </c>
      <c r="Q180" t="str">
        <f ca="1">IF(AND(RESULT!$G239&gt;Q$1,RESULT!$C239+RESULT!$D239&gt;2),"WON",IF(AND(RESULT!$G239&lt;Q$1,RESULT!$C239+RESULT!$D239&lt;3),"WON","LOST"))</f>
        <v>WON</v>
      </c>
      <c r="R180" t="str">
        <f ca="1">IF(AND(RESULT!$K239&gt;Q$1,RESULT!$C239+RESULT!$D239&gt;2),"WON",IF(AND(RESULT!$K239&lt;Q$1,RESULT!$C239+RESULT!$D239&lt;3),"WON","LOST"))</f>
        <v>WON</v>
      </c>
      <c r="S180" t="str">
        <f t="shared" ca="1" si="116"/>
        <v>WON</v>
      </c>
      <c r="U180" t="str">
        <f ca="1">IF(AND(RESULT!$G239&gt;U$1,RESULT!$C239+RESULT!$D239&gt;2),"WON",IF(AND(RESULT!$G239&lt;U$1,RESULT!$C239+RESULT!$D239&lt;3),"WON","LOST"))</f>
        <v>WON</v>
      </c>
      <c r="V180" t="str">
        <f ca="1">IF(AND(RESULT!$K239&gt;U$1,RESULT!$C239+RESULT!$D239&gt;2),"WON",IF(AND(RESULT!$K239&lt;U$1,RESULT!$C239+RESULT!$D239&lt;3),"WON","LOST"))</f>
        <v>WON</v>
      </c>
      <c r="W180" t="str">
        <f t="shared" ca="1" si="117"/>
        <v>WON</v>
      </c>
      <c r="Y180" t="str">
        <f ca="1">IF(AND(RESULT!$G239&gt;Y$1,RESULT!$C239+RESULT!$D239&gt;2),"WON",IF(AND(RESULT!$G239&lt;Y$1,RESULT!$C239+RESULT!$D239&lt;3),"WON","LOST"))</f>
        <v>WON</v>
      </c>
      <c r="Z180" t="str">
        <f ca="1">IF(AND(RESULT!$K239&gt;Y$1,RESULT!$C239+RESULT!$D239&gt;2),"WON",IF(AND(RESULT!$K239&lt;Y$1,RESULT!$C239+RESULT!$D239&lt;3),"WON","LOST"))</f>
        <v>WON</v>
      </c>
      <c r="AA180" t="str">
        <f t="shared" ca="1" si="118"/>
        <v>WON</v>
      </c>
      <c r="AC180" t="str">
        <f ca="1">IF(AND(RESULT!$G239&gt;AC$1,RESULT!$C239+RESULT!$D239&gt;2),"WON",IF(AND(RESULT!$G239&lt;AC$1,RESULT!$C239+RESULT!$D239&lt;3),"WON","LOST"))</f>
        <v>WON</v>
      </c>
      <c r="AD180" t="str">
        <f ca="1">IF(AND(RESULT!$K239&gt;AC$1,RESULT!$C239+RESULT!$D239&gt;2),"WON",IF(AND(RESULT!$K239&lt;AC$1,RESULT!$C239+RESULT!$D239&lt;3),"WON","LOST"))</f>
        <v>WON</v>
      </c>
      <c r="AE180" t="str">
        <f t="shared" ca="1" si="119"/>
        <v>WON</v>
      </c>
    </row>
    <row r="183" spans="1:31">
      <c r="A183" t="str">
        <f ca="1">IF(AND(RESULT!$G242&gt;A$1,RESULT!$C242+RESULT!$D242&gt;2),"WON",IF(AND(RESULT!$G242&lt;A$1,RESULT!$C242+RESULT!$D242&lt;3),"WON","LOST"))</f>
        <v>WON</v>
      </c>
      <c r="B183" t="str">
        <f ca="1">IF(AND(RESULT!$K242&gt;A$1,RESULT!$C242+RESULT!$D242&gt;2),"WON",IF(AND(RESULT!$K242&lt;A$1,RESULT!$C242+RESULT!$D242&lt;3),"WON","LOST"))</f>
        <v>WON</v>
      </c>
      <c r="C183" t="str">
        <f ca="1">IF(AND(A183="WON",B183="WON"),"WON",IF(AND(A183="LOST",B183="LOST"),"LOST","DP"))</f>
        <v>WON</v>
      </c>
      <c r="E183" t="str">
        <f ca="1">IF(AND(RESULT!$G242&gt;E$1,RESULT!$C242+RESULT!$D242&gt;2),"WON",IF(AND(RESULT!$G242&lt;E$1,RESULT!$C242+RESULT!$D242&lt;3),"WON","LOST"))</f>
        <v>WON</v>
      </c>
      <c r="F183" t="str">
        <f ca="1">IF(AND(RESULT!$K242&gt;E$1,RESULT!$C242+RESULT!$D242&gt;2),"WON",IF(AND(RESULT!$K242&lt;E$1,RESULT!$C242+RESULT!$D242&lt;3),"WON","LOST"))</f>
        <v>WON</v>
      </c>
      <c r="G183" t="str">
        <f ca="1">IF(AND(E183="WON",F183="WON"),"WON",IF(AND(E183="LOST",F183="LOST"),"LOST","DP"))</f>
        <v>WON</v>
      </c>
      <c r="I183" t="str">
        <f ca="1">IF(AND(RESULT!$G242&gt;I$1,RESULT!$C242+RESULT!$D242&gt;2),"WON",IF(AND(RESULT!$G242&lt;I$1,RESULT!$C242+RESULT!$D242&lt;3),"WON","LOST"))</f>
        <v>WON</v>
      </c>
      <c r="J183" t="str">
        <f ca="1">IF(AND(RESULT!$K242&gt;I$1,RESULT!$C242+RESULT!$D242&gt;2),"WON",IF(AND(RESULT!$K242&lt;I$1,RESULT!$C242+RESULT!$D242&lt;3),"WON","LOST"))</f>
        <v>WON</v>
      </c>
      <c r="K183" t="str">
        <f ca="1">IF(AND(I183="WON",J183="WON"),"WON",IF(AND(I183="LOST",J183="LOST"),"LOST","DP"))</f>
        <v>WON</v>
      </c>
      <c r="M183" t="str">
        <f ca="1">IF(AND(RESULT!$G242&gt;M$1,RESULT!$C242+RESULT!$D242&gt;2),"WON",IF(AND(RESULT!$G242&lt;M$1,RESULT!$C242+RESULT!$D242&lt;3),"WON","LOST"))</f>
        <v>WON</v>
      </c>
      <c r="N183" t="str">
        <f ca="1">IF(AND(RESULT!$K242&gt;M$1,RESULT!$C242+RESULT!$D242&gt;2),"WON",IF(AND(RESULT!$K242&lt;M$1,RESULT!$C242+RESULT!$D242&lt;3),"WON","LOST"))</f>
        <v>WON</v>
      </c>
      <c r="O183" t="str">
        <f ca="1">IF(AND(M183="WON",N183="WON"),"WON",IF(AND(M183="LOST",N183="LOST"),"LOST","DP"))</f>
        <v>WON</v>
      </c>
      <c r="Q183" t="str">
        <f ca="1">IF(AND(RESULT!$G242&gt;Q$1,RESULT!$C242+RESULT!$D242&gt;2),"WON",IF(AND(RESULT!$G242&lt;Q$1,RESULT!$C242+RESULT!$D242&lt;3),"WON","LOST"))</f>
        <v>WON</v>
      </c>
      <c r="R183" t="str">
        <f ca="1">IF(AND(RESULT!$K242&gt;Q$1,RESULT!$C242+RESULT!$D242&gt;2),"WON",IF(AND(RESULT!$K242&lt;Q$1,RESULT!$C242+RESULT!$D242&lt;3),"WON","LOST"))</f>
        <v>WON</v>
      </c>
      <c r="S183" t="str">
        <f ca="1">IF(AND(Q183="WON",R183="WON"),"WON",IF(AND(Q183="LOST",R183="LOST"),"LOST","DP"))</f>
        <v>WON</v>
      </c>
      <c r="U183" t="str">
        <f ca="1">IF(AND(RESULT!$G242&gt;U$1,RESULT!$C242+RESULT!$D242&gt;2),"WON",IF(AND(RESULT!$G242&lt;U$1,RESULT!$C242+RESULT!$D242&lt;3),"WON","LOST"))</f>
        <v>WON</v>
      </c>
      <c r="V183" t="str">
        <f ca="1">IF(AND(RESULT!$K242&gt;U$1,RESULT!$C242+RESULT!$D242&gt;2),"WON",IF(AND(RESULT!$K242&lt;U$1,RESULT!$C242+RESULT!$D242&lt;3),"WON","LOST"))</f>
        <v>WON</v>
      </c>
      <c r="W183" t="str">
        <f ca="1">IF(AND(U183="WON",V183="WON"),"WON",IF(AND(U183="LOST",V183="LOST"),"LOST","DP"))</f>
        <v>WON</v>
      </c>
      <c r="Y183" t="str">
        <f ca="1">IF(AND(RESULT!$G242&gt;Y$1,RESULT!$C242+RESULT!$D242&gt;2),"WON",IF(AND(RESULT!$G242&lt;Y$1,RESULT!$C242+RESULT!$D242&lt;3),"WON","LOST"))</f>
        <v>WON</v>
      </c>
      <c r="Z183" t="str">
        <f ca="1">IF(AND(RESULT!$K242&gt;Y$1,RESULT!$C242+RESULT!$D242&gt;2),"WON",IF(AND(RESULT!$K242&lt;Y$1,RESULT!$C242+RESULT!$D242&lt;3),"WON","LOST"))</f>
        <v>WON</v>
      </c>
      <c r="AA183" t="str">
        <f ca="1">IF(AND(Y183="WON",Z183="WON"),"WON",IF(AND(Y183="LOST",Z183="LOST"),"LOST","DP"))</f>
        <v>WON</v>
      </c>
      <c r="AC183" t="str">
        <f ca="1">IF(AND(RESULT!$G242&gt;AC$1,RESULT!$C242+RESULT!$D242&gt;2),"WON",IF(AND(RESULT!$G242&lt;AC$1,RESULT!$C242+RESULT!$D242&lt;3),"WON","LOST"))</f>
        <v>WON</v>
      </c>
      <c r="AD183" t="str">
        <f ca="1">IF(AND(RESULT!$K242&gt;AC$1,RESULT!$C242+RESULT!$D242&gt;2),"WON",IF(AND(RESULT!$K242&lt;AC$1,RESULT!$C242+RESULT!$D242&lt;3),"WON","LOST"))</f>
        <v>WON</v>
      </c>
      <c r="AE183" t="str">
        <f ca="1">IF(AND(AC183="WON",AD183="WON"),"WON",IF(AND(AC183="LOST",AD183="LOST"),"LOST","DP"))</f>
        <v>WON</v>
      </c>
    </row>
    <row r="184" spans="1:31">
      <c r="A184" t="str">
        <f ca="1">IF(AND(RESULT!$G243&gt;A$1,RESULT!$C243+RESULT!$D243&gt;2),"WON",IF(AND(RESULT!$G243&lt;A$1,RESULT!$C243+RESULT!$D243&lt;3),"WON","LOST"))</f>
        <v>LOST</v>
      </c>
      <c r="B184" t="str">
        <f ca="1">IF(AND(RESULT!$K243&gt;A$1,RESULT!$C243+RESULT!$D243&gt;2),"WON",IF(AND(RESULT!$K243&lt;A$1,RESULT!$C243+RESULT!$D243&lt;3),"WON","LOST"))</f>
        <v>LOST</v>
      </c>
      <c r="C184" t="str">
        <f t="shared" ref="C184:C192" ca="1" si="120">IF(AND(A184="WON",B184="WON"),"WON",IF(AND(A184="LOST",B184="LOST"),"LOST","DP"))</f>
        <v>LOST</v>
      </c>
      <c r="E184" t="str">
        <f ca="1">IF(AND(RESULT!$G243&gt;E$1,RESULT!$C243+RESULT!$D243&gt;2),"WON",IF(AND(RESULT!$G243&lt;E$1,RESULT!$C243+RESULT!$D243&lt;3),"WON","LOST"))</f>
        <v>LOST</v>
      </c>
      <c r="F184" t="str">
        <f ca="1">IF(AND(RESULT!$K243&gt;E$1,RESULT!$C243+RESULT!$D243&gt;2),"WON",IF(AND(RESULT!$K243&lt;E$1,RESULT!$C243+RESULT!$D243&lt;3),"WON","LOST"))</f>
        <v>LOST</v>
      </c>
      <c r="G184" t="str">
        <f t="shared" ref="G184:G192" ca="1" si="121">IF(AND(E184="WON",F184="WON"),"WON",IF(AND(E184="LOST",F184="LOST"),"LOST","DP"))</f>
        <v>LOST</v>
      </c>
      <c r="I184" t="str">
        <f ca="1">IF(AND(RESULT!$G243&gt;I$1,RESULT!$C243+RESULT!$D243&gt;2),"WON",IF(AND(RESULT!$G243&lt;I$1,RESULT!$C243+RESULT!$D243&lt;3),"WON","LOST"))</f>
        <v>LOST</v>
      </c>
      <c r="J184" t="str">
        <f ca="1">IF(AND(RESULT!$K243&gt;I$1,RESULT!$C243+RESULT!$D243&gt;2),"WON",IF(AND(RESULT!$K243&lt;I$1,RESULT!$C243+RESULT!$D243&lt;3),"WON","LOST"))</f>
        <v>LOST</v>
      </c>
      <c r="K184" t="str">
        <f t="shared" ref="K184:K192" ca="1" si="122">IF(AND(I184="WON",J184="WON"),"WON",IF(AND(I184="LOST",J184="LOST"),"LOST","DP"))</f>
        <v>LOST</v>
      </c>
      <c r="M184" t="str">
        <f ca="1">IF(AND(RESULT!$G243&gt;M$1,RESULT!$C243+RESULT!$D243&gt;2),"WON",IF(AND(RESULT!$G243&lt;M$1,RESULT!$C243+RESULT!$D243&lt;3),"WON","LOST"))</f>
        <v>WON</v>
      </c>
      <c r="N184" t="str">
        <f ca="1">IF(AND(RESULT!$K243&gt;M$1,RESULT!$C243+RESULT!$D243&gt;2),"WON",IF(AND(RESULT!$K243&lt;M$1,RESULT!$C243+RESULT!$D243&lt;3),"WON","LOST"))</f>
        <v>LOST</v>
      </c>
      <c r="O184" t="str">
        <f t="shared" ref="O184:O192" ca="1" si="123">IF(AND(M184="WON",N184="WON"),"WON",IF(AND(M184="LOST",N184="LOST"),"LOST","DP"))</f>
        <v>DP</v>
      </c>
      <c r="Q184" t="str">
        <f ca="1">IF(AND(RESULT!$G243&gt;Q$1,RESULT!$C243+RESULT!$D243&gt;2),"WON",IF(AND(RESULT!$G243&lt;Q$1,RESULT!$C243+RESULT!$D243&lt;3),"WON","LOST"))</f>
        <v>WON</v>
      </c>
      <c r="R184" t="str">
        <f ca="1">IF(AND(RESULT!$K243&gt;Q$1,RESULT!$C243+RESULT!$D243&gt;2),"WON",IF(AND(RESULT!$K243&lt;Q$1,RESULT!$C243+RESULT!$D243&lt;3),"WON","LOST"))</f>
        <v>LOST</v>
      </c>
      <c r="S184" t="str">
        <f t="shared" ref="S184:S192" ca="1" si="124">IF(AND(Q184="WON",R184="WON"),"WON",IF(AND(Q184="LOST",R184="LOST"),"LOST","DP"))</f>
        <v>DP</v>
      </c>
      <c r="U184" t="str">
        <f ca="1">IF(AND(RESULT!$G243&gt;U$1,RESULT!$C243+RESULT!$D243&gt;2),"WON",IF(AND(RESULT!$G243&lt;U$1,RESULT!$C243+RESULT!$D243&lt;3),"WON","LOST"))</f>
        <v>WON</v>
      </c>
      <c r="V184" t="str">
        <f ca="1">IF(AND(RESULT!$K243&gt;U$1,RESULT!$C243+RESULT!$D243&gt;2),"WON",IF(AND(RESULT!$K243&lt;U$1,RESULT!$C243+RESULT!$D243&lt;3),"WON","LOST"))</f>
        <v>LOST</v>
      </c>
      <c r="W184" t="str">
        <f t="shared" ref="W184:W192" ca="1" si="125">IF(AND(U184="WON",V184="WON"),"WON",IF(AND(U184="LOST",V184="LOST"),"LOST","DP"))</f>
        <v>DP</v>
      </c>
      <c r="Y184" t="str">
        <f ca="1">IF(AND(RESULT!$G243&gt;Y$1,RESULT!$C243+RESULT!$D243&gt;2),"WON",IF(AND(RESULT!$G243&lt;Y$1,RESULT!$C243+RESULT!$D243&lt;3),"WON","LOST"))</f>
        <v>LOST</v>
      </c>
      <c r="Z184" t="str">
        <f ca="1">IF(AND(RESULT!$K243&gt;Y$1,RESULT!$C243+RESULT!$D243&gt;2),"WON",IF(AND(RESULT!$K243&lt;Y$1,RESULT!$C243+RESULT!$D243&lt;3),"WON","LOST"))</f>
        <v>LOST</v>
      </c>
      <c r="AA184" t="str">
        <f t="shared" ref="AA184:AA192" ca="1" si="126">IF(AND(Y184="WON",Z184="WON"),"WON",IF(AND(Y184="LOST",Z184="LOST"),"LOST","DP"))</f>
        <v>LOST</v>
      </c>
      <c r="AC184" t="str">
        <f ca="1">IF(AND(RESULT!$G243&gt;AC$1,RESULT!$C243+RESULT!$D243&gt;2),"WON",IF(AND(RESULT!$G243&lt;AC$1,RESULT!$C243+RESULT!$D243&lt;3),"WON","LOST"))</f>
        <v>LOST</v>
      </c>
      <c r="AD184" t="str">
        <f ca="1">IF(AND(RESULT!$K243&gt;AC$1,RESULT!$C243+RESULT!$D243&gt;2),"WON",IF(AND(RESULT!$K243&lt;AC$1,RESULT!$C243+RESULT!$D243&lt;3),"WON","LOST"))</f>
        <v>LOST</v>
      </c>
      <c r="AE184" t="str">
        <f t="shared" ref="AE184:AE192" ca="1" si="127">IF(AND(AC184="WON",AD184="WON"),"WON",IF(AND(AC184="LOST",AD184="LOST"),"LOST","DP"))</f>
        <v>LOST</v>
      </c>
    </row>
    <row r="185" spans="1:31">
      <c r="A185" t="str">
        <f ca="1">IF(AND(RESULT!$G244&gt;A$1,RESULT!$C244+RESULT!$D244&gt;2),"WON",IF(AND(RESULT!$G244&lt;A$1,RESULT!$C244+RESULT!$D244&lt;3),"WON","LOST"))</f>
        <v>WON</v>
      </c>
      <c r="B185" t="str">
        <f ca="1">IF(AND(RESULT!$K244&gt;A$1,RESULT!$C244+RESULT!$D244&gt;2),"WON",IF(AND(RESULT!$K244&lt;A$1,RESULT!$C244+RESULT!$D244&lt;3),"WON","LOST"))</f>
        <v>WON</v>
      </c>
      <c r="C185" t="str">
        <f t="shared" ca="1" si="120"/>
        <v>WON</v>
      </c>
      <c r="E185" t="str">
        <f ca="1">IF(AND(RESULT!$G244&gt;E$1,RESULT!$C244+RESULT!$D244&gt;2),"WON",IF(AND(RESULT!$G244&lt;E$1,RESULT!$C244+RESULT!$D244&lt;3),"WON","LOST"))</f>
        <v>WON</v>
      </c>
      <c r="F185" t="str">
        <f ca="1">IF(AND(RESULT!$K244&gt;E$1,RESULT!$C244+RESULT!$D244&gt;2),"WON",IF(AND(RESULT!$K244&lt;E$1,RESULT!$C244+RESULT!$D244&lt;3),"WON","LOST"))</f>
        <v>WON</v>
      </c>
      <c r="G185" t="str">
        <f t="shared" ca="1" si="121"/>
        <v>WON</v>
      </c>
      <c r="I185" t="str">
        <f ca="1">IF(AND(RESULT!$G244&gt;I$1,RESULT!$C244+RESULT!$D244&gt;2),"WON",IF(AND(RESULT!$G244&lt;I$1,RESULT!$C244+RESULT!$D244&lt;3),"WON","LOST"))</f>
        <v>WON</v>
      </c>
      <c r="J185" t="str">
        <f ca="1">IF(AND(RESULT!$K244&gt;I$1,RESULT!$C244+RESULT!$D244&gt;2),"WON",IF(AND(RESULT!$K244&lt;I$1,RESULT!$C244+RESULT!$D244&lt;3),"WON","LOST"))</f>
        <v>WON</v>
      </c>
      <c r="K185" t="str">
        <f t="shared" ca="1" si="122"/>
        <v>WON</v>
      </c>
      <c r="M185" t="str">
        <f ca="1">IF(AND(RESULT!$G244&gt;M$1,RESULT!$C244+RESULT!$D244&gt;2),"WON",IF(AND(RESULT!$G244&lt;M$1,RESULT!$C244+RESULT!$D244&lt;3),"WON","LOST"))</f>
        <v>WON</v>
      </c>
      <c r="N185" t="str">
        <f ca="1">IF(AND(RESULT!$K244&gt;M$1,RESULT!$C244+RESULT!$D244&gt;2),"WON",IF(AND(RESULT!$K244&lt;M$1,RESULT!$C244+RESULT!$D244&lt;3),"WON","LOST"))</f>
        <v>WON</v>
      </c>
      <c r="O185" t="str">
        <f t="shared" ca="1" si="123"/>
        <v>WON</v>
      </c>
      <c r="Q185" t="str">
        <f ca="1">IF(AND(RESULT!$G244&gt;Q$1,RESULT!$C244+RESULT!$D244&gt;2),"WON",IF(AND(RESULT!$G244&lt;Q$1,RESULT!$C244+RESULT!$D244&lt;3),"WON","LOST"))</f>
        <v>WON</v>
      </c>
      <c r="R185" t="str">
        <f ca="1">IF(AND(RESULT!$K244&gt;Q$1,RESULT!$C244+RESULT!$D244&gt;2),"WON",IF(AND(RESULT!$K244&lt;Q$1,RESULT!$C244+RESULT!$D244&lt;3),"WON","LOST"))</f>
        <v>WON</v>
      </c>
      <c r="S185" t="str">
        <f t="shared" ca="1" si="124"/>
        <v>WON</v>
      </c>
      <c r="U185" t="str">
        <f ca="1">IF(AND(RESULT!$G244&gt;U$1,RESULT!$C244+RESULT!$D244&gt;2),"WON",IF(AND(RESULT!$G244&lt;U$1,RESULT!$C244+RESULT!$D244&lt;3),"WON","LOST"))</f>
        <v>WON</v>
      </c>
      <c r="V185" t="str">
        <f ca="1">IF(AND(RESULT!$K244&gt;U$1,RESULT!$C244+RESULT!$D244&gt;2),"WON",IF(AND(RESULT!$K244&lt;U$1,RESULT!$C244+RESULT!$D244&lt;3),"WON","LOST"))</f>
        <v>WON</v>
      </c>
      <c r="W185" t="str">
        <f t="shared" ca="1" si="125"/>
        <v>WON</v>
      </c>
      <c r="Y185" t="str">
        <f ca="1">IF(AND(RESULT!$G244&gt;Y$1,RESULT!$C244+RESULT!$D244&gt;2),"WON",IF(AND(RESULT!$G244&lt;Y$1,RESULT!$C244+RESULT!$D244&lt;3),"WON","LOST"))</f>
        <v>WON</v>
      </c>
      <c r="Z185" t="str">
        <f ca="1">IF(AND(RESULT!$K244&gt;Y$1,RESULT!$C244+RESULT!$D244&gt;2),"WON",IF(AND(RESULT!$K244&lt;Y$1,RESULT!$C244+RESULT!$D244&lt;3),"WON","LOST"))</f>
        <v>WON</v>
      </c>
      <c r="AA185" t="str">
        <f t="shared" ca="1" si="126"/>
        <v>WON</v>
      </c>
      <c r="AC185" t="str">
        <f ca="1">IF(AND(RESULT!$G244&gt;AC$1,RESULT!$C244+RESULT!$D244&gt;2),"WON",IF(AND(RESULT!$G244&lt;AC$1,RESULT!$C244+RESULT!$D244&lt;3),"WON","LOST"))</f>
        <v>WON</v>
      </c>
      <c r="AD185" t="str">
        <f ca="1">IF(AND(RESULT!$K244&gt;AC$1,RESULT!$C244+RESULT!$D244&gt;2),"WON",IF(AND(RESULT!$K244&lt;AC$1,RESULT!$C244+RESULT!$D244&lt;3),"WON","LOST"))</f>
        <v>WON</v>
      </c>
      <c r="AE185" t="str">
        <f t="shared" ca="1" si="127"/>
        <v>WON</v>
      </c>
    </row>
    <row r="186" spans="1:31">
      <c r="A186" t="str">
        <f ca="1">IF(AND(RESULT!$G245&gt;A$1,RESULT!$C245+RESULT!$D245&gt;2),"WON",IF(AND(RESULT!$G245&lt;A$1,RESULT!$C245+RESULT!$D245&lt;3),"WON","LOST"))</f>
        <v>LOST</v>
      </c>
      <c r="B186" t="str">
        <f ca="1">IF(AND(RESULT!$K245&gt;A$1,RESULT!$C245+RESULT!$D245&gt;2),"WON",IF(AND(RESULT!$K245&lt;A$1,RESULT!$C245+RESULT!$D245&lt;3),"WON","LOST"))</f>
        <v>LOST</v>
      </c>
      <c r="C186" t="str">
        <f t="shared" ca="1" si="120"/>
        <v>LOST</v>
      </c>
      <c r="E186" t="str">
        <f ca="1">IF(AND(RESULT!$G245&gt;E$1,RESULT!$C245+RESULT!$D245&gt;2),"WON",IF(AND(RESULT!$G245&lt;E$1,RESULT!$C245+RESULT!$D245&lt;3),"WON","LOST"))</f>
        <v>LOST</v>
      </c>
      <c r="F186" t="str">
        <f ca="1">IF(AND(RESULT!$K245&gt;E$1,RESULT!$C245+RESULT!$D245&gt;2),"WON",IF(AND(RESULT!$K245&lt;E$1,RESULT!$C245+RESULT!$D245&lt;3),"WON","LOST"))</f>
        <v>LOST</v>
      </c>
      <c r="G186" t="str">
        <f t="shared" ca="1" si="121"/>
        <v>LOST</v>
      </c>
      <c r="I186" t="str">
        <f ca="1">IF(AND(RESULT!$G245&gt;I$1,RESULT!$C245+RESULT!$D245&gt;2),"WON",IF(AND(RESULT!$G245&lt;I$1,RESULT!$C245+RESULT!$D245&lt;3),"WON","LOST"))</f>
        <v>WON</v>
      </c>
      <c r="J186" t="str">
        <f ca="1">IF(AND(RESULT!$K245&gt;I$1,RESULT!$C245+RESULT!$D245&gt;2),"WON",IF(AND(RESULT!$K245&lt;I$1,RESULT!$C245+RESULT!$D245&lt;3),"WON","LOST"))</f>
        <v>LOST</v>
      </c>
      <c r="K186" t="str">
        <f t="shared" ca="1" si="122"/>
        <v>DP</v>
      </c>
      <c r="M186" t="str">
        <f ca="1">IF(AND(RESULT!$G245&gt;M$1,RESULT!$C245+RESULT!$D245&gt;2),"WON",IF(AND(RESULT!$G245&lt;M$1,RESULT!$C245+RESULT!$D245&lt;3),"WON","LOST"))</f>
        <v>WON</v>
      </c>
      <c r="N186" t="str">
        <f ca="1">IF(AND(RESULT!$K245&gt;M$1,RESULT!$C245+RESULT!$D245&gt;2),"WON",IF(AND(RESULT!$K245&lt;M$1,RESULT!$C245+RESULT!$D245&lt;3),"WON","LOST"))</f>
        <v>LOST</v>
      </c>
      <c r="O186" t="str">
        <f t="shared" ca="1" si="123"/>
        <v>DP</v>
      </c>
      <c r="Q186" t="str">
        <f ca="1">IF(AND(RESULT!$G245&gt;Q$1,RESULT!$C245+RESULT!$D245&gt;2),"WON",IF(AND(RESULT!$G245&lt;Q$1,RESULT!$C245+RESULT!$D245&lt;3),"WON","LOST"))</f>
        <v>WON</v>
      </c>
      <c r="R186" t="str">
        <f ca="1">IF(AND(RESULT!$K245&gt;Q$1,RESULT!$C245+RESULT!$D245&gt;2),"WON",IF(AND(RESULT!$K245&lt;Q$1,RESULT!$C245+RESULT!$D245&lt;3),"WON","LOST"))</f>
        <v>LOST</v>
      </c>
      <c r="S186" t="str">
        <f t="shared" ca="1" si="124"/>
        <v>DP</v>
      </c>
      <c r="U186" t="str">
        <f ca="1">IF(AND(RESULT!$G245&gt;U$1,RESULT!$C245+RESULT!$D245&gt;2),"WON",IF(AND(RESULT!$G245&lt;U$1,RESULT!$C245+RESULT!$D245&lt;3),"WON","LOST"))</f>
        <v>WON</v>
      </c>
      <c r="V186" t="str">
        <f ca="1">IF(AND(RESULT!$K245&gt;U$1,RESULT!$C245+RESULT!$D245&gt;2),"WON",IF(AND(RESULT!$K245&lt;U$1,RESULT!$C245+RESULT!$D245&lt;3),"WON","LOST"))</f>
        <v>LOST</v>
      </c>
      <c r="W186" t="str">
        <f t="shared" ca="1" si="125"/>
        <v>DP</v>
      </c>
      <c r="Y186" t="str">
        <f ca="1">IF(AND(RESULT!$G245&gt;Y$1,RESULT!$C245+RESULT!$D245&gt;2),"WON",IF(AND(RESULT!$G245&lt;Y$1,RESULT!$C245+RESULT!$D245&lt;3),"WON","LOST"))</f>
        <v>WON</v>
      </c>
      <c r="Z186" t="str">
        <f ca="1">IF(AND(RESULT!$K245&gt;Y$1,RESULT!$C245+RESULT!$D245&gt;2),"WON",IF(AND(RESULT!$K245&lt;Y$1,RESULT!$C245+RESULT!$D245&lt;3),"WON","LOST"))</f>
        <v>LOST</v>
      </c>
      <c r="AA186" t="str">
        <f t="shared" ca="1" si="126"/>
        <v>DP</v>
      </c>
      <c r="AC186" t="str">
        <f ca="1">IF(AND(RESULT!$G245&gt;AC$1,RESULT!$C245+RESULT!$D245&gt;2),"WON",IF(AND(RESULT!$G245&lt;AC$1,RESULT!$C245+RESULT!$D245&lt;3),"WON","LOST"))</f>
        <v>WON</v>
      </c>
      <c r="AD186" t="str">
        <f ca="1">IF(AND(RESULT!$K245&gt;AC$1,RESULT!$C245+RESULT!$D245&gt;2),"WON",IF(AND(RESULT!$K245&lt;AC$1,RESULT!$C245+RESULT!$D245&lt;3),"WON","LOST"))</f>
        <v>LOST</v>
      </c>
      <c r="AE186" t="str">
        <f t="shared" ca="1" si="127"/>
        <v>DP</v>
      </c>
    </row>
    <row r="187" spans="1:31">
      <c r="A187" t="str">
        <f ca="1">IF(AND(RESULT!$G246&gt;A$1,RESULT!$C246+RESULT!$D246&gt;2),"WON",IF(AND(RESULT!$G246&lt;A$1,RESULT!$C246+RESULT!$D246&lt;3),"WON","LOST"))</f>
        <v>WON</v>
      </c>
      <c r="B187" t="str">
        <f ca="1">IF(AND(RESULT!$K246&gt;A$1,RESULT!$C246+RESULT!$D246&gt;2),"WON",IF(AND(RESULT!$K246&lt;A$1,RESULT!$C246+RESULT!$D246&lt;3),"WON","LOST"))</f>
        <v>LOST</v>
      </c>
      <c r="C187" t="str">
        <f t="shared" ca="1" si="120"/>
        <v>DP</v>
      </c>
      <c r="E187" t="str">
        <f ca="1">IF(AND(RESULT!$G246&gt;E$1,RESULT!$C246+RESULT!$D246&gt;2),"WON",IF(AND(RESULT!$G246&lt;E$1,RESULT!$C246+RESULT!$D246&lt;3),"WON","LOST"))</f>
        <v>WON</v>
      </c>
      <c r="F187" t="str">
        <f ca="1">IF(AND(RESULT!$K246&gt;E$1,RESULT!$C246+RESULT!$D246&gt;2),"WON",IF(AND(RESULT!$K246&lt;E$1,RESULT!$C246+RESULT!$D246&lt;3),"WON","LOST"))</f>
        <v>LOST</v>
      </c>
      <c r="G187" t="str">
        <f t="shared" ca="1" si="121"/>
        <v>DP</v>
      </c>
      <c r="I187" t="str">
        <f ca="1">IF(AND(RESULT!$G246&gt;I$1,RESULT!$C246+RESULT!$D246&gt;2),"WON",IF(AND(RESULT!$G246&lt;I$1,RESULT!$C246+RESULT!$D246&lt;3),"WON","LOST"))</f>
        <v>WON</v>
      </c>
      <c r="J187" t="str">
        <f ca="1">IF(AND(RESULT!$K246&gt;I$1,RESULT!$C246+RESULT!$D246&gt;2),"WON",IF(AND(RESULT!$K246&lt;I$1,RESULT!$C246+RESULT!$D246&lt;3),"WON","LOST"))</f>
        <v>LOST</v>
      </c>
      <c r="K187" t="str">
        <f t="shared" ca="1" si="122"/>
        <v>DP</v>
      </c>
      <c r="M187" t="str">
        <f ca="1">IF(AND(RESULT!$G246&gt;M$1,RESULT!$C246+RESULT!$D246&gt;2),"WON",IF(AND(RESULT!$G246&lt;M$1,RESULT!$C246+RESULT!$D246&lt;3),"WON","LOST"))</f>
        <v>LOST</v>
      </c>
      <c r="N187" t="str">
        <f ca="1">IF(AND(RESULT!$K246&gt;M$1,RESULT!$C246+RESULT!$D246&gt;2),"WON",IF(AND(RESULT!$K246&lt;M$1,RESULT!$C246+RESULT!$D246&lt;3),"WON","LOST"))</f>
        <v>LOST</v>
      </c>
      <c r="O187" t="str">
        <f t="shared" ca="1" si="123"/>
        <v>LOST</v>
      </c>
      <c r="Q187" t="str">
        <f ca="1">IF(AND(RESULT!$G246&gt;Q$1,RESULT!$C246+RESULT!$D246&gt;2),"WON",IF(AND(RESULT!$G246&lt;Q$1,RESULT!$C246+RESULT!$D246&lt;3),"WON","LOST"))</f>
        <v>LOST</v>
      </c>
      <c r="R187" t="str">
        <f ca="1">IF(AND(RESULT!$K246&gt;Q$1,RESULT!$C246+RESULT!$D246&gt;2),"WON",IF(AND(RESULT!$K246&lt;Q$1,RESULT!$C246+RESULT!$D246&lt;3),"WON","LOST"))</f>
        <v>LOST</v>
      </c>
      <c r="S187" t="str">
        <f t="shared" ca="1" si="124"/>
        <v>LOST</v>
      </c>
      <c r="U187" t="str">
        <f ca="1">IF(AND(RESULT!$G246&gt;U$1,RESULT!$C246+RESULT!$D246&gt;2),"WON",IF(AND(RESULT!$G246&lt;U$1,RESULT!$C246+RESULT!$D246&lt;3),"WON","LOST"))</f>
        <v>LOST</v>
      </c>
      <c r="V187" t="str">
        <f ca="1">IF(AND(RESULT!$K246&gt;U$1,RESULT!$C246+RESULT!$D246&gt;2),"WON",IF(AND(RESULT!$K246&lt;U$1,RESULT!$C246+RESULT!$D246&lt;3),"WON","LOST"))</f>
        <v>LOST</v>
      </c>
      <c r="W187" t="str">
        <f t="shared" ca="1" si="125"/>
        <v>LOST</v>
      </c>
      <c r="Y187" t="str">
        <f ca="1">IF(AND(RESULT!$G246&gt;Y$1,RESULT!$C246+RESULT!$D246&gt;2),"WON",IF(AND(RESULT!$G246&lt;Y$1,RESULT!$C246+RESULT!$D246&lt;3),"WON","LOST"))</f>
        <v>LOST</v>
      </c>
      <c r="Z187" t="str">
        <f ca="1">IF(AND(RESULT!$K246&gt;Y$1,RESULT!$C246+RESULT!$D246&gt;2),"WON",IF(AND(RESULT!$K246&lt;Y$1,RESULT!$C246+RESULT!$D246&lt;3),"WON","LOST"))</f>
        <v>LOST</v>
      </c>
      <c r="AA187" t="str">
        <f t="shared" ca="1" si="126"/>
        <v>LOST</v>
      </c>
      <c r="AC187" t="str">
        <f ca="1">IF(AND(RESULT!$G246&gt;AC$1,RESULT!$C246+RESULT!$D246&gt;2),"WON",IF(AND(RESULT!$G246&lt;AC$1,RESULT!$C246+RESULT!$D246&lt;3),"WON","LOST"))</f>
        <v>LOST</v>
      </c>
      <c r="AD187" t="str">
        <f ca="1">IF(AND(RESULT!$K246&gt;AC$1,RESULT!$C246+RESULT!$D246&gt;2),"WON",IF(AND(RESULT!$K246&lt;AC$1,RESULT!$C246+RESULT!$D246&lt;3),"WON","LOST"))</f>
        <v>LOST</v>
      </c>
      <c r="AE187" t="str">
        <f t="shared" ca="1" si="127"/>
        <v>LOST</v>
      </c>
    </row>
    <row r="188" spans="1:31">
      <c r="A188" t="str">
        <f ca="1">IF(AND(RESULT!$G247&gt;A$1,RESULT!$C247+RESULT!$D247&gt;2),"WON",IF(AND(RESULT!$G247&lt;A$1,RESULT!$C247+RESULT!$D247&lt;3),"WON","LOST"))</f>
        <v>LOST</v>
      </c>
      <c r="B188" t="str">
        <f ca="1">IF(AND(RESULT!$K247&gt;A$1,RESULT!$C247+RESULT!$D247&gt;2),"WON",IF(AND(RESULT!$K247&lt;A$1,RESULT!$C247+RESULT!$D247&lt;3),"WON","LOST"))</f>
        <v>WON</v>
      </c>
      <c r="C188" t="str">
        <f t="shared" ca="1" si="120"/>
        <v>DP</v>
      </c>
      <c r="E188" t="str">
        <f ca="1">IF(AND(RESULT!$G247&gt;E$1,RESULT!$C247+RESULT!$D247&gt;2),"WON",IF(AND(RESULT!$G247&lt;E$1,RESULT!$C247+RESULT!$D247&lt;3),"WON","LOST"))</f>
        <v>LOST</v>
      </c>
      <c r="F188" t="str">
        <f ca="1">IF(AND(RESULT!$K247&gt;E$1,RESULT!$C247+RESULT!$D247&gt;2),"WON",IF(AND(RESULT!$K247&lt;E$1,RESULT!$C247+RESULT!$D247&lt;3),"WON","LOST"))</f>
        <v>WON</v>
      </c>
      <c r="G188" t="str">
        <f t="shared" ca="1" si="121"/>
        <v>DP</v>
      </c>
      <c r="I188" t="str">
        <f ca="1">IF(AND(RESULT!$G247&gt;I$1,RESULT!$C247+RESULT!$D247&gt;2),"WON",IF(AND(RESULT!$G247&lt;I$1,RESULT!$C247+RESULT!$D247&lt;3),"WON","LOST"))</f>
        <v>LOST</v>
      </c>
      <c r="J188" t="str">
        <f ca="1">IF(AND(RESULT!$K247&gt;I$1,RESULT!$C247+RESULT!$D247&gt;2),"WON",IF(AND(RESULT!$K247&lt;I$1,RESULT!$C247+RESULT!$D247&lt;3),"WON","LOST"))</f>
        <v>WON</v>
      </c>
      <c r="K188" t="str">
        <f t="shared" ca="1" si="122"/>
        <v>DP</v>
      </c>
      <c r="M188" t="str">
        <f ca="1">IF(AND(RESULT!$G247&gt;M$1,RESULT!$C247+RESULT!$D247&gt;2),"WON",IF(AND(RESULT!$G247&lt;M$1,RESULT!$C247+RESULT!$D247&lt;3),"WON","LOST"))</f>
        <v>WON</v>
      </c>
      <c r="N188" t="str">
        <f ca="1">IF(AND(RESULT!$K247&gt;M$1,RESULT!$C247+RESULT!$D247&gt;2),"WON",IF(AND(RESULT!$K247&lt;M$1,RESULT!$C247+RESULT!$D247&lt;3),"WON","LOST"))</f>
        <v>WON</v>
      </c>
      <c r="O188" t="str">
        <f t="shared" ca="1" si="123"/>
        <v>WON</v>
      </c>
      <c r="Q188" t="str">
        <f ca="1">IF(AND(RESULT!$G247&gt;Q$1,RESULT!$C247+RESULT!$D247&gt;2),"WON",IF(AND(RESULT!$G247&lt;Q$1,RESULT!$C247+RESULT!$D247&lt;3),"WON","LOST"))</f>
        <v>WON</v>
      </c>
      <c r="R188" t="str">
        <f ca="1">IF(AND(RESULT!$K247&gt;Q$1,RESULT!$C247+RESULT!$D247&gt;2),"WON",IF(AND(RESULT!$K247&lt;Q$1,RESULT!$C247+RESULT!$D247&lt;3),"WON","LOST"))</f>
        <v>WON</v>
      </c>
      <c r="S188" t="str">
        <f t="shared" ca="1" si="124"/>
        <v>WON</v>
      </c>
      <c r="U188" t="str">
        <f ca="1">IF(AND(RESULT!$G247&gt;U$1,RESULT!$C247+RESULT!$D247&gt;2),"WON",IF(AND(RESULT!$G247&lt;U$1,RESULT!$C247+RESULT!$D247&lt;3),"WON","LOST"))</f>
        <v>WON</v>
      </c>
      <c r="V188" t="str">
        <f ca="1">IF(AND(RESULT!$K247&gt;U$1,RESULT!$C247+RESULT!$D247&gt;2),"WON",IF(AND(RESULT!$K247&lt;U$1,RESULT!$C247+RESULT!$D247&lt;3),"WON","LOST"))</f>
        <v>WON</v>
      </c>
      <c r="W188" t="str">
        <f t="shared" ca="1" si="125"/>
        <v>WON</v>
      </c>
      <c r="Y188" t="str">
        <f ca="1">IF(AND(RESULT!$G247&gt;Y$1,RESULT!$C247+RESULT!$D247&gt;2),"WON",IF(AND(RESULT!$G247&lt;Y$1,RESULT!$C247+RESULT!$D247&lt;3),"WON","LOST"))</f>
        <v>WON</v>
      </c>
      <c r="Z188" t="str">
        <f ca="1">IF(AND(RESULT!$K247&gt;Y$1,RESULT!$C247+RESULT!$D247&gt;2),"WON",IF(AND(RESULT!$K247&lt;Y$1,RESULT!$C247+RESULT!$D247&lt;3),"WON","LOST"))</f>
        <v>WON</v>
      </c>
      <c r="AA188" t="str">
        <f t="shared" ca="1" si="126"/>
        <v>WON</v>
      </c>
      <c r="AC188" t="str">
        <f ca="1">IF(AND(RESULT!$G247&gt;AC$1,RESULT!$C247+RESULT!$D247&gt;2),"WON",IF(AND(RESULT!$G247&lt;AC$1,RESULT!$C247+RESULT!$D247&lt;3),"WON","LOST"))</f>
        <v>WON</v>
      </c>
      <c r="AD188" t="str">
        <f ca="1">IF(AND(RESULT!$K247&gt;AC$1,RESULT!$C247+RESULT!$D247&gt;2),"WON",IF(AND(RESULT!$K247&lt;AC$1,RESULT!$C247+RESULT!$D247&lt;3),"WON","LOST"))</f>
        <v>WON</v>
      </c>
      <c r="AE188" t="str">
        <f t="shared" ca="1" si="127"/>
        <v>WON</v>
      </c>
    </row>
    <row r="189" spans="1:31">
      <c r="A189" t="str">
        <f ca="1">IF(AND(RESULT!$G248&gt;A$1,RESULT!$C248+RESULT!$D248&gt;2),"WON",IF(AND(RESULT!$G248&lt;A$1,RESULT!$C248+RESULT!$D248&lt;3),"WON","LOST"))</f>
        <v>WON</v>
      </c>
      <c r="B189" t="str">
        <f ca="1">IF(AND(RESULT!$K248&gt;A$1,RESULT!$C248+RESULT!$D248&gt;2),"WON",IF(AND(RESULT!$K248&lt;A$1,RESULT!$C248+RESULT!$D248&lt;3),"WON","LOST"))</f>
        <v>WON</v>
      </c>
      <c r="C189" t="str">
        <f t="shared" ca="1" si="120"/>
        <v>WON</v>
      </c>
      <c r="E189" t="str">
        <f ca="1">IF(AND(RESULT!$G248&gt;E$1,RESULT!$C248+RESULT!$D248&gt;2),"WON",IF(AND(RESULT!$G248&lt;E$1,RESULT!$C248+RESULT!$D248&lt;3),"WON","LOST"))</f>
        <v>WON</v>
      </c>
      <c r="F189" t="str">
        <f ca="1">IF(AND(RESULT!$K248&gt;E$1,RESULT!$C248+RESULT!$D248&gt;2),"WON",IF(AND(RESULT!$K248&lt;E$1,RESULT!$C248+RESULT!$D248&lt;3),"WON","LOST"))</f>
        <v>WON</v>
      </c>
      <c r="G189" t="str">
        <f t="shared" ca="1" si="121"/>
        <v>WON</v>
      </c>
      <c r="I189" t="str">
        <f ca="1">IF(AND(RESULT!$G248&gt;I$1,RESULT!$C248+RESULT!$D248&gt;2),"WON",IF(AND(RESULT!$G248&lt;I$1,RESULT!$C248+RESULT!$D248&lt;3),"WON","LOST"))</f>
        <v>WON</v>
      </c>
      <c r="J189" t="str">
        <f ca="1">IF(AND(RESULT!$K248&gt;I$1,RESULT!$C248+RESULT!$D248&gt;2),"WON",IF(AND(RESULT!$K248&lt;I$1,RESULT!$C248+RESULT!$D248&lt;3),"WON","LOST"))</f>
        <v>WON</v>
      </c>
      <c r="K189" t="str">
        <f t="shared" ca="1" si="122"/>
        <v>WON</v>
      </c>
      <c r="M189" t="str">
        <f ca="1">IF(AND(RESULT!$G248&gt;M$1,RESULT!$C248+RESULT!$D248&gt;2),"WON",IF(AND(RESULT!$G248&lt;M$1,RESULT!$C248+RESULT!$D248&lt;3),"WON","LOST"))</f>
        <v>LOST</v>
      </c>
      <c r="N189" t="str">
        <f ca="1">IF(AND(RESULT!$K248&gt;M$1,RESULT!$C248+RESULT!$D248&gt;2),"WON",IF(AND(RESULT!$K248&lt;M$1,RESULT!$C248+RESULT!$D248&lt;3),"WON","LOST"))</f>
        <v>WON</v>
      </c>
      <c r="O189" t="str">
        <f t="shared" ca="1" si="123"/>
        <v>DP</v>
      </c>
      <c r="Q189" t="str">
        <f ca="1">IF(AND(RESULT!$G248&gt;Q$1,RESULT!$C248+RESULT!$D248&gt;2),"WON",IF(AND(RESULT!$G248&lt;Q$1,RESULT!$C248+RESULT!$D248&lt;3),"WON","LOST"))</f>
        <v>LOST</v>
      </c>
      <c r="R189" t="str">
        <f ca="1">IF(AND(RESULT!$K248&gt;Q$1,RESULT!$C248+RESULT!$D248&gt;2),"WON",IF(AND(RESULT!$K248&lt;Q$1,RESULT!$C248+RESULT!$D248&lt;3),"WON","LOST"))</f>
        <v>WON</v>
      </c>
      <c r="S189" t="str">
        <f t="shared" ca="1" si="124"/>
        <v>DP</v>
      </c>
      <c r="U189" t="str">
        <f ca="1">IF(AND(RESULT!$G248&gt;U$1,RESULT!$C248+RESULT!$D248&gt;2),"WON",IF(AND(RESULT!$G248&lt;U$1,RESULT!$C248+RESULT!$D248&lt;3),"WON","LOST"))</f>
        <v>LOST</v>
      </c>
      <c r="V189" t="str">
        <f ca="1">IF(AND(RESULT!$K248&gt;U$1,RESULT!$C248+RESULT!$D248&gt;2),"WON",IF(AND(RESULT!$K248&lt;U$1,RESULT!$C248+RESULT!$D248&lt;3),"WON","LOST"))</f>
        <v>WON</v>
      </c>
      <c r="W189" t="str">
        <f t="shared" ca="1" si="125"/>
        <v>DP</v>
      </c>
      <c r="Y189" t="str">
        <f ca="1">IF(AND(RESULT!$G248&gt;Y$1,RESULT!$C248+RESULT!$D248&gt;2),"WON",IF(AND(RESULT!$G248&lt;Y$1,RESULT!$C248+RESULT!$D248&lt;3),"WON","LOST"))</f>
        <v>WON</v>
      </c>
      <c r="Z189" t="str">
        <f ca="1">IF(AND(RESULT!$K248&gt;Y$1,RESULT!$C248+RESULT!$D248&gt;2),"WON",IF(AND(RESULT!$K248&lt;Y$1,RESULT!$C248+RESULT!$D248&lt;3),"WON","LOST"))</f>
        <v>WON</v>
      </c>
      <c r="AA189" t="str">
        <f t="shared" ca="1" si="126"/>
        <v>WON</v>
      </c>
      <c r="AC189" t="str">
        <f ca="1">IF(AND(RESULT!$G248&gt;AC$1,RESULT!$C248+RESULT!$D248&gt;2),"WON",IF(AND(RESULT!$G248&lt;AC$1,RESULT!$C248+RESULT!$D248&lt;3),"WON","LOST"))</f>
        <v>WON</v>
      </c>
      <c r="AD189" t="str">
        <f ca="1">IF(AND(RESULT!$K248&gt;AC$1,RESULT!$C248+RESULT!$D248&gt;2),"WON",IF(AND(RESULT!$K248&lt;AC$1,RESULT!$C248+RESULT!$D248&lt;3),"WON","LOST"))</f>
        <v>WON</v>
      </c>
      <c r="AE189" t="str">
        <f t="shared" ca="1" si="127"/>
        <v>WON</v>
      </c>
    </row>
    <row r="190" spans="1:31">
      <c r="A190" t="str">
        <f ca="1">IF(AND(RESULT!$G249&gt;A$1,RESULT!$C249+RESULT!$D249&gt;2),"WON",IF(AND(RESULT!$G249&lt;A$1,RESULT!$C249+RESULT!$D249&lt;3),"WON","LOST"))</f>
        <v>WON</v>
      </c>
      <c r="B190" t="str">
        <f ca="1">IF(AND(RESULT!$K249&gt;A$1,RESULT!$C249+RESULT!$D249&gt;2),"WON",IF(AND(RESULT!$K249&lt;A$1,RESULT!$C249+RESULT!$D249&lt;3),"WON","LOST"))</f>
        <v>WON</v>
      </c>
      <c r="C190" t="str">
        <f t="shared" ca="1" si="120"/>
        <v>WON</v>
      </c>
      <c r="E190" t="str">
        <f ca="1">IF(AND(RESULT!$G249&gt;E$1,RESULT!$C249+RESULT!$D249&gt;2),"WON",IF(AND(RESULT!$G249&lt;E$1,RESULT!$C249+RESULT!$D249&lt;3),"WON","LOST"))</f>
        <v>WON</v>
      </c>
      <c r="F190" t="str">
        <f ca="1">IF(AND(RESULT!$K249&gt;E$1,RESULT!$C249+RESULT!$D249&gt;2),"WON",IF(AND(RESULT!$K249&lt;E$1,RESULT!$C249+RESULT!$D249&lt;3),"WON","LOST"))</f>
        <v>WON</v>
      </c>
      <c r="G190" t="str">
        <f t="shared" ca="1" si="121"/>
        <v>WON</v>
      </c>
      <c r="I190" t="str">
        <f ca="1">IF(AND(RESULT!$G249&gt;I$1,RESULT!$C249+RESULT!$D249&gt;2),"WON",IF(AND(RESULT!$G249&lt;I$1,RESULT!$C249+RESULT!$D249&lt;3),"WON","LOST"))</f>
        <v>WON</v>
      </c>
      <c r="J190" t="str">
        <f ca="1">IF(AND(RESULT!$K249&gt;I$1,RESULT!$C249+RESULT!$D249&gt;2),"WON",IF(AND(RESULT!$K249&lt;I$1,RESULT!$C249+RESULT!$D249&lt;3),"WON","LOST"))</f>
        <v>WON</v>
      </c>
      <c r="K190" t="str">
        <f t="shared" ca="1" si="122"/>
        <v>WON</v>
      </c>
      <c r="M190" t="str">
        <f ca="1">IF(AND(RESULT!$G249&gt;M$1,RESULT!$C249+RESULT!$D249&gt;2),"WON",IF(AND(RESULT!$G249&lt;M$1,RESULT!$C249+RESULT!$D249&lt;3),"WON","LOST"))</f>
        <v>WON</v>
      </c>
      <c r="N190" t="str">
        <f ca="1">IF(AND(RESULT!$K249&gt;M$1,RESULT!$C249+RESULT!$D249&gt;2),"WON",IF(AND(RESULT!$K249&lt;M$1,RESULT!$C249+RESULT!$D249&lt;3),"WON","LOST"))</f>
        <v>WON</v>
      </c>
      <c r="O190" t="str">
        <f t="shared" ca="1" si="123"/>
        <v>WON</v>
      </c>
      <c r="Q190" t="str">
        <f ca="1">IF(AND(RESULT!$G249&gt;Q$1,RESULT!$C249+RESULT!$D249&gt;2),"WON",IF(AND(RESULT!$G249&lt;Q$1,RESULT!$C249+RESULT!$D249&lt;3),"WON","LOST"))</f>
        <v>WON</v>
      </c>
      <c r="R190" t="str">
        <f ca="1">IF(AND(RESULT!$K249&gt;Q$1,RESULT!$C249+RESULT!$D249&gt;2),"WON",IF(AND(RESULT!$K249&lt;Q$1,RESULT!$C249+RESULT!$D249&lt;3),"WON","LOST"))</f>
        <v>WON</v>
      </c>
      <c r="S190" t="str">
        <f t="shared" ca="1" si="124"/>
        <v>WON</v>
      </c>
      <c r="U190" t="str">
        <f ca="1">IF(AND(RESULT!$G249&gt;U$1,RESULT!$C249+RESULT!$D249&gt;2),"WON",IF(AND(RESULT!$G249&lt;U$1,RESULT!$C249+RESULT!$D249&lt;3),"WON","LOST"))</f>
        <v>WON</v>
      </c>
      <c r="V190" t="str">
        <f ca="1">IF(AND(RESULT!$K249&gt;U$1,RESULT!$C249+RESULT!$D249&gt;2),"WON",IF(AND(RESULT!$K249&lt;U$1,RESULT!$C249+RESULT!$D249&lt;3),"WON","LOST"))</f>
        <v>WON</v>
      </c>
      <c r="W190" t="str">
        <f t="shared" ca="1" si="125"/>
        <v>WON</v>
      </c>
      <c r="Y190" t="str">
        <f ca="1">IF(AND(RESULT!$G249&gt;Y$1,RESULT!$C249+RESULT!$D249&gt;2),"WON",IF(AND(RESULT!$G249&lt;Y$1,RESULT!$C249+RESULT!$D249&lt;3),"WON","LOST"))</f>
        <v>WON</v>
      </c>
      <c r="Z190" t="str">
        <f ca="1">IF(AND(RESULT!$K249&gt;Y$1,RESULT!$C249+RESULT!$D249&gt;2),"WON",IF(AND(RESULT!$K249&lt;Y$1,RESULT!$C249+RESULT!$D249&lt;3),"WON","LOST"))</f>
        <v>WON</v>
      </c>
      <c r="AA190" t="str">
        <f t="shared" ca="1" si="126"/>
        <v>WON</v>
      </c>
      <c r="AC190" t="str">
        <f ca="1">IF(AND(RESULT!$G249&gt;AC$1,RESULT!$C249+RESULT!$D249&gt;2),"WON",IF(AND(RESULT!$G249&lt;AC$1,RESULT!$C249+RESULT!$D249&lt;3),"WON","LOST"))</f>
        <v>WON</v>
      </c>
      <c r="AD190" t="str">
        <f ca="1">IF(AND(RESULT!$K249&gt;AC$1,RESULT!$C249+RESULT!$D249&gt;2),"WON",IF(AND(RESULT!$K249&lt;AC$1,RESULT!$C249+RESULT!$D249&lt;3),"WON","LOST"))</f>
        <v>WON</v>
      </c>
      <c r="AE190" t="str">
        <f t="shared" ca="1" si="127"/>
        <v>WON</v>
      </c>
    </row>
    <row r="191" spans="1:31">
      <c r="A191" t="str">
        <f ca="1">IF(AND(RESULT!$G250&gt;A$1,RESULT!$C250+RESULT!$D250&gt;2),"WON",IF(AND(RESULT!$G250&lt;A$1,RESULT!$C250+RESULT!$D250&lt;3),"WON","LOST"))</f>
        <v>LOST</v>
      </c>
      <c r="B191" t="str">
        <f ca="1">IF(AND(RESULT!$K250&gt;A$1,RESULT!$C250+RESULT!$D250&gt;2),"WON",IF(AND(RESULT!$K250&lt;A$1,RESULT!$C250+RESULT!$D250&lt;3),"WON","LOST"))</f>
        <v>LOST</v>
      </c>
      <c r="C191" t="str">
        <f t="shared" ca="1" si="120"/>
        <v>LOST</v>
      </c>
      <c r="E191" t="str">
        <f ca="1">IF(AND(RESULT!$G250&gt;E$1,RESULT!$C250+RESULT!$D250&gt;2),"WON",IF(AND(RESULT!$G250&lt;E$1,RESULT!$C250+RESULT!$D250&lt;3),"WON","LOST"))</f>
        <v>LOST</v>
      </c>
      <c r="F191" t="str">
        <f ca="1">IF(AND(RESULT!$K250&gt;E$1,RESULT!$C250+RESULT!$D250&gt;2),"WON",IF(AND(RESULT!$K250&lt;E$1,RESULT!$C250+RESULT!$D250&lt;3),"WON","LOST"))</f>
        <v>LOST</v>
      </c>
      <c r="G191" t="str">
        <f t="shared" ca="1" si="121"/>
        <v>LOST</v>
      </c>
      <c r="I191" t="str">
        <f ca="1">IF(AND(RESULT!$G250&gt;I$1,RESULT!$C250+RESULT!$D250&gt;2),"WON",IF(AND(RESULT!$G250&lt;I$1,RESULT!$C250+RESULT!$D250&lt;3),"WON","LOST"))</f>
        <v>LOST</v>
      </c>
      <c r="J191" t="str">
        <f ca="1">IF(AND(RESULT!$K250&gt;I$1,RESULT!$C250+RESULT!$D250&gt;2),"WON",IF(AND(RESULT!$K250&lt;I$1,RESULT!$C250+RESULT!$D250&lt;3),"WON","LOST"))</f>
        <v>LOST</v>
      </c>
      <c r="K191" t="str">
        <f t="shared" ca="1" si="122"/>
        <v>LOST</v>
      </c>
      <c r="M191" t="str">
        <f ca="1">IF(AND(RESULT!$G250&gt;M$1,RESULT!$C250+RESULT!$D250&gt;2),"WON",IF(AND(RESULT!$G250&lt;M$1,RESULT!$C250+RESULT!$D250&lt;3),"WON","LOST"))</f>
        <v>WON</v>
      </c>
      <c r="N191" t="str">
        <f ca="1">IF(AND(RESULT!$K250&gt;M$1,RESULT!$C250+RESULT!$D250&gt;2),"WON",IF(AND(RESULT!$K250&lt;M$1,RESULT!$C250+RESULT!$D250&lt;3),"WON","LOST"))</f>
        <v>LOST</v>
      </c>
      <c r="O191" t="str">
        <f t="shared" ca="1" si="123"/>
        <v>DP</v>
      </c>
      <c r="Q191" t="str">
        <f ca="1">IF(AND(RESULT!$G250&gt;Q$1,RESULT!$C250+RESULT!$D250&gt;2),"WON",IF(AND(RESULT!$G250&lt;Q$1,RESULT!$C250+RESULT!$D250&lt;3),"WON","LOST"))</f>
        <v>WON</v>
      </c>
      <c r="R191" t="str">
        <f ca="1">IF(AND(RESULT!$K250&gt;Q$1,RESULT!$C250+RESULT!$D250&gt;2),"WON",IF(AND(RESULT!$K250&lt;Q$1,RESULT!$C250+RESULT!$D250&lt;3),"WON","LOST"))</f>
        <v>LOST</v>
      </c>
      <c r="S191" t="str">
        <f t="shared" ca="1" si="124"/>
        <v>DP</v>
      </c>
      <c r="U191" t="str">
        <f ca="1">IF(AND(RESULT!$G250&gt;U$1,RESULT!$C250+RESULT!$D250&gt;2),"WON",IF(AND(RESULT!$G250&lt;U$1,RESULT!$C250+RESULT!$D250&lt;3),"WON","LOST"))</f>
        <v>WON</v>
      </c>
      <c r="V191" t="str">
        <f ca="1">IF(AND(RESULT!$K250&gt;U$1,RESULT!$C250+RESULT!$D250&gt;2),"WON",IF(AND(RESULT!$K250&lt;U$1,RESULT!$C250+RESULT!$D250&lt;3),"WON","LOST"))</f>
        <v>LOST</v>
      </c>
      <c r="W191" t="str">
        <f t="shared" ca="1" si="125"/>
        <v>DP</v>
      </c>
      <c r="Y191" t="str">
        <f ca="1">IF(AND(RESULT!$G250&gt;Y$1,RESULT!$C250+RESULT!$D250&gt;2),"WON",IF(AND(RESULT!$G250&lt;Y$1,RESULT!$C250+RESULT!$D250&lt;3),"WON","LOST"))</f>
        <v>LOST</v>
      </c>
      <c r="Z191" t="str">
        <f ca="1">IF(AND(RESULT!$K250&gt;Y$1,RESULT!$C250+RESULT!$D250&gt;2),"WON",IF(AND(RESULT!$K250&lt;Y$1,RESULT!$C250+RESULT!$D250&lt;3),"WON","LOST"))</f>
        <v>LOST</v>
      </c>
      <c r="AA191" t="str">
        <f t="shared" ca="1" si="126"/>
        <v>LOST</v>
      </c>
      <c r="AC191" t="str">
        <f ca="1">IF(AND(RESULT!$G250&gt;AC$1,RESULT!$C250+RESULT!$D250&gt;2),"WON",IF(AND(RESULT!$G250&lt;AC$1,RESULT!$C250+RESULT!$D250&lt;3),"WON","LOST"))</f>
        <v>LOST</v>
      </c>
      <c r="AD191" t="str">
        <f ca="1">IF(AND(RESULT!$K250&gt;AC$1,RESULT!$C250+RESULT!$D250&gt;2),"WON",IF(AND(RESULT!$K250&lt;AC$1,RESULT!$C250+RESULT!$D250&lt;3),"WON","LOST"))</f>
        <v>LOST</v>
      </c>
      <c r="AE191" t="str">
        <f t="shared" ca="1" si="127"/>
        <v>LOST</v>
      </c>
    </row>
    <row r="192" spans="1:31">
      <c r="A192" t="str">
        <f ca="1">IF(AND(RESULT!$G251&gt;A$1,RESULT!$C251+RESULT!$D251&gt;2),"WON",IF(AND(RESULT!$G251&lt;A$1,RESULT!$C251+RESULT!$D251&lt;3),"WON","LOST"))</f>
        <v>WON</v>
      </c>
      <c r="B192" t="str">
        <f ca="1">IF(AND(RESULT!$K251&gt;A$1,RESULT!$C251+RESULT!$D251&gt;2),"WON",IF(AND(RESULT!$K251&lt;A$1,RESULT!$C251+RESULT!$D251&lt;3),"WON","LOST"))</f>
        <v>WON</v>
      </c>
      <c r="C192" t="str">
        <f t="shared" ca="1" si="120"/>
        <v>WON</v>
      </c>
      <c r="E192" t="str">
        <f ca="1">IF(AND(RESULT!$G251&gt;E$1,RESULT!$C251+RESULT!$D251&gt;2),"WON",IF(AND(RESULT!$G251&lt;E$1,RESULT!$C251+RESULT!$D251&lt;3),"WON","LOST"))</f>
        <v>WON</v>
      </c>
      <c r="F192" t="str">
        <f ca="1">IF(AND(RESULT!$K251&gt;E$1,RESULT!$C251+RESULT!$D251&gt;2),"WON",IF(AND(RESULT!$K251&lt;E$1,RESULT!$C251+RESULT!$D251&lt;3),"WON","LOST"))</f>
        <v>WON</v>
      </c>
      <c r="G192" t="str">
        <f t="shared" ca="1" si="121"/>
        <v>WON</v>
      </c>
      <c r="I192" t="str">
        <f ca="1">IF(AND(RESULT!$G251&gt;I$1,RESULT!$C251+RESULT!$D251&gt;2),"WON",IF(AND(RESULT!$G251&lt;I$1,RESULT!$C251+RESULT!$D251&lt;3),"WON","LOST"))</f>
        <v>WON</v>
      </c>
      <c r="J192" t="str">
        <f ca="1">IF(AND(RESULT!$K251&gt;I$1,RESULT!$C251+RESULT!$D251&gt;2),"WON",IF(AND(RESULT!$K251&lt;I$1,RESULT!$C251+RESULT!$D251&lt;3),"WON","LOST"))</f>
        <v>WON</v>
      </c>
      <c r="K192" t="str">
        <f t="shared" ca="1" si="122"/>
        <v>WON</v>
      </c>
      <c r="M192" t="str">
        <f ca="1">IF(AND(RESULT!$G251&gt;M$1,RESULT!$C251+RESULT!$D251&gt;2),"WON",IF(AND(RESULT!$G251&lt;M$1,RESULT!$C251+RESULT!$D251&lt;3),"WON","LOST"))</f>
        <v>WON</v>
      </c>
      <c r="N192" t="str">
        <f ca="1">IF(AND(RESULT!$K251&gt;M$1,RESULT!$C251+RESULT!$D251&gt;2),"WON",IF(AND(RESULT!$K251&lt;M$1,RESULT!$C251+RESULT!$D251&lt;3),"WON","LOST"))</f>
        <v>WON</v>
      </c>
      <c r="O192" t="str">
        <f t="shared" ca="1" si="123"/>
        <v>WON</v>
      </c>
      <c r="Q192" t="str">
        <f ca="1">IF(AND(RESULT!$G251&gt;Q$1,RESULT!$C251+RESULT!$D251&gt;2),"WON",IF(AND(RESULT!$G251&lt;Q$1,RESULT!$C251+RESULT!$D251&lt;3),"WON","LOST"))</f>
        <v>WON</v>
      </c>
      <c r="R192" t="str">
        <f ca="1">IF(AND(RESULT!$K251&gt;Q$1,RESULT!$C251+RESULT!$D251&gt;2),"WON",IF(AND(RESULT!$K251&lt;Q$1,RESULT!$C251+RESULT!$D251&lt;3),"WON","LOST"))</f>
        <v>WON</v>
      </c>
      <c r="S192" t="str">
        <f t="shared" ca="1" si="124"/>
        <v>WON</v>
      </c>
      <c r="U192" t="str">
        <f ca="1">IF(AND(RESULT!$G251&gt;U$1,RESULT!$C251+RESULT!$D251&gt;2),"WON",IF(AND(RESULT!$G251&lt;U$1,RESULT!$C251+RESULT!$D251&lt;3),"WON","LOST"))</f>
        <v>WON</v>
      </c>
      <c r="V192" t="str">
        <f ca="1">IF(AND(RESULT!$K251&gt;U$1,RESULT!$C251+RESULT!$D251&gt;2),"WON",IF(AND(RESULT!$K251&lt;U$1,RESULT!$C251+RESULT!$D251&lt;3),"WON","LOST"))</f>
        <v>WON</v>
      </c>
      <c r="W192" t="str">
        <f t="shared" ca="1" si="125"/>
        <v>WON</v>
      </c>
      <c r="Y192" t="str">
        <f ca="1">IF(AND(RESULT!$G251&gt;Y$1,RESULT!$C251+RESULT!$D251&gt;2),"WON",IF(AND(RESULT!$G251&lt;Y$1,RESULT!$C251+RESULT!$D251&lt;3),"WON","LOST"))</f>
        <v>WON</v>
      </c>
      <c r="Z192" t="str">
        <f ca="1">IF(AND(RESULT!$K251&gt;Y$1,RESULT!$C251+RESULT!$D251&gt;2),"WON",IF(AND(RESULT!$K251&lt;Y$1,RESULT!$C251+RESULT!$D251&lt;3),"WON","LOST"))</f>
        <v>WON</v>
      </c>
      <c r="AA192" t="str">
        <f t="shared" ca="1" si="126"/>
        <v>WON</v>
      </c>
      <c r="AC192" t="str">
        <f ca="1">IF(AND(RESULT!$G251&gt;AC$1,RESULT!$C251+RESULT!$D251&gt;2),"WON",IF(AND(RESULT!$G251&lt;AC$1,RESULT!$C251+RESULT!$D251&lt;3),"WON","LOST"))</f>
        <v>WON</v>
      </c>
      <c r="AD192" t="str">
        <f ca="1">IF(AND(RESULT!$K251&gt;AC$1,RESULT!$C251+RESULT!$D251&gt;2),"WON",IF(AND(RESULT!$K251&lt;AC$1,RESULT!$C251+RESULT!$D251&lt;3),"WON","LOST"))</f>
        <v>WON</v>
      </c>
      <c r="AE192" t="str">
        <f t="shared" ca="1" si="127"/>
        <v>WON</v>
      </c>
    </row>
    <row r="195" spans="1:31">
      <c r="A195" t="str">
        <f ca="1">IF(AND(RESULT!$G254&gt;A$1,RESULT!$C254+RESULT!$D254&gt;2),"WON",IF(AND(RESULT!$G254&lt;A$1,RESULT!$C254+RESULT!$D254&lt;3),"WON","LOST"))</f>
        <v>WON</v>
      </c>
      <c r="B195" t="str">
        <f ca="1">IF(AND(RESULT!$K254&gt;A$1,RESULT!$C254+RESULT!$D254&gt;2),"WON",IF(AND(RESULT!$K254&lt;A$1,RESULT!$C254+RESULT!$D254&lt;3),"WON","LOST"))</f>
        <v>LOST</v>
      </c>
      <c r="C195" t="str">
        <f ca="1">IF(AND(A195="WON",B195="WON"),"WON",IF(AND(A195="LOST",B195="LOST"),"LOST","DP"))</f>
        <v>DP</v>
      </c>
      <c r="E195" t="str">
        <f ca="1">IF(AND(RESULT!$G254&gt;E$1,RESULT!$C254+RESULT!$D254&gt;2),"WON",IF(AND(RESULT!$G254&lt;E$1,RESULT!$C254+RESULT!$D254&lt;3),"WON","LOST"))</f>
        <v>WON</v>
      </c>
      <c r="F195" t="str">
        <f ca="1">IF(AND(RESULT!$K254&gt;E$1,RESULT!$C254+RESULT!$D254&gt;2),"WON",IF(AND(RESULT!$K254&lt;E$1,RESULT!$C254+RESULT!$D254&lt;3),"WON","LOST"))</f>
        <v>LOST</v>
      </c>
      <c r="G195" t="str">
        <f ca="1">IF(AND(E195="WON",F195="WON"),"WON",IF(AND(E195="LOST",F195="LOST"),"LOST","DP"))</f>
        <v>DP</v>
      </c>
      <c r="I195" t="str">
        <f ca="1">IF(AND(RESULT!$G254&gt;I$1,RESULT!$C254+RESULT!$D254&gt;2),"WON",IF(AND(RESULT!$G254&lt;I$1,RESULT!$C254+RESULT!$D254&lt;3),"WON","LOST"))</f>
        <v>WON</v>
      </c>
      <c r="J195" t="str">
        <f ca="1">IF(AND(RESULT!$K254&gt;I$1,RESULT!$C254+RESULT!$D254&gt;2),"WON",IF(AND(RESULT!$K254&lt;I$1,RESULT!$C254+RESULT!$D254&lt;3),"WON","LOST"))</f>
        <v>LOST</v>
      </c>
      <c r="K195" t="str">
        <f ca="1">IF(AND(I195="WON",J195="WON"),"WON",IF(AND(I195="LOST",J195="LOST"),"LOST","DP"))</f>
        <v>DP</v>
      </c>
      <c r="M195" t="str">
        <f ca="1">IF(AND(RESULT!$G254&gt;M$1,RESULT!$C254+RESULT!$D254&gt;2),"WON",IF(AND(RESULT!$G254&lt;M$1,RESULT!$C254+RESULT!$D254&lt;3),"WON","LOST"))</f>
        <v>WON</v>
      </c>
      <c r="N195" t="str">
        <f ca="1">IF(AND(RESULT!$K254&gt;M$1,RESULT!$C254+RESULT!$D254&gt;2),"WON",IF(AND(RESULT!$K254&lt;M$1,RESULT!$C254+RESULT!$D254&lt;3),"WON","LOST"))</f>
        <v>LOST</v>
      </c>
      <c r="O195" t="str">
        <f ca="1">IF(AND(M195="WON",N195="WON"),"WON",IF(AND(M195="LOST",N195="LOST"),"LOST","DP"))</f>
        <v>DP</v>
      </c>
      <c r="Q195" t="str">
        <f ca="1">IF(AND(RESULT!$G254&gt;Q$1,RESULT!$C254+RESULT!$D254&gt;2),"WON",IF(AND(RESULT!$G254&lt;Q$1,RESULT!$C254+RESULT!$D254&lt;3),"WON","LOST"))</f>
        <v>WON</v>
      </c>
      <c r="R195" t="str">
        <f ca="1">IF(AND(RESULT!$K254&gt;Q$1,RESULT!$C254+RESULT!$D254&gt;2),"WON",IF(AND(RESULT!$K254&lt;Q$1,RESULT!$C254+RESULT!$D254&lt;3),"WON","LOST"))</f>
        <v>LOST</v>
      </c>
      <c r="S195" t="str">
        <f ca="1">IF(AND(Q195="WON",R195="WON"),"WON",IF(AND(Q195="LOST",R195="LOST"),"LOST","DP"))</f>
        <v>DP</v>
      </c>
      <c r="U195" t="str">
        <f ca="1">IF(AND(RESULT!$G254&gt;U$1,RESULT!$C254+RESULT!$D254&gt;2),"WON",IF(AND(RESULT!$G254&lt;U$1,RESULT!$C254+RESULT!$D254&lt;3),"WON","LOST"))</f>
        <v>WON</v>
      </c>
      <c r="V195" t="str">
        <f ca="1">IF(AND(RESULT!$K254&gt;U$1,RESULT!$C254+RESULT!$D254&gt;2),"WON",IF(AND(RESULT!$K254&lt;U$1,RESULT!$C254+RESULT!$D254&lt;3),"WON","LOST"))</f>
        <v>LOST</v>
      </c>
      <c r="W195" t="str">
        <f ca="1">IF(AND(U195="WON",V195="WON"),"WON",IF(AND(U195="LOST",V195="LOST"),"LOST","DP"))</f>
        <v>DP</v>
      </c>
      <c r="Y195" t="str">
        <f ca="1">IF(AND(RESULT!$G254&gt;Y$1,RESULT!$C254+RESULT!$D254&gt;2),"WON",IF(AND(RESULT!$G254&lt;Y$1,RESULT!$C254+RESULT!$D254&lt;3),"WON","LOST"))</f>
        <v>WON</v>
      </c>
      <c r="Z195" t="str">
        <f ca="1">IF(AND(RESULT!$K254&gt;Y$1,RESULT!$C254+RESULT!$D254&gt;2),"WON",IF(AND(RESULT!$K254&lt;Y$1,RESULT!$C254+RESULT!$D254&lt;3),"WON","LOST"))</f>
        <v>LOST</v>
      </c>
      <c r="AA195" t="str">
        <f ca="1">IF(AND(Y195="WON",Z195="WON"),"WON",IF(AND(Y195="LOST",Z195="LOST"),"LOST","DP"))</f>
        <v>DP</v>
      </c>
      <c r="AC195" t="str">
        <f ca="1">IF(AND(RESULT!$G254&gt;AC$1,RESULT!$C254+RESULT!$D254&gt;2),"WON",IF(AND(RESULT!$G254&lt;AC$1,RESULT!$C254+RESULT!$D254&lt;3),"WON","LOST"))</f>
        <v>WON</v>
      </c>
      <c r="AD195" t="str">
        <f ca="1">IF(AND(RESULT!$K254&gt;AC$1,RESULT!$C254+RESULT!$D254&gt;2),"WON",IF(AND(RESULT!$K254&lt;AC$1,RESULT!$C254+RESULT!$D254&lt;3),"WON","LOST"))</f>
        <v>LOST</v>
      </c>
      <c r="AE195" t="str">
        <f ca="1">IF(AND(AC195="WON",AD195="WON"),"WON",IF(AND(AC195="LOST",AD195="LOST"),"LOST","DP"))</f>
        <v>DP</v>
      </c>
    </row>
    <row r="196" spans="1:31">
      <c r="A196" t="str">
        <f ca="1">IF(AND(RESULT!$G255&gt;A$1,RESULT!$C255+RESULT!$D255&gt;2),"WON",IF(AND(RESULT!$G255&lt;A$1,RESULT!$C255+RESULT!$D255&lt;3),"WON","LOST"))</f>
        <v>LOST</v>
      </c>
      <c r="B196" t="str">
        <f ca="1">IF(AND(RESULT!$K255&gt;A$1,RESULT!$C255+RESULT!$D255&gt;2),"WON",IF(AND(RESULT!$K255&lt;A$1,RESULT!$C255+RESULT!$D255&lt;3),"WON","LOST"))</f>
        <v>WON</v>
      </c>
      <c r="C196" t="str">
        <f t="shared" ref="C196:C204" ca="1" si="128">IF(AND(A196="WON",B196="WON"),"WON",IF(AND(A196="LOST",B196="LOST"),"LOST","DP"))</f>
        <v>DP</v>
      </c>
      <c r="E196" t="str">
        <f ca="1">IF(AND(RESULT!$G255&gt;E$1,RESULT!$C255+RESULT!$D255&gt;2),"WON",IF(AND(RESULT!$G255&lt;E$1,RESULT!$C255+RESULT!$D255&lt;3),"WON","LOST"))</f>
        <v>LOST</v>
      </c>
      <c r="F196" t="str">
        <f ca="1">IF(AND(RESULT!$K255&gt;E$1,RESULT!$C255+RESULT!$D255&gt;2),"WON",IF(AND(RESULT!$K255&lt;E$1,RESULT!$C255+RESULT!$D255&lt;3),"WON","LOST"))</f>
        <v>WON</v>
      </c>
      <c r="G196" t="str">
        <f t="shared" ref="G196:G204" ca="1" si="129">IF(AND(E196="WON",F196="WON"),"WON",IF(AND(E196="LOST",F196="LOST"),"LOST","DP"))</f>
        <v>DP</v>
      </c>
      <c r="I196" t="str">
        <f ca="1">IF(AND(RESULT!$G255&gt;I$1,RESULT!$C255+RESULT!$D255&gt;2),"WON",IF(AND(RESULT!$G255&lt;I$1,RESULT!$C255+RESULT!$D255&lt;3),"WON","LOST"))</f>
        <v>WON</v>
      </c>
      <c r="J196" t="str">
        <f ca="1">IF(AND(RESULT!$K255&gt;I$1,RESULT!$C255+RESULT!$D255&gt;2),"WON",IF(AND(RESULT!$K255&lt;I$1,RESULT!$C255+RESULT!$D255&lt;3),"WON","LOST"))</f>
        <v>WON</v>
      </c>
      <c r="K196" t="str">
        <f t="shared" ref="K196:K204" ca="1" si="130">IF(AND(I196="WON",J196="WON"),"WON",IF(AND(I196="LOST",J196="LOST"),"LOST","DP"))</f>
        <v>WON</v>
      </c>
      <c r="M196" t="str">
        <f ca="1">IF(AND(RESULT!$G255&gt;M$1,RESULT!$C255+RESULT!$D255&gt;2),"WON",IF(AND(RESULT!$G255&lt;M$1,RESULT!$C255+RESULT!$D255&lt;3),"WON","LOST"))</f>
        <v>WON</v>
      </c>
      <c r="N196" t="str">
        <f ca="1">IF(AND(RESULT!$K255&gt;M$1,RESULT!$C255+RESULT!$D255&gt;2),"WON",IF(AND(RESULT!$K255&lt;M$1,RESULT!$C255+RESULT!$D255&lt;3),"WON","LOST"))</f>
        <v>WON</v>
      </c>
      <c r="O196" t="str">
        <f t="shared" ref="O196:O204" ca="1" si="131">IF(AND(M196="WON",N196="WON"),"WON",IF(AND(M196="LOST",N196="LOST"),"LOST","DP"))</f>
        <v>WON</v>
      </c>
      <c r="Q196" t="str">
        <f ca="1">IF(AND(RESULT!$G255&gt;Q$1,RESULT!$C255+RESULT!$D255&gt;2),"WON",IF(AND(RESULT!$G255&lt;Q$1,RESULT!$C255+RESULT!$D255&lt;3),"WON","LOST"))</f>
        <v>WON</v>
      </c>
      <c r="R196" t="str">
        <f ca="1">IF(AND(RESULT!$K255&gt;Q$1,RESULT!$C255+RESULT!$D255&gt;2),"WON",IF(AND(RESULT!$K255&lt;Q$1,RESULT!$C255+RESULT!$D255&lt;3),"WON","LOST"))</f>
        <v>WON</v>
      </c>
      <c r="S196" t="str">
        <f t="shared" ref="S196:S204" ca="1" si="132">IF(AND(Q196="WON",R196="WON"),"WON",IF(AND(Q196="LOST",R196="LOST"),"LOST","DP"))</f>
        <v>WON</v>
      </c>
      <c r="U196" t="str">
        <f ca="1">IF(AND(RESULT!$G255&gt;U$1,RESULT!$C255+RESULT!$D255&gt;2),"WON",IF(AND(RESULT!$G255&lt;U$1,RESULT!$C255+RESULT!$D255&lt;3),"WON","LOST"))</f>
        <v>WON</v>
      </c>
      <c r="V196" t="str">
        <f ca="1">IF(AND(RESULT!$K255&gt;U$1,RESULT!$C255+RESULT!$D255&gt;2),"WON",IF(AND(RESULT!$K255&lt;U$1,RESULT!$C255+RESULT!$D255&lt;3),"WON","LOST"))</f>
        <v>WON</v>
      </c>
      <c r="W196" t="str">
        <f t="shared" ref="W196:W204" ca="1" si="133">IF(AND(U196="WON",V196="WON"),"WON",IF(AND(U196="LOST",V196="LOST"),"LOST","DP"))</f>
        <v>WON</v>
      </c>
      <c r="Y196" t="str">
        <f ca="1">IF(AND(RESULT!$G255&gt;Y$1,RESULT!$C255+RESULT!$D255&gt;2),"WON",IF(AND(RESULT!$G255&lt;Y$1,RESULT!$C255+RESULT!$D255&lt;3),"WON","LOST"))</f>
        <v>WON</v>
      </c>
      <c r="Z196" t="str">
        <f ca="1">IF(AND(RESULT!$K255&gt;Y$1,RESULT!$C255+RESULT!$D255&gt;2),"WON",IF(AND(RESULT!$K255&lt;Y$1,RESULT!$C255+RESULT!$D255&lt;3),"WON","LOST"))</f>
        <v>WON</v>
      </c>
      <c r="AA196" t="str">
        <f t="shared" ref="AA196:AA204" ca="1" si="134">IF(AND(Y196="WON",Z196="WON"),"WON",IF(AND(Y196="LOST",Z196="LOST"),"LOST","DP"))</f>
        <v>WON</v>
      </c>
      <c r="AC196" t="str">
        <f ca="1">IF(AND(RESULT!$G255&gt;AC$1,RESULT!$C255+RESULT!$D255&gt;2),"WON",IF(AND(RESULT!$G255&lt;AC$1,RESULT!$C255+RESULT!$D255&lt;3),"WON","LOST"))</f>
        <v>WON</v>
      </c>
      <c r="AD196" t="str">
        <f ca="1">IF(AND(RESULT!$K255&gt;AC$1,RESULT!$C255+RESULT!$D255&gt;2),"WON",IF(AND(RESULT!$K255&lt;AC$1,RESULT!$C255+RESULT!$D255&lt;3),"WON","LOST"))</f>
        <v>WON</v>
      </c>
      <c r="AE196" t="str">
        <f t="shared" ref="AE196:AE204" ca="1" si="135">IF(AND(AC196="WON",AD196="WON"),"WON",IF(AND(AC196="LOST",AD196="LOST"),"LOST","DP"))</f>
        <v>WON</v>
      </c>
    </row>
    <row r="197" spans="1:31">
      <c r="A197" t="str">
        <f ca="1">IF(AND(RESULT!$G256&gt;A$1,RESULT!$C256+RESULT!$D256&gt;2),"WON",IF(AND(RESULT!$G256&lt;A$1,RESULT!$C256+RESULT!$D256&lt;3),"WON","LOST"))</f>
        <v>WON</v>
      </c>
      <c r="B197" t="str">
        <f ca="1">IF(AND(RESULT!$K256&gt;A$1,RESULT!$C256+RESULT!$D256&gt;2),"WON",IF(AND(RESULT!$K256&lt;A$1,RESULT!$C256+RESULT!$D256&lt;3),"WON","LOST"))</f>
        <v>WON</v>
      </c>
      <c r="C197" t="str">
        <f t="shared" ca="1" si="128"/>
        <v>WON</v>
      </c>
      <c r="E197" t="str">
        <f ca="1">IF(AND(RESULT!$G256&gt;E$1,RESULT!$C256+RESULT!$D256&gt;2),"WON",IF(AND(RESULT!$G256&lt;E$1,RESULT!$C256+RESULT!$D256&lt;3),"WON","LOST"))</f>
        <v>WON</v>
      </c>
      <c r="F197" t="str">
        <f ca="1">IF(AND(RESULT!$K256&gt;E$1,RESULT!$C256+RESULT!$D256&gt;2),"WON",IF(AND(RESULT!$K256&lt;E$1,RESULT!$C256+RESULT!$D256&lt;3),"WON","LOST"))</f>
        <v>WON</v>
      </c>
      <c r="G197" t="str">
        <f t="shared" ca="1" si="129"/>
        <v>WON</v>
      </c>
      <c r="I197" t="str">
        <f ca="1">IF(AND(RESULT!$G256&gt;I$1,RESULT!$C256+RESULT!$D256&gt;2),"WON",IF(AND(RESULT!$G256&lt;I$1,RESULT!$C256+RESULT!$D256&lt;3),"WON","LOST"))</f>
        <v>WON</v>
      </c>
      <c r="J197" t="str">
        <f ca="1">IF(AND(RESULT!$K256&gt;I$1,RESULT!$C256+RESULT!$D256&gt;2),"WON",IF(AND(RESULT!$K256&lt;I$1,RESULT!$C256+RESULT!$D256&lt;3),"WON","LOST"))</f>
        <v>WON</v>
      </c>
      <c r="K197" t="str">
        <f t="shared" ca="1" si="130"/>
        <v>WON</v>
      </c>
      <c r="M197" t="str">
        <f ca="1">IF(AND(RESULT!$G256&gt;M$1,RESULT!$C256+RESULT!$D256&gt;2),"WON",IF(AND(RESULT!$G256&lt;M$1,RESULT!$C256+RESULT!$D256&lt;3),"WON","LOST"))</f>
        <v>LOST</v>
      </c>
      <c r="N197" t="str">
        <f ca="1">IF(AND(RESULT!$K256&gt;M$1,RESULT!$C256+RESULT!$D256&gt;2),"WON",IF(AND(RESULT!$K256&lt;M$1,RESULT!$C256+RESULT!$D256&lt;3),"WON","LOST"))</f>
        <v>WON</v>
      </c>
      <c r="O197" t="str">
        <f t="shared" ca="1" si="131"/>
        <v>DP</v>
      </c>
      <c r="Q197" t="str">
        <f ca="1">IF(AND(RESULT!$G256&gt;Q$1,RESULT!$C256+RESULT!$D256&gt;2),"WON",IF(AND(RESULT!$G256&lt;Q$1,RESULT!$C256+RESULT!$D256&lt;3),"WON","LOST"))</f>
        <v>LOST</v>
      </c>
      <c r="R197" t="str">
        <f ca="1">IF(AND(RESULT!$K256&gt;Q$1,RESULT!$C256+RESULT!$D256&gt;2),"WON",IF(AND(RESULT!$K256&lt;Q$1,RESULT!$C256+RESULT!$D256&lt;3),"WON","LOST"))</f>
        <v>WON</v>
      </c>
      <c r="S197" t="str">
        <f t="shared" ca="1" si="132"/>
        <v>DP</v>
      </c>
      <c r="U197" t="str">
        <f ca="1">IF(AND(RESULT!$G256&gt;U$1,RESULT!$C256+RESULT!$D256&gt;2),"WON",IF(AND(RESULT!$G256&lt;U$1,RESULT!$C256+RESULT!$D256&lt;3),"WON","LOST"))</f>
        <v>LOST</v>
      </c>
      <c r="V197" t="str">
        <f ca="1">IF(AND(RESULT!$K256&gt;U$1,RESULT!$C256+RESULT!$D256&gt;2),"WON",IF(AND(RESULT!$K256&lt;U$1,RESULT!$C256+RESULT!$D256&lt;3),"WON","LOST"))</f>
        <v>WON</v>
      </c>
      <c r="W197" t="str">
        <f t="shared" ca="1" si="133"/>
        <v>DP</v>
      </c>
      <c r="Y197" t="str">
        <f ca="1">IF(AND(RESULT!$G256&gt;Y$1,RESULT!$C256+RESULT!$D256&gt;2),"WON",IF(AND(RESULT!$G256&lt;Y$1,RESULT!$C256+RESULT!$D256&lt;3),"WON","LOST"))</f>
        <v>LOST</v>
      </c>
      <c r="Z197" t="str">
        <f ca="1">IF(AND(RESULT!$K256&gt;Y$1,RESULT!$C256+RESULT!$D256&gt;2),"WON",IF(AND(RESULT!$K256&lt;Y$1,RESULT!$C256+RESULT!$D256&lt;3),"WON","LOST"))</f>
        <v>WON</v>
      </c>
      <c r="AA197" t="str">
        <f t="shared" ca="1" si="134"/>
        <v>DP</v>
      </c>
      <c r="AC197" t="str">
        <f ca="1">IF(AND(RESULT!$G256&gt;AC$1,RESULT!$C256+RESULT!$D256&gt;2),"WON",IF(AND(RESULT!$G256&lt;AC$1,RESULT!$C256+RESULT!$D256&lt;3),"WON","LOST"))</f>
        <v>LOST</v>
      </c>
      <c r="AD197" t="str">
        <f ca="1">IF(AND(RESULT!$K256&gt;AC$1,RESULT!$C256+RESULT!$D256&gt;2),"WON",IF(AND(RESULT!$K256&lt;AC$1,RESULT!$C256+RESULT!$D256&lt;3),"WON","LOST"))</f>
        <v>WON</v>
      </c>
      <c r="AE197" t="str">
        <f t="shared" ca="1" si="135"/>
        <v>DP</v>
      </c>
    </row>
    <row r="198" spans="1:31">
      <c r="A198" t="str">
        <f ca="1">IF(AND(RESULT!$G257&gt;A$1,RESULT!$C257+RESULT!$D257&gt;2),"WON",IF(AND(RESULT!$G257&lt;A$1,RESULT!$C257+RESULT!$D257&lt;3),"WON","LOST"))</f>
        <v>LOST</v>
      </c>
      <c r="B198" t="str">
        <f ca="1">IF(AND(RESULT!$K257&gt;A$1,RESULT!$C257+RESULT!$D257&gt;2),"WON",IF(AND(RESULT!$K257&lt;A$1,RESULT!$C257+RESULT!$D257&lt;3),"WON","LOST"))</f>
        <v>LOST</v>
      </c>
      <c r="C198" t="str">
        <f t="shared" ca="1" si="128"/>
        <v>LOST</v>
      </c>
      <c r="E198" t="str">
        <f ca="1">IF(AND(RESULT!$G257&gt;E$1,RESULT!$C257+RESULT!$D257&gt;2),"WON",IF(AND(RESULT!$G257&lt;E$1,RESULT!$C257+RESULT!$D257&lt;3),"WON","LOST"))</f>
        <v>LOST</v>
      </c>
      <c r="F198" t="str">
        <f ca="1">IF(AND(RESULT!$K257&gt;E$1,RESULT!$C257+RESULT!$D257&gt;2),"WON",IF(AND(RESULT!$K257&lt;E$1,RESULT!$C257+RESULT!$D257&lt;3),"WON","LOST"))</f>
        <v>LOST</v>
      </c>
      <c r="G198" t="str">
        <f t="shared" ca="1" si="129"/>
        <v>LOST</v>
      </c>
      <c r="I198" t="str">
        <f ca="1">IF(AND(RESULT!$G257&gt;I$1,RESULT!$C257+RESULT!$D257&gt;2),"WON",IF(AND(RESULT!$G257&lt;I$1,RESULT!$C257+RESULT!$D257&lt;3),"WON","LOST"))</f>
        <v>LOST</v>
      </c>
      <c r="J198" t="str">
        <f ca="1">IF(AND(RESULT!$K257&gt;I$1,RESULT!$C257+RESULT!$D257&gt;2),"WON",IF(AND(RESULT!$K257&lt;I$1,RESULT!$C257+RESULT!$D257&lt;3),"WON","LOST"))</f>
        <v>LOST</v>
      </c>
      <c r="K198" t="str">
        <f t="shared" ca="1" si="130"/>
        <v>LOST</v>
      </c>
      <c r="M198" t="str">
        <f ca="1">IF(AND(RESULT!$G257&gt;M$1,RESULT!$C257+RESULT!$D257&gt;2),"WON",IF(AND(RESULT!$G257&lt;M$1,RESULT!$C257+RESULT!$D257&lt;3),"WON","LOST"))</f>
        <v>LOST</v>
      </c>
      <c r="N198" t="str">
        <f ca="1">IF(AND(RESULT!$K257&gt;M$1,RESULT!$C257+RESULT!$D257&gt;2),"WON",IF(AND(RESULT!$K257&lt;M$1,RESULT!$C257+RESULT!$D257&lt;3),"WON","LOST"))</f>
        <v>WON</v>
      </c>
      <c r="O198" t="str">
        <f t="shared" ca="1" si="131"/>
        <v>DP</v>
      </c>
      <c r="Q198" t="str">
        <f ca="1">IF(AND(RESULT!$G257&gt;Q$1,RESULT!$C257+RESULT!$D257&gt;2),"WON",IF(AND(RESULT!$G257&lt;Q$1,RESULT!$C257+RESULT!$D257&lt;3),"WON","LOST"))</f>
        <v>LOST</v>
      </c>
      <c r="R198" t="str">
        <f ca="1">IF(AND(RESULT!$K257&gt;Q$1,RESULT!$C257+RESULT!$D257&gt;2),"WON",IF(AND(RESULT!$K257&lt;Q$1,RESULT!$C257+RESULT!$D257&lt;3),"WON","LOST"))</f>
        <v>WON</v>
      </c>
      <c r="S198" t="str">
        <f t="shared" ca="1" si="132"/>
        <v>DP</v>
      </c>
      <c r="U198" t="str">
        <f ca="1">IF(AND(RESULT!$G257&gt;U$1,RESULT!$C257+RESULT!$D257&gt;2),"WON",IF(AND(RESULT!$G257&lt;U$1,RESULT!$C257+RESULT!$D257&lt;3),"WON","LOST"))</f>
        <v>WON</v>
      </c>
      <c r="V198" t="str">
        <f ca="1">IF(AND(RESULT!$K257&gt;U$1,RESULT!$C257+RESULT!$D257&gt;2),"WON",IF(AND(RESULT!$K257&lt;U$1,RESULT!$C257+RESULT!$D257&lt;3),"WON","LOST"))</f>
        <v>WON</v>
      </c>
      <c r="W198" t="str">
        <f t="shared" ca="1" si="133"/>
        <v>WON</v>
      </c>
      <c r="Y198" t="str">
        <f ca="1">IF(AND(RESULT!$G257&gt;Y$1,RESULT!$C257+RESULT!$D257&gt;2),"WON",IF(AND(RESULT!$G257&lt;Y$1,RESULT!$C257+RESULT!$D257&lt;3),"WON","LOST"))</f>
        <v>LOST</v>
      </c>
      <c r="Z198" t="str">
        <f ca="1">IF(AND(RESULT!$K257&gt;Y$1,RESULT!$C257+RESULT!$D257&gt;2),"WON",IF(AND(RESULT!$K257&lt;Y$1,RESULT!$C257+RESULT!$D257&lt;3),"WON","LOST"))</f>
        <v>WON</v>
      </c>
      <c r="AA198" t="str">
        <f t="shared" ca="1" si="134"/>
        <v>DP</v>
      </c>
      <c r="AC198" t="str">
        <f ca="1">IF(AND(RESULT!$G257&gt;AC$1,RESULT!$C257+RESULT!$D257&gt;2),"WON",IF(AND(RESULT!$G257&lt;AC$1,RESULT!$C257+RESULT!$D257&lt;3),"WON","LOST"))</f>
        <v>LOST</v>
      </c>
      <c r="AD198" t="str">
        <f ca="1">IF(AND(RESULT!$K257&gt;AC$1,RESULT!$C257+RESULT!$D257&gt;2),"WON",IF(AND(RESULT!$K257&lt;AC$1,RESULT!$C257+RESULT!$D257&lt;3),"WON","LOST"))</f>
        <v>WON</v>
      </c>
      <c r="AE198" t="str">
        <f t="shared" ca="1" si="135"/>
        <v>DP</v>
      </c>
    </row>
    <row r="199" spans="1:31">
      <c r="A199" t="str">
        <f ca="1">IF(AND(RESULT!$G258&gt;A$1,RESULT!$C258+RESULT!$D258&gt;2),"WON",IF(AND(RESULT!$G258&lt;A$1,RESULT!$C258+RESULT!$D258&lt;3),"WON","LOST"))</f>
        <v>WON</v>
      </c>
      <c r="B199" t="str">
        <f ca="1">IF(AND(RESULT!$K258&gt;A$1,RESULT!$C258+RESULT!$D258&gt;2),"WON",IF(AND(RESULT!$K258&lt;A$1,RESULT!$C258+RESULT!$D258&lt;3),"WON","LOST"))</f>
        <v>WON</v>
      </c>
      <c r="C199" t="str">
        <f t="shared" ca="1" si="128"/>
        <v>WON</v>
      </c>
      <c r="E199" t="str">
        <f ca="1">IF(AND(RESULT!$G258&gt;E$1,RESULT!$C258+RESULT!$D258&gt;2),"WON",IF(AND(RESULT!$G258&lt;E$1,RESULT!$C258+RESULT!$D258&lt;3),"WON","LOST"))</f>
        <v>WON</v>
      </c>
      <c r="F199" t="str">
        <f ca="1">IF(AND(RESULT!$K258&gt;E$1,RESULT!$C258+RESULT!$D258&gt;2),"WON",IF(AND(RESULT!$K258&lt;E$1,RESULT!$C258+RESULT!$D258&lt;3),"WON","LOST"))</f>
        <v>WON</v>
      </c>
      <c r="G199" t="str">
        <f t="shared" ca="1" si="129"/>
        <v>WON</v>
      </c>
      <c r="I199" t="str">
        <f ca="1">IF(AND(RESULT!$G258&gt;I$1,RESULT!$C258+RESULT!$D258&gt;2),"WON",IF(AND(RESULT!$G258&lt;I$1,RESULT!$C258+RESULT!$D258&lt;3),"WON","LOST"))</f>
        <v>WON</v>
      </c>
      <c r="J199" t="str">
        <f ca="1">IF(AND(RESULT!$K258&gt;I$1,RESULT!$C258+RESULT!$D258&gt;2),"WON",IF(AND(RESULT!$K258&lt;I$1,RESULT!$C258+RESULT!$D258&lt;3),"WON","LOST"))</f>
        <v>WON</v>
      </c>
      <c r="K199" t="str">
        <f t="shared" ca="1" si="130"/>
        <v>WON</v>
      </c>
      <c r="M199" t="str">
        <f ca="1">IF(AND(RESULT!$G258&gt;M$1,RESULT!$C258+RESULT!$D258&gt;2),"WON",IF(AND(RESULT!$G258&lt;M$1,RESULT!$C258+RESULT!$D258&lt;3),"WON","LOST"))</f>
        <v>WON</v>
      </c>
      <c r="N199" t="str">
        <f ca="1">IF(AND(RESULT!$K258&gt;M$1,RESULT!$C258+RESULT!$D258&gt;2),"WON",IF(AND(RESULT!$K258&lt;M$1,RESULT!$C258+RESULT!$D258&lt;3),"WON","LOST"))</f>
        <v>LOST</v>
      </c>
      <c r="O199" t="str">
        <f t="shared" ca="1" si="131"/>
        <v>DP</v>
      </c>
      <c r="Q199" t="str">
        <f ca="1">IF(AND(RESULT!$G258&gt;Q$1,RESULT!$C258+RESULT!$D258&gt;2),"WON",IF(AND(RESULT!$G258&lt;Q$1,RESULT!$C258+RESULT!$D258&lt;3),"WON","LOST"))</f>
        <v>WON</v>
      </c>
      <c r="R199" t="str">
        <f ca="1">IF(AND(RESULT!$K258&gt;Q$1,RESULT!$C258+RESULT!$D258&gt;2),"WON",IF(AND(RESULT!$K258&lt;Q$1,RESULT!$C258+RESULT!$D258&lt;3),"WON","LOST"))</f>
        <v>LOST</v>
      </c>
      <c r="S199" t="str">
        <f t="shared" ca="1" si="132"/>
        <v>DP</v>
      </c>
      <c r="U199" t="str">
        <f ca="1">IF(AND(RESULT!$G258&gt;U$1,RESULT!$C258+RESULT!$D258&gt;2),"WON",IF(AND(RESULT!$G258&lt;U$1,RESULT!$C258+RESULT!$D258&lt;3),"WON","LOST"))</f>
        <v>WON</v>
      </c>
      <c r="V199" t="str">
        <f ca="1">IF(AND(RESULT!$K258&gt;U$1,RESULT!$C258+RESULT!$D258&gt;2),"WON",IF(AND(RESULT!$K258&lt;U$1,RESULT!$C258+RESULT!$D258&lt;3),"WON","LOST"))</f>
        <v>LOST</v>
      </c>
      <c r="W199" t="str">
        <f t="shared" ca="1" si="133"/>
        <v>DP</v>
      </c>
      <c r="Y199" t="str">
        <f ca="1">IF(AND(RESULT!$G258&gt;Y$1,RESULT!$C258+RESULT!$D258&gt;2),"WON",IF(AND(RESULT!$G258&lt;Y$1,RESULT!$C258+RESULT!$D258&lt;3),"WON","LOST"))</f>
        <v>WON</v>
      </c>
      <c r="Z199" t="str">
        <f ca="1">IF(AND(RESULT!$K258&gt;Y$1,RESULT!$C258+RESULT!$D258&gt;2),"WON",IF(AND(RESULT!$K258&lt;Y$1,RESULT!$C258+RESULT!$D258&lt;3),"WON","LOST"))</f>
        <v>WON</v>
      </c>
      <c r="AA199" t="str">
        <f t="shared" ca="1" si="134"/>
        <v>WON</v>
      </c>
      <c r="AC199" t="str">
        <f ca="1">IF(AND(RESULT!$G258&gt;AC$1,RESULT!$C258+RESULT!$D258&gt;2),"WON",IF(AND(RESULT!$G258&lt;AC$1,RESULT!$C258+RESULT!$D258&lt;3),"WON","LOST"))</f>
        <v>WON</v>
      </c>
      <c r="AD199" t="str">
        <f ca="1">IF(AND(RESULT!$K258&gt;AC$1,RESULT!$C258+RESULT!$D258&gt;2),"WON",IF(AND(RESULT!$K258&lt;AC$1,RESULT!$C258+RESULT!$D258&lt;3),"WON","LOST"))</f>
        <v>WON</v>
      </c>
      <c r="AE199" t="str">
        <f t="shared" ca="1" si="135"/>
        <v>WON</v>
      </c>
    </row>
    <row r="200" spans="1:31">
      <c r="A200" t="str">
        <f ca="1">IF(AND(RESULT!$G259&gt;A$1,RESULT!$C259+RESULT!$D259&gt;2),"WON",IF(AND(RESULT!$G259&lt;A$1,RESULT!$C259+RESULT!$D259&lt;3),"WON","LOST"))</f>
        <v>LOST</v>
      </c>
      <c r="B200" t="str">
        <f ca="1">IF(AND(RESULT!$K259&gt;A$1,RESULT!$C259+RESULT!$D259&gt;2),"WON",IF(AND(RESULT!$K259&lt;A$1,RESULT!$C259+RESULT!$D259&lt;3),"WON","LOST"))</f>
        <v>LOST</v>
      </c>
      <c r="C200" t="str">
        <f t="shared" ca="1" si="128"/>
        <v>LOST</v>
      </c>
      <c r="E200" t="str">
        <f ca="1">IF(AND(RESULT!$G259&gt;E$1,RESULT!$C259+RESULT!$D259&gt;2),"WON",IF(AND(RESULT!$G259&lt;E$1,RESULT!$C259+RESULT!$D259&lt;3),"WON","LOST"))</f>
        <v>LOST</v>
      </c>
      <c r="F200" t="str">
        <f ca="1">IF(AND(RESULT!$K259&gt;E$1,RESULT!$C259+RESULT!$D259&gt;2),"WON",IF(AND(RESULT!$K259&lt;E$1,RESULT!$C259+RESULT!$D259&lt;3),"WON","LOST"))</f>
        <v>LOST</v>
      </c>
      <c r="G200" t="str">
        <f t="shared" ca="1" si="129"/>
        <v>LOST</v>
      </c>
      <c r="I200" t="str">
        <f ca="1">IF(AND(RESULT!$G259&gt;I$1,RESULT!$C259+RESULT!$D259&gt;2),"WON",IF(AND(RESULT!$G259&lt;I$1,RESULT!$C259+RESULT!$D259&lt;3),"WON","LOST"))</f>
        <v>LOST</v>
      </c>
      <c r="J200" t="str">
        <f ca="1">IF(AND(RESULT!$K259&gt;I$1,RESULT!$C259+RESULT!$D259&gt;2),"WON",IF(AND(RESULT!$K259&lt;I$1,RESULT!$C259+RESULT!$D259&lt;3),"WON","LOST"))</f>
        <v>LOST</v>
      </c>
      <c r="K200" t="str">
        <f t="shared" ca="1" si="130"/>
        <v>LOST</v>
      </c>
      <c r="M200" t="str">
        <f ca="1">IF(AND(RESULT!$G259&gt;M$1,RESULT!$C259+RESULT!$D259&gt;2),"WON",IF(AND(RESULT!$G259&lt;M$1,RESULT!$C259+RESULT!$D259&lt;3),"WON","LOST"))</f>
        <v>LOST</v>
      </c>
      <c r="N200" t="str">
        <f ca="1">IF(AND(RESULT!$K259&gt;M$1,RESULT!$C259+RESULT!$D259&gt;2),"WON",IF(AND(RESULT!$K259&lt;M$1,RESULT!$C259+RESULT!$D259&lt;3),"WON","LOST"))</f>
        <v>LOST</v>
      </c>
      <c r="O200" t="str">
        <f t="shared" ca="1" si="131"/>
        <v>LOST</v>
      </c>
      <c r="Q200" t="str">
        <f ca="1">IF(AND(RESULT!$G259&gt;Q$1,RESULT!$C259+RESULT!$D259&gt;2),"WON",IF(AND(RESULT!$G259&lt;Q$1,RESULT!$C259+RESULT!$D259&lt;3),"WON","LOST"))</f>
        <v>LOST</v>
      </c>
      <c r="R200" t="str">
        <f ca="1">IF(AND(RESULT!$K259&gt;Q$1,RESULT!$C259+RESULT!$D259&gt;2),"WON",IF(AND(RESULT!$K259&lt;Q$1,RESULT!$C259+RESULT!$D259&lt;3),"WON","LOST"))</f>
        <v>LOST</v>
      </c>
      <c r="S200" t="str">
        <f t="shared" ca="1" si="132"/>
        <v>LOST</v>
      </c>
      <c r="U200" t="str">
        <f ca="1">IF(AND(RESULT!$G259&gt;U$1,RESULT!$C259+RESULT!$D259&gt;2),"WON",IF(AND(RESULT!$G259&lt;U$1,RESULT!$C259+RESULT!$D259&lt;3),"WON","LOST"))</f>
        <v>LOST</v>
      </c>
      <c r="V200" t="str">
        <f ca="1">IF(AND(RESULT!$K259&gt;U$1,RESULT!$C259+RESULT!$D259&gt;2),"WON",IF(AND(RESULT!$K259&lt;U$1,RESULT!$C259+RESULT!$D259&lt;3),"WON","LOST"))</f>
        <v>LOST</v>
      </c>
      <c r="W200" t="str">
        <f t="shared" ca="1" si="133"/>
        <v>LOST</v>
      </c>
      <c r="Y200" t="str">
        <f ca="1">IF(AND(RESULT!$G259&gt;Y$1,RESULT!$C259+RESULT!$D259&gt;2),"WON",IF(AND(RESULT!$G259&lt;Y$1,RESULT!$C259+RESULT!$D259&lt;3),"WON","LOST"))</f>
        <v>LOST</v>
      </c>
      <c r="Z200" t="str">
        <f ca="1">IF(AND(RESULT!$K259&gt;Y$1,RESULT!$C259+RESULT!$D259&gt;2),"WON",IF(AND(RESULT!$K259&lt;Y$1,RESULT!$C259+RESULT!$D259&lt;3),"WON","LOST"))</f>
        <v>LOST</v>
      </c>
      <c r="AA200" t="str">
        <f t="shared" ca="1" si="134"/>
        <v>LOST</v>
      </c>
      <c r="AC200" t="str">
        <f ca="1">IF(AND(RESULT!$G259&gt;AC$1,RESULT!$C259+RESULT!$D259&gt;2),"WON",IF(AND(RESULT!$G259&lt;AC$1,RESULT!$C259+RESULT!$D259&lt;3),"WON","LOST"))</f>
        <v>LOST</v>
      </c>
      <c r="AD200" t="str">
        <f ca="1">IF(AND(RESULT!$K259&gt;AC$1,RESULT!$C259+RESULT!$D259&gt;2),"WON",IF(AND(RESULT!$K259&lt;AC$1,RESULT!$C259+RESULT!$D259&lt;3),"WON","LOST"))</f>
        <v>LOST</v>
      </c>
      <c r="AE200" t="str">
        <f t="shared" ca="1" si="135"/>
        <v>LOST</v>
      </c>
    </row>
    <row r="201" spans="1:31">
      <c r="A201" t="str">
        <f ca="1">IF(AND(RESULT!$G260&gt;A$1,RESULT!$C260+RESULT!$D260&gt;2),"WON",IF(AND(RESULT!$G260&lt;A$1,RESULT!$C260+RESULT!$D260&lt;3),"WON","LOST"))</f>
        <v>LOST</v>
      </c>
      <c r="B201" t="str">
        <f ca="1">IF(AND(RESULT!$K260&gt;A$1,RESULT!$C260+RESULT!$D260&gt;2),"WON",IF(AND(RESULT!$K260&lt;A$1,RESULT!$C260+RESULT!$D260&lt;3),"WON","LOST"))</f>
        <v>LOST</v>
      </c>
      <c r="C201" t="str">
        <f t="shared" ca="1" si="128"/>
        <v>LOST</v>
      </c>
      <c r="E201" t="str">
        <f ca="1">IF(AND(RESULT!$G260&gt;E$1,RESULT!$C260+RESULT!$D260&gt;2),"WON",IF(AND(RESULT!$G260&lt;E$1,RESULT!$C260+RESULT!$D260&lt;3),"WON","LOST"))</f>
        <v>LOST</v>
      </c>
      <c r="F201" t="str">
        <f ca="1">IF(AND(RESULT!$K260&gt;E$1,RESULT!$C260+RESULT!$D260&gt;2),"WON",IF(AND(RESULT!$K260&lt;E$1,RESULT!$C260+RESULT!$D260&lt;3),"WON","LOST"))</f>
        <v>LOST</v>
      </c>
      <c r="G201" t="str">
        <f t="shared" ca="1" si="129"/>
        <v>LOST</v>
      </c>
      <c r="I201" t="str">
        <f ca="1">IF(AND(RESULT!$G260&gt;I$1,RESULT!$C260+RESULT!$D260&gt;2),"WON",IF(AND(RESULT!$G260&lt;I$1,RESULT!$C260+RESULT!$D260&lt;3),"WON","LOST"))</f>
        <v>LOST</v>
      </c>
      <c r="J201" t="str">
        <f ca="1">IF(AND(RESULT!$K260&gt;I$1,RESULT!$C260+RESULT!$D260&gt;2),"WON",IF(AND(RESULT!$K260&lt;I$1,RESULT!$C260+RESULT!$D260&lt;3),"WON","LOST"))</f>
        <v>LOST</v>
      </c>
      <c r="K201" t="str">
        <f t="shared" ca="1" si="130"/>
        <v>LOST</v>
      </c>
      <c r="M201" t="str">
        <f ca="1">IF(AND(RESULT!$G260&gt;M$1,RESULT!$C260+RESULT!$D260&gt;2),"WON",IF(AND(RESULT!$G260&lt;M$1,RESULT!$C260+RESULT!$D260&lt;3),"WON","LOST"))</f>
        <v>LOST</v>
      </c>
      <c r="N201" t="str">
        <f ca="1">IF(AND(RESULT!$K260&gt;M$1,RESULT!$C260+RESULT!$D260&gt;2),"WON",IF(AND(RESULT!$K260&lt;M$1,RESULT!$C260+RESULT!$D260&lt;3),"WON","LOST"))</f>
        <v>LOST</v>
      </c>
      <c r="O201" t="str">
        <f t="shared" ca="1" si="131"/>
        <v>LOST</v>
      </c>
      <c r="Q201" t="str">
        <f ca="1">IF(AND(RESULT!$G260&gt;Q$1,RESULT!$C260+RESULT!$D260&gt;2),"WON",IF(AND(RESULT!$G260&lt;Q$1,RESULT!$C260+RESULT!$D260&lt;3),"WON","LOST"))</f>
        <v>LOST</v>
      </c>
      <c r="R201" t="str">
        <f ca="1">IF(AND(RESULT!$K260&gt;Q$1,RESULT!$C260+RESULT!$D260&gt;2),"WON",IF(AND(RESULT!$K260&lt;Q$1,RESULT!$C260+RESULT!$D260&lt;3),"WON","LOST"))</f>
        <v>LOST</v>
      </c>
      <c r="S201" t="str">
        <f t="shared" ca="1" si="132"/>
        <v>LOST</v>
      </c>
      <c r="U201" t="str">
        <f ca="1">IF(AND(RESULT!$G260&gt;U$1,RESULT!$C260+RESULT!$D260&gt;2),"WON",IF(AND(RESULT!$G260&lt;U$1,RESULT!$C260+RESULT!$D260&lt;3),"WON","LOST"))</f>
        <v>LOST</v>
      </c>
      <c r="V201" t="str">
        <f ca="1">IF(AND(RESULT!$K260&gt;U$1,RESULT!$C260+RESULT!$D260&gt;2),"WON",IF(AND(RESULT!$K260&lt;U$1,RESULT!$C260+RESULT!$D260&lt;3),"WON","LOST"))</f>
        <v>LOST</v>
      </c>
      <c r="W201" t="str">
        <f t="shared" ca="1" si="133"/>
        <v>LOST</v>
      </c>
      <c r="Y201" t="str">
        <f ca="1">IF(AND(RESULT!$G260&gt;Y$1,RESULT!$C260+RESULT!$D260&gt;2),"WON",IF(AND(RESULT!$G260&lt;Y$1,RESULT!$C260+RESULT!$D260&lt;3),"WON","LOST"))</f>
        <v>LOST</v>
      </c>
      <c r="Z201" t="str">
        <f ca="1">IF(AND(RESULT!$K260&gt;Y$1,RESULT!$C260+RESULT!$D260&gt;2),"WON",IF(AND(RESULT!$K260&lt;Y$1,RESULT!$C260+RESULT!$D260&lt;3),"WON","LOST"))</f>
        <v>LOST</v>
      </c>
      <c r="AA201" t="str">
        <f t="shared" ca="1" si="134"/>
        <v>LOST</v>
      </c>
      <c r="AC201" t="str">
        <f ca="1">IF(AND(RESULT!$G260&gt;AC$1,RESULT!$C260+RESULT!$D260&gt;2),"WON",IF(AND(RESULT!$G260&lt;AC$1,RESULT!$C260+RESULT!$D260&lt;3),"WON","LOST"))</f>
        <v>LOST</v>
      </c>
      <c r="AD201" t="str">
        <f ca="1">IF(AND(RESULT!$K260&gt;AC$1,RESULT!$C260+RESULT!$D260&gt;2),"WON",IF(AND(RESULT!$K260&lt;AC$1,RESULT!$C260+RESULT!$D260&lt;3),"WON","LOST"))</f>
        <v>LOST</v>
      </c>
      <c r="AE201" t="str">
        <f t="shared" ca="1" si="135"/>
        <v>LOST</v>
      </c>
    </row>
    <row r="202" spans="1:31">
      <c r="A202" t="str">
        <f ca="1">IF(AND(RESULT!$G261&gt;A$1,RESULT!$C261+RESULT!$D261&gt;2),"WON",IF(AND(RESULT!$G261&lt;A$1,RESULT!$C261+RESULT!$D261&lt;3),"WON","LOST"))</f>
        <v>WON</v>
      </c>
      <c r="B202" t="str">
        <f ca="1">IF(AND(RESULT!$K261&gt;A$1,RESULT!$C261+RESULT!$D261&gt;2),"WON",IF(AND(RESULT!$K261&lt;A$1,RESULT!$C261+RESULT!$D261&lt;3),"WON","LOST"))</f>
        <v>WON</v>
      </c>
      <c r="C202" t="str">
        <f t="shared" ca="1" si="128"/>
        <v>WON</v>
      </c>
      <c r="E202" t="str">
        <f ca="1">IF(AND(RESULT!$G261&gt;E$1,RESULT!$C261+RESULT!$D261&gt;2),"WON",IF(AND(RESULT!$G261&lt;E$1,RESULT!$C261+RESULT!$D261&lt;3),"WON","LOST"))</f>
        <v>WON</v>
      </c>
      <c r="F202" t="str">
        <f ca="1">IF(AND(RESULT!$K261&gt;E$1,RESULT!$C261+RESULT!$D261&gt;2),"WON",IF(AND(RESULT!$K261&lt;E$1,RESULT!$C261+RESULT!$D261&lt;3),"WON","LOST"))</f>
        <v>WON</v>
      </c>
      <c r="G202" t="str">
        <f t="shared" ca="1" si="129"/>
        <v>WON</v>
      </c>
      <c r="I202" t="str">
        <f ca="1">IF(AND(RESULT!$G261&gt;I$1,RESULT!$C261+RESULT!$D261&gt;2),"WON",IF(AND(RESULT!$G261&lt;I$1,RESULT!$C261+RESULT!$D261&lt;3),"WON","LOST"))</f>
        <v>WON</v>
      </c>
      <c r="J202" t="str">
        <f ca="1">IF(AND(RESULT!$K261&gt;I$1,RESULT!$C261+RESULT!$D261&gt;2),"WON",IF(AND(RESULT!$K261&lt;I$1,RESULT!$C261+RESULT!$D261&lt;3),"WON","LOST"))</f>
        <v>WON</v>
      </c>
      <c r="K202" t="str">
        <f t="shared" ca="1" si="130"/>
        <v>WON</v>
      </c>
      <c r="M202" t="str">
        <f ca="1">IF(AND(RESULT!$G261&gt;M$1,RESULT!$C261+RESULT!$D261&gt;2),"WON",IF(AND(RESULT!$G261&lt;M$1,RESULT!$C261+RESULT!$D261&lt;3),"WON","LOST"))</f>
        <v>WON</v>
      </c>
      <c r="N202" t="str">
        <f ca="1">IF(AND(RESULT!$K261&gt;M$1,RESULT!$C261+RESULT!$D261&gt;2),"WON",IF(AND(RESULT!$K261&lt;M$1,RESULT!$C261+RESULT!$D261&lt;3),"WON","LOST"))</f>
        <v>LOST</v>
      </c>
      <c r="O202" t="str">
        <f t="shared" ca="1" si="131"/>
        <v>DP</v>
      </c>
      <c r="Q202" t="str">
        <f ca="1">IF(AND(RESULT!$G261&gt;Q$1,RESULT!$C261+RESULT!$D261&gt;2),"WON",IF(AND(RESULT!$G261&lt;Q$1,RESULT!$C261+RESULT!$D261&lt;3),"WON","LOST"))</f>
        <v>WON</v>
      </c>
      <c r="R202" t="str">
        <f ca="1">IF(AND(RESULT!$K261&gt;Q$1,RESULT!$C261+RESULT!$D261&gt;2),"WON",IF(AND(RESULT!$K261&lt;Q$1,RESULT!$C261+RESULT!$D261&lt;3),"WON","LOST"))</f>
        <v>LOST</v>
      </c>
      <c r="S202" t="str">
        <f t="shared" ca="1" si="132"/>
        <v>DP</v>
      </c>
      <c r="U202" t="str">
        <f ca="1">IF(AND(RESULT!$G261&gt;U$1,RESULT!$C261+RESULT!$D261&gt;2),"WON",IF(AND(RESULT!$G261&lt;U$1,RESULT!$C261+RESULT!$D261&lt;3),"WON","LOST"))</f>
        <v>WON</v>
      </c>
      <c r="V202" t="str">
        <f ca="1">IF(AND(RESULT!$K261&gt;U$1,RESULT!$C261+RESULT!$D261&gt;2),"WON",IF(AND(RESULT!$K261&lt;U$1,RESULT!$C261+RESULT!$D261&lt;3),"WON","LOST"))</f>
        <v>LOST</v>
      </c>
      <c r="W202" t="str">
        <f t="shared" ca="1" si="133"/>
        <v>DP</v>
      </c>
      <c r="Y202" t="str">
        <f ca="1">IF(AND(RESULT!$G261&gt;Y$1,RESULT!$C261+RESULT!$D261&gt;2),"WON",IF(AND(RESULT!$G261&lt;Y$1,RESULT!$C261+RESULT!$D261&lt;3),"WON","LOST"))</f>
        <v>WON</v>
      </c>
      <c r="Z202" t="str">
        <f ca="1">IF(AND(RESULT!$K261&gt;Y$1,RESULT!$C261+RESULT!$D261&gt;2),"WON",IF(AND(RESULT!$K261&lt;Y$1,RESULT!$C261+RESULT!$D261&lt;3),"WON","LOST"))</f>
        <v>WON</v>
      </c>
      <c r="AA202" t="str">
        <f t="shared" ca="1" si="134"/>
        <v>WON</v>
      </c>
      <c r="AC202" t="str">
        <f ca="1">IF(AND(RESULT!$G261&gt;AC$1,RESULT!$C261+RESULT!$D261&gt;2),"WON",IF(AND(RESULT!$G261&lt;AC$1,RESULT!$C261+RESULT!$D261&lt;3),"WON","LOST"))</f>
        <v>WON</v>
      </c>
      <c r="AD202" t="str">
        <f ca="1">IF(AND(RESULT!$K261&gt;AC$1,RESULT!$C261+RESULT!$D261&gt;2),"WON",IF(AND(RESULT!$K261&lt;AC$1,RESULT!$C261+RESULT!$D261&lt;3),"WON","LOST"))</f>
        <v>WON</v>
      </c>
      <c r="AE202" t="str">
        <f t="shared" ca="1" si="135"/>
        <v>WON</v>
      </c>
    </row>
    <row r="203" spans="1:31">
      <c r="A203" t="str">
        <f ca="1">IF(AND(RESULT!$G262&gt;A$1,RESULT!$C262+RESULT!$D262&gt;2),"WON",IF(AND(RESULT!$G262&lt;A$1,RESULT!$C262+RESULT!$D262&lt;3),"WON","LOST"))</f>
        <v>LOST</v>
      </c>
      <c r="B203" t="str">
        <f ca="1">IF(AND(RESULT!$K262&gt;A$1,RESULT!$C262+RESULT!$D262&gt;2),"WON",IF(AND(RESULT!$K262&lt;A$1,RESULT!$C262+RESULT!$D262&lt;3),"WON","LOST"))</f>
        <v>LOST</v>
      </c>
      <c r="C203" t="str">
        <f t="shared" ca="1" si="128"/>
        <v>LOST</v>
      </c>
      <c r="E203" t="str">
        <f ca="1">IF(AND(RESULT!$G262&gt;E$1,RESULT!$C262+RESULT!$D262&gt;2),"WON",IF(AND(RESULT!$G262&lt;E$1,RESULT!$C262+RESULT!$D262&lt;3),"WON","LOST"))</f>
        <v>LOST</v>
      </c>
      <c r="F203" t="str">
        <f ca="1">IF(AND(RESULT!$K262&gt;E$1,RESULT!$C262+RESULT!$D262&gt;2),"WON",IF(AND(RESULT!$K262&lt;E$1,RESULT!$C262+RESULT!$D262&lt;3),"WON","LOST"))</f>
        <v>LOST</v>
      </c>
      <c r="G203" t="str">
        <f t="shared" ca="1" si="129"/>
        <v>LOST</v>
      </c>
      <c r="I203" t="str">
        <f ca="1">IF(AND(RESULT!$G262&gt;I$1,RESULT!$C262+RESULT!$D262&gt;2),"WON",IF(AND(RESULT!$G262&lt;I$1,RESULT!$C262+RESULT!$D262&lt;3),"WON","LOST"))</f>
        <v>LOST</v>
      </c>
      <c r="J203" t="str">
        <f ca="1">IF(AND(RESULT!$K262&gt;I$1,RESULT!$C262+RESULT!$D262&gt;2),"WON",IF(AND(RESULT!$K262&lt;I$1,RESULT!$C262+RESULT!$D262&lt;3),"WON","LOST"))</f>
        <v>LOST</v>
      </c>
      <c r="K203" t="str">
        <f t="shared" ca="1" si="130"/>
        <v>LOST</v>
      </c>
      <c r="M203" t="str">
        <f ca="1">IF(AND(RESULT!$G262&gt;M$1,RESULT!$C262+RESULT!$D262&gt;2),"WON",IF(AND(RESULT!$G262&lt;M$1,RESULT!$C262+RESULT!$D262&lt;3),"WON","LOST"))</f>
        <v>LOST</v>
      </c>
      <c r="N203" t="str">
        <f ca="1">IF(AND(RESULT!$K262&gt;M$1,RESULT!$C262+RESULT!$D262&gt;2),"WON",IF(AND(RESULT!$K262&lt;M$1,RESULT!$C262+RESULT!$D262&lt;3),"WON","LOST"))</f>
        <v>LOST</v>
      </c>
      <c r="O203" t="str">
        <f t="shared" ca="1" si="131"/>
        <v>LOST</v>
      </c>
      <c r="Q203" t="str">
        <f ca="1">IF(AND(RESULT!$G262&gt;Q$1,RESULT!$C262+RESULT!$D262&gt;2),"WON",IF(AND(RESULT!$G262&lt;Q$1,RESULT!$C262+RESULT!$D262&lt;3),"WON","LOST"))</f>
        <v>LOST</v>
      </c>
      <c r="R203" t="str">
        <f ca="1">IF(AND(RESULT!$K262&gt;Q$1,RESULT!$C262+RESULT!$D262&gt;2),"WON",IF(AND(RESULT!$K262&lt;Q$1,RESULT!$C262+RESULT!$D262&lt;3),"WON","LOST"))</f>
        <v>LOST</v>
      </c>
      <c r="S203" t="str">
        <f t="shared" ca="1" si="132"/>
        <v>LOST</v>
      </c>
      <c r="U203" t="str">
        <f ca="1">IF(AND(RESULT!$G262&gt;U$1,RESULT!$C262+RESULT!$D262&gt;2),"WON",IF(AND(RESULT!$G262&lt;U$1,RESULT!$C262+RESULT!$D262&lt;3),"WON","LOST"))</f>
        <v>LOST</v>
      </c>
      <c r="V203" t="str">
        <f ca="1">IF(AND(RESULT!$K262&gt;U$1,RESULT!$C262+RESULT!$D262&gt;2),"WON",IF(AND(RESULT!$K262&lt;U$1,RESULT!$C262+RESULT!$D262&lt;3),"WON","LOST"))</f>
        <v>LOST</v>
      </c>
      <c r="W203" t="str">
        <f t="shared" ca="1" si="133"/>
        <v>LOST</v>
      </c>
      <c r="Y203" t="str">
        <f ca="1">IF(AND(RESULT!$G262&gt;Y$1,RESULT!$C262+RESULT!$D262&gt;2),"WON",IF(AND(RESULT!$G262&lt;Y$1,RESULT!$C262+RESULT!$D262&lt;3),"WON","LOST"))</f>
        <v>LOST</v>
      </c>
      <c r="Z203" t="str">
        <f ca="1">IF(AND(RESULT!$K262&gt;Y$1,RESULT!$C262+RESULT!$D262&gt;2),"WON",IF(AND(RESULT!$K262&lt;Y$1,RESULT!$C262+RESULT!$D262&lt;3),"WON","LOST"))</f>
        <v>LOST</v>
      </c>
      <c r="AA203" t="str">
        <f t="shared" ca="1" si="134"/>
        <v>LOST</v>
      </c>
      <c r="AC203" t="str">
        <f ca="1">IF(AND(RESULT!$G262&gt;AC$1,RESULT!$C262+RESULT!$D262&gt;2),"WON",IF(AND(RESULT!$G262&lt;AC$1,RESULT!$C262+RESULT!$D262&lt;3),"WON","LOST"))</f>
        <v>LOST</v>
      </c>
      <c r="AD203" t="str">
        <f ca="1">IF(AND(RESULT!$K262&gt;AC$1,RESULT!$C262+RESULT!$D262&gt;2),"WON",IF(AND(RESULT!$K262&lt;AC$1,RESULT!$C262+RESULT!$D262&lt;3),"WON","LOST"))</f>
        <v>LOST</v>
      </c>
      <c r="AE203" t="str">
        <f t="shared" ca="1" si="135"/>
        <v>LOST</v>
      </c>
    </row>
    <row r="204" spans="1:31">
      <c r="A204" t="str">
        <f ca="1">IF(AND(RESULT!$G263&gt;A$1,RESULT!$C263+RESULT!$D263&gt;2),"WON",IF(AND(RESULT!$G263&lt;A$1,RESULT!$C263+RESULT!$D263&lt;3),"WON","LOST"))</f>
        <v>LOST</v>
      </c>
      <c r="B204" t="str">
        <f ca="1">IF(AND(RESULT!$K263&gt;A$1,RESULT!$C263+RESULT!$D263&gt;2),"WON",IF(AND(RESULT!$K263&lt;A$1,RESULT!$C263+RESULT!$D263&lt;3),"WON","LOST"))</f>
        <v>LOST</v>
      </c>
      <c r="C204" t="str">
        <f t="shared" ca="1" si="128"/>
        <v>LOST</v>
      </c>
      <c r="E204" t="str">
        <f ca="1">IF(AND(RESULT!$G263&gt;E$1,RESULT!$C263+RESULT!$D263&gt;2),"WON",IF(AND(RESULT!$G263&lt;E$1,RESULT!$C263+RESULT!$D263&lt;3),"WON","LOST"))</f>
        <v>LOST</v>
      </c>
      <c r="F204" t="str">
        <f ca="1">IF(AND(RESULT!$K263&gt;E$1,RESULT!$C263+RESULT!$D263&gt;2),"WON",IF(AND(RESULT!$K263&lt;E$1,RESULT!$C263+RESULT!$D263&lt;3),"WON","LOST"))</f>
        <v>LOST</v>
      </c>
      <c r="G204" t="str">
        <f t="shared" ca="1" si="129"/>
        <v>LOST</v>
      </c>
      <c r="I204" t="str">
        <f ca="1">IF(AND(RESULT!$G263&gt;I$1,RESULT!$C263+RESULT!$D263&gt;2),"WON",IF(AND(RESULT!$G263&lt;I$1,RESULT!$C263+RESULT!$D263&lt;3),"WON","LOST"))</f>
        <v>LOST</v>
      </c>
      <c r="J204" t="str">
        <f ca="1">IF(AND(RESULT!$K263&gt;I$1,RESULT!$C263+RESULT!$D263&gt;2),"WON",IF(AND(RESULT!$K263&lt;I$1,RESULT!$C263+RESULT!$D263&lt;3),"WON","LOST"))</f>
        <v>LOST</v>
      </c>
      <c r="K204" t="str">
        <f t="shared" ca="1" si="130"/>
        <v>LOST</v>
      </c>
      <c r="M204" t="str">
        <f ca="1">IF(AND(RESULT!$G263&gt;M$1,RESULT!$C263+RESULT!$D263&gt;2),"WON",IF(AND(RESULT!$G263&lt;M$1,RESULT!$C263+RESULT!$D263&lt;3),"WON","LOST"))</f>
        <v>WON</v>
      </c>
      <c r="N204" t="str">
        <f ca="1">IF(AND(RESULT!$K263&gt;M$1,RESULT!$C263+RESULT!$D263&gt;2),"WON",IF(AND(RESULT!$K263&lt;M$1,RESULT!$C263+RESULT!$D263&lt;3),"WON","LOST"))</f>
        <v>WON</v>
      </c>
      <c r="O204" t="str">
        <f t="shared" ca="1" si="131"/>
        <v>WON</v>
      </c>
      <c r="Q204" t="str">
        <f ca="1">IF(AND(RESULT!$G263&gt;Q$1,RESULT!$C263+RESULT!$D263&gt;2),"WON",IF(AND(RESULT!$G263&lt;Q$1,RESULT!$C263+RESULT!$D263&lt;3),"WON","LOST"))</f>
        <v>WON</v>
      </c>
      <c r="R204" t="str">
        <f ca="1">IF(AND(RESULT!$K263&gt;Q$1,RESULT!$C263+RESULT!$D263&gt;2),"WON",IF(AND(RESULT!$K263&lt;Q$1,RESULT!$C263+RESULT!$D263&lt;3),"WON","LOST"))</f>
        <v>WON</v>
      </c>
      <c r="S204" t="str">
        <f t="shared" ca="1" si="132"/>
        <v>WON</v>
      </c>
      <c r="U204" t="str">
        <f ca="1">IF(AND(RESULT!$G263&gt;U$1,RESULT!$C263+RESULT!$D263&gt;2),"WON",IF(AND(RESULT!$G263&lt;U$1,RESULT!$C263+RESULT!$D263&lt;3),"WON","LOST"))</f>
        <v>WON</v>
      </c>
      <c r="V204" t="str">
        <f ca="1">IF(AND(RESULT!$K263&gt;U$1,RESULT!$C263+RESULT!$D263&gt;2),"WON",IF(AND(RESULT!$K263&lt;U$1,RESULT!$C263+RESULT!$D263&lt;3),"WON","LOST"))</f>
        <v>WON</v>
      </c>
      <c r="W204" t="str">
        <f t="shared" ca="1" si="133"/>
        <v>WON</v>
      </c>
      <c r="Y204" t="str">
        <f ca="1">IF(AND(RESULT!$G263&gt;Y$1,RESULT!$C263+RESULT!$D263&gt;2),"WON",IF(AND(RESULT!$G263&lt;Y$1,RESULT!$C263+RESULT!$D263&lt;3),"WON","LOST"))</f>
        <v>WON</v>
      </c>
      <c r="Z204" t="str">
        <f ca="1">IF(AND(RESULT!$K263&gt;Y$1,RESULT!$C263+RESULT!$D263&gt;2),"WON",IF(AND(RESULT!$K263&lt;Y$1,RESULT!$C263+RESULT!$D263&lt;3),"WON","LOST"))</f>
        <v>WON</v>
      </c>
      <c r="AA204" t="str">
        <f t="shared" ca="1" si="134"/>
        <v>WON</v>
      </c>
      <c r="AC204" t="str">
        <f ca="1">IF(AND(RESULT!$G263&gt;AC$1,RESULT!$C263+RESULT!$D263&gt;2),"WON",IF(AND(RESULT!$G263&lt;AC$1,RESULT!$C263+RESULT!$D263&lt;3),"WON","LOST"))</f>
        <v>LOST</v>
      </c>
      <c r="AD204" t="str">
        <f ca="1">IF(AND(RESULT!$K263&gt;AC$1,RESULT!$C263+RESULT!$D263&gt;2),"WON",IF(AND(RESULT!$K263&lt;AC$1,RESULT!$C263+RESULT!$D263&lt;3),"WON","LOST"))</f>
        <v>WON</v>
      </c>
      <c r="AE204" t="str">
        <f t="shared" ca="1" si="135"/>
        <v>DP</v>
      </c>
    </row>
    <row r="207" spans="1:31">
      <c r="A207" t="str">
        <f ca="1">IF(AND(RESULT!$G266&gt;A$1,RESULT!$C266+RESULT!$D266&gt;2),"WON",IF(AND(RESULT!$G266&lt;A$1,RESULT!$C266+RESULT!$D266&lt;3),"WON","LOST"))</f>
        <v>LOST</v>
      </c>
      <c r="B207" t="str">
        <f ca="1">IF(AND(RESULT!$K266&gt;A$1,RESULT!$C266+RESULT!$D266&gt;2),"WON",IF(AND(RESULT!$K266&lt;A$1,RESULT!$C266+RESULT!$D266&lt;3),"WON","LOST"))</f>
        <v>LOST</v>
      </c>
      <c r="C207" t="str">
        <f ca="1">IF(AND(A207="WON",B207="WON"),"WON",IF(AND(A207="LOST",B207="LOST"),"LOST","DP"))</f>
        <v>LOST</v>
      </c>
      <c r="E207" t="str">
        <f ca="1">IF(AND(RESULT!$G266&gt;E$1,RESULT!$C266+RESULT!$D266&gt;2),"WON",IF(AND(RESULT!$G266&lt;E$1,RESULT!$C266+RESULT!$D266&lt;3),"WON","LOST"))</f>
        <v>LOST</v>
      </c>
      <c r="F207" t="str">
        <f ca="1">IF(AND(RESULT!$K266&gt;E$1,RESULT!$C266+RESULT!$D266&gt;2),"WON",IF(AND(RESULT!$K266&lt;E$1,RESULT!$C266+RESULT!$D266&lt;3),"WON","LOST"))</f>
        <v>LOST</v>
      </c>
      <c r="G207" t="str">
        <f ca="1">IF(AND(E207="WON",F207="WON"),"WON",IF(AND(E207="LOST",F207="LOST"),"LOST","DP"))</f>
        <v>LOST</v>
      </c>
      <c r="I207" t="str">
        <f ca="1">IF(AND(RESULT!$G266&gt;I$1,RESULT!$C266+RESULT!$D266&gt;2),"WON",IF(AND(RESULT!$G266&lt;I$1,RESULT!$C266+RESULT!$D266&lt;3),"WON","LOST"))</f>
        <v>LOST</v>
      </c>
      <c r="J207" t="str">
        <f ca="1">IF(AND(RESULT!$K266&gt;I$1,RESULT!$C266+RESULT!$D266&gt;2),"WON",IF(AND(RESULT!$K266&lt;I$1,RESULT!$C266+RESULT!$D266&lt;3),"WON","LOST"))</f>
        <v>LOST</v>
      </c>
      <c r="K207" t="str">
        <f ca="1">IF(AND(I207="WON",J207="WON"),"WON",IF(AND(I207="LOST",J207="LOST"),"LOST","DP"))</f>
        <v>LOST</v>
      </c>
      <c r="M207" t="str">
        <f ca="1">IF(AND(RESULT!$G266&gt;M$1,RESULT!$C266+RESULT!$D266&gt;2),"WON",IF(AND(RESULT!$G266&lt;M$1,RESULT!$C266+RESULT!$D266&lt;3),"WON","LOST"))</f>
        <v>WON</v>
      </c>
      <c r="N207" t="str">
        <f ca="1">IF(AND(RESULT!$K266&gt;M$1,RESULT!$C266+RESULT!$D266&gt;2),"WON",IF(AND(RESULT!$K266&lt;M$1,RESULT!$C266+RESULT!$D266&lt;3),"WON","LOST"))</f>
        <v>WON</v>
      </c>
      <c r="O207" t="str">
        <f ca="1">IF(AND(M207="WON",N207="WON"),"WON",IF(AND(M207="LOST",N207="LOST"),"LOST","DP"))</f>
        <v>WON</v>
      </c>
      <c r="Q207" t="str">
        <f ca="1">IF(AND(RESULT!$G266&gt;Q$1,RESULT!$C266+RESULT!$D266&gt;2),"WON",IF(AND(RESULT!$G266&lt;Q$1,RESULT!$C266+RESULT!$D266&lt;3),"WON","LOST"))</f>
        <v>WON</v>
      </c>
      <c r="R207" t="str">
        <f ca="1">IF(AND(RESULT!$K266&gt;Q$1,RESULT!$C266+RESULT!$D266&gt;2),"WON",IF(AND(RESULT!$K266&lt;Q$1,RESULT!$C266+RESULT!$D266&lt;3),"WON","LOST"))</f>
        <v>WON</v>
      </c>
      <c r="S207" t="str">
        <f ca="1">IF(AND(Q207="WON",R207="WON"),"WON",IF(AND(Q207="LOST",R207="LOST"),"LOST","DP"))</f>
        <v>WON</v>
      </c>
      <c r="U207" t="str">
        <f ca="1">IF(AND(RESULT!$G266&gt;U$1,RESULT!$C266+RESULT!$D266&gt;2),"WON",IF(AND(RESULT!$G266&lt;U$1,RESULT!$C266+RESULT!$D266&lt;3),"WON","LOST"))</f>
        <v>WON</v>
      </c>
      <c r="V207" t="str">
        <f ca="1">IF(AND(RESULT!$K266&gt;U$1,RESULT!$C266+RESULT!$D266&gt;2),"WON",IF(AND(RESULT!$K266&lt;U$1,RESULT!$C266+RESULT!$D266&lt;3),"WON","LOST"))</f>
        <v>WON</v>
      </c>
      <c r="W207" t="str">
        <f ca="1">IF(AND(U207="WON",V207="WON"),"WON",IF(AND(U207="LOST",V207="LOST"),"LOST","DP"))</f>
        <v>WON</v>
      </c>
      <c r="Y207" t="str">
        <f ca="1">IF(AND(RESULT!$G266&gt;Y$1,RESULT!$C266+RESULT!$D266&gt;2),"WON",IF(AND(RESULT!$G266&lt;Y$1,RESULT!$C266+RESULT!$D266&lt;3),"WON","LOST"))</f>
        <v>WON</v>
      </c>
      <c r="Z207" t="str">
        <f ca="1">IF(AND(RESULT!$K266&gt;Y$1,RESULT!$C266+RESULT!$D266&gt;2),"WON",IF(AND(RESULT!$K266&lt;Y$1,RESULT!$C266+RESULT!$D266&lt;3),"WON","LOST"))</f>
        <v>WON</v>
      </c>
      <c r="AA207" t="str">
        <f ca="1">IF(AND(Y207="WON",Z207="WON"),"WON",IF(AND(Y207="LOST",Z207="LOST"),"LOST","DP"))</f>
        <v>WON</v>
      </c>
      <c r="AC207" t="str">
        <f ca="1">IF(AND(RESULT!$G266&gt;AC$1,RESULT!$C266+RESULT!$D266&gt;2),"WON",IF(AND(RESULT!$G266&lt;AC$1,RESULT!$C266+RESULT!$D266&lt;3),"WON","LOST"))</f>
        <v>WON</v>
      </c>
      <c r="AD207" t="str">
        <f ca="1">IF(AND(RESULT!$K266&gt;AC$1,RESULT!$C266+RESULT!$D266&gt;2),"WON",IF(AND(RESULT!$K266&lt;AC$1,RESULT!$C266+RESULT!$D266&lt;3),"WON","LOST"))</f>
        <v>WON</v>
      </c>
      <c r="AE207" t="str">
        <f ca="1">IF(AND(AC207="WON",AD207="WON"),"WON",IF(AND(AC207="LOST",AD207="LOST"),"LOST","DP"))</f>
        <v>WON</v>
      </c>
    </row>
    <row r="208" spans="1:31">
      <c r="A208" t="str">
        <f ca="1">IF(AND(RESULT!$G267&gt;A$1,RESULT!$C267+RESULT!$D267&gt;2),"WON",IF(AND(RESULT!$G267&lt;A$1,RESULT!$C267+RESULT!$D267&lt;3),"WON","LOST"))</f>
        <v>LOST</v>
      </c>
      <c r="B208" t="str">
        <f ca="1">IF(AND(RESULT!$K267&gt;A$1,RESULT!$C267+RESULT!$D267&gt;2),"WON",IF(AND(RESULT!$K267&lt;A$1,RESULT!$C267+RESULT!$D267&lt;3),"WON","LOST"))</f>
        <v>LOST</v>
      </c>
      <c r="C208" t="str">
        <f t="shared" ref="C208:C216" ca="1" si="136">IF(AND(A208="WON",B208="WON"),"WON",IF(AND(A208="LOST",B208="LOST"),"LOST","DP"))</f>
        <v>LOST</v>
      </c>
      <c r="E208" t="str">
        <f ca="1">IF(AND(RESULT!$G267&gt;E$1,RESULT!$C267+RESULT!$D267&gt;2),"WON",IF(AND(RESULT!$G267&lt;E$1,RESULT!$C267+RESULT!$D267&lt;3),"WON","LOST"))</f>
        <v>LOST</v>
      </c>
      <c r="F208" t="str">
        <f ca="1">IF(AND(RESULT!$K267&gt;E$1,RESULT!$C267+RESULT!$D267&gt;2),"WON",IF(AND(RESULT!$K267&lt;E$1,RESULT!$C267+RESULT!$D267&lt;3),"WON","LOST"))</f>
        <v>LOST</v>
      </c>
      <c r="G208" t="str">
        <f t="shared" ref="G208:G216" ca="1" si="137">IF(AND(E208="WON",F208="WON"),"WON",IF(AND(E208="LOST",F208="LOST"),"LOST","DP"))</f>
        <v>LOST</v>
      </c>
      <c r="I208" t="str">
        <f ca="1">IF(AND(RESULT!$G267&gt;I$1,RESULT!$C267+RESULT!$D267&gt;2),"WON",IF(AND(RESULT!$G267&lt;I$1,RESULT!$C267+RESULT!$D267&lt;3),"WON","LOST"))</f>
        <v>LOST</v>
      </c>
      <c r="J208" t="str">
        <f ca="1">IF(AND(RESULT!$K267&gt;I$1,RESULT!$C267+RESULT!$D267&gt;2),"WON",IF(AND(RESULT!$K267&lt;I$1,RESULT!$C267+RESULT!$D267&lt;3),"WON","LOST"))</f>
        <v>LOST</v>
      </c>
      <c r="K208" t="str">
        <f t="shared" ref="K208:K216" ca="1" si="138">IF(AND(I208="WON",J208="WON"),"WON",IF(AND(I208="LOST",J208="LOST"),"LOST","DP"))</f>
        <v>LOST</v>
      </c>
      <c r="M208" t="str">
        <f ca="1">IF(AND(RESULT!$G267&gt;M$1,RESULT!$C267+RESULT!$D267&gt;2),"WON",IF(AND(RESULT!$G267&lt;M$1,RESULT!$C267+RESULT!$D267&lt;3),"WON","LOST"))</f>
        <v>LOST</v>
      </c>
      <c r="N208" t="str">
        <f ca="1">IF(AND(RESULT!$K267&gt;M$1,RESULT!$C267+RESULT!$D267&gt;2),"WON",IF(AND(RESULT!$K267&lt;M$1,RESULT!$C267+RESULT!$D267&lt;3),"WON","LOST"))</f>
        <v>LOST</v>
      </c>
      <c r="O208" t="str">
        <f t="shared" ref="O208:O216" ca="1" si="139">IF(AND(M208="WON",N208="WON"),"WON",IF(AND(M208="LOST",N208="LOST"),"LOST","DP"))</f>
        <v>LOST</v>
      </c>
      <c r="Q208" t="str">
        <f ca="1">IF(AND(RESULT!$G267&gt;Q$1,RESULT!$C267+RESULT!$D267&gt;2),"WON",IF(AND(RESULT!$G267&lt;Q$1,RESULT!$C267+RESULT!$D267&lt;3),"WON","LOST"))</f>
        <v>LOST</v>
      </c>
      <c r="R208" t="str">
        <f ca="1">IF(AND(RESULT!$K267&gt;Q$1,RESULT!$C267+RESULT!$D267&gt;2),"WON",IF(AND(RESULT!$K267&lt;Q$1,RESULT!$C267+RESULT!$D267&lt;3),"WON","LOST"))</f>
        <v>LOST</v>
      </c>
      <c r="S208" t="str">
        <f t="shared" ref="S208:S216" ca="1" si="140">IF(AND(Q208="WON",R208="WON"),"WON",IF(AND(Q208="LOST",R208="LOST"),"LOST","DP"))</f>
        <v>LOST</v>
      </c>
      <c r="U208" t="str">
        <f ca="1">IF(AND(RESULT!$G267&gt;U$1,RESULT!$C267+RESULT!$D267&gt;2),"WON",IF(AND(RESULT!$G267&lt;U$1,RESULT!$C267+RESULT!$D267&lt;3),"WON","LOST"))</f>
        <v>LOST</v>
      </c>
      <c r="V208" t="str">
        <f ca="1">IF(AND(RESULT!$K267&gt;U$1,RESULT!$C267+RESULT!$D267&gt;2),"WON",IF(AND(RESULT!$K267&lt;U$1,RESULT!$C267+RESULT!$D267&lt;3),"WON","LOST"))</f>
        <v>LOST</v>
      </c>
      <c r="W208" t="str">
        <f t="shared" ref="W208:W216" ca="1" si="141">IF(AND(U208="WON",V208="WON"),"WON",IF(AND(U208="LOST",V208="LOST"),"LOST","DP"))</f>
        <v>LOST</v>
      </c>
      <c r="Y208" t="str">
        <f ca="1">IF(AND(RESULT!$G267&gt;Y$1,RESULT!$C267+RESULT!$D267&gt;2),"WON",IF(AND(RESULT!$G267&lt;Y$1,RESULT!$C267+RESULT!$D267&lt;3),"WON","LOST"))</f>
        <v>LOST</v>
      </c>
      <c r="Z208" t="str">
        <f ca="1">IF(AND(RESULT!$K267&gt;Y$1,RESULT!$C267+RESULT!$D267&gt;2),"WON",IF(AND(RESULT!$K267&lt;Y$1,RESULT!$C267+RESULT!$D267&lt;3),"WON","LOST"))</f>
        <v>LOST</v>
      </c>
      <c r="AA208" t="str">
        <f t="shared" ref="AA208:AA216" ca="1" si="142">IF(AND(Y208="WON",Z208="WON"),"WON",IF(AND(Y208="LOST",Z208="LOST"),"LOST","DP"))</f>
        <v>LOST</v>
      </c>
      <c r="AC208" t="str">
        <f ca="1">IF(AND(RESULT!$G267&gt;AC$1,RESULT!$C267+RESULT!$D267&gt;2),"WON",IF(AND(RESULT!$G267&lt;AC$1,RESULT!$C267+RESULT!$D267&lt;3),"WON","LOST"))</f>
        <v>LOST</v>
      </c>
      <c r="AD208" t="str">
        <f ca="1">IF(AND(RESULT!$K267&gt;AC$1,RESULT!$C267+RESULT!$D267&gt;2),"WON",IF(AND(RESULT!$K267&lt;AC$1,RESULT!$C267+RESULT!$D267&lt;3),"WON","LOST"))</f>
        <v>LOST</v>
      </c>
      <c r="AE208" t="str">
        <f t="shared" ref="AE208:AE216" ca="1" si="143">IF(AND(AC208="WON",AD208="WON"),"WON",IF(AND(AC208="LOST",AD208="LOST"),"LOST","DP"))</f>
        <v>LOST</v>
      </c>
    </row>
    <row r="209" spans="1:31">
      <c r="A209" t="str">
        <f ca="1">IF(AND(RESULT!$G268&gt;A$1,RESULT!$C268+RESULT!$D268&gt;2),"WON",IF(AND(RESULT!$G268&lt;A$1,RESULT!$C268+RESULT!$D268&lt;3),"WON","LOST"))</f>
        <v>WON</v>
      </c>
      <c r="B209" t="str">
        <f ca="1">IF(AND(RESULT!$K268&gt;A$1,RESULT!$C268+RESULT!$D268&gt;2),"WON",IF(AND(RESULT!$K268&lt;A$1,RESULT!$C268+RESULT!$D268&lt;3),"WON","LOST"))</f>
        <v>WON</v>
      </c>
      <c r="C209" t="str">
        <f t="shared" ca="1" si="136"/>
        <v>WON</v>
      </c>
      <c r="E209" t="str">
        <f ca="1">IF(AND(RESULT!$G268&gt;E$1,RESULT!$C268+RESULT!$D268&gt;2),"WON",IF(AND(RESULT!$G268&lt;E$1,RESULT!$C268+RESULT!$D268&lt;3),"WON","LOST"))</f>
        <v>WON</v>
      </c>
      <c r="F209" t="str">
        <f ca="1">IF(AND(RESULT!$K268&gt;E$1,RESULT!$C268+RESULT!$D268&gt;2),"WON",IF(AND(RESULT!$K268&lt;E$1,RESULT!$C268+RESULT!$D268&lt;3),"WON","LOST"))</f>
        <v>WON</v>
      </c>
      <c r="G209" t="str">
        <f t="shared" ca="1" si="137"/>
        <v>WON</v>
      </c>
      <c r="I209" t="str">
        <f ca="1">IF(AND(RESULT!$G268&gt;I$1,RESULT!$C268+RESULT!$D268&gt;2),"WON",IF(AND(RESULT!$G268&lt;I$1,RESULT!$C268+RESULT!$D268&lt;3),"WON","LOST"))</f>
        <v>WON</v>
      </c>
      <c r="J209" t="str">
        <f ca="1">IF(AND(RESULT!$K268&gt;I$1,RESULT!$C268+RESULT!$D268&gt;2),"WON",IF(AND(RESULT!$K268&lt;I$1,RESULT!$C268+RESULT!$D268&lt;3),"WON","LOST"))</f>
        <v>WON</v>
      </c>
      <c r="K209" t="str">
        <f t="shared" ca="1" si="138"/>
        <v>WON</v>
      </c>
      <c r="M209" t="str">
        <f ca="1">IF(AND(RESULT!$G268&gt;M$1,RESULT!$C268+RESULT!$D268&gt;2),"WON",IF(AND(RESULT!$G268&lt;M$1,RESULT!$C268+RESULT!$D268&lt;3),"WON","LOST"))</f>
        <v>WON</v>
      </c>
      <c r="N209" t="str">
        <f ca="1">IF(AND(RESULT!$K268&gt;M$1,RESULT!$C268+RESULT!$D268&gt;2),"WON",IF(AND(RESULT!$K268&lt;M$1,RESULT!$C268+RESULT!$D268&lt;3),"WON","LOST"))</f>
        <v>WON</v>
      </c>
      <c r="O209" t="str">
        <f t="shared" ca="1" si="139"/>
        <v>WON</v>
      </c>
      <c r="Q209" t="str">
        <f ca="1">IF(AND(RESULT!$G268&gt;Q$1,RESULT!$C268+RESULT!$D268&gt;2),"WON",IF(AND(RESULT!$G268&lt;Q$1,RESULT!$C268+RESULT!$D268&lt;3),"WON","LOST"))</f>
        <v>WON</v>
      </c>
      <c r="R209" t="str">
        <f ca="1">IF(AND(RESULT!$K268&gt;Q$1,RESULT!$C268+RESULT!$D268&gt;2),"WON",IF(AND(RESULT!$K268&lt;Q$1,RESULT!$C268+RESULT!$D268&lt;3),"WON","LOST"))</f>
        <v>WON</v>
      </c>
      <c r="S209" t="str">
        <f t="shared" ca="1" si="140"/>
        <v>WON</v>
      </c>
      <c r="U209" t="str">
        <f ca="1">IF(AND(RESULT!$G268&gt;U$1,RESULT!$C268+RESULT!$D268&gt;2),"WON",IF(AND(RESULT!$G268&lt;U$1,RESULT!$C268+RESULT!$D268&lt;3),"WON","LOST"))</f>
        <v>WON</v>
      </c>
      <c r="V209" t="str">
        <f ca="1">IF(AND(RESULT!$K268&gt;U$1,RESULT!$C268+RESULT!$D268&gt;2),"WON",IF(AND(RESULT!$K268&lt;U$1,RESULT!$C268+RESULT!$D268&lt;3),"WON","LOST"))</f>
        <v>WON</v>
      </c>
      <c r="W209" t="str">
        <f t="shared" ca="1" si="141"/>
        <v>WON</v>
      </c>
      <c r="Y209" t="str">
        <f ca="1">IF(AND(RESULT!$G268&gt;Y$1,RESULT!$C268+RESULT!$D268&gt;2),"WON",IF(AND(RESULT!$G268&lt;Y$1,RESULT!$C268+RESULT!$D268&lt;3),"WON","LOST"))</f>
        <v>WON</v>
      </c>
      <c r="Z209" t="str">
        <f ca="1">IF(AND(RESULT!$K268&gt;Y$1,RESULT!$C268+RESULT!$D268&gt;2),"WON",IF(AND(RESULT!$K268&lt;Y$1,RESULT!$C268+RESULT!$D268&lt;3),"WON","LOST"))</f>
        <v>WON</v>
      </c>
      <c r="AA209" t="str">
        <f t="shared" ca="1" si="142"/>
        <v>WON</v>
      </c>
      <c r="AC209" t="str">
        <f ca="1">IF(AND(RESULT!$G268&gt;AC$1,RESULT!$C268+RESULT!$D268&gt;2),"WON",IF(AND(RESULT!$G268&lt;AC$1,RESULT!$C268+RESULT!$D268&lt;3),"WON","LOST"))</f>
        <v>WON</v>
      </c>
      <c r="AD209" t="str">
        <f ca="1">IF(AND(RESULT!$K268&gt;AC$1,RESULT!$C268+RESULT!$D268&gt;2),"WON",IF(AND(RESULT!$K268&lt;AC$1,RESULT!$C268+RESULT!$D268&lt;3),"WON","LOST"))</f>
        <v>WON</v>
      </c>
      <c r="AE209" t="str">
        <f t="shared" ca="1" si="143"/>
        <v>WON</v>
      </c>
    </row>
    <row r="210" spans="1:31">
      <c r="A210" t="str">
        <f ca="1">IF(AND(RESULT!$G269&gt;A$1,RESULT!$C269+RESULT!$D269&gt;2),"WON",IF(AND(RESULT!$G269&lt;A$1,RESULT!$C269+RESULT!$D269&lt;3),"WON","LOST"))</f>
        <v>LOST</v>
      </c>
      <c r="B210" t="str">
        <f ca="1">IF(AND(RESULT!$K269&gt;A$1,RESULT!$C269+RESULT!$D269&gt;2),"WON",IF(AND(RESULT!$K269&lt;A$1,RESULT!$C269+RESULT!$D269&lt;3),"WON","LOST"))</f>
        <v>LOST</v>
      </c>
      <c r="C210" t="str">
        <f t="shared" ca="1" si="136"/>
        <v>LOST</v>
      </c>
      <c r="E210" t="str">
        <f ca="1">IF(AND(RESULT!$G269&gt;E$1,RESULT!$C269+RESULT!$D269&gt;2),"WON",IF(AND(RESULT!$G269&lt;E$1,RESULT!$C269+RESULT!$D269&lt;3),"WON","LOST"))</f>
        <v>LOST</v>
      </c>
      <c r="F210" t="str">
        <f ca="1">IF(AND(RESULT!$K269&gt;E$1,RESULT!$C269+RESULT!$D269&gt;2),"WON",IF(AND(RESULT!$K269&lt;E$1,RESULT!$C269+RESULT!$D269&lt;3),"WON","LOST"))</f>
        <v>LOST</v>
      </c>
      <c r="G210" t="str">
        <f t="shared" ca="1" si="137"/>
        <v>LOST</v>
      </c>
      <c r="I210" t="str">
        <f ca="1">IF(AND(RESULT!$G269&gt;I$1,RESULT!$C269+RESULT!$D269&gt;2),"WON",IF(AND(RESULT!$G269&lt;I$1,RESULT!$C269+RESULT!$D269&lt;3),"WON","LOST"))</f>
        <v>LOST</v>
      </c>
      <c r="J210" t="str">
        <f ca="1">IF(AND(RESULT!$K269&gt;I$1,RESULT!$C269+RESULT!$D269&gt;2),"WON",IF(AND(RESULT!$K269&lt;I$1,RESULT!$C269+RESULT!$D269&lt;3),"WON","LOST"))</f>
        <v>LOST</v>
      </c>
      <c r="K210" t="str">
        <f t="shared" ca="1" si="138"/>
        <v>LOST</v>
      </c>
      <c r="M210" t="str">
        <f ca="1">IF(AND(RESULT!$G269&gt;M$1,RESULT!$C269+RESULT!$D269&gt;2),"WON",IF(AND(RESULT!$G269&lt;M$1,RESULT!$C269+RESULT!$D269&lt;3),"WON","LOST"))</f>
        <v>WON</v>
      </c>
      <c r="N210" t="str">
        <f ca="1">IF(AND(RESULT!$K269&gt;M$1,RESULT!$C269+RESULT!$D269&gt;2),"WON",IF(AND(RESULT!$K269&lt;M$1,RESULT!$C269+RESULT!$D269&lt;3),"WON","LOST"))</f>
        <v>LOST</v>
      </c>
      <c r="O210" t="str">
        <f t="shared" ca="1" si="139"/>
        <v>DP</v>
      </c>
      <c r="Q210" t="str">
        <f ca="1">IF(AND(RESULT!$G269&gt;Q$1,RESULT!$C269+RESULT!$D269&gt;2),"WON",IF(AND(RESULT!$G269&lt;Q$1,RESULT!$C269+RESULT!$D269&lt;3),"WON","LOST"))</f>
        <v>WON</v>
      </c>
      <c r="R210" t="str">
        <f ca="1">IF(AND(RESULT!$K269&gt;Q$1,RESULT!$C269+RESULT!$D269&gt;2),"WON",IF(AND(RESULT!$K269&lt;Q$1,RESULT!$C269+RESULT!$D269&lt;3),"WON","LOST"))</f>
        <v>LOST</v>
      </c>
      <c r="S210" t="str">
        <f t="shared" ca="1" si="140"/>
        <v>DP</v>
      </c>
      <c r="U210" t="str">
        <f ca="1">IF(AND(RESULT!$G269&gt;U$1,RESULT!$C269+RESULT!$D269&gt;2),"WON",IF(AND(RESULT!$G269&lt;U$1,RESULT!$C269+RESULT!$D269&lt;3),"WON","LOST"))</f>
        <v>WON</v>
      </c>
      <c r="V210" t="str">
        <f ca="1">IF(AND(RESULT!$K269&gt;U$1,RESULT!$C269+RESULT!$D269&gt;2),"WON",IF(AND(RESULT!$K269&lt;U$1,RESULT!$C269+RESULT!$D269&lt;3),"WON","LOST"))</f>
        <v>LOST</v>
      </c>
      <c r="W210" t="str">
        <f t="shared" ca="1" si="141"/>
        <v>DP</v>
      </c>
      <c r="Y210" t="str">
        <f ca="1">IF(AND(RESULT!$G269&gt;Y$1,RESULT!$C269+RESULT!$D269&gt;2),"WON",IF(AND(RESULT!$G269&lt;Y$1,RESULT!$C269+RESULT!$D269&lt;3),"WON","LOST"))</f>
        <v>WON</v>
      </c>
      <c r="Z210" t="str">
        <f ca="1">IF(AND(RESULT!$K269&gt;Y$1,RESULT!$C269+RESULT!$D269&gt;2),"WON",IF(AND(RESULT!$K269&lt;Y$1,RESULT!$C269+RESULT!$D269&lt;3),"WON","LOST"))</f>
        <v>LOST</v>
      </c>
      <c r="AA210" t="str">
        <f t="shared" ca="1" si="142"/>
        <v>DP</v>
      </c>
      <c r="AC210" t="str">
        <f ca="1">IF(AND(RESULT!$G269&gt;AC$1,RESULT!$C269+RESULT!$D269&gt;2),"WON",IF(AND(RESULT!$G269&lt;AC$1,RESULT!$C269+RESULT!$D269&lt;3),"WON","LOST"))</f>
        <v>WON</v>
      </c>
      <c r="AD210" t="str">
        <f ca="1">IF(AND(RESULT!$K269&gt;AC$1,RESULT!$C269+RESULT!$D269&gt;2),"WON",IF(AND(RESULT!$K269&lt;AC$1,RESULT!$C269+RESULT!$D269&lt;3),"WON","LOST"))</f>
        <v>LOST</v>
      </c>
      <c r="AE210" t="str">
        <f t="shared" ca="1" si="143"/>
        <v>DP</v>
      </c>
    </row>
    <row r="211" spans="1:31">
      <c r="A211" t="str">
        <f ca="1">IF(AND(RESULT!$G270&gt;A$1,RESULT!$C270+RESULT!$D270&gt;2),"WON",IF(AND(RESULT!$G270&lt;A$1,RESULT!$C270+RESULT!$D270&lt;3),"WON","LOST"))</f>
        <v>LOST</v>
      </c>
      <c r="B211" t="str">
        <f ca="1">IF(AND(RESULT!$K270&gt;A$1,RESULT!$C270+RESULT!$D270&gt;2),"WON",IF(AND(RESULT!$K270&lt;A$1,RESULT!$C270+RESULT!$D270&lt;3),"WON","LOST"))</f>
        <v>LOST</v>
      </c>
      <c r="C211" t="str">
        <f t="shared" ca="1" si="136"/>
        <v>LOST</v>
      </c>
      <c r="E211" t="str">
        <f ca="1">IF(AND(RESULT!$G270&gt;E$1,RESULT!$C270+RESULT!$D270&gt;2),"WON",IF(AND(RESULT!$G270&lt;E$1,RESULT!$C270+RESULT!$D270&lt;3),"WON","LOST"))</f>
        <v>LOST</v>
      </c>
      <c r="F211" t="str">
        <f ca="1">IF(AND(RESULT!$K270&gt;E$1,RESULT!$C270+RESULT!$D270&gt;2),"WON",IF(AND(RESULT!$K270&lt;E$1,RESULT!$C270+RESULT!$D270&lt;3),"WON","LOST"))</f>
        <v>LOST</v>
      </c>
      <c r="G211" t="str">
        <f t="shared" ca="1" si="137"/>
        <v>LOST</v>
      </c>
      <c r="I211" t="str">
        <f ca="1">IF(AND(RESULT!$G270&gt;I$1,RESULT!$C270+RESULT!$D270&gt;2),"WON",IF(AND(RESULT!$G270&lt;I$1,RESULT!$C270+RESULT!$D270&lt;3),"WON","LOST"))</f>
        <v>LOST</v>
      </c>
      <c r="J211" t="str">
        <f ca="1">IF(AND(RESULT!$K270&gt;I$1,RESULT!$C270+RESULT!$D270&gt;2),"WON",IF(AND(RESULT!$K270&lt;I$1,RESULT!$C270+RESULT!$D270&lt;3),"WON","LOST"))</f>
        <v>LOST</v>
      </c>
      <c r="K211" t="str">
        <f t="shared" ca="1" si="138"/>
        <v>LOST</v>
      </c>
      <c r="M211" t="str">
        <f ca="1">IF(AND(RESULT!$G270&gt;M$1,RESULT!$C270+RESULT!$D270&gt;2),"WON",IF(AND(RESULT!$G270&lt;M$1,RESULT!$C270+RESULT!$D270&lt;3),"WON","LOST"))</f>
        <v>LOST</v>
      </c>
      <c r="N211" t="str">
        <f ca="1">IF(AND(RESULT!$K270&gt;M$1,RESULT!$C270+RESULT!$D270&gt;2),"WON",IF(AND(RESULT!$K270&lt;M$1,RESULT!$C270+RESULT!$D270&lt;3),"WON","LOST"))</f>
        <v>LOST</v>
      </c>
      <c r="O211" t="str">
        <f t="shared" ca="1" si="139"/>
        <v>LOST</v>
      </c>
      <c r="Q211" t="str">
        <f ca="1">IF(AND(RESULT!$G270&gt;Q$1,RESULT!$C270+RESULT!$D270&gt;2),"WON",IF(AND(RESULT!$G270&lt;Q$1,RESULT!$C270+RESULT!$D270&lt;3),"WON","LOST"))</f>
        <v>LOST</v>
      </c>
      <c r="R211" t="str">
        <f ca="1">IF(AND(RESULT!$K270&gt;Q$1,RESULT!$C270+RESULT!$D270&gt;2),"WON",IF(AND(RESULT!$K270&lt;Q$1,RESULT!$C270+RESULT!$D270&lt;3),"WON","LOST"))</f>
        <v>LOST</v>
      </c>
      <c r="S211" t="str">
        <f t="shared" ca="1" si="140"/>
        <v>LOST</v>
      </c>
      <c r="U211" t="str">
        <f ca="1">IF(AND(RESULT!$G270&gt;U$1,RESULT!$C270+RESULT!$D270&gt;2),"WON",IF(AND(RESULT!$G270&lt;U$1,RESULT!$C270+RESULT!$D270&lt;3),"WON","LOST"))</f>
        <v>LOST</v>
      </c>
      <c r="V211" t="str">
        <f ca="1">IF(AND(RESULT!$K270&gt;U$1,RESULT!$C270+RESULT!$D270&gt;2),"WON",IF(AND(RESULT!$K270&lt;U$1,RESULT!$C270+RESULT!$D270&lt;3),"WON","LOST"))</f>
        <v>LOST</v>
      </c>
      <c r="W211" t="str">
        <f t="shared" ca="1" si="141"/>
        <v>LOST</v>
      </c>
      <c r="Y211" t="str">
        <f ca="1">IF(AND(RESULT!$G270&gt;Y$1,RESULT!$C270+RESULT!$D270&gt;2),"WON",IF(AND(RESULT!$G270&lt;Y$1,RESULT!$C270+RESULT!$D270&lt;3),"WON","LOST"))</f>
        <v>LOST</v>
      </c>
      <c r="Z211" t="str">
        <f ca="1">IF(AND(RESULT!$K270&gt;Y$1,RESULT!$C270+RESULT!$D270&gt;2),"WON",IF(AND(RESULT!$K270&lt;Y$1,RESULT!$C270+RESULT!$D270&lt;3),"WON","LOST"))</f>
        <v>LOST</v>
      </c>
      <c r="AA211" t="str">
        <f t="shared" ca="1" si="142"/>
        <v>LOST</v>
      </c>
      <c r="AC211" t="str">
        <f ca="1">IF(AND(RESULT!$G270&gt;AC$1,RESULT!$C270+RESULT!$D270&gt;2),"WON",IF(AND(RESULT!$G270&lt;AC$1,RESULT!$C270+RESULT!$D270&lt;3),"WON","LOST"))</f>
        <v>LOST</v>
      </c>
      <c r="AD211" t="str">
        <f ca="1">IF(AND(RESULT!$K270&gt;AC$1,RESULT!$C270+RESULT!$D270&gt;2),"WON",IF(AND(RESULT!$K270&lt;AC$1,RESULT!$C270+RESULT!$D270&lt;3),"WON","LOST"))</f>
        <v>LOST</v>
      </c>
      <c r="AE211" t="str">
        <f t="shared" ca="1" si="143"/>
        <v>LOST</v>
      </c>
    </row>
    <row r="212" spans="1:31">
      <c r="A212" t="str">
        <f ca="1">IF(AND(RESULT!$G271&gt;A$1,RESULT!$C271+RESULT!$D271&gt;2),"WON",IF(AND(RESULT!$G271&lt;A$1,RESULT!$C271+RESULT!$D271&lt;3),"WON","LOST"))</f>
        <v>LOST</v>
      </c>
      <c r="B212" t="str">
        <f ca="1">IF(AND(RESULT!$K271&gt;A$1,RESULT!$C271+RESULT!$D271&gt;2),"WON",IF(AND(RESULT!$K271&lt;A$1,RESULT!$C271+RESULT!$D271&lt;3),"WON","LOST"))</f>
        <v>LOST</v>
      </c>
      <c r="C212" t="str">
        <f t="shared" ca="1" si="136"/>
        <v>LOST</v>
      </c>
      <c r="E212" t="str">
        <f ca="1">IF(AND(RESULT!$G271&gt;E$1,RESULT!$C271+RESULT!$D271&gt;2),"WON",IF(AND(RESULT!$G271&lt;E$1,RESULT!$C271+RESULT!$D271&lt;3),"WON","LOST"))</f>
        <v>LOST</v>
      </c>
      <c r="F212" t="str">
        <f ca="1">IF(AND(RESULT!$K271&gt;E$1,RESULT!$C271+RESULT!$D271&gt;2),"WON",IF(AND(RESULT!$K271&lt;E$1,RESULT!$C271+RESULT!$D271&lt;3),"WON","LOST"))</f>
        <v>LOST</v>
      </c>
      <c r="G212" t="str">
        <f t="shared" ca="1" si="137"/>
        <v>LOST</v>
      </c>
      <c r="I212" t="str">
        <f ca="1">IF(AND(RESULT!$G271&gt;I$1,RESULT!$C271+RESULT!$D271&gt;2),"WON",IF(AND(RESULT!$G271&lt;I$1,RESULT!$C271+RESULT!$D271&lt;3),"WON","LOST"))</f>
        <v>LOST</v>
      </c>
      <c r="J212" t="str">
        <f ca="1">IF(AND(RESULT!$K271&gt;I$1,RESULT!$C271+RESULT!$D271&gt;2),"WON",IF(AND(RESULT!$K271&lt;I$1,RESULT!$C271+RESULT!$D271&lt;3),"WON","LOST"))</f>
        <v>LOST</v>
      </c>
      <c r="K212" t="str">
        <f t="shared" ca="1" si="138"/>
        <v>LOST</v>
      </c>
      <c r="M212" t="str">
        <f ca="1">IF(AND(RESULT!$G271&gt;M$1,RESULT!$C271+RESULT!$D271&gt;2),"WON",IF(AND(RESULT!$G271&lt;M$1,RESULT!$C271+RESULT!$D271&lt;3),"WON","LOST"))</f>
        <v>LOST</v>
      </c>
      <c r="N212" t="str">
        <f ca="1">IF(AND(RESULT!$K271&gt;M$1,RESULT!$C271+RESULT!$D271&gt;2),"WON",IF(AND(RESULT!$K271&lt;M$1,RESULT!$C271+RESULT!$D271&lt;3),"WON","LOST"))</f>
        <v>WON</v>
      </c>
      <c r="O212" t="str">
        <f t="shared" ca="1" si="139"/>
        <v>DP</v>
      </c>
      <c r="Q212" t="str">
        <f ca="1">IF(AND(RESULT!$G271&gt;Q$1,RESULT!$C271+RESULT!$D271&gt;2),"WON",IF(AND(RESULT!$G271&lt;Q$1,RESULT!$C271+RESULT!$D271&lt;3),"WON","LOST"))</f>
        <v>LOST</v>
      </c>
      <c r="R212" t="str">
        <f ca="1">IF(AND(RESULT!$K271&gt;Q$1,RESULT!$C271+RESULT!$D271&gt;2),"WON",IF(AND(RESULT!$K271&lt;Q$1,RESULT!$C271+RESULT!$D271&lt;3),"WON","LOST"))</f>
        <v>WON</v>
      </c>
      <c r="S212" t="str">
        <f t="shared" ca="1" si="140"/>
        <v>DP</v>
      </c>
      <c r="U212" t="str">
        <f ca="1">IF(AND(RESULT!$G271&gt;U$1,RESULT!$C271+RESULT!$D271&gt;2),"WON",IF(AND(RESULT!$G271&lt;U$1,RESULT!$C271+RESULT!$D271&lt;3),"WON","LOST"))</f>
        <v>LOST</v>
      </c>
      <c r="V212" t="str">
        <f ca="1">IF(AND(RESULT!$K271&gt;U$1,RESULT!$C271+RESULT!$D271&gt;2),"WON",IF(AND(RESULT!$K271&lt;U$1,RESULT!$C271+RESULT!$D271&lt;3),"WON","LOST"))</f>
        <v>WON</v>
      </c>
      <c r="W212" t="str">
        <f t="shared" ca="1" si="141"/>
        <v>DP</v>
      </c>
      <c r="Y212" t="str">
        <f ca="1">IF(AND(RESULT!$G271&gt;Y$1,RESULT!$C271+RESULT!$D271&gt;2),"WON",IF(AND(RESULT!$G271&lt;Y$1,RESULT!$C271+RESULT!$D271&lt;3),"WON","LOST"))</f>
        <v>LOST</v>
      </c>
      <c r="Z212" t="str">
        <f ca="1">IF(AND(RESULT!$K271&gt;Y$1,RESULT!$C271+RESULT!$D271&gt;2),"WON",IF(AND(RESULT!$K271&lt;Y$1,RESULT!$C271+RESULT!$D271&lt;3),"WON","LOST"))</f>
        <v>WON</v>
      </c>
      <c r="AA212" t="str">
        <f t="shared" ca="1" si="142"/>
        <v>DP</v>
      </c>
      <c r="AC212" t="str">
        <f ca="1">IF(AND(RESULT!$G271&gt;AC$1,RESULT!$C271+RESULT!$D271&gt;2),"WON",IF(AND(RESULT!$G271&lt;AC$1,RESULT!$C271+RESULT!$D271&lt;3),"WON","LOST"))</f>
        <v>LOST</v>
      </c>
      <c r="AD212" t="str">
        <f ca="1">IF(AND(RESULT!$K271&gt;AC$1,RESULT!$C271+RESULT!$D271&gt;2),"WON",IF(AND(RESULT!$K271&lt;AC$1,RESULT!$C271+RESULT!$D271&lt;3),"WON","LOST"))</f>
        <v>WON</v>
      </c>
      <c r="AE212" t="str">
        <f t="shared" ca="1" si="143"/>
        <v>DP</v>
      </c>
    </row>
    <row r="213" spans="1:31">
      <c r="A213" t="str">
        <f ca="1">IF(AND(RESULT!$G272&gt;A$1,RESULT!$C272+RESULT!$D272&gt;2),"WON",IF(AND(RESULT!$G272&lt;A$1,RESULT!$C272+RESULT!$D272&lt;3),"WON","LOST"))</f>
        <v>LOST</v>
      </c>
      <c r="B213" t="str">
        <f ca="1">IF(AND(RESULT!$K272&gt;A$1,RESULT!$C272+RESULT!$D272&gt;2),"WON",IF(AND(RESULT!$K272&lt;A$1,RESULT!$C272+RESULT!$D272&lt;3),"WON","LOST"))</f>
        <v>WON</v>
      </c>
      <c r="C213" t="str">
        <f t="shared" ca="1" si="136"/>
        <v>DP</v>
      </c>
      <c r="E213" t="str">
        <f ca="1">IF(AND(RESULT!$G272&gt;E$1,RESULT!$C272+RESULT!$D272&gt;2),"WON",IF(AND(RESULT!$G272&lt;E$1,RESULT!$C272+RESULT!$D272&lt;3),"WON","LOST"))</f>
        <v>LOST</v>
      </c>
      <c r="F213" t="str">
        <f ca="1">IF(AND(RESULT!$K272&gt;E$1,RESULT!$C272+RESULT!$D272&gt;2),"WON",IF(AND(RESULT!$K272&lt;E$1,RESULT!$C272+RESULT!$D272&lt;3),"WON","LOST"))</f>
        <v>WON</v>
      </c>
      <c r="G213" t="str">
        <f t="shared" ca="1" si="137"/>
        <v>DP</v>
      </c>
      <c r="I213" t="str">
        <f ca="1">IF(AND(RESULT!$G272&gt;I$1,RESULT!$C272+RESULT!$D272&gt;2),"WON",IF(AND(RESULT!$G272&lt;I$1,RESULT!$C272+RESULT!$D272&lt;3),"WON","LOST"))</f>
        <v>WON</v>
      </c>
      <c r="J213" t="str">
        <f ca="1">IF(AND(RESULT!$K272&gt;I$1,RESULT!$C272+RESULT!$D272&gt;2),"WON",IF(AND(RESULT!$K272&lt;I$1,RESULT!$C272+RESULT!$D272&lt;3),"WON","LOST"))</f>
        <v>WON</v>
      </c>
      <c r="K213" t="str">
        <f t="shared" ca="1" si="138"/>
        <v>WON</v>
      </c>
      <c r="M213" t="str">
        <f ca="1">IF(AND(RESULT!$G272&gt;M$1,RESULT!$C272+RESULT!$D272&gt;2),"WON",IF(AND(RESULT!$G272&lt;M$1,RESULT!$C272+RESULT!$D272&lt;3),"WON","LOST"))</f>
        <v>WON</v>
      </c>
      <c r="N213" t="str">
        <f ca="1">IF(AND(RESULT!$K272&gt;M$1,RESULT!$C272+RESULT!$D272&gt;2),"WON",IF(AND(RESULT!$K272&lt;M$1,RESULT!$C272+RESULT!$D272&lt;3),"WON","LOST"))</f>
        <v>WON</v>
      </c>
      <c r="O213" t="str">
        <f t="shared" ca="1" si="139"/>
        <v>WON</v>
      </c>
      <c r="Q213" t="str">
        <f ca="1">IF(AND(RESULT!$G272&gt;Q$1,RESULT!$C272+RESULT!$D272&gt;2),"WON",IF(AND(RESULT!$G272&lt;Q$1,RESULT!$C272+RESULT!$D272&lt;3),"WON","LOST"))</f>
        <v>WON</v>
      </c>
      <c r="R213" t="str">
        <f ca="1">IF(AND(RESULT!$K272&gt;Q$1,RESULT!$C272+RESULT!$D272&gt;2),"WON",IF(AND(RESULT!$K272&lt;Q$1,RESULT!$C272+RESULT!$D272&lt;3),"WON","LOST"))</f>
        <v>WON</v>
      </c>
      <c r="S213" t="str">
        <f t="shared" ca="1" si="140"/>
        <v>WON</v>
      </c>
      <c r="U213" t="str">
        <f ca="1">IF(AND(RESULT!$G272&gt;U$1,RESULT!$C272+RESULT!$D272&gt;2),"WON",IF(AND(RESULT!$G272&lt;U$1,RESULT!$C272+RESULT!$D272&lt;3),"WON","LOST"))</f>
        <v>WON</v>
      </c>
      <c r="V213" t="str">
        <f ca="1">IF(AND(RESULT!$K272&gt;U$1,RESULT!$C272+RESULT!$D272&gt;2),"WON",IF(AND(RESULT!$K272&lt;U$1,RESULT!$C272+RESULT!$D272&lt;3),"WON","LOST"))</f>
        <v>WON</v>
      </c>
      <c r="W213" t="str">
        <f t="shared" ca="1" si="141"/>
        <v>WON</v>
      </c>
      <c r="Y213" t="str">
        <f ca="1">IF(AND(RESULT!$G272&gt;Y$1,RESULT!$C272+RESULT!$D272&gt;2),"WON",IF(AND(RESULT!$G272&lt;Y$1,RESULT!$C272+RESULT!$D272&lt;3),"WON","LOST"))</f>
        <v>WON</v>
      </c>
      <c r="Z213" t="str">
        <f ca="1">IF(AND(RESULT!$K272&gt;Y$1,RESULT!$C272+RESULT!$D272&gt;2),"WON",IF(AND(RESULT!$K272&lt;Y$1,RESULT!$C272+RESULT!$D272&lt;3),"WON","LOST"))</f>
        <v>WON</v>
      </c>
      <c r="AA213" t="str">
        <f t="shared" ca="1" si="142"/>
        <v>WON</v>
      </c>
      <c r="AC213" t="str">
        <f ca="1">IF(AND(RESULT!$G272&gt;AC$1,RESULT!$C272+RESULT!$D272&gt;2),"WON",IF(AND(RESULT!$G272&lt;AC$1,RESULT!$C272+RESULT!$D272&lt;3),"WON","LOST"))</f>
        <v>WON</v>
      </c>
      <c r="AD213" t="str">
        <f ca="1">IF(AND(RESULT!$K272&gt;AC$1,RESULT!$C272+RESULT!$D272&gt;2),"WON",IF(AND(RESULT!$K272&lt;AC$1,RESULT!$C272+RESULT!$D272&lt;3),"WON","LOST"))</f>
        <v>WON</v>
      </c>
      <c r="AE213" t="str">
        <f t="shared" ca="1" si="143"/>
        <v>WON</v>
      </c>
    </row>
    <row r="214" spans="1:31">
      <c r="A214" t="str">
        <f ca="1">IF(AND(RESULT!$G273&gt;A$1,RESULT!$C273+RESULT!$D273&gt;2),"WON",IF(AND(RESULT!$G273&lt;A$1,RESULT!$C273+RESULT!$D273&lt;3),"WON","LOST"))</f>
        <v>LOST</v>
      </c>
      <c r="B214" t="str">
        <f ca="1">IF(AND(RESULT!$K273&gt;A$1,RESULT!$C273+RESULT!$D273&gt;2),"WON",IF(AND(RESULT!$K273&lt;A$1,RESULT!$C273+RESULT!$D273&lt;3),"WON","LOST"))</f>
        <v>LOST</v>
      </c>
      <c r="C214" t="str">
        <f t="shared" ca="1" si="136"/>
        <v>LOST</v>
      </c>
      <c r="E214" t="str">
        <f ca="1">IF(AND(RESULT!$G273&gt;E$1,RESULT!$C273+RESULT!$D273&gt;2),"WON",IF(AND(RESULT!$G273&lt;E$1,RESULT!$C273+RESULT!$D273&lt;3),"WON","LOST"))</f>
        <v>LOST</v>
      </c>
      <c r="F214" t="str">
        <f ca="1">IF(AND(RESULT!$K273&gt;E$1,RESULT!$C273+RESULT!$D273&gt;2),"WON",IF(AND(RESULT!$K273&lt;E$1,RESULT!$C273+RESULT!$D273&lt;3),"WON","LOST"))</f>
        <v>LOST</v>
      </c>
      <c r="G214" t="str">
        <f t="shared" ca="1" si="137"/>
        <v>LOST</v>
      </c>
      <c r="I214" t="str">
        <f ca="1">IF(AND(RESULT!$G273&gt;I$1,RESULT!$C273+RESULT!$D273&gt;2),"WON",IF(AND(RESULT!$G273&lt;I$1,RESULT!$C273+RESULT!$D273&lt;3),"WON","LOST"))</f>
        <v>LOST</v>
      </c>
      <c r="J214" t="str">
        <f ca="1">IF(AND(RESULT!$K273&gt;I$1,RESULT!$C273+RESULT!$D273&gt;2),"WON",IF(AND(RESULT!$K273&lt;I$1,RESULT!$C273+RESULT!$D273&lt;3),"WON","LOST"))</f>
        <v>LOST</v>
      </c>
      <c r="K214" t="str">
        <f t="shared" ca="1" si="138"/>
        <v>LOST</v>
      </c>
      <c r="M214" t="str">
        <f ca="1">IF(AND(RESULT!$G273&gt;M$1,RESULT!$C273+RESULT!$D273&gt;2),"WON",IF(AND(RESULT!$G273&lt;M$1,RESULT!$C273+RESULT!$D273&lt;3),"WON","LOST"))</f>
        <v>WON</v>
      </c>
      <c r="N214" t="str">
        <f ca="1">IF(AND(RESULT!$K273&gt;M$1,RESULT!$C273+RESULT!$D273&gt;2),"WON",IF(AND(RESULT!$K273&lt;M$1,RESULT!$C273+RESULT!$D273&lt;3),"WON","LOST"))</f>
        <v>WON</v>
      </c>
      <c r="O214" t="str">
        <f t="shared" ca="1" si="139"/>
        <v>WON</v>
      </c>
      <c r="Q214" t="str">
        <f ca="1">IF(AND(RESULT!$G273&gt;Q$1,RESULT!$C273+RESULT!$D273&gt;2),"WON",IF(AND(RESULT!$G273&lt;Q$1,RESULT!$C273+RESULT!$D273&lt;3),"WON","LOST"))</f>
        <v>WON</v>
      </c>
      <c r="R214" t="str">
        <f ca="1">IF(AND(RESULT!$K273&gt;Q$1,RESULT!$C273+RESULT!$D273&gt;2),"WON",IF(AND(RESULT!$K273&lt;Q$1,RESULT!$C273+RESULT!$D273&lt;3),"WON","LOST"))</f>
        <v>WON</v>
      </c>
      <c r="S214" t="str">
        <f t="shared" ca="1" si="140"/>
        <v>WON</v>
      </c>
      <c r="U214" t="str">
        <f ca="1">IF(AND(RESULT!$G273&gt;U$1,RESULT!$C273+RESULT!$D273&gt;2),"WON",IF(AND(RESULT!$G273&lt;U$1,RESULT!$C273+RESULT!$D273&lt;3),"WON","LOST"))</f>
        <v>WON</v>
      </c>
      <c r="V214" t="str">
        <f ca="1">IF(AND(RESULT!$K273&gt;U$1,RESULT!$C273+RESULT!$D273&gt;2),"WON",IF(AND(RESULT!$K273&lt;U$1,RESULT!$C273+RESULT!$D273&lt;3),"WON","LOST"))</f>
        <v>WON</v>
      </c>
      <c r="W214" t="str">
        <f t="shared" ca="1" si="141"/>
        <v>WON</v>
      </c>
      <c r="Y214" t="str">
        <f ca="1">IF(AND(RESULT!$G273&gt;Y$1,RESULT!$C273+RESULT!$D273&gt;2),"WON",IF(AND(RESULT!$G273&lt;Y$1,RESULT!$C273+RESULT!$D273&lt;3),"WON","LOST"))</f>
        <v>WON</v>
      </c>
      <c r="Z214" t="str">
        <f ca="1">IF(AND(RESULT!$K273&gt;Y$1,RESULT!$C273+RESULT!$D273&gt;2),"WON",IF(AND(RESULT!$K273&lt;Y$1,RESULT!$C273+RESULT!$D273&lt;3),"WON","LOST"))</f>
        <v>WON</v>
      </c>
      <c r="AA214" t="str">
        <f t="shared" ca="1" si="142"/>
        <v>WON</v>
      </c>
      <c r="AC214" t="str">
        <f ca="1">IF(AND(RESULT!$G273&gt;AC$1,RESULT!$C273+RESULT!$D273&gt;2),"WON",IF(AND(RESULT!$G273&lt;AC$1,RESULT!$C273+RESULT!$D273&lt;3),"WON","LOST"))</f>
        <v>WON</v>
      </c>
      <c r="AD214" t="str">
        <f ca="1">IF(AND(RESULT!$K273&gt;AC$1,RESULT!$C273+RESULT!$D273&gt;2),"WON",IF(AND(RESULT!$K273&lt;AC$1,RESULT!$C273+RESULT!$D273&lt;3),"WON","LOST"))</f>
        <v>WON</v>
      </c>
      <c r="AE214" t="str">
        <f t="shared" ca="1" si="143"/>
        <v>WON</v>
      </c>
    </row>
    <row r="215" spans="1:31">
      <c r="A215" t="str">
        <f ca="1">IF(AND(RESULT!$G274&gt;A$1,RESULT!$C274+RESULT!$D274&gt;2),"WON",IF(AND(RESULT!$G274&lt;A$1,RESULT!$C274+RESULT!$D274&lt;3),"WON","LOST"))</f>
        <v>LOST</v>
      </c>
      <c r="B215" t="str">
        <f ca="1">IF(AND(RESULT!$K274&gt;A$1,RESULT!$C274+RESULT!$D274&gt;2),"WON",IF(AND(RESULT!$K274&lt;A$1,RESULT!$C274+RESULT!$D274&lt;3),"WON","LOST"))</f>
        <v>LOST</v>
      </c>
      <c r="C215" t="str">
        <f t="shared" ca="1" si="136"/>
        <v>LOST</v>
      </c>
      <c r="E215" t="str">
        <f ca="1">IF(AND(RESULT!$G274&gt;E$1,RESULT!$C274+RESULT!$D274&gt;2),"WON",IF(AND(RESULT!$G274&lt;E$1,RESULT!$C274+RESULT!$D274&lt;3),"WON","LOST"))</f>
        <v>LOST</v>
      </c>
      <c r="F215" t="str">
        <f ca="1">IF(AND(RESULT!$K274&gt;E$1,RESULT!$C274+RESULT!$D274&gt;2),"WON",IF(AND(RESULT!$K274&lt;E$1,RESULT!$C274+RESULT!$D274&lt;3),"WON","LOST"))</f>
        <v>LOST</v>
      </c>
      <c r="G215" t="str">
        <f t="shared" ca="1" si="137"/>
        <v>LOST</v>
      </c>
      <c r="I215" t="str">
        <f ca="1">IF(AND(RESULT!$G274&gt;I$1,RESULT!$C274+RESULT!$D274&gt;2),"WON",IF(AND(RESULT!$G274&lt;I$1,RESULT!$C274+RESULT!$D274&lt;3),"WON","LOST"))</f>
        <v>LOST</v>
      </c>
      <c r="J215" t="str">
        <f ca="1">IF(AND(RESULT!$K274&gt;I$1,RESULT!$C274+RESULT!$D274&gt;2),"WON",IF(AND(RESULT!$K274&lt;I$1,RESULT!$C274+RESULT!$D274&lt;3),"WON","LOST"))</f>
        <v>LOST</v>
      </c>
      <c r="K215" t="str">
        <f t="shared" ca="1" si="138"/>
        <v>LOST</v>
      </c>
      <c r="M215" t="str">
        <f ca="1">IF(AND(RESULT!$G274&gt;M$1,RESULT!$C274+RESULT!$D274&gt;2),"WON",IF(AND(RESULT!$G274&lt;M$1,RESULT!$C274+RESULT!$D274&lt;3),"WON","LOST"))</f>
        <v>LOST</v>
      </c>
      <c r="N215" t="str">
        <f ca="1">IF(AND(RESULT!$K274&gt;M$1,RESULT!$C274+RESULT!$D274&gt;2),"WON",IF(AND(RESULT!$K274&lt;M$1,RESULT!$C274+RESULT!$D274&lt;3),"WON","LOST"))</f>
        <v>LOST</v>
      </c>
      <c r="O215" t="str">
        <f t="shared" ca="1" si="139"/>
        <v>LOST</v>
      </c>
      <c r="Q215" t="str">
        <f ca="1">IF(AND(RESULT!$G274&gt;Q$1,RESULT!$C274+RESULT!$D274&gt;2),"WON",IF(AND(RESULT!$G274&lt;Q$1,RESULT!$C274+RESULT!$D274&lt;3),"WON","LOST"))</f>
        <v>LOST</v>
      </c>
      <c r="R215" t="str">
        <f ca="1">IF(AND(RESULT!$K274&gt;Q$1,RESULT!$C274+RESULT!$D274&gt;2),"WON",IF(AND(RESULT!$K274&lt;Q$1,RESULT!$C274+RESULT!$D274&lt;3),"WON","LOST"))</f>
        <v>LOST</v>
      </c>
      <c r="S215" t="str">
        <f t="shared" ca="1" si="140"/>
        <v>LOST</v>
      </c>
      <c r="U215" t="str">
        <f ca="1">IF(AND(RESULT!$G274&gt;U$1,RESULT!$C274+RESULT!$D274&gt;2),"WON",IF(AND(RESULT!$G274&lt;U$1,RESULT!$C274+RESULT!$D274&lt;3),"WON","LOST"))</f>
        <v>LOST</v>
      </c>
      <c r="V215" t="str">
        <f ca="1">IF(AND(RESULT!$K274&gt;U$1,RESULT!$C274+RESULT!$D274&gt;2),"WON",IF(AND(RESULT!$K274&lt;U$1,RESULT!$C274+RESULT!$D274&lt;3),"WON","LOST"))</f>
        <v>LOST</v>
      </c>
      <c r="W215" t="str">
        <f t="shared" ca="1" si="141"/>
        <v>LOST</v>
      </c>
      <c r="Y215" t="str">
        <f ca="1">IF(AND(RESULT!$G274&gt;Y$1,RESULT!$C274+RESULT!$D274&gt;2),"WON",IF(AND(RESULT!$G274&lt;Y$1,RESULT!$C274+RESULT!$D274&lt;3),"WON","LOST"))</f>
        <v>LOST</v>
      </c>
      <c r="Z215" t="str">
        <f ca="1">IF(AND(RESULT!$K274&gt;Y$1,RESULT!$C274+RESULT!$D274&gt;2),"WON",IF(AND(RESULT!$K274&lt;Y$1,RESULT!$C274+RESULT!$D274&lt;3),"WON","LOST"))</f>
        <v>LOST</v>
      </c>
      <c r="AA215" t="str">
        <f t="shared" ca="1" si="142"/>
        <v>LOST</v>
      </c>
      <c r="AC215" t="str">
        <f ca="1">IF(AND(RESULT!$G274&gt;AC$1,RESULT!$C274+RESULT!$D274&gt;2),"WON",IF(AND(RESULT!$G274&lt;AC$1,RESULT!$C274+RESULT!$D274&lt;3),"WON","LOST"))</f>
        <v>LOST</v>
      </c>
      <c r="AD215" t="str">
        <f ca="1">IF(AND(RESULT!$K274&gt;AC$1,RESULT!$C274+RESULT!$D274&gt;2),"WON",IF(AND(RESULT!$K274&lt;AC$1,RESULT!$C274+RESULT!$D274&lt;3),"WON","LOST"))</f>
        <v>LOST</v>
      </c>
      <c r="AE215" t="str">
        <f t="shared" ca="1" si="143"/>
        <v>LOST</v>
      </c>
    </row>
    <row r="216" spans="1:31">
      <c r="A216" t="str">
        <f ca="1">IF(AND(RESULT!$G275&gt;A$1,RESULT!$C275+RESULT!$D275&gt;2),"WON",IF(AND(RESULT!$G275&lt;A$1,RESULT!$C275+RESULT!$D275&lt;3),"WON","LOST"))</f>
        <v>LOST</v>
      </c>
      <c r="B216" t="str">
        <f ca="1">IF(AND(RESULT!$K275&gt;A$1,RESULT!$C275+RESULT!$D275&gt;2),"WON",IF(AND(RESULT!$K275&lt;A$1,RESULT!$C275+RESULT!$D275&lt;3),"WON","LOST"))</f>
        <v>WON</v>
      </c>
      <c r="C216" t="str">
        <f t="shared" ca="1" si="136"/>
        <v>DP</v>
      </c>
      <c r="E216" t="str">
        <f ca="1">IF(AND(RESULT!$G275&gt;E$1,RESULT!$C275+RESULT!$D275&gt;2),"WON",IF(AND(RESULT!$G275&lt;E$1,RESULT!$C275+RESULT!$D275&lt;3),"WON","LOST"))</f>
        <v>LOST</v>
      </c>
      <c r="F216" t="str">
        <f ca="1">IF(AND(RESULT!$K275&gt;E$1,RESULT!$C275+RESULT!$D275&gt;2),"WON",IF(AND(RESULT!$K275&lt;E$1,RESULT!$C275+RESULT!$D275&lt;3),"WON","LOST"))</f>
        <v>WON</v>
      </c>
      <c r="G216" t="str">
        <f t="shared" ca="1" si="137"/>
        <v>DP</v>
      </c>
      <c r="I216" t="str">
        <f ca="1">IF(AND(RESULT!$G275&gt;I$1,RESULT!$C275+RESULT!$D275&gt;2),"WON",IF(AND(RESULT!$G275&lt;I$1,RESULT!$C275+RESULT!$D275&lt;3),"WON","LOST"))</f>
        <v>LOST</v>
      </c>
      <c r="J216" t="str">
        <f ca="1">IF(AND(RESULT!$K275&gt;I$1,RESULT!$C275+RESULT!$D275&gt;2),"WON",IF(AND(RESULT!$K275&lt;I$1,RESULT!$C275+RESULT!$D275&lt;3),"WON","LOST"))</f>
        <v>WON</v>
      </c>
      <c r="K216" t="str">
        <f t="shared" ca="1" si="138"/>
        <v>DP</v>
      </c>
      <c r="M216" t="str">
        <f ca="1">IF(AND(RESULT!$G275&gt;M$1,RESULT!$C275+RESULT!$D275&gt;2),"WON",IF(AND(RESULT!$G275&lt;M$1,RESULT!$C275+RESULT!$D275&lt;3),"WON","LOST"))</f>
        <v>WON</v>
      </c>
      <c r="N216" t="str">
        <f ca="1">IF(AND(RESULT!$K275&gt;M$1,RESULT!$C275+RESULT!$D275&gt;2),"WON",IF(AND(RESULT!$K275&lt;M$1,RESULT!$C275+RESULT!$D275&lt;3),"WON","LOST"))</f>
        <v>WON</v>
      </c>
      <c r="O216" t="str">
        <f t="shared" ca="1" si="139"/>
        <v>WON</v>
      </c>
      <c r="Q216" t="str">
        <f ca="1">IF(AND(RESULT!$G275&gt;Q$1,RESULT!$C275+RESULT!$D275&gt;2),"WON",IF(AND(RESULT!$G275&lt;Q$1,RESULT!$C275+RESULT!$D275&lt;3),"WON","LOST"))</f>
        <v>WON</v>
      </c>
      <c r="R216" t="str">
        <f ca="1">IF(AND(RESULT!$K275&gt;Q$1,RESULT!$C275+RESULT!$D275&gt;2),"WON",IF(AND(RESULT!$K275&lt;Q$1,RESULT!$C275+RESULT!$D275&lt;3),"WON","LOST"))</f>
        <v>WON</v>
      </c>
      <c r="S216" t="str">
        <f t="shared" ca="1" si="140"/>
        <v>WON</v>
      </c>
      <c r="U216" t="str">
        <f ca="1">IF(AND(RESULT!$G275&gt;U$1,RESULT!$C275+RESULT!$D275&gt;2),"WON",IF(AND(RESULT!$G275&lt;U$1,RESULT!$C275+RESULT!$D275&lt;3),"WON","LOST"))</f>
        <v>WON</v>
      </c>
      <c r="V216" t="str">
        <f ca="1">IF(AND(RESULT!$K275&gt;U$1,RESULT!$C275+RESULT!$D275&gt;2),"WON",IF(AND(RESULT!$K275&lt;U$1,RESULT!$C275+RESULT!$D275&lt;3),"WON","LOST"))</f>
        <v>WON</v>
      </c>
      <c r="W216" t="str">
        <f t="shared" ca="1" si="141"/>
        <v>WON</v>
      </c>
      <c r="Y216" t="str">
        <f ca="1">IF(AND(RESULT!$G275&gt;Y$1,RESULT!$C275+RESULT!$D275&gt;2),"WON",IF(AND(RESULT!$G275&lt;Y$1,RESULT!$C275+RESULT!$D275&lt;3),"WON","LOST"))</f>
        <v>WON</v>
      </c>
      <c r="Z216" t="str">
        <f ca="1">IF(AND(RESULT!$K275&gt;Y$1,RESULT!$C275+RESULT!$D275&gt;2),"WON",IF(AND(RESULT!$K275&lt;Y$1,RESULT!$C275+RESULT!$D275&lt;3),"WON","LOST"))</f>
        <v>WON</v>
      </c>
      <c r="AA216" t="str">
        <f t="shared" ca="1" si="142"/>
        <v>WON</v>
      </c>
      <c r="AC216" t="str">
        <f ca="1">IF(AND(RESULT!$G275&gt;AC$1,RESULT!$C275+RESULT!$D275&gt;2),"WON",IF(AND(RESULT!$G275&lt;AC$1,RESULT!$C275+RESULT!$D275&lt;3),"WON","LOST"))</f>
        <v>WON</v>
      </c>
      <c r="AD216" t="str">
        <f ca="1">IF(AND(RESULT!$K275&gt;AC$1,RESULT!$C275+RESULT!$D275&gt;2),"WON",IF(AND(RESULT!$K275&lt;AC$1,RESULT!$C275+RESULT!$D275&lt;3),"WON","LOST"))</f>
        <v>WON</v>
      </c>
      <c r="AE216" t="str">
        <f t="shared" ca="1" si="143"/>
        <v>WON</v>
      </c>
    </row>
    <row r="219" spans="1:31">
      <c r="A219" t="str">
        <f ca="1">IF(AND(RESULT!$G278&gt;A$1,RESULT!$C278+RESULT!$D278&gt;2),"WON",IF(AND(RESULT!$G278&lt;A$1,RESULT!$C278+RESULT!$D278&lt;3),"WON","LOST"))</f>
        <v>WON</v>
      </c>
      <c r="B219" t="str">
        <f ca="1">IF(AND(RESULT!$K278&gt;A$1,RESULT!$C278+RESULT!$D278&gt;2),"WON",IF(AND(RESULT!$K278&lt;A$1,RESULT!$C278+RESULT!$D278&lt;3),"WON","LOST"))</f>
        <v>LOST</v>
      </c>
      <c r="C219" t="str">
        <f ca="1">IF(AND(A219="WON",B219="WON"),"WON",IF(AND(A219="LOST",B219="LOST"),"LOST","DP"))</f>
        <v>DP</v>
      </c>
      <c r="E219" t="str">
        <f ca="1">IF(AND(RESULT!$G278&gt;E$1,RESULT!$C278+RESULT!$D278&gt;2),"WON",IF(AND(RESULT!$G278&lt;E$1,RESULT!$C278+RESULT!$D278&lt;3),"WON","LOST"))</f>
        <v>WON</v>
      </c>
      <c r="F219" t="str">
        <f ca="1">IF(AND(RESULT!$K278&gt;E$1,RESULT!$C278+RESULT!$D278&gt;2),"WON",IF(AND(RESULT!$K278&lt;E$1,RESULT!$C278+RESULT!$D278&lt;3),"WON","LOST"))</f>
        <v>LOST</v>
      </c>
      <c r="G219" t="str">
        <f ca="1">IF(AND(E219="WON",F219="WON"),"WON",IF(AND(E219="LOST",F219="LOST"),"LOST","DP"))</f>
        <v>DP</v>
      </c>
      <c r="I219" t="str">
        <f ca="1">IF(AND(RESULT!$G278&gt;I$1,RESULT!$C278+RESULT!$D278&gt;2),"WON",IF(AND(RESULT!$G278&lt;I$1,RESULT!$C278+RESULT!$D278&lt;3),"WON","LOST"))</f>
        <v>LOST</v>
      </c>
      <c r="J219" t="str">
        <f ca="1">IF(AND(RESULT!$K278&gt;I$1,RESULT!$C278+RESULT!$D278&gt;2),"WON",IF(AND(RESULT!$K278&lt;I$1,RESULT!$C278+RESULT!$D278&lt;3),"WON","LOST"))</f>
        <v>LOST</v>
      </c>
      <c r="K219" t="str">
        <f ca="1">IF(AND(I219="WON",J219="WON"),"WON",IF(AND(I219="LOST",J219="LOST"),"LOST","DP"))</f>
        <v>LOST</v>
      </c>
      <c r="M219" t="str">
        <f ca="1">IF(AND(RESULT!$G278&gt;M$1,RESULT!$C278+RESULT!$D278&gt;2),"WON",IF(AND(RESULT!$G278&lt;M$1,RESULT!$C278+RESULT!$D278&lt;3),"WON","LOST"))</f>
        <v>LOST</v>
      </c>
      <c r="N219" t="str">
        <f ca="1">IF(AND(RESULT!$K278&gt;M$1,RESULT!$C278+RESULT!$D278&gt;2),"WON",IF(AND(RESULT!$K278&lt;M$1,RESULT!$C278+RESULT!$D278&lt;3),"WON","LOST"))</f>
        <v>LOST</v>
      </c>
      <c r="O219" t="str">
        <f ca="1">IF(AND(M219="WON",N219="WON"),"WON",IF(AND(M219="LOST",N219="LOST"),"LOST","DP"))</f>
        <v>LOST</v>
      </c>
      <c r="Q219" t="str">
        <f ca="1">IF(AND(RESULT!$G278&gt;Q$1,RESULT!$C278+RESULT!$D278&gt;2),"WON",IF(AND(RESULT!$G278&lt;Q$1,RESULT!$C278+RESULT!$D278&lt;3),"WON","LOST"))</f>
        <v>LOST</v>
      </c>
      <c r="R219" t="str">
        <f ca="1">IF(AND(RESULT!$K278&gt;Q$1,RESULT!$C278+RESULT!$D278&gt;2),"WON",IF(AND(RESULT!$K278&lt;Q$1,RESULT!$C278+RESULT!$D278&lt;3),"WON","LOST"))</f>
        <v>LOST</v>
      </c>
      <c r="S219" t="str">
        <f ca="1">IF(AND(Q219="WON",R219="WON"),"WON",IF(AND(Q219="LOST",R219="LOST"),"LOST","DP"))</f>
        <v>LOST</v>
      </c>
      <c r="U219" t="str">
        <f ca="1">IF(AND(RESULT!$G278&gt;U$1,RESULT!$C278+RESULT!$D278&gt;2),"WON",IF(AND(RESULT!$G278&lt;U$1,RESULT!$C278+RESULT!$D278&lt;3),"WON","LOST"))</f>
        <v>LOST</v>
      </c>
      <c r="V219" t="str">
        <f ca="1">IF(AND(RESULT!$K278&gt;U$1,RESULT!$C278+RESULT!$D278&gt;2),"WON",IF(AND(RESULT!$K278&lt;U$1,RESULT!$C278+RESULT!$D278&lt;3),"WON","LOST"))</f>
        <v>LOST</v>
      </c>
      <c r="W219" t="str">
        <f ca="1">IF(AND(U219="WON",V219="WON"),"WON",IF(AND(U219="LOST",V219="LOST"),"LOST","DP"))</f>
        <v>LOST</v>
      </c>
      <c r="Y219" t="str">
        <f ca="1">IF(AND(RESULT!$G278&gt;Y$1,RESULT!$C278+RESULT!$D278&gt;2),"WON",IF(AND(RESULT!$G278&lt;Y$1,RESULT!$C278+RESULT!$D278&lt;3),"WON","LOST"))</f>
        <v>LOST</v>
      </c>
      <c r="Z219" t="str">
        <f ca="1">IF(AND(RESULT!$K278&gt;Y$1,RESULT!$C278+RESULT!$D278&gt;2),"WON",IF(AND(RESULT!$K278&lt;Y$1,RESULT!$C278+RESULT!$D278&lt;3),"WON","LOST"))</f>
        <v>LOST</v>
      </c>
      <c r="AA219" t="str">
        <f ca="1">IF(AND(Y219="WON",Z219="WON"),"WON",IF(AND(Y219="LOST",Z219="LOST"),"LOST","DP"))</f>
        <v>LOST</v>
      </c>
      <c r="AC219" t="str">
        <f ca="1">IF(AND(RESULT!$G278&gt;AC$1,RESULT!$C278+RESULT!$D278&gt;2),"WON",IF(AND(RESULT!$G278&lt;AC$1,RESULT!$C278+RESULT!$D278&lt;3),"WON","LOST"))</f>
        <v>LOST</v>
      </c>
      <c r="AD219" t="str">
        <f ca="1">IF(AND(RESULT!$K278&gt;AC$1,RESULT!$C278+RESULT!$D278&gt;2),"WON",IF(AND(RESULT!$K278&lt;AC$1,RESULT!$C278+RESULT!$D278&lt;3),"WON","LOST"))</f>
        <v>LOST</v>
      </c>
      <c r="AE219" t="str">
        <f ca="1">IF(AND(AC219="WON",AD219="WON"),"WON",IF(AND(AC219="LOST",AD219="LOST"),"LOST","DP"))</f>
        <v>LOST</v>
      </c>
    </row>
    <row r="220" spans="1:31">
      <c r="A220" t="str">
        <f ca="1">IF(AND(RESULT!$G279&gt;A$1,RESULT!$C279+RESULT!$D279&gt;2),"WON",IF(AND(RESULT!$G279&lt;A$1,RESULT!$C279+RESULT!$D279&lt;3),"WON","LOST"))</f>
        <v>LOST</v>
      </c>
      <c r="B220" t="str">
        <f ca="1">IF(AND(RESULT!$K279&gt;A$1,RESULT!$C279+RESULT!$D279&gt;2),"WON",IF(AND(RESULT!$K279&lt;A$1,RESULT!$C279+RESULT!$D279&lt;3),"WON","LOST"))</f>
        <v>LOST</v>
      </c>
      <c r="C220" t="str">
        <f t="shared" ref="C220:C228" ca="1" si="144">IF(AND(A220="WON",B220="WON"),"WON",IF(AND(A220="LOST",B220="LOST"),"LOST","DP"))</f>
        <v>LOST</v>
      </c>
      <c r="E220" t="str">
        <f ca="1">IF(AND(RESULT!$G279&gt;E$1,RESULT!$C279+RESULT!$D279&gt;2),"WON",IF(AND(RESULT!$G279&lt;E$1,RESULT!$C279+RESULT!$D279&lt;3),"WON","LOST"))</f>
        <v>LOST</v>
      </c>
      <c r="F220" t="str">
        <f ca="1">IF(AND(RESULT!$K279&gt;E$1,RESULT!$C279+RESULT!$D279&gt;2),"WON",IF(AND(RESULT!$K279&lt;E$1,RESULT!$C279+RESULT!$D279&lt;3),"WON","LOST"))</f>
        <v>LOST</v>
      </c>
      <c r="G220" t="str">
        <f t="shared" ref="G220:G228" ca="1" si="145">IF(AND(E220="WON",F220="WON"),"WON",IF(AND(E220="LOST",F220="LOST"),"LOST","DP"))</f>
        <v>LOST</v>
      </c>
      <c r="I220" t="str">
        <f ca="1">IF(AND(RESULT!$G279&gt;I$1,RESULT!$C279+RESULT!$D279&gt;2),"WON",IF(AND(RESULT!$G279&lt;I$1,RESULT!$C279+RESULT!$D279&lt;3),"WON","LOST"))</f>
        <v>LOST</v>
      </c>
      <c r="J220" t="str">
        <f ca="1">IF(AND(RESULT!$K279&gt;I$1,RESULT!$C279+RESULT!$D279&gt;2),"WON",IF(AND(RESULT!$K279&lt;I$1,RESULT!$C279+RESULT!$D279&lt;3),"WON","LOST"))</f>
        <v>LOST</v>
      </c>
      <c r="K220" t="str">
        <f t="shared" ref="K220:K228" ca="1" si="146">IF(AND(I220="WON",J220="WON"),"WON",IF(AND(I220="LOST",J220="LOST"),"LOST","DP"))</f>
        <v>LOST</v>
      </c>
      <c r="M220" t="str">
        <f ca="1">IF(AND(RESULT!$G279&gt;M$1,RESULT!$C279+RESULT!$D279&gt;2),"WON",IF(AND(RESULT!$G279&lt;M$1,RESULT!$C279+RESULT!$D279&lt;3),"WON","LOST"))</f>
        <v>LOST</v>
      </c>
      <c r="N220" t="str">
        <f ca="1">IF(AND(RESULT!$K279&gt;M$1,RESULT!$C279+RESULT!$D279&gt;2),"WON",IF(AND(RESULT!$K279&lt;M$1,RESULT!$C279+RESULT!$D279&lt;3),"WON","LOST"))</f>
        <v>LOST</v>
      </c>
      <c r="O220" t="str">
        <f t="shared" ref="O220:O228" ca="1" si="147">IF(AND(M220="WON",N220="WON"),"WON",IF(AND(M220="LOST",N220="LOST"),"LOST","DP"))</f>
        <v>LOST</v>
      </c>
      <c r="Q220" t="str">
        <f ca="1">IF(AND(RESULT!$G279&gt;Q$1,RESULT!$C279+RESULT!$D279&gt;2),"WON",IF(AND(RESULT!$G279&lt;Q$1,RESULT!$C279+RESULT!$D279&lt;3),"WON","LOST"))</f>
        <v>LOST</v>
      </c>
      <c r="R220" t="str">
        <f ca="1">IF(AND(RESULT!$K279&gt;Q$1,RESULT!$C279+RESULT!$D279&gt;2),"WON",IF(AND(RESULT!$K279&lt;Q$1,RESULT!$C279+RESULT!$D279&lt;3),"WON","LOST"))</f>
        <v>LOST</v>
      </c>
      <c r="S220" t="str">
        <f t="shared" ref="S220:S228" ca="1" si="148">IF(AND(Q220="WON",R220="WON"),"WON",IF(AND(Q220="LOST",R220="LOST"),"LOST","DP"))</f>
        <v>LOST</v>
      </c>
      <c r="U220" t="str">
        <f ca="1">IF(AND(RESULT!$G279&gt;U$1,RESULT!$C279+RESULT!$D279&gt;2),"WON",IF(AND(RESULT!$G279&lt;U$1,RESULT!$C279+RESULT!$D279&lt;3),"WON","LOST"))</f>
        <v>LOST</v>
      </c>
      <c r="V220" t="str">
        <f ca="1">IF(AND(RESULT!$K279&gt;U$1,RESULT!$C279+RESULT!$D279&gt;2),"WON",IF(AND(RESULT!$K279&lt;U$1,RESULT!$C279+RESULT!$D279&lt;3),"WON","LOST"))</f>
        <v>LOST</v>
      </c>
      <c r="W220" t="str">
        <f t="shared" ref="W220:W228" ca="1" si="149">IF(AND(U220="WON",V220="WON"),"WON",IF(AND(U220="LOST",V220="LOST"),"LOST","DP"))</f>
        <v>LOST</v>
      </c>
      <c r="Y220" t="str">
        <f ca="1">IF(AND(RESULT!$G279&gt;Y$1,RESULT!$C279+RESULT!$D279&gt;2),"WON",IF(AND(RESULT!$G279&lt;Y$1,RESULT!$C279+RESULT!$D279&lt;3),"WON","LOST"))</f>
        <v>LOST</v>
      </c>
      <c r="Z220" t="str">
        <f ca="1">IF(AND(RESULT!$K279&gt;Y$1,RESULT!$C279+RESULT!$D279&gt;2),"WON",IF(AND(RESULT!$K279&lt;Y$1,RESULT!$C279+RESULT!$D279&lt;3),"WON","LOST"))</f>
        <v>LOST</v>
      </c>
      <c r="AA220" t="str">
        <f t="shared" ref="AA220:AA228" ca="1" si="150">IF(AND(Y220="WON",Z220="WON"),"WON",IF(AND(Y220="LOST",Z220="LOST"),"LOST","DP"))</f>
        <v>LOST</v>
      </c>
      <c r="AC220" t="str">
        <f ca="1">IF(AND(RESULT!$G279&gt;AC$1,RESULT!$C279+RESULT!$D279&gt;2),"WON",IF(AND(RESULT!$G279&lt;AC$1,RESULT!$C279+RESULT!$D279&lt;3),"WON","LOST"))</f>
        <v>LOST</v>
      </c>
      <c r="AD220" t="str">
        <f ca="1">IF(AND(RESULT!$K279&gt;AC$1,RESULT!$C279+RESULT!$D279&gt;2),"WON",IF(AND(RESULT!$K279&lt;AC$1,RESULT!$C279+RESULT!$D279&lt;3),"WON","LOST"))</f>
        <v>LOST</v>
      </c>
      <c r="AE220" t="str">
        <f t="shared" ref="AE220:AE228" ca="1" si="151">IF(AND(AC220="WON",AD220="WON"),"WON",IF(AND(AC220="LOST",AD220="LOST"),"LOST","DP"))</f>
        <v>LOST</v>
      </c>
    </row>
    <row r="221" spans="1:31">
      <c r="A221" t="str">
        <f ca="1">IF(AND(RESULT!$G280&gt;A$1,RESULT!$C280+RESULT!$D280&gt;2),"WON",IF(AND(RESULT!$G280&lt;A$1,RESULT!$C280+RESULT!$D280&lt;3),"WON","LOST"))</f>
        <v>WON</v>
      </c>
      <c r="B221" t="str">
        <f ca="1">IF(AND(RESULT!$K280&gt;A$1,RESULT!$C280+RESULT!$D280&gt;2),"WON",IF(AND(RESULT!$K280&lt;A$1,RESULT!$C280+RESULT!$D280&lt;3),"WON","LOST"))</f>
        <v>WON</v>
      </c>
      <c r="C221" t="str">
        <f t="shared" ca="1" si="144"/>
        <v>WON</v>
      </c>
      <c r="E221" t="str">
        <f ca="1">IF(AND(RESULT!$G280&gt;E$1,RESULT!$C280+RESULT!$D280&gt;2),"WON",IF(AND(RESULT!$G280&lt;E$1,RESULT!$C280+RESULT!$D280&lt;3),"WON","LOST"))</f>
        <v>WON</v>
      </c>
      <c r="F221" t="str">
        <f ca="1">IF(AND(RESULT!$K280&gt;E$1,RESULT!$C280+RESULT!$D280&gt;2),"WON",IF(AND(RESULT!$K280&lt;E$1,RESULT!$C280+RESULT!$D280&lt;3),"WON","LOST"))</f>
        <v>WON</v>
      </c>
      <c r="G221" t="str">
        <f t="shared" ca="1" si="145"/>
        <v>WON</v>
      </c>
      <c r="I221" t="str">
        <f ca="1">IF(AND(RESULT!$G280&gt;I$1,RESULT!$C280+RESULT!$D280&gt;2),"WON",IF(AND(RESULT!$G280&lt;I$1,RESULT!$C280+RESULT!$D280&lt;3),"WON","LOST"))</f>
        <v>WON</v>
      </c>
      <c r="J221" t="str">
        <f ca="1">IF(AND(RESULT!$K280&gt;I$1,RESULT!$C280+RESULT!$D280&gt;2),"WON",IF(AND(RESULT!$K280&lt;I$1,RESULT!$C280+RESULT!$D280&lt;3),"WON","LOST"))</f>
        <v>WON</v>
      </c>
      <c r="K221" t="str">
        <f t="shared" ca="1" si="146"/>
        <v>WON</v>
      </c>
      <c r="M221" t="str">
        <f ca="1">IF(AND(RESULT!$G280&gt;M$1,RESULT!$C280+RESULT!$D280&gt;2),"WON",IF(AND(RESULT!$G280&lt;M$1,RESULT!$C280+RESULT!$D280&lt;3),"WON","LOST"))</f>
        <v>LOST</v>
      </c>
      <c r="N221" t="str">
        <f ca="1">IF(AND(RESULT!$K280&gt;M$1,RESULT!$C280+RESULT!$D280&gt;2),"WON",IF(AND(RESULT!$K280&lt;M$1,RESULT!$C280+RESULT!$D280&lt;3),"WON","LOST"))</f>
        <v>WON</v>
      </c>
      <c r="O221" t="str">
        <f t="shared" ca="1" si="147"/>
        <v>DP</v>
      </c>
      <c r="Q221" t="str">
        <f ca="1">IF(AND(RESULT!$G280&gt;Q$1,RESULT!$C280+RESULT!$D280&gt;2),"WON",IF(AND(RESULT!$G280&lt;Q$1,RESULT!$C280+RESULT!$D280&lt;3),"WON","LOST"))</f>
        <v>LOST</v>
      </c>
      <c r="R221" t="str">
        <f ca="1">IF(AND(RESULT!$K280&gt;Q$1,RESULT!$C280+RESULT!$D280&gt;2),"WON",IF(AND(RESULT!$K280&lt;Q$1,RESULT!$C280+RESULT!$D280&lt;3),"WON","LOST"))</f>
        <v>WON</v>
      </c>
      <c r="S221" t="str">
        <f t="shared" ca="1" si="148"/>
        <v>DP</v>
      </c>
      <c r="U221" t="str">
        <f ca="1">IF(AND(RESULT!$G280&gt;U$1,RESULT!$C280+RESULT!$D280&gt;2),"WON",IF(AND(RESULT!$G280&lt;U$1,RESULT!$C280+RESULT!$D280&lt;3),"WON","LOST"))</f>
        <v>LOST</v>
      </c>
      <c r="V221" t="str">
        <f ca="1">IF(AND(RESULT!$K280&gt;U$1,RESULT!$C280+RESULT!$D280&gt;2),"WON",IF(AND(RESULT!$K280&lt;U$1,RESULT!$C280+RESULT!$D280&lt;3),"WON","LOST"))</f>
        <v>WON</v>
      </c>
      <c r="W221" t="str">
        <f t="shared" ca="1" si="149"/>
        <v>DP</v>
      </c>
      <c r="Y221" t="str">
        <f ca="1">IF(AND(RESULT!$G280&gt;Y$1,RESULT!$C280+RESULT!$D280&gt;2),"WON",IF(AND(RESULT!$G280&lt;Y$1,RESULT!$C280+RESULT!$D280&lt;3),"WON","LOST"))</f>
        <v>LOST</v>
      </c>
      <c r="Z221" t="str">
        <f ca="1">IF(AND(RESULT!$K280&gt;Y$1,RESULT!$C280+RESULT!$D280&gt;2),"WON",IF(AND(RESULT!$K280&lt;Y$1,RESULT!$C280+RESULT!$D280&lt;3),"WON","LOST"))</f>
        <v>WON</v>
      </c>
      <c r="AA221" t="str">
        <f t="shared" ca="1" si="150"/>
        <v>DP</v>
      </c>
      <c r="AC221" t="str">
        <f ca="1">IF(AND(RESULT!$G280&gt;AC$1,RESULT!$C280+RESULT!$D280&gt;2),"WON",IF(AND(RESULT!$G280&lt;AC$1,RESULT!$C280+RESULT!$D280&lt;3),"WON","LOST"))</f>
        <v>LOST</v>
      </c>
      <c r="AD221" t="str">
        <f ca="1">IF(AND(RESULT!$K280&gt;AC$1,RESULT!$C280+RESULT!$D280&gt;2),"WON",IF(AND(RESULT!$K280&lt;AC$1,RESULT!$C280+RESULT!$D280&lt;3),"WON","LOST"))</f>
        <v>WON</v>
      </c>
      <c r="AE221" t="str">
        <f t="shared" ca="1" si="151"/>
        <v>DP</v>
      </c>
    </row>
    <row r="222" spans="1:31">
      <c r="A222" t="str">
        <f ca="1">IF(AND(RESULT!$G281&gt;A$1,RESULT!$C281+RESULT!$D281&gt;2),"WON",IF(AND(RESULT!$G281&lt;A$1,RESULT!$C281+RESULT!$D281&lt;3),"WON","LOST"))</f>
        <v>LOST</v>
      </c>
      <c r="B222" t="str">
        <f ca="1">IF(AND(RESULT!$K281&gt;A$1,RESULT!$C281+RESULT!$D281&gt;2),"WON",IF(AND(RESULT!$K281&lt;A$1,RESULT!$C281+RESULT!$D281&lt;3),"WON","LOST"))</f>
        <v>WON</v>
      </c>
      <c r="C222" t="str">
        <f t="shared" ca="1" si="144"/>
        <v>DP</v>
      </c>
      <c r="E222" t="str">
        <f ca="1">IF(AND(RESULT!$G281&gt;E$1,RESULT!$C281+RESULT!$D281&gt;2),"WON",IF(AND(RESULT!$G281&lt;E$1,RESULT!$C281+RESULT!$D281&lt;3),"WON","LOST"))</f>
        <v>LOST</v>
      </c>
      <c r="F222" t="str">
        <f ca="1">IF(AND(RESULT!$K281&gt;E$1,RESULT!$C281+RESULT!$D281&gt;2),"WON",IF(AND(RESULT!$K281&lt;E$1,RESULT!$C281+RESULT!$D281&lt;3),"WON","LOST"))</f>
        <v>WON</v>
      </c>
      <c r="G222" t="str">
        <f t="shared" ca="1" si="145"/>
        <v>DP</v>
      </c>
      <c r="I222" t="str">
        <f ca="1">IF(AND(RESULT!$G281&gt;I$1,RESULT!$C281+RESULT!$D281&gt;2),"WON",IF(AND(RESULT!$G281&lt;I$1,RESULT!$C281+RESULT!$D281&lt;3),"WON","LOST"))</f>
        <v>LOST</v>
      </c>
      <c r="J222" t="str">
        <f ca="1">IF(AND(RESULT!$K281&gt;I$1,RESULT!$C281+RESULT!$D281&gt;2),"WON",IF(AND(RESULT!$K281&lt;I$1,RESULT!$C281+RESULT!$D281&lt;3),"WON","LOST"))</f>
        <v>WON</v>
      </c>
      <c r="K222" t="str">
        <f t="shared" ca="1" si="146"/>
        <v>DP</v>
      </c>
      <c r="M222" t="str">
        <f ca="1">IF(AND(RESULT!$G281&gt;M$1,RESULT!$C281+RESULT!$D281&gt;2),"WON",IF(AND(RESULT!$G281&lt;M$1,RESULT!$C281+RESULT!$D281&lt;3),"WON","LOST"))</f>
        <v>WON</v>
      </c>
      <c r="N222" t="str">
        <f ca="1">IF(AND(RESULT!$K281&gt;M$1,RESULT!$C281+RESULT!$D281&gt;2),"WON",IF(AND(RESULT!$K281&lt;M$1,RESULT!$C281+RESULT!$D281&lt;3),"WON","LOST"))</f>
        <v>WON</v>
      </c>
      <c r="O222" t="str">
        <f t="shared" ca="1" si="147"/>
        <v>WON</v>
      </c>
      <c r="Q222" t="str">
        <f ca="1">IF(AND(RESULT!$G281&gt;Q$1,RESULT!$C281+RESULT!$D281&gt;2),"WON",IF(AND(RESULT!$G281&lt;Q$1,RESULT!$C281+RESULT!$D281&lt;3),"WON","LOST"))</f>
        <v>WON</v>
      </c>
      <c r="R222" t="str">
        <f ca="1">IF(AND(RESULT!$K281&gt;Q$1,RESULT!$C281+RESULT!$D281&gt;2),"WON",IF(AND(RESULT!$K281&lt;Q$1,RESULT!$C281+RESULT!$D281&lt;3),"WON","LOST"))</f>
        <v>WON</v>
      </c>
      <c r="S222" t="str">
        <f t="shared" ca="1" si="148"/>
        <v>WON</v>
      </c>
      <c r="U222" t="str">
        <f ca="1">IF(AND(RESULT!$G281&gt;U$1,RESULT!$C281+RESULT!$D281&gt;2),"WON",IF(AND(RESULT!$G281&lt;U$1,RESULT!$C281+RESULT!$D281&lt;3),"WON","LOST"))</f>
        <v>WON</v>
      </c>
      <c r="V222" t="str">
        <f ca="1">IF(AND(RESULT!$K281&gt;U$1,RESULT!$C281+RESULT!$D281&gt;2),"WON",IF(AND(RESULT!$K281&lt;U$1,RESULT!$C281+RESULT!$D281&lt;3),"WON","LOST"))</f>
        <v>WON</v>
      </c>
      <c r="W222" t="str">
        <f t="shared" ca="1" si="149"/>
        <v>WON</v>
      </c>
      <c r="Y222" t="str">
        <f ca="1">IF(AND(RESULT!$G281&gt;Y$1,RESULT!$C281+RESULT!$D281&gt;2),"WON",IF(AND(RESULT!$G281&lt;Y$1,RESULT!$C281+RESULT!$D281&lt;3),"WON","LOST"))</f>
        <v>WON</v>
      </c>
      <c r="Z222" t="str">
        <f ca="1">IF(AND(RESULT!$K281&gt;Y$1,RESULT!$C281+RESULT!$D281&gt;2),"WON",IF(AND(RESULT!$K281&lt;Y$1,RESULT!$C281+RESULT!$D281&lt;3),"WON","LOST"))</f>
        <v>WON</v>
      </c>
      <c r="AA222" t="str">
        <f t="shared" ca="1" si="150"/>
        <v>WON</v>
      </c>
      <c r="AC222" t="str">
        <f ca="1">IF(AND(RESULT!$G281&gt;AC$1,RESULT!$C281+RESULT!$D281&gt;2),"WON",IF(AND(RESULT!$G281&lt;AC$1,RESULT!$C281+RESULT!$D281&lt;3),"WON","LOST"))</f>
        <v>WON</v>
      </c>
      <c r="AD222" t="str">
        <f ca="1">IF(AND(RESULT!$K281&gt;AC$1,RESULT!$C281+RESULT!$D281&gt;2),"WON",IF(AND(RESULT!$K281&lt;AC$1,RESULT!$C281+RESULT!$D281&lt;3),"WON","LOST"))</f>
        <v>WON</v>
      </c>
      <c r="AE222" t="str">
        <f t="shared" ca="1" si="151"/>
        <v>WON</v>
      </c>
    </row>
    <row r="223" spans="1:31">
      <c r="A223" t="str">
        <f ca="1">IF(AND(RESULT!$G282&gt;A$1,RESULT!$C282+RESULT!$D282&gt;2),"WON",IF(AND(RESULT!$G282&lt;A$1,RESULT!$C282+RESULT!$D282&lt;3),"WON","LOST"))</f>
        <v>LOST</v>
      </c>
      <c r="B223" t="str">
        <f ca="1">IF(AND(RESULT!$K282&gt;A$1,RESULT!$C282+RESULT!$D282&gt;2),"WON",IF(AND(RESULT!$K282&lt;A$1,RESULT!$C282+RESULT!$D282&lt;3),"WON","LOST"))</f>
        <v>LOST</v>
      </c>
      <c r="C223" t="str">
        <f t="shared" ca="1" si="144"/>
        <v>LOST</v>
      </c>
      <c r="E223" t="str">
        <f ca="1">IF(AND(RESULT!$G282&gt;E$1,RESULT!$C282+RESULT!$D282&gt;2),"WON",IF(AND(RESULT!$G282&lt;E$1,RESULT!$C282+RESULT!$D282&lt;3),"WON","LOST"))</f>
        <v>LOST</v>
      </c>
      <c r="F223" t="str">
        <f ca="1">IF(AND(RESULT!$K282&gt;E$1,RESULT!$C282+RESULT!$D282&gt;2),"WON",IF(AND(RESULT!$K282&lt;E$1,RESULT!$C282+RESULT!$D282&lt;3),"WON","LOST"))</f>
        <v>LOST</v>
      </c>
      <c r="G223" t="str">
        <f t="shared" ca="1" si="145"/>
        <v>LOST</v>
      </c>
      <c r="I223" t="str">
        <f ca="1">IF(AND(RESULT!$G282&gt;I$1,RESULT!$C282+RESULT!$D282&gt;2),"WON",IF(AND(RESULT!$G282&lt;I$1,RESULT!$C282+RESULT!$D282&lt;3),"WON","LOST"))</f>
        <v>LOST</v>
      </c>
      <c r="J223" t="str">
        <f ca="1">IF(AND(RESULT!$K282&gt;I$1,RESULT!$C282+RESULT!$D282&gt;2),"WON",IF(AND(RESULT!$K282&lt;I$1,RESULT!$C282+RESULT!$D282&lt;3),"WON","LOST"))</f>
        <v>LOST</v>
      </c>
      <c r="K223" t="str">
        <f t="shared" ca="1" si="146"/>
        <v>LOST</v>
      </c>
      <c r="M223" t="str">
        <f ca="1">IF(AND(RESULT!$G282&gt;M$1,RESULT!$C282+RESULT!$D282&gt;2),"WON",IF(AND(RESULT!$G282&lt;M$1,RESULT!$C282+RESULT!$D282&lt;3),"WON","LOST"))</f>
        <v>LOST</v>
      </c>
      <c r="N223" t="str">
        <f ca="1">IF(AND(RESULT!$K282&gt;M$1,RESULT!$C282+RESULT!$D282&gt;2),"WON",IF(AND(RESULT!$K282&lt;M$1,RESULT!$C282+RESULT!$D282&lt;3),"WON","LOST"))</f>
        <v>WON</v>
      </c>
      <c r="O223" t="str">
        <f t="shared" ca="1" si="147"/>
        <v>DP</v>
      </c>
      <c r="Q223" t="str">
        <f ca="1">IF(AND(RESULT!$G282&gt;Q$1,RESULT!$C282+RESULT!$D282&gt;2),"WON",IF(AND(RESULT!$G282&lt;Q$1,RESULT!$C282+RESULT!$D282&lt;3),"WON","LOST"))</f>
        <v>LOST</v>
      </c>
      <c r="R223" t="str">
        <f ca="1">IF(AND(RESULT!$K282&gt;Q$1,RESULT!$C282+RESULT!$D282&gt;2),"WON",IF(AND(RESULT!$K282&lt;Q$1,RESULT!$C282+RESULT!$D282&lt;3),"WON","LOST"))</f>
        <v>WON</v>
      </c>
      <c r="S223" t="str">
        <f t="shared" ca="1" si="148"/>
        <v>DP</v>
      </c>
      <c r="U223" t="str">
        <f ca="1">IF(AND(RESULT!$G282&gt;U$1,RESULT!$C282+RESULT!$D282&gt;2),"WON",IF(AND(RESULT!$G282&lt;U$1,RESULT!$C282+RESULT!$D282&lt;3),"WON","LOST"))</f>
        <v>WON</v>
      </c>
      <c r="V223" t="str">
        <f ca="1">IF(AND(RESULT!$K282&gt;U$1,RESULT!$C282+RESULT!$D282&gt;2),"WON",IF(AND(RESULT!$K282&lt;U$1,RESULT!$C282+RESULT!$D282&lt;3),"WON","LOST"))</f>
        <v>WON</v>
      </c>
      <c r="W223" t="str">
        <f t="shared" ca="1" si="149"/>
        <v>WON</v>
      </c>
      <c r="Y223" t="str">
        <f ca="1">IF(AND(RESULT!$G282&gt;Y$1,RESULT!$C282+RESULT!$D282&gt;2),"WON",IF(AND(RESULT!$G282&lt;Y$1,RESULT!$C282+RESULT!$D282&lt;3),"WON","LOST"))</f>
        <v>LOST</v>
      </c>
      <c r="Z223" t="str">
        <f ca="1">IF(AND(RESULT!$K282&gt;Y$1,RESULT!$C282+RESULT!$D282&gt;2),"WON",IF(AND(RESULT!$K282&lt;Y$1,RESULT!$C282+RESULT!$D282&lt;3),"WON","LOST"))</f>
        <v>LOST</v>
      </c>
      <c r="AA223" t="str">
        <f t="shared" ca="1" si="150"/>
        <v>LOST</v>
      </c>
      <c r="AC223" t="str">
        <f ca="1">IF(AND(RESULT!$G282&gt;AC$1,RESULT!$C282+RESULT!$D282&gt;2),"WON",IF(AND(RESULT!$G282&lt;AC$1,RESULT!$C282+RESULT!$D282&lt;3),"WON","LOST"))</f>
        <v>LOST</v>
      </c>
      <c r="AD223" t="str">
        <f ca="1">IF(AND(RESULT!$K282&gt;AC$1,RESULT!$C282+RESULT!$D282&gt;2),"WON",IF(AND(RESULT!$K282&lt;AC$1,RESULT!$C282+RESULT!$D282&lt;3),"WON","LOST"))</f>
        <v>LOST</v>
      </c>
      <c r="AE223" t="str">
        <f t="shared" ca="1" si="151"/>
        <v>LOST</v>
      </c>
    </row>
    <row r="224" spans="1:31">
      <c r="A224" t="str">
        <f ca="1">IF(AND(RESULT!$G283&gt;A$1,RESULT!$C283+RESULT!$D283&gt;2),"WON",IF(AND(RESULT!$G283&lt;A$1,RESULT!$C283+RESULT!$D283&lt;3),"WON","LOST"))</f>
        <v>WON</v>
      </c>
      <c r="B224" t="str">
        <f ca="1">IF(AND(RESULT!$K283&gt;A$1,RESULT!$C283+RESULT!$D283&gt;2),"WON",IF(AND(RESULT!$K283&lt;A$1,RESULT!$C283+RESULT!$D283&lt;3),"WON","LOST"))</f>
        <v>WON</v>
      </c>
      <c r="C224" t="str">
        <f t="shared" ca="1" si="144"/>
        <v>WON</v>
      </c>
      <c r="E224" t="str">
        <f ca="1">IF(AND(RESULT!$G283&gt;E$1,RESULT!$C283+RESULT!$D283&gt;2),"WON",IF(AND(RESULT!$G283&lt;E$1,RESULT!$C283+RESULT!$D283&lt;3),"WON","LOST"))</f>
        <v>WON</v>
      </c>
      <c r="F224" t="str">
        <f ca="1">IF(AND(RESULT!$K283&gt;E$1,RESULT!$C283+RESULT!$D283&gt;2),"WON",IF(AND(RESULT!$K283&lt;E$1,RESULT!$C283+RESULT!$D283&lt;3),"WON","LOST"))</f>
        <v>WON</v>
      </c>
      <c r="G224" t="str">
        <f t="shared" ca="1" si="145"/>
        <v>WON</v>
      </c>
      <c r="I224" t="str">
        <f ca="1">IF(AND(RESULT!$G283&gt;I$1,RESULT!$C283+RESULT!$D283&gt;2),"WON",IF(AND(RESULT!$G283&lt;I$1,RESULT!$C283+RESULT!$D283&lt;3),"WON","LOST"))</f>
        <v>WON</v>
      </c>
      <c r="J224" t="str">
        <f ca="1">IF(AND(RESULT!$K283&gt;I$1,RESULT!$C283+RESULT!$D283&gt;2),"WON",IF(AND(RESULT!$K283&lt;I$1,RESULT!$C283+RESULT!$D283&lt;3),"WON","LOST"))</f>
        <v>WON</v>
      </c>
      <c r="K224" t="str">
        <f t="shared" ca="1" si="146"/>
        <v>WON</v>
      </c>
      <c r="M224" t="str">
        <f ca="1">IF(AND(RESULT!$G283&gt;M$1,RESULT!$C283+RESULT!$D283&gt;2),"WON",IF(AND(RESULT!$G283&lt;M$1,RESULT!$C283+RESULT!$D283&lt;3),"WON","LOST"))</f>
        <v>WON</v>
      </c>
      <c r="N224" t="str">
        <f ca="1">IF(AND(RESULT!$K283&gt;M$1,RESULT!$C283+RESULT!$D283&gt;2),"WON",IF(AND(RESULT!$K283&lt;M$1,RESULT!$C283+RESULT!$D283&lt;3),"WON","LOST"))</f>
        <v>LOST</v>
      </c>
      <c r="O224" t="str">
        <f t="shared" ca="1" si="147"/>
        <v>DP</v>
      </c>
      <c r="Q224" t="str">
        <f ca="1">IF(AND(RESULT!$G283&gt;Q$1,RESULT!$C283+RESULT!$D283&gt;2),"WON",IF(AND(RESULT!$G283&lt;Q$1,RESULT!$C283+RESULT!$D283&lt;3),"WON","LOST"))</f>
        <v>WON</v>
      </c>
      <c r="R224" t="str">
        <f ca="1">IF(AND(RESULT!$K283&gt;Q$1,RESULT!$C283+RESULT!$D283&gt;2),"WON",IF(AND(RESULT!$K283&lt;Q$1,RESULT!$C283+RESULT!$D283&lt;3),"WON","LOST"))</f>
        <v>LOST</v>
      </c>
      <c r="S224" t="str">
        <f t="shared" ca="1" si="148"/>
        <v>DP</v>
      </c>
      <c r="U224" t="str">
        <f ca="1">IF(AND(RESULT!$G283&gt;U$1,RESULT!$C283+RESULT!$D283&gt;2),"WON",IF(AND(RESULT!$G283&lt;U$1,RESULT!$C283+RESULT!$D283&lt;3),"WON","LOST"))</f>
        <v>WON</v>
      </c>
      <c r="V224" t="str">
        <f ca="1">IF(AND(RESULT!$K283&gt;U$1,RESULT!$C283+RESULT!$D283&gt;2),"WON",IF(AND(RESULT!$K283&lt;U$1,RESULT!$C283+RESULT!$D283&lt;3),"WON","LOST"))</f>
        <v>LOST</v>
      </c>
      <c r="W224" t="str">
        <f t="shared" ca="1" si="149"/>
        <v>DP</v>
      </c>
      <c r="Y224" t="str">
        <f ca="1">IF(AND(RESULT!$G283&gt;Y$1,RESULT!$C283+RESULT!$D283&gt;2),"WON",IF(AND(RESULT!$G283&lt;Y$1,RESULT!$C283+RESULT!$D283&lt;3),"WON","LOST"))</f>
        <v>WON</v>
      </c>
      <c r="Z224" t="str">
        <f ca="1">IF(AND(RESULT!$K283&gt;Y$1,RESULT!$C283+RESULT!$D283&gt;2),"WON",IF(AND(RESULT!$K283&lt;Y$1,RESULT!$C283+RESULT!$D283&lt;3),"WON","LOST"))</f>
        <v>WON</v>
      </c>
      <c r="AA224" t="str">
        <f t="shared" ca="1" si="150"/>
        <v>WON</v>
      </c>
      <c r="AC224" t="str">
        <f ca="1">IF(AND(RESULT!$G283&gt;AC$1,RESULT!$C283+RESULT!$D283&gt;2),"WON",IF(AND(RESULT!$G283&lt;AC$1,RESULT!$C283+RESULT!$D283&lt;3),"WON","LOST"))</f>
        <v>WON</v>
      </c>
      <c r="AD224" t="str">
        <f ca="1">IF(AND(RESULT!$K283&gt;AC$1,RESULT!$C283+RESULT!$D283&gt;2),"WON",IF(AND(RESULT!$K283&lt;AC$1,RESULT!$C283+RESULT!$D283&lt;3),"WON","LOST"))</f>
        <v>WON</v>
      </c>
      <c r="AE224" t="str">
        <f t="shared" ca="1" si="151"/>
        <v>WON</v>
      </c>
    </row>
    <row r="225" spans="1:31">
      <c r="A225" t="str">
        <f ca="1">IF(AND(RESULT!$G284&gt;A$1,RESULT!$C284+RESULT!$D284&gt;2),"WON",IF(AND(RESULT!$G284&lt;A$1,RESULT!$C284+RESULT!$D284&lt;3),"WON","LOST"))</f>
        <v>LOST</v>
      </c>
      <c r="B225" t="str">
        <f ca="1">IF(AND(RESULT!$K284&gt;A$1,RESULT!$C284+RESULT!$D284&gt;2),"WON",IF(AND(RESULT!$K284&lt;A$1,RESULT!$C284+RESULT!$D284&lt;3),"WON","LOST"))</f>
        <v>WON</v>
      </c>
      <c r="C225" t="str">
        <f t="shared" ca="1" si="144"/>
        <v>DP</v>
      </c>
      <c r="E225" t="str">
        <f ca="1">IF(AND(RESULT!$G284&gt;E$1,RESULT!$C284+RESULT!$D284&gt;2),"WON",IF(AND(RESULT!$G284&lt;E$1,RESULT!$C284+RESULT!$D284&lt;3),"WON","LOST"))</f>
        <v>LOST</v>
      </c>
      <c r="F225" t="str">
        <f ca="1">IF(AND(RESULT!$K284&gt;E$1,RESULT!$C284+RESULT!$D284&gt;2),"WON",IF(AND(RESULT!$K284&lt;E$1,RESULT!$C284+RESULT!$D284&lt;3),"WON","LOST"))</f>
        <v>WON</v>
      </c>
      <c r="G225" t="str">
        <f t="shared" ca="1" si="145"/>
        <v>DP</v>
      </c>
      <c r="I225" t="str">
        <f ca="1">IF(AND(RESULT!$G284&gt;I$1,RESULT!$C284+RESULT!$D284&gt;2),"WON",IF(AND(RESULT!$G284&lt;I$1,RESULT!$C284+RESULT!$D284&lt;3),"WON","LOST"))</f>
        <v>LOST</v>
      </c>
      <c r="J225" t="str">
        <f ca="1">IF(AND(RESULT!$K284&gt;I$1,RESULT!$C284+RESULT!$D284&gt;2),"WON",IF(AND(RESULT!$K284&lt;I$1,RESULT!$C284+RESULT!$D284&lt;3),"WON","LOST"))</f>
        <v>WON</v>
      </c>
      <c r="K225" t="str">
        <f t="shared" ca="1" si="146"/>
        <v>DP</v>
      </c>
      <c r="M225" t="str">
        <f ca="1">IF(AND(RESULT!$G284&gt;M$1,RESULT!$C284+RESULT!$D284&gt;2),"WON",IF(AND(RESULT!$G284&lt;M$1,RESULT!$C284+RESULT!$D284&lt;3),"WON","LOST"))</f>
        <v>WON</v>
      </c>
      <c r="N225" t="str">
        <f ca="1">IF(AND(RESULT!$K284&gt;M$1,RESULT!$C284+RESULT!$D284&gt;2),"WON",IF(AND(RESULT!$K284&lt;M$1,RESULT!$C284+RESULT!$D284&lt;3),"WON","LOST"))</f>
        <v>WON</v>
      </c>
      <c r="O225" t="str">
        <f t="shared" ca="1" si="147"/>
        <v>WON</v>
      </c>
      <c r="Q225" t="str">
        <f ca="1">IF(AND(RESULT!$G284&gt;Q$1,RESULT!$C284+RESULT!$D284&gt;2),"WON",IF(AND(RESULT!$G284&lt;Q$1,RESULT!$C284+RESULT!$D284&lt;3),"WON","LOST"))</f>
        <v>WON</v>
      </c>
      <c r="R225" t="str">
        <f ca="1">IF(AND(RESULT!$K284&gt;Q$1,RESULT!$C284+RESULT!$D284&gt;2),"WON",IF(AND(RESULT!$K284&lt;Q$1,RESULT!$C284+RESULT!$D284&lt;3),"WON","LOST"))</f>
        <v>WON</v>
      </c>
      <c r="S225" t="str">
        <f t="shared" ca="1" si="148"/>
        <v>WON</v>
      </c>
      <c r="U225" t="str">
        <f ca="1">IF(AND(RESULT!$G284&gt;U$1,RESULT!$C284+RESULT!$D284&gt;2),"WON",IF(AND(RESULT!$G284&lt;U$1,RESULT!$C284+RESULT!$D284&lt;3),"WON","LOST"))</f>
        <v>WON</v>
      </c>
      <c r="V225" t="str">
        <f ca="1">IF(AND(RESULT!$K284&gt;U$1,RESULT!$C284+RESULT!$D284&gt;2),"WON",IF(AND(RESULT!$K284&lt;U$1,RESULT!$C284+RESULT!$D284&lt;3),"WON","LOST"))</f>
        <v>WON</v>
      </c>
      <c r="W225" t="str">
        <f t="shared" ca="1" si="149"/>
        <v>WON</v>
      </c>
      <c r="Y225" t="str">
        <f ca="1">IF(AND(RESULT!$G284&gt;Y$1,RESULT!$C284+RESULT!$D284&gt;2),"WON",IF(AND(RESULT!$G284&lt;Y$1,RESULT!$C284+RESULT!$D284&lt;3),"WON","LOST"))</f>
        <v>WON</v>
      </c>
      <c r="Z225" t="str">
        <f ca="1">IF(AND(RESULT!$K284&gt;Y$1,RESULT!$C284+RESULT!$D284&gt;2),"WON",IF(AND(RESULT!$K284&lt;Y$1,RESULT!$C284+RESULT!$D284&lt;3),"WON","LOST"))</f>
        <v>WON</v>
      </c>
      <c r="AA225" t="str">
        <f t="shared" ca="1" si="150"/>
        <v>WON</v>
      </c>
      <c r="AC225" t="str">
        <f ca="1">IF(AND(RESULT!$G284&gt;AC$1,RESULT!$C284+RESULT!$D284&gt;2),"WON",IF(AND(RESULT!$G284&lt;AC$1,RESULT!$C284+RESULT!$D284&lt;3),"WON","LOST"))</f>
        <v>WON</v>
      </c>
      <c r="AD225" t="str">
        <f ca="1">IF(AND(RESULT!$K284&gt;AC$1,RESULT!$C284+RESULT!$D284&gt;2),"WON",IF(AND(RESULT!$K284&lt;AC$1,RESULT!$C284+RESULT!$D284&lt;3),"WON","LOST"))</f>
        <v>WON</v>
      </c>
      <c r="AE225" t="str">
        <f t="shared" ca="1" si="151"/>
        <v>WON</v>
      </c>
    </row>
    <row r="226" spans="1:31">
      <c r="A226" t="str">
        <f ca="1">IF(AND(RESULT!$G285&gt;A$1,RESULT!$C285+RESULT!$D285&gt;2),"WON",IF(AND(RESULT!$G285&lt;A$1,RESULT!$C285+RESULT!$D285&lt;3),"WON","LOST"))</f>
        <v>LOST</v>
      </c>
      <c r="B226" t="str">
        <f ca="1">IF(AND(RESULT!$K285&gt;A$1,RESULT!$C285+RESULT!$D285&gt;2),"WON",IF(AND(RESULT!$K285&lt;A$1,RESULT!$C285+RESULT!$D285&lt;3),"WON","LOST"))</f>
        <v>WON</v>
      </c>
      <c r="C226" t="str">
        <f t="shared" ca="1" si="144"/>
        <v>DP</v>
      </c>
      <c r="E226" t="str">
        <f ca="1">IF(AND(RESULT!$G285&gt;E$1,RESULT!$C285+RESULT!$D285&gt;2),"WON",IF(AND(RESULT!$G285&lt;E$1,RESULT!$C285+RESULT!$D285&lt;3),"WON","LOST"))</f>
        <v>LOST</v>
      </c>
      <c r="F226" t="str">
        <f ca="1">IF(AND(RESULT!$K285&gt;E$1,RESULT!$C285+RESULT!$D285&gt;2),"WON",IF(AND(RESULT!$K285&lt;E$1,RESULT!$C285+RESULT!$D285&lt;3),"WON","LOST"))</f>
        <v>WON</v>
      </c>
      <c r="G226" t="str">
        <f t="shared" ca="1" si="145"/>
        <v>DP</v>
      </c>
      <c r="I226" t="str">
        <f ca="1">IF(AND(RESULT!$G285&gt;I$1,RESULT!$C285+RESULT!$D285&gt;2),"WON",IF(AND(RESULT!$G285&lt;I$1,RESULT!$C285+RESULT!$D285&lt;3),"WON","LOST"))</f>
        <v>LOST</v>
      </c>
      <c r="J226" t="str">
        <f ca="1">IF(AND(RESULT!$K285&gt;I$1,RESULT!$C285+RESULT!$D285&gt;2),"WON",IF(AND(RESULT!$K285&lt;I$1,RESULT!$C285+RESULT!$D285&lt;3),"WON","LOST"))</f>
        <v>WON</v>
      </c>
      <c r="K226" t="str">
        <f t="shared" ca="1" si="146"/>
        <v>DP</v>
      </c>
      <c r="M226" t="str">
        <f ca="1">IF(AND(RESULT!$G285&gt;M$1,RESULT!$C285+RESULT!$D285&gt;2),"WON",IF(AND(RESULT!$G285&lt;M$1,RESULT!$C285+RESULT!$D285&lt;3),"WON","LOST"))</f>
        <v>LOST</v>
      </c>
      <c r="N226" t="str">
        <f ca="1">IF(AND(RESULT!$K285&gt;M$1,RESULT!$C285+RESULT!$D285&gt;2),"WON",IF(AND(RESULT!$K285&lt;M$1,RESULT!$C285+RESULT!$D285&lt;3),"WON","LOST"))</f>
        <v>WON</v>
      </c>
      <c r="O226" t="str">
        <f t="shared" ca="1" si="147"/>
        <v>DP</v>
      </c>
      <c r="Q226" t="str">
        <f ca="1">IF(AND(RESULT!$G285&gt;Q$1,RESULT!$C285+RESULT!$D285&gt;2),"WON",IF(AND(RESULT!$G285&lt;Q$1,RESULT!$C285+RESULT!$D285&lt;3),"WON","LOST"))</f>
        <v>LOST</v>
      </c>
      <c r="R226" t="str">
        <f ca="1">IF(AND(RESULT!$K285&gt;Q$1,RESULT!$C285+RESULT!$D285&gt;2),"WON",IF(AND(RESULT!$K285&lt;Q$1,RESULT!$C285+RESULT!$D285&lt;3),"WON","LOST"))</f>
        <v>WON</v>
      </c>
      <c r="S226" t="str">
        <f t="shared" ca="1" si="148"/>
        <v>DP</v>
      </c>
      <c r="U226" t="str">
        <f ca="1">IF(AND(RESULT!$G285&gt;U$1,RESULT!$C285+RESULT!$D285&gt;2),"WON",IF(AND(RESULT!$G285&lt;U$1,RESULT!$C285+RESULT!$D285&lt;3),"WON","LOST"))</f>
        <v>LOST</v>
      </c>
      <c r="V226" t="str">
        <f ca="1">IF(AND(RESULT!$K285&gt;U$1,RESULT!$C285+RESULT!$D285&gt;2),"WON",IF(AND(RESULT!$K285&lt;U$1,RESULT!$C285+RESULT!$D285&lt;3),"WON","LOST"))</f>
        <v>WON</v>
      </c>
      <c r="W226" t="str">
        <f t="shared" ca="1" si="149"/>
        <v>DP</v>
      </c>
      <c r="Y226" t="str">
        <f ca="1">IF(AND(RESULT!$G285&gt;Y$1,RESULT!$C285+RESULT!$D285&gt;2),"WON",IF(AND(RESULT!$G285&lt;Y$1,RESULT!$C285+RESULT!$D285&lt;3),"WON","LOST"))</f>
        <v>LOST</v>
      </c>
      <c r="Z226" t="str">
        <f ca="1">IF(AND(RESULT!$K285&gt;Y$1,RESULT!$C285+RESULT!$D285&gt;2),"WON",IF(AND(RESULT!$K285&lt;Y$1,RESULT!$C285+RESULT!$D285&lt;3),"WON","LOST"))</f>
        <v>WON</v>
      </c>
      <c r="AA226" t="str">
        <f t="shared" ca="1" si="150"/>
        <v>DP</v>
      </c>
      <c r="AC226" t="str">
        <f ca="1">IF(AND(RESULT!$G285&gt;AC$1,RESULT!$C285+RESULT!$D285&gt;2),"WON",IF(AND(RESULT!$G285&lt;AC$1,RESULT!$C285+RESULT!$D285&lt;3),"WON","LOST"))</f>
        <v>LOST</v>
      </c>
      <c r="AD226" t="str">
        <f ca="1">IF(AND(RESULT!$K285&gt;AC$1,RESULT!$C285+RESULT!$D285&gt;2),"WON",IF(AND(RESULT!$K285&lt;AC$1,RESULT!$C285+RESULT!$D285&lt;3),"WON","LOST"))</f>
        <v>WON</v>
      </c>
      <c r="AE226" t="str">
        <f t="shared" ca="1" si="151"/>
        <v>DP</v>
      </c>
    </row>
    <row r="227" spans="1:31">
      <c r="A227" t="str">
        <f ca="1">IF(AND(RESULT!$G286&gt;A$1,RESULT!$C286+RESULT!$D286&gt;2),"WON",IF(AND(RESULT!$G286&lt;A$1,RESULT!$C286+RESULT!$D286&lt;3),"WON","LOST"))</f>
        <v>LOST</v>
      </c>
      <c r="B227" t="str">
        <f ca="1">IF(AND(RESULT!$K286&gt;A$1,RESULT!$C286+RESULT!$D286&gt;2),"WON",IF(AND(RESULT!$K286&lt;A$1,RESULT!$C286+RESULT!$D286&lt;3),"WON","LOST"))</f>
        <v>LOST</v>
      </c>
      <c r="C227" t="str">
        <f t="shared" ca="1" si="144"/>
        <v>LOST</v>
      </c>
      <c r="E227" t="str">
        <f ca="1">IF(AND(RESULT!$G286&gt;E$1,RESULT!$C286+RESULT!$D286&gt;2),"WON",IF(AND(RESULT!$G286&lt;E$1,RESULT!$C286+RESULT!$D286&lt;3),"WON","LOST"))</f>
        <v>LOST</v>
      </c>
      <c r="F227" t="str">
        <f ca="1">IF(AND(RESULT!$K286&gt;E$1,RESULT!$C286+RESULT!$D286&gt;2),"WON",IF(AND(RESULT!$K286&lt;E$1,RESULT!$C286+RESULT!$D286&lt;3),"WON","LOST"))</f>
        <v>LOST</v>
      </c>
      <c r="G227" t="str">
        <f t="shared" ca="1" si="145"/>
        <v>LOST</v>
      </c>
      <c r="I227" t="str">
        <f ca="1">IF(AND(RESULT!$G286&gt;I$1,RESULT!$C286+RESULT!$D286&gt;2),"WON",IF(AND(RESULT!$G286&lt;I$1,RESULT!$C286+RESULT!$D286&lt;3),"WON","LOST"))</f>
        <v>LOST</v>
      </c>
      <c r="J227" t="str">
        <f ca="1">IF(AND(RESULT!$K286&gt;I$1,RESULT!$C286+RESULT!$D286&gt;2),"WON",IF(AND(RESULT!$K286&lt;I$1,RESULT!$C286+RESULT!$D286&lt;3),"WON","LOST"))</f>
        <v>LOST</v>
      </c>
      <c r="K227" t="str">
        <f t="shared" ca="1" si="146"/>
        <v>LOST</v>
      </c>
      <c r="M227" t="str">
        <f ca="1">IF(AND(RESULT!$G286&gt;M$1,RESULT!$C286+RESULT!$D286&gt;2),"WON",IF(AND(RESULT!$G286&lt;M$1,RESULT!$C286+RESULT!$D286&lt;3),"WON","LOST"))</f>
        <v>WON</v>
      </c>
      <c r="N227" t="str">
        <f ca="1">IF(AND(RESULT!$K286&gt;M$1,RESULT!$C286+RESULT!$D286&gt;2),"WON",IF(AND(RESULT!$K286&lt;M$1,RESULT!$C286+RESULT!$D286&lt;3),"WON","LOST"))</f>
        <v>LOST</v>
      </c>
      <c r="O227" t="str">
        <f t="shared" ca="1" si="147"/>
        <v>DP</v>
      </c>
      <c r="Q227" t="str">
        <f ca="1">IF(AND(RESULT!$G286&gt;Q$1,RESULT!$C286+RESULT!$D286&gt;2),"WON",IF(AND(RESULT!$G286&lt;Q$1,RESULT!$C286+RESULT!$D286&lt;3),"WON","LOST"))</f>
        <v>WON</v>
      </c>
      <c r="R227" t="str">
        <f ca="1">IF(AND(RESULT!$K286&gt;Q$1,RESULT!$C286+RESULT!$D286&gt;2),"WON",IF(AND(RESULT!$K286&lt;Q$1,RESULT!$C286+RESULT!$D286&lt;3),"WON","LOST"))</f>
        <v>LOST</v>
      </c>
      <c r="S227" t="str">
        <f t="shared" ca="1" si="148"/>
        <v>DP</v>
      </c>
      <c r="U227" t="str">
        <f ca="1">IF(AND(RESULT!$G286&gt;U$1,RESULT!$C286+RESULT!$D286&gt;2),"WON",IF(AND(RESULT!$G286&lt;U$1,RESULT!$C286+RESULT!$D286&lt;3),"WON","LOST"))</f>
        <v>WON</v>
      </c>
      <c r="V227" t="str">
        <f ca="1">IF(AND(RESULT!$K286&gt;U$1,RESULT!$C286+RESULT!$D286&gt;2),"WON",IF(AND(RESULT!$K286&lt;U$1,RESULT!$C286+RESULT!$D286&lt;3),"WON","LOST"))</f>
        <v>LOST</v>
      </c>
      <c r="W227" t="str">
        <f t="shared" ca="1" si="149"/>
        <v>DP</v>
      </c>
      <c r="Y227" t="str">
        <f ca="1">IF(AND(RESULT!$G286&gt;Y$1,RESULT!$C286+RESULT!$D286&gt;2),"WON",IF(AND(RESULT!$G286&lt;Y$1,RESULT!$C286+RESULT!$D286&lt;3),"WON","LOST"))</f>
        <v>WON</v>
      </c>
      <c r="Z227" t="str">
        <f ca="1">IF(AND(RESULT!$K286&gt;Y$1,RESULT!$C286+RESULT!$D286&gt;2),"WON",IF(AND(RESULT!$K286&lt;Y$1,RESULT!$C286+RESULT!$D286&lt;3),"WON","LOST"))</f>
        <v>LOST</v>
      </c>
      <c r="AA227" t="str">
        <f t="shared" ca="1" si="150"/>
        <v>DP</v>
      </c>
      <c r="AC227" t="str">
        <f ca="1">IF(AND(RESULT!$G286&gt;AC$1,RESULT!$C286+RESULT!$D286&gt;2),"WON",IF(AND(RESULT!$G286&lt;AC$1,RESULT!$C286+RESULT!$D286&lt;3),"WON","LOST"))</f>
        <v>WON</v>
      </c>
      <c r="AD227" t="str">
        <f ca="1">IF(AND(RESULT!$K286&gt;AC$1,RESULT!$C286+RESULT!$D286&gt;2),"WON",IF(AND(RESULT!$K286&lt;AC$1,RESULT!$C286+RESULT!$D286&lt;3),"WON","LOST"))</f>
        <v>LOST</v>
      </c>
      <c r="AE227" t="str">
        <f t="shared" ca="1" si="151"/>
        <v>DP</v>
      </c>
    </row>
    <row r="228" spans="1:31">
      <c r="A228" t="str">
        <f ca="1">IF(AND(RESULT!$G287&gt;A$1,RESULT!$C287+RESULT!$D287&gt;2),"WON",IF(AND(RESULT!$G287&lt;A$1,RESULT!$C287+RESULT!$D287&lt;3),"WON","LOST"))</f>
        <v>LOST</v>
      </c>
      <c r="B228" t="str">
        <f ca="1">IF(AND(RESULT!$K287&gt;A$1,RESULT!$C287+RESULT!$D287&gt;2),"WON",IF(AND(RESULT!$K287&lt;A$1,RESULT!$C287+RESULT!$D287&lt;3),"WON","LOST"))</f>
        <v>LOST</v>
      </c>
      <c r="C228" t="str">
        <f t="shared" ca="1" si="144"/>
        <v>LOST</v>
      </c>
      <c r="E228" t="str">
        <f ca="1">IF(AND(RESULT!$G287&gt;E$1,RESULT!$C287+RESULT!$D287&gt;2),"WON",IF(AND(RESULT!$G287&lt;E$1,RESULT!$C287+RESULT!$D287&lt;3),"WON","LOST"))</f>
        <v>LOST</v>
      </c>
      <c r="F228" t="str">
        <f ca="1">IF(AND(RESULT!$K287&gt;E$1,RESULT!$C287+RESULT!$D287&gt;2),"WON",IF(AND(RESULT!$K287&lt;E$1,RESULT!$C287+RESULT!$D287&lt;3),"WON","LOST"))</f>
        <v>LOST</v>
      </c>
      <c r="G228" t="str">
        <f t="shared" ca="1" si="145"/>
        <v>LOST</v>
      </c>
      <c r="I228" t="str">
        <f ca="1">IF(AND(RESULT!$G287&gt;I$1,RESULT!$C287+RESULT!$D287&gt;2),"WON",IF(AND(RESULT!$G287&lt;I$1,RESULT!$C287+RESULT!$D287&lt;3),"WON","LOST"))</f>
        <v>LOST</v>
      </c>
      <c r="J228" t="str">
        <f ca="1">IF(AND(RESULT!$K287&gt;I$1,RESULT!$C287+RESULT!$D287&gt;2),"WON",IF(AND(RESULT!$K287&lt;I$1,RESULT!$C287+RESULT!$D287&lt;3),"WON","LOST"))</f>
        <v>LOST</v>
      </c>
      <c r="K228" t="str">
        <f t="shared" ca="1" si="146"/>
        <v>LOST</v>
      </c>
      <c r="M228" t="str">
        <f ca="1">IF(AND(RESULT!$G287&gt;M$1,RESULT!$C287+RESULT!$D287&gt;2),"WON",IF(AND(RESULT!$G287&lt;M$1,RESULT!$C287+RESULT!$D287&lt;3),"WON","LOST"))</f>
        <v>LOST</v>
      </c>
      <c r="N228" t="str">
        <f ca="1">IF(AND(RESULT!$K287&gt;M$1,RESULT!$C287+RESULT!$D287&gt;2),"WON",IF(AND(RESULT!$K287&lt;M$1,RESULT!$C287+RESULT!$D287&lt;3),"WON","LOST"))</f>
        <v>WON</v>
      </c>
      <c r="O228" t="str">
        <f t="shared" ca="1" si="147"/>
        <v>DP</v>
      </c>
      <c r="Q228" t="str">
        <f ca="1">IF(AND(RESULT!$G287&gt;Q$1,RESULT!$C287+RESULT!$D287&gt;2),"WON",IF(AND(RESULT!$G287&lt;Q$1,RESULT!$C287+RESULT!$D287&lt;3),"WON","LOST"))</f>
        <v>LOST</v>
      </c>
      <c r="R228" t="str">
        <f ca="1">IF(AND(RESULT!$K287&gt;Q$1,RESULT!$C287+RESULT!$D287&gt;2),"WON",IF(AND(RESULT!$K287&lt;Q$1,RESULT!$C287+RESULT!$D287&lt;3),"WON","LOST"))</f>
        <v>WON</v>
      </c>
      <c r="S228" t="str">
        <f t="shared" ca="1" si="148"/>
        <v>DP</v>
      </c>
      <c r="U228" t="str">
        <f ca="1">IF(AND(RESULT!$G287&gt;U$1,RESULT!$C287+RESULT!$D287&gt;2),"WON",IF(AND(RESULT!$G287&lt;U$1,RESULT!$C287+RESULT!$D287&lt;3),"WON","LOST"))</f>
        <v>LOST</v>
      </c>
      <c r="V228" t="str">
        <f ca="1">IF(AND(RESULT!$K287&gt;U$1,RESULT!$C287+RESULT!$D287&gt;2),"WON",IF(AND(RESULT!$K287&lt;U$1,RESULT!$C287+RESULT!$D287&lt;3),"WON","LOST"))</f>
        <v>WON</v>
      </c>
      <c r="W228" t="str">
        <f t="shared" ca="1" si="149"/>
        <v>DP</v>
      </c>
      <c r="Y228" t="str">
        <f ca="1">IF(AND(RESULT!$G287&gt;Y$1,RESULT!$C287+RESULT!$D287&gt;2),"WON",IF(AND(RESULT!$G287&lt;Y$1,RESULT!$C287+RESULT!$D287&lt;3),"WON","LOST"))</f>
        <v>LOST</v>
      </c>
      <c r="Z228" t="str">
        <f ca="1">IF(AND(RESULT!$K287&gt;Y$1,RESULT!$C287+RESULT!$D287&gt;2),"WON",IF(AND(RESULT!$K287&lt;Y$1,RESULT!$C287+RESULT!$D287&lt;3),"WON","LOST"))</f>
        <v>LOST</v>
      </c>
      <c r="AA228" t="str">
        <f t="shared" ca="1" si="150"/>
        <v>LOST</v>
      </c>
      <c r="AC228" t="str">
        <f ca="1">IF(AND(RESULT!$G287&gt;AC$1,RESULT!$C287+RESULT!$D287&gt;2),"WON",IF(AND(RESULT!$G287&lt;AC$1,RESULT!$C287+RESULT!$D287&lt;3),"WON","LOST"))</f>
        <v>LOST</v>
      </c>
      <c r="AD228" t="str">
        <f ca="1">IF(AND(RESULT!$K287&gt;AC$1,RESULT!$C287+RESULT!$D287&gt;2),"WON",IF(AND(RESULT!$K287&lt;AC$1,RESULT!$C287+RESULT!$D287&lt;3),"WON","LOST"))</f>
        <v>LOST</v>
      </c>
      <c r="AE228" t="str">
        <f t="shared" ca="1" si="151"/>
        <v>LOST</v>
      </c>
    </row>
    <row r="231" spans="1:31">
      <c r="A231" t="str">
        <f ca="1">IF(AND(RESULT!$G290&gt;A$1,RESULT!$C290+RESULT!$D290&gt;2),"WON",IF(AND(RESULT!$G290&lt;A$1,RESULT!$C290+RESULT!$D290&lt;3),"WON","LOST"))</f>
        <v>WON</v>
      </c>
      <c r="B231" t="str">
        <f ca="1">IF(AND(RESULT!$K290&gt;A$1,RESULT!$C290+RESULT!$D290&gt;2),"WON",IF(AND(RESULT!$K290&lt;A$1,RESULT!$C290+RESULT!$D290&lt;3),"WON","LOST"))</f>
        <v>WON</v>
      </c>
      <c r="C231" t="str">
        <f ca="1">IF(AND(A231="WON",B231="WON"),"WON",IF(AND(A231="LOST",B231="LOST"),"LOST","DP"))</f>
        <v>WON</v>
      </c>
      <c r="E231" t="str">
        <f ca="1">IF(AND(RESULT!$G290&gt;E$1,RESULT!$C290+RESULT!$D290&gt;2),"WON",IF(AND(RESULT!$G290&lt;E$1,RESULT!$C290+RESULT!$D290&lt;3),"WON","LOST"))</f>
        <v>WON</v>
      </c>
      <c r="F231" t="str">
        <f ca="1">IF(AND(RESULT!$K290&gt;E$1,RESULT!$C290+RESULT!$D290&gt;2),"WON",IF(AND(RESULT!$K290&lt;E$1,RESULT!$C290+RESULT!$D290&lt;3),"WON","LOST"))</f>
        <v>WON</v>
      </c>
      <c r="G231" t="str">
        <f ca="1">IF(AND(E231="WON",F231="WON"),"WON",IF(AND(E231="LOST",F231="LOST"),"LOST","DP"))</f>
        <v>WON</v>
      </c>
      <c r="I231" t="str">
        <f ca="1">IF(AND(RESULT!$G290&gt;I$1,RESULT!$C290+RESULT!$D290&gt;2),"WON",IF(AND(RESULT!$G290&lt;I$1,RESULT!$C290+RESULT!$D290&lt;3),"WON","LOST"))</f>
        <v>WON</v>
      </c>
      <c r="J231" t="str">
        <f ca="1">IF(AND(RESULT!$K290&gt;I$1,RESULT!$C290+RESULT!$D290&gt;2),"WON",IF(AND(RESULT!$K290&lt;I$1,RESULT!$C290+RESULT!$D290&lt;3),"WON","LOST"))</f>
        <v>WON</v>
      </c>
      <c r="K231" t="str">
        <f ca="1">IF(AND(I231="WON",J231="WON"),"WON",IF(AND(I231="LOST",J231="LOST"),"LOST","DP"))</f>
        <v>WON</v>
      </c>
      <c r="M231" t="str">
        <f ca="1">IF(AND(RESULT!$G290&gt;M$1,RESULT!$C290+RESULT!$D290&gt;2),"WON",IF(AND(RESULT!$G290&lt;M$1,RESULT!$C290+RESULT!$D290&lt;3),"WON","LOST"))</f>
        <v>WON</v>
      </c>
      <c r="N231" t="str">
        <f ca="1">IF(AND(RESULT!$K290&gt;M$1,RESULT!$C290+RESULT!$D290&gt;2),"WON",IF(AND(RESULT!$K290&lt;M$1,RESULT!$C290+RESULT!$D290&lt;3),"WON","LOST"))</f>
        <v>LOST</v>
      </c>
      <c r="O231" t="str">
        <f ca="1">IF(AND(M231="WON",N231="WON"),"WON",IF(AND(M231="LOST",N231="LOST"),"LOST","DP"))</f>
        <v>DP</v>
      </c>
      <c r="Q231" t="str">
        <f ca="1">IF(AND(RESULT!$G290&gt;Q$1,RESULT!$C290+RESULT!$D290&gt;2),"WON",IF(AND(RESULT!$G290&lt;Q$1,RESULT!$C290+RESULT!$D290&lt;3),"WON","LOST"))</f>
        <v>WON</v>
      </c>
      <c r="R231" t="str">
        <f ca="1">IF(AND(RESULT!$K290&gt;Q$1,RESULT!$C290+RESULT!$D290&gt;2),"WON",IF(AND(RESULT!$K290&lt;Q$1,RESULT!$C290+RESULT!$D290&lt;3),"WON","LOST"))</f>
        <v>LOST</v>
      </c>
      <c r="S231" t="str">
        <f ca="1">IF(AND(Q231="WON",R231="WON"),"WON",IF(AND(Q231="LOST",R231="LOST"),"LOST","DP"))</f>
        <v>DP</v>
      </c>
      <c r="U231" t="str">
        <f ca="1">IF(AND(RESULT!$G290&gt;U$1,RESULT!$C290+RESULT!$D290&gt;2),"WON",IF(AND(RESULT!$G290&lt;U$1,RESULT!$C290+RESULT!$D290&lt;3),"WON","LOST"))</f>
        <v>WON</v>
      </c>
      <c r="V231" t="str">
        <f ca="1">IF(AND(RESULT!$K290&gt;U$1,RESULT!$C290+RESULT!$D290&gt;2),"WON",IF(AND(RESULT!$K290&lt;U$1,RESULT!$C290+RESULT!$D290&lt;3),"WON","LOST"))</f>
        <v>LOST</v>
      </c>
      <c r="W231" t="str">
        <f ca="1">IF(AND(U231="WON",V231="WON"),"WON",IF(AND(U231="LOST",V231="LOST"),"LOST","DP"))</f>
        <v>DP</v>
      </c>
      <c r="Y231" t="str">
        <f ca="1">IF(AND(RESULT!$G290&gt;Y$1,RESULT!$C290+RESULT!$D290&gt;2),"WON",IF(AND(RESULT!$G290&lt;Y$1,RESULT!$C290+RESULT!$D290&lt;3),"WON","LOST"))</f>
        <v>WON</v>
      </c>
      <c r="Z231" t="str">
        <f ca="1">IF(AND(RESULT!$K290&gt;Y$1,RESULT!$C290+RESULT!$D290&gt;2),"WON",IF(AND(RESULT!$K290&lt;Y$1,RESULT!$C290+RESULT!$D290&lt;3),"WON","LOST"))</f>
        <v>LOST</v>
      </c>
      <c r="AA231" t="str">
        <f ca="1">IF(AND(Y231="WON",Z231="WON"),"WON",IF(AND(Y231="LOST",Z231="LOST"),"LOST","DP"))</f>
        <v>DP</v>
      </c>
      <c r="AC231" t="str">
        <f ca="1">IF(AND(RESULT!$G290&gt;AC$1,RESULT!$C290+RESULT!$D290&gt;2),"WON",IF(AND(RESULT!$G290&lt;AC$1,RESULT!$C290+RESULT!$D290&lt;3),"WON","LOST"))</f>
        <v>WON</v>
      </c>
      <c r="AD231" t="str">
        <f ca="1">IF(AND(RESULT!$K290&gt;AC$1,RESULT!$C290+RESULT!$D290&gt;2),"WON",IF(AND(RESULT!$K290&lt;AC$1,RESULT!$C290+RESULT!$D290&lt;3),"WON","LOST"))</f>
        <v>LOST</v>
      </c>
      <c r="AE231" t="str">
        <f ca="1">IF(AND(AC231="WON",AD231="WON"),"WON",IF(AND(AC231="LOST",AD231="LOST"),"LOST","DP"))</f>
        <v>DP</v>
      </c>
    </row>
    <row r="232" spans="1:31">
      <c r="A232" t="str">
        <f ca="1">IF(AND(RESULT!$G291&gt;A$1,RESULT!$C291+RESULT!$D291&gt;2),"WON",IF(AND(RESULT!$G291&lt;A$1,RESULT!$C291+RESULT!$D291&lt;3),"WON","LOST"))</f>
        <v>WON</v>
      </c>
      <c r="B232" t="str">
        <f ca="1">IF(AND(RESULT!$K291&gt;A$1,RESULT!$C291+RESULT!$D291&gt;2),"WON",IF(AND(RESULT!$K291&lt;A$1,RESULT!$C291+RESULT!$D291&lt;3),"WON","LOST"))</f>
        <v>WON</v>
      </c>
      <c r="C232" t="str">
        <f t="shared" ref="C232:C240" ca="1" si="152">IF(AND(A232="WON",B232="WON"),"WON",IF(AND(A232="LOST",B232="LOST"),"LOST","DP"))</f>
        <v>WON</v>
      </c>
      <c r="E232" t="str">
        <f ca="1">IF(AND(RESULT!$G291&gt;E$1,RESULT!$C291+RESULT!$D291&gt;2),"WON",IF(AND(RESULT!$G291&lt;E$1,RESULT!$C291+RESULT!$D291&lt;3),"WON","LOST"))</f>
        <v>WON</v>
      </c>
      <c r="F232" t="str">
        <f ca="1">IF(AND(RESULT!$K291&gt;E$1,RESULT!$C291+RESULT!$D291&gt;2),"WON",IF(AND(RESULT!$K291&lt;E$1,RESULT!$C291+RESULT!$D291&lt;3),"WON","LOST"))</f>
        <v>WON</v>
      </c>
      <c r="G232" t="str">
        <f t="shared" ref="G232:G240" ca="1" si="153">IF(AND(E232="WON",F232="WON"),"WON",IF(AND(E232="LOST",F232="LOST"),"LOST","DP"))</f>
        <v>WON</v>
      </c>
      <c r="I232" t="str">
        <f ca="1">IF(AND(RESULT!$G291&gt;I$1,RESULT!$C291+RESULT!$D291&gt;2),"WON",IF(AND(RESULT!$G291&lt;I$1,RESULT!$C291+RESULT!$D291&lt;3),"WON","LOST"))</f>
        <v>WON</v>
      </c>
      <c r="J232" t="str">
        <f ca="1">IF(AND(RESULT!$K291&gt;I$1,RESULT!$C291+RESULT!$D291&gt;2),"WON",IF(AND(RESULT!$K291&lt;I$1,RESULT!$C291+RESULT!$D291&lt;3),"WON","LOST"))</f>
        <v>WON</v>
      </c>
      <c r="K232" t="str">
        <f t="shared" ref="K232:K240" ca="1" si="154">IF(AND(I232="WON",J232="WON"),"WON",IF(AND(I232="LOST",J232="LOST"),"LOST","DP"))</f>
        <v>WON</v>
      </c>
      <c r="M232" t="str">
        <f ca="1">IF(AND(RESULT!$G291&gt;M$1,RESULT!$C291+RESULT!$D291&gt;2),"WON",IF(AND(RESULT!$G291&lt;M$1,RESULT!$C291+RESULT!$D291&lt;3),"WON","LOST"))</f>
        <v>WON</v>
      </c>
      <c r="N232" t="str">
        <f ca="1">IF(AND(RESULT!$K291&gt;M$1,RESULT!$C291+RESULT!$D291&gt;2),"WON",IF(AND(RESULT!$K291&lt;M$1,RESULT!$C291+RESULT!$D291&lt;3),"WON","LOST"))</f>
        <v>WON</v>
      </c>
      <c r="O232" t="str">
        <f t="shared" ref="O232:O240" ca="1" si="155">IF(AND(M232="WON",N232="WON"),"WON",IF(AND(M232="LOST",N232="LOST"),"LOST","DP"))</f>
        <v>WON</v>
      </c>
      <c r="Q232" t="str">
        <f ca="1">IF(AND(RESULT!$G291&gt;Q$1,RESULT!$C291+RESULT!$D291&gt;2),"WON",IF(AND(RESULT!$G291&lt;Q$1,RESULT!$C291+RESULT!$D291&lt;3),"WON","LOST"))</f>
        <v>WON</v>
      </c>
      <c r="R232" t="str">
        <f ca="1">IF(AND(RESULT!$K291&gt;Q$1,RESULT!$C291+RESULT!$D291&gt;2),"WON",IF(AND(RESULT!$K291&lt;Q$1,RESULT!$C291+RESULT!$D291&lt;3),"WON","LOST"))</f>
        <v>WON</v>
      </c>
      <c r="S232" t="str">
        <f t="shared" ref="S232:S240" ca="1" si="156">IF(AND(Q232="WON",R232="WON"),"WON",IF(AND(Q232="LOST",R232="LOST"),"LOST","DP"))</f>
        <v>WON</v>
      </c>
      <c r="U232" t="str">
        <f ca="1">IF(AND(RESULT!$G291&gt;U$1,RESULT!$C291+RESULT!$D291&gt;2),"WON",IF(AND(RESULT!$G291&lt;U$1,RESULT!$C291+RESULT!$D291&lt;3),"WON","LOST"))</f>
        <v>WON</v>
      </c>
      <c r="V232" t="str">
        <f ca="1">IF(AND(RESULT!$K291&gt;U$1,RESULT!$C291+RESULT!$D291&gt;2),"WON",IF(AND(RESULT!$K291&lt;U$1,RESULT!$C291+RESULT!$D291&lt;3),"WON","LOST"))</f>
        <v>WON</v>
      </c>
      <c r="W232" t="str">
        <f t="shared" ref="W232:W240" ca="1" si="157">IF(AND(U232="WON",V232="WON"),"WON",IF(AND(U232="LOST",V232="LOST"),"LOST","DP"))</f>
        <v>WON</v>
      </c>
      <c r="Y232" t="str">
        <f ca="1">IF(AND(RESULT!$G291&gt;Y$1,RESULT!$C291+RESULT!$D291&gt;2),"WON",IF(AND(RESULT!$G291&lt;Y$1,RESULT!$C291+RESULT!$D291&lt;3),"WON","LOST"))</f>
        <v>WON</v>
      </c>
      <c r="Z232" t="str">
        <f ca="1">IF(AND(RESULT!$K291&gt;Y$1,RESULT!$C291+RESULT!$D291&gt;2),"WON",IF(AND(RESULT!$K291&lt;Y$1,RESULT!$C291+RESULT!$D291&lt;3),"WON","LOST"))</f>
        <v>WON</v>
      </c>
      <c r="AA232" t="str">
        <f t="shared" ref="AA232:AA240" ca="1" si="158">IF(AND(Y232="WON",Z232="WON"),"WON",IF(AND(Y232="LOST",Z232="LOST"),"LOST","DP"))</f>
        <v>WON</v>
      </c>
      <c r="AC232" t="str">
        <f ca="1">IF(AND(RESULT!$G291&gt;AC$1,RESULT!$C291+RESULT!$D291&gt;2),"WON",IF(AND(RESULT!$G291&lt;AC$1,RESULT!$C291+RESULT!$D291&lt;3),"WON","LOST"))</f>
        <v>WON</v>
      </c>
      <c r="AD232" t="str">
        <f ca="1">IF(AND(RESULT!$K291&gt;AC$1,RESULT!$C291+RESULT!$D291&gt;2),"WON",IF(AND(RESULT!$K291&lt;AC$1,RESULT!$C291+RESULT!$D291&lt;3),"WON","LOST"))</f>
        <v>WON</v>
      </c>
      <c r="AE232" t="str">
        <f t="shared" ref="AE232:AE240" ca="1" si="159">IF(AND(AC232="WON",AD232="WON"),"WON",IF(AND(AC232="LOST",AD232="LOST"),"LOST","DP"))</f>
        <v>WON</v>
      </c>
    </row>
    <row r="233" spans="1:31">
      <c r="A233" t="str">
        <f ca="1">IF(AND(RESULT!$G292&gt;A$1,RESULT!$C292+RESULT!$D292&gt;2),"WON",IF(AND(RESULT!$G292&lt;A$1,RESULT!$C292+RESULT!$D292&lt;3),"WON","LOST"))</f>
        <v>LOST</v>
      </c>
      <c r="B233" t="str">
        <f ca="1">IF(AND(RESULT!$K292&gt;A$1,RESULT!$C292+RESULT!$D292&gt;2),"WON",IF(AND(RESULT!$K292&lt;A$1,RESULT!$C292+RESULT!$D292&lt;3),"WON","LOST"))</f>
        <v>WON</v>
      </c>
      <c r="C233" t="str">
        <f t="shared" ca="1" si="152"/>
        <v>DP</v>
      </c>
      <c r="E233" t="str">
        <f ca="1">IF(AND(RESULT!$G292&gt;E$1,RESULT!$C292+RESULT!$D292&gt;2),"WON",IF(AND(RESULT!$G292&lt;E$1,RESULT!$C292+RESULT!$D292&lt;3),"WON","LOST"))</f>
        <v>LOST</v>
      </c>
      <c r="F233" t="str">
        <f ca="1">IF(AND(RESULT!$K292&gt;E$1,RESULT!$C292+RESULT!$D292&gt;2),"WON",IF(AND(RESULT!$K292&lt;E$1,RESULT!$C292+RESULT!$D292&lt;3),"WON","LOST"))</f>
        <v>WON</v>
      </c>
      <c r="G233" t="str">
        <f t="shared" ca="1" si="153"/>
        <v>DP</v>
      </c>
      <c r="I233" t="str">
        <f ca="1">IF(AND(RESULT!$G292&gt;I$1,RESULT!$C292+RESULT!$D292&gt;2),"WON",IF(AND(RESULT!$G292&lt;I$1,RESULT!$C292+RESULT!$D292&lt;3),"WON","LOST"))</f>
        <v>WON</v>
      </c>
      <c r="J233" t="str">
        <f ca="1">IF(AND(RESULT!$K292&gt;I$1,RESULT!$C292+RESULT!$D292&gt;2),"WON",IF(AND(RESULT!$K292&lt;I$1,RESULT!$C292+RESULT!$D292&lt;3),"WON","LOST"))</f>
        <v>WON</v>
      </c>
      <c r="K233" t="str">
        <f t="shared" ca="1" si="154"/>
        <v>WON</v>
      </c>
      <c r="M233" t="str">
        <f ca="1">IF(AND(RESULT!$G292&gt;M$1,RESULT!$C292+RESULT!$D292&gt;2),"WON",IF(AND(RESULT!$G292&lt;M$1,RESULT!$C292+RESULT!$D292&lt;3),"WON","LOST"))</f>
        <v>WON</v>
      </c>
      <c r="N233" t="str">
        <f ca="1">IF(AND(RESULT!$K292&gt;M$1,RESULT!$C292+RESULT!$D292&gt;2),"WON",IF(AND(RESULT!$K292&lt;M$1,RESULT!$C292+RESULT!$D292&lt;3),"WON","LOST"))</f>
        <v>WON</v>
      </c>
      <c r="O233" t="str">
        <f t="shared" ca="1" si="155"/>
        <v>WON</v>
      </c>
      <c r="Q233" t="str">
        <f ca="1">IF(AND(RESULT!$G292&gt;Q$1,RESULT!$C292+RESULT!$D292&gt;2),"WON",IF(AND(RESULT!$G292&lt;Q$1,RESULT!$C292+RESULT!$D292&lt;3),"WON","LOST"))</f>
        <v>WON</v>
      </c>
      <c r="R233" t="str">
        <f ca="1">IF(AND(RESULT!$K292&gt;Q$1,RESULT!$C292+RESULT!$D292&gt;2),"WON",IF(AND(RESULT!$K292&lt;Q$1,RESULT!$C292+RESULT!$D292&lt;3),"WON","LOST"))</f>
        <v>WON</v>
      </c>
      <c r="S233" t="str">
        <f t="shared" ca="1" si="156"/>
        <v>WON</v>
      </c>
      <c r="U233" t="str">
        <f ca="1">IF(AND(RESULT!$G292&gt;U$1,RESULT!$C292+RESULT!$D292&gt;2),"WON",IF(AND(RESULT!$G292&lt;U$1,RESULT!$C292+RESULT!$D292&lt;3),"WON","LOST"))</f>
        <v>WON</v>
      </c>
      <c r="V233" t="str">
        <f ca="1">IF(AND(RESULT!$K292&gt;U$1,RESULT!$C292+RESULT!$D292&gt;2),"WON",IF(AND(RESULT!$K292&lt;U$1,RESULT!$C292+RESULT!$D292&lt;3),"WON","LOST"))</f>
        <v>WON</v>
      </c>
      <c r="W233" t="str">
        <f t="shared" ca="1" si="157"/>
        <v>WON</v>
      </c>
      <c r="Y233" t="str">
        <f ca="1">IF(AND(RESULT!$G292&gt;Y$1,RESULT!$C292+RESULT!$D292&gt;2),"WON",IF(AND(RESULT!$G292&lt;Y$1,RESULT!$C292+RESULT!$D292&lt;3),"WON","LOST"))</f>
        <v>WON</v>
      </c>
      <c r="Z233" t="str">
        <f ca="1">IF(AND(RESULT!$K292&gt;Y$1,RESULT!$C292+RESULT!$D292&gt;2),"WON",IF(AND(RESULT!$K292&lt;Y$1,RESULT!$C292+RESULT!$D292&lt;3),"WON","LOST"))</f>
        <v>WON</v>
      </c>
      <c r="AA233" t="str">
        <f t="shared" ca="1" si="158"/>
        <v>WON</v>
      </c>
      <c r="AC233" t="str">
        <f ca="1">IF(AND(RESULT!$G292&gt;AC$1,RESULT!$C292+RESULT!$D292&gt;2),"WON",IF(AND(RESULT!$G292&lt;AC$1,RESULT!$C292+RESULT!$D292&lt;3),"WON","LOST"))</f>
        <v>WON</v>
      </c>
      <c r="AD233" t="str">
        <f ca="1">IF(AND(RESULT!$K292&gt;AC$1,RESULT!$C292+RESULT!$D292&gt;2),"WON",IF(AND(RESULT!$K292&lt;AC$1,RESULT!$C292+RESULT!$D292&lt;3),"WON","LOST"))</f>
        <v>WON</v>
      </c>
      <c r="AE233" t="str">
        <f t="shared" ca="1" si="159"/>
        <v>WON</v>
      </c>
    </row>
    <row r="234" spans="1:31">
      <c r="A234" t="str">
        <f ca="1">IF(AND(RESULT!$G293&gt;A$1,RESULT!$C293+RESULT!$D293&gt;2),"WON",IF(AND(RESULT!$G293&lt;A$1,RESULT!$C293+RESULT!$D293&lt;3),"WON","LOST"))</f>
        <v>WON</v>
      </c>
      <c r="B234" t="str">
        <f ca="1">IF(AND(RESULT!$K293&gt;A$1,RESULT!$C293+RESULT!$D293&gt;2),"WON",IF(AND(RESULT!$K293&lt;A$1,RESULT!$C293+RESULT!$D293&lt;3),"WON","LOST"))</f>
        <v>LOST</v>
      </c>
      <c r="C234" t="str">
        <f t="shared" ca="1" si="152"/>
        <v>DP</v>
      </c>
      <c r="E234" t="str">
        <f ca="1">IF(AND(RESULT!$G293&gt;E$1,RESULT!$C293+RESULT!$D293&gt;2),"WON",IF(AND(RESULT!$G293&lt;E$1,RESULT!$C293+RESULT!$D293&lt;3),"WON","LOST"))</f>
        <v>WON</v>
      </c>
      <c r="F234" t="str">
        <f ca="1">IF(AND(RESULT!$K293&gt;E$1,RESULT!$C293+RESULT!$D293&gt;2),"WON",IF(AND(RESULT!$K293&lt;E$1,RESULT!$C293+RESULT!$D293&lt;3),"WON","LOST"))</f>
        <v>LOST</v>
      </c>
      <c r="G234" t="str">
        <f t="shared" ca="1" si="153"/>
        <v>DP</v>
      </c>
      <c r="I234" t="str">
        <f ca="1">IF(AND(RESULT!$G293&gt;I$1,RESULT!$C293+RESULT!$D293&gt;2),"WON",IF(AND(RESULT!$G293&lt;I$1,RESULT!$C293+RESULT!$D293&lt;3),"WON","LOST"))</f>
        <v>WON</v>
      </c>
      <c r="J234" t="str">
        <f ca="1">IF(AND(RESULT!$K293&gt;I$1,RESULT!$C293+RESULT!$D293&gt;2),"WON",IF(AND(RESULT!$K293&lt;I$1,RESULT!$C293+RESULT!$D293&lt;3),"WON","LOST"))</f>
        <v>LOST</v>
      </c>
      <c r="K234" t="str">
        <f t="shared" ca="1" si="154"/>
        <v>DP</v>
      </c>
      <c r="M234" t="str">
        <f ca="1">IF(AND(RESULT!$G293&gt;M$1,RESULT!$C293+RESULT!$D293&gt;2),"WON",IF(AND(RESULT!$G293&lt;M$1,RESULT!$C293+RESULT!$D293&lt;3),"WON","LOST"))</f>
        <v>LOST</v>
      </c>
      <c r="N234" t="str">
        <f ca="1">IF(AND(RESULT!$K293&gt;M$1,RESULT!$C293+RESULT!$D293&gt;2),"WON",IF(AND(RESULT!$K293&lt;M$1,RESULT!$C293+RESULT!$D293&lt;3),"WON","LOST"))</f>
        <v>LOST</v>
      </c>
      <c r="O234" t="str">
        <f t="shared" ca="1" si="155"/>
        <v>LOST</v>
      </c>
      <c r="Q234" t="str">
        <f ca="1">IF(AND(RESULT!$G293&gt;Q$1,RESULT!$C293+RESULT!$D293&gt;2),"WON",IF(AND(RESULT!$G293&lt;Q$1,RESULT!$C293+RESULT!$D293&lt;3),"WON","LOST"))</f>
        <v>LOST</v>
      </c>
      <c r="R234" t="str">
        <f ca="1">IF(AND(RESULT!$K293&gt;Q$1,RESULT!$C293+RESULT!$D293&gt;2),"WON",IF(AND(RESULT!$K293&lt;Q$1,RESULT!$C293+RESULT!$D293&lt;3),"WON","LOST"))</f>
        <v>LOST</v>
      </c>
      <c r="S234" t="str">
        <f t="shared" ca="1" si="156"/>
        <v>LOST</v>
      </c>
      <c r="U234" t="str">
        <f ca="1">IF(AND(RESULT!$G293&gt;U$1,RESULT!$C293+RESULT!$D293&gt;2),"WON",IF(AND(RESULT!$G293&lt;U$1,RESULT!$C293+RESULT!$D293&lt;3),"WON","LOST"))</f>
        <v>LOST</v>
      </c>
      <c r="V234" t="str">
        <f ca="1">IF(AND(RESULT!$K293&gt;U$1,RESULT!$C293+RESULT!$D293&gt;2),"WON",IF(AND(RESULT!$K293&lt;U$1,RESULT!$C293+RESULT!$D293&lt;3),"WON","LOST"))</f>
        <v>LOST</v>
      </c>
      <c r="W234" t="str">
        <f t="shared" ca="1" si="157"/>
        <v>LOST</v>
      </c>
      <c r="Y234" t="str">
        <f ca="1">IF(AND(RESULT!$G293&gt;Y$1,RESULT!$C293+RESULT!$D293&gt;2),"WON",IF(AND(RESULT!$G293&lt;Y$1,RESULT!$C293+RESULT!$D293&lt;3),"WON","LOST"))</f>
        <v>LOST</v>
      </c>
      <c r="Z234" t="str">
        <f ca="1">IF(AND(RESULT!$K293&gt;Y$1,RESULT!$C293+RESULT!$D293&gt;2),"WON",IF(AND(RESULT!$K293&lt;Y$1,RESULT!$C293+RESULT!$D293&lt;3),"WON","LOST"))</f>
        <v>LOST</v>
      </c>
      <c r="AA234" t="str">
        <f t="shared" ca="1" si="158"/>
        <v>LOST</v>
      </c>
      <c r="AC234" t="str">
        <f ca="1">IF(AND(RESULT!$G293&gt;AC$1,RESULT!$C293+RESULT!$D293&gt;2),"WON",IF(AND(RESULT!$G293&lt;AC$1,RESULT!$C293+RESULT!$D293&lt;3),"WON","LOST"))</f>
        <v>LOST</v>
      </c>
      <c r="AD234" t="str">
        <f ca="1">IF(AND(RESULT!$K293&gt;AC$1,RESULT!$C293+RESULT!$D293&gt;2),"WON",IF(AND(RESULT!$K293&lt;AC$1,RESULT!$C293+RESULT!$D293&lt;3),"WON","LOST"))</f>
        <v>LOST</v>
      </c>
      <c r="AE234" t="str">
        <f t="shared" ca="1" si="159"/>
        <v>LOST</v>
      </c>
    </row>
    <row r="235" spans="1:31">
      <c r="A235" t="str">
        <f ca="1">IF(AND(RESULT!$G294&gt;A$1,RESULT!$C294+RESULT!$D294&gt;2),"WON",IF(AND(RESULT!$G294&lt;A$1,RESULT!$C294+RESULT!$D294&lt;3),"WON","LOST"))</f>
        <v>WON</v>
      </c>
      <c r="B235" t="str">
        <f ca="1">IF(AND(RESULT!$K294&gt;A$1,RESULT!$C294+RESULT!$D294&gt;2),"WON",IF(AND(RESULT!$K294&lt;A$1,RESULT!$C294+RESULT!$D294&lt;3),"WON","LOST"))</f>
        <v>WON</v>
      </c>
      <c r="C235" t="str">
        <f t="shared" ca="1" si="152"/>
        <v>WON</v>
      </c>
      <c r="E235" t="str">
        <f ca="1">IF(AND(RESULT!$G294&gt;E$1,RESULT!$C294+RESULT!$D294&gt;2),"WON",IF(AND(RESULT!$G294&lt;E$1,RESULT!$C294+RESULT!$D294&lt;3),"WON","LOST"))</f>
        <v>WON</v>
      </c>
      <c r="F235" t="str">
        <f ca="1">IF(AND(RESULT!$K294&gt;E$1,RESULT!$C294+RESULT!$D294&gt;2),"WON",IF(AND(RESULT!$K294&lt;E$1,RESULT!$C294+RESULT!$D294&lt;3),"WON","LOST"))</f>
        <v>WON</v>
      </c>
      <c r="G235" t="str">
        <f t="shared" ca="1" si="153"/>
        <v>WON</v>
      </c>
      <c r="I235" t="str">
        <f ca="1">IF(AND(RESULT!$G294&gt;I$1,RESULT!$C294+RESULT!$D294&gt;2),"WON",IF(AND(RESULT!$G294&lt;I$1,RESULT!$C294+RESULT!$D294&lt;3),"WON","LOST"))</f>
        <v>WON</v>
      </c>
      <c r="J235" t="str">
        <f ca="1">IF(AND(RESULT!$K294&gt;I$1,RESULT!$C294+RESULT!$D294&gt;2),"WON",IF(AND(RESULT!$K294&lt;I$1,RESULT!$C294+RESULT!$D294&lt;3),"WON","LOST"))</f>
        <v>WON</v>
      </c>
      <c r="K235" t="str">
        <f t="shared" ca="1" si="154"/>
        <v>WON</v>
      </c>
      <c r="M235" t="str">
        <f ca="1">IF(AND(RESULT!$G294&gt;M$1,RESULT!$C294+RESULT!$D294&gt;2),"WON",IF(AND(RESULT!$G294&lt;M$1,RESULT!$C294+RESULT!$D294&lt;3),"WON","LOST"))</f>
        <v>WON</v>
      </c>
      <c r="N235" t="str">
        <f ca="1">IF(AND(RESULT!$K294&gt;M$1,RESULT!$C294+RESULT!$D294&gt;2),"WON",IF(AND(RESULT!$K294&lt;M$1,RESULT!$C294+RESULT!$D294&lt;3),"WON","LOST"))</f>
        <v>WON</v>
      </c>
      <c r="O235" t="str">
        <f t="shared" ca="1" si="155"/>
        <v>WON</v>
      </c>
      <c r="Q235" t="str">
        <f ca="1">IF(AND(RESULT!$G294&gt;Q$1,RESULT!$C294+RESULT!$D294&gt;2),"WON",IF(AND(RESULT!$G294&lt;Q$1,RESULT!$C294+RESULT!$D294&lt;3),"WON","LOST"))</f>
        <v>WON</v>
      </c>
      <c r="R235" t="str">
        <f ca="1">IF(AND(RESULT!$K294&gt;Q$1,RESULT!$C294+RESULT!$D294&gt;2),"WON",IF(AND(RESULT!$K294&lt;Q$1,RESULT!$C294+RESULT!$D294&lt;3),"WON","LOST"))</f>
        <v>WON</v>
      </c>
      <c r="S235" t="str">
        <f t="shared" ca="1" si="156"/>
        <v>WON</v>
      </c>
      <c r="U235" t="str">
        <f ca="1">IF(AND(RESULT!$G294&gt;U$1,RESULT!$C294+RESULT!$D294&gt;2),"WON",IF(AND(RESULT!$G294&lt;U$1,RESULT!$C294+RESULT!$D294&lt;3),"WON","LOST"))</f>
        <v>WON</v>
      </c>
      <c r="V235" t="str">
        <f ca="1">IF(AND(RESULT!$K294&gt;U$1,RESULT!$C294+RESULT!$D294&gt;2),"WON",IF(AND(RESULT!$K294&lt;U$1,RESULT!$C294+RESULT!$D294&lt;3),"WON","LOST"))</f>
        <v>WON</v>
      </c>
      <c r="W235" t="str">
        <f t="shared" ca="1" si="157"/>
        <v>WON</v>
      </c>
      <c r="Y235" t="str">
        <f ca="1">IF(AND(RESULT!$G294&gt;Y$1,RESULT!$C294+RESULT!$D294&gt;2),"WON",IF(AND(RESULT!$G294&lt;Y$1,RESULT!$C294+RESULT!$D294&lt;3),"WON","LOST"))</f>
        <v>WON</v>
      </c>
      <c r="Z235" t="str">
        <f ca="1">IF(AND(RESULT!$K294&gt;Y$1,RESULT!$C294+RESULT!$D294&gt;2),"WON",IF(AND(RESULT!$K294&lt;Y$1,RESULT!$C294+RESULT!$D294&lt;3),"WON","LOST"))</f>
        <v>WON</v>
      </c>
      <c r="AA235" t="str">
        <f t="shared" ca="1" si="158"/>
        <v>WON</v>
      </c>
      <c r="AC235" t="str">
        <f ca="1">IF(AND(RESULT!$G294&gt;AC$1,RESULT!$C294+RESULT!$D294&gt;2),"WON",IF(AND(RESULT!$G294&lt;AC$1,RESULT!$C294+RESULT!$D294&lt;3),"WON","LOST"))</f>
        <v>WON</v>
      </c>
      <c r="AD235" t="str">
        <f ca="1">IF(AND(RESULT!$K294&gt;AC$1,RESULT!$C294+RESULT!$D294&gt;2),"WON",IF(AND(RESULT!$K294&lt;AC$1,RESULT!$C294+RESULT!$D294&lt;3),"WON","LOST"))</f>
        <v>WON</v>
      </c>
      <c r="AE235" t="str">
        <f t="shared" ca="1" si="159"/>
        <v>WON</v>
      </c>
    </row>
    <row r="236" spans="1:31">
      <c r="A236" t="str">
        <f ca="1">IF(AND(RESULT!$G295&gt;A$1,RESULT!$C295+RESULT!$D295&gt;2),"WON",IF(AND(RESULT!$G295&lt;A$1,RESULT!$C295+RESULT!$D295&lt;3),"WON","LOST"))</f>
        <v>LOST</v>
      </c>
      <c r="B236" t="str">
        <f ca="1">IF(AND(RESULT!$K295&gt;A$1,RESULT!$C295+RESULT!$D295&gt;2),"WON",IF(AND(RESULT!$K295&lt;A$1,RESULT!$C295+RESULT!$D295&lt;3),"WON","LOST"))</f>
        <v>LOST</v>
      </c>
      <c r="C236" t="str">
        <f t="shared" ca="1" si="152"/>
        <v>LOST</v>
      </c>
      <c r="E236" t="str">
        <f ca="1">IF(AND(RESULT!$G295&gt;E$1,RESULT!$C295+RESULT!$D295&gt;2),"WON",IF(AND(RESULT!$G295&lt;E$1,RESULT!$C295+RESULT!$D295&lt;3),"WON","LOST"))</f>
        <v>LOST</v>
      </c>
      <c r="F236" t="str">
        <f ca="1">IF(AND(RESULT!$K295&gt;E$1,RESULT!$C295+RESULT!$D295&gt;2),"WON",IF(AND(RESULT!$K295&lt;E$1,RESULT!$C295+RESULT!$D295&lt;3),"WON","LOST"))</f>
        <v>LOST</v>
      </c>
      <c r="G236" t="str">
        <f t="shared" ca="1" si="153"/>
        <v>LOST</v>
      </c>
      <c r="I236" t="str">
        <f ca="1">IF(AND(RESULT!$G295&gt;I$1,RESULT!$C295+RESULT!$D295&gt;2),"WON",IF(AND(RESULT!$G295&lt;I$1,RESULT!$C295+RESULT!$D295&lt;3),"WON","LOST"))</f>
        <v>LOST</v>
      </c>
      <c r="J236" t="str">
        <f ca="1">IF(AND(RESULT!$K295&gt;I$1,RESULT!$C295+RESULT!$D295&gt;2),"WON",IF(AND(RESULT!$K295&lt;I$1,RESULT!$C295+RESULT!$D295&lt;3),"WON","LOST"))</f>
        <v>LOST</v>
      </c>
      <c r="K236" t="str">
        <f t="shared" ca="1" si="154"/>
        <v>LOST</v>
      </c>
      <c r="M236" t="str">
        <f ca="1">IF(AND(RESULT!$G295&gt;M$1,RESULT!$C295+RESULT!$D295&gt;2),"WON",IF(AND(RESULT!$G295&lt;M$1,RESULT!$C295+RESULT!$D295&lt;3),"WON","LOST"))</f>
        <v>LOST</v>
      </c>
      <c r="N236" t="str">
        <f ca="1">IF(AND(RESULT!$K295&gt;M$1,RESULT!$C295+RESULT!$D295&gt;2),"WON",IF(AND(RESULT!$K295&lt;M$1,RESULT!$C295+RESULT!$D295&lt;3),"WON","LOST"))</f>
        <v>WON</v>
      </c>
      <c r="O236" t="str">
        <f t="shared" ca="1" si="155"/>
        <v>DP</v>
      </c>
      <c r="Q236" t="str">
        <f ca="1">IF(AND(RESULT!$G295&gt;Q$1,RESULT!$C295+RESULT!$D295&gt;2),"WON",IF(AND(RESULT!$G295&lt;Q$1,RESULT!$C295+RESULT!$D295&lt;3),"WON","LOST"))</f>
        <v>LOST</v>
      </c>
      <c r="R236" t="str">
        <f ca="1">IF(AND(RESULT!$K295&gt;Q$1,RESULT!$C295+RESULT!$D295&gt;2),"WON",IF(AND(RESULT!$K295&lt;Q$1,RESULT!$C295+RESULT!$D295&lt;3),"WON","LOST"))</f>
        <v>WON</v>
      </c>
      <c r="S236" t="str">
        <f t="shared" ca="1" si="156"/>
        <v>DP</v>
      </c>
      <c r="U236" t="str">
        <f ca="1">IF(AND(RESULT!$G295&gt;U$1,RESULT!$C295+RESULT!$D295&gt;2),"WON",IF(AND(RESULT!$G295&lt;U$1,RESULT!$C295+RESULT!$D295&lt;3),"WON","LOST"))</f>
        <v>LOST</v>
      </c>
      <c r="V236" t="str">
        <f ca="1">IF(AND(RESULT!$K295&gt;U$1,RESULT!$C295+RESULT!$D295&gt;2),"WON",IF(AND(RESULT!$K295&lt;U$1,RESULT!$C295+RESULT!$D295&lt;3),"WON","LOST"))</f>
        <v>WON</v>
      </c>
      <c r="W236" t="str">
        <f t="shared" ca="1" si="157"/>
        <v>DP</v>
      </c>
      <c r="Y236" t="str">
        <f ca="1">IF(AND(RESULT!$G295&gt;Y$1,RESULT!$C295+RESULT!$D295&gt;2),"WON",IF(AND(RESULT!$G295&lt;Y$1,RESULT!$C295+RESULT!$D295&lt;3),"WON","LOST"))</f>
        <v>LOST</v>
      </c>
      <c r="Z236" t="str">
        <f ca="1">IF(AND(RESULT!$K295&gt;Y$1,RESULT!$C295+RESULT!$D295&gt;2),"WON",IF(AND(RESULT!$K295&lt;Y$1,RESULT!$C295+RESULT!$D295&lt;3),"WON","LOST"))</f>
        <v>WON</v>
      </c>
      <c r="AA236" t="str">
        <f t="shared" ca="1" si="158"/>
        <v>DP</v>
      </c>
      <c r="AC236" t="str">
        <f ca="1">IF(AND(RESULT!$G295&gt;AC$1,RESULT!$C295+RESULT!$D295&gt;2),"WON",IF(AND(RESULT!$G295&lt;AC$1,RESULT!$C295+RESULT!$D295&lt;3),"WON","LOST"))</f>
        <v>LOST</v>
      </c>
      <c r="AD236" t="str">
        <f ca="1">IF(AND(RESULT!$K295&gt;AC$1,RESULT!$C295+RESULT!$D295&gt;2),"WON",IF(AND(RESULT!$K295&lt;AC$1,RESULT!$C295+RESULT!$D295&lt;3),"WON","LOST"))</f>
        <v>WON</v>
      </c>
      <c r="AE236" t="str">
        <f t="shared" ca="1" si="159"/>
        <v>DP</v>
      </c>
    </row>
    <row r="237" spans="1:31">
      <c r="A237" t="str">
        <f ca="1">IF(AND(RESULT!$G296&gt;A$1,RESULT!$C296+RESULT!$D296&gt;2),"WON",IF(AND(RESULT!$G296&lt;A$1,RESULT!$C296+RESULT!$D296&lt;3),"WON","LOST"))</f>
        <v>LOST</v>
      </c>
      <c r="B237" t="str">
        <f ca="1">IF(AND(RESULT!$K296&gt;A$1,RESULT!$C296+RESULT!$D296&gt;2),"WON",IF(AND(RESULT!$K296&lt;A$1,RESULT!$C296+RESULT!$D296&lt;3),"WON","LOST"))</f>
        <v>WON</v>
      </c>
      <c r="C237" t="str">
        <f t="shared" ca="1" si="152"/>
        <v>DP</v>
      </c>
      <c r="E237" t="str">
        <f ca="1">IF(AND(RESULT!$G296&gt;E$1,RESULT!$C296+RESULT!$D296&gt;2),"WON",IF(AND(RESULT!$G296&lt;E$1,RESULT!$C296+RESULT!$D296&lt;3),"WON","LOST"))</f>
        <v>LOST</v>
      </c>
      <c r="F237" t="str">
        <f ca="1">IF(AND(RESULT!$K296&gt;E$1,RESULT!$C296+RESULT!$D296&gt;2),"WON",IF(AND(RESULT!$K296&lt;E$1,RESULT!$C296+RESULT!$D296&lt;3),"WON","LOST"))</f>
        <v>WON</v>
      </c>
      <c r="G237" t="str">
        <f t="shared" ca="1" si="153"/>
        <v>DP</v>
      </c>
      <c r="I237" t="str">
        <f ca="1">IF(AND(RESULT!$G296&gt;I$1,RESULT!$C296+RESULT!$D296&gt;2),"WON",IF(AND(RESULT!$G296&lt;I$1,RESULT!$C296+RESULT!$D296&lt;3),"WON","LOST"))</f>
        <v>LOST</v>
      </c>
      <c r="J237" t="str">
        <f ca="1">IF(AND(RESULT!$K296&gt;I$1,RESULT!$C296+RESULT!$D296&gt;2),"WON",IF(AND(RESULT!$K296&lt;I$1,RESULT!$C296+RESULT!$D296&lt;3),"WON","LOST"))</f>
        <v>WON</v>
      </c>
      <c r="K237" t="str">
        <f t="shared" ca="1" si="154"/>
        <v>DP</v>
      </c>
      <c r="M237" t="str">
        <f ca="1">IF(AND(RESULT!$G296&gt;M$1,RESULT!$C296+RESULT!$D296&gt;2),"WON",IF(AND(RESULT!$G296&lt;M$1,RESULT!$C296+RESULT!$D296&lt;3),"WON","LOST"))</f>
        <v>WON</v>
      </c>
      <c r="N237" t="str">
        <f ca="1">IF(AND(RESULT!$K296&gt;M$1,RESULT!$C296+RESULT!$D296&gt;2),"WON",IF(AND(RESULT!$K296&lt;M$1,RESULT!$C296+RESULT!$D296&lt;3),"WON","LOST"))</f>
        <v>WON</v>
      </c>
      <c r="O237" t="str">
        <f t="shared" ca="1" si="155"/>
        <v>WON</v>
      </c>
      <c r="Q237" t="str">
        <f ca="1">IF(AND(RESULT!$G296&gt;Q$1,RESULT!$C296+RESULT!$D296&gt;2),"WON",IF(AND(RESULT!$G296&lt;Q$1,RESULT!$C296+RESULT!$D296&lt;3),"WON","LOST"))</f>
        <v>WON</v>
      </c>
      <c r="R237" t="str">
        <f ca="1">IF(AND(RESULT!$K296&gt;Q$1,RESULT!$C296+RESULT!$D296&gt;2),"WON",IF(AND(RESULT!$K296&lt;Q$1,RESULT!$C296+RESULT!$D296&lt;3),"WON","LOST"))</f>
        <v>WON</v>
      </c>
      <c r="S237" t="str">
        <f t="shared" ca="1" si="156"/>
        <v>WON</v>
      </c>
      <c r="U237" t="str">
        <f ca="1">IF(AND(RESULT!$G296&gt;U$1,RESULT!$C296+RESULT!$D296&gt;2),"WON",IF(AND(RESULT!$G296&lt;U$1,RESULT!$C296+RESULT!$D296&lt;3),"WON","LOST"))</f>
        <v>WON</v>
      </c>
      <c r="V237" t="str">
        <f ca="1">IF(AND(RESULT!$K296&gt;U$1,RESULT!$C296+RESULT!$D296&gt;2),"WON",IF(AND(RESULT!$K296&lt;U$1,RESULT!$C296+RESULT!$D296&lt;3),"WON","LOST"))</f>
        <v>WON</v>
      </c>
      <c r="W237" t="str">
        <f t="shared" ca="1" si="157"/>
        <v>WON</v>
      </c>
      <c r="Y237" t="str">
        <f ca="1">IF(AND(RESULT!$G296&gt;Y$1,RESULT!$C296+RESULT!$D296&gt;2),"WON",IF(AND(RESULT!$G296&lt;Y$1,RESULT!$C296+RESULT!$D296&lt;3),"WON","LOST"))</f>
        <v>WON</v>
      </c>
      <c r="Z237" t="str">
        <f ca="1">IF(AND(RESULT!$K296&gt;Y$1,RESULT!$C296+RESULT!$D296&gt;2),"WON",IF(AND(RESULT!$K296&lt;Y$1,RESULT!$C296+RESULT!$D296&lt;3),"WON","LOST"))</f>
        <v>WON</v>
      </c>
      <c r="AA237" t="str">
        <f t="shared" ca="1" si="158"/>
        <v>WON</v>
      </c>
      <c r="AC237" t="str">
        <f ca="1">IF(AND(RESULT!$G296&gt;AC$1,RESULT!$C296+RESULT!$D296&gt;2),"WON",IF(AND(RESULT!$G296&lt;AC$1,RESULT!$C296+RESULT!$D296&lt;3),"WON","LOST"))</f>
        <v>WON</v>
      </c>
      <c r="AD237" t="str">
        <f ca="1">IF(AND(RESULT!$K296&gt;AC$1,RESULT!$C296+RESULT!$D296&gt;2),"WON",IF(AND(RESULT!$K296&lt;AC$1,RESULT!$C296+RESULT!$D296&lt;3),"WON","LOST"))</f>
        <v>WON</v>
      </c>
      <c r="AE237" t="str">
        <f t="shared" ca="1" si="159"/>
        <v>WON</v>
      </c>
    </row>
    <row r="238" spans="1:31">
      <c r="A238" t="str">
        <f ca="1">IF(AND(RESULT!$G297&gt;A$1,RESULT!$C297+RESULT!$D297&gt;2),"WON",IF(AND(RESULT!$G297&lt;A$1,RESULT!$C297+RESULT!$D297&lt;3),"WON","LOST"))</f>
        <v>LOST</v>
      </c>
      <c r="B238" t="str">
        <f ca="1">IF(AND(RESULT!$K297&gt;A$1,RESULT!$C297+RESULT!$D297&gt;2),"WON",IF(AND(RESULT!$K297&lt;A$1,RESULT!$C297+RESULT!$D297&lt;3),"WON","LOST"))</f>
        <v>LOST</v>
      </c>
      <c r="C238" t="str">
        <f t="shared" ca="1" si="152"/>
        <v>LOST</v>
      </c>
      <c r="E238" t="str">
        <f ca="1">IF(AND(RESULT!$G297&gt;E$1,RESULT!$C297+RESULT!$D297&gt;2),"WON",IF(AND(RESULT!$G297&lt;E$1,RESULT!$C297+RESULT!$D297&lt;3),"WON","LOST"))</f>
        <v>LOST</v>
      </c>
      <c r="F238" t="str">
        <f ca="1">IF(AND(RESULT!$K297&gt;E$1,RESULT!$C297+RESULT!$D297&gt;2),"WON",IF(AND(RESULT!$K297&lt;E$1,RESULT!$C297+RESULT!$D297&lt;3),"WON","LOST"))</f>
        <v>LOST</v>
      </c>
      <c r="G238" t="str">
        <f t="shared" ca="1" si="153"/>
        <v>LOST</v>
      </c>
      <c r="I238" t="str">
        <f ca="1">IF(AND(RESULT!$G297&gt;I$1,RESULT!$C297+RESULT!$D297&gt;2),"WON",IF(AND(RESULT!$G297&lt;I$1,RESULT!$C297+RESULT!$D297&lt;3),"WON","LOST"))</f>
        <v>LOST</v>
      </c>
      <c r="J238" t="str">
        <f ca="1">IF(AND(RESULT!$K297&gt;I$1,RESULT!$C297+RESULT!$D297&gt;2),"WON",IF(AND(RESULT!$K297&lt;I$1,RESULT!$C297+RESULT!$D297&lt;3),"WON","LOST"))</f>
        <v>LOST</v>
      </c>
      <c r="K238" t="str">
        <f t="shared" ca="1" si="154"/>
        <v>LOST</v>
      </c>
      <c r="M238" t="str">
        <f ca="1">IF(AND(RESULT!$G297&gt;M$1,RESULT!$C297+RESULT!$D297&gt;2),"WON",IF(AND(RESULT!$G297&lt;M$1,RESULT!$C297+RESULT!$D297&lt;3),"WON","LOST"))</f>
        <v>WON</v>
      </c>
      <c r="N238" t="str">
        <f ca="1">IF(AND(RESULT!$K297&gt;M$1,RESULT!$C297+RESULT!$D297&gt;2),"WON",IF(AND(RESULT!$K297&lt;M$1,RESULT!$C297+RESULT!$D297&lt;3),"WON","LOST"))</f>
        <v>WON</v>
      </c>
      <c r="O238" t="str">
        <f t="shared" ca="1" si="155"/>
        <v>WON</v>
      </c>
      <c r="Q238" t="str">
        <f ca="1">IF(AND(RESULT!$G297&gt;Q$1,RESULT!$C297+RESULT!$D297&gt;2),"WON",IF(AND(RESULT!$G297&lt;Q$1,RESULT!$C297+RESULT!$D297&lt;3),"WON","LOST"))</f>
        <v>WON</v>
      </c>
      <c r="R238" t="str">
        <f ca="1">IF(AND(RESULT!$K297&gt;Q$1,RESULT!$C297+RESULT!$D297&gt;2),"WON",IF(AND(RESULT!$K297&lt;Q$1,RESULT!$C297+RESULT!$D297&lt;3),"WON","LOST"))</f>
        <v>WON</v>
      </c>
      <c r="S238" t="str">
        <f t="shared" ca="1" si="156"/>
        <v>WON</v>
      </c>
      <c r="U238" t="str">
        <f ca="1">IF(AND(RESULT!$G297&gt;U$1,RESULT!$C297+RESULT!$D297&gt;2),"WON",IF(AND(RESULT!$G297&lt;U$1,RESULT!$C297+RESULT!$D297&lt;3),"WON","LOST"))</f>
        <v>WON</v>
      </c>
      <c r="V238" t="str">
        <f ca="1">IF(AND(RESULT!$K297&gt;U$1,RESULT!$C297+RESULT!$D297&gt;2),"WON",IF(AND(RESULT!$K297&lt;U$1,RESULT!$C297+RESULT!$D297&lt;3),"WON","LOST"))</f>
        <v>WON</v>
      </c>
      <c r="W238" t="str">
        <f t="shared" ca="1" si="157"/>
        <v>WON</v>
      </c>
      <c r="Y238" t="str">
        <f ca="1">IF(AND(RESULT!$G297&gt;Y$1,RESULT!$C297+RESULT!$D297&gt;2),"WON",IF(AND(RESULT!$G297&lt;Y$1,RESULT!$C297+RESULT!$D297&lt;3),"WON","LOST"))</f>
        <v>LOST</v>
      </c>
      <c r="Z238" t="str">
        <f ca="1">IF(AND(RESULT!$K297&gt;Y$1,RESULT!$C297+RESULT!$D297&gt;2),"WON",IF(AND(RESULT!$K297&lt;Y$1,RESULT!$C297+RESULT!$D297&lt;3),"WON","LOST"))</f>
        <v>WON</v>
      </c>
      <c r="AA238" t="str">
        <f t="shared" ca="1" si="158"/>
        <v>DP</v>
      </c>
      <c r="AC238" t="str">
        <f ca="1">IF(AND(RESULT!$G297&gt;AC$1,RESULT!$C297+RESULT!$D297&gt;2),"WON",IF(AND(RESULT!$G297&lt;AC$1,RESULT!$C297+RESULT!$D297&lt;3),"WON","LOST"))</f>
        <v>LOST</v>
      </c>
      <c r="AD238" t="str">
        <f ca="1">IF(AND(RESULT!$K297&gt;AC$1,RESULT!$C297+RESULT!$D297&gt;2),"WON",IF(AND(RESULT!$K297&lt;AC$1,RESULT!$C297+RESULT!$D297&lt;3),"WON","LOST"))</f>
        <v>WON</v>
      </c>
      <c r="AE238" t="str">
        <f t="shared" ca="1" si="159"/>
        <v>DP</v>
      </c>
    </row>
    <row r="239" spans="1:31">
      <c r="A239" t="str">
        <f ca="1">IF(AND(RESULT!$G298&gt;A$1,RESULT!$C298+RESULT!$D298&gt;2),"WON",IF(AND(RESULT!$G298&lt;A$1,RESULT!$C298+RESULT!$D298&lt;3),"WON","LOST"))</f>
        <v>LOST</v>
      </c>
      <c r="B239" t="str">
        <f ca="1">IF(AND(RESULT!$K298&gt;A$1,RESULT!$C298+RESULT!$D298&gt;2),"WON",IF(AND(RESULT!$K298&lt;A$1,RESULT!$C298+RESULT!$D298&lt;3),"WON","LOST"))</f>
        <v>WON</v>
      </c>
      <c r="C239" t="str">
        <f t="shared" ca="1" si="152"/>
        <v>DP</v>
      </c>
      <c r="E239" t="str">
        <f ca="1">IF(AND(RESULT!$G298&gt;E$1,RESULT!$C298+RESULT!$D298&gt;2),"WON",IF(AND(RESULT!$G298&lt;E$1,RESULT!$C298+RESULT!$D298&lt;3),"WON","LOST"))</f>
        <v>LOST</v>
      </c>
      <c r="F239" t="str">
        <f ca="1">IF(AND(RESULT!$K298&gt;E$1,RESULT!$C298+RESULT!$D298&gt;2),"WON",IF(AND(RESULT!$K298&lt;E$1,RESULT!$C298+RESULT!$D298&lt;3),"WON","LOST"))</f>
        <v>WON</v>
      </c>
      <c r="G239" t="str">
        <f t="shared" ca="1" si="153"/>
        <v>DP</v>
      </c>
      <c r="I239" t="str">
        <f ca="1">IF(AND(RESULT!$G298&gt;I$1,RESULT!$C298+RESULT!$D298&gt;2),"WON",IF(AND(RESULT!$G298&lt;I$1,RESULT!$C298+RESULT!$D298&lt;3),"WON","LOST"))</f>
        <v>LOST</v>
      </c>
      <c r="J239" t="str">
        <f ca="1">IF(AND(RESULT!$K298&gt;I$1,RESULT!$C298+RESULT!$D298&gt;2),"WON",IF(AND(RESULT!$K298&lt;I$1,RESULT!$C298+RESULT!$D298&lt;3),"WON","LOST"))</f>
        <v>WON</v>
      </c>
      <c r="K239" t="str">
        <f t="shared" ca="1" si="154"/>
        <v>DP</v>
      </c>
      <c r="M239" t="str">
        <f ca="1">IF(AND(RESULT!$G298&gt;M$1,RESULT!$C298+RESULT!$D298&gt;2),"WON",IF(AND(RESULT!$G298&lt;M$1,RESULT!$C298+RESULT!$D298&lt;3),"WON","LOST"))</f>
        <v>WON</v>
      </c>
      <c r="N239" t="str">
        <f ca="1">IF(AND(RESULT!$K298&gt;M$1,RESULT!$C298+RESULT!$D298&gt;2),"WON",IF(AND(RESULT!$K298&lt;M$1,RESULT!$C298+RESULT!$D298&lt;3),"WON","LOST"))</f>
        <v>WON</v>
      </c>
      <c r="O239" t="str">
        <f t="shared" ca="1" si="155"/>
        <v>WON</v>
      </c>
      <c r="Q239" t="str">
        <f ca="1">IF(AND(RESULT!$G298&gt;Q$1,RESULT!$C298+RESULT!$D298&gt;2),"WON",IF(AND(RESULT!$G298&lt;Q$1,RESULT!$C298+RESULT!$D298&lt;3),"WON","LOST"))</f>
        <v>WON</v>
      </c>
      <c r="R239" t="str">
        <f ca="1">IF(AND(RESULT!$K298&gt;Q$1,RESULT!$C298+RESULT!$D298&gt;2),"WON",IF(AND(RESULT!$K298&lt;Q$1,RESULT!$C298+RESULT!$D298&lt;3),"WON","LOST"))</f>
        <v>WON</v>
      </c>
      <c r="S239" t="str">
        <f t="shared" ca="1" si="156"/>
        <v>WON</v>
      </c>
      <c r="U239" t="str">
        <f ca="1">IF(AND(RESULT!$G298&gt;U$1,RESULT!$C298+RESULT!$D298&gt;2),"WON",IF(AND(RESULT!$G298&lt;U$1,RESULT!$C298+RESULT!$D298&lt;3),"WON","LOST"))</f>
        <v>WON</v>
      </c>
      <c r="V239" t="str">
        <f ca="1">IF(AND(RESULT!$K298&gt;U$1,RESULT!$C298+RESULT!$D298&gt;2),"WON",IF(AND(RESULT!$K298&lt;U$1,RESULT!$C298+RESULT!$D298&lt;3),"WON","LOST"))</f>
        <v>WON</v>
      </c>
      <c r="W239" t="str">
        <f t="shared" ca="1" si="157"/>
        <v>WON</v>
      </c>
      <c r="Y239" t="str">
        <f ca="1">IF(AND(RESULT!$G298&gt;Y$1,RESULT!$C298+RESULT!$D298&gt;2),"WON",IF(AND(RESULT!$G298&lt;Y$1,RESULT!$C298+RESULT!$D298&lt;3),"WON","LOST"))</f>
        <v>WON</v>
      </c>
      <c r="Z239" t="str">
        <f ca="1">IF(AND(RESULT!$K298&gt;Y$1,RESULT!$C298+RESULT!$D298&gt;2),"WON",IF(AND(RESULT!$K298&lt;Y$1,RESULT!$C298+RESULT!$D298&lt;3),"WON","LOST"))</f>
        <v>WON</v>
      </c>
      <c r="AA239" t="str">
        <f t="shared" ca="1" si="158"/>
        <v>WON</v>
      </c>
      <c r="AC239" t="str">
        <f ca="1">IF(AND(RESULT!$G298&gt;AC$1,RESULT!$C298+RESULT!$D298&gt;2),"WON",IF(AND(RESULT!$G298&lt;AC$1,RESULT!$C298+RESULT!$D298&lt;3),"WON","LOST"))</f>
        <v>WON</v>
      </c>
      <c r="AD239" t="str">
        <f ca="1">IF(AND(RESULT!$K298&gt;AC$1,RESULT!$C298+RESULT!$D298&gt;2),"WON",IF(AND(RESULT!$K298&lt;AC$1,RESULT!$C298+RESULT!$D298&lt;3),"WON","LOST"))</f>
        <v>WON</v>
      </c>
      <c r="AE239" t="str">
        <f t="shared" ca="1" si="159"/>
        <v>WON</v>
      </c>
    </row>
    <row r="240" spans="1:31">
      <c r="A240" t="str">
        <f ca="1">IF(AND(RESULT!$G299&gt;A$1,RESULT!$C299+RESULT!$D299&gt;2),"WON",IF(AND(RESULT!$G299&lt;A$1,RESULT!$C299+RESULT!$D299&lt;3),"WON","LOST"))</f>
        <v>LOST</v>
      </c>
      <c r="B240" t="str">
        <f ca="1">IF(AND(RESULT!$K299&gt;A$1,RESULT!$C299+RESULT!$D299&gt;2),"WON",IF(AND(RESULT!$K299&lt;A$1,RESULT!$C299+RESULT!$D299&lt;3),"WON","LOST"))</f>
        <v>WON</v>
      </c>
      <c r="C240" t="str">
        <f t="shared" ca="1" si="152"/>
        <v>DP</v>
      </c>
      <c r="E240" t="str">
        <f ca="1">IF(AND(RESULT!$G299&gt;E$1,RESULT!$C299+RESULT!$D299&gt;2),"WON",IF(AND(RESULT!$G299&lt;E$1,RESULT!$C299+RESULT!$D299&lt;3),"WON","LOST"))</f>
        <v>WON</v>
      </c>
      <c r="F240" t="str">
        <f ca="1">IF(AND(RESULT!$K299&gt;E$1,RESULT!$C299+RESULT!$D299&gt;2),"WON",IF(AND(RESULT!$K299&lt;E$1,RESULT!$C299+RESULT!$D299&lt;3),"WON","LOST"))</f>
        <v>WON</v>
      </c>
      <c r="G240" t="str">
        <f t="shared" ca="1" si="153"/>
        <v>WON</v>
      </c>
      <c r="I240" t="str">
        <f ca="1">IF(AND(RESULT!$G299&gt;I$1,RESULT!$C299+RESULT!$D299&gt;2),"WON",IF(AND(RESULT!$G299&lt;I$1,RESULT!$C299+RESULT!$D299&lt;3),"WON","LOST"))</f>
        <v>WON</v>
      </c>
      <c r="J240" t="str">
        <f ca="1">IF(AND(RESULT!$K299&gt;I$1,RESULT!$C299+RESULT!$D299&gt;2),"WON",IF(AND(RESULT!$K299&lt;I$1,RESULT!$C299+RESULT!$D299&lt;3),"WON","LOST"))</f>
        <v>WON</v>
      </c>
      <c r="K240" t="str">
        <f t="shared" ca="1" si="154"/>
        <v>WON</v>
      </c>
      <c r="M240" t="str">
        <f ca="1">IF(AND(RESULT!$G299&gt;M$1,RESULT!$C299+RESULT!$D299&gt;2),"WON",IF(AND(RESULT!$G299&lt;M$1,RESULT!$C299+RESULT!$D299&lt;3),"WON","LOST"))</f>
        <v>WON</v>
      </c>
      <c r="N240" t="str">
        <f ca="1">IF(AND(RESULT!$K299&gt;M$1,RESULT!$C299+RESULT!$D299&gt;2),"WON",IF(AND(RESULT!$K299&lt;M$1,RESULT!$C299+RESULT!$D299&lt;3),"WON","LOST"))</f>
        <v>WON</v>
      </c>
      <c r="O240" t="str">
        <f t="shared" ca="1" si="155"/>
        <v>WON</v>
      </c>
      <c r="Q240" t="str">
        <f ca="1">IF(AND(RESULT!$G299&gt;Q$1,RESULT!$C299+RESULT!$D299&gt;2),"WON",IF(AND(RESULT!$G299&lt;Q$1,RESULT!$C299+RESULT!$D299&lt;3),"WON","LOST"))</f>
        <v>WON</v>
      </c>
      <c r="R240" t="str">
        <f ca="1">IF(AND(RESULT!$K299&gt;Q$1,RESULT!$C299+RESULT!$D299&gt;2),"WON",IF(AND(RESULT!$K299&lt;Q$1,RESULT!$C299+RESULT!$D299&lt;3),"WON","LOST"))</f>
        <v>WON</v>
      </c>
      <c r="S240" t="str">
        <f t="shared" ca="1" si="156"/>
        <v>WON</v>
      </c>
      <c r="U240" t="str">
        <f ca="1">IF(AND(RESULT!$G299&gt;U$1,RESULT!$C299+RESULT!$D299&gt;2),"WON",IF(AND(RESULT!$G299&lt;U$1,RESULT!$C299+RESULT!$D299&lt;3),"WON","LOST"))</f>
        <v>WON</v>
      </c>
      <c r="V240" t="str">
        <f ca="1">IF(AND(RESULT!$K299&gt;U$1,RESULT!$C299+RESULT!$D299&gt;2),"WON",IF(AND(RESULT!$K299&lt;U$1,RESULT!$C299+RESULT!$D299&lt;3),"WON","LOST"))</f>
        <v>WON</v>
      </c>
      <c r="W240" t="str">
        <f t="shared" ca="1" si="157"/>
        <v>WON</v>
      </c>
      <c r="Y240" t="str">
        <f ca="1">IF(AND(RESULT!$G299&gt;Y$1,RESULT!$C299+RESULT!$D299&gt;2),"WON",IF(AND(RESULT!$G299&lt;Y$1,RESULT!$C299+RESULT!$D299&lt;3),"WON","LOST"))</f>
        <v>WON</v>
      </c>
      <c r="Z240" t="str">
        <f ca="1">IF(AND(RESULT!$K299&gt;Y$1,RESULT!$C299+RESULT!$D299&gt;2),"WON",IF(AND(RESULT!$K299&lt;Y$1,RESULT!$C299+RESULT!$D299&lt;3),"WON","LOST"))</f>
        <v>WON</v>
      </c>
      <c r="AA240" t="str">
        <f t="shared" ca="1" si="158"/>
        <v>WON</v>
      </c>
      <c r="AC240" t="str">
        <f ca="1">IF(AND(RESULT!$G299&gt;AC$1,RESULT!$C299+RESULT!$D299&gt;2),"WON",IF(AND(RESULT!$G299&lt;AC$1,RESULT!$C299+RESULT!$D299&lt;3),"WON","LOST"))</f>
        <v>WON</v>
      </c>
      <c r="AD240" t="str">
        <f ca="1">IF(AND(RESULT!$K299&gt;AC$1,RESULT!$C299+RESULT!$D299&gt;2),"WON",IF(AND(RESULT!$K299&lt;AC$1,RESULT!$C299+RESULT!$D299&lt;3),"WON","LOST"))</f>
        <v>WON</v>
      </c>
      <c r="AE240" t="str">
        <f t="shared" ca="1" si="159"/>
        <v>WON</v>
      </c>
    </row>
    <row r="243" spans="1:31">
      <c r="A243" t="str">
        <f ca="1">IF(AND(RESULT!$G302&gt;A$1,RESULT!$C302+RESULT!$D302&gt;2),"WON",IF(AND(RESULT!$G302&lt;A$1,RESULT!$C302+RESULT!$D302&lt;3),"WON","LOST"))</f>
        <v>LOST</v>
      </c>
      <c r="B243" t="str">
        <f ca="1">IF(AND(RESULT!$K302&gt;A$1,RESULT!$C302+RESULT!$D302&gt;2),"WON",IF(AND(RESULT!$K302&lt;A$1,RESULT!$C302+RESULT!$D302&lt;3),"WON","LOST"))</f>
        <v>WON</v>
      </c>
      <c r="C243" t="str">
        <f ca="1">IF(AND(A243="WON",B243="WON"),"WON",IF(AND(A243="LOST",B243="LOST"),"LOST","DP"))</f>
        <v>DP</v>
      </c>
      <c r="E243" t="str">
        <f ca="1">IF(AND(RESULT!$G302&gt;E$1,RESULT!$C302+RESULT!$D302&gt;2),"WON",IF(AND(RESULT!$G302&lt;E$1,RESULT!$C302+RESULT!$D302&lt;3),"WON","LOST"))</f>
        <v>LOST</v>
      </c>
      <c r="F243" t="str">
        <f ca="1">IF(AND(RESULT!$K302&gt;E$1,RESULT!$C302+RESULT!$D302&gt;2),"WON",IF(AND(RESULT!$K302&lt;E$1,RESULT!$C302+RESULT!$D302&lt;3),"WON","LOST"))</f>
        <v>WON</v>
      </c>
      <c r="G243" t="str">
        <f ca="1">IF(AND(E243="WON",F243="WON"),"WON",IF(AND(E243="LOST",F243="LOST"),"LOST","DP"))</f>
        <v>DP</v>
      </c>
      <c r="I243" t="str">
        <f ca="1">IF(AND(RESULT!$G302&gt;I$1,RESULT!$C302+RESULT!$D302&gt;2),"WON",IF(AND(RESULT!$G302&lt;I$1,RESULT!$C302+RESULT!$D302&lt;3),"WON","LOST"))</f>
        <v>LOST</v>
      </c>
      <c r="J243" t="str">
        <f ca="1">IF(AND(RESULT!$K302&gt;I$1,RESULT!$C302+RESULT!$D302&gt;2),"WON",IF(AND(RESULT!$K302&lt;I$1,RESULT!$C302+RESULT!$D302&lt;3),"WON","LOST"))</f>
        <v>WON</v>
      </c>
      <c r="K243" t="str">
        <f ca="1">IF(AND(I243="WON",J243="WON"),"WON",IF(AND(I243="LOST",J243="LOST"),"LOST","DP"))</f>
        <v>DP</v>
      </c>
      <c r="M243" t="str">
        <f ca="1">IF(AND(RESULT!$G302&gt;M$1,RESULT!$C302+RESULT!$D302&gt;2),"WON",IF(AND(RESULT!$G302&lt;M$1,RESULT!$C302+RESULT!$D302&lt;3),"WON","LOST"))</f>
        <v>WON</v>
      </c>
      <c r="N243" t="str">
        <f ca="1">IF(AND(RESULT!$K302&gt;M$1,RESULT!$C302+RESULT!$D302&gt;2),"WON",IF(AND(RESULT!$K302&lt;M$1,RESULT!$C302+RESULT!$D302&lt;3),"WON","LOST"))</f>
        <v>WON</v>
      </c>
      <c r="O243" t="str">
        <f ca="1">IF(AND(M243="WON",N243="WON"),"WON",IF(AND(M243="LOST",N243="LOST"),"LOST","DP"))</f>
        <v>WON</v>
      </c>
      <c r="Q243" t="str">
        <f ca="1">IF(AND(RESULT!$G302&gt;Q$1,RESULT!$C302+RESULT!$D302&gt;2),"WON",IF(AND(RESULT!$G302&lt;Q$1,RESULT!$C302+RESULT!$D302&lt;3),"WON","LOST"))</f>
        <v>WON</v>
      </c>
      <c r="R243" t="str">
        <f ca="1">IF(AND(RESULT!$K302&gt;Q$1,RESULT!$C302+RESULT!$D302&gt;2),"WON",IF(AND(RESULT!$K302&lt;Q$1,RESULT!$C302+RESULT!$D302&lt;3),"WON","LOST"))</f>
        <v>WON</v>
      </c>
      <c r="S243" t="str">
        <f ca="1">IF(AND(Q243="WON",R243="WON"),"WON",IF(AND(Q243="LOST",R243="LOST"),"LOST","DP"))</f>
        <v>WON</v>
      </c>
      <c r="U243" t="str">
        <f ca="1">IF(AND(RESULT!$G302&gt;U$1,RESULT!$C302+RESULT!$D302&gt;2),"WON",IF(AND(RESULT!$G302&lt;U$1,RESULT!$C302+RESULT!$D302&lt;3),"WON","LOST"))</f>
        <v>WON</v>
      </c>
      <c r="V243" t="str">
        <f ca="1">IF(AND(RESULT!$K302&gt;U$1,RESULT!$C302+RESULT!$D302&gt;2),"WON",IF(AND(RESULT!$K302&lt;U$1,RESULT!$C302+RESULT!$D302&lt;3),"WON","LOST"))</f>
        <v>WON</v>
      </c>
      <c r="W243" t="str">
        <f ca="1">IF(AND(U243="WON",V243="WON"),"WON",IF(AND(U243="LOST",V243="LOST"),"LOST","DP"))</f>
        <v>WON</v>
      </c>
      <c r="Y243" t="str">
        <f ca="1">IF(AND(RESULT!$G302&gt;Y$1,RESULT!$C302+RESULT!$D302&gt;2),"WON",IF(AND(RESULT!$G302&lt;Y$1,RESULT!$C302+RESULT!$D302&lt;3),"WON","LOST"))</f>
        <v>WON</v>
      </c>
      <c r="Z243" t="str">
        <f ca="1">IF(AND(RESULT!$K302&gt;Y$1,RESULT!$C302+RESULT!$D302&gt;2),"WON",IF(AND(RESULT!$K302&lt;Y$1,RESULT!$C302+RESULT!$D302&lt;3),"WON","LOST"))</f>
        <v>WON</v>
      </c>
      <c r="AA243" t="str">
        <f ca="1">IF(AND(Y243="WON",Z243="WON"),"WON",IF(AND(Y243="LOST",Z243="LOST"),"LOST","DP"))</f>
        <v>WON</v>
      </c>
      <c r="AC243" t="str">
        <f ca="1">IF(AND(RESULT!$G302&gt;AC$1,RESULT!$C302+RESULT!$D302&gt;2),"WON",IF(AND(RESULT!$G302&lt;AC$1,RESULT!$C302+RESULT!$D302&lt;3),"WON","LOST"))</f>
        <v>WON</v>
      </c>
      <c r="AD243" t="str">
        <f ca="1">IF(AND(RESULT!$K302&gt;AC$1,RESULT!$C302+RESULT!$D302&gt;2),"WON",IF(AND(RESULT!$K302&lt;AC$1,RESULT!$C302+RESULT!$D302&lt;3),"WON","LOST"))</f>
        <v>WON</v>
      </c>
      <c r="AE243" t="str">
        <f ca="1">IF(AND(AC243="WON",AD243="WON"),"WON",IF(AND(AC243="LOST",AD243="LOST"),"LOST","DP"))</f>
        <v>WON</v>
      </c>
    </row>
    <row r="244" spans="1:31">
      <c r="A244" t="str">
        <f ca="1">IF(AND(RESULT!$G303&gt;A$1,RESULT!$C303+RESULT!$D303&gt;2),"WON",IF(AND(RESULT!$G303&lt;A$1,RESULT!$C303+RESULT!$D303&lt;3),"WON","LOST"))</f>
        <v>WON</v>
      </c>
      <c r="B244" t="str">
        <f ca="1">IF(AND(RESULT!$K303&gt;A$1,RESULT!$C303+RESULT!$D303&gt;2),"WON",IF(AND(RESULT!$K303&lt;A$1,RESULT!$C303+RESULT!$D303&lt;3),"WON","LOST"))</f>
        <v>WON</v>
      </c>
      <c r="C244" t="str">
        <f t="shared" ref="C244:C252" ca="1" si="160">IF(AND(A244="WON",B244="WON"),"WON",IF(AND(A244="LOST",B244="LOST"),"LOST","DP"))</f>
        <v>WON</v>
      </c>
      <c r="E244" t="str">
        <f ca="1">IF(AND(RESULT!$G303&gt;E$1,RESULT!$C303+RESULT!$D303&gt;2),"WON",IF(AND(RESULT!$G303&lt;E$1,RESULT!$C303+RESULT!$D303&lt;3),"WON","LOST"))</f>
        <v>WON</v>
      </c>
      <c r="F244" t="str">
        <f ca="1">IF(AND(RESULT!$K303&gt;E$1,RESULT!$C303+RESULT!$D303&gt;2),"WON",IF(AND(RESULT!$K303&lt;E$1,RESULT!$C303+RESULT!$D303&lt;3),"WON","LOST"))</f>
        <v>WON</v>
      </c>
      <c r="G244" t="str">
        <f t="shared" ref="G244:G252" ca="1" si="161">IF(AND(E244="WON",F244="WON"),"WON",IF(AND(E244="LOST",F244="LOST"),"LOST","DP"))</f>
        <v>WON</v>
      </c>
      <c r="I244" t="str">
        <f ca="1">IF(AND(RESULT!$G303&gt;I$1,RESULT!$C303+RESULT!$D303&gt;2),"WON",IF(AND(RESULT!$G303&lt;I$1,RESULT!$C303+RESULT!$D303&lt;3),"WON","LOST"))</f>
        <v>WON</v>
      </c>
      <c r="J244" t="str">
        <f ca="1">IF(AND(RESULT!$K303&gt;I$1,RESULT!$C303+RESULT!$D303&gt;2),"WON",IF(AND(RESULT!$K303&lt;I$1,RESULT!$C303+RESULT!$D303&lt;3),"WON","LOST"))</f>
        <v>WON</v>
      </c>
      <c r="K244" t="str">
        <f t="shared" ref="K244:K252" ca="1" si="162">IF(AND(I244="WON",J244="WON"),"WON",IF(AND(I244="LOST",J244="LOST"),"LOST","DP"))</f>
        <v>WON</v>
      </c>
      <c r="M244" t="str">
        <f ca="1">IF(AND(RESULT!$G303&gt;M$1,RESULT!$C303+RESULT!$D303&gt;2),"WON",IF(AND(RESULT!$G303&lt;M$1,RESULT!$C303+RESULT!$D303&lt;3),"WON","LOST"))</f>
        <v>WON</v>
      </c>
      <c r="N244" t="str">
        <f ca="1">IF(AND(RESULT!$K303&gt;M$1,RESULT!$C303+RESULT!$D303&gt;2),"WON",IF(AND(RESULT!$K303&lt;M$1,RESULT!$C303+RESULT!$D303&lt;3),"WON","LOST"))</f>
        <v>WON</v>
      </c>
      <c r="O244" t="str">
        <f t="shared" ref="O244:O252" ca="1" si="163">IF(AND(M244="WON",N244="WON"),"WON",IF(AND(M244="LOST",N244="LOST"),"LOST","DP"))</f>
        <v>WON</v>
      </c>
      <c r="Q244" t="str">
        <f ca="1">IF(AND(RESULT!$G303&gt;Q$1,RESULT!$C303+RESULT!$D303&gt;2),"WON",IF(AND(RESULT!$G303&lt;Q$1,RESULT!$C303+RESULT!$D303&lt;3),"WON","LOST"))</f>
        <v>WON</v>
      </c>
      <c r="R244" t="str">
        <f ca="1">IF(AND(RESULT!$K303&gt;Q$1,RESULT!$C303+RESULT!$D303&gt;2),"WON",IF(AND(RESULT!$K303&lt;Q$1,RESULT!$C303+RESULT!$D303&lt;3),"WON","LOST"))</f>
        <v>WON</v>
      </c>
      <c r="S244" t="str">
        <f t="shared" ref="S244:S252" ca="1" si="164">IF(AND(Q244="WON",R244="WON"),"WON",IF(AND(Q244="LOST",R244="LOST"),"LOST","DP"))</f>
        <v>WON</v>
      </c>
      <c r="U244" t="str">
        <f ca="1">IF(AND(RESULT!$G303&gt;U$1,RESULT!$C303+RESULT!$D303&gt;2),"WON",IF(AND(RESULT!$G303&lt;U$1,RESULT!$C303+RESULT!$D303&lt;3),"WON","LOST"))</f>
        <v>LOST</v>
      </c>
      <c r="V244" t="str">
        <f ca="1">IF(AND(RESULT!$K303&gt;U$1,RESULT!$C303+RESULT!$D303&gt;2),"WON",IF(AND(RESULT!$K303&lt;U$1,RESULT!$C303+RESULT!$D303&lt;3),"WON","LOST"))</f>
        <v>WON</v>
      </c>
      <c r="W244" t="str">
        <f t="shared" ref="W244:W252" ca="1" si="165">IF(AND(U244="WON",V244="WON"),"WON",IF(AND(U244="LOST",V244="LOST"),"LOST","DP"))</f>
        <v>DP</v>
      </c>
      <c r="Y244" t="str">
        <f ca="1">IF(AND(RESULT!$G303&gt;Y$1,RESULT!$C303+RESULT!$D303&gt;2),"WON",IF(AND(RESULT!$G303&lt;Y$1,RESULT!$C303+RESULT!$D303&lt;3),"WON","LOST"))</f>
        <v>WON</v>
      </c>
      <c r="Z244" t="str">
        <f ca="1">IF(AND(RESULT!$K303&gt;Y$1,RESULT!$C303+RESULT!$D303&gt;2),"WON",IF(AND(RESULT!$K303&lt;Y$1,RESULT!$C303+RESULT!$D303&lt;3),"WON","LOST"))</f>
        <v>WON</v>
      </c>
      <c r="AA244" t="str">
        <f t="shared" ref="AA244:AA252" ca="1" si="166">IF(AND(Y244="WON",Z244="WON"),"WON",IF(AND(Y244="LOST",Z244="LOST"),"LOST","DP"))</f>
        <v>WON</v>
      </c>
      <c r="AC244" t="str">
        <f ca="1">IF(AND(RESULT!$G303&gt;AC$1,RESULT!$C303+RESULT!$D303&gt;2),"WON",IF(AND(RESULT!$G303&lt;AC$1,RESULT!$C303+RESULT!$D303&lt;3),"WON","LOST"))</f>
        <v>WON</v>
      </c>
      <c r="AD244" t="str">
        <f ca="1">IF(AND(RESULT!$K303&gt;AC$1,RESULT!$C303+RESULT!$D303&gt;2),"WON",IF(AND(RESULT!$K303&lt;AC$1,RESULT!$C303+RESULT!$D303&lt;3),"WON","LOST"))</f>
        <v>WON</v>
      </c>
      <c r="AE244" t="str">
        <f t="shared" ref="AE244:AE252" ca="1" si="167">IF(AND(AC244="WON",AD244="WON"),"WON",IF(AND(AC244="LOST",AD244="LOST"),"LOST","DP"))</f>
        <v>WON</v>
      </c>
    </row>
    <row r="245" spans="1:31">
      <c r="A245" t="str">
        <f ca="1">IF(AND(RESULT!$G304&gt;A$1,RESULT!$C304+RESULT!$D304&gt;2),"WON",IF(AND(RESULT!$G304&lt;A$1,RESULT!$C304+RESULT!$D304&lt;3),"WON","LOST"))</f>
        <v>LOST</v>
      </c>
      <c r="B245" t="str">
        <f ca="1">IF(AND(RESULT!$K304&gt;A$1,RESULT!$C304+RESULT!$D304&gt;2),"WON",IF(AND(RESULT!$K304&lt;A$1,RESULT!$C304+RESULT!$D304&lt;3),"WON","LOST"))</f>
        <v>WON</v>
      </c>
      <c r="C245" t="str">
        <f t="shared" ca="1" si="160"/>
        <v>DP</v>
      </c>
      <c r="E245" t="str">
        <f ca="1">IF(AND(RESULT!$G304&gt;E$1,RESULT!$C304+RESULT!$D304&gt;2),"WON",IF(AND(RESULT!$G304&lt;E$1,RESULT!$C304+RESULT!$D304&lt;3),"WON","LOST"))</f>
        <v>LOST</v>
      </c>
      <c r="F245" t="str">
        <f ca="1">IF(AND(RESULT!$K304&gt;E$1,RESULT!$C304+RESULT!$D304&gt;2),"WON",IF(AND(RESULT!$K304&lt;E$1,RESULT!$C304+RESULT!$D304&lt;3),"WON","LOST"))</f>
        <v>WON</v>
      </c>
      <c r="G245" t="str">
        <f t="shared" ca="1" si="161"/>
        <v>DP</v>
      </c>
      <c r="I245" t="str">
        <f ca="1">IF(AND(RESULT!$G304&gt;I$1,RESULT!$C304+RESULT!$D304&gt;2),"WON",IF(AND(RESULT!$G304&lt;I$1,RESULT!$C304+RESULT!$D304&lt;3),"WON","LOST"))</f>
        <v>LOST</v>
      </c>
      <c r="J245" t="str">
        <f ca="1">IF(AND(RESULT!$K304&gt;I$1,RESULT!$C304+RESULT!$D304&gt;2),"WON",IF(AND(RESULT!$K304&lt;I$1,RESULT!$C304+RESULT!$D304&lt;3),"WON","LOST"))</f>
        <v>WON</v>
      </c>
      <c r="K245" t="str">
        <f t="shared" ca="1" si="162"/>
        <v>DP</v>
      </c>
      <c r="M245" t="str">
        <f ca="1">IF(AND(RESULT!$G304&gt;M$1,RESULT!$C304+RESULT!$D304&gt;2),"WON",IF(AND(RESULT!$G304&lt;M$1,RESULT!$C304+RESULT!$D304&lt;3),"WON","LOST"))</f>
        <v>WON</v>
      </c>
      <c r="N245" t="str">
        <f ca="1">IF(AND(RESULT!$K304&gt;M$1,RESULT!$C304+RESULT!$D304&gt;2),"WON",IF(AND(RESULT!$K304&lt;M$1,RESULT!$C304+RESULT!$D304&lt;3),"WON","LOST"))</f>
        <v>WON</v>
      </c>
      <c r="O245" t="str">
        <f t="shared" ca="1" si="163"/>
        <v>WON</v>
      </c>
      <c r="Q245" t="str">
        <f ca="1">IF(AND(RESULT!$G304&gt;Q$1,RESULT!$C304+RESULT!$D304&gt;2),"WON",IF(AND(RESULT!$G304&lt;Q$1,RESULT!$C304+RESULT!$D304&lt;3),"WON","LOST"))</f>
        <v>WON</v>
      </c>
      <c r="R245" t="str">
        <f ca="1">IF(AND(RESULT!$K304&gt;Q$1,RESULT!$C304+RESULT!$D304&gt;2),"WON",IF(AND(RESULT!$K304&lt;Q$1,RESULT!$C304+RESULT!$D304&lt;3),"WON","LOST"))</f>
        <v>WON</v>
      </c>
      <c r="S245" t="str">
        <f t="shared" ca="1" si="164"/>
        <v>WON</v>
      </c>
      <c r="U245" t="str">
        <f ca="1">IF(AND(RESULT!$G304&gt;U$1,RESULT!$C304+RESULT!$D304&gt;2),"WON",IF(AND(RESULT!$G304&lt;U$1,RESULT!$C304+RESULT!$D304&lt;3),"WON","LOST"))</f>
        <v>WON</v>
      </c>
      <c r="V245" t="str">
        <f ca="1">IF(AND(RESULT!$K304&gt;U$1,RESULT!$C304+RESULT!$D304&gt;2),"WON",IF(AND(RESULT!$K304&lt;U$1,RESULT!$C304+RESULT!$D304&lt;3),"WON","LOST"))</f>
        <v>WON</v>
      </c>
      <c r="W245" t="str">
        <f t="shared" ca="1" si="165"/>
        <v>WON</v>
      </c>
      <c r="Y245" t="str">
        <f ca="1">IF(AND(RESULT!$G304&gt;Y$1,RESULT!$C304+RESULT!$D304&gt;2),"WON",IF(AND(RESULT!$G304&lt;Y$1,RESULT!$C304+RESULT!$D304&lt;3),"WON","LOST"))</f>
        <v>LOST</v>
      </c>
      <c r="Z245" t="str">
        <f ca="1">IF(AND(RESULT!$K304&gt;Y$1,RESULT!$C304+RESULT!$D304&gt;2),"WON",IF(AND(RESULT!$K304&lt;Y$1,RESULT!$C304+RESULT!$D304&lt;3),"WON","LOST"))</f>
        <v>WON</v>
      </c>
      <c r="AA245" t="str">
        <f t="shared" ca="1" si="166"/>
        <v>DP</v>
      </c>
      <c r="AC245" t="str">
        <f ca="1">IF(AND(RESULT!$G304&gt;AC$1,RESULT!$C304+RESULT!$D304&gt;2),"WON",IF(AND(RESULT!$G304&lt;AC$1,RESULT!$C304+RESULT!$D304&lt;3),"WON","LOST"))</f>
        <v>LOST</v>
      </c>
      <c r="AD245" t="str">
        <f ca="1">IF(AND(RESULT!$K304&gt;AC$1,RESULT!$C304+RESULT!$D304&gt;2),"WON",IF(AND(RESULT!$K304&lt;AC$1,RESULT!$C304+RESULT!$D304&lt;3),"WON","LOST"))</f>
        <v>WON</v>
      </c>
      <c r="AE245" t="str">
        <f t="shared" ca="1" si="167"/>
        <v>DP</v>
      </c>
    </row>
    <row r="246" spans="1:31">
      <c r="A246" t="str">
        <f ca="1">IF(AND(RESULT!$G305&gt;A$1,RESULT!$C305+RESULT!$D305&gt;2),"WON",IF(AND(RESULT!$G305&lt;A$1,RESULT!$C305+RESULT!$D305&lt;3),"WON","LOST"))</f>
        <v>WON</v>
      </c>
      <c r="B246" t="str">
        <f ca="1">IF(AND(RESULT!$K305&gt;A$1,RESULT!$C305+RESULT!$D305&gt;2),"WON",IF(AND(RESULT!$K305&lt;A$1,RESULT!$C305+RESULT!$D305&lt;3),"WON","LOST"))</f>
        <v>LOST</v>
      </c>
      <c r="C246" t="str">
        <f t="shared" ca="1" si="160"/>
        <v>DP</v>
      </c>
      <c r="E246" t="str">
        <f ca="1">IF(AND(RESULT!$G305&gt;E$1,RESULT!$C305+RESULT!$D305&gt;2),"WON",IF(AND(RESULT!$G305&lt;E$1,RESULT!$C305+RESULT!$D305&lt;3),"WON","LOST"))</f>
        <v>WON</v>
      </c>
      <c r="F246" t="str">
        <f ca="1">IF(AND(RESULT!$K305&gt;E$1,RESULT!$C305+RESULT!$D305&gt;2),"WON",IF(AND(RESULT!$K305&lt;E$1,RESULT!$C305+RESULT!$D305&lt;3),"WON","LOST"))</f>
        <v>LOST</v>
      </c>
      <c r="G246" t="str">
        <f t="shared" ca="1" si="161"/>
        <v>DP</v>
      </c>
      <c r="I246" t="str">
        <f ca="1">IF(AND(RESULT!$G305&gt;I$1,RESULT!$C305+RESULT!$D305&gt;2),"WON",IF(AND(RESULT!$G305&lt;I$1,RESULT!$C305+RESULT!$D305&lt;3),"WON","LOST"))</f>
        <v>WON</v>
      </c>
      <c r="J246" t="str">
        <f ca="1">IF(AND(RESULT!$K305&gt;I$1,RESULT!$C305+RESULT!$D305&gt;2),"WON",IF(AND(RESULT!$K305&lt;I$1,RESULT!$C305+RESULT!$D305&lt;3),"WON","LOST"))</f>
        <v>LOST</v>
      </c>
      <c r="K246" t="str">
        <f t="shared" ca="1" si="162"/>
        <v>DP</v>
      </c>
      <c r="M246" t="str">
        <f ca="1">IF(AND(RESULT!$G305&gt;M$1,RESULT!$C305+RESULT!$D305&gt;2),"WON",IF(AND(RESULT!$G305&lt;M$1,RESULT!$C305+RESULT!$D305&lt;3),"WON","LOST"))</f>
        <v>LOST</v>
      </c>
      <c r="N246" t="str">
        <f ca="1">IF(AND(RESULT!$K305&gt;M$1,RESULT!$C305+RESULT!$D305&gt;2),"WON",IF(AND(RESULT!$K305&lt;M$1,RESULT!$C305+RESULT!$D305&lt;3),"WON","LOST"))</f>
        <v>LOST</v>
      </c>
      <c r="O246" t="str">
        <f t="shared" ca="1" si="163"/>
        <v>LOST</v>
      </c>
      <c r="Q246" t="str">
        <f ca="1">IF(AND(RESULT!$G305&gt;Q$1,RESULT!$C305+RESULT!$D305&gt;2),"WON",IF(AND(RESULT!$G305&lt;Q$1,RESULT!$C305+RESULT!$D305&lt;3),"WON","LOST"))</f>
        <v>LOST</v>
      </c>
      <c r="R246" t="str">
        <f ca="1">IF(AND(RESULT!$K305&gt;Q$1,RESULT!$C305+RESULT!$D305&gt;2),"WON",IF(AND(RESULT!$K305&lt;Q$1,RESULT!$C305+RESULT!$D305&lt;3),"WON","LOST"))</f>
        <v>LOST</v>
      </c>
      <c r="S246" t="str">
        <f t="shared" ca="1" si="164"/>
        <v>LOST</v>
      </c>
      <c r="U246" t="str">
        <f ca="1">IF(AND(RESULT!$G305&gt;U$1,RESULT!$C305+RESULT!$D305&gt;2),"WON",IF(AND(RESULT!$G305&lt;U$1,RESULT!$C305+RESULT!$D305&lt;3),"WON","LOST"))</f>
        <v>LOST</v>
      </c>
      <c r="V246" t="str">
        <f ca="1">IF(AND(RESULT!$K305&gt;U$1,RESULT!$C305+RESULT!$D305&gt;2),"WON",IF(AND(RESULT!$K305&lt;U$1,RESULT!$C305+RESULT!$D305&lt;3),"WON","LOST"))</f>
        <v>LOST</v>
      </c>
      <c r="W246" t="str">
        <f t="shared" ca="1" si="165"/>
        <v>LOST</v>
      </c>
      <c r="Y246" t="str">
        <f ca="1">IF(AND(RESULT!$G305&gt;Y$1,RESULT!$C305+RESULT!$D305&gt;2),"WON",IF(AND(RESULT!$G305&lt;Y$1,RESULT!$C305+RESULT!$D305&lt;3),"WON","LOST"))</f>
        <v>LOST</v>
      </c>
      <c r="Z246" t="str">
        <f ca="1">IF(AND(RESULT!$K305&gt;Y$1,RESULT!$C305+RESULT!$D305&gt;2),"WON",IF(AND(RESULT!$K305&lt;Y$1,RESULT!$C305+RESULT!$D305&lt;3),"WON","LOST"))</f>
        <v>LOST</v>
      </c>
      <c r="AA246" t="str">
        <f t="shared" ca="1" si="166"/>
        <v>LOST</v>
      </c>
      <c r="AC246" t="str">
        <f ca="1">IF(AND(RESULT!$G305&gt;AC$1,RESULT!$C305+RESULT!$D305&gt;2),"WON",IF(AND(RESULT!$G305&lt;AC$1,RESULT!$C305+RESULT!$D305&lt;3),"WON","LOST"))</f>
        <v>LOST</v>
      </c>
      <c r="AD246" t="str">
        <f ca="1">IF(AND(RESULT!$K305&gt;AC$1,RESULT!$C305+RESULT!$D305&gt;2),"WON",IF(AND(RESULT!$K305&lt;AC$1,RESULT!$C305+RESULT!$D305&lt;3),"WON","LOST"))</f>
        <v>LOST</v>
      </c>
      <c r="AE246" t="str">
        <f t="shared" ca="1" si="167"/>
        <v>LOST</v>
      </c>
    </row>
    <row r="247" spans="1:31">
      <c r="A247" t="str">
        <f ca="1">IF(AND(RESULT!$G306&gt;A$1,RESULT!$C306+RESULT!$D306&gt;2),"WON",IF(AND(RESULT!$G306&lt;A$1,RESULT!$C306+RESULT!$D306&lt;3),"WON","LOST"))</f>
        <v>WON</v>
      </c>
      <c r="B247" t="str">
        <f ca="1">IF(AND(RESULT!$K306&gt;A$1,RESULT!$C306+RESULT!$D306&gt;2),"WON",IF(AND(RESULT!$K306&lt;A$1,RESULT!$C306+RESULT!$D306&lt;3),"WON","LOST"))</f>
        <v>WON</v>
      </c>
      <c r="C247" t="str">
        <f t="shared" ca="1" si="160"/>
        <v>WON</v>
      </c>
      <c r="E247" t="str">
        <f ca="1">IF(AND(RESULT!$G306&gt;E$1,RESULT!$C306+RESULT!$D306&gt;2),"WON",IF(AND(RESULT!$G306&lt;E$1,RESULT!$C306+RESULT!$D306&lt;3),"WON","LOST"))</f>
        <v>WON</v>
      </c>
      <c r="F247" t="str">
        <f ca="1">IF(AND(RESULT!$K306&gt;E$1,RESULT!$C306+RESULT!$D306&gt;2),"WON",IF(AND(RESULT!$K306&lt;E$1,RESULT!$C306+RESULT!$D306&lt;3),"WON","LOST"))</f>
        <v>WON</v>
      </c>
      <c r="G247" t="str">
        <f t="shared" ca="1" si="161"/>
        <v>WON</v>
      </c>
      <c r="I247" t="str">
        <f ca="1">IF(AND(RESULT!$G306&gt;I$1,RESULT!$C306+RESULT!$D306&gt;2),"WON",IF(AND(RESULT!$G306&lt;I$1,RESULT!$C306+RESULT!$D306&lt;3),"WON","LOST"))</f>
        <v>WON</v>
      </c>
      <c r="J247" t="str">
        <f ca="1">IF(AND(RESULT!$K306&gt;I$1,RESULT!$C306+RESULT!$D306&gt;2),"WON",IF(AND(RESULT!$K306&lt;I$1,RESULT!$C306+RESULT!$D306&lt;3),"WON","LOST"))</f>
        <v>WON</v>
      </c>
      <c r="K247" t="str">
        <f t="shared" ca="1" si="162"/>
        <v>WON</v>
      </c>
      <c r="M247" t="str">
        <f ca="1">IF(AND(RESULT!$G306&gt;M$1,RESULT!$C306+RESULT!$D306&gt;2),"WON",IF(AND(RESULT!$G306&lt;M$1,RESULT!$C306+RESULT!$D306&lt;3),"WON","LOST"))</f>
        <v>LOST</v>
      </c>
      <c r="N247" t="str">
        <f ca="1">IF(AND(RESULT!$K306&gt;M$1,RESULT!$C306+RESULT!$D306&gt;2),"WON",IF(AND(RESULT!$K306&lt;M$1,RESULT!$C306+RESULT!$D306&lt;3),"WON","LOST"))</f>
        <v>WON</v>
      </c>
      <c r="O247" t="str">
        <f t="shared" ca="1" si="163"/>
        <v>DP</v>
      </c>
      <c r="Q247" t="str">
        <f ca="1">IF(AND(RESULT!$G306&gt;Q$1,RESULT!$C306+RESULT!$D306&gt;2),"WON",IF(AND(RESULT!$G306&lt;Q$1,RESULT!$C306+RESULT!$D306&lt;3),"WON","LOST"))</f>
        <v>LOST</v>
      </c>
      <c r="R247" t="str">
        <f ca="1">IF(AND(RESULT!$K306&gt;Q$1,RESULT!$C306+RESULT!$D306&gt;2),"WON",IF(AND(RESULT!$K306&lt;Q$1,RESULT!$C306+RESULT!$D306&lt;3),"WON","LOST"))</f>
        <v>WON</v>
      </c>
      <c r="S247" t="str">
        <f t="shared" ca="1" si="164"/>
        <v>DP</v>
      </c>
      <c r="U247" t="str">
        <f ca="1">IF(AND(RESULT!$G306&gt;U$1,RESULT!$C306+RESULT!$D306&gt;2),"WON",IF(AND(RESULT!$G306&lt;U$1,RESULT!$C306+RESULT!$D306&lt;3),"WON","LOST"))</f>
        <v>LOST</v>
      </c>
      <c r="V247" t="str">
        <f ca="1">IF(AND(RESULT!$K306&gt;U$1,RESULT!$C306+RESULT!$D306&gt;2),"WON",IF(AND(RESULT!$K306&lt;U$1,RESULT!$C306+RESULT!$D306&lt;3),"WON","LOST"))</f>
        <v>WON</v>
      </c>
      <c r="W247" t="str">
        <f t="shared" ca="1" si="165"/>
        <v>DP</v>
      </c>
      <c r="Y247" t="str">
        <f ca="1">IF(AND(RESULT!$G306&gt;Y$1,RESULT!$C306+RESULT!$D306&gt;2),"WON",IF(AND(RESULT!$G306&lt;Y$1,RESULT!$C306+RESULT!$D306&lt;3),"WON","LOST"))</f>
        <v>WON</v>
      </c>
      <c r="Z247" t="str">
        <f ca="1">IF(AND(RESULT!$K306&gt;Y$1,RESULT!$C306+RESULT!$D306&gt;2),"WON",IF(AND(RESULT!$K306&lt;Y$1,RESULT!$C306+RESULT!$D306&lt;3),"WON","LOST"))</f>
        <v>WON</v>
      </c>
      <c r="AA247" t="str">
        <f t="shared" ca="1" si="166"/>
        <v>WON</v>
      </c>
      <c r="AC247" t="str">
        <f ca="1">IF(AND(RESULT!$G306&gt;AC$1,RESULT!$C306+RESULT!$D306&gt;2),"WON",IF(AND(RESULT!$G306&lt;AC$1,RESULT!$C306+RESULT!$D306&lt;3),"WON","LOST"))</f>
        <v>WON</v>
      </c>
      <c r="AD247" t="str">
        <f ca="1">IF(AND(RESULT!$K306&gt;AC$1,RESULT!$C306+RESULT!$D306&gt;2),"WON",IF(AND(RESULT!$K306&lt;AC$1,RESULT!$C306+RESULT!$D306&lt;3),"WON","LOST"))</f>
        <v>WON</v>
      </c>
      <c r="AE247" t="str">
        <f t="shared" ca="1" si="167"/>
        <v>WON</v>
      </c>
    </row>
    <row r="248" spans="1:31">
      <c r="A248" t="str">
        <f ca="1">IF(AND(RESULT!$G307&gt;A$1,RESULT!$C307+RESULT!$D307&gt;2),"WON",IF(AND(RESULT!$G307&lt;A$1,RESULT!$C307+RESULT!$D307&lt;3),"WON","LOST"))</f>
        <v>LOST</v>
      </c>
      <c r="B248" t="str">
        <f ca="1">IF(AND(RESULT!$K307&gt;A$1,RESULT!$C307+RESULT!$D307&gt;2),"WON",IF(AND(RESULT!$K307&lt;A$1,RESULT!$C307+RESULT!$D307&lt;3),"WON","LOST"))</f>
        <v>LOST</v>
      </c>
      <c r="C248" t="str">
        <f t="shared" ca="1" si="160"/>
        <v>LOST</v>
      </c>
      <c r="E248" t="str">
        <f ca="1">IF(AND(RESULT!$G307&gt;E$1,RESULT!$C307+RESULT!$D307&gt;2),"WON",IF(AND(RESULT!$G307&lt;E$1,RESULT!$C307+RESULT!$D307&lt;3),"WON","LOST"))</f>
        <v>LOST</v>
      </c>
      <c r="F248" t="str">
        <f ca="1">IF(AND(RESULT!$K307&gt;E$1,RESULT!$C307+RESULT!$D307&gt;2),"WON",IF(AND(RESULT!$K307&lt;E$1,RESULT!$C307+RESULT!$D307&lt;3),"WON","LOST"))</f>
        <v>LOST</v>
      </c>
      <c r="G248" t="str">
        <f t="shared" ca="1" si="161"/>
        <v>LOST</v>
      </c>
      <c r="I248" t="str">
        <f ca="1">IF(AND(RESULT!$G307&gt;I$1,RESULT!$C307+RESULT!$D307&gt;2),"WON",IF(AND(RESULT!$G307&lt;I$1,RESULT!$C307+RESULT!$D307&lt;3),"WON","LOST"))</f>
        <v>LOST</v>
      </c>
      <c r="J248" t="str">
        <f ca="1">IF(AND(RESULT!$K307&gt;I$1,RESULT!$C307+RESULT!$D307&gt;2),"WON",IF(AND(RESULT!$K307&lt;I$1,RESULT!$C307+RESULT!$D307&lt;3),"WON","LOST"))</f>
        <v>LOST</v>
      </c>
      <c r="K248" t="str">
        <f t="shared" ca="1" si="162"/>
        <v>LOST</v>
      </c>
      <c r="M248" t="str">
        <f ca="1">IF(AND(RESULT!$G307&gt;M$1,RESULT!$C307+RESULT!$D307&gt;2),"WON",IF(AND(RESULT!$G307&lt;M$1,RESULT!$C307+RESULT!$D307&lt;3),"WON","LOST"))</f>
        <v>WON</v>
      </c>
      <c r="N248" t="str">
        <f ca="1">IF(AND(RESULT!$K307&gt;M$1,RESULT!$C307+RESULT!$D307&gt;2),"WON",IF(AND(RESULT!$K307&lt;M$1,RESULT!$C307+RESULT!$D307&lt;3),"WON","LOST"))</f>
        <v>WON</v>
      </c>
      <c r="O248" t="str">
        <f t="shared" ca="1" si="163"/>
        <v>WON</v>
      </c>
      <c r="Q248" t="str">
        <f ca="1">IF(AND(RESULT!$G307&gt;Q$1,RESULT!$C307+RESULT!$D307&gt;2),"WON",IF(AND(RESULT!$G307&lt;Q$1,RESULT!$C307+RESULT!$D307&lt;3),"WON","LOST"))</f>
        <v>WON</v>
      </c>
      <c r="R248" t="str">
        <f ca="1">IF(AND(RESULT!$K307&gt;Q$1,RESULT!$C307+RESULT!$D307&gt;2),"WON",IF(AND(RESULT!$K307&lt;Q$1,RESULT!$C307+RESULT!$D307&lt;3),"WON","LOST"))</f>
        <v>WON</v>
      </c>
      <c r="S248" t="str">
        <f t="shared" ca="1" si="164"/>
        <v>WON</v>
      </c>
      <c r="U248" t="str">
        <f ca="1">IF(AND(RESULT!$G307&gt;U$1,RESULT!$C307+RESULT!$D307&gt;2),"WON",IF(AND(RESULT!$G307&lt;U$1,RESULT!$C307+RESULT!$D307&lt;3),"WON","LOST"))</f>
        <v>WON</v>
      </c>
      <c r="V248" t="str">
        <f ca="1">IF(AND(RESULT!$K307&gt;U$1,RESULT!$C307+RESULT!$D307&gt;2),"WON",IF(AND(RESULT!$K307&lt;U$1,RESULT!$C307+RESULT!$D307&lt;3),"WON","LOST"))</f>
        <v>WON</v>
      </c>
      <c r="W248" t="str">
        <f t="shared" ca="1" si="165"/>
        <v>WON</v>
      </c>
      <c r="Y248" t="str">
        <f ca="1">IF(AND(RESULT!$G307&gt;Y$1,RESULT!$C307+RESULT!$D307&gt;2),"WON",IF(AND(RESULT!$G307&lt;Y$1,RESULT!$C307+RESULT!$D307&lt;3),"WON","LOST"))</f>
        <v>LOST</v>
      </c>
      <c r="Z248" t="str">
        <f ca="1">IF(AND(RESULT!$K307&gt;Y$1,RESULT!$C307+RESULT!$D307&gt;2),"WON",IF(AND(RESULT!$K307&lt;Y$1,RESULT!$C307+RESULT!$D307&lt;3),"WON","LOST"))</f>
        <v>WON</v>
      </c>
      <c r="AA248" t="str">
        <f t="shared" ca="1" si="166"/>
        <v>DP</v>
      </c>
      <c r="AC248" t="str">
        <f ca="1">IF(AND(RESULT!$G307&gt;AC$1,RESULT!$C307+RESULT!$D307&gt;2),"WON",IF(AND(RESULT!$G307&lt;AC$1,RESULT!$C307+RESULT!$D307&lt;3),"WON","LOST"))</f>
        <v>LOST</v>
      </c>
      <c r="AD248" t="str">
        <f ca="1">IF(AND(RESULT!$K307&gt;AC$1,RESULT!$C307+RESULT!$D307&gt;2),"WON",IF(AND(RESULT!$K307&lt;AC$1,RESULT!$C307+RESULT!$D307&lt;3),"WON","LOST"))</f>
        <v>WON</v>
      </c>
      <c r="AE248" t="str">
        <f t="shared" ca="1" si="167"/>
        <v>DP</v>
      </c>
    </row>
    <row r="249" spans="1:31">
      <c r="A249" t="str">
        <f ca="1">IF(AND(RESULT!$G308&gt;A$1,RESULT!$C308+RESULT!$D308&gt;2),"WON",IF(AND(RESULT!$G308&lt;A$1,RESULT!$C308+RESULT!$D308&lt;3),"WON","LOST"))</f>
        <v>LOST</v>
      </c>
      <c r="B249" t="str">
        <f ca="1">IF(AND(RESULT!$K308&gt;A$1,RESULT!$C308+RESULT!$D308&gt;2),"WON",IF(AND(RESULT!$K308&lt;A$1,RESULT!$C308+RESULT!$D308&lt;3),"WON","LOST"))</f>
        <v>WON</v>
      </c>
      <c r="C249" t="str">
        <f t="shared" ca="1" si="160"/>
        <v>DP</v>
      </c>
      <c r="E249" t="str">
        <f ca="1">IF(AND(RESULT!$G308&gt;E$1,RESULT!$C308+RESULT!$D308&gt;2),"WON",IF(AND(RESULT!$G308&lt;E$1,RESULT!$C308+RESULT!$D308&lt;3),"WON","LOST"))</f>
        <v>LOST</v>
      </c>
      <c r="F249" t="str">
        <f ca="1">IF(AND(RESULT!$K308&gt;E$1,RESULT!$C308+RESULT!$D308&gt;2),"WON",IF(AND(RESULT!$K308&lt;E$1,RESULT!$C308+RESULT!$D308&lt;3),"WON","LOST"))</f>
        <v>WON</v>
      </c>
      <c r="G249" t="str">
        <f t="shared" ca="1" si="161"/>
        <v>DP</v>
      </c>
      <c r="I249" t="str">
        <f ca="1">IF(AND(RESULT!$G308&gt;I$1,RESULT!$C308+RESULT!$D308&gt;2),"WON",IF(AND(RESULT!$G308&lt;I$1,RESULT!$C308+RESULT!$D308&lt;3),"WON","LOST"))</f>
        <v>LOST</v>
      </c>
      <c r="J249" t="str">
        <f ca="1">IF(AND(RESULT!$K308&gt;I$1,RESULT!$C308+RESULT!$D308&gt;2),"WON",IF(AND(RESULT!$K308&lt;I$1,RESULT!$C308+RESULT!$D308&lt;3),"WON","LOST"))</f>
        <v>WON</v>
      </c>
      <c r="K249" t="str">
        <f t="shared" ca="1" si="162"/>
        <v>DP</v>
      </c>
      <c r="M249" t="str">
        <f ca="1">IF(AND(RESULT!$G308&gt;M$1,RESULT!$C308+RESULT!$D308&gt;2),"WON",IF(AND(RESULT!$G308&lt;M$1,RESULT!$C308+RESULT!$D308&lt;3),"WON","LOST"))</f>
        <v>LOST</v>
      </c>
      <c r="N249" t="str">
        <f ca="1">IF(AND(RESULT!$K308&gt;M$1,RESULT!$C308+RESULT!$D308&gt;2),"WON",IF(AND(RESULT!$K308&lt;M$1,RESULT!$C308+RESULT!$D308&lt;3),"WON","LOST"))</f>
        <v>WON</v>
      </c>
      <c r="O249" t="str">
        <f t="shared" ca="1" si="163"/>
        <v>DP</v>
      </c>
      <c r="Q249" t="str">
        <f ca="1">IF(AND(RESULT!$G308&gt;Q$1,RESULT!$C308+RESULT!$D308&gt;2),"WON",IF(AND(RESULT!$G308&lt;Q$1,RESULT!$C308+RESULT!$D308&lt;3),"WON","LOST"))</f>
        <v>WON</v>
      </c>
      <c r="R249" t="str">
        <f ca="1">IF(AND(RESULT!$K308&gt;Q$1,RESULT!$C308+RESULT!$D308&gt;2),"WON",IF(AND(RESULT!$K308&lt;Q$1,RESULT!$C308+RESULT!$D308&lt;3),"WON","LOST"))</f>
        <v>WON</v>
      </c>
      <c r="S249" t="str">
        <f t="shared" ca="1" si="164"/>
        <v>WON</v>
      </c>
      <c r="U249" t="str">
        <f ca="1">IF(AND(RESULT!$G308&gt;U$1,RESULT!$C308+RESULT!$D308&gt;2),"WON",IF(AND(RESULT!$G308&lt;U$1,RESULT!$C308+RESULT!$D308&lt;3),"WON","LOST"))</f>
        <v>WON</v>
      </c>
      <c r="V249" t="str">
        <f ca="1">IF(AND(RESULT!$K308&gt;U$1,RESULT!$C308+RESULT!$D308&gt;2),"WON",IF(AND(RESULT!$K308&lt;U$1,RESULT!$C308+RESULT!$D308&lt;3),"WON","LOST"))</f>
        <v>WON</v>
      </c>
      <c r="W249" t="str">
        <f t="shared" ca="1" si="165"/>
        <v>WON</v>
      </c>
      <c r="Y249" t="str">
        <f ca="1">IF(AND(RESULT!$G308&gt;Y$1,RESULT!$C308+RESULT!$D308&gt;2),"WON",IF(AND(RESULT!$G308&lt;Y$1,RESULT!$C308+RESULT!$D308&lt;3),"WON","LOST"))</f>
        <v>LOST</v>
      </c>
      <c r="Z249" t="str">
        <f ca="1">IF(AND(RESULT!$K308&gt;Y$1,RESULT!$C308+RESULT!$D308&gt;2),"WON",IF(AND(RESULT!$K308&lt;Y$1,RESULT!$C308+RESULT!$D308&lt;3),"WON","LOST"))</f>
        <v>WON</v>
      </c>
      <c r="AA249" t="str">
        <f t="shared" ca="1" si="166"/>
        <v>DP</v>
      </c>
      <c r="AC249" t="str">
        <f ca="1">IF(AND(RESULT!$G308&gt;AC$1,RESULT!$C308+RESULT!$D308&gt;2),"WON",IF(AND(RESULT!$G308&lt;AC$1,RESULT!$C308+RESULT!$D308&lt;3),"WON","LOST"))</f>
        <v>LOST</v>
      </c>
      <c r="AD249" t="str">
        <f ca="1">IF(AND(RESULT!$K308&gt;AC$1,RESULT!$C308+RESULT!$D308&gt;2),"WON",IF(AND(RESULT!$K308&lt;AC$1,RESULT!$C308+RESULT!$D308&lt;3),"WON","LOST"))</f>
        <v>WON</v>
      </c>
      <c r="AE249" t="str">
        <f t="shared" ca="1" si="167"/>
        <v>DP</v>
      </c>
    </row>
    <row r="250" spans="1:31">
      <c r="A250" t="str">
        <f ca="1">IF(AND(RESULT!$G309&gt;A$1,RESULT!$C309+RESULT!$D309&gt;2),"WON",IF(AND(RESULT!$G309&lt;A$1,RESULT!$C309+RESULT!$D309&lt;3),"WON","LOST"))</f>
        <v>LOST</v>
      </c>
      <c r="B250" t="str">
        <f ca="1">IF(AND(RESULT!$K309&gt;A$1,RESULT!$C309+RESULT!$D309&gt;2),"WON",IF(AND(RESULT!$K309&lt;A$1,RESULT!$C309+RESULT!$D309&lt;3),"WON","LOST"))</f>
        <v>WON</v>
      </c>
      <c r="C250" t="str">
        <f t="shared" ca="1" si="160"/>
        <v>DP</v>
      </c>
      <c r="E250" t="str">
        <f ca="1">IF(AND(RESULT!$G309&gt;E$1,RESULT!$C309+RESULT!$D309&gt;2),"WON",IF(AND(RESULT!$G309&lt;E$1,RESULT!$C309+RESULT!$D309&lt;3),"WON","LOST"))</f>
        <v>LOST</v>
      </c>
      <c r="F250" t="str">
        <f ca="1">IF(AND(RESULT!$K309&gt;E$1,RESULT!$C309+RESULT!$D309&gt;2),"WON",IF(AND(RESULT!$K309&lt;E$1,RESULT!$C309+RESULT!$D309&lt;3),"WON","LOST"))</f>
        <v>WON</v>
      </c>
      <c r="G250" t="str">
        <f t="shared" ca="1" si="161"/>
        <v>DP</v>
      </c>
      <c r="I250" t="str">
        <f ca="1">IF(AND(RESULT!$G309&gt;I$1,RESULT!$C309+RESULT!$D309&gt;2),"WON",IF(AND(RESULT!$G309&lt;I$1,RESULT!$C309+RESULT!$D309&lt;3),"WON","LOST"))</f>
        <v>LOST</v>
      </c>
      <c r="J250" t="str">
        <f ca="1">IF(AND(RESULT!$K309&gt;I$1,RESULT!$C309+RESULT!$D309&gt;2),"WON",IF(AND(RESULT!$K309&lt;I$1,RESULT!$C309+RESULT!$D309&lt;3),"WON","LOST"))</f>
        <v>WON</v>
      </c>
      <c r="K250" t="str">
        <f t="shared" ca="1" si="162"/>
        <v>DP</v>
      </c>
      <c r="M250" t="str">
        <f ca="1">IF(AND(RESULT!$G309&gt;M$1,RESULT!$C309+RESULT!$D309&gt;2),"WON",IF(AND(RESULT!$G309&lt;M$1,RESULT!$C309+RESULT!$D309&lt;3),"WON","LOST"))</f>
        <v>LOST</v>
      </c>
      <c r="N250" t="str">
        <f ca="1">IF(AND(RESULT!$K309&gt;M$1,RESULT!$C309+RESULT!$D309&gt;2),"WON",IF(AND(RESULT!$K309&lt;M$1,RESULT!$C309+RESULT!$D309&lt;3),"WON","LOST"))</f>
        <v>WON</v>
      </c>
      <c r="O250" t="str">
        <f t="shared" ca="1" si="163"/>
        <v>DP</v>
      </c>
      <c r="Q250" t="str">
        <f ca="1">IF(AND(RESULT!$G309&gt;Q$1,RESULT!$C309+RESULT!$D309&gt;2),"WON",IF(AND(RESULT!$G309&lt;Q$1,RESULT!$C309+RESULT!$D309&lt;3),"WON","LOST"))</f>
        <v>LOST</v>
      </c>
      <c r="R250" t="str">
        <f ca="1">IF(AND(RESULT!$K309&gt;Q$1,RESULT!$C309+RESULT!$D309&gt;2),"WON",IF(AND(RESULT!$K309&lt;Q$1,RESULT!$C309+RESULT!$D309&lt;3),"WON","LOST"))</f>
        <v>WON</v>
      </c>
      <c r="S250" t="str">
        <f t="shared" ca="1" si="164"/>
        <v>DP</v>
      </c>
      <c r="U250" t="str">
        <f ca="1">IF(AND(RESULT!$G309&gt;U$1,RESULT!$C309+RESULT!$D309&gt;2),"WON",IF(AND(RESULT!$G309&lt;U$1,RESULT!$C309+RESULT!$D309&lt;3),"WON","LOST"))</f>
        <v>LOST</v>
      </c>
      <c r="V250" t="str">
        <f ca="1">IF(AND(RESULT!$K309&gt;U$1,RESULT!$C309+RESULT!$D309&gt;2),"WON",IF(AND(RESULT!$K309&lt;U$1,RESULT!$C309+RESULT!$D309&lt;3),"WON","LOST"))</f>
        <v>WON</v>
      </c>
      <c r="W250" t="str">
        <f t="shared" ca="1" si="165"/>
        <v>DP</v>
      </c>
      <c r="Y250" t="str">
        <f ca="1">IF(AND(RESULT!$G309&gt;Y$1,RESULT!$C309+RESULT!$D309&gt;2),"WON",IF(AND(RESULT!$G309&lt;Y$1,RESULT!$C309+RESULT!$D309&lt;3),"WON","LOST"))</f>
        <v>LOST</v>
      </c>
      <c r="Z250" t="str">
        <f ca="1">IF(AND(RESULT!$K309&gt;Y$1,RESULT!$C309+RESULT!$D309&gt;2),"WON",IF(AND(RESULT!$K309&lt;Y$1,RESULT!$C309+RESULT!$D309&lt;3),"WON","LOST"))</f>
        <v>WON</v>
      </c>
      <c r="AA250" t="str">
        <f t="shared" ca="1" si="166"/>
        <v>DP</v>
      </c>
      <c r="AC250" t="str">
        <f ca="1">IF(AND(RESULT!$G309&gt;AC$1,RESULT!$C309+RESULT!$D309&gt;2),"WON",IF(AND(RESULT!$G309&lt;AC$1,RESULT!$C309+RESULT!$D309&lt;3),"WON","LOST"))</f>
        <v>LOST</v>
      </c>
      <c r="AD250" t="str">
        <f ca="1">IF(AND(RESULT!$K309&gt;AC$1,RESULT!$C309+RESULT!$D309&gt;2),"WON",IF(AND(RESULT!$K309&lt;AC$1,RESULT!$C309+RESULT!$D309&lt;3),"WON","LOST"))</f>
        <v>WON</v>
      </c>
      <c r="AE250" t="str">
        <f t="shared" ca="1" si="167"/>
        <v>DP</v>
      </c>
    </row>
    <row r="251" spans="1:31">
      <c r="A251" t="str">
        <f ca="1">IF(AND(RESULT!$G310&gt;A$1,RESULT!$C310+RESULT!$D310&gt;2),"WON",IF(AND(RESULT!$G310&lt;A$1,RESULT!$C310+RESULT!$D310&lt;3),"WON","LOST"))</f>
        <v>WON</v>
      </c>
      <c r="B251" t="str">
        <f ca="1">IF(AND(RESULT!$K310&gt;A$1,RESULT!$C310+RESULT!$D310&gt;2),"WON",IF(AND(RESULT!$K310&lt;A$1,RESULT!$C310+RESULT!$D310&lt;3),"WON","LOST"))</f>
        <v>WON</v>
      </c>
      <c r="C251" t="str">
        <f t="shared" ca="1" si="160"/>
        <v>WON</v>
      </c>
      <c r="E251" t="str">
        <f ca="1">IF(AND(RESULT!$G310&gt;E$1,RESULT!$C310+RESULT!$D310&gt;2),"WON",IF(AND(RESULT!$G310&lt;E$1,RESULT!$C310+RESULT!$D310&lt;3),"WON","LOST"))</f>
        <v>WON</v>
      </c>
      <c r="F251" t="str">
        <f ca="1">IF(AND(RESULT!$K310&gt;E$1,RESULT!$C310+RESULT!$D310&gt;2),"WON",IF(AND(RESULT!$K310&lt;E$1,RESULT!$C310+RESULT!$D310&lt;3),"WON","LOST"))</f>
        <v>WON</v>
      </c>
      <c r="G251" t="str">
        <f t="shared" ca="1" si="161"/>
        <v>WON</v>
      </c>
      <c r="I251" t="str">
        <f ca="1">IF(AND(RESULT!$G310&gt;I$1,RESULT!$C310+RESULT!$D310&gt;2),"WON",IF(AND(RESULT!$G310&lt;I$1,RESULT!$C310+RESULT!$D310&lt;3),"WON","LOST"))</f>
        <v>WON</v>
      </c>
      <c r="J251" t="str">
        <f ca="1">IF(AND(RESULT!$K310&gt;I$1,RESULT!$C310+RESULT!$D310&gt;2),"WON",IF(AND(RESULT!$K310&lt;I$1,RESULT!$C310+RESULT!$D310&lt;3),"WON","LOST"))</f>
        <v>WON</v>
      </c>
      <c r="K251" t="str">
        <f t="shared" ca="1" si="162"/>
        <v>WON</v>
      </c>
      <c r="M251" t="str">
        <f ca="1">IF(AND(RESULT!$G310&gt;M$1,RESULT!$C310+RESULT!$D310&gt;2),"WON",IF(AND(RESULT!$G310&lt;M$1,RESULT!$C310+RESULT!$D310&lt;3),"WON","LOST"))</f>
        <v>LOST</v>
      </c>
      <c r="N251" t="str">
        <f ca="1">IF(AND(RESULT!$K310&gt;M$1,RESULT!$C310+RESULT!$D310&gt;2),"WON",IF(AND(RESULT!$K310&lt;M$1,RESULT!$C310+RESULT!$D310&lt;3),"WON","LOST"))</f>
        <v>LOST</v>
      </c>
      <c r="O251" t="str">
        <f t="shared" ca="1" si="163"/>
        <v>LOST</v>
      </c>
      <c r="Q251" t="str">
        <f ca="1">IF(AND(RESULT!$G310&gt;Q$1,RESULT!$C310+RESULT!$D310&gt;2),"WON",IF(AND(RESULT!$G310&lt;Q$1,RESULT!$C310+RESULT!$D310&lt;3),"WON","LOST"))</f>
        <v>LOST</v>
      </c>
      <c r="R251" t="str">
        <f ca="1">IF(AND(RESULT!$K310&gt;Q$1,RESULT!$C310+RESULT!$D310&gt;2),"WON",IF(AND(RESULT!$K310&lt;Q$1,RESULT!$C310+RESULT!$D310&lt;3),"WON","LOST"))</f>
        <v>LOST</v>
      </c>
      <c r="S251" t="str">
        <f t="shared" ca="1" si="164"/>
        <v>LOST</v>
      </c>
      <c r="U251" t="str">
        <f ca="1">IF(AND(RESULT!$G310&gt;U$1,RESULT!$C310+RESULT!$D310&gt;2),"WON",IF(AND(RESULT!$G310&lt;U$1,RESULT!$C310+RESULT!$D310&lt;3),"WON","LOST"))</f>
        <v>LOST</v>
      </c>
      <c r="V251" t="str">
        <f ca="1">IF(AND(RESULT!$K310&gt;U$1,RESULT!$C310+RESULT!$D310&gt;2),"WON",IF(AND(RESULT!$K310&lt;U$1,RESULT!$C310+RESULT!$D310&lt;3),"WON","LOST"))</f>
        <v>LOST</v>
      </c>
      <c r="W251" t="str">
        <f t="shared" ca="1" si="165"/>
        <v>LOST</v>
      </c>
      <c r="Y251" t="str">
        <f ca="1">IF(AND(RESULT!$G310&gt;Y$1,RESULT!$C310+RESULT!$D310&gt;2),"WON",IF(AND(RESULT!$G310&lt;Y$1,RESULT!$C310+RESULT!$D310&lt;3),"WON","LOST"))</f>
        <v>LOST</v>
      </c>
      <c r="Z251" t="str">
        <f ca="1">IF(AND(RESULT!$K310&gt;Y$1,RESULT!$C310+RESULT!$D310&gt;2),"WON",IF(AND(RESULT!$K310&lt;Y$1,RESULT!$C310+RESULT!$D310&lt;3),"WON","LOST"))</f>
        <v>WON</v>
      </c>
      <c r="AA251" t="str">
        <f t="shared" ca="1" si="166"/>
        <v>DP</v>
      </c>
      <c r="AC251" t="str">
        <f ca="1">IF(AND(RESULT!$G310&gt;AC$1,RESULT!$C310+RESULT!$D310&gt;2),"WON",IF(AND(RESULT!$G310&lt;AC$1,RESULT!$C310+RESULT!$D310&lt;3),"WON","LOST"))</f>
        <v>LOST</v>
      </c>
      <c r="AD251" t="str">
        <f ca="1">IF(AND(RESULT!$K310&gt;AC$1,RESULT!$C310+RESULT!$D310&gt;2),"WON",IF(AND(RESULT!$K310&lt;AC$1,RESULT!$C310+RESULT!$D310&lt;3),"WON","LOST"))</f>
        <v>WON</v>
      </c>
      <c r="AE251" t="str">
        <f t="shared" ca="1" si="167"/>
        <v>DP</v>
      </c>
    </row>
    <row r="252" spans="1:31">
      <c r="A252" t="str">
        <f ca="1">IF(AND(RESULT!$G311&gt;A$1,RESULT!$C311+RESULT!$D311&gt;2),"WON",IF(AND(RESULT!$G311&lt;A$1,RESULT!$C311+RESULT!$D311&lt;3),"WON","LOST"))</f>
        <v>LOST</v>
      </c>
      <c r="B252" t="str">
        <f ca="1">IF(AND(RESULT!$K311&gt;A$1,RESULT!$C311+RESULT!$D311&gt;2),"WON",IF(AND(RESULT!$K311&lt;A$1,RESULT!$C311+RESULT!$D311&lt;3),"WON","LOST"))</f>
        <v>LOST</v>
      </c>
      <c r="C252" t="str">
        <f t="shared" ca="1" si="160"/>
        <v>LOST</v>
      </c>
      <c r="E252" t="str">
        <f ca="1">IF(AND(RESULT!$G311&gt;E$1,RESULT!$C311+RESULT!$D311&gt;2),"WON",IF(AND(RESULT!$G311&lt;E$1,RESULT!$C311+RESULT!$D311&lt;3),"WON","LOST"))</f>
        <v>LOST</v>
      </c>
      <c r="F252" t="str">
        <f ca="1">IF(AND(RESULT!$K311&gt;E$1,RESULT!$C311+RESULT!$D311&gt;2),"WON",IF(AND(RESULT!$K311&lt;E$1,RESULT!$C311+RESULT!$D311&lt;3),"WON","LOST"))</f>
        <v>LOST</v>
      </c>
      <c r="G252" t="str">
        <f t="shared" ca="1" si="161"/>
        <v>LOST</v>
      </c>
      <c r="I252" t="str">
        <f ca="1">IF(AND(RESULT!$G311&gt;I$1,RESULT!$C311+RESULT!$D311&gt;2),"WON",IF(AND(RESULT!$G311&lt;I$1,RESULT!$C311+RESULT!$D311&lt;3),"WON","LOST"))</f>
        <v>LOST</v>
      </c>
      <c r="J252" t="str">
        <f ca="1">IF(AND(RESULT!$K311&gt;I$1,RESULT!$C311+RESULT!$D311&gt;2),"WON",IF(AND(RESULT!$K311&lt;I$1,RESULT!$C311+RESULT!$D311&lt;3),"WON","LOST"))</f>
        <v>LOST</v>
      </c>
      <c r="K252" t="str">
        <f t="shared" ca="1" si="162"/>
        <v>LOST</v>
      </c>
      <c r="M252" t="str">
        <f ca="1">IF(AND(RESULT!$G311&gt;M$1,RESULT!$C311+RESULT!$D311&gt;2),"WON",IF(AND(RESULT!$G311&lt;M$1,RESULT!$C311+RESULT!$D311&lt;3),"WON","LOST"))</f>
        <v>LOST</v>
      </c>
      <c r="N252" t="str">
        <f ca="1">IF(AND(RESULT!$K311&gt;M$1,RESULT!$C311+RESULT!$D311&gt;2),"WON",IF(AND(RESULT!$K311&lt;M$1,RESULT!$C311+RESULT!$D311&lt;3),"WON","LOST"))</f>
        <v>WON</v>
      </c>
      <c r="O252" t="str">
        <f t="shared" ca="1" si="163"/>
        <v>DP</v>
      </c>
      <c r="Q252" t="str">
        <f ca="1">IF(AND(RESULT!$G311&gt;Q$1,RESULT!$C311+RESULT!$D311&gt;2),"WON",IF(AND(RESULT!$G311&lt;Q$1,RESULT!$C311+RESULT!$D311&lt;3),"WON","LOST"))</f>
        <v>LOST</v>
      </c>
      <c r="R252" t="str">
        <f ca="1">IF(AND(RESULT!$K311&gt;Q$1,RESULT!$C311+RESULT!$D311&gt;2),"WON",IF(AND(RESULT!$K311&lt;Q$1,RESULT!$C311+RESULT!$D311&lt;3),"WON","LOST"))</f>
        <v>WON</v>
      </c>
      <c r="S252" t="str">
        <f t="shared" ca="1" si="164"/>
        <v>DP</v>
      </c>
      <c r="U252" t="str">
        <f ca="1">IF(AND(RESULT!$G311&gt;U$1,RESULT!$C311+RESULT!$D311&gt;2),"WON",IF(AND(RESULT!$G311&lt;U$1,RESULT!$C311+RESULT!$D311&lt;3),"WON","LOST"))</f>
        <v>LOST</v>
      </c>
      <c r="V252" t="str">
        <f ca="1">IF(AND(RESULT!$K311&gt;U$1,RESULT!$C311+RESULT!$D311&gt;2),"WON",IF(AND(RESULT!$K311&lt;U$1,RESULT!$C311+RESULT!$D311&lt;3),"WON","LOST"))</f>
        <v>WON</v>
      </c>
      <c r="W252" t="str">
        <f t="shared" ca="1" si="165"/>
        <v>DP</v>
      </c>
      <c r="Y252" t="str">
        <f ca="1">IF(AND(RESULT!$G311&gt;Y$1,RESULT!$C311+RESULT!$D311&gt;2),"WON",IF(AND(RESULT!$G311&lt;Y$1,RESULT!$C311+RESULT!$D311&lt;3),"WON","LOST"))</f>
        <v>LOST</v>
      </c>
      <c r="Z252" t="str">
        <f ca="1">IF(AND(RESULT!$K311&gt;Y$1,RESULT!$C311+RESULT!$D311&gt;2),"WON",IF(AND(RESULT!$K311&lt;Y$1,RESULT!$C311+RESULT!$D311&lt;3),"WON","LOST"))</f>
        <v>WON</v>
      </c>
      <c r="AA252" t="str">
        <f t="shared" ca="1" si="166"/>
        <v>DP</v>
      </c>
      <c r="AC252" t="str">
        <f ca="1">IF(AND(RESULT!$G311&gt;AC$1,RESULT!$C311+RESULT!$D311&gt;2),"WON",IF(AND(RESULT!$G311&lt;AC$1,RESULT!$C311+RESULT!$D311&lt;3),"WON","LOST"))</f>
        <v>LOST</v>
      </c>
      <c r="AD252" t="str">
        <f ca="1">IF(AND(RESULT!$K311&gt;AC$1,RESULT!$C311+RESULT!$D311&gt;2),"WON",IF(AND(RESULT!$K311&lt;AC$1,RESULT!$C311+RESULT!$D311&lt;3),"WON","LOST"))</f>
        <v>WON</v>
      </c>
      <c r="AE252" t="str">
        <f t="shared" ca="1" si="167"/>
        <v>DP</v>
      </c>
    </row>
    <row r="255" spans="1:31">
      <c r="A255" t="str">
        <f ca="1">IF(AND(RESULT!$G314&gt;A$1,RESULT!$C314+RESULT!$D314&gt;2),"WON",IF(AND(RESULT!$G314&lt;A$1,RESULT!$C314+RESULT!$D314&lt;3),"WON","LOST"))</f>
        <v>WON</v>
      </c>
      <c r="B255" t="str">
        <f ca="1">IF(AND(RESULT!$K314&gt;A$1,RESULT!$C314+RESULT!$D314&gt;2),"WON",IF(AND(RESULT!$K314&lt;A$1,RESULT!$C314+RESULT!$D314&lt;3),"WON","LOST"))</f>
        <v>WON</v>
      </c>
      <c r="C255" t="str">
        <f ca="1">IF(AND(A255="WON",B255="WON"),"WON",IF(AND(A255="LOST",B255="LOST"),"LOST","DP"))</f>
        <v>WON</v>
      </c>
      <c r="E255" t="str">
        <f ca="1">IF(AND(RESULT!$G314&gt;E$1,RESULT!$C314+RESULT!$D314&gt;2),"WON",IF(AND(RESULT!$G314&lt;E$1,RESULT!$C314+RESULT!$D314&lt;3),"WON","LOST"))</f>
        <v>WON</v>
      </c>
      <c r="F255" t="str">
        <f ca="1">IF(AND(RESULT!$K314&gt;E$1,RESULT!$C314+RESULT!$D314&gt;2),"WON",IF(AND(RESULT!$K314&lt;E$1,RESULT!$C314+RESULT!$D314&lt;3),"WON","LOST"))</f>
        <v>WON</v>
      </c>
      <c r="G255" t="str">
        <f ca="1">IF(AND(E255="WON",F255="WON"),"WON",IF(AND(E255="LOST",F255="LOST"),"LOST","DP"))</f>
        <v>WON</v>
      </c>
      <c r="I255" t="str">
        <f ca="1">IF(AND(RESULT!$G314&gt;I$1,RESULT!$C314+RESULT!$D314&gt;2),"WON",IF(AND(RESULT!$G314&lt;I$1,RESULT!$C314+RESULT!$D314&lt;3),"WON","LOST"))</f>
        <v>WON</v>
      </c>
      <c r="J255" t="str">
        <f ca="1">IF(AND(RESULT!$K314&gt;I$1,RESULT!$C314+RESULT!$D314&gt;2),"WON",IF(AND(RESULT!$K314&lt;I$1,RESULT!$C314+RESULT!$D314&lt;3),"WON","LOST"))</f>
        <v>WON</v>
      </c>
      <c r="K255" t="str">
        <f ca="1">IF(AND(I255="WON",J255="WON"),"WON",IF(AND(I255="LOST",J255="LOST"),"LOST","DP"))</f>
        <v>WON</v>
      </c>
      <c r="M255" t="str">
        <f ca="1">IF(AND(RESULT!$G314&gt;M$1,RESULT!$C314+RESULT!$D314&gt;2),"WON",IF(AND(RESULT!$G314&lt;M$1,RESULT!$C314+RESULT!$D314&lt;3),"WON","LOST"))</f>
        <v>WON</v>
      </c>
      <c r="N255" t="str">
        <f ca="1">IF(AND(RESULT!$K314&gt;M$1,RESULT!$C314+RESULT!$D314&gt;2),"WON",IF(AND(RESULT!$K314&lt;M$1,RESULT!$C314+RESULT!$D314&lt;3),"WON","LOST"))</f>
        <v>WON</v>
      </c>
      <c r="O255" t="str">
        <f ca="1">IF(AND(M255="WON",N255="WON"),"WON",IF(AND(M255="LOST",N255="LOST"),"LOST","DP"))</f>
        <v>WON</v>
      </c>
      <c r="Q255" t="str">
        <f ca="1">IF(AND(RESULT!$G314&gt;Q$1,RESULT!$C314+RESULT!$D314&gt;2),"WON",IF(AND(RESULT!$G314&lt;Q$1,RESULT!$C314+RESULT!$D314&lt;3),"WON","LOST"))</f>
        <v>WON</v>
      </c>
      <c r="R255" t="str">
        <f ca="1">IF(AND(RESULT!$K314&gt;Q$1,RESULT!$C314+RESULT!$D314&gt;2),"WON",IF(AND(RESULT!$K314&lt;Q$1,RESULT!$C314+RESULT!$D314&lt;3),"WON","LOST"))</f>
        <v>WON</v>
      </c>
      <c r="S255" t="str">
        <f ca="1">IF(AND(Q255="WON",R255="WON"),"WON",IF(AND(Q255="LOST",R255="LOST"),"LOST","DP"))</f>
        <v>WON</v>
      </c>
      <c r="U255" t="str">
        <f ca="1">IF(AND(RESULT!$G314&gt;U$1,RESULT!$C314+RESULT!$D314&gt;2),"WON",IF(AND(RESULT!$G314&lt;U$1,RESULT!$C314+RESULT!$D314&lt;3),"WON","LOST"))</f>
        <v>WON</v>
      </c>
      <c r="V255" t="str">
        <f ca="1">IF(AND(RESULT!$K314&gt;U$1,RESULT!$C314+RESULT!$D314&gt;2),"WON",IF(AND(RESULT!$K314&lt;U$1,RESULT!$C314+RESULT!$D314&lt;3),"WON","LOST"))</f>
        <v>WON</v>
      </c>
      <c r="W255" t="str">
        <f ca="1">IF(AND(U255="WON",V255="WON"),"WON",IF(AND(U255="LOST",V255="LOST"),"LOST","DP"))</f>
        <v>WON</v>
      </c>
      <c r="Y255" t="str">
        <f ca="1">IF(AND(RESULT!$G314&gt;Y$1,RESULT!$C314+RESULT!$D314&gt;2),"WON",IF(AND(RESULT!$G314&lt;Y$1,RESULT!$C314+RESULT!$D314&lt;3),"WON","LOST"))</f>
        <v>WON</v>
      </c>
      <c r="Z255" t="str">
        <f ca="1">IF(AND(RESULT!$K314&gt;Y$1,RESULT!$C314+RESULT!$D314&gt;2),"WON",IF(AND(RESULT!$K314&lt;Y$1,RESULT!$C314+RESULT!$D314&lt;3),"WON","LOST"))</f>
        <v>WON</v>
      </c>
      <c r="AA255" t="str">
        <f ca="1">IF(AND(Y255="WON",Z255="WON"),"WON",IF(AND(Y255="LOST",Z255="LOST"),"LOST","DP"))</f>
        <v>WON</v>
      </c>
      <c r="AC255" t="str">
        <f ca="1">IF(AND(RESULT!$G314&gt;AC$1,RESULT!$C314+RESULT!$D314&gt;2),"WON",IF(AND(RESULT!$G314&lt;AC$1,RESULT!$C314+RESULT!$D314&lt;3),"WON","LOST"))</f>
        <v>WON</v>
      </c>
      <c r="AD255" t="str">
        <f ca="1">IF(AND(RESULT!$K314&gt;AC$1,RESULT!$C314+RESULT!$D314&gt;2),"WON",IF(AND(RESULT!$K314&lt;AC$1,RESULT!$C314+RESULT!$D314&lt;3),"WON","LOST"))</f>
        <v>WON</v>
      </c>
      <c r="AE255" t="str">
        <f ca="1">IF(AND(AC255="WON",AD255="WON"),"WON",IF(AND(AC255="LOST",AD255="LOST"),"LOST","DP"))</f>
        <v>WON</v>
      </c>
    </row>
    <row r="256" spans="1:31">
      <c r="A256" t="str">
        <f ca="1">IF(AND(RESULT!$G315&gt;A$1,RESULT!$C315+RESULT!$D315&gt;2),"WON",IF(AND(RESULT!$G315&lt;A$1,RESULT!$C315+RESULT!$D315&lt;3),"WON","LOST"))</f>
        <v>WON</v>
      </c>
      <c r="B256" t="str">
        <f ca="1">IF(AND(RESULT!$K315&gt;A$1,RESULT!$C315+RESULT!$D315&gt;2),"WON",IF(AND(RESULT!$K315&lt;A$1,RESULT!$C315+RESULT!$D315&lt;3),"WON","LOST"))</f>
        <v>LOST</v>
      </c>
      <c r="C256" t="str">
        <f t="shared" ref="C256:C264" ca="1" si="168">IF(AND(A256="WON",B256="WON"),"WON",IF(AND(A256="LOST",B256="LOST"),"LOST","DP"))</f>
        <v>DP</v>
      </c>
      <c r="E256" t="str">
        <f ca="1">IF(AND(RESULT!$G315&gt;E$1,RESULT!$C315+RESULT!$D315&gt;2),"WON",IF(AND(RESULT!$G315&lt;E$1,RESULT!$C315+RESULT!$D315&lt;3),"WON","LOST"))</f>
        <v>LOST</v>
      </c>
      <c r="F256" t="str">
        <f ca="1">IF(AND(RESULT!$K315&gt;E$1,RESULT!$C315+RESULT!$D315&gt;2),"WON",IF(AND(RESULT!$K315&lt;E$1,RESULT!$C315+RESULT!$D315&lt;3),"WON","LOST"))</f>
        <v>LOST</v>
      </c>
      <c r="G256" t="str">
        <f t="shared" ref="G256:G264" ca="1" si="169">IF(AND(E256="WON",F256="WON"),"WON",IF(AND(E256="LOST",F256="LOST"),"LOST","DP"))</f>
        <v>LOST</v>
      </c>
      <c r="I256" t="str">
        <f ca="1">IF(AND(RESULT!$G315&gt;I$1,RESULT!$C315+RESULT!$D315&gt;2),"WON",IF(AND(RESULT!$G315&lt;I$1,RESULT!$C315+RESULT!$D315&lt;3),"WON","LOST"))</f>
        <v>LOST</v>
      </c>
      <c r="J256" t="str">
        <f ca="1">IF(AND(RESULT!$K315&gt;I$1,RESULT!$C315+RESULT!$D315&gt;2),"WON",IF(AND(RESULT!$K315&lt;I$1,RESULT!$C315+RESULT!$D315&lt;3),"WON","LOST"))</f>
        <v>LOST</v>
      </c>
      <c r="K256" t="str">
        <f t="shared" ref="K256:K264" ca="1" si="170">IF(AND(I256="WON",J256="WON"),"WON",IF(AND(I256="LOST",J256="LOST"),"LOST","DP"))</f>
        <v>LOST</v>
      </c>
      <c r="M256" t="str">
        <f ca="1">IF(AND(RESULT!$G315&gt;M$1,RESULT!$C315+RESULT!$D315&gt;2),"WON",IF(AND(RESULT!$G315&lt;M$1,RESULT!$C315+RESULT!$D315&lt;3),"WON","LOST"))</f>
        <v>LOST</v>
      </c>
      <c r="N256" t="str">
        <f ca="1">IF(AND(RESULT!$K315&gt;M$1,RESULT!$C315+RESULT!$D315&gt;2),"WON",IF(AND(RESULT!$K315&lt;M$1,RESULT!$C315+RESULT!$D315&lt;3),"WON","LOST"))</f>
        <v>LOST</v>
      </c>
      <c r="O256" t="str">
        <f t="shared" ref="O256:O264" ca="1" si="171">IF(AND(M256="WON",N256="WON"),"WON",IF(AND(M256="LOST",N256="LOST"),"LOST","DP"))</f>
        <v>LOST</v>
      </c>
      <c r="Q256" t="str">
        <f ca="1">IF(AND(RESULT!$G315&gt;Q$1,RESULT!$C315+RESULT!$D315&gt;2),"WON",IF(AND(RESULT!$G315&lt;Q$1,RESULT!$C315+RESULT!$D315&lt;3),"WON","LOST"))</f>
        <v>LOST</v>
      </c>
      <c r="R256" t="str">
        <f ca="1">IF(AND(RESULT!$K315&gt;Q$1,RESULT!$C315+RESULT!$D315&gt;2),"WON",IF(AND(RESULT!$K315&lt;Q$1,RESULT!$C315+RESULT!$D315&lt;3),"WON","LOST"))</f>
        <v>LOST</v>
      </c>
      <c r="S256" t="str">
        <f t="shared" ref="S256:S264" ca="1" si="172">IF(AND(Q256="WON",R256="WON"),"WON",IF(AND(Q256="LOST",R256="LOST"),"LOST","DP"))</f>
        <v>LOST</v>
      </c>
      <c r="U256" t="str">
        <f ca="1">IF(AND(RESULT!$G315&gt;U$1,RESULT!$C315+RESULT!$D315&gt;2),"WON",IF(AND(RESULT!$G315&lt;U$1,RESULT!$C315+RESULT!$D315&lt;3),"WON","LOST"))</f>
        <v>LOST</v>
      </c>
      <c r="V256" t="str">
        <f ca="1">IF(AND(RESULT!$K315&gt;U$1,RESULT!$C315+RESULT!$D315&gt;2),"WON",IF(AND(RESULT!$K315&lt;U$1,RESULT!$C315+RESULT!$D315&lt;3),"WON","LOST"))</f>
        <v>LOST</v>
      </c>
      <c r="W256" t="str">
        <f t="shared" ref="W256:W264" ca="1" si="173">IF(AND(U256="WON",V256="WON"),"WON",IF(AND(U256="LOST",V256="LOST"),"LOST","DP"))</f>
        <v>LOST</v>
      </c>
      <c r="Y256" t="str">
        <f ca="1">IF(AND(RESULT!$G315&gt;Y$1,RESULT!$C315+RESULT!$D315&gt;2),"WON",IF(AND(RESULT!$G315&lt;Y$1,RESULT!$C315+RESULT!$D315&lt;3),"WON","LOST"))</f>
        <v>LOST</v>
      </c>
      <c r="Z256" t="str">
        <f ca="1">IF(AND(RESULT!$K315&gt;Y$1,RESULT!$C315+RESULT!$D315&gt;2),"WON",IF(AND(RESULT!$K315&lt;Y$1,RESULT!$C315+RESULT!$D315&lt;3),"WON","LOST"))</f>
        <v>LOST</v>
      </c>
      <c r="AA256" t="str">
        <f t="shared" ref="AA256:AA264" ca="1" si="174">IF(AND(Y256="WON",Z256="WON"),"WON",IF(AND(Y256="LOST",Z256="LOST"),"LOST","DP"))</f>
        <v>LOST</v>
      </c>
      <c r="AC256" t="str">
        <f ca="1">IF(AND(RESULT!$G315&gt;AC$1,RESULT!$C315+RESULT!$D315&gt;2),"WON",IF(AND(RESULT!$G315&lt;AC$1,RESULT!$C315+RESULT!$D315&lt;3),"WON","LOST"))</f>
        <v>LOST</v>
      </c>
      <c r="AD256" t="str">
        <f ca="1">IF(AND(RESULT!$K315&gt;AC$1,RESULT!$C315+RESULT!$D315&gt;2),"WON",IF(AND(RESULT!$K315&lt;AC$1,RESULT!$C315+RESULT!$D315&lt;3),"WON","LOST"))</f>
        <v>LOST</v>
      </c>
      <c r="AE256" t="str">
        <f t="shared" ref="AE256:AE264" ca="1" si="175">IF(AND(AC256="WON",AD256="WON"),"WON",IF(AND(AC256="LOST",AD256="LOST"),"LOST","DP"))</f>
        <v>LOST</v>
      </c>
    </row>
    <row r="257" spans="1:31">
      <c r="A257" t="str">
        <f ca="1">IF(AND(RESULT!$G316&gt;A$1,RESULT!$C316+RESULT!$D316&gt;2),"WON",IF(AND(RESULT!$G316&lt;A$1,RESULT!$C316+RESULT!$D316&lt;3),"WON","LOST"))</f>
        <v>LOST</v>
      </c>
      <c r="B257" t="str">
        <f ca="1">IF(AND(RESULT!$K316&gt;A$1,RESULT!$C316+RESULT!$D316&gt;2),"WON",IF(AND(RESULT!$K316&lt;A$1,RESULT!$C316+RESULT!$D316&lt;3),"WON","LOST"))</f>
        <v>WON</v>
      </c>
      <c r="C257" t="str">
        <f t="shared" ca="1" si="168"/>
        <v>DP</v>
      </c>
      <c r="E257" t="str">
        <f ca="1">IF(AND(RESULT!$G316&gt;E$1,RESULT!$C316+RESULT!$D316&gt;2),"WON",IF(AND(RESULT!$G316&lt;E$1,RESULT!$C316+RESULT!$D316&lt;3),"WON","LOST"))</f>
        <v>LOST</v>
      </c>
      <c r="F257" t="str">
        <f ca="1">IF(AND(RESULT!$K316&gt;E$1,RESULT!$C316+RESULT!$D316&gt;2),"WON",IF(AND(RESULT!$K316&lt;E$1,RESULT!$C316+RESULT!$D316&lt;3),"WON","LOST"))</f>
        <v>WON</v>
      </c>
      <c r="G257" t="str">
        <f t="shared" ca="1" si="169"/>
        <v>DP</v>
      </c>
      <c r="I257" t="str">
        <f ca="1">IF(AND(RESULT!$G316&gt;I$1,RESULT!$C316+RESULT!$D316&gt;2),"WON",IF(AND(RESULT!$G316&lt;I$1,RESULT!$C316+RESULT!$D316&lt;3),"WON","LOST"))</f>
        <v>LOST</v>
      </c>
      <c r="J257" t="str">
        <f ca="1">IF(AND(RESULT!$K316&gt;I$1,RESULT!$C316+RESULT!$D316&gt;2),"WON",IF(AND(RESULT!$K316&lt;I$1,RESULT!$C316+RESULT!$D316&lt;3),"WON","LOST"))</f>
        <v>WON</v>
      </c>
      <c r="K257" t="str">
        <f t="shared" ca="1" si="170"/>
        <v>DP</v>
      </c>
      <c r="M257" t="str">
        <f ca="1">IF(AND(RESULT!$G316&gt;M$1,RESULT!$C316+RESULT!$D316&gt;2),"WON",IF(AND(RESULT!$G316&lt;M$1,RESULT!$C316+RESULT!$D316&lt;3),"WON","LOST"))</f>
        <v>WON</v>
      </c>
      <c r="N257" t="str">
        <f ca="1">IF(AND(RESULT!$K316&gt;M$1,RESULT!$C316+RESULT!$D316&gt;2),"WON",IF(AND(RESULT!$K316&lt;M$1,RESULT!$C316+RESULT!$D316&lt;3),"WON","LOST"))</f>
        <v>WON</v>
      </c>
      <c r="O257" t="str">
        <f t="shared" ca="1" si="171"/>
        <v>WON</v>
      </c>
      <c r="Q257" t="str">
        <f ca="1">IF(AND(RESULT!$G316&gt;Q$1,RESULT!$C316+RESULT!$D316&gt;2),"WON",IF(AND(RESULT!$G316&lt;Q$1,RESULT!$C316+RESULT!$D316&lt;3),"WON","LOST"))</f>
        <v>WON</v>
      </c>
      <c r="R257" t="str">
        <f ca="1">IF(AND(RESULT!$K316&gt;Q$1,RESULT!$C316+RESULT!$D316&gt;2),"WON",IF(AND(RESULT!$K316&lt;Q$1,RESULT!$C316+RESULT!$D316&lt;3),"WON","LOST"))</f>
        <v>WON</v>
      </c>
      <c r="S257" t="str">
        <f t="shared" ca="1" si="172"/>
        <v>WON</v>
      </c>
      <c r="U257" t="str">
        <f ca="1">IF(AND(RESULT!$G316&gt;U$1,RESULT!$C316+RESULT!$D316&gt;2),"WON",IF(AND(RESULT!$G316&lt;U$1,RESULT!$C316+RESULT!$D316&lt;3),"WON","LOST"))</f>
        <v>WON</v>
      </c>
      <c r="V257" t="str">
        <f ca="1">IF(AND(RESULT!$K316&gt;U$1,RESULT!$C316+RESULT!$D316&gt;2),"WON",IF(AND(RESULT!$K316&lt;U$1,RESULT!$C316+RESULT!$D316&lt;3),"WON","LOST"))</f>
        <v>WON</v>
      </c>
      <c r="W257" t="str">
        <f t="shared" ca="1" si="173"/>
        <v>WON</v>
      </c>
      <c r="Y257" t="str">
        <f ca="1">IF(AND(RESULT!$G316&gt;Y$1,RESULT!$C316+RESULT!$D316&gt;2),"WON",IF(AND(RESULT!$G316&lt;Y$1,RESULT!$C316+RESULT!$D316&lt;3),"WON","LOST"))</f>
        <v>WON</v>
      </c>
      <c r="Z257" t="str">
        <f ca="1">IF(AND(RESULT!$K316&gt;Y$1,RESULT!$C316+RESULT!$D316&gt;2),"WON",IF(AND(RESULT!$K316&lt;Y$1,RESULT!$C316+RESULT!$D316&lt;3),"WON","LOST"))</f>
        <v>WON</v>
      </c>
      <c r="AA257" t="str">
        <f t="shared" ca="1" si="174"/>
        <v>WON</v>
      </c>
      <c r="AC257" t="str">
        <f ca="1">IF(AND(RESULT!$G316&gt;AC$1,RESULT!$C316+RESULT!$D316&gt;2),"WON",IF(AND(RESULT!$G316&lt;AC$1,RESULT!$C316+RESULT!$D316&lt;3),"WON","LOST"))</f>
        <v>WON</v>
      </c>
      <c r="AD257" t="str">
        <f ca="1">IF(AND(RESULT!$K316&gt;AC$1,RESULT!$C316+RESULT!$D316&gt;2),"WON",IF(AND(RESULT!$K316&lt;AC$1,RESULT!$C316+RESULT!$D316&lt;3),"WON","LOST"))</f>
        <v>WON</v>
      </c>
      <c r="AE257" t="str">
        <f t="shared" ca="1" si="175"/>
        <v>WON</v>
      </c>
    </row>
    <row r="258" spans="1:31">
      <c r="A258" t="str">
        <f ca="1">IF(AND(RESULT!$G317&gt;A$1,RESULT!$C317+RESULT!$D317&gt;2),"WON",IF(AND(RESULT!$G317&lt;A$1,RESULT!$C317+RESULT!$D317&lt;3),"WON","LOST"))</f>
        <v>LOST</v>
      </c>
      <c r="B258" t="str">
        <f ca="1">IF(AND(RESULT!$K317&gt;A$1,RESULT!$C317+RESULT!$D317&gt;2),"WON",IF(AND(RESULT!$K317&lt;A$1,RESULT!$C317+RESULT!$D317&lt;3),"WON","LOST"))</f>
        <v>WON</v>
      </c>
      <c r="C258" t="str">
        <f t="shared" ca="1" si="168"/>
        <v>DP</v>
      </c>
      <c r="E258" t="str">
        <f ca="1">IF(AND(RESULT!$G317&gt;E$1,RESULT!$C317+RESULT!$D317&gt;2),"WON",IF(AND(RESULT!$G317&lt;E$1,RESULT!$C317+RESULT!$D317&lt;3),"WON","LOST"))</f>
        <v>LOST</v>
      </c>
      <c r="F258" t="str">
        <f ca="1">IF(AND(RESULT!$K317&gt;E$1,RESULT!$C317+RESULT!$D317&gt;2),"WON",IF(AND(RESULT!$K317&lt;E$1,RESULT!$C317+RESULT!$D317&lt;3),"WON","LOST"))</f>
        <v>WON</v>
      </c>
      <c r="G258" t="str">
        <f t="shared" ca="1" si="169"/>
        <v>DP</v>
      </c>
      <c r="I258" t="str">
        <f ca="1">IF(AND(RESULT!$G317&gt;I$1,RESULT!$C317+RESULT!$D317&gt;2),"WON",IF(AND(RESULT!$G317&lt;I$1,RESULT!$C317+RESULT!$D317&lt;3),"WON","LOST"))</f>
        <v>WON</v>
      </c>
      <c r="J258" t="str">
        <f ca="1">IF(AND(RESULT!$K317&gt;I$1,RESULT!$C317+RESULT!$D317&gt;2),"WON",IF(AND(RESULT!$K317&lt;I$1,RESULT!$C317+RESULT!$D317&lt;3),"WON","LOST"))</f>
        <v>WON</v>
      </c>
      <c r="K258" t="str">
        <f t="shared" ca="1" si="170"/>
        <v>WON</v>
      </c>
      <c r="M258" t="str">
        <f ca="1">IF(AND(RESULT!$G317&gt;M$1,RESULT!$C317+RESULT!$D317&gt;2),"WON",IF(AND(RESULT!$G317&lt;M$1,RESULT!$C317+RESULT!$D317&lt;3),"WON","LOST"))</f>
        <v>WON</v>
      </c>
      <c r="N258" t="str">
        <f ca="1">IF(AND(RESULT!$K317&gt;M$1,RESULT!$C317+RESULT!$D317&gt;2),"WON",IF(AND(RESULT!$K317&lt;M$1,RESULT!$C317+RESULT!$D317&lt;3),"WON","LOST"))</f>
        <v>WON</v>
      </c>
      <c r="O258" t="str">
        <f t="shared" ca="1" si="171"/>
        <v>WON</v>
      </c>
      <c r="Q258" t="str">
        <f ca="1">IF(AND(RESULT!$G317&gt;Q$1,RESULT!$C317+RESULT!$D317&gt;2),"WON",IF(AND(RESULT!$G317&lt;Q$1,RESULT!$C317+RESULT!$D317&lt;3),"WON","LOST"))</f>
        <v>WON</v>
      </c>
      <c r="R258" t="str">
        <f ca="1">IF(AND(RESULT!$K317&gt;Q$1,RESULT!$C317+RESULT!$D317&gt;2),"WON",IF(AND(RESULT!$K317&lt;Q$1,RESULT!$C317+RESULT!$D317&lt;3),"WON","LOST"))</f>
        <v>WON</v>
      </c>
      <c r="S258" t="str">
        <f t="shared" ca="1" si="172"/>
        <v>WON</v>
      </c>
      <c r="U258" t="str">
        <f ca="1">IF(AND(RESULT!$G317&gt;U$1,RESULT!$C317+RESULT!$D317&gt;2),"WON",IF(AND(RESULT!$G317&lt;U$1,RESULT!$C317+RESULT!$D317&lt;3),"WON","LOST"))</f>
        <v>WON</v>
      </c>
      <c r="V258" t="str">
        <f ca="1">IF(AND(RESULT!$K317&gt;U$1,RESULT!$C317+RESULT!$D317&gt;2),"WON",IF(AND(RESULT!$K317&lt;U$1,RESULT!$C317+RESULT!$D317&lt;3),"WON","LOST"))</f>
        <v>WON</v>
      </c>
      <c r="W258" t="str">
        <f t="shared" ca="1" si="173"/>
        <v>WON</v>
      </c>
      <c r="Y258" t="str">
        <f ca="1">IF(AND(RESULT!$G317&gt;Y$1,RESULT!$C317+RESULT!$D317&gt;2),"WON",IF(AND(RESULT!$G317&lt;Y$1,RESULT!$C317+RESULT!$D317&lt;3),"WON","LOST"))</f>
        <v>WON</v>
      </c>
      <c r="Z258" t="str">
        <f ca="1">IF(AND(RESULT!$K317&gt;Y$1,RESULT!$C317+RESULT!$D317&gt;2),"WON",IF(AND(RESULT!$K317&lt;Y$1,RESULT!$C317+RESULT!$D317&lt;3),"WON","LOST"))</f>
        <v>WON</v>
      </c>
      <c r="AA258" t="str">
        <f t="shared" ca="1" si="174"/>
        <v>WON</v>
      </c>
      <c r="AC258" t="str">
        <f ca="1">IF(AND(RESULT!$G317&gt;AC$1,RESULT!$C317+RESULT!$D317&gt;2),"WON",IF(AND(RESULT!$G317&lt;AC$1,RESULT!$C317+RESULT!$D317&lt;3),"WON","LOST"))</f>
        <v>WON</v>
      </c>
      <c r="AD258" t="str">
        <f ca="1">IF(AND(RESULT!$K317&gt;AC$1,RESULT!$C317+RESULT!$D317&gt;2),"WON",IF(AND(RESULT!$K317&lt;AC$1,RESULT!$C317+RESULT!$D317&lt;3),"WON","LOST"))</f>
        <v>WON</v>
      </c>
      <c r="AE258" t="str">
        <f t="shared" ca="1" si="175"/>
        <v>WON</v>
      </c>
    </row>
    <row r="259" spans="1:31">
      <c r="A259" t="str">
        <f ca="1">IF(AND(RESULT!$G318&gt;A$1,RESULT!$C318+RESULT!$D318&gt;2),"WON",IF(AND(RESULT!$G318&lt;A$1,RESULT!$C318+RESULT!$D318&lt;3),"WON","LOST"))</f>
        <v>LOST</v>
      </c>
      <c r="B259" t="str">
        <f ca="1">IF(AND(RESULT!$K318&gt;A$1,RESULT!$C318+RESULT!$D318&gt;2),"WON",IF(AND(RESULT!$K318&lt;A$1,RESULT!$C318+RESULT!$D318&lt;3),"WON","LOST"))</f>
        <v>WON</v>
      </c>
      <c r="C259" t="str">
        <f t="shared" ca="1" si="168"/>
        <v>DP</v>
      </c>
      <c r="E259" t="str">
        <f ca="1">IF(AND(RESULT!$G318&gt;E$1,RESULT!$C318+RESULT!$D318&gt;2),"WON",IF(AND(RESULT!$G318&lt;E$1,RESULT!$C318+RESULT!$D318&lt;3),"WON","LOST"))</f>
        <v>LOST</v>
      </c>
      <c r="F259" t="str">
        <f ca="1">IF(AND(RESULT!$K318&gt;E$1,RESULT!$C318+RESULT!$D318&gt;2),"WON",IF(AND(RESULT!$K318&lt;E$1,RESULT!$C318+RESULT!$D318&lt;3),"WON","LOST"))</f>
        <v>WON</v>
      </c>
      <c r="G259" t="str">
        <f t="shared" ca="1" si="169"/>
        <v>DP</v>
      </c>
      <c r="I259" t="str">
        <f ca="1">IF(AND(RESULT!$G318&gt;I$1,RESULT!$C318+RESULT!$D318&gt;2),"WON",IF(AND(RESULT!$G318&lt;I$1,RESULT!$C318+RESULT!$D318&lt;3),"WON","LOST"))</f>
        <v>LOST</v>
      </c>
      <c r="J259" t="str">
        <f ca="1">IF(AND(RESULT!$K318&gt;I$1,RESULT!$C318+RESULT!$D318&gt;2),"WON",IF(AND(RESULT!$K318&lt;I$1,RESULT!$C318+RESULT!$D318&lt;3),"WON","LOST"))</f>
        <v>WON</v>
      </c>
      <c r="K259" t="str">
        <f t="shared" ca="1" si="170"/>
        <v>DP</v>
      </c>
      <c r="M259" t="str">
        <f ca="1">IF(AND(RESULT!$G318&gt;M$1,RESULT!$C318+RESULT!$D318&gt;2),"WON",IF(AND(RESULT!$G318&lt;M$1,RESULT!$C318+RESULT!$D318&lt;3),"WON","LOST"))</f>
        <v>LOST</v>
      </c>
      <c r="N259" t="str">
        <f ca="1">IF(AND(RESULT!$K318&gt;M$1,RESULT!$C318+RESULT!$D318&gt;2),"WON",IF(AND(RESULT!$K318&lt;M$1,RESULT!$C318+RESULT!$D318&lt;3),"WON","LOST"))</f>
        <v>WON</v>
      </c>
      <c r="O259" t="str">
        <f t="shared" ca="1" si="171"/>
        <v>DP</v>
      </c>
      <c r="Q259" t="str">
        <f ca="1">IF(AND(RESULT!$G318&gt;Q$1,RESULT!$C318+RESULT!$D318&gt;2),"WON",IF(AND(RESULT!$G318&lt;Q$1,RESULT!$C318+RESULT!$D318&lt;3),"WON","LOST"))</f>
        <v>LOST</v>
      </c>
      <c r="R259" t="str">
        <f ca="1">IF(AND(RESULT!$K318&gt;Q$1,RESULT!$C318+RESULT!$D318&gt;2),"WON",IF(AND(RESULT!$K318&lt;Q$1,RESULT!$C318+RESULT!$D318&lt;3),"WON","LOST"))</f>
        <v>WON</v>
      </c>
      <c r="S259" t="str">
        <f t="shared" ca="1" si="172"/>
        <v>DP</v>
      </c>
      <c r="U259" t="str">
        <f ca="1">IF(AND(RESULT!$G318&gt;U$1,RESULT!$C318+RESULT!$D318&gt;2),"WON",IF(AND(RESULT!$G318&lt;U$1,RESULT!$C318+RESULT!$D318&lt;3),"WON","LOST"))</f>
        <v>LOST</v>
      </c>
      <c r="V259" t="str">
        <f ca="1">IF(AND(RESULT!$K318&gt;U$1,RESULT!$C318+RESULT!$D318&gt;2),"WON",IF(AND(RESULT!$K318&lt;U$1,RESULT!$C318+RESULT!$D318&lt;3),"WON","LOST"))</f>
        <v>WON</v>
      </c>
      <c r="W259" t="str">
        <f t="shared" ca="1" si="173"/>
        <v>DP</v>
      </c>
      <c r="Y259" t="str">
        <f ca="1">IF(AND(RESULT!$G318&gt;Y$1,RESULT!$C318+RESULT!$D318&gt;2),"WON",IF(AND(RESULT!$G318&lt;Y$1,RESULT!$C318+RESULT!$D318&lt;3),"WON","LOST"))</f>
        <v>LOST</v>
      </c>
      <c r="Z259" t="str">
        <f ca="1">IF(AND(RESULT!$K318&gt;Y$1,RESULT!$C318+RESULT!$D318&gt;2),"WON",IF(AND(RESULT!$K318&lt;Y$1,RESULT!$C318+RESULT!$D318&lt;3),"WON","LOST"))</f>
        <v>WON</v>
      </c>
      <c r="AA259" t="str">
        <f t="shared" ca="1" si="174"/>
        <v>DP</v>
      </c>
      <c r="AC259" t="str">
        <f ca="1">IF(AND(RESULT!$G318&gt;AC$1,RESULT!$C318+RESULT!$D318&gt;2),"WON",IF(AND(RESULT!$G318&lt;AC$1,RESULT!$C318+RESULT!$D318&lt;3),"WON","LOST"))</f>
        <v>LOST</v>
      </c>
      <c r="AD259" t="str">
        <f ca="1">IF(AND(RESULT!$K318&gt;AC$1,RESULT!$C318+RESULT!$D318&gt;2),"WON",IF(AND(RESULT!$K318&lt;AC$1,RESULT!$C318+RESULT!$D318&lt;3),"WON","LOST"))</f>
        <v>WON</v>
      </c>
      <c r="AE259" t="str">
        <f t="shared" ca="1" si="175"/>
        <v>DP</v>
      </c>
    </row>
    <row r="260" spans="1:31">
      <c r="A260" t="str">
        <f ca="1">IF(AND(RESULT!$G319&gt;A$1,RESULT!$C319+RESULT!$D319&gt;2),"WON",IF(AND(RESULT!$G319&lt;A$1,RESULT!$C319+RESULT!$D319&lt;3),"WON","LOST"))</f>
        <v>WON</v>
      </c>
      <c r="B260" t="str">
        <f ca="1">IF(AND(RESULT!$K319&gt;A$1,RESULT!$C319+RESULT!$D319&gt;2),"WON",IF(AND(RESULT!$K319&lt;A$1,RESULT!$C319+RESULT!$D319&lt;3),"WON","LOST"))</f>
        <v>LOST</v>
      </c>
      <c r="C260" t="str">
        <f t="shared" ca="1" si="168"/>
        <v>DP</v>
      </c>
      <c r="E260" t="str">
        <f ca="1">IF(AND(RESULT!$G319&gt;E$1,RESULT!$C319+RESULT!$D319&gt;2),"WON",IF(AND(RESULT!$G319&lt;E$1,RESULT!$C319+RESULT!$D319&lt;3),"WON","LOST"))</f>
        <v>WON</v>
      </c>
      <c r="F260" t="str">
        <f ca="1">IF(AND(RESULT!$K319&gt;E$1,RESULT!$C319+RESULT!$D319&gt;2),"WON",IF(AND(RESULT!$K319&lt;E$1,RESULT!$C319+RESULT!$D319&lt;3),"WON","LOST"))</f>
        <v>LOST</v>
      </c>
      <c r="G260" t="str">
        <f t="shared" ca="1" si="169"/>
        <v>DP</v>
      </c>
      <c r="I260" t="str">
        <f ca="1">IF(AND(RESULT!$G319&gt;I$1,RESULT!$C319+RESULT!$D319&gt;2),"WON",IF(AND(RESULT!$G319&lt;I$1,RESULT!$C319+RESULT!$D319&lt;3),"WON","LOST"))</f>
        <v>WON</v>
      </c>
      <c r="J260" t="str">
        <f ca="1">IF(AND(RESULT!$K319&gt;I$1,RESULT!$C319+RESULT!$D319&gt;2),"WON",IF(AND(RESULT!$K319&lt;I$1,RESULT!$C319+RESULT!$D319&lt;3),"WON","LOST"))</f>
        <v>LOST</v>
      </c>
      <c r="K260" t="str">
        <f t="shared" ca="1" si="170"/>
        <v>DP</v>
      </c>
      <c r="M260" t="str">
        <f ca="1">IF(AND(RESULT!$G319&gt;M$1,RESULT!$C319+RESULT!$D319&gt;2),"WON",IF(AND(RESULT!$G319&lt;M$1,RESULT!$C319+RESULT!$D319&lt;3),"WON","LOST"))</f>
        <v>WON</v>
      </c>
      <c r="N260" t="str">
        <f ca="1">IF(AND(RESULT!$K319&gt;M$1,RESULT!$C319+RESULT!$D319&gt;2),"WON",IF(AND(RESULT!$K319&lt;M$1,RESULT!$C319+RESULT!$D319&lt;3),"WON","LOST"))</f>
        <v>LOST</v>
      </c>
      <c r="O260" t="str">
        <f t="shared" ca="1" si="171"/>
        <v>DP</v>
      </c>
      <c r="Q260" t="str">
        <f ca="1">IF(AND(RESULT!$G319&gt;Q$1,RESULT!$C319+RESULT!$D319&gt;2),"WON",IF(AND(RESULT!$G319&lt;Q$1,RESULT!$C319+RESULT!$D319&lt;3),"WON","LOST"))</f>
        <v>WON</v>
      </c>
      <c r="R260" t="str">
        <f ca="1">IF(AND(RESULT!$K319&gt;Q$1,RESULT!$C319+RESULT!$D319&gt;2),"WON",IF(AND(RESULT!$K319&lt;Q$1,RESULT!$C319+RESULT!$D319&lt;3),"WON","LOST"))</f>
        <v>LOST</v>
      </c>
      <c r="S260" t="str">
        <f t="shared" ca="1" si="172"/>
        <v>DP</v>
      </c>
      <c r="U260" t="str">
        <f ca="1">IF(AND(RESULT!$G319&gt;U$1,RESULT!$C319+RESULT!$D319&gt;2),"WON",IF(AND(RESULT!$G319&lt;U$1,RESULT!$C319+RESULT!$D319&lt;3),"WON","LOST"))</f>
        <v>WON</v>
      </c>
      <c r="V260" t="str">
        <f ca="1">IF(AND(RESULT!$K319&gt;U$1,RESULT!$C319+RESULT!$D319&gt;2),"WON",IF(AND(RESULT!$K319&lt;U$1,RESULT!$C319+RESULT!$D319&lt;3),"WON","LOST"))</f>
        <v>LOST</v>
      </c>
      <c r="W260" t="str">
        <f t="shared" ca="1" si="173"/>
        <v>DP</v>
      </c>
      <c r="Y260" t="str">
        <f ca="1">IF(AND(RESULT!$G319&gt;Y$1,RESULT!$C319+RESULT!$D319&gt;2),"WON",IF(AND(RESULT!$G319&lt;Y$1,RESULT!$C319+RESULT!$D319&lt;3),"WON","LOST"))</f>
        <v>WON</v>
      </c>
      <c r="Z260" t="str">
        <f ca="1">IF(AND(RESULT!$K319&gt;Y$1,RESULT!$C319+RESULT!$D319&gt;2),"WON",IF(AND(RESULT!$K319&lt;Y$1,RESULT!$C319+RESULT!$D319&lt;3),"WON","LOST"))</f>
        <v>LOST</v>
      </c>
      <c r="AA260" t="str">
        <f t="shared" ca="1" si="174"/>
        <v>DP</v>
      </c>
      <c r="AC260" t="str">
        <f ca="1">IF(AND(RESULT!$G319&gt;AC$1,RESULT!$C319+RESULT!$D319&gt;2),"WON",IF(AND(RESULT!$G319&lt;AC$1,RESULT!$C319+RESULT!$D319&lt;3),"WON","LOST"))</f>
        <v>WON</v>
      </c>
      <c r="AD260" t="str">
        <f ca="1">IF(AND(RESULT!$K319&gt;AC$1,RESULT!$C319+RESULT!$D319&gt;2),"WON",IF(AND(RESULT!$K319&lt;AC$1,RESULT!$C319+RESULT!$D319&lt;3),"WON","LOST"))</f>
        <v>LOST</v>
      </c>
      <c r="AE260" t="str">
        <f t="shared" ca="1" si="175"/>
        <v>DP</v>
      </c>
    </row>
    <row r="261" spans="1:31">
      <c r="A261" t="str">
        <f ca="1">IF(AND(RESULT!$G320&gt;A$1,RESULT!$C320+RESULT!$D320&gt;2),"WON",IF(AND(RESULT!$G320&lt;A$1,RESULT!$C320+RESULT!$D320&lt;3),"WON","LOST"))</f>
        <v>WON</v>
      </c>
      <c r="B261" t="str">
        <f ca="1">IF(AND(RESULT!$K320&gt;A$1,RESULT!$C320+RESULT!$D320&gt;2),"WON",IF(AND(RESULT!$K320&lt;A$1,RESULT!$C320+RESULT!$D320&lt;3),"WON","LOST"))</f>
        <v>WON</v>
      </c>
      <c r="C261" t="str">
        <f t="shared" ca="1" si="168"/>
        <v>WON</v>
      </c>
      <c r="E261" t="str">
        <f ca="1">IF(AND(RESULT!$G320&gt;E$1,RESULT!$C320+RESULT!$D320&gt;2),"WON",IF(AND(RESULT!$G320&lt;E$1,RESULT!$C320+RESULT!$D320&lt;3),"WON","LOST"))</f>
        <v>WON</v>
      </c>
      <c r="F261" t="str">
        <f ca="1">IF(AND(RESULT!$K320&gt;E$1,RESULT!$C320+RESULT!$D320&gt;2),"WON",IF(AND(RESULT!$K320&lt;E$1,RESULT!$C320+RESULT!$D320&lt;3),"WON","LOST"))</f>
        <v>WON</v>
      </c>
      <c r="G261" t="str">
        <f t="shared" ca="1" si="169"/>
        <v>WON</v>
      </c>
      <c r="I261" t="str">
        <f ca="1">IF(AND(RESULT!$G320&gt;I$1,RESULT!$C320+RESULT!$D320&gt;2),"WON",IF(AND(RESULT!$G320&lt;I$1,RESULT!$C320+RESULT!$D320&lt;3),"WON","LOST"))</f>
        <v>WON</v>
      </c>
      <c r="J261" t="str">
        <f ca="1">IF(AND(RESULT!$K320&gt;I$1,RESULT!$C320+RESULT!$D320&gt;2),"WON",IF(AND(RESULT!$K320&lt;I$1,RESULT!$C320+RESULT!$D320&lt;3),"WON","LOST"))</f>
        <v>WON</v>
      </c>
      <c r="K261" t="str">
        <f t="shared" ca="1" si="170"/>
        <v>WON</v>
      </c>
      <c r="M261" t="str">
        <f ca="1">IF(AND(RESULT!$G320&gt;M$1,RESULT!$C320+RESULT!$D320&gt;2),"WON",IF(AND(RESULT!$G320&lt;M$1,RESULT!$C320+RESULT!$D320&lt;3),"WON","LOST"))</f>
        <v>WON</v>
      </c>
      <c r="N261" t="str">
        <f ca="1">IF(AND(RESULT!$K320&gt;M$1,RESULT!$C320+RESULT!$D320&gt;2),"WON",IF(AND(RESULT!$K320&lt;M$1,RESULT!$C320+RESULT!$D320&lt;3),"WON","LOST"))</f>
        <v>WON</v>
      </c>
      <c r="O261" t="str">
        <f t="shared" ca="1" si="171"/>
        <v>WON</v>
      </c>
      <c r="Q261" t="str">
        <f ca="1">IF(AND(RESULT!$G320&gt;Q$1,RESULT!$C320+RESULT!$D320&gt;2),"WON",IF(AND(RESULT!$G320&lt;Q$1,RESULT!$C320+RESULT!$D320&lt;3),"WON","LOST"))</f>
        <v>WON</v>
      </c>
      <c r="R261" t="str">
        <f ca="1">IF(AND(RESULT!$K320&gt;Q$1,RESULT!$C320+RESULT!$D320&gt;2),"WON",IF(AND(RESULT!$K320&lt;Q$1,RESULT!$C320+RESULT!$D320&lt;3),"WON","LOST"))</f>
        <v>WON</v>
      </c>
      <c r="S261" t="str">
        <f t="shared" ca="1" si="172"/>
        <v>WON</v>
      </c>
      <c r="U261" t="str">
        <f ca="1">IF(AND(RESULT!$G320&gt;U$1,RESULT!$C320+RESULT!$D320&gt;2),"WON",IF(AND(RESULT!$G320&lt;U$1,RESULT!$C320+RESULT!$D320&lt;3),"WON","LOST"))</f>
        <v>WON</v>
      </c>
      <c r="V261" t="str">
        <f ca="1">IF(AND(RESULT!$K320&gt;U$1,RESULT!$C320+RESULT!$D320&gt;2),"WON",IF(AND(RESULT!$K320&lt;U$1,RESULT!$C320+RESULT!$D320&lt;3),"WON","LOST"))</f>
        <v>WON</v>
      </c>
      <c r="W261" t="str">
        <f t="shared" ca="1" si="173"/>
        <v>WON</v>
      </c>
      <c r="Y261" t="str">
        <f ca="1">IF(AND(RESULT!$G320&gt;Y$1,RESULT!$C320+RESULT!$D320&gt;2),"WON",IF(AND(RESULT!$G320&lt;Y$1,RESULT!$C320+RESULT!$D320&lt;3),"WON","LOST"))</f>
        <v>WON</v>
      </c>
      <c r="Z261" t="str">
        <f ca="1">IF(AND(RESULT!$K320&gt;Y$1,RESULT!$C320+RESULT!$D320&gt;2),"WON",IF(AND(RESULT!$K320&lt;Y$1,RESULT!$C320+RESULT!$D320&lt;3),"WON","LOST"))</f>
        <v>WON</v>
      </c>
      <c r="AA261" t="str">
        <f t="shared" ca="1" si="174"/>
        <v>WON</v>
      </c>
      <c r="AC261" t="str">
        <f ca="1">IF(AND(RESULT!$G320&gt;AC$1,RESULT!$C320+RESULT!$D320&gt;2),"WON",IF(AND(RESULT!$G320&lt;AC$1,RESULT!$C320+RESULT!$D320&lt;3),"WON","LOST"))</f>
        <v>WON</v>
      </c>
      <c r="AD261" t="str">
        <f ca="1">IF(AND(RESULT!$K320&gt;AC$1,RESULT!$C320+RESULT!$D320&gt;2),"WON",IF(AND(RESULT!$K320&lt;AC$1,RESULT!$C320+RESULT!$D320&lt;3),"WON","LOST"))</f>
        <v>WON</v>
      </c>
      <c r="AE261" t="str">
        <f t="shared" ca="1" si="175"/>
        <v>WON</v>
      </c>
    </row>
    <row r="262" spans="1:31">
      <c r="A262" t="str">
        <f ca="1">IF(AND(RESULT!$G321&gt;A$1,RESULT!$C321+RESULT!$D321&gt;2),"WON",IF(AND(RESULT!$G321&lt;A$1,RESULT!$C321+RESULT!$D321&lt;3),"WON","LOST"))</f>
        <v>LOST</v>
      </c>
      <c r="B262" t="str">
        <f ca="1">IF(AND(RESULT!$K321&gt;A$1,RESULT!$C321+RESULT!$D321&gt;2),"WON",IF(AND(RESULT!$K321&lt;A$1,RESULT!$C321+RESULT!$D321&lt;3),"WON","LOST"))</f>
        <v>WON</v>
      </c>
      <c r="C262" t="str">
        <f t="shared" ca="1" si="168"/>
        <v>DP</v>
      </c>
      <c r="E262" t="str">
        <f ca="1">IF(AND(RESULT!$G321&gt;E$1,RESULT!$C321+RESULT!$D321&gt;2),"WON",IF(AND(RESULT!$G321&lt;E$1,RESULT!$C321+RESULT!$D321&lt;3),"WON","LOST"))</f>
        <v>LOST</v>
      </c>
      <c r="F262" t="str">
        <f ca="1">IF(AND(RESULT!$K321&gt;E$1,RESULT!$C321+RESULT!$D321&gt;2),"WON",IF(AND(RESULT!$K321&lt;E$1,RESULT!$C321+RESULT!$D321&lt;3),"WON","LOST"))</f>
        <v>WON</v>
      </c>
      <c r="G262" t="str">
        <f t="shared" ca="1" si="169"/>
        <v>DP</v>
      </c>
      <c r="I262" t="str">
        <f ca="1">IF(AND(RESULT!$G321&gt;I$1,RESULT!$C321+RESULT!$D321&gt;2),"WON",IF(AND(RESULT!$G321&lt;I$1,RESULT!$C321+RESULT!$D321&lt;3),"WON","LOST"))</f>
        <v>LOST</v>
      </c>
      <c r="J262" t="str">
        <f ca="1">IF(AND(RESULT!$K321&gt;I$1,RESULT!$C321+RESULT!$D321&gt;2),"WON",IF(AND(RESULT!$K321&lt;I$1,RESULT!$C321+RESULT!$D321&lt;3),"WON","LOST"))</f>
        <v>WON</v>
      </c>
      <c r="K262" t="str">
        <f t="shared" ca="1" si="170"/>
        <v>DP</v>
      </c>
      <c r="M262" t="str">
        <f ca="1">IF(AND(RESULT!$G321&gt;M$1,RESULT!$C321+RESULT!$D321&gt;2),"WON",IF(AND(RESULT!$G321&lt;M$1,RESULT!$C321+RESULT!$D321&lt;3),"WON","LOST"))</f>
        <v>WON</v>
      </c>
      <c r="N262" t="str">
        <f ca="1">IF(AND(RESULT!$K321&gt;M$1,RESULT!$C321+RESULT!$D321&gt;2),"WON",IF(AND(RESULT!$K321&lt;M$1,RESULT!$C321+RESULT!$D321&lt;3),"WON","LOST"))</f>
        <v>WON</v>
      </c>
      <c r="O262" t="str">
        <f t="shared" ca="1" si="171"/>
        <v>WON</v>
      </c>
      <c r="Q262" t="str">
        <f ca="1">IF(AND(RESULT!$G321&gt;Q$1,RESULT!$C321+RESULT!$D321&gt;2),"WON",IF(AND(RESULT!$G321&lt;Q$1,RESULT!$C321+RESULT!$D321&lt;3),"WON","LOST"))</f>
        <v>WON</v>
      </c>
      <c r="R262" t="str">
        <f ca="1">IF(AND(RESULT!$K321&gt;Q$1,RESULT!$C321+RESULT!$D321&gt;2),"WON",IF(AND(RESULT!$K321&lt;Q$1,RESULT!$C321+RESULT!$D321&lt;3),"WON","LOST"))</f>
        <v>WON</v>
      </c>
      <c r="S262" t="str">
        <f t="shared" ca="1" si="172"/>
        <v>WON</v>
      </c>
      <c r="U262" t="str">
        <f ca="1">IF(AND(RESULT!$G321&gt;U$1,RESULT!$C321+RESULT!$D321&gt;2),"WON",IF(AND(RESULT!$G321&lt;U$1,RESULT!$C321+RESULT!$D321&lt;3),"WON","LOST"))</f>
        <v>WON</v>
      </c>
      <c r="V262" t="str">
        <f ca="1">IF(AND(RESULT!$K321&gt;U$1,RESULT!$C321+RESULT!$D321&gt;2),"WON",IF(AND(RESULT!$K321&lt;U$1,RESULT!$C321+RESULT!$D321&lt;3),"WON","LOST"))</f>
        <v>WON</v>
      </c>
      <c r="W262" t="str">
        <f t="shared" ca="1" si="173"/>
        <v>WON</v>
      </c>
      <c r="Y262" t="str">
        <f ca="1">IF(AND(RESULT!$G321&gt;Y$1,RESULT!$C321+RESULT!$D321&gt;2),"WON",IF(AND(RESULT!$G321&lt;Y$1,RESULT!$C321+RESULT!$D321&lt;3),"WON","LOST"))</f>
        <v>WON</v>
      </c>
      <c r="Z262" t="str">
        <f ca="1">IF(AND(RESULT!$K321&gt;Y$1,RESULT!$C321+RESULT!$D321&gt;2),"WON",IF(AND(RESULT!$K321&lt;Y$1,RESULT!$C321+RESULT!$D321&lt;3),"WON","LOST"))</f>
        <v>WON</v>
      </c>
      <c r="AA262" t="str">
        <f t="shared" ca="1" si="174"/>
        <v>WON</v>
      </c>
      <c r="AC262" t="str">
        <f ca="1">IF(AND(RESULT!$G321&gt;AC$1,RESULT!$C321+RESULT!$D321&gt;2),"WON",IF(AND(RESULT!$G321&lt;AC$1,RESULT!$C321+RESULT!$D321&lt;3),"WON","LOST"))</f>
        <v>WON</v>
      </c>
      <c r="AD262" t="str">
        <f ca="1">IF(AND(RESULT!$K321&gt;AC$1,RESULT!$C321+RESULT!$D321&gt;2),"WON",IF(AND(RESULT!$K321&lt;AC$1,RESULT!$C321+RESULT!$D321&lt;3),"WON","LOST"))</f>
        <v>WON</v>
      </c>
      <c r="AE262" t="str">
        <f t="shared" ca="1" si="175"/>
        <v>WON</v>
      </c>
    </row>
    <row r="263" spans="1:31">
      <c r="A263" t="str">
        <f ca="1">IF(AND(RESULT!$G322&gt;A$1,RESULT!$C322+RESULT!$D322&gt;2),"WON",IF(AND(RESULT!$G322&lt;A$1,RESULT!$C322+RESULT!$D322&lt;3),"WON","LOST"))</f>
        <v>WON</v>
      </c>
      <c r="B263" t="str">
        <f ca="1">IF(AND(RESULT!$K322&gt;A$1,RESULT!$C322+RESULT!$D322&gt;2),"WON",IF(AND(RESULT!$K322&lt;A$1,RESULT!$C322+RESULT!$D322&lt;3),"WON","LOST"))</f>
        <v>LOST</v>
      </c>
      <c r="C263" t="str">
        <f t="shared" ca="1" si="168"/>
        <v>DP</v>
      </c>
      <c r="E263" t="str">
        <f ca="1">IF(AND(RESULT!$G322&gt;E$1,RESULT!$C322+RESULT!$D322&gt;2),"WON",IF(AND(RESULT!$G322&lt;E$1,RESULT!$C322+RESULT!$D322&lt;3),"WON","LOST"))</f>
        <v>WON</v>
      </c>
      <c r="F263" t="str">
        <f ca="1">IF(AND(RESULT!$K322&gt;E$1,RESULT!$C322+RESULT!$D322&gt;2),"WON",IF(AND(RESULT!$K322&lt;E$1,RESULT!$C322+RESULT!$D322&lt;3),"WON","LOST"))</f>
        <v>LOST</v>
      </c>
      <c r="G263" t="str">
        <f t="shared" ca="1" si="169"/>
        <v>DP</v>
      </c>
      <c r="I263" t="str">
        <f ca="1">IF(AND(RESULT!$G322&gt;I$1,RESULT!$C322+RESULT!$D322&gt;2),"WON",IF(AND(RESULT!$G322&lt;I$1,RESULT!$C322+RESULT!$D322&lt;3),"WON","LOST"))</f>
        <v>WON</v>
      </c>
      <c r="J263" t="str">
        <f ca="1">IF(AND(RESULT!$K322&gt;I$1,RESULT!$C322+RESULT!$D322&gt;2),"WON",IF(AND(RESULT!$K322&lt;I$1,RESULT!$C322+RESULT!$D322&lt;3),"WON","LOST"))</f>
        <v>LOST</v>
      </c>
      <c r="K263" t="str">
        <f t="shared" ca="1" si="170"/>
        <v>DP</v>
      </c>
      <c r="M263" t="str">
        <f ca="1">IF(AND(RESULT!$G322&gt;M$1,RESULT!$C322+RESULT!$D322&gt;2),"WON",IF(AND(RESULT!$G322&lt;M$1,RESULT!$C322+RESULT!$D322&lt;3),"WON","LOST"))</f>
        <v>LOST</v>
      </c>
      <c r="N263" t="str">
        <f ca="1">IF(AND(RESULT!$K322&gt;M$1,RESULT!$C322+RESULT!$D322&gt;2),"WON",IF(AND(RESULT!$K322&lt;M$1,RESULT!$C322+RESULT!$D322&lt;3),"WON","LOST"))</f>
        <v>LOST</v>
      </c>
      <c r="O263" t="str">
        <f t="shared" ca="1" si="171"/>
        <v>LOST</v>
      </c>
      <c r="Q263" t="str">
        <f ca="1">IF(AND(RESULT!$G322&gt;Q$1,RESULT!$C322+RESULT!$D322&gt;2),"WON",IF(AND(RESULT!$G322&lt;Q$1,RESULT!$C322+RESULT!$D322&lt;3),"WON","LOST"))</f>
        <v>LOST</v>
      </c>
      <c r="R263" t="str">
        <f ca="1">IF(AND(RESULT!$K322&gt;Q$1,RESULT!$C322+RESULT!$D322&gt;2),"WON",IF(AND(RESULT!$K322&lt;Q$1,RESULT!$C322+RESULT!$D322&lt;3),"WON","LOST"))</f>
        <v>LOST</v>
      </c>
      <c r="S263" t="str">
        <f t="shared" ca="1" si="172"/>
        <v>LOST</v>
      </c>
      <c r="U263" t="str">
        <f ca="1">IF(AND(RESULT!$G322&gt;U$1,RESULT!$C322+RESULT!$D322&gt;2),"WON",IF(AND(RESULT!$G322&lt;U$1,RESULT!$C322+RESULT!$D322&lt;3),"WON","LOST"))</f>
        <v>LOST</v>
      </c>
      <c r="V263" t="str">
        <f ca="1">IF(AND(RESULT!$K322&gt;U$1,RESULT!$C322+RESULT!$D322&gt;2),"WON",IF(AND(RESULT!$K322&lt;U$1,RESULT!$C322+RESULT!$D322&lt;3),"WON","LOST"))</f>
        <v>LOST</v>
      </c>
      <c r="W263" t="str">
        <f t="shared" ca="1" si="173"/>
        <v>LOST</v>
      </c>
      <c r="Y263" t="str">
        <f ca="1">IF(AND(RESULT!$G322&gt;Y$1,RESULT!$C322+RESULT!$D322&gt;2),"WON",IF(AND(RESULT!$G322&lt;Y$1,RESULT!$C322+RESULT!$D322&lt;3),"WON","LOST"))</f>
        <v>LOST</v>
      </c>
      <c r="Z263" t="str">
        <f ca="1">IF(AND(RESULT!$K322&gt;Y$1,RESULT!$C322+RESULT!$D322&gt;2),"WON",IF(AND(RESULT!$K322&lt;Y$1,RESULT!$C322+RESULT!$D322&lt;3),"WON","LOST"))</f>
        <v>LOST</v>
      </c>
      <c r="AA263" t="str">
        <f t="shared" ca="1" si="174"/>
        <v>LOST</v>
      </c>
      <c r="AC263" t="str">
        <f ca="1">IF(AND(RESULT!$G322&gt;AC$1,RESULT!$C322+RESULT!$D322&gt;2),"WON",IF(AND(RESULT!$G322&lt;AC$1,RESULT!$C322+RESULT!$D322&lt;3),"WON","LOST"))</f>
        <v>LOST</v>
      </c>
      <c r="AD263" t="str">
        <f ca="1">IF(AND(RESULT!$K322&gt;AC$1,RESULT!$C322+RESULT!$D322&gt;2),"WON",IF(AND(RESULT!$K322&lt;AC$1,RESULT!$C322+RESULT!$D322&lt;3),"WON","LOST"))</f>
        <v>LOST</v>
      </c>
      <c r="AE263" t="str">
        <f t="shared" ca="1" si="175"/>
        <v>LOST</v>
      </c>
    </row>
    <row r="264" spans="1:31">
      <c r="A264" t="str">
        <f ca="1">IF(AND(RESULT!$G323&gt;A$1,RESULT!$C323+RESULT!$D323&gt;2),"WON",IF(AND(RESULT!$G323&lt;A$1,RESULT!$C323+RESULT!$D323&lt;3),"WON","LOST"))</f>
        <v>LOST</v>
      </c>
      <c r="B264" t="str">
        <f ca="1">IF(AND(RESULT!$K323&gt;A$1,RESULT!$C323+RESULT!$D323&gt;2),"WON",IF(AND(RESULT!$K323&lt;A$1,RESULT!$C323+RESULT!$D323&lt;3),"WON","LOST"))</f>
        <v>WON</v>
      </c>
      <c r="C264" t="str">
        <f t="shared" ca="1" si="168"/>
        <v>DP</v>
      </c>
      <c r="E264" t="str">
        <f ca="1">IF(AND(RESULT!$G323&gt;E$1,RESULT!$C323+RESULT!$D323&gt;2),"WON",IF(AND(RESULT!$G323&lt;E$1,RESULT!$C323+RESULT!$D323&lt;3),"WON","LOST"))</f>
        <v>LOST</v>
      </c>
      <c r="F264" t="str">
        <f ca="1">IF(AND(RESULT!$K323&gt;E$1,RESULT!$C323+RESULT!$D323&gt;2),"WON",IF(AND(RESULT!$K323&lt;E$1,RESULT!$C323+RESULT!$D323&lt;3),"WON","LOST"))</f>
        <v>WON</v>
      </c>
      <c r="G264" t="str">
        <f t="shared" ca="1" si="169"/>
        <v>DP</v>
      </c>
      <c r="I264" t="str">
        <f ca="1">IF(AND(RESULT!$G323&gt;I$1,RESULT!$C323+RESULT!$D323&gt;2),"WON",IF(AND(RESULT!$G323&lt;I$1,RESULT!$C323+RESULT!$D323&lt;3),"WON","LOST"))</f>
        <v>LOST</v>
      </c>
      <c r="J264" t="str">
        <f ca="1">IF(AND(RESULT!$K323&gt;I$1,RESULT!$C323+RESULT!$D323&gt;2),"WON",IF(AND(RESULT!$K323&lt;I$1,RESULT!$C323+RESULT!$D323&lt;3),"WON","LOST"))</f>
        <v>WON</v>
      </c>
      <c r="K264" t="str">
        <f t="shared" ca="1" si="170"/>
        <v>DP</v>
      </c>
      <c r="M264" t="str">
        <f ca="1">IF(AND(RESULT!$G323&gt;M$1,RESULT!$C323+RESULT!$D323&gt;2),"WON",IF(AND(RESULT!$G323&lt;M$1,RESULT!$C323+RESULT!$D323&lt;3),"WON","LOST"))</f>
        <v>WON</v>
      </c>
      <c r="N264" t="str">
        <f ca="1">IF(AND(RESULT!$K323&gt;M$1,RESULT!$C323+RESULT!$D323&gt;2),"WON",IF(AND(RESULT!$K323&lt;M$1,RESULT!$C323+RESULT!$D323&lt;3),"WON","LOST"))</f>
        <v>WON</v>
      </c>
      <c r="O264" t="str">
        <f t="shared" ca="1" si="171"/>
        <v>WON</v>
      </c>
      <c r="Q264" t="str">
        <f ca="1">IF(AND(RESULT!$G323&gt;Q$1,RESULT!$C323+RESULT!$D323&gt;2),"WON",IF(AND(RESULT!$G323&lt;Q$1,RESULT!$C323+RESULT!$D323&lt;3),"WON","LOST"))</f>
        <v>WON</v>
      </c>
      <c r="R264" t="str">
        <f ca="1">IF(AND(RESULT!$K323&gt;Q$1,RESULT!$C323+RESULT!$D323&gt;2),"WON",IF(AND(RESULT!$K323&lt;Q$1,RESULT!$C323+RESULT!$D323&lt;3),"WON","LOST"))</f>
        <v>WON</v>
      </c>
      <c r="S264" t="str">
        <f t="shared" ca="1" si="172"/>
        <v>WON</v>
      </c>
      <c r="U264" t="str">
        <f ca="1">IF(AND(RESULT!$G323&gt;U$1,RESULT!$C323+RESULT!$D323&gt;2),"WON",IF(AND(RESULT!$G323&lt;U$1,RESULT!$C323+RESULT!$D323&lt;3),"WON","LOST"))</f>
        <v>WON</v>
      </c>
      <c r="V264" t="str">
        <f ca="1">IF(AND(RESULT!$K323&gt;U$1,RESULT!$C323+RESULT!$D323&gt;2),"WON",IF(AND(RESULT!$K323&lt;U$1,RESULT!$C323+RESULT!$D323&lt;3),"WON","LOST"))</f>
        <v>WON</v>
      </c>
      <c r="W264" t="str">
        <f t="shared" ca="1" si="173"/>
        <v>WON</v>
      </c>
      <c r="Y264" t="str">
        <f ca="1">IF(AND(RESULT!$G323&gt;Y$1,RESULT!$C323+RESULT!$D323&gt;2),"WON",IF(AND(RESULT!$G323&lt;Y$1,RESULT!$C323+RESULT!$D323&lt;3),"WON","LOST"))</f>
        <v>WON</v>
      </c>
      <c r="Z264" t="str">
        <f ca="1">IF(AND(RESULT!$K323&gt;Y$1,RESULT!$C323+RESULT!$D323&gt;2),"WON",IF(AND(RESULT!$K323&lt;Y$1,RESULT!$C323+RESULT!$D323&lt;3),"WON","LOST"))</f>
        <v>WON</v>
      </c>
      <c r="AA264" t="str">
        <f t="shared" ca="1" si="174"/>
        <v>WON</v>
      </c>
      <c r="AC264" t="str">
        <f ca="1">IF(AND(RESULT!$G323&gt;AC$1,RESULT!$C323+RESULT!$D323&gt;2),"WON",IF(AND(RESULT!$G323&lt;AC$1,RESULT!$C323+RESULT!$D323&lt;3),"WON","LOST"))</f>
        <v>WON</v>
      </c>
      <c r="AD264" t="str">
        <f ca="1">IF(AND(RESULT!$K323&gt;AC$1,RESULT!$C323+RESULT!$D323&gt;2),"WON",IF(AND(RESULT!$K323&lt;AC$1,RESULT!$C323+RESULT!$D323&lt;3),"WON","LOST"))</f>
        <v>WON</v>
      </c>
      <c r="AE264" t="str">
        <f t="shared" ca="1" si="175"/>
        <v>WON</v>
      </c>
    </row>
    <row r="267" spans="1:31">
      <c r="A267" t="str">
        <f ca="1">IF(AND(RESULT!$G326&gt;A$1,RESULT!$C326+RESULT!$D326&gt;2),"WON",IF(AND(RESULT!$G326&lt;A$1,RESULT!$C326+RESULT!$D326&lt;3),"WON","LOST"))</f>
        <v>WON</v>
      </c>
      <c r="B267" t="str">
        <f ca="1">IF(AND(RESULT!$K326&gt;A$1,RESULT!$C326+RESULT!$D326&gt;2),"WON",IF(AND(RESULT!$K326&lt;A$1,RESULT!$C326+RESULT!$D326&lt;3),"WON","LOST"))</f>
        <v>WON</v>
      </c>
      <c r="C267" t="str">
        <f ca="1">IF(AND(A267="WON",B267="WON"),"WON",IF(AND(A267="LOST",B267="LOST"),"LOST","DP"))</f>
        <v>WON</v>
      </c>
      <c r="E267" t="str">
        <f ca="1">IF(AND(RESULT!$G326&gt;E$1,RESULT!$C326+RESULT!$D326&gt;2),"WON",IF(AND(RESULT!$G326&lt;E$1,RESULT!$C326+RESULT!$D326&lt;3),"WON","LOST"))</f>
        <v>WON</v>
      </c>
      <c r="F267" t="str">
        <f ca="1">IF(AND(RESULT!$K326&gt;E$1,RESULT!$C326+RESULT!$D326&gt;2),"WON",IF(AND(RESULT!$K326&lt;E$1,RESULT!$C326+RESULT!$D326&lt;3),"WON","LOST"))</f>
        <v>WON</v>
      </c>
      <c r="G267" t="str">
        <f ca="1">IF(AND(E267="WON",F267="WON"),"WON",IF(AND(E267="LOST",F267="LOST"),"LOST","DP"))</f>
        <v>WON</v>
      </c>
      <c r="I267" t="str">
        <f ca="1">IF(AND(RESULT!$G326&gt;I$1,RESULT!$C326+RESULT!$D326&gt;2),"WON",IF(AND(RESULT!$G326&lt;I$1,RESULT!$C326+RESULT!$D326&lt;3),"WON","LOST"))</f>
        <v>WON</v>
      </c>
      <c r="J267" t="str">
        <f ca="1">IF(AND(RESULT!$K326&gt;I$1,RESULT!$C326+RESULT!$D326&gt;2),"WON",IF(AND(RESULT!$K326&lt;I$1,RESULT!$C326+RESULT!$D326&lt;3),"WON","LOST"))</f>
        <v>WON</v>
      </c>
      <c r="K267" t="str">
        <f ca="1">IF(AND(I267="WON",J267="WON"),"WON",IF(AND(I267="LOST",J267="LOST"),"LOST","DP"))</f>
        <v>WON</v>
      </c>
      <c r="M267" t="str">
        <f ca="1">IF(AND(RESULT!$G326&gt;M$1,RESULT!$C326+RESULT!$D326&gt;2),"WON",IF(AND(RESULT!$G326&lt;M$1,RESULT!$C326+RESULT!$D326&lt;3),"WON","LOST"))</f>
        <v>WON</v>
      </c>
      <c r="N267" t="str">
        <f ca="1">IF(AND(RESULT!$K326&gt;M$1,RESULT!$C326+RESULT!$D326&gt;2),"WON",IF(AND(RESULT!$K326&lt;M$1,RESULT!$C326+RESULT!$D326&lt;3),"WON","LOST"))</f>
        <v>LOST</v>
      </c>
      <c r="O267" t="str">
        <f ca="1">IF(AND(M267="WON",N267="WON"),"WON",IF(AND(M267="LOST",N267="LOST"),"LOST","DP"))</f>
        <v>DP</v>
      </c>
      <c r="Q267" t="str">
        <f ca="1">IF(AND(RESULT!$G326&gt;Q$1,RESULT!$C326+RESULT!$D326&gt;2),"WON",IF(AND(RESULT!$G326&lt;Q$1,RESULT!$C326+RESULT!$D326&lt;3),"WON","LOST"))</f>
        <v>WON</v>
      </c>
      <c r="R267" t="str">
        <f ca="1">IF(AND(RESULT!$K326&gt;Q$1,RESULT!$C326+RESULT!$D326&gt;2),"WON",IF(AND(RESULT!$K326&lt;Q$1,RESULT!$C326+RESULT!$D326&lt;3),"WON","LOST"))</f>
        <v>LOST</v>
      </c>
      <c r="S267" t="str">
        <f ca="1">IF(AND(Q267="WON",R267="WON"),"WON",IF(AND(Q267="LOST",R267="LOST"),"LOST","DP"))</f>
        <v>DP</v>
      </c>
      <c r="U267" t="str">
        <f ca="1">IF(AND(RESULT!$G326&gt;U$1,RESULT!$C326+RESULT!$D326&gt;2),"WON",IF(AND(RESULT!$G326&lt;U$1,RESULT!$C326+RESULT!$D326&lt;3),"WON","LOST"))</f>
        <v>WON</v>
      </c>
      <c r="V267" t="str">
        <f ca="1">IF(AND(RESULT!$K326&gt;U$1,RESULT!$C326+RESULT!$D326&gt;2),"WON",IF(AND(RESULT!$K326&lt;U$1,RESULT!$C326+RESULT!$D326&lt;3),"WON","LOST"))</f>
        <v>LOST</v>
      </c>
      <c r="W267" t="str">
        <f ca="1">IF(AND(U267="WON",V267="WON"),"WON",IF(AND(U267="LOST",V267="LOST"),"LOST","DP"))</f>
        <v>DP</v>
      </c>
      <c r="Y267" t="str">
        <f ca="1">IF(AND(RESULT!$G326&gt;Y$1,RESULT!$C326+RESULT!$D326&gt;2),"WON",IF(AND(RESULT!$G326&lt;Y$1,RESULT!$C326+RESULT!$D326&lt;3),"WON","LOST"))</f>
        <v>WON</v>
      </c>
      <c r="Z267" t="str">
        <f ca="1">IF(AND(RESULT!$K326&gt;Y$1,RESULT!$C326+RESULT!$D326&gt;2),"WON",IF(AND(RESULT!$K326&lt;Y$1,RESULT!$C326+RESULT!$D326&lt;3),"WON","LOST"))</f>
        <v>WON</v>
      </c>
      <c r="AA267" t="str">
        <f ca="1">IF(AND(Y267="WON",Z267="WON"),"WON",IF(AND(Y267="LOST",Z267="LOST"),"LOST","DP"))</f>
        <v>WON</v>
      </c>
      <c r="AC267" t="str">
        <f ca="1">IF(AND(RESULT!$G326&gt;AC$1,RESULT!$C326+RESULT!$D326&gt;2),"WON",IF(AND(RESULT!$G326&lt;AC$1,RESULT!$C326+RESULT!$D326&lt;3),"WON","LOST"))</f>
        <v>WON</v>
      </c>
      <c r="AD267" t="str">
        <f ca="1">IF(AND(RESULT!$K326&gt;AC$1,RESULT!$C326+RESULT!$D326&gt;2),"WON",IF(AND(RESULT!$K326&lt;AC$1,RESULT!$C326+RESULT!$D326&lt;3),"WON","LOST"))</f>
        <v>WON</v>
      </c>
      <c r="AE267" t="str">
        <f ca="1">IF(AND(AC267="WON",AD267="WON"),"WON",IF(AND(AC267="LOST",AD267="LOST"),"LOST","DP"))</f>
        <v>WON</v>
      </c>
    </row>
    <row r="268" spans="1:31">
      <c r="A268" t="str">
        <f ca="1">IF(AND(RESULT!$G327&gt;A$1,RESULT!$C327+RESULT!$D327&gt;2),"WON",IF(AND(RESULT!$G327&lt;A$1,RESULT!$C327+RESULT!$D327&lt;3),"WON","LOST"))</f>
        <v>WON</v>
      </c>
      <c r="B268" t="str">
        <f ca="1">IF(AND(RESULT!$K327&gt;A$1,RESULT!$C327+RESULT!$D327&gt;2),"WON",IF(AND(RESULT!$K327&lt;A$1,RESULT!$C327+RESULT!$D327&lt;3),"WON","LOST"))</f>
        <v>WON</v>
      </c>
      <c r="C268" t="str">
        <f t="shared" ref="C268:C276" ca="1" si="176">IF(AND(A268="WON",B268="WON"),"WON",IF(AND(A268="LOST",B268="LOST"),"LOST","DP"))</f>
        <v>WON</v>
      </c>
      <c r="E268" t="str">
        <f ca="1">IF(AND(RESULT!$G327&gt;E$1,RESULT!$C327+RESULT!$D327&gt;2),"WON",IF(AND(RESULT!$G327&lt;E$1,RESULT!$C327+RESULT!$D327&lt;3),"WON","LOST"))</f>
        <v>WON</v>
      </c>
      <c r="F268" t="str">
        <f ca="1">IF(AND(RESULT!$K327&gt;E$1,RESULT!$C327+RESULT!$D327&gt;2),"WON",IF(AND(RESULT!$K327&lt;E$1,RESULT!$C327+RESULT!$D327&lt;3),"WON","LOST"))</f>
        <v>WON</v>
      </c>
      <c r="G268" t="str">
        <f t="shared" ref="G268:G276" ca="1" si="177">IF(AND(E268="WON",F268="WON"),"WON",IF(AND(E268="LOST",F268="LOST"),"LOST","DP"))</f>
        <v>WON</v>
      </c>
      <c r="I268" t="str">
        <f ca="1">IF(AND(RESULT!$G327&gt;I$1,RESULT!$C327+RESULT!$D327&gt;2),"WON",IF(AND(RESULT!$G327&lt;I$1,RESULT!$C327+RESULT!$D327&lt;3),"WON","LOST"))</f>
        <v>WON</v>
      </c>
      <c r="J268" t="str">
        <f ca="1">IF(AND(RESULT!$K327&gt;I$1,RESULT!$C327+RESULT!$D327&gt;2),"WON",IF(AND(RESULT!$K327&lt;I$1,RESULT!$C327+RESULT!$D327&lt;3),"WON","LOST"))</f>
        <v>WON</v>
      </c>
      <c r="K268" t="str">
        <f t="shared" ref="K268:K276" ca="1" si="178">IF(AND(I268="WON",J268="WON"),"WON",IF(AND(I268="LOST",J268="LOST"),"LOST","DP"))</f>
        <v>WON</v>
      </c>
      <c r="M268" t="str">
        <f ca="1">IF(AND(RESULT!$G327&gt;M$1,RESULT!$C327+RESULT!$D327&gt;2),"WON",IF(AND(RESULT!$G327&lt;M$1,RESULT!$C327+RESULT!$D327&lt;3),"WON","LOST"))</f>
        <v>WON</v>
      </c>
      <c r="N268" t="str">
        <f ca="1">IF(AND(RESULT!$K327&gt;M$1,RESULT!$C327+RESULT!$D327&gt;2),"WON",IF(AND(RESULT!$K327&lt;M$1,RESULT!$C327+RESULT!$D327&lt;3),"WON","LOST"))</f>
        <v>WON</v>
      </c>
      <c r="O268" t="str">
        <f t="shared" ref="O268:O276" ca="1" si="179">IF(AND(M268="WON",N268="WON"),"WON",IF(AND(M268="LOST",N268="LOST"),"LOST","DP"))</f>
        <v>WON</v>
      </c>
      <c r="Q268" t="str">
        <f ca="1">IF(AND(RESULT!$G327&gt;Q$1,RESULT!$C327+RESULT!$D327&gt;2),"WON",IF(AND(RESULT!$G327&lt;Q$1,RESULT!$C327+RESULT!$D327&lt;3),"WON","LOST"))</f>
        <v>WON</v>
      </c>
      <c r="R268" t="str">
        <f ca="1">IF(AND(RESULT!$K327&gt;Q$1,RESULT!$C327+RESULT!$D327&gt;2),"WON",IF(AND(RESULT!$K327&lt;Q$1,RESULT!$C327+RESULT!$D327&lt;3),"WON","LOST"))</f>
        <v>WON</v>
      </c>
      <c r="S268" t="str">
        <f t="shared" ref="S268:S276" ca="1" si="180">IF(AND(Q268="WON",R268="WON"),"WON",IF(AND(Q268="LOST",R268="LOST"),"LOST","DP"))</f>
        <v>WON</v>
      </c>
      <c r="U268" t="str">
        <f ca="1">IF(AND(RESULT!$G327&gt;U$1,RESULT!$C327+RESULT!$D327&gt;2),"WON",IF(AND(RESULT!$G327&lt;U$1,RESULT!$C327+RESULT!$D327&lt;3),"WON","LOST"))</f>
        <v>WON</v>
      </c>
      <c r="V268" t="str">
        <f ca="1">IF(AND(RESULT!$K327&gt;U$1,RESULT!$C327+RESULT!$D327&gt;2),"WON",IF(AND(RESULT!$K327&lt;U$1,RESULT!$C327+RESULT!$D327&lt;3),"WON","LOST"))</f>
        <v>WON</v>
      </c>
      <c r="W268" t="str">
        <f t="shared" ref="W268:W276" ca="1" si="181">IF(AND(U268="WON",V268="WON"),"WON",IF(AND(U268="LOST",V268="LOST"),"LOST","DP"))</f>
        <v>WON</v>
      </c>
      <c r="Y268" t="str">
        <f ca="1">IF(AND(RESULT!$G327&gt;Y$1,RESULT!$C327+RESULT!$D327&gt;2),"WON",IF(AND(RESULT!$G327&lt;Y$1,RESULT!$C327+RESULT!$D327&lt;3),"WON","LOST"))</f>
        <v>WON</v>
      </c>
      <c r="Z268" t="str">
        <f ca="1">IF(AND(RESULT!$K327&gt;Y$1,RESULT!$C327+RESULT!$D327&gt;2),"WON",IF(AND(RESULT!$K327&lt;Y$1,RESULT!$C327+RESULT!$D327&lt;3),"WON","LOST"))</f>
        <v>WON</v>
      </c>
      <c r="AA268" t="str">
        <f t="shared" ref="AA268:AA276" ca="1" si="182">IF(AND(Y268="WON",Z268="WON"),"WON",IF(AND(Y268="LOST",Z268="LOST"),"LOST","DP"))</f>
        <v>WON</v>
      </c>
      <c r="AC268" t="str">
        <f ca="1">IF(AND(RESULT!$G327&gt;AC$1,RESULT!$C327+RESULT!$D327&gt;2),"WON",IF(AND(RESULT!$G327&lt;AC$1,RESULT!$C327+RESULT!$D327&lt;3),"WON","LOST"))</f>
        <v>WON</v>
      </c>
      <c r="AD268" t="str">
        <f ca="1">IF(AND(RESULT!$K327&gt;AC$1,RESULT!$C327+RESULT!$D327&gt;2),"WON",IF(AND(RESULT!$K327&lt;AC$1,RESULT!$C327+RESULT!$D327&lt;3),"WON","LOST"))</f>
        <v>WON</v>
      </c>
      <c r="AE268" t="str">
        <f t="shared" ref="AE268:AE276" ca="1" si="183">IF(AND(AC268="WON",AD268="WON"),"WON",IF(AND(AC268="LOST",AD268="LOST"),"LOST","DP"))</f>
        <v>WON</v>
      </c>
    </row>
    <row r="269" spans="1:31">
      <c r="A269" t="str">
        <f ca="1">IF(AND(RESULT!$G328&gt;A$1,RESULT!$C328+RESULT!$D328&gt;2),"WON",IF(AND(RESULT!$G328&lt;A$1,RESULT!$C328+RESULT!$D328&lt;3),"WON","LOST"))</f>
        <v>WON</v>
      </c>
      <c r="B269" t="str">
        <f ca="1">IF(AND(RESULT!$K328&gt;A$1,RESULT!$C328+RESULT!$D328&gt;2),"WON",IF(AND(RESULT!$K328&lt;A$1,RESULT!$C328+RESULT!$D328&lt;3),"WON","LOST"))</f>
        <v>LOST</v>
      </c>
      <c r="C269" t="str">
        <f t="shared" ca="1" si="176"/>
        <v>DP</v>
      </c>
      <c r="E269" t="str">
        <f ca="1">IF(AND(RESULT!$G328&gt;E$1,RESULT!$C328+RESULT!$D328&gt;2),"WON",IF(AND(RESULT!$G328&lt;E$1,RESULT!$C328+RESULT!$D328&lt;3),"WON","LOST"))</f>
        <v>WON</v>
      </c>
      <c r="F269" t="str">
        <f ca="1">IF(AND(RESULT!$K328&gt;E$1,RESULT!$C328+RESULT!$D328&gt;2),"WON",IF(AND(RESULT!$K328&lt;E$1,RESULT!$C328+RESULT!$D328&lt;3),"WON","LOST"))</f>
        <v>LOST</v>
      </c>
      <c r="G269" t="str">
        <f t="shared" ca="1" si="177"/>
        <v>DP</v>
      </c>
      <c r="I269" t="str">
        <f ca="1">IF(AND(RESULT!$G328&gt;I$1,RESULT!$C328+RESULT!$D328&gt;2),"WON",IF(AND(RESULT!$G328&lt;I$1,RESULT!$C328+RESULT!$D328&lt;3),"WON","LOST"))</f>
        <v>WON</v>
      </c>
      <c r="J269" t="str">
        <f ca="1">IF(AND(RESULT!$K328&gt;I$1,RESULT!$C328+RESULT!$D328&gt;2),"WON",IF(AND(RESULT!$K328&lt;I$1,RESULT!$C328+RESULT!$D328&lt;3),"WON","LOST"))</f>
        <v>LOST</v>
      </c>
      <c r="K269" t="str">
        <f t="shared" ca="1" si="178"/>
        <v>DP</v>
      </c>
      <c r="M269" t="str">
        <f ca="1">IF(AND(RESULT!$G328&gt;M$1,RESULT!$C328+RESULT!$D328&gt;2),"WON",IF(AND(RESULT!$G328&lt;M$1,RESULT!$C328+RESULT!$D328&lt;3),"WON","LOST"))</f>
        <v>LOST</v>
      </c>
      <c r="N269" t="str">
        <f ca="1">IF(AND(RESULT!$K328&gt;M$1,RESULT!$C328+RESULT!$D328&gt;2),"WON",IF(AND(RESULT!$K328&lt;M$1,RESULT!$C328+RESULT!$D328&lt;3),"WON","LOST"))</f>
        <v>LOST</v>
      </c>
      <c r="O269" t="str">
        <f t="shared" ca="1" si="179"/>
        <v>LOST</v>
      </c>
      <c r="Q269" t="str">
        <f ca="1">IF(AND(RESULT!$G328&gt;Q$1,RESULT!$C328+RESULT!$D328&gt;2),"WON",IF(AND(RESULT!$G328&lt;Q$1,RESULT!$C328+RESULT!$D328&lt;3),"WON","LOST"))</f>
        <v>LOST</v>
      </c>
      <c r="R269" t="str">
        <f ca="1">IF(AND(RESULT!$K328&gt;Q$1,RESULT!$C328+RESULT!$D328&gt;2),"WON",IF(AND(RESULT!$K328&lt;Q$1,RESULT!$C328+RESULT!$D328&lt;3),"WON","LOST"))</f>
        <v>LOST</v>
      </c>
      <c r="S269" t="str">
        <f t="shared" ca="1" si="180"/>
        <v>LOST</v>
      </c>
      <c r="U269" t="str">
        <f ca="1">IF(AND(RESULT!$G328&gt;U$1,RESULT!$C328+RESULT!$D328&gt;2),"WON",IF(AND(RESULT!$G328&lt;U$1,RESULT!$C328+RESULT!$D328&lt;3),"WON","LOST"))</f>
        <v>LOST</v>
      </c>
      <c r="V269" t="str">
        <f ca="1">IF(AND(RESULT!$K328&gt;U$1,RESULT!$C328+RESULT!$D328&gt;2),"WON",IF(AND(RESULT!$K328&lt;U$1,RESULT!$C328+RESULT!$D328&lt;3),"WON","LOST"))</f>
        <v>LOST</v>
      </c>
      <c r="W269" t="str">
        <f t="shared" ca="1" si="181"/>
        <v>LOST</v>
      </c>
      <c r="Y269" t="str">
        <f ca="1">IF(AND(RESULT!$G328&gt;Y$1,RESULT!$C328+RESULT!$D328&gt;2),"WON",IF(AND(RESULT!$G328&lt;Y$1,RESULT!$C328+RESULT!$D328&lt;3),"WON","LOST"))</f>
        <v>LOST</v>
      </c>
      <c r="Z269" t="str">
        <f ca="1">IF(AND(RESULT!$K328&gt;Y$1,RESULT!$C328+RESULT!$D328&gt;2),"WON",IF(AND(RESULT!$K328&lt;Y$1,RESULT!$C328+RESULT!$D328&lt;3),"WON","LOST"))</f>
        <v>LOST</v>
      </c>
      <c r="AA269" t="str">
        <f t="shared" ca="1" si="182"/>
        <v>LOST</v>
      </c>
      <c r="AC269" t="str">
        <f ca="1">IF(AND(RESULT!$G328&gt;AC$1,RESULT!$C328+RESULT!$D328&gt;2),"WON",IF(AND(RESULT!$G328&lt;AC$1,RESULT!$C328+RESULT!$D328&lt;3),"WON","LOST"))</f>
        <v>LOST</v>
      </c>
      <c r="AD269" t="str">
        <f ca="1">IF(AND(RESULT!$K328&gt;AC$1,RESULT!$C328+RESULT!$D328&gt;2),"WON",IF(AND(RESULT!$K328&lt;AC$1,RESULT!$C328+RESULT!$D328&lt;3),"WON","LOST"))</f>
        <v>LOST</v>
      </c>
      <c r="AE269" t="str">
        <f t="shared" ca="1" si="183"/>
        <v>LOST</v>
      </c>
    </row>
    <row r="270" spans="1:31">
      <c r="A270" t="str">
        <f ca="1">IF(AND(RESULT!$G329&gt;A$1,RESULT!$C329+RESULT!$D329&gt;2),"WON",IF(AND(RESULT!$G329&lt;A$1,RESULT!$C329+RESULT!$D329&lt;3),"WON","LOST"))</f>
        <v>WON</v>
      </c>
      <c r="B270" t="str">
        <f ca="1">IF(AND(RESULT!$K329&gt;A$1,RESULT!$C329+RESULT!$D329&gt;2),"WON",IF(AND(RESULT!$K329&lt;A$1,RESULT!$C329+RESULT!$D329&lt;3),"WON","LOST"))</f>
        <v>WON</v>
      </c>
      <c r="C270" t="str">
        <f t="shared" ca="1" si="176"/>
        <v>WON</v>
      </c>
      <c r="E270" t="str">
        <f ca="1">IF(AND(RESULT!$G329&gt;E$1,RESULT!$C329+RESULT!$D329&gt;2),"WON",IF(AND(RESULT!$G329&lt;E$1,RESULT!$C329+RESULT!$D329&lt;3),"WON","LOST"))</f>
        <v>WON</v>
      </c>
      <c r="F270" t="str">
        <f ca="1">IF(AND(RESULT!$K329&gt;E$1,RESULT!$C329+RESULT!$D329&gt;2),"WON",IF(AND(RESULT!$K329&lt;E$1,RESULT!$C329+RESULT!$D329&lt;3),"WON","LOST"))</f>
        <v>WON</v>
      </c>
      <c r="G270" t="str">
        <f t="shared" ca="1" si="177"/>
        <v>WON</v>
      </c>
      <c r="I270" t="str">
        <f ca="1">IF(AND(RESULT!$G329&gt;I$1,RESULT!$C329+RESULT!$D329&gt;2),"WON",IF(AND(RESULT!$G329&lt;I$1,RESULT!$C329+RESULT!$D329&lt;3),"WON","LOST"))</f>
        <v>WON</v>
      </c>
      <c r="J270" t="str">
        <f ca="1">IF(AND(RESULT!$K329&gt;I$1,RESULT!$C329+RESULT!$D329&gt;2),"WON",IF(AND(RESULT!$K329&lt;I$1,RESULT!$C329+RESULT!$D329&lt;3),"WON","LOST"))</f>
        <v>WON</v>
      </c>
      <c r="K270" t="str">
        <f t="shared" ca="1" si="178"/>
        <v>WON</v>
      </c>
      <c r="M270" t="str">
        <f ca="1">IF(AND(RESULT!$G329&gt;M$1,RESULT!$C329+RESULT!$D329&gt;2),"WON",IF(AND(RESULT!$G329&lt;M$1,RESULT!$C329+RESULT!$D329&lt;3),"WON","LOST"))</f>
        <v>LOST</v>
      </c>
      <c r="N270" t="str">
        <f ca="1">IF(AND(RESULT!$K329&gt;M$1,RESULT!$C329+RESULT!$D329&gt;2),"WON",IF(AND(RESULT!$K329&lt;M$1,RESULT!$C329+RESULT!$D329&lt;3),"WON","LOST"))</f>
        <v>LOST</v>
      </c>
      <c r="O270" t="str">
        <f t="shared" ca="1" si="179"/>
        <v>LOST</v>
      </c>
      <c r="Q270" t="str">
        <f ca="1">IF(AND(RESULT!$G329&gt;Q$1,RESULT!$C329+RESULT!$D329&gt;2),"WON",IF(AND(RESULT!$G329&lt;Q$1,RESULT!$C329+RESULT!$D329&lt;3),"WON","LOST"))</f>
        <v>LOST</v>
      </c>
      <c r="R270" t="str">
        <f ca="1">IF(AND(RESULT!$K329&gt;Q$1,RESULT!$C329+RESULT!$D329&gt;2),"WON",IF(AND(RESULT!$K329&lt;Q$1,RESULT!$C329+RESULT!$D329&lt;3),"WON","LOST"))</f>
        <v>LOST</v>
      </c>
      <c r="S270" t="str">
        <f t="shared" ca="1" si="180"/>
        <v>LOST</v>
      </c>
      <c r="U270" t="str">
        <f ca="1">IF(AND(RESULT!$G329&gt;U$1,RESULT!$C329+RESULT!$D329&gt;2),"WON",IF(AND(RESULT!$G329&lt;U$1,RESULT!$C329+RESULT!$D329&lt;3),"WON","LOST"))</f>
        <v>LOST</v>
      </c>
      <c r="V270" t="str">
        <f ca="1">IF(AND(RESULT!$K329&gt;U$1,RESULT!$C329+RESULT!$D329&gt;2),"WON",IF(AND(RESULT!$K329&lt;U$1,RESULT!$C329+RESULT!$D329&lt;3),"WON","LOST"))</f>
        <v>LOST</v>
      </c>
      <c r="W270" t="str">
        <f t="shared" ca="1" si="181"/>
        <v>LOST</v>
      </c>
      <c r="Y270" t="str">
        <f ca="1">IF(AND(RESULT!$G329&gt;Y$1,RESULT!$C329+RESULT!$D329&gt;2),"WON",IF(AND(RESULT!$G329&lt;Y$1,RESULT!$C329+RESULT!$D329&lt;3),"WON","LOST"))</f>
        <v>LOST</v>
      </c>
      <c r="Z270" t="str">
        <f ca="1">IF(AND(RESULT!$K329&gt;Y$1,RESULT!$C329+RESULT!$D329&gt;2),"WON",IF(AND(RESULT!$K329&lt;Y$1,RESULT!$C329+RESULT!$D329&lt;3),"WON","LOST"))</f>
        <v>LOST</v>
      </c>
      <c r="AA270" t="str">
        <f t="shared" ca="1" si="182"/>
        <v>LOST</v>
      </c>
      <c r="AC270" t="str">
        <f ca="1">IF(AND(RESULT!$G329&gt;AC$1,RESULT!$C329+RESULT!$D329&gt;2),"WON",IF(AND(RESULT!$G329&lt;AC$1,RESULT!$C329+RESULT!$D329&lt;3),"WON","LOST"))</f>
        <v>LOST</v>
      </c>
      <c r="AD270" t="str">
        <f ca="1">IF(AND(RESULT!$K329&gt;AC$1,RESULT!$C329+RESULT!$D329&gt;2),"WON",IF(AND(RESULT!$K329&lt;AC$1,RESULT!$C329+RESULT!$D329&lt;3),"WON","LOST"))</f>
        <v>LOST</v>
      </c>
      <c r="AE270" t="str">
        <f t="shared" ca="1" si="183"/>
        <v>LOST</v>
      </c>
    </row>
    <row r="271" spans="1:31">
      <c r="A271" t="str">
        <f ca="1">IF(AND(RESULT!$G330&gt;A$1,RESULT!$C330+RESULT!$D330&gt;2),"WON",IF(AND(RESULT!$G330&lt;A$1,RESULT!$C330+RESULT!$D330&lt;3),"WON","LOST"))</f>
        <v>WON</v>
      </c>
      <c r="B271" t="str">
        <f ca="1">IF(AND(RESULT!$K330&gt;A$1,RESULT!$C330+RESULT!$D330&gt;2),"WON",IF(AND(RESULT!$K330&lt;A$1,RESULT!$C330+RESULT!$D330&lt;3),"WON","LOST"))</f>
        <v>LOST</v>
      </c>
      <c r="C271" t="str">
        <f t="shared" ca="1" si="176"/>
        <v>DP</v>
      </c>
      <c r="E271" t="str">
        <f ca="1">IF(AND(RESULT!$G330&gt;E$1,RESULT!$C330+RESULT!$D330&gt;2),"WON",IF(AND(RESULT!$G330&lt;E$1,RESULT!$C330+RESULT!$D330&lt;3),"WON","LOST"))</f>
        <v>WON</v>
      </c>
      <c r="F271" t="str">
        <f ca="1">IF(AND(RESULT!$K330&gt;E$1,RESULT!$C330+RESULT!$D330&gt;2),"WON",IF(AND(RESULT!$K330&lt;E$1,RESULT!$C330+RESULT!$D330&lt;3),"WON","LOST"))</f>
        <v>LOST</v>
      </c>
      <c r="G271" t="str">
        <f t="shared" ca="1" si="177"/>
        <v>DP</v>
      </c>
      <c r="I271" t="str">
        <f ca="1">IF(AND(RESULT!$G330&gt;I$1,RESULT!$C330+RESULT!$D330&gt;2),"WON",IF(AND(RESULT!$G330&lt;I$1,RESULT!$C330+RESULT!$D330&lt;3),"WON","LOST"))</f>
        <v>WON</v>
      </c>
      <c r="J271" t="str">
        <f ca="1">IF(AND(RESULT!$K330&gt;I$1,RESULT!$C330+RESULT!$D330&gt;2),"WON",IF(AND(RESULT!$K330&lt;I$1,RESULT!$C330+RESULT!$D330&lt;3),"WON","LOST"))</f>
        <v>LOST</v>
      </c>
      <c r="K271" t="str">
        <f t="shared" ca="1" si="178"/>
        <v>DP</v>
      </c>
      <c r="M271" t="str">
        <f ca="1">IF(AND(RESULT!$G330&gt;M$1,RESULT!$C330+RESULT!$D330&gt;2),"WON",IF(AND(RESULT!$G330&lt;M$1,RESULT!$C330+RESULT!$D330&lt;3),"WON","LOST"))</f>
        <v>LOST</v>
      </c>
      <c r="N271" t="str">
        <f ca="1">IF(AND(RESULT!$K330&gt;M$1,RESULT!$C330+RESULT!$D330&gt;2),"WON",IF(AND(RESULT!$K330&lt;M$1,RESULT!$C330+RESULT!$D330&lt;3),"WON","LOST"))</f>
        <v>LOST</v>
      </c>
      <c r="O271" t="str">
        <f t="shared" ca="1" si="179"/>
        <v>LOST</v>
      </c>
      <c r="Q271" t="str">
        <f ca="1">IF(AND(RESULT!$G330&gt;Q$1,RESULT!$C330+RESULT!$D330&gt;2),"WON",IF(AND(RESULT!$G330&lt;Q$1,RESULT!$C330+RESULT!$D330&lt;3),"WON","LOST"))</f>
        <v>LOST</v>
      </c>
      <c r="R271" t="str">
        <f ca="1">IF(AND(RESULT!$K330&gt;Q$1,RESULT!$C330+RESULT!$D330&gt;2),"WON",IF(AND(RESULT!$K330&lt;Q$1,RESULT!$C330+RESULT!$D330&lt;3),"WON","LOST"))</f>
        <v>LOST</v>
      </c>
      <c r="S271" t="str">
        <f t="shared" ca="1" si="180"/>
        <v>LOST</v>
      </c>
      <c r="U271" t="str">
        <f ca="1">IF(AND(RESULT!$G330&gt;U$1,RESULT!$C330+RESULT!$D330&gt;2),"WON",IF(AND(RESULT!$G330&lt;U$1,RESULT!$C330+RESULT!$D330&lt;3),"WON","LOST"))</f>
        <v>LOST</v>
      </c>
      <c r="V271" t="str">
        <f ca="1">IF(AND(RESULT!$K330&gt;U$1,RESULT!$C330+RESULT!$D330&gt;2),"WON",IF(AND(RESULT!$K330&lt;U$1,RESULT!$C330+RESULT!$D330&lt;3),"WON","LOST"))</f>
        <v>LOST</v>
      </c>
      <c r="W271" t="str">
        <f t="shared" ca="1" si="181"/>
        <v>LOST</v>
      </c>
      <c r="Y271" t="str">
        <f ca="1">IF(AND(RESULT!$G330&gt;Y$1,RESULT!$C330+RESULT!$D330&gt;2),"WON",IF(AND(RESULT!$G330&lt;Y$1,RESULT!$C330+RESULT!$D330&lt;3),"WON","LOST"))</f>
        <v>LOST</v>
      </c>
      <c r="Z271" t="str">
        <f ca="1">IF(AND(RESULT!$K330&gt;Y$1,RESULT!$C330+RESULT!$D330&gt;2),"WON",IF(AND(RESULT!$K330&lt;Y$1,RESULT!$C330+RESULT!$D330&lt;3),"WON","LOST"))</f>
        <v>LOST</v>
      </c>
      <c r="AA271" t="str">
        <f t="shared" ca="1" si="182"/>
        <v>LOST</v>
      </c>
      <c r="AC271" t="str">
        <f ca="1">IF(AND(RESULT!$G330&gt;AC$1,RESULT!$C330+RESULT!$D330&gt;2),"WON",IF(AND(RESULT!$G330&lt;AC$1,RESULT!$C330+RESULT!$D330&lt;3),"WON","LOST"))</f>
        <v>LOST</v>
      </c>
      <c r="AD271" t="str">
        <f ca="1">IF(AND(RESULT!$K330&gt;AC$1,RESULT!$C330+RESULT!$D330&gt;2),"WON",IF(AND(RESULT!$K330&lt;AC$1,RESULT!$C330+RESULT!$D330&lt;3),"WON","LOST"))</f>
        <v>LOST</v>
      </c>
      <c r="AE271" t="str">
        <f t="shared" ca="1" si="183"/>
        <v>LOST</v>
      </c>
    </row>
    <row r="272" spans="1:31">
      <c r="A272" t="str">
        <f ca="1">IF(AND(RESULT!$G331&gt;A$1,RESULT!$C331+RESULT!$D331&gt;2),"WON",IF(AND(RESULT!$G331&lt;A$1,RESULT!$C331+RESULT!$D331&lt;3),"WON","LOST"))</f>
        <v>LOST</v>
      </c>
      <c r="B272" t="str">
        <f ca="1">IF(AND(RESULT!$K331&gt;A$1,RESULT!$C331+RESULT!$D331&gt;2),"WON",IF(AND(RESULT!$K331&lt;A$1,RESULT!$C331+RESULT!$D331&lt;3),"WON","LOST"))</f>
        <v>WON</v>
      </c>
      <c r="C272" t="str">
        <f t="shared" ca="1" si="176"/>
        <v>DP</v>
      </c>
      <c r="E272" t="str">
        <f ca="1">IF(AND(RESULT!$G331&gt;E$1,RESULT!$C331+RESULT!$D331&gt;2),"WON",IF(AND(RESULT!$G331&lt;E$1,RESULT!$C331+RESULT!$D331&lt;3),"WON","LOST"))</f>
        <v>LOST</v>
      </c>
      <c r="F272" t="str">
        <f ca="1">IF(AND(RESULT!$K331&gt;E$1,RESULT!$C331+RESULT!$D331&gt;2),"WON",IF(AND(RESULT!$K331&lt;E$1,RESULT!$C331+RESULT!$D331&lt;3),"WON","LOST"))</f>
        <v>WON</v>
      </c>
      <c r="G272" t="str">
        <f t="shared" ca="1" si="177"/>
        <v>DP</v>
      </c>
      <c r="I272" t="str">
        <f ca="1">IF(AND(RESULT!$G331&gt;I$1,RESULT!$C331+RESULT!$D331&gt;2),"WON",IF(AND(RESULT!$G331&lt;I$1,RESULT!$C331+RESULT!$D331&lt;3),"WON","LOST"))</f>
        <v>LOST</v>
      </c>
      <c r="J272" t="str">
        <f ca="1">IF(AND(RESULT!$K331&gt;I$1,RESULT!$C331+RESULT!$D331&gt;2),"WON",IF(AND(RESULT!$K331&lt;I$1,RESULT!$C331+RESULT!$D331&lt;3),"WON","LOST"))</f>
        <v>WON</v>
      </c>
      <c r="K272" t="str">
        <f t="shared" ca="1" si="178"/>
        <v>DP</v>
      </c>
      <c r="M272" t="str">
        <f ca="1">IF(AND(RESULT!$G331&gt;M$1,RESULT!$C331+RESULT!$D331&gt;2),"WON",IF(AND(RESULT!$G331&lt;M$1,RESULT!$C331+RESULT!$D331&lt;3),"WON","LOST"))</f>
        <v>WON</v>
      </c>
      <c r="N272" t="str">
        <f ca="1">IF(AND(RESULT!$K331&gt;M$1,RESULT!$C331+RESULT!$D331&gt;2),"WON",IF(AND(RESULT!$K331&lt;M$1,RESULT!$C331+RESULT!$D331&lt;3),"WON","LOST"))</f>
        <v>WON</v>
      </c>
      <c r="O272" t="str">
        <f t="shared" ca="1" si="179"/>
        <v>WON</v>
      </c>
      <c r="Q272" t="str">
        <f ca="1">IF(AND(RESULT!$G331&gt;Q$1,RESULT!$C331+RESULT!$D331&gt;2),"WON",IF(AND(RESULT!$G331&lt;Q$1,RESULT!$C331+RESULT!$D331&lt;3),"WON","LOST"))</f>
        <v>WON</v>
      </c>
      <c r="R272" t="str">
        <f ca="1">IF(AND(RESULT!$K331&gt;Q$1,RESULT!$C331+RESULT!$D331&gt;2),"WON",IF(AND(RESULT!$K331&lt;Q$1,RESULT!$C331+RESULT!$D331&lt;3),"WON","LOST"))</f>
        <v>WON</v>
      </c>
      <c r="S272" t="str">
        <f t="shared" ca="1" si="180"/>
        <v>WON</v>
      </c>
      <c r="U272" t="str">
        <f ca="1">IF(AND(RESULT!$G331&gt;U$1,RESULT!$C331+RESULT!$D331&gt;2),"WON",IF(AND(RESULT!$G331&lt;U$1,RESULT!$C331+RESULT!$D331&lt;3),"WON","LOST"))</f>
        <v>WON</v>
      </c>
      <c r="V272" t="str">
        <f ca="1">IF(AND(RESULT!$K331&gt;U$1,RESULT!$C331+RESULT!$D331&gt;2),"WON",IF(AND(RESULT!$K331&lt;U$1,RESULT!$C331+RESULT!$D331&lt;3),"WON","LOST"))</f>
        <v>WON</v>
      </c>
      <c r="W272" t="str">
        <f t="shared" ca="1" si="181"/>
        <v>WON</v>
      </c>
      <c r="Y272" t="str">
        <f ca="1">IF(AND(RESULT!$G331&gt;Y$1,RESULT!$C331+RESULT!$D331&gt;2),"WON",IF(AND(RESULT!$G331&lt;Y$1,RESULT!$C331+RESULT!$D331&lt;3),"WON","LOST"))</f>
        <v>WON</v>
      </c>
      <c r="Z272" t="str">
        <f ca="1">IF(AND(RESULT!$K331&gt;Y$1,RESULT!$C331+RESULT!$D331&gt;2),"WON",IF(AND(RESULT!$K331&lt;Y$1,RESULT!$C331+RESULT!$D331&lt;3),"WON","LOST"))</f>
        <v>WON</v>
      </c>
      <c r="AA272" t="str">
        <f t="shared" ca="1" si="182"/>
        <v>WON</v>
      </c>
      <c r="AC272" t="str">
        <f ca="1">IF(AND(RESULT!$G331&gt;AC$1,RESULT!$C331+RESULT!$D331&gt;2),"WON",IF(AND(RESULT!$G331&lt;AC$1,RESULT!$C331+RESULT!$D331&lt;3),"WON","LOST"))</f>
        <v>WON</v>
      </c>
      <c r="AD272" t="str">
        <f ca="1">IF(AND(RESULT!$K331&gt;AC$1,RESULT!$C331+RESULT!$D331&gt;2),"WON",IF(AND(RESULT!$K331&lt;AC$1,RESULT!$C331+RESULT!$D331&lt;3),"WON","LOST"))</f>
        <v>WON</v>
      </c>
      <c r="AE272" t="str">
        <f t="shared" ca="1" si="183"/>
        <v>WON</v>
      </c>
    </row>
    <row r="273" spans="1:31">
      <c r="A273" t="str">
        <f ca="1">IF(AND(RESULT!$G332&gt;A$1,RESULT!$C332+RESULT!$D332&gt;2),"WON",IF(AND(RESULT!$G332&lt;A$1,RESULT!$C332+RESULT!$D332&lt;3),"WON","LOST"))</f>
        <v>WON</v>
      </c>
      <c r="B273" t="str">
        <f ca="1">IF(AND(RESULT!$K332&gt;A$1,RESULT!$C332+RESULT!$D332&gt;2),"WON",IF(AND(RESULT!$K332&lt;A$1,RESULT!$C332+RESULT!$D332&lt;3),"WON","LOST"))</f>
        <v>LOST</v>
      </c>
      <c r="C273" t="str">
        <f t="shared" ca="1" si="176"/>
        <v>DP</v>
      </c>
      <c r="E273" t="str">
        <f ca="1">IF(AND(RESULT!$G332&gt;E$1,RESULT!$C332+RESULT!$D332&gt;2),"WON",IF(AND(RESULT!$G332&lt;E$1,RESULT!$C332+RESULT!$D332&lt;3),"WON","LOST"))</f>
        <v>WON</v>
      </c>
      <c r="F273" t="str">
        <f ca="1">IF(AND(RESULT!$K332&gt;E$1,RESULT!$C332+RESULT!$D332&gt;2),"WON",IF(AND(RESULT!$K332&lt;E$1,RESULT!$C332+RESULT!$D332&lt;3),"WON","LOST"))</f>
        <v>LOST</v>
      </c>
      <c r="G273" t="str">
        <f t="shared" ca="1" si="177"/>
        <v>DP</v>
      </c>
      <c r="I273" t="str">
        <f ca="1">IF(AND(RESULT!$G332&gt;I$1,RESULT!$C332+RESULT!$D332&gt;2),"WON",IF(AND(RESULT!$G332&lt;I$1,RESULT!$C332+RESULT!$D332&lt;3),"WON","LOST"))</f>
        <v>WON</v>
      </c>
      <c r="J273" t="str">
        <f ca="1">IF(AND(RESULT!$K332&gt;I$1,RESULT!$C332+RESULT!$D332&gt;2),"WON",IF(AND(RESULT!$K332&lt;I$1,RESULT!$C332+RESULT!$D332&lt;3),"WON","LOST"))</f>
        <v>LOST</v>
      </c>
      <c r="K273" t="str">
        <f t="shared" ca="1" si="178"/>
        <v>DP</v>
      </c>
      <c r="M273" t="str">
        <f ca="1">IF(AND(RESULT!$G332&gt;M$1,RESULT!$C332+RESULT!$D332&gt;2),"WON",IF(AND(RESULT!$G332&lt;M$1,RESULT!$C332+RESULT!$D332&lt;3),"WON","LOST"))</f>
        <v>LOST</v>
      </c>
      <c r="N273" t="str">
        <f ca="1">IF(AND(RESULT!$K332&gt;M$1,RESULT!$C332+RESULT!$D332&gt;2),"WON",IF(AND(RESULT!$K332&lt;M$1,RESULT!$C332+RESULT!$D332&lt;3),"WON","LOST"))</f>
        <v>LOST</v>
      </c>
      <c r="O273" t="str">
        <f t="shared" ca="1" si="179"/>
        <v>LOST</v>
      </c>
      <c r="Q273" t="str">
        <f ca="1">IF(AND(RESULT!$G332&gt;Q$1,RESULT!$C332+RESULT!$D332&gt;2),"WON",IF(AND(RESULT!$G332&lt;Q$1,RESULT!$C332+RESULT!$D332&lt;3),"WON","LOST"))</f>
        <v>LOST</v>
      </c>
      <c r="R273" t="str">
        <f ca="1">IF(AND(RESULT!$K332&gt;Q$1,RESULT!$C332+RESULT!$D332&gt;2),"WON",IF(AND(RESULT!$K332&lt;Q$1,RESULT!$C332+RESULT!$D332&lt;3),"WON","LOST"))</f>
        <v>LOST</v>
      </c>
      <c r="S273" t="str">
        <f t="shared" ca="1" si="180"/>
        <v>LOST</v>
      </c>
      <c r="U273" t="str">
        <f ca="1">IF(AND(RESULT!$G332&gt;U$1,RESULT!$C332+RESULT!$D332&gt;2),"WON",IF(AND(RESULT!$G332&lt;U$1,RESULT!$C332+RESULT!$D332&lt;3),"WON","LOST"))</f>
        <v>LOST</v>
      </c>
      <c r="V273" t="str">
        <f ca="1">IF(AND(RESULT!$K332&gt;U$1,RESULT!$C332+RESULT!$D332&gt;2),"WON",IF(AND(RESULT!$K332&lt;U$1,RESULT!$C332+RESULT!$D332&lt;3),"WON","LOST"))</f>
        <v>LOST</v>
      </c>
      <c r="W273" t="str">
        <f t="shared" ca="1" si="181"/>
        <v>LOST</v>
      </c>
      <c r="Y273" t="str">
        <f ca="1">IF(AND(RESULT!$G332&gt;Y$1,RESULT!$C332+RESULT!$D332&gt;2),"WON",IF(AND(RESULT!$G332&lt;Y$1,RESULT!$C332+RESULT!$D332&lt;3),"WON","LOST"))</f>
        <v>WON</v>
      </c>
      <c r="Z273" t="str">
        <f ca="1">IF(AND(RESULT!$K332&gt;Y$1,RESULT!$C332+RESULT!$D332&gt;2),"WON",IF(AND(RESULT!$K332&lt;Y$1,RESULT!$C332+RESULT!$D332&lt;3),"WON","LOST"))</f>
        <v>LOST</v>
      </c>
      <c r="AA273" t="str">
        <f t="shared" ca="1" si="182"/>
        <v>DP</v>
      </c>
      <c r="AC273" t="str">
        <f ca="1">IF(AND(RESULT!$G332&gt;AC$1,RESULT!$C332+RESULT!$D332&gt;2),"WON",IF(AND(RESULT!$G332&lt;AC$1,RESULT!$C332+RESULT!$D332&lt;3),"WON","LOST"))</f>
        <v>WON</v>
      </c>
      <c r="AD273" t="str">
        <f ca="1">IF(AND(RESULT!$K332&gt;AC$1,RESULT!$C332+RESULT!$D332&gt;2),"WON",IF(AND(RESULT!$K332&lt;AC$1,RESULT!$C332+RESULT!$D332&lt;3),"WON","LOST"))</f>
        <v>LOST</v>
      </c>
      <c r="AE273" t="str">
        <f t="shared" ca="1" si="183"/>
        <v>DP</v>
      </c>
    </row>
    <row r="274" spans="1:31">
      <c r="A274" t="str">
        <f ca="1">IF(AND(RESULT!$G333&gt;A$1,RESULT!$C333+RESULT!$D333&gt;2),"WON",IF(AND(RESULT!$G333&lt;A$1,RESULT!$C333+RESULT!$D333&lt;3),"WON","LOST"))</f>
        <v>LOST</v>
      </c>
      <c r="B274" t="str">
        <f ca="1">IF(AND(RESULT!$K333&gt;A$1,RESULT!$C333+RESULT!$D333&gt;2),"WON",IF(AND(RESULT!$K333&lt;A$1,RESULT!$C333+RESULT!$D333&lt;3),"WON","LOST"))</f>
        <v>LOST</v>
      </c>
      <c r="C274" t="str">
        <f t="shared" ca="1" si="176"/>
        <v>LOST</v>
      </c>
      <c r="E274" t="str">
        <f ca="1">IF(AND(RESULT!$G333&gt;E$1,RESULT!$C333+RESULT!$D333&gt;2),"WON",IF(AND(RESULT!$G333&lt;E$1,RESULT!$C333+RESULT!$D333&lt;3),"WON","LOST"))</f>
        <v>LOST</v>
      </c>
      <c r="F274" t="str">
        <f ca="1">IF(AND(RESULT!$K333&gt;E$1,RESULT!$C333+RESULT!$D333&gt;2),"WON",IF(AND(RESULT!$K333&lt;E$1,RESULT!$C333+RESULT!$D333&lt;3),"WON","LOST"))</f>
        <v>LOST</v>
      </c>
      <c r="G274" t="str">
        <f t="shared" ca="1" si="177"/>
        <v>LOST</v>
      </c>
      <c r="I274" t="str">
        <f ca="1">IF(AND(RESULT!$G333&gt;I$1,RESULT!$C333+RESULT!$D333&gt;2),"WON",IF(AND(RESULT!$G333&lt;I$1,RESULT!$C333+RESULT!$D333&lt;3),"WON","LOST"))</f>
        <v>LOST</v>
      </c>
      <c r="J274" t="str">
        <f ca="1">IF(AND(RESULT!$K333&gt;I$1,RESULT!$C333+RESULT!$D333&gt;2),"WON",IF(AND(RESULT!$K333&lt;I$1,RESULT!$C333+RESULT!$D333&lt;3),"WON","LOST"))</f>
        <v>LOST</v>
      </c>
      <c r="K274" t="str">
        <f t="shared" ca="1" si="178"/>
        <v>LOST</v>
      </c>
      <c r="M274" t="str">
        <f ca="1">IF(AND(RESULT!$G333&gt;M$1,RESULT!$C333+RESULT!$D333&gt;2),"WON",IF(AND(RESULT!$G333&lt;M$1,RESULT!$C333+RESULT!$D333&lt;3),"WON","LOST"))</f>
        <v>LOST</v>
      </c>
      <c r="N274" t="str">
        <f ca="1">IF(AND(RESULT!$K333&gt;M$1,RESULT!$C333+RESULT!$D333&gt;2),"WON",IF(AND(RESULT!$K333&lt;M$1,RESULT!$C333+RESULT!$D333&lt;3),"WON","LOST"))</f>
        <v>LOST</v>
      </c>
      <c r="O274" t="str">
        <f t="shared" ca="1" si="179"/>
        <v>LOST</v>
      </c>
      <c r="Q274" t="str">
        <f ca="1">IF(AND(RESULT!$G333&gt;Q$1,RESULT!$C333+RESULT!$D333&gt;2),"WON",IF(AND(RESULT!$G333&lt;Q$1,RESULT!$C333+RESULT!$D333&lt;3),"WON","LOST"))</f>
        <v>LOST</v>
      </c>
      <c r="R274" t="str">
        <f ca="1">IF(AND(RESULT!$K333&gt;Q$1,RESULT!$C333+RESULT!$D333&gt;2),"WON",IF(AND(RESULT!$K333&lt;Q$1,RESULT!$C333+RESULT!$D333&lt;3),"WON","LOST"))</f>
        <v>LOST</v>
      </c>
      <c r="S274" t="str">
        <f t="shared" ca="1" si="180"/>
        <v>LOST</v>
      </c>
      <c r="U274" t="str">
        <f ca="1">IF(AND(RESULT!$G333&gt;U$1,RESULT!$C333+RESULT!$D333&gt;2),"WON",IF(AND(RESULT!$G333&lt;U$1,RESULT!$C333+RESULT!$D333&lt;3),"WON","LOST"))</f>
        <v>LOST</v>
      </c>
      <c r="V274" t="str">
        <f ca="1">IF(AND(RESULT!$K333&gt;U$1,RESULT!$C333+RESULT!$D333&gt;2),"WON",IF(AND(RESULT!$K333&lt;U$1,RESULT!$C333+RESULT!$D333&lt;3),"WON","LOST"))</f>
        <v>LOST</v>
      </c>
      <c r="W274" t="str">
        <f t="shared" ca="1" si="181"/>
        <v>LOST</v>
      </c>
      <c r="Y274" t="str">
        <f ca="1">IF(AND(RESULT!$G333&gt;Y$1,RESULT!$C333+RESULT!$D333&gt;2),"WON",IF(AND(RESULT!$G333&lt;Y$1,RESULT!$C333+RESULT!$D333&lt;3),"WON","LOST"))</f>
        <v>LOST</v>
      </c>
      <c r="Z274" t="str">
        <f ca="1">IF(AND(RESULT!$K333&gt;Y$1,RESULT!$C333+RESULT!$D333&gt;2),"WON",IF(AND(RESULT!$K333&lt;Y$1,RESULT!$C333+RESULT!$D333&lt;3),"WON","LOST"))</f>
        <v>LOST</v>
      </c>
      <c r="AA274" t="str">
        <f t="shared" ca="1" si="182"/>
        <v>LOST</v>
      </c>
      <c r="AC274" t="str">
        <f ca="1">IF(AND(RESULT!$G333&gt;AC$1,RESULT!$C333+RESULT!$D333&gt;2),"WON",IF(AND(RESULT!$G333&lt;AC$1,RESULT!$C333+RESULT!$D333&lt;3),"WON","LOST"))</f>
        <v>LOST</v>
      </c>
      <c r="AD274" t="str">
        <f ca="1">IF(AND(RESULT!$K333&gt;AC$1,RESULT!$C333+RESULT!$D333&gt;2),"WON",IF(AND(RESULT!$K333&lt;AC$1,RESULT!$C333+RESULT!$D333&lt;3),"WON","LOST"))</f>
        <v>LOST</v>
      </c>
      <c r="AE274" t="str">
        <f t="shared" ca="1" si="183"/>
        <v>LOST</v>
      </c>
    </row>
    <row r="275" spans="1:31">
      <c r="A275" t="str">
        <f ca="1">IF(AND(RESULT!$G334&gt;A$1,RESULT!$C334+RESULT!$D334&gt;2),"WON",IF(AND(RESULT!$G334&lt;A$1,RESULT!$C334+RESULT!$D334&lt;3),"WON","LOST"))</f>
        <v>LOST</v>
      </c>
      <c r="B275" t="str">
        <f ca="1">IF(AND(RESULT!$K334&gt;A$1,RESULT!$C334+RESULT!$D334&gt;2),"WON",IF(AND(RESULT!$K334&lt;A$1,RESULT!$C334+RESULT!$D334&lt;3),"WON","LOST"))</f>
        <v>LOST</v>
      </c>
      <c r="C275" t="str">
        <f t="shared" ca="1" si="176"/>
        <v>LOST</v>
      </c>
      <c r="E275" t="str">
        <f ca="1">IF(AND(RESULT!$G334&gt;E$1,RESULT!$C334+RESULT!$D334&gt;2),"WON",IF(AND(RESULT!$G334&lt;E$1,RESULT!$C334+RESULT!$D334&lt;3),"WON","LOST"))</f>
        <v>LOST</v>
      </c>
      <c r="F275" t="str">
        <f ca="1">IF(AND(RESULT!$K334&gt;E$1,RESULT!$C334+RESULT!$D334&gt;2),"WON",IF(AND(RESULT!$K334&lt;E$1,RESULT!$C334+RESULT!$D334&lt;3),"WON","LOST"))</f>
        <v>LOST</v>
      </c>
      <c r="G275" t="str">
        <f t="shared" ca="1" si="177"/>
        <v>LOST</v>
      </c>
      <c r="I275" t="str">
        <f ca="1">IF(AND(RESULT!$G334&gt;I$1,RESULT!$C334+RESULT!$D334&gt;2),"WON",IF(AND(RESULT!$G334&lt;I$1,RESULT!$C334+RESULT!$D334&lt;3),"WON","LOST"))</f>
        <v>LOST</v>
      </c>
      <c r="J275" t="str">
        <f ca="1">IF(AND(RESULT!$K334&gt;I$1,RESULT!$C334+RESULT!$D334&gt;2),"WON",IF(AND(RESULT!$K334&lt;I$1,RESULT!$C334+RESULT!$D334&lt;3),"WON","LOST"))</f>
        <v>LOST</v>
      </c>
      <c r="K275" t="str">
        <f t="shared" ca="1" si="178"/>
        <v>LOST</v>
      </c>
      <c r="M275" t="str">
        <f ca="1">IF(AND(RESULT!$G334&gt;M$1,RESULT!$C334+RESULT!$D334&gt;2),"WON",IF(AND(RESULT!$G334&lt;M$1,RESULT!$C334+RESULT!$D334&lt;3),"WON","LOST"))</f>
        <v>WON</v>
      </c>
      <c r="N275" t="str">
        <f ca="1">IF(AND(RESULT!$K334&gt;M$1,RESULT!$C334+RESULT!$D334&gt;2),"WON",IF(AND(RESULT!$K334&lt;M$1,RESULT!$C334+RESULT!$D334&lt;3),"WON","LOST"))</f>
        <v>WON</v>
      </c>
      <c r="O275" t="str">
        <f t="shared" ca="1" si="179"/>
        <v>WON</v>
      </c>
      <c r="Q275" t="str">
        <f ca="1">IF(AND(RESULT!$G334&gt;Q$1,RESULT!$C334+RESULT!$D334&gt;2),"WON",IF(AND(RESULT!$G334&lt;Q$1,RESULT!$C334+RESULT!$D334&lt;3),"WON","LOST"))</f>
        <v>WON</v>
      </c>
      <c r="R275" t="str">
        <f ca="1">IF(AND(RESULT!$K334&gt;Q$1,RESULT!$C334+RESULT!$D334&gt;2),"WON",IF(AND(RESULT!$K334&lt;Q$1,RESULT!$C334+RESULT!$D334&lt;3),"WON","LOST"))</f>
        <v>WON</v>
      </c>
      <c r="S275" t="str">
        <f t="shared" ca="1" si="180"/>
        <v>WON</v>
      </c>
      <c r="U275" t="str">
        <f ca="1">IF(AND(RESULT!$G334&gt;U$1,RESULT!$C334+RESULT!$D334&gt;2),"WON",IF(AND(RESULT!$G334&lt;U$1,RESULT!$C334+RESULT!$D334&lt;3),"WON","LOST"))</f>
        <v>WON</v>
      </c>
      <c r="V275" t="str">
        <f ca="1">IF(AND(RESULT!$K334&gt;U$1,RESULT!$C334+RESULT!$D334&gt;2),"WON",IF(AND(RESULT!$K334&lt;U$1,RESULT!$C334+RESULT!$D334&lt;3),"WON","LOST"))</f>
        <v>WON</v>
      </c>
      <c r="W275" t="str">
        <f t="shared" ca="1" si="181"/>
        <v>WON</v>
      </c>
      <c r="Y275" t="str">
        <f ca="1">IF(AND(RESULT!$G334&gt;Y$1,RESULT!$C334+RESULT!$D334&gt;2),"WON",IF(AND(RESULT!$G334&lt;Y$1,RESULT!$C334+RESULT!$D334&lt;3),"WON","LOST"))</f>
        <v>WON</v>
      </c>
      <c r="Z275" t="str">
        <f ca="1">IF(AND(RESULT!$K334&gt;Y$1,RESULT!$C334+RESULT!$D334&gt;2),"WON",IF(AND(RESULT!$K334&lt;Y$1,RESULT!$C334+RESULT!$D334&lt;3),"WON","LOST"))</f>
        <v>WON</v>
      </c>
      <c r="AA275" t="str">
        <f t="shared" ca="1" si="182"/>
        <v>WON</v>
      </c>
      <c r="AC275" t="str">
        <f ca="1">IF(AND(RESULT!$G334&gt;AC$1,RESULT!$C334+RESULT!$D334&gt;2),"WON",IF(AND(RESULT!$G334&lt;AC$1,RESULT!$C334+RESULT!$D334&lt;3),"WON","LOST"))</f>
        <v>WON</v>
      </c>
      <c r="AD275" t="str">
        <f ca="1">IF(AND(RESULT!$K334&gt;AC$1,RESULT!$C334+RESULT!$D334&gt;2),"WON",IF(AND(RESULT!$K334&lt;AC$1,RESULT!$C334+RESULT!$D334&lt;3),"WON","LOST"))</f>
        <v>WON</v>
      </c>
      <c r="AE275" t="str">
        <f t="shared" ca="1" si="183"/>
        <v>WON</v>
      </c>
    </row>
    <row r="276" spans="1:31">
      <c r="A276" t="str">
        <f ca="1">IF(AND(RESULT!$G335&gt;A$1,RESULT!$C335+RESULT!$D335&gt;2),"WON",IF(AND(RESULT!$G335&lt;A$1,RESULT!$C335+RESULT!$D335&lt;3),"WON","LOST"))</f>
        <v>WON</v>
      </c>
      <c r="B276" t="str">
        <f ca="1">IF(AND(RESULT!$K335&gt;A$1,RESULT!$C335+RESULT!$D335&gt;2),"WON",IF(AND(RESULT!$K335&lt;A$1,RESULT!$C335+RESULT!$D335&lt;3),"WON","LOST"))</f>
        <v>WON</v>
      </c>
      <c r="C276" t="str">
        <f t="shared" ca="1" si="176"/>
        <v>WON</v>
      </c>
      <c r="E276" t="str">
        <f ca="1">IF(AND(RESULT!$G335&gt;E$1,RESULT!$C335+RESULT!$D335&gt;2),"WON",IF(AND(RESULT!$G335&lt;E$1,RESULT!$C335+RESULT!$D335&lt;3),"WON","LOST"))</f>
        <v>WON</v>
      </c>
      <c r="F276" t="str">
        <f ca="1">IF(AND(RESULT!$K335&gt;E$1,RESULT!$C335+RESULT!$D335&gt;2),"WON",IF(AND(RESULT!$K335&lt;E$1,RESULT!$C335+RESULT!$D335&lt;3),"WON","LOST"))</f>
        <v>WON</v>
      </c>
      <c r="G276" t="str">
        <f t="shared" ca="1" si="177"/>
        <v>WON</v>
      </c>
      <c r="I276" t="str">
        <f ca="1">IF(AND(RESULT!$G335&gt;I$1,RESULT!$C335+RESULT!$D335&gt;2),"WON",IF(AND(RESULT!$G335&lt;I$1,RESULT!$C335+RESULT!$D335&lt;3),"WON","LOST"))</f>
        <v>WON</v>
      </c>
      <c r="J276" t="str">
        <f ca="1">IF(AND(RESULT!$K335&gt;I$1,RESULT!$C335+RESULT!$D335&gt;2),"WON",IF(AND(RESULT!$K335&lt;I$1,RESULT!$C335+RESULT!$D335&lt;3),"WON","LOST"))</f>
        <v>WON</v>
      </c>
      <c r="K276" t="str">
        <f t="shared" ca="1" si="178"/>
        <v>WON</v>
      </c>
      <c r="M276" t="str">
        <f ca="1">IF(AND(RESULT!$G335&gt;M$1,RESULT!$C335+RESULT!$D335&gt;2),"WON",IF(AND(RESULT!$G335&lt;M$1,RESULT!$C335+RESULT!$D335&lt;3),"WON","LOST"))</f>
        <v>WON</v>
      </c>
      <c r="N276" t="str">
        <f ca="1">IF(AND(RESULT!$K335&gt;M$1,RESULT!$C335+RESULT!$D335&gt;2),"WON",IF(AND(RESULT!$K335&lt;M$1,RESULT!$C335+RESULT!$D335&lt;3),"WON","LOST"))</f>
        <v>LOST</v>
      </c>
      <c r="O276" t="str">
        <f t="shared" ca="1" si="179"/>
        <v>DP</v>
      </c>
      <c r="Q276" t="str">
        <f ca="1">IF(AND(RESULT!$G335&gt;Q$1,RESULT!$C335+RESULT!$D335&gt;2),"WON",IF(AND(RESULT!$G335&lt;Q$1,RESULT!$C335+RESULT!$D335&lt;3),"WON","LOST"))</f>
        <v>WON</v>
      </c>
      <c r="R276" t="str">
        <f ca="1">IF(AND(RESULT!$K335&gt;Q$1,RESULT!$C335+RESULT!$D335&gt;2),"WON",IF(AND(RESULT!$K335&lt;Q$1,RESULT!$C335+RESULT!$D335&lt;3),"WON","LOST"))</f>
        <v>LOST</v>
      </c>
      <c r="S276" t="str">
        <f t="shared" ca="1" si="180"/>
        <v>DP</v>
      </c>
      <c r="U276" t="str">
        <f ca="1">IF(AND(RESULT!$G335&gt;U$1,RESULT!$C335+RESULT!$D335&gt;2),"WON",IF(AND(RESULT!$G335&lt;U$1,RESULT!$C335+RESULT!$D335&lt;3),"WON","LOST"))</f>
        <v>WON</v>
      </c>
      <c r="V276" t="str">
        <f ca="1">IF(AND(RESULT!$K335&gt;U$1,RESULT!$C335+RESULT!$D335&gt;2),"WON",IF(AND(RESULT!$K335&lt;U$1,RESULT!$C335+RESULT!$D335&lt;3),"WON","LOST"))</f>
        <v>LOST</v>
      </c>
      <c r="W276" t="str">
        <f t="shared" ca="1" si="181"/>
        <v>DP</v>
      </c>
      <c r="Y276" t="str">
        <f ca="1">IF(AND(RESULT!$G335&gt;Y$1,RESULT!$C335+RESULT!$D335&gt;2),"WON",IF(AND(RESULT!$G335&lt;Y$1,RESULT!$C335+RESULT!$D335&lt;3),"WON","LOST"))</f>
        <v>WON</v>
      </c>
      <c r="Z276" t="str">
        <f ca="1">IF(AND(RESULT!$K335&gt;Y$1,RESULT!$C335+RESULT!$D335&gt;2),"WON",IF(AND(RESULT!$K335&lt;Y$1,RESULT!$C335+RESULT!$D335&lt;3),"WON","LOST"))</f>
        <v>LOST</v>
      </c>
      <c r="AA276" t="str">
        <f t="shared" ca="1" si="182"/>
        <v>DP</v>
      </c>
      <c r="AC276" t="str">
        <f ca="1">IF(AND(RESULT!$G335&gt;AC$1,RESULT!$C335+RESULT!$D335&gt;2),"WON",IF(AND(RESULT!$G335&lt;AC$1,RESULT!$C335+RESULT!$D335&lt;3),"WON","LOST"))</f>
        <v>WON</v>
      </c>
      <c r="AD276" t="str">
        <f ca="1">IF(AND(RESULT!$K335&gt;AC$1,RESULT!$C335+RESULT!$D335&gt;2),"WON",IF(AND(RESULT!$K335&lt;AC$1,RESULT!$C335+RESULT!$D335&lt;3),"WON","LOST"))</f>
        <v>LOST</v>
      </c>
      <c r="AE276" t="str">
        <f t="shared" ca="1" si="183"/>
        <v>DP</v>
      </c>
    </row>
    <row r="279" spans="1:31">
      <c r="A279" t="str">
        <f ca="1">IF(AND(RESULT!$G338&gt;A$1,RESULT!$C338+RESULT!$D338&gt;2),"WON",IF(AND(RESULT!$G338&lt;A$1,RESULT!$C338+RESULT!$D338&lt;3),"WON","LOST"))</f>
        <v>LOST</v>
      </c>
      <c r="B279" t="str">
        <f ca="1">IF(AND(RESULT!$K338&gt;A$1,RESULT!$C338+RESULT!$D338&gt;2),"WON",IF(AND(RESULT!$K338&lt;A$1,RESULT!$C338+RESULT!$D338&lt;3),"WON","LOST"))</f>
        <v>LOST</v>
      </c>
      <c r="C279" t="str">
        <f ca="1">IF(AND(A279="WON",B279="WON"),"WON",IF(AND(A279="LOST",B279="LOST"),"LOST","DP"))</f>
        <v>LOST</v>
      </c>
      <c r="E279" t="str">
        <f ca="1">IF(AND(RESULT!$G338&gt;E$1,RESULT!$C338+RESULT!$D338&gt;2),"WON",IF(AND(RESULT!$G338&lt;E$1,RESULT!$C338+RESULT!$D338&lt;3),"WON","LOST"))</f>
        <v>LOST</v>
      </c>
      <c r="F279" t="str">
        <f ca="1">IF(AND(RESULT!$K338&gt;E$1,RESULT!$C338+RESULT!$D338&gt;2),"WON",IF(AND(RESULT!$K338&lt;E$1,RESULT!$C338+RESULT!$D338&lt;3),"WON","LOST"))</f>
        <v>LOST</v>
      </c>
      <c r="G279" t="str">
        <f ca="1">IF(AND(E279="WON",F279="WON"),"WON",IF(AND(E279="LOST",F279="LOST"),"LOST","DP"))</f>
        <v>LOST</v>
      </c>
      <c r="I279" t="str">
        <f ca="1">IF(AND(RESULT!$G338&gt;I$1,RESULT!$C338+RESULT!$D338&gt;2),"WON",IF(AND(RESULT!$G338&lt;I$1,RESULT!$C338+RESULT!$D338&lt;3),"WON","LOST"))</f>
        <v>LOST</v>
      </c>
      <c r="J279" t="str">
        <f ca="1">IF(AND(RESULT!$K338&gt;I$1,RESULT!$C338+RESULT!$D338&gt;2),"WON",IF(AND(RESULT!$K338&lt;I$1,RESULT!$C338+RESULT!$D338&lt;3),"WON","LOST"))</f>
        <v>LOST</v>
      </c>
      <c r="K279" t="str">
        <f ca="1">IF(AND(I279="WON",J279="WON"),"WON",IF(AND(I279="LOST",J279="LOST"),"LOST","DP"))</f>
        <v>LOST</v>
      </c>
      <c r="M279" t="str">
        <f ca="1">IF(AND(RESULT!$G338&gt;M$1,RESULT!$C338+RESULT!$D338&gt;2),"WON",IF(AND(RESULT!$G338&lt;M$1,RESULT!$C338+RESULT!$D338&lt;3),"WON","LOST"))</f>
        <v>LOST</v>
      </c>
      <c r="N279" t="str">
        <f ca="1">IF(AND(RESULT!$K338&gt;M$1,RESULT!$C338+RESULT!$D338&gt;2),"WON",IF(AND(RESULT!$K338&lt;M$1,RESULT!$C338+RESULT!$D338&lt;3),"WON","LOST"))</f>
        <v>LOST</v>
      </c>
      <c r="O279" t="str">
        <f ca="1">IF(AND(M279="WON",N279="WON"),"WON",IF(AND(M279="LOST",N279="LOST"),"LOST","DP"))</f>
        <v>LOST</v>
      </c>
      <c r="Q279" t="str">
        <f ca="1">IF(AND(RESULT!$G338&gt;Q$1,RESULT!$C338+RESULT!$D338&gt;2),"WON",IF(AND(RESULT!$G338&lt;Q$1,RESULT!$C338+RESULT!$D338&lt;3),"WON","LOST"))</f>
        <v>LOST</v>
      </c>
      <c r="R279" t="str">
        <f ca="1">IF(AND(RESULT!$K338&gt;Q$1,RESULT!$C338+RESULT!$D338&gt;2),"WON",IF(AND(RESULT!$K338&lt;Q$1,RESULT!$C338+RESULT!$D338&lt;3),"WON","LOST"))</f>
        <v>LOST</v>
      </c>
      <c r="S279" t="str">
        <f ca="1">IF(AND(Q279="WON",R279="WON"),"WON",IF(AND(Q279="LOST",R279="LOST"),"LOST","DP"))</f>
        <v>LOST</v>
      </c>
      <c r="U279" t="str">
        <f ca="1">IF(AND(RESULT!$G338&gt;U$1,RESULT!$C338+RESULT!$D338&gt;2),"WON",IF(AND(RESULT!$G338&lt;U$1,RESULT!$C338+RESULT!$D338&lt;3),"WON","LOST"))</f>
        <v>LOST</v>
      </c>
      <c r="V279" t="str">
        <f ca="1">IF(AND(RESULT!$K338&gt;U$1,RESULT!$C338+RESULT!$D338&gt;2),"WON",IF(AND(RESULT!$K338&lt;U$1,RESULT!$C338+RESULT!$D338&lt;3),"WON","LOST"))</f>
        <v>LOST</v>
      </c>
      <c r="W279" t="str">
        <f ca="1">IF(AND(U279="WON",V279="WON"),"WON",IF(AND(U279="LOST",V279="LOST"),"LOST","DP"))</f>
        <v>LOST</v>
      </c>
      <c r="Y279" t="str">
        <f ca="1">IF(AND(RESULT!$G338&gt;Y$1,RESULT!$C338+RESULT!$D338&gt;2),"WON",IF(AND(RESULT!$G338&lt;Y$1,RESULT!$C338+RESULT!$D338&lt;3),"WON","LOST"))</f>
        <v>LOST</v>
      </c>
      <c r="Z279" t="str">
        <f ca="1">IF(AND(RESULT!$K338&gt;Y$1,RESULT!$C338+RESULT!$D338&gt;2),"WON",IF(AND(RESULT!$K338&lt;Y$1,RESULT!$C338+RESULT!$D338&lt;3),"WON","LOST"))</f>
        <v>LOST</v>
      </c>
      <c r="AA279" t="str">
        <f ca="1">IF(AND(Y279="WON",Z279="WON"),"WON",IF(AND(Y279="LOST",Z279="LOST"),"LOST","DP"))</f>
        <v>LOST</v>
      </c>
      <c r="AC279" t="str">
        <f ca="1">IF(AND(RESULT!$G338&gt;AC$1,RESULT!$C338+RESULT!$D338&gt;2),"WON",IF(AND(RESULT!$G338&lt;AC$1,RESULT!$C338+RESULT!$D338&lt;3),"WON","LOST"))</f>
        <v>LOST</v>
      </c>
      <c r="AD279" t="str">
        <f ca="1">IF(AND(RESULT!$K338&gt;AC$1,RESULT!$C338+RESULT!$D338&gt;2),"WON",IF(AND(RESULT!$K338&lt;AC$1,RESULT!$C338+RESULT!$D338&lt;3),"WON","LOST"))</f>
        <v>LOST</v>
      </c>
      <c r="AE279" t="str">
        <f ca="1">IF(AND(AC279="WON",AD279="WON"),"WON",IF(AND(AC279="LOST",AD279="LOST"),"LOST","DP"))</f>
        <v>LOST</v>
      </c>
    </row>
    <row r="280" spans="1:31">
      <c r="A280" t="str">
        <f ca="1">IF(AND(RESULT!$G339&gt;A$1,RESULT!$C339+RESULT!$D339&gt;2),"WON",IF(AND(RESULT!$G339&lt;A$1,RESULT!$C339+RESULT!$D339&lt;3),"WON","LOST"))</f>
        <v>WON</v>
      </c>
      <c r="B280" t="str">
        <f ca="1">IF(AND(RESULT!$K339&gt;A$1,RESULT!$C339+RESULT!$D339&gt;2),"WON",IF(AND(RESULT!$K339&lt;A$1,RESULT!$C339+RESULT!$D339&lt;3),"WON","LOST"))</f>
        <v>LOST</v>
      </c>
      <c r="C280" t="str">
        <f t="shared" ref="C280:C288" ca="1" si="184">IF(AND(A280="WON",B280="WON"),"WON",IF(AND(A280="LOST",B280="LOST"),"LOST","DP"))</f>
        <v>DP</v>
      </c>
      <c r="E280" t="str">
        <f ca="1">IF(AND(RESULT!$G339&gt;E$1,RESULT!$C339+RESULT!$D339&gt;2),"WON",IF(AND(RESULT!$G339&lt;E$1,RESULT!$C339+RESULT!$D339&lt;3),"WON","LOST"))</f>
        <v>WON</v>
      </c>
      <c r="F280" t="str">
        <f ca="1">IF(AND(RESULT!$K339&gt;E$1,RESULT!$C339+RESULT!$D339&gt;2),"WON",IF(AND(RESULT!$K339&lt;E$1,RESULT!$C339+RESULT!$D339&lt;3),"WON","LOST"))</f>
        <v>LOST</v>
      </c>
      <c r="G280" t="str">
        <f t="shared" ref="G280:G288" ca="1" si="185">IF(AND(E280="WON",F280="WON"),"WON",IF(AND(E280="LOST",F280="LOST"),"LOST","DP"))</f>
        <v>DP</v>
      </c>
      <c r="I280" t="str">
        <f ca="1">IF(AND(RESULT!$G339&gt;I$1,RESULT!$C339+RESULT!$D339&gt;2),"WON",IF(AND(RESULT!$G339&lt;I$1,RESULT!$C339+RESULT!$D339&lt;3),"WON","LOST"))</f>
        <v>WON</v>
      </c>
      <c r="J280" t="str">
        <f ca="1">IF(AND(RESULT!$K339&gt;I$1,RESULT!$C339+RESULT!$D339&gt;2),"WON",IF(AND(RESULT!$K339&lt;I$1,RESULT!$C339+RESULT!$D339&lt;3),"WON","LOST"))</f>
        <v>LOST</v>
      </c>
      <c r="K280" t="str">
        <f t="shared" ref="K280:K288" ca="1" si="186">IF(AND(I280="WON",J280="WON"),"WON",IF(AND(I280="LOST",J280="LOST"),"LOST","DP"))</f>
        <v>DP</v>
      </c>
      <c r="M280" t="str">
        <f ca="1">IF(AND(RESULT!$G339&gt;M$1,RESULT!$C339+RESULT!$D339&gt;2),"WON",IF(AND(RESULT!$G339&lt;M$1,RESULT!$C339+RESULT!$D339&lt;3),"WON","LOST"))</f>
        <v>LOST</v>
      </c>
      <c r="N280" t="str">
        <f ca="1">IF(AND(RESULT!$K339&gt;M$1,RESULT!$C339+RESULT!$D339&gt;2),"WON",IF(AND(RESULT!$K339&lt;M$1,RESULT!$C339+RESULT!$D339&lt;3),"WON","LOST"))</f>
        <v>LOST</v>
      </c>
      <c r="O280" t="str">
        <f t="shared" ref="O280:O288" ca="1" si="187">IF(AND(M280="WON",N280="WON"),"WON",IF(AND(M280="LOST",N280="LOST"),"LOST","DP"))</f>
        <v>LOST</v>
      </c>
      <c r="Q280" t="str">
        <f ca="1">IF(AND(RESULT!$G339&gt;Q$1,RESULT!$C339+RESULT!$D339&gt;2),"WON",IF(AND(RESULT!$G339&lt;Q$1,RESULT!$C339+RESULT!$D339&lt;3),"WON","LOST"))</f>
        <v>LOST</v>
      </c>
      <c r="R280" t="str">
        <f ca="1">IF(AND(RESULT!$K339&gt;Q$1,RESULT!$C339+RESULT!$D339&gt;2),"WON",IF(AND(RESULT!$K339&lt;Q$1,RESULT!$C339+RESULT!$D339&lt;3),"WON","LOST"))</f>
        <v>LOST</v>
      </c>
      <c r="S280" t="str">
        <f t="shared" ref="S280:S288" ca="1" si="188">IF(AND(Q280="WON",R280="WON"),"WON",IF(AND(Q280="LOST",R280="LOST"),"LOST","DP"))</f>
        <v>LOST</v>
      </c>
      <c r="U280" t="str">
        <f ca="1">IF(AND(RESULT!$G339&gt;U$1,RESULT!$C339+RESULT!$D339&gt;2),"WON",IF(AND(RESULT!$G339&lt;U$1,RESULT!$C339+RESULT!$D339&lt;3),"WON","LOST"))</f>
        <v>LOST</v>
      </c>
      <c r="V280" t="str">
        <f ca="1">IF(AND(RESULT!$K339&gt;U$1,RESULT!$C339+RESULT!$D339&gt;2),"WON",IF(AND(RESULT!$K339&lt;U$1,RESULT!$C339+RESULT!$D339&lt;3),"WON","LOST"))</f>
        <v>LOST</v>
      </c>
      <c r="W280" t="str">
        <f t="shared" ref="W280:W288" ca="1" si="189">IF(AND(U280="WON",V280="WON"),"WON",IF(AND(U280="LOST",V280="LOST"),"LOST","DP"))</f>
        <v>LOST</v>
      </c>
      <c r="Y280" t="str">
        <f ca="1">IF(AND(RESULT!$G339&gt;Y$1,RESULT!$C339+RESULT!$D339&gt;2),"WON",IF(AND(RESULT!$G339&lt;Y$1,RESULT!$C339+RESULT!$D339&lt;3),"WON","LOST"))</f>
        <v>LOST</v>
      </c>
      <c r="Z280" t="str">
        <f ca="1">IF(AND(RESULT!$K339&gt;Y$1,RESULT!$C339+RESULT!$D339&gt;2),"WON",IF(AND(RESULT!$K339&lt;Y$1,RESULT!$C339+RESULT!$D339&lt;3),"WON","LOST"))</f>
        <v>LOST</v>
      </c>
      <c r="AA280" t="str">
        <f t="shared" ref="AA280:AA288" ca="1" si="190">IF(AND(Y280="WON",Z280="WON"),"WON",IF(AND(Y280="LOST",Z280="LOST"),"LOST","DP"))</f>
        <v>LOST</v>
      </c>
      <c r="AC280" t="str">
        <f ca="1">IF(AND(RESULT!$G339&gt;AC$1,RESULT!$C339+RESULT!$D339&gt;2),"WON",IF(AND(RESULT!$G339&lt;AC$1,RESULT!$C339+RESULT!$D339&lt;3),"WON","LOST"))</f>
        <v>LOST</v>
      </c>
      <c r="AD280" t="str">
        <f ca="1">IF(AND(RESULT!$K339&gt;AC$1,RESULT!$C339+RESULT!$D339&gt;2),"WON",IF(AND(RESULT!$K339&lt;AC$1,RESULT!$C339+RESULT!$D339&lt;3),"WON","LOST"))</f>
        <v>LOST</v>
      </c>
      <c r="AE280" t="str">
        <f t="shared" ref="AE280:AE288" ca="1" si="191">IF(AND(AC280="WON",AD280="WON"),"WON",IF(AND(AC280="LOST",AD280="LOST"),"LOST","DP"))</f>
        <v>LOST</v>
      </c>
    </row>
    <row r="281" spans="1:31">
      <c r="A281" t="str">
        <f ca="1">IF(AND(RESULT!$G340&gt;A$1,RESULT!$C340+RESULT!$D340&gt;2),"WON",IF(AND(RESULT!$G340&lt;A$1,RESULT!$C340+RESULT!$D340&lt;3),"WON","LOST"))</f>
        <v>WON</v>
      </c>
      <c r="B281" t="str">
        <f ca="1">IF(AND(RESULT!$K340&gt;A$1,RESULT!$C340+RESULT!$D340&gt;2),"WON",IF(AND(RESULT!$K340&lt;A$1,RESULT!$C340+RESULT!$D340&lt;3),"WON","LOST"))</f>
        <v>LOST</v>
      </c>
      <c r="C281" t="str">
        <f t="shared" ca="1" si="184"/>
        <v>DP</v>
      </c>
      <c r="E281" t="str">
        <f ca="1">IF(AND(RESULT!$G340&gt;E$1,RESULT!$C340+RESULT!$D340&gt;2),"WON",IF(AND(RESULT!$G340&lt;E$1,RESULT!$C340+RESULT!$D340&lt;3),"WON","LOST"))</f>
        <v>WON</v>
      </c>
      <c r="F281" t="str">
        <f ca="1">IF(AND(RESULT!$K340&gt;E$1,RESULT!$C340+RESULT!$D340&gt;2),"WON",IF(AND(RESULT!$K340&lt;E$1,RESULT!$C340+RESULT!$D340&lt;3),"WON","LOST"))</f>
        <v>LOST</v>
      </c>
      <c r="G281" t="str">
        <f t="shared" ca="1" si="185"/>
        <v>DP</v>
      </c>
      <c r="I281" t="str">
        <f ca="1">IF(AND(RESULT!$G340&gt;I$1,RESULT!$C340+RESULT!$D340&gt;2),"WON",IF(AND(RESULT!$G340&lt;I$1,RESULT!$C340+RESULT!$D340&lt;3),"WON","LOST"))</f>
        <v>WON</v>
      </c>
      <c r="J281" t="str">
        <f ca="1">IF(AND(RESULT!$K340&gt;I$1,RESULT!$C340+RESULT!$D340&gt;2),"WON",IF(AND(RESULT!$K340&lt;I$1,RESULT!$C340+RESULT!$D340&lt;3),"WON","LOST"))</f>
        <v>LOST</v>
      </c>
      <c r="K281" t="str">
        <f t="shared" ca="1" si="186"/>
        <v>DP</v>
      </c>
      <c r="M281" t="str">
        <f ca="1">IF(AND(RESULT!$G340&gt;M$1,RESULT!$C340+RESULT!$D340&gt;2),"WON",IF(AND(RESULT!$G340&lt;M$1,RESULT!$C340+RESULT!$D340&lt;3),"WON","LOST"))</f>
        <v>LOST</v>
      </c>
      <c r="N281" t="str">
        <f ca="1">IF(AND(RESULT!$K340&gt;M$1,RESULT!$C340+RESULT!$D340&gt;2),"WON",IF(AND(RESULT!$K340&lt;M$1,RESULT!$C340+RESULT!$D340&lt;3),"WON","LOST"))</f>
        <v>LOST</v>
      </c>
      <c r="O281" t="str">
        <f t="shared" ca="1" si="187"/>
        <v>LOST</v>
      </c>
      <c r="Q281" t="str">
        <f ca="1">IF(AND(RESULT!$G340&gt;Q$1,RESULT!$C340+RESULT!$D340&gt;2),"WON",IF(AND(RESULT!$G340&lt;Q$1,RESULT!$C340+RESULT!$D340&lt;3),"WON","LOST"))</f>
        <v>LOST</v>
      </c>
      <c r="R281" t="str">
        <f ca="1">IF(AND(RESULT!$K340&gt;Q$1,RESULT!$C340+RESULT!$D340&gt;2),"WON",IF(AND(RESULT!$K340&lt;Q$1,RESULT!$C340+RESULT!$D340&lt;3),"WON","LOST"))</f>
        <v>LOST</v>
      </c>
      <c r="S281" t="str">
        <f t="shared" ca="1" si="188"/>
        <v>LOST</v>
      </c>
      <c r="U281" t="str">
        <f ca="1">IF(AND(RESULT!$G340&gt;U$1,RESULT!$C340+RESULT!$D340&gt;2),"WON",IF(AND(RESULT!$G340&lt;U$1,RESULT!$C340+RESULT!$D340&lt;3),"WON","LOST"))</f>
        <v>LOST</v>
      </c>
      <c r="V281" t="str">
        <f ca="1">IF(AND(RESULT!$K340&gt;U$1,RESULT!$C340+RESULT!$D340&gt;2),"WON",IF(AND(RESULT!$K340&lt;U$1,RESULT!$C340+RESULT!$D340&lt;3),"WON","LOST"))</f>
        <v>LOST</v>
      </c>
      <c r="W281" t="str">
        <f t="shared" ca="1" si="189"/>
        <v>LOST</v>
      </c>
      <c r="Y281" t="str">
        <f ca="1">IF(AND(RESULT!$G340&gt;Y$1,RESULT!$C340+RESULT!$D340&gt;2),"WON",IF(AND(RESULT!$G340&lt;Y$1,RESULT!$C340+RESULT!$D340&lt;3),"WON","LOST"))</f>
        <v>LOST</v>
      </c>
      <c r="Z281" t="str">
        <f ca="1">IF(AND(RESULT!$K340&gt;Y$1,RESULT!$C340+RESULT!$D340&gt;2),"WON",IF(AND(RESULT!$K340&lt;Y$1,RESULT!$C340+RESULT!$D340&lt;3),"WON","LOST"))</f>
        <v>LOST</v>
      </c>
      <c r="AA281" t="str">
        <f t="shared" ca="1" si="190"/>
        <v>LOST</v>
      </c>
      <c r="AC281" t="str">
        <f ca="1">IF(AND(RESULT!$G340&gt;AC$1,RESULT!$C340+RESULT!$D340&gt;2),"WON",IF(AND(RESULT!$G340&lt;AC$1,RESULT!$C340+RESULT!$D340&lt;3),"WON","LOST"))</f>
        <v>LOST</v>
      </c>
      <c r="AD281" t="str">
        <f ca="1">IF(AND(RESULT!$K340&gt;AC$1,RESULT!$C340+RESULT!$D340&gt;2),"WON",IF(AND(RESULT!$K340&lt;AC$1,RESULT!$C340+RESULT!$D340&lt;3),"WON","LOST"))</f>
        <v>LOST</v>
      </c>
      <c r="AE281" t="str">
        <f t="shared" ca="1" si="191"/>
        <v>LOST</v>
      </c>
    </row>
    <row r="282" spans="1:31">
      <c r="A282" t="str">
        <f ca="1">IF(AND(RESULT!$G341&gt;A$1,RESULT!$C341+RESULT!$D341&gt;2),"WON",IF(AND(RESULT!$G341&lt;A$1,RESULT!$C341+RESULT!$D341&lt;3),"WON","LOST"))</f>
        <v>LOST</v>
      </c>
      <c r="B282" t="str">
        <f ca="1">IF(AND(RESULT!$K341&gt;A$1,RESULT!$C341+RESULT!$D341&gt;2),"WON",IF(AND(RESULT!$K341&lt;A$1,RESULT!$C341+RESULT!$D341&lt;3),"WON","LOST"))</f>
        <v>WON</v>
      </c>
      <c r="C282" t="str">
        <f t="shared" ca="1" si="184"/>
        <v>DP</v>
      </c>
      <c r="E282" t="str">
        <f ca="1">IF(AND(RESULT!$G341&gt;E$1,RESULT!$C341+RESULT!$D341&gt;2),"WON",IF(AND(RESULT!$G341&lt;E$1,RESULT!$C341+RESULT!$D341&lt;3),"WON","LOST"))</f>
        <v>LOST</v>
      </c>
      <c r="F282" t="str">
        <f ca="1">IF(AND(RESULT!$K341&gt;E$1,RESULT!$C341+RESULT!$D341&gt;2),"WON",IF(AND(RESULT!$K341&lt;E$1,RESULT!$C341+RESULT!$D341&lt;3),"WON","LOST"))</f>
        <v>WON</v>
      </c>
      <c r="G282" t="str">
        <f t="shared" ca="1" si="185"/>
        <v>DP</v>
      </c>
      <c r="I282" t="str">
        <f ca="1">IF(AND(RESULT!$G341&gt;I$1,RESULT!$C341+RESULT!$D341&gt;2),"WON",IF(AND(RESULT!$G341&lt;I$1,RESULT!$C341+RESULT!$D341&lt;3),"WON","LOST"))</f>
        <v>LOST</v>
      </c>
      <c r="J282" t="str">
        <f ca="1">IF(AND(RESULT!$K341&gt;I$1,RESULT!$C341+RESULT!$D341&gt;2),"WON",IF(AND(RESULT!$K341&lt;I$1,RESULT!$C341+RESULT!$D341&lt;3),"WON","LOST"))</f>
        <v>WON</v>
      </c>
      <c r="K282" t="str">
        <f t="shared" ca="1" si="186"/>
        <v>DP</v>
      </c>
      <c r="M282" t="str">
        <f ca="1">IF(AND(RESULT!$G341&gt;M$1,RESULT!$C341+RESULT!$D341&gt;2),"WON",IF(AND(RESULT!$G341&lt;M$1,RESULT!$C341+RESULT!$D341&lt;3),"WON","LOST"))</f>
        <v>WON</v>
      </c>
      <c r="N282" t="str">
        <f ca="1">IF(AND(RESULT!$K341&gt;M$1,RESULT!$C341+RESULT!$D341&gt;2),"WON",IF(AND(RESULT!$K341&lt;M$1,RESULT!$C341+RESULT!$D341&lt;3),"WON","LOST"))</f>
        <v>WON</v>
      </c>
      <c r="O282" t="str">
        <f t="shared" ca="1" si="187"/>
        <v>WON</v>
      </c>
      <c r="Q282" t="str">
        <f ca="1">IF(AND(RESULT!$G341&gt;Q$1,RESULT!$C341+RESULT!$D341&gt;2),"WON",IF(AND(RESULT!$G341&lt;Q$1,RESULT!$C341+RESULT!$D341&lt;3),"WON","LOST"))</f>
        <v>WON</v>
      </c>
      <c r="R282" t="str">
        <f ca="1">IF(AND(RESULT!$K341&gt;Q$1,RESULT!$C341+RESULT!$D341&gt;2),"WON",IF(AND(RESULT!$K341&lt;Q$1,RESULT!$C341+RESULT!$D341&lt;3),"WON","LOST"))</f>
        <v>WON</v>
      </c>
      <c r="S282" t="str">
        <f t="shared" ca="1" si="188"/>
        <v>WON</v>
      </c>
      <c r="U282" t="str">
        <f ca="1">IF(AND(RESULT!$G341&gt;U$1,RESULT!$C341+RESULT!$D341&gt;2),"WON",IF(AND(RESULT!$G341&lt;U$1,RESULT!$C341+RESULT!$D341&lt;3),"WON","LOST"))</f>
        <v>WON</v>
      </c>
      <c r="V282" t="str">
        <f ca="1">IF(AND(RESULT!$K341&gt;U$1,RESULT!$C341+RESULT!$D341&gt;2),"WON",IF(AND(RESULT!$K341&lt;U$1,RESULT!$C341+RESULT!$D341&lt;3),"WON","LOST"))</f>
        <v>WON</v>
      </c>
      <c r="W282" t="str">
        <f t="shared" ca="1" si="189"/>
        <v>WON</v>
      </c>
      <c r="Y282" t="str">
        <f ca="1">IF(AND(RESULT!$G341&gt;Y$1,RESULT!$C341+RESULT!$D341&gt;2),"WON",IF(AND(RESULT!$G341&lt;Y$1,RESULT!$C341+RESULT!$D341&lt;3),"WON","LOST"))</f>
        <v>WON</v>
      </c>
      <c r="Z282" t="str">
        <f ca="1">IF(AND(RESULT!$K341&gt;Y$1,RESULT!$C341+RESULT!$D341&gt;2),"WON",IF(AND(RESULT!$K341&lt;Y$1,RESULT!$C341+RESULT!$D341&lt;3),"WON","LOST"))</f>
        <v>WON</v>
      </c>
      <c r="AA282" t="str">
        <f t="shared" ca="1" si="190"/>
        <v>WON</v>
      </c>
      <c r="AC282" t="str">
        <f ca="1">IF(AND(RESULT!$G341&gt;AC$1,RESULT!$C341+RESULT!$D341&gt;2),"WON",IF(AND(RESULT!$G341&lt;AC$1,RESULT!$C341+RESULT!$D341&lt;3),"WON","LOST"))</f>
        <v>WON</v>
      </c>
      <c r="AD282" t="str">
        <f ca="1">IF(AND(RESULT!$K341&gt;AC$1,RESULT!$C341+RESULT!$D341&gt;2),"WON",IF(AND(RESULT!$K341&lt;AC$1,RESULT!$C341+RESULT!$D341&lt;3),"WON","LOST"))</f>
        <v>WON</v>
      </c>
      <c r="AE282" t="str">
        <f t="shared" ca="1" si="191"/>
        <v>WON</v>
      </c>
    </row>
    <row r="283" spans="1:31">
      <c r="A283" t="str">
        <f ca="1">IF(AND(RESULT!$G342&gt;A$1,RESULT!$C342+RESULT!$D342&gt;2),"WON",IF(AND(RESULT!$G342&lt;A$1,RESULT!$C342+RESULT!$D342&lt;3),"WON","LOST"))</f>
        <v>WON</v>
      </c>
      <c r="B283" t="str">
        <f ca="1">IF(AND(RESULT!$K342&gt;A$1,RESULT!$C342+RESULT!$D342&gt;2),"WON",IF(AND(RESULT!$K342&lt;A$1,RESULT!$C342+RESULT!$D342&lt;3),"WON","LOST"))</f>
        <v>LOST</v>
      </c>
      <c r="C283" t="str">
        <f t="shared" ca="1" si="184"/>
        <v>DP</v>
      </c>
      <c r="E283" t="str">
        <f ca="1">IF(AND(RESULT!$G342&gt;E$1,RESULT!$C342+RESULT!$D342&gt;2),"WON",IF(AND(RESULT!$G342&lt;E$1,RESULT!$C342+RESULT!$D342&lt;3),"WON","LOST"))</f>
        <v>WON</v>
      </c>
      <c r="F283" t="str">
        <f ca="1">IF(AND(RESULT!$K342&gt;E$1,RESULT!$C342+RESULT!$D342&gt;2),"WON",IF(AND(RESULT!$K342&lt;E$1,RESULT!$C342+RESULT!$D342&lt;3),"WON","LOST"))</f>
        <v>LOST</v>
      </c>
      <c r="G283" t="str">
        <f t="shared" ca="1" si="185"/>
        <v>DP</v>
      </c>
      <c r="I283" t="str">
        <f ca="1">IF(AND(RESULT!$G342&gt;I$1,RESULT!$C342+RESULT!$D342&gt;2),"WON",IF(AND(RESULT!$G342&lt;I$1,RESULT!$C342+RESULT!$D342&lt;3),"WON","LOST"))</f>
        <v>WON</v>
      </c>
      <c r="J283" t="str">
        <f ca="1">IF(AND(RESULT!$K342&gt;I$1,RESULT!$C342+RESULT!$D342&gt;2),"WON",IF(AND(RESULT!$K342&lt;I$1,RESULT!$C342+RESULT!$D342&lt;3),"WON","LOST"))</f>
        <v>LOST</v>
      </c>
      <c r="K283" t="str">
        <f t="shared" ca="1" si="186"/>
        <v>DP</v>
      </c>
      <c r="M283" t="str">
        <f ca="1">IF(AND(RESULT!$G342&gt;M$1,RESULT!$C342+RESULT!$D342&gt;2),"WON",IF(AND(RESULT!$G342&lt;M$1,RESULT!$C342+RESULT!$D342&lt;3),"WON","LOST"))</f>
        <v>LOST</v>
      </c>
      <c r="N283" t="str">
        <f ca="1">IF(AND(RESULT!$K342&gt;M$1,RESULT!$C342+RESULT!$D342&gt;2),"WON",IF(AND(RESULT!$K342&lt;M$1,RESULT!$C342+RESULT!$D342&lt;3),"WON","LOST"))</f>
        <v>LOST</v>
      </c>
      <c r="O283" t="str">
        <f t="shared" ca="1" si="187"/>
        <v>LOST</v>
      </c>
      <c r="Q283" t="str">
        <f ca="1">IF(AND(RESULT!$G342&gt;Q$1,RESULT!$C342+RESULT!$D342&gt;2),"WON",IF(AND(RESULT!$G342&lt;Q$1,RESULT!$C342+RESULT!$D342&lt;3),"WON","LOST"))</f>
        <v>LOST</v>
      </c>
      <c r="R283" t="str">
        <f ca="1">IF(AND(RESULT!$K342&gt;Q$1,RESULT!$C342+RESULT!$D342&gt;2),"WON",IF(AND(RESULT!$K342&lt;Q$1,RESULT!$C342+RESULT!$D342&lt;3),"WON","LOST"))</f>
        <v>LOST</v>
      </c>
      <c r="S283" t="str">
        <f t="shared" ca="1" si="188"/>
        <v>LOST</v>
      </c>
      <c r="U283" t="str">
        <f ca="1">IF(AND(RESULT!$G342&gt;U$1,RESULT!$C342+RESULT!$D342&gt;2),"WON",IF(AND(RESULT!$G342&lt;U$1,RESULT!$C342+RESULT!$D342&lt;3),"WON","LOST"))</f>
        <v>LOST</v>
      </c>
      <c r="V283" t="str">
        <f ca="1">IF(AND(RESULT!$K342&gt;U$1,RESULT!$C342+RESULT!$D342&gt;2),"WON",IF(AND(RESULT!$K342&lt;U$1,RESULT!$C342+RESULT!$D342&lt;3),"WON","LOST"))</f>
        <v>LOST</v>
      </c>
      <c r="W283" t="str">
        <f t="shared" ca="1" si="189"/>
        <v>LOST</v>
      </c>
      <c r="Y283" t="str">
        <f ca="1">IF(AND(RESULT!$G342&gt;Y$1,RESULT!$C342+RESULT!$D342&gt;2),"WON",IF(AND(RESULT!$G342&lt;Y$1,RESULT!$C342+RESULT!$D342&lt;3),"WON","LOST"))</f>
        <v>LOST</v>
      </c>
      <c r="Z283" t="str">
        <f ca="1">IF(AND(RESULT!$K342&gt;Y$1,RESULT!$C342+RESULT!$D342&gt;2),"WON",IF(AND(RESULT!$K342&lt;Y$1,RESULT!$C342+RESULT!$D342&lt;3),"WON","LOST"))</f>
        <v>LOST</v>
      </c>
      <c r="AA283" t="str">
        <f t="shared" ca="1" si="190"/>
        <v>LOST</v>
      </c>
      <c r="AC283" t="str">
        <f ca="1">IF(AND(RESULT!$G342&gt;AC$1,RESULT!$C342+RESULT!$D342&gt;2),"WON",IF(AND(RESULT!$G342&lt;AC$1,RESULT!$C342+RESULT!$D342&lt;3),"WON","LOST"))</f>
        <v>WON</v>
      </c>
      <c r="AD283" t="str">
        <f ca="1">IF(AND(RESULT!$K342&gt;AC$1,RESULT!$C342+RESULT!$D342&gt;2),"WON",IF(AND(RESULT!$K342&lt;AC$1,RESULT!$C342+RESULT!$D342&lt;3),"WON","LOST"))</f>
        <v>LOST</v>
      </c>
      <c r="AE283" t="str">
        <f t="shared" ca="1" si="191"/>
        <v>DP</v>
      </c>
    </row>
    <row r="284" spans="1:31">
      <c r="A284" t="str">
        <f ca="1">IF(AND(RESULT!$G343&gt;A$1,RESULT!$C343+RESULT!$D343&gt;2),"WON",IF(AND(RESULT!$G343&lt;A$1,RESULT!$C343+RESULT!$D343&lt;3),"WON","LOST"))</f>
        <v>WON</v>
      </c>
      <c r="B284" t="str">
        <f ca="1">IF(AND(RESULT!$K343&gt;A$1,RESULT!$C343+RESULT!$D343&gt;2),"WON",IF(AND(RESULT!$K343&lt;A$1,RESULT!$C343+RESULT!$D343&lt;3),"WON","LOST"))</f>
        <v>WON</v>
      </c>
      <c r="C284" t="str">
        <f t="shared" ca="1" si="184"/>
        <v>WON</v>
      </c>
      <c r="E284" t="str">
        <f ca="1">IF(AND(RESULT!$G343&gt;E$1,RESULT!$C343+RESULT!$D343&gt;2),"WON",IF(AND(RESULT!$G343&lt;E$1,RESULT!$C343+RESULT!$D343&lt;3),"WON","LOST"))</f>
        <v>WON</v>
      </c>
      <c r="F284" t="str">
        <f ca="1">IF(AND(RESULT!$K343&gt;E$1,RESULT!$C343+RESULT!$D343&gt;2),"WON",IF(AND(RESULT!$K343&lt;E$1,RESULT!$C343+RESULT!$D343&lt;3),"WON","LOST"))</f>
        <v>WON</v>
      </c>
      <c r="G284" t="str">
        <f t="shared" ca="1" si="185"/>
        <v>WON</v>
      </c>
      <c r="I284" t="str">
        <f ca="1">IF(AND(RESULT!$G343&gt;I$1,RESULT!$C343+RESULT!$D343&gt;2),"WON",IF(AND(RESULT!$G343&lt;I$1,RESULT!$C343+RESULT!$D343&lt;3),"WON","LOST"))</f>
        <v>WON</v>
      </c>
      <c r="J284" t="str">
        <f ca="1">IF(AND(RESULT!$K343&gt;I$1,RESULT!$C343+RESULT!$D343&gt;2),"WON",IF(AND(RESULT!$K343&lt;I$1,RESULT!$C343+RESULT!$D343&lt;3),"WON","LOST"))</f>
        <v>WON</v>
      </c>
      <c r="K284" t="str">
        <f t="shared" ca="1" si="186"/>
        <v>WON</v>
      </c>
      <c r="M284" t="str">
        <f ca="1">IF(AND(RESULT!$G343&gt;M$1,RESULT!$C343+RESULT!$D343&gt;2),"WON",IF(AND(RESULT!$G343&lt;M$1,RESULT!$C343+RESULT!$D343&lt;3),"WON","LOST"))</f>
        <v>WON</v>
      </c>
      <c r="N284" t="str">
        <f ca="1">IF(AND(RESULT!$K343&gt;M$1,RESULT!$C343+RESULT!$D343&gt;2),"WON",IF(AND(RESULT!$K343&lt;M$1,RESULT!$C343+RESULT!$D343&lt;3),"WON","LOST"))</f>
        <v>WON</v>
      </c>
      <c r="O284" t="str">
        <f t="shared" ca="1" si="187"/>
        <v>WON</v>
      </c>
      <c r="Q284" t="str">
        <f ca="1">IF(AND(RESULT!$G343&gt;Q$1,RESULT!$C343+RESULT!$D343&gt;2),"WON",IF(AND(RESULT!$G343&lt;Q$1,RESULT!$C343+RESULT!$D343&lt;3),"WON","LOST"))</f>
        <v>WON</v>
      </c>
      <c r="R284" t="str">
        <f ca="1">IF(AND(RESULT!$K343&gt;Q$1,RESULT!$C343+RESULT!$D343&gt;2),"WON",IF(AND(RESULT!$K343&lt;Q$1,RESULT!$C343+RESULT!$D343&lt;3),"WON","LOST"))</f>
        <v>WON</v>
      </c>
      <c r="S284" t="str">
        <f t="shared" ca="1" si="188"/>
        <v>WON</v>
      </c>
      <c r="U284" t="str">
        <f ca="1">IF(AND(RESULT!$G343&gt;U$1,RESULT!$C343+RESULT!$D343&gt;2),"WON",IF(AND(RESULT!$G343&lt;U$1,RESULT!$C343+RESULT!$D343&lt;3),"WON","LOST"))</f>
        <v>WON</v>
      </c>
      <c r="V284" t="str">
        <f ca="1">IF(AND(RESULT!$K343&gt;U$1,RESULT!$C343+RESULT!$D343&gt;2),"WON",IF(AND(RESULT!$K343&lt;U$1,RESULT!$C343+RESULT!$D343&lt;3),"WON","LOST"))</f>
        <v>WON</v>
      </c>
      <c r="W284" t="str">
        <f t="shared" ca="1" si="189"/>
        <v>WON</v>
      </c>
      <c r="Y284" t="str">
        <f ca="1">IF(AND(RESULT!$G343&gt;Y$1,RESULT!$C343+RESULT!$D343&gt;2),"WON",IF(AND(RESULT!$G343&lt;Y$1,RESULT!$C343+RESULT!$D343&lt;3),"WON","LOST"))</f>
        <v>WON</v>
      </c>
      <c r="Z284" t="str">
        <f ca="1">IF(AND(RESULT!$K343&gt;Y$1,RESULT!$C343+RESULT!$D343&gt;2),"WON",IF(AND(RESULT!$K343&lt;Y$1,RESULT!$C343+RESULT!$D343&lt;3),"WON","LOST"))</f>
        <v>WON</v>
      </c>
      <c r="AA284" t="str">
        <f t="shared" ca="1" si="190"/>
        <v>WON</v>
      </c>
      <c r="AC284" t="str">
        <f ca="1">IF(AND(RESULT!$G343&gt;AC$1,RESULT!$C343+RESULT!$D343&gt;2),"WON",IF(AND(RESULT!$G343&lt;AC$1,RESULT!$C343+RESULT!$D343&lt;3),"WON","LOST"))</f>
        <v>WON</v>
      </c>
      <c r="AD284" t="str">
        <f ca="1">IF(AND(RESULT!$K343&gt;AC$1,RESULT!$C343+RESULT!$D343&gt;2),"WON",IF(AND(RESULT!$K343&lt;AC$1,RESULT!$C343+RESULT!$D343&lt;3),"WON","LOST"))</f>
        <v>WON</v>
      </c>
      <c r="AE284" t="str">
        <f t="shared" ca="1" si="191"/>
        <v>WON</v>
      </c>
    </row>
    <row r="285" spans="1:31">
      <c r="A285" t="str">
        <f ca="1">IF(AND(RESULT!$G344&gt;A$1,RESULT!$C344+RESULT!$D344&gt;2),"WON",IF(AND(RESULT!$G344&lt;A$1,RESULT!$C344+RESULT!$D344&lt;3),"WON","LOST"))</f>
        <v>WON</v>
      </c>
      <c r="B285" t="str">
        <f ca="1">IF(AND(RESULT!$K344&gt;A$1,RESULT!$C344+RESULT!$D344&gt;2),"WON",IF(AND(RESULT!$K344&lt;A$1,RESULT!$C344+RESULT!$D344&lt;3),"WON","LOST"))</f>
        <v>WON</v>
      </c>
      <c r="C285" t="str">
        <f t="shared" ca="1" si="184"/>
        <v>WON</v>
      </c>
      <c r="E285" t="str">
        <f ca="1">IF(AND(RESULT!$G344&gt;E$1,RESULT!$C344+RESULT!$D344&gt;2),"WON",IF(AND(RESULT!$G344&lt;E$1,RESULT!$C344+RESULT!$D344&lt;3),"WON","LOST"))</f>
        <v>WON</v>
      </c>
      <c r="F285" t="str">
        <f ca="1">IF(AND(RESULT!$K344&gt;E$1,RESULT!$C344+RESULT!$D344&gt;2),"WON",IF(AND(RESULT!$K344&lt;E$1,RESULT!$C344+RESULT!$D344&lt;3),"WON","LOST"))</f>
        <v>WON</v>
      </c>
      <c r="G285" t="str">
        <f t="shared" ca="1" si="185"/>
        <v>WON</v>
      </c>
      <c r="I285" t="str">
        <f ca="1">IF(AND(RESULT!$G344&gt;I$1,RESULT!$C344+RESULT!$D344&gt;2),"WON",IF(AND(RESULT!$G344&lt;I$1,RESULT!$C344+RESULT!$D344&lt;3),"WON","LOST"))</f>
        <v>WON</v>
      </c>
      <c r="J285" t="str">
        <f ca="1">IF(AND(RESULT!$K344&gt;I$1,RESULT!$C344+RESULT!$D344&gt;2),"WON",IF(AND(RESULT!$K344&lt;I$1,RESULT!$C344+RESULT!$D344&lt;3),"WON","LOST"))</f>
        <v>WON</v>
      </c>
      <c r="K285" t="str">
        <f t="shared" ca="1" si="186"/>
        <v>WON</v>
      </c>
      <c r="M285" t="str">
        <f ca="1">IF(AND(RESULT!$G344&gt;M$1,RESULT!$C344+RESULT!$D344&gt;2),"WON",IF(AND(RESULT!$G344&lt;M$1,RESULT!$C344+RESULT!$D344&lt;3),"WON","LOST"))</f>
        <v>WON</v>
      </c>
      <c r="N285" t="str">
        <f ca="1">IF(AND(RESULT!$K344&gt;M$1,RESULT!$C344+RESULT!$D344&gt;2),"WON",IF(AND(RESULT!$K344&lt;M$1,RESULT!$C344+RESULT!$D344&lt;3),"WON","LOST"))</f>
        <v>WON</v>
      </c>
      <c r="O285" t="str">
        <f t="shared" ca="1" si="187"/>
        <v>WON</v>
      </c>
      <c r="Q285" t="str">
        <f ca="1">IF(AND(RESULT!$G344&gt;Q$1,RESULT!$C344+RESULT!$D344&gt;2),"WON",IF(AND(RESULT!$G344&lt;Q$1,RESULT!$C344+RESULT!$D344&lt;3),"WON","LOST"))</f>
        <v>WON</v>
      </c>
      <c r="R285" t="str">
        <f ca="1">IF(AND(RESULT!$K344&gt;Q$1,RESULT!$C344+RESULT!$D344&gt;2),"WON",IF(AND(RESULT!$K344&lt;Q$1,RESULT!$C344+RESULT!$D344&lt;3),"WON","LOST"))</f>
        <v>WON</v>
      </c>
      <c r="S285" t="str">
        <f t="shared" ca="1" si="188"/>
        <v>WON</v>
      </c>
      <c r="U285" t="str">
        <f ca="1">IF(AND(RESULT!$G344&gt;U$1,RESULT!$C344+RESULT!$D344&gt;2),"WON",IF(AND(RESULT!$G344&lt;U$1,RESULT!$C344+RESULT!$D344&lt;3),"WON","LOST"))</f>
        <v>WON</v>
      </c>
      <c r="V285" t="str">
        <f ca="1">IF(AND(RESULT!$K344&gt;U$1,RESULT!$C344+RESULT!$D344&gt;2),"WON",IF(AND(RESULT!$K344&lt;U$1,RESULT!$C344+RESULT!$D344&lt;3),"WON","LOST"))</f>
        <v>WON</v>
      </c>
      <c r="W285" t="str">
        <f t="shared" ca="1" si="189"/>
        <v>WON</v>
      </c>
      <c r="Y285" t="str">
        <f ca="1">IF(AND(RESULT!$G344&gt;Y$1,RESULT!$C344+RESULT!$D344&gt;2),"WON",IF(AND(RESULT!$G344&lt;Y$1,RESULT!$C344+RESULT!$D344&lt;3),"WON","LOST"))</f>
        <v>WON</v>
      </c>
      <c r="Z285" t="str">
        <f ca="1">IF(AND(RESULT!$K344&gt;Y$1,RESULT!$C344+RESULT!$D344&gt;2),"WON",IF(AND(RESULT!$K344&lt;Y$1,RESULT!$C344+RESULT!$D344&lt;3),"WON","LOST"))</f>
        <v>WON</v>
      </c>
      <c r="AA285" t="str">
        <f t="shared" ca="1" si="190"/>
        <v>WON</v>
      </c>
      <c r="AC285" t="str">
        <f ca="1">IF(AND(RESULT!$G344&gt;AC$1,RESULT!$C344+RESULT!$D344&gt;2),"WON",IF(AND(RESULT!$G344&lt;AC$1,RESULT!$C344+RESULT!$D344&lt;3),"WON","LOST"))</f>
        <v>WON</v>
      </c>
      <c r="AD285" t="str">
        <f ca="1">IF(AND(RESULT!$K344&gt;AC$1,RESULT!$C344+RESULT!$D344&gt;2),"WON",IF(AND(RESULT!$K344&lt;AC$1,RESULT!$C344+RESULT!$D344&lt;3),"WON","LOST"))</f>
        <v>WON</v>
      </c>
      <c r="AE285" t="str">
        <f t="shared" ca="1" si="191"/>
        <v>WON</v>
      </c>
    </row>
    <row r="286" spans="1:31">
      <c r="A286" t="str">
        <f ca="1">IF(AND(RESULT!$G345&gt;A$1,RESULT!$C345+RESULT!$D345&gt;2),"WON",IF(AND(RESULT!$G345&lt;A$1,RESULT!$C345+RESULT!$D345&lt;3),"WON","LOST"))</f>
        <v>LOST</v>
      </c>
      <c r="B286" t="str">
        <f ca="1">IF(AND(RESULT!$K345&gt;A$1,RESULT!$C345+RESULT!$D345&gt;2),"WON",IF(AND(RESULT!$K345&lt;A$1,RESULT!$C345+RESULT!$D345&lt;3),"WON","LOST"))</f>
        <v>LOST</v>
      </c>
      <c r="C286" t="str">
        <f t="shared" ca="1" si="184"/>
        <v>LOST</v>
      </c>
      <c r="E286" t="str">
        <f ca="1">IF(AND(RESULT!$G345&gt;E$1,RESULT!$C345+RESULT!$D345&gt;2),"WON",IF(AND(RESULT!$G345&lt;E$1,RESULT!$C345+RESULT!$D345&lt;3),"WON","LOST"))</f>
        <v>LOST</v>
      </c>
      <c r="F286" t="str">
        <f ca="1">IF(AND(RESULT!$K345&gt;E$1,RESULT!$C345+RESULT!$D345&gt;2),"WON",IF(AND(RESULT!$K345&lt;E$1,RESULT!$C345+RESULT!$D345&lt;3),"WON","LOST"))</f>
        <v>LOST</v>
      </c>
      <c r="G286" t="str">
        <f t="shared" ca="1" si="185"/>
        <v>LOST</v>
      </c>
      <c r="I286" t="str">
        <f ca="1">IF(AND(RESULT!$G345&gt;I$1,RESULT!$C345+RESULT!$D345&gt;2),"WON",IF(AND(RESULT!$G345&lt;I$1,RESULT!$C345+RESULT!$D345&lt;3),"WON","LOST"))</f>
        <v>LOST</v>
      </c>
      <c r="J286" t="str">
        <f ca="1">IF(AND(RESULT!$K345&gt;I$1,RESULT!$C345+RESULT!$D345&gt;2),"WON",IF(AND(RESULT!$K345&lt;I$1,RESULT!$C345+RESULT!$D345&lt;3),"WON","LOST"))</f>
        <v>LOST</v>
      </c>
      <c r="K286" t="str">
        <f t="shared" ca="1" si="186"/>
        <v>LOST</v>
      </c>
      <c r="M286" t="str">
        <f ca="1">IF(AND(RESULT!$G345&gt;M$1,RESULT!$C345+RESULT!$D345&gt;2),"WON",IF(AND(RESULT!$G345&lt;M$1,RESULT!$C345+RESULT!$D345&lt;3),"WON","LOST"))</f>
        <v>LOST</v>
      </c>
      <c r="N286" t="str">
        <f ca="1">IF(AND(RESULT!$K345&gt;M$1,RESULT!$C345+RESULT!$D345&gt;2),"WON",IF(AND(RESULT!$K345&lt;M$1,RESULT!$C345+RESULT!$D345&lt;3),"WON","LOST"))</f>
        <v>LOST</v>
      </c>
      <c r="O286" t="str">
        <f t="shared" ca="1" si="187"/>
        <v>LOST</v>
      </c>
      <c r="Q286" t="str">
        <f ca="1">IF(AND(RESULT!$G345&gt;Q$1,RESULT!$C345+RESULT!$D345&gt;2),"WON",IF(AND(RESULT!$G345&lt;Q$1,RESULT!$C345+RESULT!$D345&lt;3),"WON","LOST"))</f>
        <v>LOST</v>
      </c>
      <c r="R286" t="str">
        <f ca="1">IF(AND(RESULT!$K345&gt;Q$1,RESULT!$C345+RESULT!$D345&gt;2),"WON",IF(AND(RESULT!$K345&lt;Q$1,RESULT!$C345+RESULT!$D345&lt;3),"WON","LOST"))</f>
        <v>LOST</v>
      </c>
      <c r="S286" t="str">
        <f t="shared" ca="1" si="188"/>
        <v>LOST</v>
      </c>
      <c r="U286" t="str">
        <f ca="1">IF(AND(RESULT!$G345&gt;U$1,RESULT!$C345+RESULT!$D345&gt;2),"WON",IF(AND(RESULT!$G345&lt;U$1,RESULT!$C345+RESULT!$D345&lt;3),"WON","LOST"))</f>
        <v>LOST</v>
      </c>
      <c r="V286" t="str">
        <f ca="1">IF(AND(RESULT!$K345&gt;U$1,RESULT!$C345+RESULT!$D345&gt;2),"WON",IF(AND(RESULT!$K345&lt;U$1,RESULT!$C345+RESULT!$D345&lt;3),"WON","LOST"))</f>
        <v>LOST</v>
      </c>
      <c r="W286" t="str">
        <f t="shared" ca="1" si="189"/>
        <v>LOST</v>
      </c>
      <c r="Y286" t="str">
        <f ca="1">IF(AND(RESULT!$G345&gt;Y$1,RESULT!$C345+RESULT!$D345&gt;2),"WON",IF(AND(RESULT!$G345&lt;Y$1,RESULT!$C345+RESULT!$D345&lt;3),"WON","LOST"))</f>
        <v>LOST</v>
      </c>
      <c r="Z286" t="str">
        <f ca="1">IF(AND(RESULT!$K345&gt;Y$1,RESULT!$C345+RESULT!$D345&gt;2),"WON",IF(AND(RESULT!$K345&lt;Y$1,RESULT!$C345+RESULT!$D345&lt;3),"WON","LOST"))</f>
        <v>LOST</v>
      </c>
      <c r="AA286" t="str">
        <f t="shared" ca="1" si="190"/>
        <v>LOST</v>
      </c>
      <c r="AC286" t="str">
        <f ca="1">IF(AND(RESULT!$G345&gt;AC$1,RESULT!$C345+RESULT!$D345&gt;2),"WON",IF(AND(RESULT!$G345&lt;AC$1,RESULT!$C345+RESULT!$D345&lt;3),"WON","LOST"))</f>
        <v>LOST</v>
      </c>
      <c r="AD286" t="str">
        <f ca="1">IF(AND(RESULT!$K345&gt;AC$1,RESULT!$C345+RESULT!$D345&gt;2),"WON",IF(AND(RESULT!$K345&lt;AC$1,RESULT!$C345+RESULT!$D345&lt;3),"WON","LOST"))</f>
        <v>LOST</v>
      </c>
      <c r="AE286" t="str">
        <f t="shared" ca="1" si="191"/>
        <v>LOST</v>
      </c>
    </row>
    <row r="287" spans="1:31">
      <c r="A287" t="str">
        <f ca="1">IF(AND(RESULT!$G346&gt;A$1,RESULT!$C346+RESULT!$D346&gt;2),"WON",IF(AND(RESULT!$G346&lt;A$1,RESULT!$C346+RESULT!$D346&lt;3),"WON","LOST"))</f>
        <v>WON</v>
      </c>
      <c r="B287" t="str">
        <f ca="1">IF(AND(RESULT!$K346&gt;A$1,RESULT!$C346+RESULT!$D346&gt;2),"WON",IF(AND(RESULT!$K346&lt;A$1,RESULT!$C346+RESULT!$D346&lt;3),"WON","LOST"))</f>
        <v>LOST</v>
      </c>
      <c r="C287" t="str">
        <f t="shared" ca="1" si="184"/>
        <v>DP</v>
      </c>
      <c r="E287" t="str">
        <f ca="1">IF(AND(RESULT!$G346&gt;E$1,RESULT!$C346+RESULT!$D346&gt;2),"WON",IF(AND(RESULT!$G346&lt;E$1,RESULT!$C346+RESULT!$D346&lt;3),"WON","LOST"))</f>
        <v>WON</v>
      </c>
      <c r="F287" t="str">
        <f ca="1">IF(AND(RESULT!$K346&gt;E$1,RESULT!$C346+RESULT!$D346&gt;2),"WON",IF(AND(RESULT!$K346&lt;E$1,RESULT!$C346+RESULT!$D346&lt;3),"WON","LOST"))</f>
        <v>LOST</v>
      </c>
      <c r="G287" t="str">
        <f t="shared" ca="1" si="185"/>
        <v>DP</v>
      </c>
      <c r="I287" t="str">
        <f ca="1">IF(AND(RESULT!$G346&gt;I$1,RESULT!$C346+RESULT!$D346&gt;2),"WON",IF(AND(RESULT!$G346&lt;I$1,RESULT!$C346+RESULT!$D346&lt;3),"WON","LOST"))</f>
        <v>WON</v>
      </c>
      <c r="J287" t="str">
        <f ca="1">IF(AND(RESULT!$K346&gt;I$1,RESULT!$C346+RESULT!$D346&gt;2),"WON",IF(AND(RESULT!$K346&lt;I$1,RESULT!$C346+RESULT!$D346&lt;3),"WON","LOST"))</f>
        <v>LOST</v>
      </c>
      <c r="K287" t="str">
        <f t="shared" ca="1" si="186"/>
        <v>DP</v>
      </c>
      <c r="M287" t="str">
        <f ca="1">IF(AND(RESULT!$G346&gt;M$1,RESULT!$C346+RESULT!$D346&gt;2),"WON",IF(AND(RESULT!$G346&lt;M$1,RESULT!$C346+RESULT!$D346&lt;3),"WON","LOST"))</f>
        <v>WON</v>
      </c>
      <c r="N287" t="str">
        <f ca="1">IF(AND(RESULT!$K346&gt;M$1,RESULT!$C346+RESULT!$D346&gt;2),"WON",IF(AND(RESULT!$K346&lt;M$1,RESULT!$C346+RESULT!$D346&lt;3),"WON","LOST"))</f>
        <v>LOST</v>
      </c>
      <c r="O287" t="str">
        <f t="shared" ca="1" si="187"/>
        <v>DP</v>
      </c>
      <c r="Q287" t="str">
        <f ca="1">IF(AND(RESULT!$G346&gt;Q$1,RESULT!$C346+RESULT!$D346&gt;2),"WON",IF(AND(RESULT!$G346&lt;Q$1,RESULT!$C346+RESULT!$D346&lt;3),"WON","LOST"))</f>
        <v>WON</v>
      </c>
      <c r="R287" t="str">
        <f ca="1">IF(AND(RESULT!$K346&gt;Q$1,RESULT!$C346+RESULT!$D346&gt;2),"WON",IF(AND(RESULT!$K346&lt;Q$1,RESULT!$C346+RESULT!$D346&lt;3),"WON","LOST"))</f>
        <v>LOST</v>
      </c>
      <c r="S287" t="str">
        <f t="shared" ca="1" si="188"/>
        <v>DP</v>
      </c>
      <c r="U287" t="str">
        <f ca="1">IF(AND(RESULT!$G346&gt;U$1,RESULT!$C346+RESULT!$D346&gt;2),"WON",IF(AND(RESULT!$G346&lt;U$1,RESULT!$C346+RESULT!$D346&lt;3),"WON","LOST"))</f>
        <v>WON</v>
      </c>
      <c r="V287" t="str">
        <f ca="1">IF(AND(RESULT!$K346&gt;U$1,RESULT!$C346+RESULT!$D346&gt;2),"WON",IF(AND(RESULT!$K346&lt;U$1,RESULT!$C346+RESULT!$D346&lt;3),"WON","LOST"))</f>
        <v>LOST</v>
      </c>
      <c r="W287" t="str">
        <f t="shared" ca="1" si="189"/>
        <v>DP</v>
      </c>
      <c r="Y287" t="str">
        <f ca="1">IF(AND(RESULT!$G346&gt;Y$1,RESULT!$C346+RESULT!$D346&gt;2),"WON",IF(AND(RESULT!$G346&lt;Y$1,RESULT!$C346+RESULT!$D346&lt;3),"WON","LOST"))</f>
        <v>WON</v>
      </c>
      <c r="Z287" t="str">
        <f ca="1">IF(AND(RESULT!$K346&gt;Y$1,RESULT!$C346+RESULT!$D346&gt;2),"WON",IF(AND(RESULT!$K346&lt;Y$1,RESULT!$C346+RESULT!$D346&lt;3),"WON","LOST"))</f>
        <v>LOST</v>
      </c>
      <c r="AA287" t="str">
        <f t="shared" ca="1" si="190"/>
        <v>DP</v>
      </c>
      <c r="AC287" t="str">
        <f ca="1">IF(AND(RESULT!$G346&gt;AC$1,RESULT!$C346+RESULT!$D346&gt;2),"WON",IF(AND(RESULT!$G346&lt;AC$1,RESULT!$C346+RESULT!$D346&lt;3),"WON","LOST"))</f>
        <v>WON</v>
      </c>
      <c r="AD287" t="str">
        <f ca="1">IF(AND(RESULT!$K346&gt;AC$1,RESULT!$C346+RESULT!$D346&gt;2),"WON",IF(AND(RESULT!$K346&lt;AC$1,RESULT!$C346+RESULT!$D346&lt;3),"WON","LOST"))</f>
        <v>LOST</v>
      </c>
      <c r="AE287" t="str">
        <f t="shared" ca="1" si="191"/>
        <v>DP</v>
      </c>
    </row>
    <row r="288" spans="1:31">
      <c r="A288" t="str">
        <f ca="1">IF(AND(RESULT!$G347&gt;A$1,RESULT!$C347+RESULT!$D347&gt;2),"WON",IF(AND(RESULT!$G347&lt;A$1,RESULT!$C347+RESULT!$D347&lt;3),"WON","LOST"))</f>
        <v>LOST</v>
      </c>
      <c r="B288" t="str">
        <f ca="1">IF(AND(RESULT!$K347&gt;A$1,RESULT!$C347+RESULT!$D347&gt;2),"WON",IF(AND(RESULT!$K347&lt;A$1,RESULT!$C347+RESULT!$D347&lt;3),"WON","LOST"))</f>
        <v>LOST</v>
      </c>
      <c r="C288" t="str">
        <f t="shared" ca="1" si="184"/>
        <v>LOST</v>
      </c>
      <c r="E288" t="str">
        <f ca="1">IF(AND(RESULT!$G347&gt;E$1,RESULT!$C347+RESULT!$D347&gt;2),"WON",IF(AND(RESULT!$G347&lt;E$1,RESULT!$C347+RESULT!$D347&lt;3),"WON","LOST"))</f>
        <v>LOST</v>
      </c>
      <c r="F288" t="str">
        <f ca="1">IF(AND(RESULT!$K347&gt;E$1,RESULT!$C347+RESULT!$D347&gt;2),"WON",IF(AND(RESULT!$K347&lt;E$1,RESULT!$C347+RESULT!$D347&lt;3),"WON","LOST"))</f>
        <v>LOST</v>
      </c>
      <c r="G288" t="str">
        <f t="shared" ca="1" si="185"/>
        <v>LOST</v>
      </c>
      <c r="I288" t="str">
        <f ca="1">IF(AND(RESULT!$G347&gt;I$1,RESULT!$C347+RESULT!$D347&gt;2),"WON",IF(AND(RESULT!$G347&lt;I$1,RESULT!$C347+RESULT!$D347&lt;3),"WON","LOST"))</f>
        <v>LOST</v>
      </c>
      <c r="J288" t="str">
        <f ca="1">IF(AND(RESULT!$K347&gt;I$1,RESULT!$C347+RESULT!$D347&gt;2),"WON",IF(AND(RESULT!$K347&lt;I$1,RESULT!$C347+RESULT!$D347&lt;3),"WON","LOST"))</f>
        <v>LOST</v>
      </c>
      <c r="K288" t="str">
        <f t="shared" ca="1" si="186"/>
        <v>LOST</v>
      </c>
      <c r="M288" t="str">
        <f ca="1">IF(AND(RESULT!$G347&gt;M$1,RESULT!$C347+RESULT!$D347&gt;2),"WON",IF(AND(RESULT!$G347&lt;M$1,RESULT!$C347+RESULT!$D347&lt;3),"WON","LOST"))</f>
        <v>LOST</v>
      </c>
      <c r="N288" t="str">
        <f ca="1">IF(AND(RESULT!$K347&gt;M$1,RESULT!$C347+RESULT!$D347&gt;2),"WON",IF(AND(RESULT!$K347&lt;M$1,RESULT!$C347+RESULT!$D347&lt;3),"WON","LOST"))</f>
        <v>LOST</v>
      </c>
      <c r="O288" t="str">
        <f t="shared" ca="1" si="187"/>
        <v>LOST</v>
      </c>
      <c r="Q288" t="str">
        <f ca="1">IF(AND(RESULT!$G347&gt;Q$1,RESULT!$C347+RESULT!$D347&gt;2),"WON",IF(AND(RESULT!$G347&lt;Q$1,RESULT!$C347+RESULT!$D347&lt;3),"WON","LOST"))</f>
        <v>LOST</v>
      </c>
      <c r="R288" t="str">
        <f ca="1">IF(AND(RESULT!$K347&gt;Q$1,RESULT!$C347+RESULT!$D347&gt;2),"WON",IF(AND(RESULT!$K347&lt;Q$1,RESULT!$C347+RESULT!$D347&lt;3),"WON","LOST"))</f>
        <v>LOST</v>
      </c>
      <c r="S288" t="str">
        <f t="shared" ca="1" si="188"/>
        <v>LOST</v>
      </c>
      <c r="U288" t="str">
        <f ca="1">IF(AND(RESULT!$G347&gt;U$1,RESULT!$C347+RESULT!$D347&gt;2),"WON",IF(AND(RESULT!$G347&lt;U$1,RESULT!$C347+RESULT!$D347&lt;3),"WON","LOST"))</f>
        <v>LOST</v>
      </c>
      <c r="V288" t="str">
        <f ca="1">IF(AND(RESULT!$K347&gt;U$1,RESULT!$C347+RESULT!$D347&gt;2),"WON",IF(AND(RESULT!$K347&lt;U$1,RESULT!$C347+RESULT!$D347&lt;3),"WON","LOST"))</f>
        <v>LOST</v>
      </c>
      <c r="W288" t="str">
        <f t="shared" ca="1" si="189"/>
        <v>LOST</v>
      </c>
      <c r="Y288" t="str">
        <f ca="1">IF(AND(RESULT!$G347&gt;Y$1,RESULT!$C347+RESULT!$D347&gt;2),"WON",IF(AND(RESULT!$G347&lt;Y$1,RESULT!$C347+RESULT!$D347&lt;3),"WON","LOST"))</f>
        <v>LOST</v>
      </c>
      <c r="Z288" t="str">
        <f ca="1">IF(AND(RESULT!$K347&gt;Y$1,RESULT!$C347+RESULT!$D347&gt;2),"WON",IF(AND(RESULT!$K347&lt;Y$1,RESULT!$C347+RESULT!$D347&lt;3),"WON","LOST"))</f>
        <v>LOST</v>
      </c>
      <c r="AA288" t="str">
        <f t="shared" ca="1" si="190"/>
        <v>LOST</v>
      </c>
      <c r="AC288" t="str">
        <f ca="1">IF(AND(RESULT!$G347&gt;AC$1,RESULT!$C347+RESULT!$D347&gt;2),"WON",IF(AND(RESULT!$G347&lt;AC$1,RESULT!$C347+RESULT!$D347&lt;3),"WON","LOST"))</f>
        <v>LOST</v>
      </c>
      <c r="AD288" t="str">
        <f ca="1">IF(AND(RESULT!$K347&gt;AC$1,RESULT!$C347+RESULT!$D347&gt;2),"WON",IF(AND(RESULT!$K347&lt;AC$1,RESULT!$C347+RESULT!$D347&lt;3),"WON","LOST"))</f>
        <v>LOST</v>
      </c>
      <c r="AE288" t="str">
        <f t="shared" ca="1" si="191"/>
        <v>LOST</v>
      </c>
    </row>
    <row r="291" spans="1:31">
      <c r="A291" t="str">
        <f ca="1">IF(AND(RESULT!$G350&gt;A$1,RESULT!$C350+RESULT!$D350&gt;2),"WON",IF(AND(RESULT!$G350&lt;A$1,RESULT!$C350+RESULT!$D350&lt;3),"WON","LOST"))</f>
        <v>WON</v>
      </c>
      <c r="B291" t="str">
        <f ca="1">IF(AND(RESULT!$K350&gt;A$1,RESULT!$C350+RESULT!$D350&gt;2),"WON",IF(AND(RESULT!$K350&lt;A$1,RESULT!$C350+RESULT!$D350&lt;3),"WON","LOST"))</f>
        <v>WON</v>
      </c>
      <c r="C291" t="str">
        <f ca="1">IF(AND(A291="WON",B291="WON"),"WON",IF(AND(A291="LOST",B291="LOST"),"LOST","DP"))</f>
        <v>WON</v>
      </c>
      <c r="E291" t="str">
        <f ca="1">IF(AND(RESULT!$G350&gt;E$1,RESULT!$C350+RESULT!$D350&gt;2),"WON",IF(AND(RESULT!$G350&lt;E$1,RESULT!$C350+RESULT!$D350&lt;3),"WON","LOST"))</f>
        <v>WON</v>
      </c>
      <c r="F291" t="str">
        <f ca="1">IF(AND(RESULT!$K350&gt;E$1,RESULT!$C350+RESULT!$D350&gt;2),"WON",IF(AND(RESULT!$K350&lt;E$1,RESULT!$C350+RESULT!$D350&lt;3),"WON","LOST"))</f>
        <v>WON</v>
      </c>
      <c r="G291" t="str">
        <f ca="1">IF(AND(E291="WON",F291="WON"),"WON",IF(AND(E291="LOST",F291="LOST"),"LOST","DP"))</f>
        <v>WON</v>
      </c>
      <c r="I291" t="str">
        <f ca="1">IF(AND(RESULT!$G350&gt;I$1,RESULT!$C350+RESULT!$D350&gt;2),"WON",IF(AND(RESULT!$G350&lt;I$1,RESULT!$C350+RESULT!$D350&lt;3),"WON","LOST"))</f>
        <v>WON</v>
      </c>
      <c r="J291" t="str">
        <f ca="1">IF(AND(RESULT!$K350&gt;I$1,RESULT!$C350+RESULT!$D350&gt;2),"WON",IF(AND(RESULT!$K350&lt;I$1,RESULT!$C350+RESULT!$D350&lt;3),"WON","LOST"))</f>
        <v>WON</v>
      </c>
      <c r="K291" t="str">
        <f ca="1">IF(AND(I291="WON",J291="WON"),"WON",IF(AND(I291="LOST",J291="LOST"),"LOST","DP"))</f>
        <v>WON</v>
      </c>
      <c r="M291" t="str">
        <f ca="1">IF(AND(RESULT!$G350&gt;M$1,RESULT!$C350+RESULT!$D350&gt;2),"WON",IF(AND(RESULT!$G350&lt;M$1,RESULT!$C350+RESULT!$D350&lt;3),"WON","LOST"))</f>
        <v>WON</v>
      </c>
      <c r="N291" t="str">
        <f ca="1">IF(AND(RESULT!$K350&gt;M$1,RESULT!$C350+RESULT!$D350&gt;2),"WON",IF(AND(RESULT!$K350&lt;M$1,RESULT!$C350+RESULT!$D350&lt;3),"WON","LOST"))</f>
        <v>WON</v>
      </c>
      <c r="O291" t="str">
        <f ca="1">IF(AND(M291="WON",N291="WON"),"WON",IF(AND(M291="LOST",N291="LOST"),"LOST","DP"))</f>
        <v>WON</v>
      </c>
      <c r="Q291" t="str">
        <f ca="1">IF(AND(RESULT!$G350&gt;Q$1,RESULT!$C350+RESULT!$D350&gt;2),"WON",IF(AND(RESULT!$G350&lt;Q$1,RESULT!$C350+RESULT!$D350&lt;3),"WON","LOST"))</f>
        <v>WON</v>
      </c>
      <c r="R291" t="str">
        <f ca="1">IF(AND(RESULT!$K350&gt;Q$1,RESULT!$C350+RESULT!$D350&gt;2),"WON",IF(AND(RESULT!$K350&lt;Q$1,RESULT!$C350+RESULT!$D350&lt;3),"WON","LOST"))</f>
        <v>WON</v>
      </c>
      <c r="S291" t="str">
        <f ca="1">IF(AND(Q291="WON",R291="WON"),"WON",IF(AND(Q291="LOST",R291="LOST"),"LOST","DP"))</f>
        <v>WON</v>
      </c>
      <c r="U291" t="str">
        <f ca="1">IF(AND(RESULT!$G350&gt;U$1,RESULT!$C350+RESULT!$D350&gt;2),"WON",IF(AND(RESULT!$G350&lt;U$1,RESULT!$C350+RESULT!$D350&lt;3),"WON","LOST"))</f>
        <v>WON</v>
      </c>
      <c r="V291" t="str">
        <f ca="1">IF(AND(RESULT!$K350&gt;U$1,RESULT!$C350+RESULT!$D350&gt;2),"WON",IF(AND(RESULT!$K350&lt;U$1,RESULT!$C350+RESULT!$D350&lt;3),"WON","LOST"))</f>
        <v>WON</v>
      </c>
      <c r="W291" t="str">
        <f ca="1">IF(AND(U291="WON",V291="WON"),"WON",IF(AND(U291="LOST",V291="LOST"),"LOST","DP"))</f>
        <v>WON</v>
      </c>
      <c r="Y291" t="str">
        <f ca="1">IF(AND(RESULT!$G350&gt;Y$1,RESULT!$C350+RESULT!$D350&gt;2),"WON",IF(AND(RESULT!$G350&lt;Y$1,RESULT!$C350+RESULT!$D350&lt;3),"WON","LOST"))</f>
        <v>WON</v>
      </c>
      <c r="Z291" t="str">
        <f ca="1">IF(AND(RESULT!$K350&gt;Y$1,RESULT!$C350+RESULT!$D350&gt;2),"WON",IF(AND(RESULT!$K350&lt;Y$1,RESULT!$C350+RESULT!$D350&lt;3),"WON","LOST"))</f>
        <v>WON</v>
      </c>
      <c r="AA291" t="str">
        <f ca="1">IF(AND(Y291="WON",Z291="WON"),"WON",IF(AND(Y291="LOST",Z291="LOST"),"LOST","DP"))</f>
        <v>WON</v>
      </c>
      <c r="AC291" t="str">
        <f ca="1">IF(AND(RESULT!$G350&gt;AC$1,RESULT!$C350+RESULT!$D350&gt;2),"WON",IF(AND(RESULT!$G350&lt;AC$1,RESULT!$C350+RESULT!$D350&lt;3),"WON","LOST"))</f>
        <v>WON</v>
      </c>
      <c r="AD291" t="str">
        <f ca="1">IF(AND(RESULT!$K350&gt;AC$1,RESULT!$C350+RESULT!$D350&gt;2),"WON",IF(AND(RESULT!$K350&lt;AC$1,RESULT!$C350+RESULT!$D350&lt;3),"WON","LOST"))</f>
        <v>WON</v>
      </c>
      <c r="AE291" t="str">
        <f ca="1">IF(AND(AC291="WON",AD291="WON"),"WON",IF(AND(AC291="LOST",AD291="LOST"),"LOST","DP"))</f>
        <v>WON</v>
      </c>
    </row>
    <row r="292" spans="1:31">
      <c r="A292" t="str">
        <f ca="1">IF(AND(RESULT!$G351&gt;A$1,RESULT!$C351+RESULT!$D351&gt;2),"WON",IF(AND(RESULT!$G351&lt;A$1,RESULT!$C351+RESULT!$D351&lt;3),"WON","LOST"))</f>
        <v>WON</v>
      </c>
      <c r="B292" t="str">
        <f ca="1">IF(AND(RESULT!$K351&gt;A$1,RESULT!$C351+RESULT!$D351&gt;2),"WON",IF(AND(RESULT!$K351&lt;A$1,RESULT!$C351+RESULT!$D351&lt;3),"WON","LOST"))</f>
        <v>LOST</v>
      </c>
      <c r="C292" t="str">
        <f t="shared" ref="C292:C300" ca="1" si="192">IF(AND(A292="WON",B292="WON"),"WON",IF(AND(A292="LOST",B292="LOST"),"LOST","DP"))</f>
        <v>DP</v>
      </c>
      <c r="E292" t="str">
        <f ca="1">IF(AND(RESULT!$G351&gt;E$1,RESULT!$C351+RESULT!$D351&gt;2),"WON",IF(AND(RESULT!$G351&lt;E$1,RESULT!$C351+RESULT!$D351&lt;3),"WON","LOST"))</f>
        <v>WON</v>
      </c>
      <c r="F292" t="str">
        <f ca="1">IF(AND(RESULT!$K351&gt;E$1,RESULT!$C351+RESULT!$D351&gt;2),"WON",IF(AND(RESULT!$K351&lt;E$1,RESULT!$C351+RESULT!$D351&lt;3),"WON","LOST"))</f>
        <v>LOST</v>
      </c>
      <c r="G292" t="str">
        <f t="shared" ref="G292:G300" ca="1" si="193">IF(AND(E292="WON",F292="WON"),"WON",IF(AND(E292="LOST",F292="LOST"),"LOST","DP"))</f>
        <v>DP</v>
      </c>
      <c r="I292" t="str">
        <f ca="1">IF(AND(RESULT!$G351&gt;I$1,RESULT!$C351+RESULT!$D351&gt;2),"WON",IF(AND(RESULT!$G351&lt;I$1,RESULT!$C351+RESULT!$D351&lt;3),"WON","LOST"))</f>
        <v>WON</v>
      </c>
      <c r="J292" t="str">
        <f ca="1">IF(AND(RESULT!$K351&gt;I$1,RESULT!$C351+RESULT!$D351&gt;2),"WON",IF(AND(RESULT!$K351&lt;I$1,RESULT!$C351+RESULT!$D351&lt;3),"WON","LOST"))</f>
        <v>LOST</v>
      </c>
      <c r="K292" t="str">
        <f t="shared" ref="K292:K300" ca="1" si="194">IF(AND(I292="WON",J292="WON"),"WON",IF(AND(I292="LOST",J292="LOST"),"LOST","DP"))</f>
        <v>DP</v>
      </c>
      <c r="M292" t="str">
        <f ca="1">IF(AND(RESULT!$G351&gt;M$1,RESULT!$C351+RESULT!$D351&gt;2),"WON",IF(AND(RESULT!$G351&lt;M$1,RESULT!$C351+RESULT!$D351&lt;3),"WON","LOST"))</f>
        <v>WON</v>
      </c>
      <c r="N292" t="str">
        <f ca="1">IF(AND(RESULT!$K351&gt;M$1,RESULT!$C351+RESULT!$D351&gt;2),"WON",IF(AND(RESULT!$K351&lt;M$1,RESULT!$C351+RESULT!$D351&lt;3),"WON","LOST"))</f>
        <v>LOST</v>
      </c>
      <c r="O292" t="str">
        <f t="shared" ref="O292:O300" ca="1" si="195">IF(AND(M292="WON",N292="WON"),"WON",IF(AND(M292="LOST",N292="LOST"),"LOST","DP"))</f>
        <v>DP</v>
      </c>
      <c r="Q292" t="str">
        <f ca="1">IF(AND(RESULT!$G351&gt;Q$1,RESULT!$C351+RESULT!$D351&gt;2),"WON",IF(AND(RESULT!$G351&lt;Q$1,RESULT!$C351+RESULT!$D351&lt;3),"WON","LOST"))</f>
        <v>WON</v>
      </c>
      <c r="R292" t="str">
        <f ca="1">IF(AND(RESULT!$K351&gt;Q$1,RESULT!$C351+RESULT!$D351&gt;2),"WON",IF(AND(RESULT!$K351&lt;Q$1,RESULT!$C351+RESULT!$D351&lt;3),"WON","LOST"))</f>
        <v>LOST</v>
      </c>
      <c r="S292" t="str">
        <f t="shared" ref="S292:S300" ca="1" si="196">IF(AND(Q292="WON",R292="WON"),"WON",IF(AND(Q292="LOST",R292="LOST"),"LOST","DP"))</f>
        <v>DP</v>
      </c>
      <c r="U292" t="str">
        <f ca="1">IF(AND(RESULT!$G351&gt;U$1,RESULT!$C351+RESULT!$D351&gt;2),"WON",IF(AND(RESULT!$G351&lt;U$1,RESULT!$C351+RESULT!$D351&lt;3),"WON","LOST"))</f>
        <v>WON</v>
      </c>
      <c r="V292" t="str">
        <f ca="1">IF(AND(RESULT!$K351&gt;U$1,RESULT!$C351+RESULT!$D351&gt;2),"WON",IF(AND(RESULT!$K351&lt;U$1,RESULT!$C351+RESULT!$D351&lt;3),"WON","LOST"))</f>
        <v>LOST</v>
      </c>
      <c r="W292" t="str">
        <f t="shared" ref="W292:W300" ca="1" si="197">IF(AND(U292="WON",V292="WON"),"WON",IF(AND(U292="LOST",V292="LOST"),"LOST","DP"))</f>
        <v>DP</v>
      </c>
      <c r="Y292" t="str">
        <f ca="1">IF(AND(RESULT!$G351&gt;Y$1,RESULT!$C351+RESULT!$D351&gt;2),"WON",IF(AND(RESULT!$G351&lt;Y$1,RESULT!$C351+RESULT!$D351&lt;3),"WON","LOST"))</f>
        <v>WON</v>
      </c>
      <c r="Z292" t="str">
        <f ca="1">IF(AND(RESULT!$K351&gt;Y$1,RESULT!$C351+RESULT!$D351&gt;2),"WON",IF(AND(RESULT!$K351&lt;Y$1,RESULT!$C351+RESULT!$D351&lt;3),"WON","LOST"))</f>
        <v>LOST</v>
      </c>
      <c r="AA292" t="str">
        <f t="shared" ref="AA292:AA300" ca="1" si="198">IF(AND(Y292="WON",Z292="WON"),"WON",IF(AND(Y292="LOST",Z292="LOST"),"LOST","DP"))</f>
        <v>DP</v>
      </c>
      <c r="AC292" t="str">
        <f ca="1">IF(AND(RESULT!$G351&gt;AC$1,RESULT!$C351+RESULT!$D351&gt;2),"WON",IF(AND(RESULT!$G351&lt;AC$1,RESULT!$C351+RESULT!$D351&lt;3),"WON","LOST"))</f>
        <v>WON</v>
      </c>
      <c r="AD292" t="str">
        <f ca="1">IF(AND(RESULT!$K351&gt;AC$1,RESULT!$C351+RESULT!$D351&gt;2),"WON",IF(AND(RESULT!$K351&lt;AC$1,RESULT!$C351+RESULT!$D351&lt;3),"WON","LOST"))</f>
        <v>LOST</v>
      </c>
      <c r="AE292" t="str">
        <f t="shared" ref="AE292:AE300" ca="1" si="199">IF(AND(AC292="WON",AD292="WON"),"WON",IF(AND(AC292="LOST",AD292="LOST"),"LOST","DP"))</f>
        <v>DP</v>
      </c>
    </row>
    <row r="293" spans="1:31">
      <c r="A293" t="str">
        <f ca="1">IF(AND(RESULT!$G352&gt;A$1,RESULT!$C352+RESULT!$D352&gt;2),"WON",IF(AND(RESULT!$G352&lt;A$1,RESULT!$C352+RESULT!$D352&lt;3),"WON","LOST"))</f>
        <v>WON</v>
      </c>
      <c r="B293" t="str">
        <f ca="1">IF(AND(RESULT!$K352&gt;A$1,RESULT!$C352+RESULT!$D352&gt;2),"WON",IF(AND(RESULT!$K352&lt;A$1,RESULT!$C352+RESULT!$D352&lt;3),"WON","LOST"))</f>
        <v>WON</v>
      </c>
      <c r="C293" t="str">
        <f t="shared" ca="1" si="192"/>
        <v>WON</v>
      </c>
      <c r="E293" t="str">
        <f ca="1">IF(AND(RESULT!$G352&gt;E$1,RESULT!$C352+RESULT!$D352&gt;2),"WON",IF(AND(RESULT!$G352&lt;E$1,RESULT!$C352+RESULT!$D352&lt;3),"WON","LOST"))</f>
        <v>WON</v>
      </c>
      <c r="F293" t="str">
        <f ca="1">IF(AND(RESULT!$K352&gt;E$1,RESULT!$C352+RESULT!$D352&gt;2),"WON",IF(AND(RESULT!$K352&lt;E$1,RESULT!$C352+RESULT!$D352&lt;3),"WON","LOST"))</f>
        <v>WON</v>
      </c>
      <c r="G293" t="str">
        <f t="shared" ca="1" si="193"/>
        <v>WON</v>
      </c>
      <c r="I293" t="str">
        <f ca="1">IF(AND(RESULT!$G352&gt;I$1,RESULT!$C352+RESULT!$D352&gt;2),"WON",IF(AND(RESULT!$G352&lt;I$1,RESULT!$C352+RESULT!$D352&lt;3),"WON","LOST"))</f>
        <v>WON</v>
      </c>
      <c r="J293" t="str">
        <f ca="1">IF(AND(RESULT!$K352&gt;I$1,RESULT!$C352+RESULT!$D352&gt;2),"WON",IF(AND(RESULT!$K352&lt;I$1,RESULT!$C352+RESULT!$D352&lt;3),"WON","LOST"))</f>
        <v>WON</v>
      </c>
      <c r="K293" t="str">
        <f t="shared" ca="1" si="194"/>
        <v>WON</v>
      </c>
      <c r="M293" t="str">
        <f ca="1">IF(AND(RESULT!$G352&gt;M$1,RESULT!$C352+RESULT!$D352&gt;2),"WON",IF(AND(RESULT!$G352&lt;M$1,RESULT!$C352+RESULT!$D352&lt;3),"WON","LOST"))</f>
        <v>WON</v>
      </c>
      <c r="N293" t="str">
        <f ca="1">IF(AND(RESULT!$K352&gt;M$1,RESULT!$C352+RESULT!$D352&gt;2),"WON",IF(AND(RESULT!$K352&lt;M$1,RESULT!$C352+RESULT!$D352&lt;3),"WON","LOST"))</f>
        <v>WON</v>
      </c>
      <c r="O293" t="str">
        <f t="shared" ca="1" si="195"/>
        <v>WON</v>
      </c>
      <c r="Q293" t="str">
        <f ca="1">IF(AND(RESULT!$G352&gt;Q$1,RESULT!$C352+RESULT!$D352&gt;2),"WON",IF(AND(RESULT!$G352&lt;Q$1,RESULT!$C352+RESULT!$D352&lt;3),"WON","LOST"))</f>
        <v>LOST</v>
      </c>
      <c r="R293" t="str">
        <f ca="1">IF(AND(RESULT!$K352&gt;Q$1,RESULT!$C352+RESULT!$D352&gt;2),"WON",IF(AND(RESULT!$K352&lt;Q$1,RESULT!$C352+RESULT!$D352&lt;3),"WON","LOST"))</f>
        <v>WON</v>
      </c>
      <c r="S293" t="str">
        <f t="shared" ca="1" si="196"/>
        <v>DP</v>
      </c>
      <c r="U293" t="str">
        <f ca="1">IF(AND(RESULT!$G352&gt;U$1,RESULT!$C352+RESULT!$D352&gt;2),"WON",IF(AND(RESULT!$G352&lt;U$1,RESULT!$C352+RESULT!$D352&lt;3),"WON","LOST"))</f>
        <v>LOST</v>
      </c>
      <c r="V293" t="str">
        <f ca="1">IF(AND(RESULT!$K352&gt;U$1,RESULT!$C352+RESULT!$D352&gt;2),"WON",IF(AND(RESULT!$K352&lt;U$1,RESULT!$C352+RESULT!$D352&lt;3),"WON","LOST"))</f>
        <v>WON</v>
      </c>
      <c r="W293" t="str">
        <f t="shared" ca="1" si="197"/>
        <v>DP</v>
      </c>
      <c r="Y293" t="str">
        <f ca="1">IF(AND(RESULT!$G352&gt;Y$1,RESULT!$C352+RESULT!$D352&gt;2),"WON",IF(AND(RESULT!$G352&lt;Y$1,RESULT!$C352+RESULT!$D352&lt;3),"WON","LOST"))</f>
        <v>WON</v>
      </c>
      <c r="Z293" t="str">
        <f ca="1">IF(AND(RESULT!$K352&gt;Y$1,RESULT!$C352+RESULT!$D352&gt;2),"WON",IF(AND(RESULT!$K352&lt;Y$1,RESULT!$C352+RESULT!$D352&lt;3),"WON","LOST"))</f>
        <v>WON</v>
      </c>
      <c r="AA293" t="str">
        <f t="shared" ca="1" si="198"/>
        <v>WON</v>
      </c>
      <c r="AC293" t="str">
        <f ca="1">IF(AND(RESULT!$G352&gt;AC$1,RESULT!$C352+RESULT!$D352&gt;2),"WON",IF(AND(RESULT!$G352&lt;AC$1,RESULT!$C352+RESULT!$D352&lt;3),"WON","LOST"))</f>
        <v>WON</v>
      </c>
      <c r="AD293" t="str">
        <f ca="1">IF(AND(RESULT!$K352&gt;AC$1,RESULT!$C352+RESULT!$D352&gt;2),"WON",IF(AND(RESULT!$K352&lt;AC$1,RESULT!$C352+RESULT!$D352&lt;3),"WON","LOST"))</f>
        <v>WON</v>
      </c>
      <c r="AE293" t="str">
        <f t="shared" ca="1" si="199"/>
        <v>WON</v>
      </c>
    </row>
    <row r="294" spans="1:31">
      <c r="A294" t="str">
        <f ca="1">IF(AND(RESULT!$G353&gt;A$1,RESULT!$C353+RESULT!$D353&gt;2),"WON",IF(AND(RESULT!$G353&lt;A$1,RESULT!$C353+RESULT!$D353&lt;3),"WON","LOST"))</f>
        <v>LOST</v>
      </c>
      <c r="B294" t="str">
        <f ca="1">IF(AND(RESULT!$K353&gt;A$1,RESULT!$C353+RESULT!$D353&gt;2),"WON",IF(AND(RESULT!$K353&lt;A$1,RESULT!$C353+RESULT!$D353&lt;3),"WON","LOST"))</f>
        <v>WON</v>
      </c>
      <c r="C294" t="str">
        <f t="shared" ca="1" si="192"/>
        <v>DP</v>
      </c>
      <c r="E294" t="str">
        <f ca="1">IF(AND(RESULT!$G353&gt;E$1,RESULT!$C353+RESULT!$D353&gt;2),"WON",IF(AND(RESULT!$G353&lt;E$1,RESULT!$C353+RESULT!$D353&lt;3),"WON","LOST"))</f>
        <v>LOST</v>
      </c>
      <c r="F294" t="str">
        <f ca="1">IF(AND(RESULT!$K353&gt;E$1,RESULT!$C353+RESULT!$D353&gt;2),"WON",IF(AND(RESULT!$K353&lt;E$1,RESULT!$C353+RESULT!$D353&lt;3),"WON","LOST"))</f>
        <v>WON</v>
      </c>
      <c r="G294" t="str">
        <f t="shared" ca="1" si="193"/>
        <v>DP</v>
      </c>
      <c r="I294" t="str">
        <f ca="1">IF(AND(RESULT!$G353&gt;I$1,RESULT!$C353+RESULT!$D353&gt;2),"WON",IF(AND(RESULT!$G353&lt;I$1,RESULT!$C353+RESULT!$D353&lt;3),"WON","LOST"))</f>
        <v>LOST</v>
      </c>
      <c r="J294" t="str">
        <f ca="1">IF(AND(RESULT!$K353&gt;I$1,RESULT!$C353+RESULT!$D353&gt;2),"WON",IF(AND(RESULT!$K353&lt;I$1,RESULT!$C353+RESULT!$D353&lt;3),"WON","LOST"))</f>
        <v>WON</v>
      </c>
      <c r="K294" t="str">
        <f t="shared" ca="1" si="194"/>
        <v>DP</v>
      </c>
      <c r="M294" t="str">
        <f ca="1">IF(AND(RESULT!$G353&gt;M$1,RESULT!$C353+RESULT!$D353&gt;2),"WON",IF(AND(RESULT!$G353&lt;M$1,RESULT!$C353+RESULT!$D353&lt;3),"WON","LOST"))</f>
        <v>WON</v>
      </c>
      <c r="N294" t="str">
        <f ca="1">IF(AND(RESULT!$K353&gt;M$1,RESULT!$C353+RESULT!$D353&gt;2),"WON",IF(AND(RESULT!$K353&lt;M$1,RESULT!$C353+RESULT!$D353&lt;3),"WON","LOST"))</f>
        <v>WON</v>
      </c>
      <c r="O294" t="str">
        <f t="shared" ca="1" si="195"/>
        <v>WON</v>
      </c>
      <c r="Q294" t="str">
        <f ca="1">IF(AND(RESULT!$G353&gt;Q$1,RESULT!$C353+RESULT!$D353&gt;2),"WON",IF(AND(RESULT!$G353&lt;Q$1,RESULT!$C353+RESULT!$D353&lt;3),"WON","LOST"))</f>
        <v>WON</v>
      </c>
      <c r="R294" t="str">
        <f ca="1">IF(AND(RESULT!$K353&gt;Q$1,RESULT!$C353+RESULT!$D353&gt;2),"WON",IF(AND(RESULT!$K353&lt;Q$1,RESULT!$C353+RESULT!$D353&lt;3),"WON","LOST"))</f>
        <v>WON</v>
      </c>
      <c r="S294" t="str">
        <f t="shared" ca="1" si="196"/>
        <v>WON</v>
      </c>
      <c r="U294" t="str">
        <f ca="1">IF(AND(RESULT!$G353&gt;U$1,RESULT!$C353+RESULT!$D353&gt;2),"WON",IF(AND(RESULT!$G353&lt;U$1,RESULT!$C353+RESULT!$D353&lt;3),"WON","LOST"))</f>
        <v>WON</v>
      </c>
      <c r="V294" t="str">
        <f ca="1">IF(AND(RESULT!$K353&gt;U$1,RESULT!$C353+RESULT!$D353&gt;2),"WON",IF(AND(RESULT!$K353&lt;U$1,RESULT!$C353+RESULT!$D353&lt;3),"WON","LOST"))</f>
        <v>WON</v>
      </c>
      <c r="W294" t="str">
        <f t="shared" ca="1" si="197"/>
        <v>WON</v>
      </c>
      <c r="Y294" t="str">
        <f ca="1">IF(AND(RESULT!$G353&gt;Y$1,RESULT!$C353+RESULT!$D353&gt;2),"WON",IF(AND(RESULT!$G353&lt;Y$1,RESULT!$C353+RESULT!$D353&lt;3),"WON","LOST"))</f>
        <v>WON</v>
      </c>
      <c r="Z294" t="str">
        <f ca="1">IF(AND(RESULT!$K353&gt;Y$1,RESULT!$C353+RESULT!$D353&gt;2),"WON",IF(AND(RESULT!$K353&lt;Y$1,RESULT!$C353+RESULT!$D353&lt;3),"WON","LOST"))</f>
        <v>WON</v>
      </c>
      <c r="AA294" t="str">
        <f t="shared" ca="1" si="198"/>
        <v>WON</v>
      </c>
      <c r="AC294" t="str">
        <f ca="1">IF(AND(RESULT!$G353&gt;AC$1,RESULT!$C353+RESULT!$D353&gt;2),"WON",IF(AND(RESULT!$G353&lt;AC$1,RESULT!$C353+RESULT!$D353&lt;3),"WON","LOST"))</f>
        <v>WON</v>
      </c>
      <c r="AD294" t="str">
        <f ca="1">IF(AND(RESULT!$K353&gt;AC$1,RESULT!$C353+RESULT!$D353&gt;2),"WON",IF(AND(RESULT!$K353&lt;AC$1,RESULT!$C353+RESULT!$D353&lt;3),"WON","LOST"))</f>
        <v>WON</v>
      </c>
      <c r="AE294" t="str">
        <f t="shared" ca="1" si="199"/>
        <v>WON</v>
      </c>
    </row>
    <row r="295" spans="1:31">
      <c r="A295" t="str">
        <f ca="1">IF(AND(RESULT!$G354&gt;A$1,RESULT!$C354+RESULT!$D354&gt;2),"WON",IF(AND(RESULT!$G354&lt;A$1,RESULT!$C354+RESULT!$D354&lt;3),"WON","LOST"))</f>
        <v>LOST</v>
      </c>
      <c r="B295" t="str">
        <f ca="1">IF(AND(RESULT!$K354&gt;A$1,RESULT!$C354+RESULT!$D354&gt;2),"WON",IF(AND(RESULT!$K354&lt;A$1,RESULT!$C354+RESULT!$D354&lt;3),"WON","LOST"))</f>
        <v>WON</v>
      </c>
      <c r="C295" t="str">
        <f t="shared" ca="1" si="192"/>
        <v>DP</v>
      </c>
      <c r="E295" t="str">
        <f ca="1">IF(AND(RESULT!$G354&gt;E$1,RESULT!$C354+RESULT!$D354&gt;2),"WON",IF(AND(RESULT!$G354&lt;E$1,RESULT!$C354+RESULT!$D354&lt;3),"WON","LOST"))</f>
        <v>LOST</v>
      </c>
      <c r="F295" t="str">
        <f ca="1">IF(AND(RESULT!$K354&gt;E$1,RESULT!$C354+RESULT!$D354&gt;2),"WON",IF(AND(RESULT!$K354&lt;E$1,RESULT!$C354+RESULT!$D354&lt;3),"WON","LOST"))</f>
        <v>WON</v>
      </c>
      <c r="G295" t="str">
        <f t="shared" ca="1" si="193"/>
        <v>DP</v>
      </c>
      <c r="I295" t="str">
        <f ca="1">IF(AND(RESULT!$G354&gt;I$1,RESULT!$C354+RESULT!$D354&gt;2),"WON",IF(AND(RESULT!$G354&lt;I$1,RESULT!$C354+RESULT!$D354&lt;3),"WON","LOST"))</f>
        <v>LOST</v>
      </c>
      <c r="J295" t="str">
        <f ca="1">IF(AND(RESULT!$K354&gt;I$1,RESULT!$C354+RESULT!$D354&gt;2),"WON",IF(AND(RESULT!$K354&lt;I$1,RESULT!$C354+RESULT!$D354&lt;3),"WON","LOST"))</f>
        <v>WON</v>
      </c>
      <c r="K295" t="str">
        <f t="shared" ca="1" si="194"/>
        <v>DP</v>
      </c>
      <c r="M295" t="str">
        <f ca="1">IF(AND(RESULT!$G354&gt;M$1,RESULT!$C354+RESULT!$D354&gt;2),"WON",IF(AND(RESULT!$G354&lt;M$1,RESULT!$C354+RESULT!$D354&lt;3),"WON","LOST"))</f>
        <v>WON</v>
      </c>
      <c r="N295" t="str">
        <f ca="1">IF(AND(RESULT!$K354&gt;M$1,RESULT!$C354+RESULT!$D354&gt;2),"WON",IF(AND(RESULT!$K354&lt;M$1,RESULT!$C354+RESULT!$D354&lt;3),"WON","LOST"))</f>
        <v>WON</v>
      </c>
      <c r="O295" t="str">
        <f t="shared" ca="1" si="195"/>
        <v>WON</v>
      </c>
      <c r="Q295" t="str">
        <f ca="1">IF(AND(RESULT!$G354&gt;Q$1,RESULT!$C354+RESULT!$D354&gt;2),"WON",IF(AND(RESULT!$G354&lt;Q$1,RESULT!$C354+RESULT!$D354&lt;3),"WON","LOST"))</f>
        <v>WON</v>
      </c>
      <c r="R295" t="str">
        <f ca="1">IF(AND(RESULT!$K354&gt;Q$1,RESULT!$C354+RESULT!$D354&gt;2),"WON",IF(AND(RESULT!$K354&lt;Q$1,RESULT!$C354+RESULT!$D354&lt;3),"WON","LOST"))</f>
        <v>WON</v>
      </c>
      <c r="S295" t="str">
        <f t="shared" ca="1" si="196"/>
        <v>WON</v>
      </c>
      <c r="U295" t="str">
        <f ca="1">IF(AND(RESULT!$G354&gt;U$1,RESULT!$C354+RESULT!$D354&gt;2),"WON",IF(AND(RESULT!$G354&lt;U$1,RESULT!$C354+RESULT!$D354&lt;3),"WON","LOST"))</f>
        <v>WON</v>
      </c>
      <c r="V295" t="str">
        <f ca="1">IF(AND(RESULT!$K354&gt;U$1,RESULT!$C354+RESULT!$D354&gt;2),"WON",IF(AND(RESULT!$K354&lt;U$1,RESULT!$C354+RESULT!$D354&lt;3),"WON","LOST"))</f>
        <v>WON</v>
      </c>
      <c r="W295" t="str">
        <f t="shared" ca="1" si="197"/>
        <v>WON</v>
      </c>
      <c r="Y295" t="str">
        <f ca="1">IF(AND(RESULT!$G354&gt;Y$1,RESULT!$C354+RESULT!$D354&gt;2),"WON",IF(AND(RESULT!$G354&lt;Y$1,RESULT!$C354+RESULT!$D354&lt;3),"WON","LOST"))</f>
        <v>WON</v>
      </c>
      <c r="Z295" t="str">
        <f ca="1">IF(AND(RESULT!$K354&gt;Y$1,RESULT!$C354+RESULT!$D354&gt;2),"WON",IF(AND(RESULT!$K354&lt;Y$1,RESULT!$C354+RESULT!$D354&lt;3),"WON","LOST"))</f>
        <v>WON</v>
      </c>
      <c r="AA295" t="str">
        <f t="shared" ca="1" si="198"/>
        <v>WON</v>
      </c>
      <c r="AC295" t="str">
        <f ca="1">IF(AND(RESULT!$G354&gt;AC$1,RESULT!$C354+RESULT!$D354&gt;2),"WON",IF(AND(RESULT!$G354&lt;AC$1,RESULT!$C354+RESULT!$D354&lt;3),"WON","LOST"))</f>
        <v>WON</v>
      </c>
      <c r="AD295" t="str">
        <f ca="1">IF(AND(RESULT!$K354&gt;AC$1,RESULT!$C354+RESULT!$D354&gt;2),"WON",IF(AND(RESULT!$K354&lt;AC$1,RESULT!$C354+RESULT!$D354&lt;3),"WON","LOST"))</f>
        <v>WON</v>
      </c>
      <c r="AE295" t="str">
        <f t="shared" ca="1" si="199"/>
        <v>WON</v>
      </c>
    </row>
    <row r="296" spans="1:31">
      <c r="A296" t="str">
        <f ca="1">IF(AND(RESULT!$G355&gt;A$1,RESULT!$C355+RESULT!$D355&gt;2),"WON",IF(AND(RESULT!$G355&lt;A$1,RESULT!$C355+RESULT!$D355&lt;3),"WON","LOST"))</f>
        <v>LOST</v>
      </c>
      <c r="B296" t="str">
        <f ca="1">IF(AND(RESULT!$K355&gt;A$1,RESULT!$C355+RESULT!$D355&gt;2),"WON",IF(AND(RESULT!$K355&lt;A$1,RESULT!$C355+RESULT!$D355&lt;3),"WON","LOST"))</f>
        <v>WON</v>
      </c>
      <c r="C296" t="str">
        <f t="shared" ca="1" si="192"/>
        <v>DP</v>
      </c>
      <c r="E296" t="str">
        <f ca="1">IF(AND(RESULT!$G355&gt;E$1,RESULT!$C355+RESULT!$D355&gt;2),"WON",IF(AND(RESULT!$G355&lt;E$1,RESULT!$C355+RESULT!$D355&lt;3),"WON","LOST"))</f>
        <v>LOST</v>
      </c>
      <c r="F296" t="str">
        <f ca="1">IF(AND(RESULT!$K355&gt;E$1,RESULT!$C355+RESULT!$D355&gt;2),"WON",IF(AND(RESULT!$K355&lt;E$1,RESULT!$C355+RESULT!$D355&lt;3),"WON","LOST"))</f>
        <v>WON</v>
      </c>
      <c r="G296" t="str">
        <f t="shared" ca="1" si="193"/>
        <v>DP</v>
      </c>
      <c r="I296" t="str">
        <f ca="1">IF(AND(RESULT!$G355&gt;I$1,RESULT!$C355+RESULT!$D355&gt;2),"WON",IF(AND(RESULT!$G355&lt;I$1,RESULT!$C355+RESULT!$D355&lt;3),"WON","LOST"))</f>
        <v>LOST</v>
      </c>
      <c r="J296" t="str">
        <f ca="1">IF(AND(RESULT!$K355&gt;I$1,RESULT!$C355+RESULT!$D355&gt;2),"WON",IF(AND(RESULT!$K355&lt;I$1,RESULT!$C355+RESULT!$D355&lt;3),"WON","LOST"))</f>
        <v>WON</v>
      </c>
      <c r="K296" t="str">
        <f t="shared" ca="1" si="194"/>
        <v>DP</v>
      </c>
      <c r="M296" t="str">
        <f ca="1">IF(AND(RESULT!$G355&gt;M$1,RESULT!$C355+RESULT!$D355&gt;2),"WON",IF(AND(RESULT!$G355&lt;M$1,RESULT!$C355+RESULT!$D355&lt;3),"WON","LOST"))</f>
        <v>WON</v>
      </c>
      <c r="N296" t="str">
        <f ca="1">IF(AND(RESULT!$K355&gt;M$1,RESULT!$C355+RESULT!$D355&gt;2),"WON",IF(AND(RESULT!$K355&lt;M$1,RESULT!$C355+RESULT!$D355&lt;3),"WON","LOST"))</f>
        <v>WON</v>
      </c>
      <c r="O296" t="str">
        <f t="shared" ca="1" si="195"/>
        <v>WON</v>
      </c>
      <c r="Q296" t="str">
        <f ca="1">IF(AND(RESULT!$G355&gt;Q$1,RESULT!$C355+RESULT!$D355&gt;2),"WON",IF(AND(RESULT!$G355&lt;Q$1,RESULT!$C355+RESULT!$D355&lt;3),"WON","LOST"))</f>
        <v>WON</v>
      </c>
      <c r="R296" t="str">
        <f ca="1">IF(AND(RESULT!$K355&gt;Q$1,RESULT!$C355+RESULT!$D355&gt;2),"WON",IF(AND(RESULT!$K355&lt;Q$1,RESULT!$C355+RESULT!$D355&lt;3),"WON","LOST"))</f>
        <v>WON</v>
      </c>
      <c r="S296" t="str">
        <f t="shared" ca="1" si="196"/>
        <v>WON</v>
      </c>
      <c r="U296" t="str">
        <f ca="1">IF(AND(RESULT!$G355&gt;U$1,RESULT!$C355+RESULT!$D355&gt;2),"WON",IF(AND(RESULT!$G355&lt;U$1,RESULT!$C355+RESULT!$D355&lt;3),"WON","LOST"))</f>
        <v>WON</v>
      </c>
      <c r="V296" t="str">
        <f ca="1">IF(AND(RESULT!$K355&gt;U$1,RESULT!$C355+RESULT!$D355&gt;2),"WON",IF(AND(RESULT!$K355&lt;U$1,RESULT!$C355+RESULT!$D355&lt;3),"WON","LOST"))</f>
        <v>WON</v>
      </c>
      <c r="W296" t="str">
        <f t="shared" ca="1" si="197"/>
        <v>WON</v>
      </c>
      <c r="Y296" t="str">
        <f ca="1">IF(AND(RESULT!$G355&gt;Y$1,RESULT!$C355+RESULT!$D355&gt;2),"WON",IF(AND(RESULT!$G355&lt;Y$1,RESULT!$C355+RESULT!$D355&lt;3),"WON","LOST"))</f>
        <v>WON</v>
      </c>
      <c r="Z296" t="str">
        <f ca="1">IF(AND(RESULT!$K355&gt;Y$1,RESULT!$C355+RESULT!$D355&gt;2),"WON",IF(AND(RESULT!$K355&lt;Y$1,RESULT!$C355+RESULT!$D355&lt;3),"WON","LOST"))</f>
        <v>WON</v>
      </c>
      <c r="AA296" t="str">
        <f t="shared" ca="1" si="198"/>
        <v>WON</v>
      </c>
      <c r="AC296" t="str">
        <f ca="1">IF(AND(RESULT!$G355&gt;AC$1,RESULT!$C355+RESULT!$D355&gt;2),"WON",IF(AND(RESULT!$G355&lt;AC$1,RESULT!$C355+RESULT!$D355&lt;3),"WON","LOST"))</f>
        <v>WON</v>
      </c>
      <c r="AD296" t="str">
        <f ca="1">IF(AND(RESULT!$K355&gt;AC$1,RESULT!$C355+RESULT!$D355&gt;2),"WON",IF(AND(RESULT!$K355&lt;AC$1,RESULT!$C355+RESULT!$D355&lt;3),"WON","LOST"))</f>
        <v>WON</v>
      </c>
      <c r="AE296" t="str">
        <f t="shared" ca="1" si="199"/>
        <v>WON</v>
      </c>
    </row>
    <row r="297" spans="1:31">
      <c r="A297" t="str">
        <f ca="1">IF(AND(RESULT!$G356&gt;A$1,RESULT!$C356+RESULT!$D356&gt;2),"WON",IF(AND(RESULT!$G356&lt;A$1,RESULT!$C356+RESULT!$D356&lt;3),"WON","LOST"))</f>
        <v>LOST</v>
      </c>
      <c r="B297" t="str">
        <f ca="1">IF(AND(RESULT!$K356&gt;A$1,RESULT!$C356+RESULT!$D356&gt;2),"WON",IF(AND(RESULT!$K356&lt;A$1,RESULT!$C356+RESULT!$D356&lt;3),"WON","LOST"))</f>
        <v>LOST</v>
      </c>
      <c r="C297" t="str">
        <f t="shared" ca="1" si="192"/>
        <v>LOST</v>
      </c>
      <c r="E297" t="str">
        <f ca="1">IF(AND(RESULT!$G356&gt;E$1,RESULT!$C356+RESULT!$D356&gt;2),"WON",IF(AND(RESULT!$G356&lt;E$1,RESULT!$C356+RESULT!$D356&lt;3),"WON","LOST"))</f>
        <v>LOST</v>
      </c>
      <c r="F297" t="str">
        <f ca="1">IF(AND(RESULT!$K356&gt;E$1,RESULT!$C356+RESULT!$D356&gt;2),"WON",IF(AND(RESULT!$K356&lt;E$1,RESULT!$C356+RESULT!$D356&lt;3),"WON","LOST"))</f>
        <v>LOST</v>
      </c>
      <c r="G297" t="str">
        <f t="shared" ca="1" si="193"/>
        <v>LOST</v>
      </c>
      <c r="I297" t="str">
        <f ca="1">IF(AND(RESULT!$G356&gt;I$1,RESULT!$C356+RESULT!$D356&gt;2),"WON",IF(AND(RESULT!$G356&lt;I$1,RESULT!$C356+RESULT!$D356&lt;3),"WON","LOST"))</f>
        <v>LOST</v>
      </c>
      <c r="J297" t="str">
        <f ca="1">IF(AND(RESULT!$K356&gt;I$1,RESULT!$C356+RESULT!$D356&gt;2),"WON",IF(AND(RESULT!$K356&lt;I$1,RESULT!$C356+RESULT!$D356&lt;3),"WON","LOST"))</f>
        <v>LOST</v>
      </c>
      <c r="K297" t="str">
        <f t="shared" ca="1" si="194"/>
        <v>LOST</v>
      </c>
      <c r="M297" t="str">
        <f ca="1">IF(AND(RESULT!$G356&gt;M$1,RESULT!$C356+RESULT!$D356&gt;2),"WON",IF(AND(RESULT!$G356&lt;M$1,RESULT!$C356+RESULT!$D356&lt;3),"WON","LOST"))</f>
        <v>LOST</v>
      </c>
      <c r="N297" t="str">
        <f ca="1">IF(AND(RESULT!$K356&gt;M$1,RESULT!$C356+RESULT!$D356&gt;2),"WON",IF(AND(RESULT!$K356&lt;M$1,RESULT!$C356+RESULT!$D356&lt;3),"WON","LOST"))</f>
        <v>WON</v>
      </c>
      <c r="O297" t="str">
        <f t="shared" ca="1" si="195"/>
        <v>DP</v>
      </c>
      <c r="Q297" t="str">
        <f ca="1">IF(AND(RESULT!$G356&gt;Q$1,RESULT!$C356+RESULT!$D356&gt;2),"WON",IF(AND(RESULT!$G356&lt;Q$1,RESULT!$C356+RESULT!$D356&lt;3),"WON","LOST"))</f>
        <v>LOST</v>
      </c>
      <c r="R297" t="str">
        <f ca="1">IF(AND(RESULT!$K356&gt;Q$1,RESULT!$C356+RESULT!$D356&gt;2),"WON",IF(AND(RESULT!$K356&lt;Q$1,RESULT!$C356+RESULT!$D356&lt;3),"WON","LOST"))</f>
        <v>WON</v>
      </c>
      <c r="S297" t="str">
        <f t="shared" ca="1" si="196"/>
        <v>DP</v>
      </c>
      <c r="U297" t="str">
        <f ca="1">IF(AND(RESULT!$G356&gt;U$1,RESULT!$C356+RESULT!$D356&gt;2),"WON",IF(AND(RESULT!$G356&lt;U$1,RESULT!$C356+RESULT!$D356&lt;3),"WON","LOST"))</f>
        <v>LOST</v>
      </c>
      <c r="V297" t="str">
        <f ca="1">IF(AND(RESULT!$K356&gt;U$1,RESULT!$C356+RESULT!$D356&gt;2),"WON",IF(AND(RESULT!$K356&lt;U$1,RESULT!$C356+RESULT!$D356&lt;3),"WON","LOST"))</f>
        <v>WON</v>
      </c>
      <c r="W297" t="str">
        <f t="shared" ca="1" si="197"/>
        <v>DP</v>
      </c>
      <c r="Y297" t="str">
        <f ca="1">IF(AND(RESULT!$G356&gt;Y$1,RESULT!$C356+RESULT!$D356&gt;2),"WON",IF(AND(RESULT!$G356&lt;Y$1,RESULT!$C356+RESULT!$D356&lt;3),"WON","LOST"))</f>
        <v>LOST</v>
      </c>
      <c r="Z297" t="str">
        <f ca="1">IF(AND(RESULT!$K356&gt;Y$1,RESULT!$C356+RESULT!$D356&gt;2),"WON",IF(AND(RESULT!$K356&lt;Y$1,RESULT!$C356+RESULT!$D356&lt;3),"WON","LOST"))</f>
        <v>LOST</v>
      </c>
      <c r="AA297" t="str">
        <f t="shared" ca="1" si="198"/>
        <v>LOST</v>
      </c>
      <c r="AC297" t="str">
        <f ca="1">IF(AND(RESULT!$G356&gt;AC$1,RESULT!$C356+RESULT!$D356&gt;2),"WON",IF(AND(RESULT!$G356&lt;AC$1,RESULT!$C356+RESULT!$D356&lt;3),"WON","LOST"))</f>
        <v>LOST</v>
      </c>
      <c r="AD297" t="str">
        <f ca="1">IF(AND(RESULT!$K356&gt;AC$1,RESULT!$C356+RESULT!$D356&gt;2),"WON",IF(AND(RESULT!$K356&lt;AC$1,RESULT!$C356+RESULT!$D356&lt;3),"WON","LOST"))</f>
        <v>LOST</v>
      </c>
      <c r="AE297" t="str">
        <f t="shared" ca="1" si="199"/>
        <v>LOST</v>
      </c>
    </row>
    <row r="298" spans="1:31">
      <c r="A298" t="str">
        <f ca="1">IF(AND(RESULT!$G357&gt;A$1,RESULT!$C357+RESULT!$D357&gt;2),"WON",IF(AND(RESULT!$G357&lt;A$1,RESULT!$C357+RESULT!$D357&lt;3),"WON","LOST"))</f>
        <v>LOST</v>
      </c>
      <c r="B298" t="str">
        <f ca="1">IF(AND(RESULT!$K357&gt;A$1,RESULT!$C357+RESULT!$D357&gt;2),"WON",IF(AND(RESULT!$K357&lt;A$1,RESULT!$C357+RESULT!$D357&lt;3),"WON","LOST"))</f>
        <v>LOST</v>
      </c>
      <c r="C298" t="str">
        <f t="shared" ca="1" si="192"/>
        <v>LOST</v>
      </c>
      <c r="E298" t="str">
        <f ca="1">IF(AND(RESULT!$G357&gt;E$1,RESULT!$C357+RESULT!$D357&gt;2),"WON",IF(AND(RESULT!$G357&lt;E$1,RESULT!$C357+RESULT!$D357&lt;3),"WON","LOST"))</f>
        <v>LOST</v>
      </c>
      <c r="F298" t="str">
        <f ca="1">IF(AND(RESULT!$K357&gt;E$1,RESULT!$C357+RESULT!$D357&gt;2),"WON",IF(AND(RESULT!$K357&lt;E$1,RESULT!$C357+RESULT!$D357&lt;3),"WON","LOST"))</f>
        <v>LOST</v>
      </c>
      <c r="G298" t="str">
        <f t="shared" ca="1" si="193"/>
        <v>LOST</v>
      </c>
      <c r="I298" t="str">
        <f ca="1">IF(AND(RESULT!$G357&gt;I$1,RESULT!$C357+RESULT!$D357&gt;2),"WON",IF(AND(RESULT!$G357&lt;I$1,RESULT!$C357+RESULT!$D357&lt;3),"WON","LOST"))</f>
        <v>LOST</v>
      </c>
      <c r="J298" t="str">
        <f ca="1">IF(AND(RESULT!$K357&gt;I$1,RESULT!$C357+RESULT!$D357&gt;2),"WON",IF(AND(RESULT!$K357&lt;I$1,RESULT!$C357+RESULT!$D357&lt;3),"WON","LOST"))</f>
        <v>LOST</v>
      </c>
      <c r="K298" t="str">
        <f t="shared" ca="1" si="194"/>
        <v>LOST</v>
      </c>
      <c r="M298" t="str">
        <f ca="1">IF(AND(RESULT!$G357&gt;M$1,RESULT!$C357+RESULT!$D357&gt;2),"WON",IF(AND(RESULT!$G357&lt;M$1,RESULT!$C357+RESULT!$D357&lt;3),"WON","LOST"))</f>
        <v>WON</v>
      </c>
      <c r="N298" t="str">
        <f ca="1">IF(AND(RESULT!$K357&gt;M$1,RESULT!$C357+RESULT!$D357&gt;2),"WON",IF(AND(RESULT!$K357&lt;M$1,RESULT!$C357+RESULT!$D357&lt;3),"WON","LOST"))</f>
        <v>WON</v>
      </c>
      <c r="O298" t="str">
        <f t="shared" ca="1" si="195"/>
        <v>WON</v>
      </c>
      <c r="Q298" t="str">
        <f ca="1">IF(AND(RESULT!$G357&gt;Q$1,RESULT!$C357+RESULT!$D357&gt;2),"WON",IF(AND(RESULT!$G357&lt;Q$1,RESULT!$C357+RESULT!$D357&lt;3),"WON","LOST"))</f>
        <v>WON</v>
      </c>
      <c r="R298" t="str">
        <f ca="1">IF(AND(RESULT!$K357&gt;Q$1,RESULT!$C357+RESULT!$D357&gt;2),"WON",IF(AND(RESULT!$K357&lt;Q$1,RESULT!$C357+RESULT!$D357&lt;3),"WON","LOST"))</f>
        <v>WON</v>
      </c>
      <c r="S298" t="str">
        <f t="shared" ca="1" si="196"/>
        <v>WON</v>
      </c>
      <c r="U298" t="str">
        <f ca="1">IF(AND(RESULT!$G357&gt;U$1,RESULT!$C357+RESULT!$D357&gt;2),"WON",IF(AND(RESULT!$G357&lt;U$1,RESULT!$C357+RESULT!$D357&lt;3),"WON","LOST"))</f>
        <v>WON</v>
      </c>
      <c r="V298" t="str">
        <f ca="1">IF(AND(RESULT!$K357&gt;U$1,RESULT!$C357+RESULT!$D357&gt;2),"WON",IF(AND(RESULT!$K357&lt;U$1,RESULT!$C357+RESULT!$D357&lt;3),"WON","LOST"))</f>
        <v>WON</v>
      </c>
      <c r="W298" t="str">
        <f t="shared" ca="1" si="197"/>
        <v>WON</v>
      </c>
      <c r="Y298" t="str">
        <f ca="1">IF(AND(RESULT!$G357&gt;Y$1,RESULT!$C357+RESULT!$D357&gt;2),"WON",IF(AND(RESULT!$G357&lt;Y$1,RESULT!$C357+RESULT!$D357&lt;3),"WON","LOST"))</f>
        <v>WON</v>
      </c>
      <c r="Z298" t="str">
        <f ca="1">IF(AND(RESULT!$K357&gt;Y$1,RESULT!$C357+RESULT!$D357&gt;2),"WON",IF(AND(RESULT!$K357&lt;Y$1,RESULT!$C357+RESULT!$D357&lt;3),"WON","LOST"))</f>
        <v>WON</v>
      </c>
      <c r="AA298" t="str">
        <f t="shared" ca="1" si="198"/>
        <v>WON</v>
      </c>
      <c r="AC298" t="str">
        <f ca="1">IF(AND(RESULT!$G357&gt;AC$1,RESULT!$C357+RESULT!$D357&gt;2),"WON",IF(AND(RESULT!$G357&lt;AC$1,RESULT!$C357+RESULT!$D357&lt;3),"WON","LOST"))</f>
        <v>WON</v>
      </c>
      <c r="AD298" t="str">
        <f ca="1">IF(AND(RESULT!$K357&gt;AC$1,RESULT!$C357+RESULT!$D357&gt;2),"WON",IF(AND(RESULT!$K357&lt;AC$1,RESULT!$C357+RESULT!$D357&lt;3),"WON","LOST"))</f>
        <v>WON</v>
      </c>
      <c r="AE298" t="str">
        <f t="shared" ca="1" si="199"/>
        <v>WON</v>
      </c>
    </row>
    <row r="299" spans="1:31">
      <c r="A299" t="str">
        <f ca="1">IF(AND(RESULT!$G358&gt;A$1,RESULT!$C358+RESULT!$D358&gt;2),"WON",IF(AND(RESULT!$G358&lt;A$1,RESULT!$C358+RESULT!$D358&lt;3),"WON","LOST"))</f>
        <v>WON</v>
      </c>
      <c r="B299" t="str">
        <f ca="1">IF(AND(RESULT!$K358&gt;A$1,RESULT!$C358+RESULT!$D358&gt;2),"WON",IF(AND(RESULT!$K358&lt;A$1,RESULT!$C358+RESULT!$D358&lt;3),"WON","LOST"))</f>
        <v>LOST</v>
      </c>
      <c r="C299" t="str">
        <f t="shared" ca="1" si="192"/>
        <v>DP</v>
      </c>
      <c r="E299" t="str">
        <f ca="1">IF(AND(RESULT!$G358&gt;E$1,RESULT!$C358+RESULT!$D358&gt;2),"WON",IF(AND(RESULT!$G358&lt;E$1,RESULT!$C358+RESULT!$D358&lt;3),"WON","LOST"))</f>
        <v>WON</v>
      </c>
      <c r="F299" t="str">
        <f ca="1">IF(AND(RESULT!$K358&gt;E$1,RESULT!$C358+RESULT!$D358&gt;2),"WON",IF(AND(RESULT!$K358&lt;E$1,RESULT!$C358+RESULT!$D358&lt;3),"WON","LOST"))</f>
        <v>LOST</v>
      </c>
      <c r="G299" t="str">
        <f t="shared" ca="1" si="193"/>
        <v>DP</v>
      </c>
      <c r="I299" t="str">
        <f ca="1">IF(AND(RESULT!$G358&gt;I$1,RESULT!$C358+RESULT!$D358&gt;2),"WON",IF(AND(RESULT!$G358&lt;I$1,RESULT!$C358+RESULT!$D358&lt;3),"WON","LOST"))</f>
        <v>WON</v>
      </c>
      <c r="J299" t="str">
        <f ca="1">IF(AND(RESULT!$K358&gt;I$1,RESULT!$C358+RESULT!$D358&gt;2),"WON",IF(AND(RESULT!$K358&lt;I$1,RESULT!$C358+RESULT!$D358&lt;3),"WON","LOST"))</f>
        <v>LOST</v>
      </c>
      <c r="K299" t="str">
        <f t="shared" ca="1" si="194"/>
        <v>DP</v>
      </c>
      <c r="M299" t="str">
        <f ca="1">IF(AND(RESULT!$G358&gt;M$1,RESULT!$C358+RESULT!$D358&gt;2),"WON",IF(AND(RESULT!$G358&lt;M$1,RESULT!$C358+RESULT!$D358&lt;3),"WON","LOST"))</f>
        <v>WON</v>
      </c>
      <c r="N299" t="str">
        <f ca="1">IF(AND(RESULT!$K358&gt;M$1,RESULT!$C358+RESULT!$D358&gt;2),"WON",IF(AND(RESULT!$K358&lt;M$1,RESULT!$C358+RESULT!$D358&lt;3),"WON","LOST"))</f>
        <v>LOST</v>
      </c>
      <c r="O299" t="str">
        <f t="shared" ca="1" si="195"/>
        <v>DP</v>
      </c>
      <c r="Q299" t="str">
        <f ca="1">IF(AND(RESULT!$G358&gt;Q$1,RESULT!$C358+RESULT!$D358&gt;2),"WON",IF(AND(RESULT!$G358&lt;Q$1,RESULT!$C358+RESULT!$D358&lt;3),"WON","LOST"))</f>
        <v>LOST</v>
      </c>
      <c r="R299" t="str">
        <f ca="1">IF(AND(RESULT!$K358&gt;Q$1,RESULT!$C358+RESULT!$D358&gt;2),"WON",IF(AND(RESULT!$K358&lt;Q$1,RESULT!$C358+RESULT!$D358&lt;3),"WON","LOST"))</f>
        <v>LOST</v>
      </c>
      <c r="S299" t="str">
        <f t="shared" ca="1" si="196"/>
        <v>LOST</v>
      </c>
      <c r="U299" t="str">
        <f ca="1">IF(AND(RESULT!$G358&gt;U$1,RESULT!$C358+RESULT!$D358&gt;2),"WON",IF(AND(RESULT!$G358&lt;U$1,RESULT!$C358+RESULT!$D358&lt;3),"WON","LOST"))</f>
        <v>LOST</v>
      </c>
      <c r="V299" t="str">
        <f ca="1">IF(AND(RESULT!$K358&gt;U$1,RESULT!$C358+RESULT!$D358&gt;2),"WON",IF(AND(RESULT!$K358&lt;U$1,RESULT!$C358+RESULT!$D358&lt;3),"WON","LOST"))</f>
        <v>LOST</v>
      </c>
      <c r="W299" t="str">
        <f t="shared" ca="1" si="197"/>
        <v>LOST</v>
      </c>
      <c r="Y299" t="str">
        <f ca="1">IF(AND(RESULT!$G358&gt;Y$1,RESULT!$C358+RESULT!$D358&gt;2),"WON",IF(AND(RESULT!$G358&lt;Y$1,RESULT!$C358+RESULT!$D358&lt;3),"WON","LOST"))</f>
        <v>WON</v>
      </c>
      <c r="Z299" t="str">
        <f ca="1">IF(AND(RESULT!$K358&gt;Y$1,RESULT!$C358+RESULT!$D358&gt;2),"WON",IF(AND(RESULT!$K358&lt;Y$1,RESULT!$C358+RESULT!$D358&lt;3),"WON","LOST"))</f>
        <v>LOST</v>
      </c>
      <c r="AA299" t="str">
        <f t="shared" ca="1" si="198"/>
        <v>DP</v>
      </c>
      <c r="AC299" t="str">
        <f ca="1">IF(AND(RESULT!$G358&gt;AC$1,RESULT!$C358+RESULT!$D358&gt;2),"WON",IF(AND(RESULT!$G358&lt;AC$1,RESULT!$C358+RESULT!$D358&lt;3),"WON","LOST"))</f>
        <v>WON</v>
      </c>
      <c r="AD299" t="str">
        <f ca="1">IF(AND(RESULT!$K358&gt;AC$1,RESULT!$C358+RESULT!$D358&gt;2),"WON",IF(AND(RESULT!$K358&lt;AC$1,RESULT!$C358+RESULT!$D358&lt;3),"WON","LOST"))</f>
        <v>LOST</v>
      </c>
      <c r="AE299" t="str">
        <f t="shared" ca="1" si="199"/>
        <v>DP</v>
      </c>
    </row>
    <row r="300" spans="1:31">
      <c r="A300" t="str">
        <f ca="1">IF(AND(RESULT!$G359&gt;A$1,RESULT!$C359+RESULT!$D359&gt;2),"WON",IF(AND(RESULT!$G359&lt;A$1,RESULT!$C359+RESULT!$D359&lt;3),"WON","LOST"))</f>
        <v>WON</v>
      </c>
      <c r="B300" t="str">
        <f ca="1">IF(AND(RESULT!$K359&gt;A$1,RESULT!$C359+RESULT!$D359&gt;2),"WON",IF(AND(RESULT!$K359&lt;A$1,RESULT!$C359+RESULT!$D359&lt;3),"WON","LOST"))</f>
        <v>WON</v>
      </c>
      <c r="C300" t="str">
        <f t="shared" ca="1" si="192"/>
        <v>WON</v>
      </c>
      <c r="E300" t="str">
        <f ca="1">IF(AND(RESULT!$G359&gt;E$1,RESULT!$C359+RESULT!$D359&gt;2),"WON",IF(AND(RESULT!$G359&lt;E$1,RESULT!$C359+RESULT!$D359&lt;3),"WON","LOST"))</f>
        <v>WON</v>
      </c>
      <c r="F300" t="str">
        <f ca="1">IF(AND(RESULT!$K359&gt;E$1,RESULT!$C359+RESULT!$D359&gt;2),"WON",IF(AND(RESULT!$K359&lt;E$1,RESULT!$C359+RESULT!$D359&lt;3),"WON","LOST"))</f>
        <v>WON</v>
      </c>
      <c r="G300" t="str">
        <f t="shared" ca="1" si="193"/>
        <v>WON</v>
      </c>
      <c r="I300" t="str">
        <f ca="1">IF(AND(RESULT!$G359&gt;I$1,RESULT!$C359+RESULT!$D359&gt;2),"WON",IF(AND(RESULT!$G359&lt;I$1,RESULT!$C359+RESULT!$D359&lt;3),"WON","LOST"))</f>
        <v>WON</v>
      </c>
      <c r="J300" t="str">
        <f ca="1">IF(AND(RESULT!$K359&gt;I$1,RESULT!$C359+RESULT!$D359&gt;2),"WON",IF(AND(RESULT!$K359&lt;I$1,RESULT!$C359+RESULT!$D359&lt;3),"WON","LOST"))</f>
        <v>WON</v>
      </c>
      <c r="K300" t="str">
        <f t="shared" ca="1" si="194"/>
        <v>WON</v>
      </c>
      <c r="M300" t="str">
        <f ca="1">IF(AND(RESULT!$G359&gt;M$1,RESULT!$C359+RESULT!$D359&gt;2),"WON",IF(AND(RESULT!$G359&lt;M$1,RESULT!$C359+RESULT!$D359&lt;3),"WON","LOST"))</f>
        <v>WON</v>
      </c>
      <c r="N300" t="str">
        <f ca="1">IF(AND(RESULT!$K359&gt;M$1,RESULT!$C359+RESULT!$D359&gt;2),"WON",IF(AND(RESULT!$K359&lt;M$1,RESULT!$C359+RESULT!$D359&lt;3),"WON","LOST"))</f>
        <v>WON</v>
      </c>
      <c r="O300" t="str">
        <f t="shared" ca="1" si="195"/>
        <v>WON</v>
      </c>
      <c r="Q300" t="str">
        <f ca="1">IF(AND(RESULT!$G359&gt;Q$1,RESULT!$C359+RESULT!$D359&gt;2),"WON",IF(AND(RESULT!$G359&lt;Q$1,RESULT!$C359+RESULT!$D359&lt;3),"WON","LOST"))</f>
        <v>WON</v>
      </c>
      <c r="R300" t="str">
        <f ca="1">IF(AND(RESULT!$K359&gt;Q$1,RESULT!$C359+RESULT!$D359&gt;2),"WON",IF(AND(RESULT!$K359&lt;Q$1,RESULT!$C359+RESULT!$D359&lt;3),"WON","LOST"))</f>
        <v>WON</v>
      </c>
      <c r="S300" t="str">
        <f t="shared" ca="1" si="196"/>
        <v>WON</v>
      </c>
      <c r="U300" t="str">
        <f ca="1">IF(AND(RESULT!$G359&gt;U$1,RESULT!$C359+RESULT!$D359&gt;2),"WON",IF(AND(RESULT!$G359&lt;U$1,RESULT!$C359+RESULT!$D359&lt;3),"WON","LOST"))</f>
        <v>WON</v>
      </c>
      <c r="V300" t="str">
        <f ca="1">IF(AND(RESULT!$K359&gt;U$1,RESULT!$C359+RESULT!$D359&gt;2),"WON",IF(AND(RESULT!$K359&lt;U$1,RESULT!$C359+RESULT!$D359&lt;3),"WON","LOST"))</f>
        <v>WON</v>
      </c>
      <c r="W300" t="str">
        <f t="shared" ca="1" si="197"/>
        <v>WON</v>
      </c>
      <c r="Y300" t="str">
        <f ca="1">IF(AND(RESULT!$G359&gt;Y$1,RESULT!$C359+RESULT!$D359&gt;2),"WON",IF(AND(RESULT!$G359&lt;Y$1,RESULT!$C359+RESULT!$D359&lt;3),"WON","LOST"))</f>
        <v>WON</v>
      </c>
      <c r="Z300" t="str">
        <f ca="1">IF(AND(RESULT!$K359&gt;Y$1,RESULT!$C359+RESULT!$D359&gt;2),"WON",IF(AND(RESULT!$K359&lt;Y$1,RESULT!$C359+RESULT!$D359&lt;3),"WON","LOST"))</f>
        <v>WON</v>
      </c>
      <c r="AA300" t="str">
        <f t="shared" ca="1" si="198"/>
        <v>WON</v>
      </c>
      <c r="AC300" t="str">
        <f ca="1">IF(AND(RESULT!$G359&gt;AC$1,RESULT!$C359+RESULT!$D359&gt;2),"WON",IF(AND(RESULT!$G359&lt;AC$1,RESULT!$C359+RESULT!$D359&lt;3),"WON","LOST"))</f>
        <v>WON</v>
      </c>
      <c r="AD300" t="str">
        <f ca="1">IF(AND(RESULT!$K359&gt;AC$1,RESULT!$C359+RESULT!$D359&gt;2),"WON",IF(AND(RESULT!$K359&lt;AC$1,RESULT!$C359+RESULT!$D359&lt;3),"WON","LOST"))</f>
        <v>WON</v>
      </c>
      <c r="AE300" t="str">
        <f t="shared" ca="1" si="199"/>
        <v>WON</v>
      </c>
    </row>
    <row r="303" spans="1:31">
      <c r="A303" t="str">
        <f ca="1">IF(AND(RESULT!$G362&gt;A$1,RESULT!$C362+RESULT!$D362&gt;2),"WON",IF(AND(RESULT!$G362&lt;A$1,RESULT!$C362+RESULT!$D362&lt;3),"WON","LOST"))</f>
        <v>WON</v>
      </c>
      <c r="B303" t="str">
        <f ca="1">IF(AND(RESULT!$K362&gt;A$1,RESULT!$C362+RESULT!$D362&gt;2),"WON",IF(AND(RESULT!$K362&lt;A$1,RESULT!$C362+RESULT!$D362&lt;3),"WON","LOST"))</f>
        <v>LOST</v>
      </c>
      <c r="C303" t="str">
        <f ca="1">IF(AND(A303="WON",B303="WON"),"WON",IF(AND(A303="LOST",B303="LOST"),"LOST","DP"))</f>
        <v>DP</v>
      </c>
      <c r="E303" t="str">
        <f ca="1">IF(AND(RESULT!$G362&gt;E$1,RESULT!$C362+RESULT!$D362&gt;2),"WON",IF(AND(RESULT!$G362&lt;E$1,RESULT!$C362+RESULT!$D362&lt;3),"WON","LOST"))</f>
        <v>WON</v>
      </c>
      <c r="F303" t="str">
        <f ca="1">IF(AND(RESULT!$K362&gt;E$1,RESULT!$C362+RESULT!$D362&gt;2),"WON",IF(AND(RESULT!$K362&lt;E$1,RESULT!$C362+RESULT!$D362&lt;3),"WON","LOST"))</f>
        <v>LOST</v>
      </c>
      <c r="G303" t="str">
        <f ca="1">IF(AND(E303="WON",F303="WON"),"WON",IF(AND(E303="LOST",F303="LOST"),"LOST","DP"))</f>
        <v>DP</v>
      </c>
      <c r="I303" t="str">
        <f ca="1">IF(AND(RESULT!$G362&gt;I$1,RESULT!$C362+RESULT!$D362&gt;2),"WON",IF(AND(RESULT!$G362&lt;I$1,RESULT!$C362+RESULT!$D362&lt;3),"WON","LOST"))</f>
        <v>WON</v>
      </c>
      <c r="J303" t="str">
        <f ca="1">IF(AND(RESULT!$K362&gt;I$1,RESULT!$C362+RESULT!$D362&gt;2),"WON",IF(AND(RESULT!$K362&lt;I$1,RESULT!$C362+RESULT!$D362&lt;3),"WON","LOST"))</f>
        <v>LOST</v>
      </c>
      <c r="K303" t="str">
        <f ca="1">IF(AND(I303="WON",J303="WON"),"WON",IF(AND(I303="LOST",J303="LOST"),"LOST","DP"))</f>
        <v>DP</v>
      </c>
      <c r="M303" t="str">
        <f ca="1">IF(AND(RESULT!$G362&gt;M$1,RESULT!$C362+RESULT!$D362&gt;2),"WON",IF(AND(RESULT!$G362&lt;M$1,RESULT!$C362+RESULT!$D362&lt;3),"WON","LOST"))</f>
        <v>WON</v>
      </c>
      <c r="N303" t="str">
        <f ca="1">IF(AND(RESULT!$K362&gt;M$1,RESULT!$C362+RESULT!$D362&gt;2),"WON",IF(AND(RESULT!$K362&lt;M$1,RESULT!$C362+RESULT!$D362&lt;3),"WON","LOST"))</f>
        <v>WON</v>
      </c>
      <c r="O303" t="str">
        <f ca="1">IF(AND(M303="WON",N303="WON"),"WON",IF(AND(M303="LOST",N303="LOST"),"LOST","DP"))</f>
        <v>WON</v>
      </c>
      <c r="Q303" t="str">
        <f ca="1">IF(AND(RESULT!$G362&gt;Q$1,RESULT!$C362+RESULT!$D362&gt;2),"WON",IF(AND(RESULT!$G362&lt;Q$1,RESULT!$C362+RESULT!$D362&lt;3),"WON","LOST"))</f>
        <v>WON</v>
      </c>
      <c r="R303" t="str">
        <f ca="1">IF(AND(RESULT!$K362&gt;Q$1,RESULT!$C362+RESULT!$D362&gt;2),"WON",IF(AND(RESULT!$K362&lt;Q$1,RESULT!$C362+RESULT!$D362&lt;3),"WON","LOST"))</f>
        <v>WON</v>
      </c>
      <c r="S303" t="str">
        <f ca="1">IF(AND(Q303="WON",R303="WON"),"WON",IF(AND(Q303="LOST",R303="LOST"),"LOST","DP"))</f>
        <v>WON</v>
      </c>
      <c r="U303" t="str">
        <f ca="1">IF(AND(RESULT!$G362&gt;U$1,RESULT!$C362+RESULT!$D362&gt;2),"WON",IF(AND(RESULT!$G362&lt;U$1,RESULT!$C362+RESULT!$D362&lt;3),"WON","LOST"))</f>
        <v>WON</v>
      </c>
      <c r="V303" t="str">
        <f ca="1">IF(AND(RESULT!$K362&gt;U$1,RESULT!$C362+RESULT!$D362&gt;2),"WON",IF(AND(RESULT!$K362&lt;U$1,RESULT!$C362+RESULT!$D362&lt;3),"WON","LOST"))</f>
        <v>WON</v>
      </c>
      <c r="W303" t="str">
        <f ca="1">IF(AND(U303="WON",V303="WON"),"WON",IF(AND(U303="LOST",V303="LOST"),"LOST","DP"))</f>
        <v>WON</v>
      </c>
      <c r="Y303" t="str">
        <f ca="1">IF(AND(RESULT!$G362&gt;Y$1,RESULT!$C362+RESULT!$D362&gt;2),"WON",IF(AND(RESULT!$G362&lt;Y$1,RESULT!$C362+RESULT!$D362&lt;3),"WON","LOST"))</f>
        <v>WON</v>
      </c>
      <c r="Z303" t="str">
        <f ca="1">IF(AND(RESULT!$K362&gt;Y$1,RESULT!$C362+RESULT!$D362&gt;2),"WON",IF(AND(RESULT!$K362&lt;Y$1,RESULT!$C362+RESULT!$D362&lt;3),"WON","LOST"))</f>
        <v>WON</v>
      </c>
      <c r="AA303" t="str">
        <f ca="1">IF(AND(Y303="WON",Z303="WON"),"WON",IF(AND(Y303="LOST",Z303="LOST"),"LOST","DP"))</f>
        <v>WON</v>
      </c>
      <c r="AC303" t="str">
        <f ca="1">IF(AND(RESULT!$G362&gt;AC$1,RESULT!$C362+RESULT!$D362&gt;2),"WON",IF(AND(RESULT!$G362&lt;AC$1,RESULT!$C362+RESULT!$D362&lt;3),"WON","LOST"))</f>
        <v>WON</v>
      </c>
      <c r="AD303" t="str">
        <f ca="1">IF(AND(RESULT!$K362&gt;AC$1,RESULT!$C362+RESULT!$D362&gt;2),"WON",IF(AND(RESULT!$K362&lt;AC$1,RESULT!$C362+RESULT!$D362&lt;3),"WON","LOST"))</f>
        <v>WON</v>
      </c>
      <c r="AE303" t="str">
        <f ca="1">IF(AND(AC303="WON",AD303="WON"),"WON",IF(AND(AC303="LOST",AD303="LOST"),"LOST","DP"))</f>
        <v>WON</v>
      </c>
    </row>
    <row r="304" spans="1:31">
      <c r="A304" t="str">
        <f ca="1">IF(AND(RESULT!$G363&gt;A$1,RESULT!$C363+RESULT!$D363&gt;2),"WON",IF(AND(RESULT!$G363&lt;A$1,RESULT!$C363+RESULT!$D363&lt;3),"WON","LOST"))</f>
        <v>WON</v>
      </c>
      <c r="B304" t="str">
        <f ca="1">IF(AND(RESULT!$K363&gt;A$1,RESULT!$C363+RESULT!$D363&gt;2),"WON",IF(AND(RESULT!$K363&lt;A$1,RESULT!$C363+RESULT!$D363&lt;3),"WON","LOST"))</f>
        <v>WON</v>
      </c>
      <c r="C304" t="str">
        <f t="shared" ref="C304:C312" ca="1" si="200">IF(AND(A304="WON",B304="WON"),"WON",IF(AND(A304="LOST",B304="LOST"),"LOST","DP"))</f>
        <v>WON</v>
      </c>
      <c r="E304" t="str">
        <f ca="1">IF(AND(RESULT!$G363&gt;E$1,RESULT!$C363+RESULT!$D363&gt;2),"WON",IF(AND(RESULT!$G363&lt;E$1,RESULT!$C363+RESULT!$D363&lt;3),"WON","LOST"))</f>
        <v>WON</v>
      </c>
      <c r="F304" t="str">
        <f ca="1">IF(AND(RESULT!$K363&gt;E$1,RESULT!$C363+RESULT!$D363&gt;2),"WON",IF(AND(RESULT!$K363&lt;E$1,RESULT!$C363+RESULT!$D363&lt;3),"WON","LOST"))</f>
        <v>WON</v>
      </c>
      <c r="G304" t="str">
        <f t="shared" ref="G304:G312" ca="1" si="201">IF(AND(E304="WON",F304="WON"),"WON",IF(AND(E304="LOST",F304="LOST"),"LOST","DP"))</f>
        <v>WON</v>
      </c>
      <c r="I304" t="str">
        <f ca="1">IF(AND(RESULT!$G363&gt;I$1,RESULT!$C363+RESULT!$D363&gt;2),"WON",IF(AND(RESULT!$G363&lt;I$1,RESULT!$C363+RESULT!$D363&lt;3),"WON","LOST"))</f>
        <v>WON</v>
      </c>
      <c r="J304" t="str">
        <f ca="1">IF(AND(RESULT!$K363&gt;I$1,RESULT!$C363+RESULT!$D363&gt;2),"WON",IF(AND(RESULT!$K363&lt;I$1,RESULT!$C363+RESULT!$D363&lt;3),"WON","LOST"))</f>
        <v>WON</v>
      </c>
      <c r="K304" t="str">
        <f t="shared" ref="K304:K312" ca="1" si="202">IF(AND(I304="WON",J304="WON"),"WON",IF(AND(I304="LOST",J304="LOST"),"LOST","DP"))</f>
        <v>WON</v>
      </c>
      <c r="M304" t="str">
        <f ca="1">IF(AND(RESULT!$G363&gt;M$1,RESULT!$C363+RESULT!$D363&gt;2),"WON",IF(AND(RESULT!$G363&lt;M$1,RESULT!$C363+RESULT!$D363&lt;3),"WON","LOST"))</f>
        <v>WON</v>
      </c>
      <c r="N304" t="str">
        <f ca="1">IF(AND(RESULT!$K363&gt;M$1,RESULT!$C363+RESULT!$D363&gt;2),"WON",IF(AND(RESULT!$K363&lt;M$1,RESULT!$C363+RESULT!$D363&lt;3),"WON","LOST"))</f>
        <v>LOST</v>
      </c>
      <c r="O304" t="str">
        <f t="shared" ref="O304:O312" ca="1" si="203">IF(AND(M304="WON",N304="WON"),"WON",IF(AND(M304="LOST",N304="LOST"),"LOST","DP"))</f>
        <v>DP</v>
      </c>
      <c r="Q304" t="str">
        <f ca="1">IF(AND(RESULT!$G363&gt;Q$1,RESULT!$C363+RESULT!$D363&gt;2),"WON",IF(AND(RESULT!$G363&lt;Q$1,RESULT!$C363+RESULT!$D363&lt;3),"WON","LOST"))</f>
        <v>WON</v>
      </c>
      <c r="R304" t="str">
        <f ca="1">IF(AND(RESULT!$K363&gt;Q$1,RESULT!$C363+RESULT!$D363&gt;2),"WON",IF(AND(RESULT!$K363&lt;Q$1,RESULT!$C363+RESULT!$D363&lt;3),"WON","LOST"))</f>
        <v>LOST</v>
      </c>
      <c r="S304" t="str">
        <f t="shared" ref="S304:S312" ca="1" si="204">IF(AND(Q304="WON",R304="WON"),"WON",IF(AND(Q304="LOST",R304="LOST"),"LOST","DP"))</f>
        <v>DP</v>
      </c>
      <c r="U304" t="str">
        <f ca="1">IF(AND(RESULT!$G363&gt;U$1,RESULT!$C363+RESULT!$D363&gt;2),"WON",IF(AND(RESULT!$G363&lt;U$1,RESULT!$C363+RESULT!$D363&lt;3),"WON","LOST"))</f>
        <v>WON</v>
      </c>
      <c r="V304" t="str">
        <f ca="1">IF(AND(RESULT!$K363&gt;U$1,RESULT!$C363+RESULT!$D363&gt;2),"WON",IF(AND(RESULT!$K363&lt;U$1,RESULT!$C363+RESULT!$D363&lt;3),"WON","LOST"))</f>
        <v>LOST</v>
      </c>
      <c r="W304" t="str">
        <f t="shared" ref="W304:W312" ca="1" si="205">IF(AND(U304="WON",V304="WON"),"WON",IF(AND(U304="LOST",V304="LOST"),"LOST","DP"))</f>
        <v>DP</v>
      </c>
      <c r="Y304" t="str">
        <f ca="1">IF(AND(RESULT!$G363&gt;Y$1,RESULT!$C363+RESULT!$D363&gt;2),"WON",IF(AND(RESULT!$G363&lt;Y$1,RESULT!$C363+RESULT!$D363&lt;3),"WON","LOST"))</f>
        <v>WON</v>
      </c>
      <c r="Z304" t="str">
        <f ca="1">IF(AND(RESULT!$K363&gt;Y$1,RESULT!$C363+RESULT!$D363&gt;2),"WON",IF(AND(RESULT!$K363&lt;Y$1,RESULT!$C363+RESULT!$D363&lt;3),"WON","LOST"))</f>
        <v>WON</v>
      </c>
      <c r="AA304" t="str">
        <f t="shared" ref="AA304:AA312" ca="1" si="206">IF(AND(Y304="WON",Z304="WON"),"WON",IF(AND(Y304="LOST",Z304="LOST"),"LOST","DP"))</f>
        <v>WON</v>
      </c>
      <c r="AC304" t="str">
        <f ca="1">IF(AND(RESULT!$G363&gt;AC$1,RESULT!$C363+RESULT!$D363&gt;2),"WON",IF(AND(RESULT!$G363&lt;AC$1,RESULT!$C363+RESULT!$D363&lt;3),"WON","LOST"))</f>
        <v>WON</v>
      </c>
      <c r="AD304" t="str">
        <f ca="1">IF(AND(RESULT!$K363&gt;AC$1,RESULT!$C363+RESULT!$D363&gt;2),"WON",IF(AND(RESULT!$K363&lt;AC$1,RESULT!$C363+RESULT!$D363&lt;3),"WON","LOST"))</f>
        <v>WON</v>
      </c>
      <c r="AE304" t="str">
        <f t="shared" ref="AE304:AE312" ca="1" si="207">IF(AND(AC304="WON",AD304="WON"),"WON",IF(AND(AC304="LOST",AD304="LOST"),"LOST","DP"))</f>
        <v>WON</v>
      </c>
    </row>
    <row r="305" spans="1:31">
      <c r="A305" t="str">
        <f ca="1">IF(AND(RESULT!$G364&gt;A$1,RESULT!$C364+RESULT!$D364&gt;2),"WON",IF(AND(RESULT!$G364&lt;A$1,RESULT!$C364+RESULT!$D364&lt;3),"WON","LOST"))</f>
        <v>WON</v>
      </c>
      <c r="B305" t="str">
        <f ca="1">IF(AND(RESULT!$K364&gt;A$1,RESULT!$C364+RESULT!$D364&gt;2),"WON",IF(AND(RESULT!$K364&lt;A$1,RESULT!$C364+RESULT!$D364&lt;3),"WON","LOST"))</f>
        <v>WON</v>
      </c>
      <c r="C305" t="str">
        <f t="shared" ca="1" si="200"/>
        <v>WON</v>
      </c>
      <c r="E305" t="str">
        <f ca="1">IF(AND(RESULT!$G364&gt;E$1,RESULT!$C364+RESULT!$D364&gt;2),"WON",IF(AND(RESULT!$G364&lt;E$1,RESULT!$C364+RESULT!$D364&lt;3),"WON","LOST"))</f>
        <v>WON</v>
      </c>
      <c r="F305" t="str">
        <f ca="1">IF(AND(RESULT!$K364&gt;E$1,RESULT!$C364+RESULT!$D364&gt;2),"WON",IF(AND(RESULT!$K364&lt;E$1,RESULT!$C364+RESULT!$D364&lt;3),"WON","LOST"))</f>
        <v>WON</v>
      </c>
      <c r="G305" t="str">
        <f t="shared" ca="1" si="201"/>
        <v>WON</v>
      </c>
      <c r="I305" t="str">
        <f ca="1">IF(AND(RESULT!$G364&gt;I$1,RESULT!$C364+RESULT!$D364&gt;2),"WON",IF(AND(RESULT!$G364&lt;I$1,RESULT!$C364+RESULT!$D364&lt;3),"WON","LOST"))</f>
        <v>WON</v>
      </c>
      <c r="J305" t="str">
        <f ca="1">IF(AND(RESULT!$K364&gt;I$1,RESULT!$C364+RESULT!$D364&gt;2),"WON",IF(AND(RESULT!$K364&lt;I$1,RESULT!$C364+RESULT!$D364&lt;3),"WON","LOST"))</f>
        <v>WON</v>
      </c>
      <c r="K305" t="str">
        <f t="shared" ca="1" si="202"/>
        <v>WON</v>
      </c>
      <c r="M305" t="str">
        <f ca="1">IF(AND(RESULT!$G364&gt;M$1,RESULT!$C364+RESULT!$D364&gt;2),"WON",IF(AND(RESULT!$G364&lt;M$1,RESULT!$C364+RESULT!$D364&lt;3),"WON","LOST"))</f>
        <v>LOST</v>
      </c>
      <c r="N305" t="str">
        <f ca="1">IF(AND(RESULT!$K364&gt;M$1,RESULT!$C364+RESULT!$D364&gt;2),"WON",IF(AND(RESULT!$K364&lt;M$1,RESULT!$C364+RESULT!$D364&lt;3),"WON","LOST"))</f>
        <v>LOST</v>
      </c>
      <c r="O305" t="str">
        <f t="shared" ca="1" si="203"/>
        <v>LOST</v>
      </c>
      <c r="Q305" t="str">
        <f ca="1">IF(AND(RESULT!$G364&gt;Q$1,RESULT!$C364+RESULT!$D364&gt;2),"WON",IF(AND(RESULT!$G364&lt;Q$1,RESULT!$C364+RESULT!$D364&lt;3),"WON","LOST"))</f>
        <v>LOST</v>
      </c>
      <c r="R305" t="str">
        <f ca="1">IF(AND(RESULT!$K364&gt;Q$1,RESULT!$C364+RESULT!$D364&gt;2),"WON",IF(AND(RESULT!$K364&lt;Q$1,RESULT!$C364+RESULT!$D364&lt;3),"WON","LOST"))</f>
        <v>LOST</v>
      </c>
      <c r="S305" t="str">
        <f t="shared" ca="1" si="204"/>
        <v>LOST</v>
      </c>
      <c r="U305" t="str">
        <f ca="1">IF(AND(RESULT!$G364&gt;U$1,RESULT!$C364+RESULT!$D364&gt;2),"WON",IF(AND(RESULT!$G364&lt;U$1,RESULT!$C364+RESULT!$D364&lt;3),"WON","LOST"))</f>
        <v>LOST</v>
      </c>
      <c r="V305" t="str">
        <f ca="1">IF(AND(RESULT!$K364&gt;U$1,RESULT!$C364+RESULT!$D364&gt;2),"WON",IF(AND(RESULT!$K364&lt;U$1,RESULT!$C364+RESULT!$D364&lt;3),"WON","LOST"))</f>
        <v>LOST</v>
      </c>
      <c r="W305" t="str">
        <f t="shared" ca="1" si="205"/>
        <v>LOST</v>
      </c>
      <c r="Y305" t="str">
        <f ca="1">IF(AND(RESULT!$G364&gt;Y$1,RESULT!$C364+RESULT!$D364&gt;2),"WON",IF(AND(RESULT!$G364&lt;Y$1,RESULT!$C364+RESULT!$D364&lt;3),"WON","LOST"))</f>
        <v>LOST</v>
      </c>
      <c r="Z305" t="str">
        <f ca="1">IF(AND(RESULT!$K364&gt;Y$1,RESULT!$C364+RESULT!$D364&gt;2),"WON",IF(AND(RESULT!$K364&lt;Y$1,RESULT!$C364+RESULT!$D364&lt;3),"WON","LOST"))</f>
        <v>WON</v>
      </c>
      <c r="AA305" t="str">
        <f t="shared" ca="1" si="206"/>
        <v>DP</v>
      </c>
      <c r="AC305" t="str">
        <f ca="1">IF(AND(RESULT!$G364&gt;AC$1,RESULT!$C364+RESULT!$D364&gt;2),"WON",IF(AND(RESULT!$G364&lt;AC$1,RESULT!$C364+RESULT!$D364&lt;3),"WON","LOST"))</f>
        <v>LOST</v>
      </c>
      <c r="AD305" t="str">
        <f ca="1">IF(AND(RESULT!$K364&gt;AC$1,RESULT!$C364+RESULT!$D364&gt;2),"WON",IF(AND(RESULT!$K364&lt;AC$1,RESULT!$C364+RESULT!$D364&lt;3),"WON","LOST"))</f>
        <v>WON</v>
      </c>
      <c r="AE305" t="str">
        <f t="shared" ca="1" si="207"/>
        <v>DP</v>
      </c>
    </row>
    <row r="306" spans="1:31">
      <c r="A306" t="str">
        <f ca="1">IF(AND(RESULT!$G365&gt;A$1,RESULT!$C365+RESULT!$D365&gt;2),"WON",IF(AND(RESULT!$G365&lt;A$1,RESULT!$C365+RESULT!$D365&lt;3),"WON","LOST"))</f>
        <v>WON</v>
      </c>
      <c r="B306" t="str">
        <f ca="1">IF(AND(RESULT!$K365&gt;A$1,RESULT!$C365+RESULT!$D365&gt;2),"WON",IF(AND(RESULT!$K365&lt;A$1,RESULT!$C365+RESULT!$D365&lt;3),"WON","LOST"))</f>
        <v>WON</v>
      </c>
      <c r="C306" t="str">
        <f t="shared" ca="1" si="200"/>
        <v>WON</v>
      </c>
      <c r="E306" t="str">
        <f ca="1">IF(AND(RESULT!$G365&gt;E$1,RESULT!$C365+RESULT!$D365&gt;2),"WON",IF(AND(RESULT!$G365&lt;E$1,RESULT!$C365+RESULT!$D365&lt;3),"WON","LOST"))</f>
        <v>WON</v>
      </c>
      <c r="F306" t="str">
        <f ca="1">IF(AND(RESULT!$K365&gt;E$1,RESULT!$C365+RESULT!$D365&gt;2),"WON",IF(AND(RESULT!$K365&lt;E$1,RESULT!$C365+RESULT!$D365&lt;3),"WON","LOST"))</f>
        <v>WON</v>
      </c>
      <c r="G306" t="str">
        <f t="shared" ca="1" si="201"/>
        <v>WON</v>
      </c>
      <c r="I306" t="str">
        <f ca="1">IF(AND(RESULT!$G365&gt;I$1,RESULT!$C365+RESULT!$D365&gt;2),"WON",IF(AND(RESULT!$G365&lt;I$1,RESULT!$C365+RESULT!$D365&lt;3),"WON","LOST"))</f>
        <v>WON</v>
      </c>
      <c r="J306" t="str">
        <f ca="1">IF(AND(RESULT!$K365&gt;I$1,RESULT!$C365+RESULT!$D365&gt;2),"WON",IF(AND(RESULT!$K365&lt;I$1,RESULT!$C365+RESULT!$D365&lt;3),"WON","LOST"))</f>
        <v>WON</v>
      </c>
      <c r="K306" t="str">
        <f t="shared" ca="1" si="202"/>
        <v>WON</v>
      </c>
      <c r="M306" t="str">
        <f ca="1">IF(AND(RESULT!$G365&gt;M$1,RESULT!$C365+RESULT!$D365&gt;2),"WON",IF(AND(RESULT!$G365&lt;M$1,RESULT!$C365+RESULT!$D365&lt;3),"WON","LOST"))</f>
        <v>WON</v>
      </c>
      <c r="N306" t="str">
        <f ca="1">IF(AND(RESULT!$K365&gt;M$1,RESULT!$C365+RESULT!$D365&gt;2),"WON",IF(AND(RESULT!$K365&lt;M$1,RESULT!$C365+RESULT!$D365&lt;3),"WON","LOST"))</f>
        <v>WON</v>
      </c>
      <c r="O306" t="str">
        <f t="shared" ca="1" si="203"/>
        <v>WON</v>
      </c>
      <c r="Q306" t="str">
        <f ca="1">IF(AND(RESULT!$G365&gt;Q$1,RESULT!$C365+RESULT!$D365&gt;2),"WON",IF(AND(RESULT!$G365&lt;Q$1,RESULT!$C365+RESULT!$D365&lt;3),"WON","LOST"))</f>
        <v>WON</v>
      </c>
      <c r="R306" t="str">
        <f ca="1">IF(AND(RESULT!$K365&gt;Q$1,RESULT!$C365+RESULT!$D365&gt;2),"WON",IF(AND(RESULT!$K365&lt;Q$1,RESULT!$C365+RESULT!$D365&lt;3),"WON","LOST"))</f>
        <v>WON</v>
      </c>
      <c r="S306" t="str">
        <f t="shared" ca="1" si="204"/>
        <v>WON</v>
      </c>
      <c r="U306" t="str">
        <f ca="1">IF(AND(RESULT!$G365&gt;U$1,RESULT!$C365+RESULT!$D365&gt;2),"WON",IF(AND(RESULT!$G365&lt;U$1,RESULT!$C365+RESULT!$D365&lt;3),"WON","LOST"))</f>
        <v>LOST</v>
      </c>
      <c r="V306" t="str">
        <f ca="1">IF(AND(RESULT!$K365&gt;U$1,RESULT!$C365+RESULT!$D365&gt;2),"WON",IF(AND(RESULT!$K365&lt;U$1,RESULT!$C365+RESULT!$D365&lt;3),"WON","LOST"))</f>
        <v>WON</v>
      </c>
      <c r="W306" t="str">
        <f t="shared" ca="1" si="205"/>
        <v>DP</v>
      </c>
      <c r="Y306" t="str">
        <f ca="1">IF(AND(RESULT!$G365&gt;Y$1,RESULT!$C365+RESULT!$D365&gt;2),"WON",IF(AND(RESULT!$G365&lt;Y$1,RESULT!$C365+RESULT!$D365&lt;3),"WON","LOST"))</f>
        <v>WON</v>
      </c>
      <c r="Z306" t="str">
        <f ca="1">IF(AND(RESULT!$K365&gt;Y$1,RESULT!$C365+RESULT!$D365&gt;2),"WON",IF(AND(RESULT!$K365&lt;Y$1,RESULT!$C365+RESULT!$D365&lt;3),"WON","LOST"))</f>
        <v>WON</v>
      </c>
      <c r="AA306" t="str">
        <f t="shared" ca="1" si="206"/>
        <v>WON</v>
      </c>
      <c r="AC306" t="str">
        <f ca="1">IF(AND(RESULT!$G365&gt;AC$1,RESULT!$C365+RESULT!$D365&gt;2),"WON",IF(AND(RESULT!$G365&lt;AC$1,RESULT!$C365+RESULT!$D365&lt;3),"WON","LOST"))</f>
        <v>WON</v>
      </c>
      <c r="AD306" t="str">
        <f ca="1">IF(AND(RESULT!$K365&gt;AC$1,RESULT!$C365+RESULT!$D365&gt;2),"WON",IF(AND(RESULT!$K365&lt;AC$1,RESULT!$C365+RESULT!$D365&lt;3),"WON","LOST"))</f>
        <v>WON</v>
      </c>
      <c r="AE306" t="str">
        <f t="shared" ca="1" si="207"/>
        <v>WON</v>
      </c>
    </row>
    <row r="307" spans="1:31">
      <c r="A307" t="str">
        <f ca="1">IF(AND(RESULT!$G366&gt;A$1,RESULT!$C366+RESULT!$D366&gt;2),"WON",IF(AND(RESULT!$G366&lt;A$1,RESULT!$C366+RESULT!$D366&lt;3),"WON","LOST"))</f>
        <v>WON</v>
      </c>
      <c r="B307" t="str">
        <f ca="1">IF(AND(RESULT!$K366&gt;A$1,RESULT!$C366+RESULT!$D366&gt;2),"WON",IF(AND(RESULT!$K366&lt;A$1,RESULT!$C366+RESULT!$D366&lt;3),"WON","LOST"))</f>
        <v>LOST</v>
      </c>
      <c r="C307" t="str">
        <f t="shared" ca="1" si="200"/>
        <v>DP</v>
      </c>
      <c r="E307" t="str">
        <f ca="1">IF(AND(RESULT!$G366&gt;E$1,RESULT!$C366+RESULT!$D366&gt;2),"WON",IF(AND(RESULT!$G366&lt;E$1,RESULT!$C366+RESULT!$D366&lt;3),"WON","LOST"))</f>
        <v>LOST</v>
      </c>
      <c r="F307" t="str">
        <f ca="1">IF(AND(RESULT!$K366&gt;E$1,RESULT!$C366+RESULT!$D366&gt;2),"WON",IF(AND(RESULT!$K366&lt;E$1,RESULT!$C366+RESULT!$D366&lt;3),"WON","LOST"))</f>
        <v>LOST</v>
      </c>
      <c r="G307" t="str">
        <f t="shared" ca="1" si="201"/>
        <v>LOST</v>
      </c>
      <c r="I307" t="str">
        <f ca="1">IF(AND(RESULT!$G366&gt;I$1,RESULT!$C366+RESULT!$D366&gt;2),"WON",IF(AND(RESULT!$G366&lt;I$1,RESULT!$C366+RESULT!$D366&lt;3),"WON","LOST"))</f>
        <v>LOST</v>
      </c>
      <c r="J307" t="str">
        <f ca="1">IF(AND(RESULT!$K366&gt;I$1,RESULT!$C366+RESULT!$D366&gt;2),"WON",IF(AND(RESULT!$K366&lt;I$1,RESULT!$C366+RESULT!$D366&lt;3),"WON","LOST"))</f>
        <v>LOST</v>
      </c>
      <c r="K307" t="str">
        <f t="shared" ca="1" si="202"/>
        <v>LOST</v>
      </c>
      <c r="M307" t="str">
        <f ca="1">IF(AND(RESULT!$G366&gt;M$1,RESULT!$C366+RESULT!$D366&gt;2),"WON",IF(AND(RESULT!$G366&lt;M$1,RESULT!$C366+RESULT!$D366&lt;3),"WON","LOST"))</f>
        <v>LOST</v>
      </c>
      <c r="N307" t="str">
        <f ca="1">IF(AND(RESULT!$K366&gt;M$1,RESULT!$C366+RESULT!$D366&gt;2),"WON",IF(AND(RESULT!$K366&lt;M$1,RESULT!$C366+RESULT!$D366&lt;3),"WON","LOST"))</f>
        <v>LOST</v>
      </c>
      <c r="O307" t="str">
        <f t="shared" ca="1" si="203"/>
        <v>LOST</v>
      </c>
      <c r="Q307" t="str">
        <f ca="1">IF(AND(RESULT!$G366&gt;Q$1,RESULT!$C366+RESULT!$D366&gt;2),"WON",IF(AND(RESULT!$G366&lt;Q$1,RESULT!$C366+RESULT!$D366&lt;3),"WON","LOST"))</f>
        <v>LOST</v>
      </c>
      <c r="R307" t="str">
        <f ca="1">IF(AND(RESULT!$K366&gt;Q$1,RESULT!$C366+RESULT!$D366&gt;2),"WON",IF(AND(RESULT!$K366&lt;Q$1,RESULT!$C366+RESULT!$D366&lt;3),"WON","LOST"))</f>
        <v>LOST</v>
      </c>
      <c r="S307" t="str">
        <f t="shared" ca="1" si="204"/>
        <v>LOST</v>
      </c>
      <c r="U307" t="str">
        <f ca="1">IF(AND(RESULT!$G366&gt;U$1,RESULT!$C366+RESULT!$D366&gt;2),"WON",IF(AND(RESULT!$G366&lt;U$1,RESULT!$C366+RESULT!$D366&lt;3),"WON","LOST"))</f>
        <v>LOST</v>
      </c>
      <c r="V307" t="str">
        <f ca="1">IF(AND(RESULT!$K366&gt;U$1,RESULT!$C366+RESULT!$D366&gt;2),"WON",IF(AND(RESULT!$K366&lt;U$1,RESULT!$C366+RESULT!$D366&lt;3),"WON","LOST"))</f>
        <v>LOST</v>
      </c>
      <c r="W307" t="str">
        <f t="shared" ca="1" si="205"/>
        <v>LOST</v>
      </c>
      <c r="Y307" t="str">
        <f ca="1">IF(AND(RESULT!$G366&gt;Y$1,RESULT!$C366+RESULT!$D366&gt;2),"WON",IF(AND(RESULT!$G366&lt;Y$1,RESULT!$C366+RESULT!$D366&lt;3),"WON","LOST"))</f>
        <v>LOST</v>
      </c>
      <c r="Z307" t="str">
        <f ca="1">IF(AND(RESULT!$K366&gt;Y$1,RESULT!$C366+RESULT!$D366&gt;2),"WON",IF(AND(RESULT!$K366&lt;Y$1,RESULT!$C366+RESULT!$D366&lt;3),"WON","LOST"))</f>
        <v>LOST</v>
      </c>
      <c r="AA307" t="str">
        <f t="shared" ca="1" si="206"/>
        <v>LOST</v>
      </c>
      <c r="AC307" t="str">
        <f ca="1">IF(AND(RESULT!$G366&gt;AC$1,RESULT!$C366+RESULT!$D366&gt;2),"WON",IF(AND(RESULT!$G366&lt;AC$1,RESULT!$C366+RESULT!$D366&lt;3),"WON","LOST"))</f>
        <v>LOST</v>
      </c>
      <c r="AD307" t="str">
        <f ca="1">IF(AND(RESULT!$K366&gt;AC$1,RESULT!$C366+RESULT!$D366&gt;2),"WON",IF(AND(RESULT!$K366&lt;AC$1,RESULT!$C366+RESULT!$D366&lt;3),"WON","LOST"))</f>
        <v>LOST</v>
      </c>
      <c r="AE307" t="str">
        <f t="shared" ca="1" si="207"/>
        <v>LOST</v>
      </c>
    </row>
    <row r="308" spans="1:31">
      <c r="A308" t="str">
        <f ca="1">IF(AND(RESULT!$G367&gt;A$1,RESULT!$C367+RESULT!$D367&gt;2),"WON",IF(AND(RESULT!$G367&lt;A$1,RESULT!$C367+RESULT!$D367&lt;3),"WON","LOST"))</f>
        <v>WON</v>
      </c>
      <c r="B308" t="str">
        <f ca="1">IF(AND(RESULT!$K367&gt;A$1,RESULT!$C367+RESULT!$D367&gt;2),"WON",IF(AND(RESULT!$K367&lt;A$1,RESULT!$C367+RESULT!$D367&lt;3),"WON","LOST"))</f>
        <v>WON</v>
      </c>
      <c r="C308" t="str">
        <f t="shared" ca="1" si="200"/>
        <v>WON</v>
      </c>
      <c r="E308" t="str">
        <f ca="1">IF(AND(RESULT!$G367&gt;E$1,RESULT!$C367+RESULT!$D367&gt;2),"WON",IF(AND(RESULT!$G367&lt;E$1,RESULT!$C367+RESULT!$D367&lt;3),"WON","LOST"))</f>
        <v>WON</v>
      </c>
      <c r="F308" t="str">
        <f ca="1">IF(AND(RESULT!$K367&gt;E$1,RESULT!$C367+RESULT!$D367&gt;2),"WON",IF(AND(RESULT!$K367&lt;E$1,RESULT!$C367+RESULT!$D367&lt;3),"WON","LOST"))</f>
        <v>WON</v>
      </c>
      <c r="G308" t="str">
        <f t="shared" ca="1" si="201"/>
        <v>WON</v>
      </c>
      <c r="I308" t="str">
        <f ca="1">IF(AND(RESULT!$G367&gt;I$1,RESULT!$C367+RESULT!$D367&gt;2),"WON",IF(AND(RESULT!$G367&lt;I$1,RESULT!$C367+RESULT!$D367&lt;3),"WON","LOST"))</f>
        <v>WON</v>
      </c>
      <c r="J308" t="str">
        <f ca="1">IF(AND(RESULT!$K367&gt;I$1,RESULT!$C367+RESULT!$D367&gt;2),"WON",IF(AND(RESULT!$K367&lt;I$1,RESULT!$C367+RESULT!$D367&lt;3),"WON","LOST"))</f>
        <v>WON</v>
      </c>
      <c r="K308" t="str">
        <f t="shared" ca="1" si="202"/>
        <v>WON</v>
      </c>
      <c r="M308" t="str">
        <f ca="1">IF(AND(RESULT!$G367&gt;M$1,RESULT!$C367+RESULT!$D367&gt;2),"WON",IF(AND(RESULT!$G367&lt;M$1,RESULT!$C367+RESULT!$D367&lt;3),"WON","LOST"))</f>
        <v>LOST</v>
      </c>
      <c r="N308" t="str">
        <f ca="1">IF(AND(RESULT!$K367&gt;M$1,RESULT!$C367+RESULT!$D367&gt;2),"WON",IF(AND(RESULT!$K367&lt;M$1,RESULT!$C367+RESULT!$D367&lt;3),"WON","LOST"))</f>
        <v>WON</v>
      </c>
      <c r="O308" t="str">
        <f t="shared" ca="1" si="203"/>
        <v>DP</v>
      </c>
      <c r="Q308" t="str">
        <f ca="1">IF(AND(RESULT!$G367&gt;Q$1,RESULT!$C367+RESULT!$D367&gt;2),"WON",IF(AND(RESULT!$G367&lt;Q$1,RESULT!$C367+RESULT!$D367&lt;3),"WON","LOST"))</f>
        <v>LOST</v>
      </c>
      <c r="R308" t="str">
        <f ca="1">IF(AND(RESULT!$K367&gt;Q$1,RESULT!$C367+RESULT!$D367&gt;2),"WON",IF(AND(RESULT!$K367&lt;Q$1,RESULT!$C367+RESULT!$D367&lt;3),"WON","LOST"))</f>
        <v>WON</v>
      </c>
      <c r="S308" t="str">
        <f t="shared" ca="1" si="204"/>
        <v>DP</v>
      </c>
      <c r="U308" t="str">
        <f ca="1">IF(AND(RESULT!$G367&gt;U$1,RESULT!$C367+RESULT!$D367&gt;2),"WON",IF(AND(RESULT!$G367&lt;U$1,RESULT!$C367+RESULT!$D367&lt;3),"WON","LOST"))</f>
        <v>LOST</v>
      </c>
      <c r="V308" t="str">
        <f ca="1">IF(AND(RESULT!$K367&gt;U$1,RESULT!$C367+RESULT!$D367&gt;2),"WON",IF(AND(RESULT!$K367&lt;U$1,RESULT!$C367+RESULT!$D367&lt;3),"WON","LOST"))</f>
        <v>WON</v>
      </c>
      <c r="W308" t="str">
        <f t="shared" ca="1" si="205"/>
        <v>DP</v>
      </c>
      <c r="Y308" t="str">
        <f ca="1">IF(AND(RESULT!$G367&gt;Y$1,RESULT!$C367+RESULT!$D367&gt;2),"WON",IF(AND(RESULT!$G367&lt;Y$1,RESULT!$C367+RESULT!$D367&lt;3),"WON","LOST"))</f>
        <v>WON</v>
      </c>
      <c r="Z308" t="str">
        <f ca="1">IF(AND(RESULT!$K367&gt;Y$1,RESULT!$C367+RESULT!$D367&gt;2),"WON",IF(AND(RESULT!$K367&lt;Y$1,RESULT!$C367+RESULT!$D367&lt;3),"WON","LOST"))</f>
        <v>WON</v>
      </c>
      <c r="AA308" t="str">
        <f t="shared" ca="1" si="206"/>
        <v>WON</v>
      </c>
      <c r="AC308" t="str">
        <f ca="1">IF(AND(RESULT!$G367&gt;AC$1,RESULT!$C367+RESULT!$D367&gt;2),"WON",IF(AND(RESULT!$G367&lt;AC$1,RESULT!$C367+RESULT!$D367&lt;3),"WON","LOST"))</f>
        <v>WON</v>
      </c>
      <c r="AD308" t="str">
        <f ca="1">IF(AND(RESULT!$K367&gt;AC$1,RESULT!$C367+RESULT!$D367&gt;2),"WON",IF(AND(RESULT!$K367&lt;AC$1,RESULT!$C367+RESULT!$D367&lt;3),"WON","LOST"))</f>
        <v>WON</v>
      </c>
      <c r="AE308" t="str">
        <f t="shared" ca="1" si="207"/>
        <v>WON</v>
      </c>
    </row>
    <row r="309" spans="1:31">
      <c r="A309" t="str">
        <f ca="1">IF(AND(RESULT!$G368&gt;A$1,RESULT!$C368+RESULT!$D368&gt;2),"WON",IF(AND(RESULT!$G368&lt;A$1,RESULT!$C368+RESULT!$D368&lt;3),"WON","LOST"))</f>
        <v>WON</v>
      </c>
      <c r="B309" t="str">
        <f ca="1">IF(AND(RESULT!$K368&gt;A$1,RESULT!$C368+RESULT!$D368&gt;2),"WON",IF(AND(RESULT!$K368&lt;A$1,RESULT!$C368+RESULT!$D368&lt;3),"WON","LOST"))</f>
        <v>LOST</v>
      </c>
      <c r="C309" t="str">
        <f t="shared" ca="1" si="200"/>
        <v>DP</v>
      </c>
      <c r="E309" t="str">
        <f ca="1">IF(AND(RESULT!$G368&gt;E$1,RESULT!$C368+RESULT!$D368&gt;2),"WON",IF(AND(RESULT!$G368&lt;E$1,RESULT!$C368+RESULT!$D368&lt;3),"WON","LOST"))</f>
        <v>WON</v>
      </c>
      <c r="F309" t="str">
        <f ca="1">IF(AND(RESULT!$K368&gt;E$1,RESULT!$C368+RESULT!$D368&gt;2),"WON",IF(AND(RESULT!$K368&lt;E$1,RESULT!$C368+RESULT!$D368&lt;3),"WON","LOST"))</f>
        <v>LOST</v>
      </c>
      <c r="G309" t="str">
        <f t="shared" ca="1" si="201"/>
        <v>DP</v>
      </c>
      <c r="I309" t="str">
        <f ca="1">IF(AND(RESULT!$G368&gt;I$1,RESULT!$C368+RESULT!$D368&gt;2),"WON",IF(AND(RESULT!$G368&lt;I$1,RESULT!$C368+RESULT!$D368&lt;3),"WON","LOST"))</f>
        <v>WON</v>
      </c>
      <c r="J309" t="str">
        <f ca="1">IF(AND(RESULT!$K368&gt;I$1,RESULT!$C368+RESULT!$D368&gt;2),"WON",IF(AND(RESULT!$K368&lt;I$1,RESULT!$C368+RESULT!$D368&lt;3),"WON","LOST"))</f>
        <v>LOST</v>
      </c>
      <c r="K309" t="str">
        <f t="shared" ca="1" si="202"/>
        <v>DP</v>
      </c>
      <c r="M309" t="str">
        <f ca="1">IF(AND(RESULT!$G368&gt;M$1,RESULT!$C368+RESULT!$D368&gt;2),"WON",IF(AND(RESULT!$G368&lt;M$1,RESULT!$C368+RESULT!$D368&lt;3),"WON","LOST"))</f>
        <v>WON</v>
      </c>
      <c r="N309" t="str">
        <f ca="1">IF(AND(RESULT!$K368&gt;M$1,RESULT!$C368+RESULT!$D368&gt;2),"WON",IF(AND(RESULT!$K368&lt;M$1,RESULT!$C368+RESULT!$D368&lt;3),"WON","LOST"))</f>
        <v>LOST</v>
      </c>
      <c r="O309" t="str">
        <f t="shared" ca="1" si="203"/>
        <v>DP</v>
      </c>
      <c r="Q309" t="str">
        <f ca="1">IF(AND(RESULT!$G368&gt;Q$1,RESULT!$C368+RESULT!$D368&gt;2),"WON",IF(AND(RESULT!$G368&lt;Q$1,RESULT!$C368+RESULT!$D368&lt;3),"WON","LOST"))</f>
        <v>WON</v>
      </c>
      <c r="R309" t="str">
        <f ca="1">IF(AND(RESULT!$K368&gt;Q$1,RESULT!$C368+RESULT!$D368&gt;2),"WON",IF(AND(RESULT!$K368&lt;Q$1,RESULT!$C368+RESULT!$D368&lt;3),"WON","LOST"))</f>
        <v>LOST</v>
      </c>
      <c r="S309" t="str">
        <f t="shared" ca="1" si="204"/>
        <v>DP</v>
      </c>
      <c r="U309" t="str">
        <f ca="1">IF(AND(RESULT!$G368&gt;U$1,RESULT!$C368+RESULT!$D368&gt;2),"WON",IF(AND(RESULT!$G368&lt;U$1,RESULT!$C368+RESULT!$D368&lt;3),"WON","LOST"))</f>
        <v>WON</v>
      </c>
      <c r="V309" t="str">
        <f ca="1">IF(AND(RESULT!$K368&gt;U$1,RESULT!$C368+RESULT!$D368&gt;2),"WON",IF(AND(RESULT!$K368&lt;U$1,RESULT!$C368+RESULT!$D368&lt;3),"WON","LOST"))</f>
        <v>LOST</v>
      </c>
      <c r="W309" t="str">
        <f t="shared" ca="1" si="205"/>
        <v>DP</v>
      </c>
      <c r="Y309" t="str">
        <f ca="1">IF(AND(RESULT!$G368&gt;Y$1,RESULT!$C368+RESULT!$D368&gt;2),"WON",IF(AND(RESULT!$G368&lt;Y$1,RESULT!$C368+RESULT!$D368&lt;3),"WON","LOST"))</f>
        <v>WON</v>
      </c>
      <c r="Z309" t="str">
        <f ca="1">IF(AND(RESULT!$K368&gt;Y$1,RESULT!$C368+RESULT!$D368&gt;2),"WON",IF(AND(RESULT!$K368&lt;Y$1,RESULT!$C368+RESULT!$D368&lt;3),"WON","LOST"))</f>
        <v>LOST</v>
      </c>
      <c r="AA309" t="str">
        <f t="shared" ca="1" si="206"/>
        <v>DP</v>
      </c>
      <c r="AC309" t="str">
        <f ca="1">IF(AND(RESULT!$G368&gt;AC$1,RESULT!$C368+RESULT!$D368&gt;2),"WON",IF(AND(RESULT!$G368&lt;AC$1,RESULT!$C368+RESULT!$D368&lt;3),"WON","LOST"))</f>
        <v>WON</v>
      </c>
      <c r="AD309" t="str">
        <f ca="1">IF(AND(RESULT!$K368&gt;AC$1,RESULT!$C368+RESULT!$D368&gt;2),"WON",IF(AND(RESULT!$K368&lt;AC$1,RESULT!$C368+RESULT!$D368&lt;3),"WON","LOST"))</f>
        <v>LOST</v>
      </c>
      <c r="AE309" t="str">
        <f t="shared" ca="1" si="207"/>
        <v>DP</v>
      </c>
    </row>
    <row r="310" spans="1:31">
      <c r="A310" t="str">
        <f ca="1">IF(AND(RESULT!$G369&gt;A$1,RESULT!$C369+RESULT!$D369&gt;2),"WON",IF(AND(RESULT!$G369&lt;A$1,RESULT!$C369+RESULT!$D369&lt;3),"WON","LOST"))</f>
        <v>WON</v>
      </c>
      <c r="B310" t="str">
        <f ca="1">IF(AND(RESULT!$K369&gt;A$1,RESULT!$C369+RESULT!$D369&gt;2),"WON",IF(AND(RESULT!$K369&lt;A$1,RESULT!$C369+RESULT!$D369&lt;3),"WON","LOST"))</f>
        <v>WON</v>
      </c>
      <c r="C310" t="str">
        <f t="shared" ca="1" si="200"/>
        <v>WON</v>
      </c>
      <c r="E310" t="str">
        <f ca="1">IF(AND(RESULT!$G369&gt;E$1,RESULT!$C369+RESULT!$D369&gt;2),"WON",IF(AND(RESULT!$G369&lt;E$1,RESULT!$C369+RESULT!$D369&lt;3),"WON","LOST"))</f>
        <v>WON</v>
      </c>
      <c r="F310" t="str">
        <f ca="1">IF(AND(RESULT!$K369&gt;E$1,RESULT!$C369+RESULT!$D369&gt;2),"WON",IF(AND(RESULT!$K369&lt;E$1,RESULT!$C369+RESULT!$D369&lt;3),"WON","LOST"))</f>
        <v>WON</v>
      </c>
      <c r="G310" t="str">
        <f t="shared" ca="1" si="201"/>
        <v>WON</v>
      </c>
      <c r="I310" t="str">
        <f ca="1">IF(AND(RESULT!$G369&gt;I$1,RESULT!$C369+RESULT!$D369&gt;2),"WON",IF(AND(RESULT!$G369&lt;I$1,RESULT!$C369+RESULT!$D369&lt;3),"WON","LOST"))</f>
        <v>WON</v>
      </c>
      <c r="J310" t="str">
        <f ca="1">IF(AND(RESULT!$K369&gt;I$1,RESULT!$C369+RESULT!$D369&gt;2),"WON",IF(AND(RESULT!$K369&lt;I$1,RESULT!$C369+RESULT!$D369&lt;3),"WON","LOST"))</f>
        <v>WON</v>
      </c>
      <c r="K310" t="str">
        <f t="shared" ca="1" si="202"/>
        <v>WON</v>
      </c>
      <c r="M310" t="str">
        <f ca="1">IF(AND(RESULT!$G369&gt;M$1,RESULT!$C369+RESULT!$D369&gt;2),"WON",IF(AND(RESULT!$G369&lt;M$1,RESULT!$C369+RESULT!$D369&lt;3),"WON","LOST"))</f>
        <v>WON</v>
      </c>
      <c r="N310" t="str">
        <f ca="1">IF(AND(RESULT!$K369&gt;M$1,RESULT!$C369+RESULT!$D369&gt;2),"WON",IF(AND(RESULT!$K369&lt;M$1,RESULT!$C369+RESULT!$D369&lt;3),"WON","LOST"))</f>
        <v>WON</v>
      </c>
      <c r="O310" t="str">
        <f t="shared" ca="1" si="203"/>
        <v>WON</v>
      </c>
      <c r="Q310" t="str">
        <f ca="1">IF(AND(RESULT!$G369&gt;Q$1,RESULT!$C369+RESULT!$D369&gt;2),"WON",IF(AND(RESULT!$G369&lt;Q$1,RESULT!$C369+RESULT!$D369&lt;3),"WON","LOST"))</f>
        <v>WON</v>
      </c>
      <c r="R310" t="str">
        <f ca="1">IF(AND(RESULT!$K369&gt;Q$1,RESULT!$C369+RESULT!$D369&gt;2),"WON",IF(AND(RESULT!$K369&lt;Q$1,RESULT!$C369+RESULT!$D369&lt;3),"WON","LOST"))</f>
        <v>WON</v>
      </c>
      <c r="S310" t="str">
        <f t="shared" ca="1" si="204"/>
        <v>WON</v>
      </c>
      <c r="U310" t="str">
        <f ca="1">IF(AND(RESULT!$G369&gt;U$1,RESULT!$C369+RESULT!$D369&gt;2),"WON",IF(AND(RESULT!$G369&lt;U$1,RESULT!$C369+RESULT!$D369&lt;3),"WON","LOST"))</f>
        <v>WON</v>
      </c>
      <c r="V310" t="str">
        <f ca="1">IF(AND(RESULT!$K369&gt;U$1,RESULT!$C369+RESULT!$D369&gt;2),"WON",IF(AND(RESULT!$K369&lt;U$1,RESULT!$C369+RESULT!$D369&lt;3),"WON","LOST"))</f>
        <v>WON</v>
      </c>
      <c r="W310" t="str">
        <f t="shared" ca="1" si="205"/>
        <v>WON</v>
      </c>
      <c r="Y310" t="str">
        <f ca="1">IF(AND(RESULT!$G369&gt;Y$1,RESULT!$C369+RESULT!$D369&gt;2),"WON",IF(AND(RESULT!$G369&lt;Y$1,RESULT!$C369+RESULT!$D369&lt;3),"WON","LOST"))</f>
        <v>WON</v>
      </c>
      <c r="Z310" t="str">
        <f ca="1">IF(AND(RESULT!$K369&gt;Y$1,RESULT!$C369+RESULT!$D369&gt;2),"WON",IF(AND(RESULT!$K369&lt;Y$1,RESULT!$C369+RESULT!$D369&lt;3),"WON","LOST"))</f>
        <v>WON</v>
      </c>
      <c r="AA310" t="str">
        <f t="shared" ca="1" si="206"/>
        <v>WON</v>
      </c>
      <c r="AC310" t="str">
        <f ca="1">IF(AND(RESULT!$G369&gt;AC$1,RESULT!$C369+RESULT!$D369&gt;2),"WON",IF(AND(RESULT!$G369&lt;AC$1,RESULT!$C369+RESULT!$D369&lt;3),"WON","LOST"))</f>
        <v>WON</v>
      </c>
      <c r="AD310" t="str">
        <f ca="1">IF(AND(RESULT!$K369&gt;AC$1,RESULT!$C369+RESULT!$D369&gt;2),"WON",IF(AND(RESULT!$K369&lt;AC$1,RESULT!$C369+RESULT!$D369&lt;3),"WON","LOST"))</f>
        <v>WON</v>
      </c>
      <c r="AE310" t="str">
        <f t="shared" ca="1" si="207"/>
        <v>WON</v>
      </c>
    </row>
    <row r="311" spans="1:31">
      <c r="A311" t="str">
        <f ca="1">IF(AND(RESULT!$G370&gt;A$1,RESULT!$C370+RESULT!$D370&gt;2),"WON",IF(AND(RESULT!$G370&lt;A$1,RESULT!$C370+RESULT!$D370&lt;3),"WON","LOST"))</f>
        <v>WON</v>
      </c>
      <c r="B311" t="str">
        <f ca="1">IF(AND(RESULT!$K370&gt;A$1,RESULT!$C370+RESULT!$D370&gt;2),"WON",IF(AND(RESULT!$K370&lt;A$1,RESULT!$C370+RESULT!$D370&lt;3),"WON","LOST"))</f>
        <v>WON</v>
      </c>
      <c r="C311" t="str">
        <f t="shared" ca="1" si="200"/>
        <v>WON</v>
      </c>
      <c r="E311" t="str">
        <f ca="1">IF(AND(RESULT!$G370&gt;E$1,RESULT!$C370+RESULT!$D370&gt;2),"WON",IF(AND(RESULT!$G370&lt;E$1,RESULT!$C370+RESULT!$D370&lt;3),"WON","LOST"))</f>
        <v>WON</v>
      </c>
      <c r="F311" t="str">
        <f ca="1">IF(AND(RESULT!$K370&gt;E$1,RESULT!$C370+RESULT!$D370&gt;2),"WON",IF(AND(RESULT!$K370&lt;E$1,RESULT!$C370+RESULT!$D370&lt;3),"WON","LOST"))</f>
        <v>WON</v>
      </c>
      <c r="G311" t="str">
        <f t="shared" ca="1" si="201"/>
        <v>WON</v>
      </c>
      <c r="I311" t="str">
        <f ca="1">IF(AND(RESULT!$G370&gt;I$1,RESULT!$C370+RESULT!$D370&gt;2),"WON",IF(AND(RESULT!$G370&lt;I$1,RESULT!$C370+RESULT!$D370&lt;3),"WON","LOST"))</f>
        <v>WON</v>
      </c>
      <c r="J311" t="str">
        <f ca="1">IF(AND(RESULT!$K370&gt;I$1,RESULT!$C370+RESULT!$D370&gt;2),"WON",IF(AND(RESULT!$K370&lt;I$1,RESULT!$C370+RESULT!$D370&lt;3),"WON","LOST"))</f>
        <v>WON</v>
      </c>
      <c r="K311" t="str">
        <f t="shared" ca="1" si="202"/>
        <v>WON</v>
      </c>
      <c r="M311" t="str">
        <f ca="1">IF(AND(RESULT!$G370&gt;M$1,RESULT!$C370+RESULT!$D370&gt;2),"WON",IF(AND(RESULT!$G370&lt;M$1,RESULT!$C370+RESULT!$D370&lt;3),"WON","LOST"))</f>
        <v>WON</v>
      </c>
      <c r="N311" t="str">
        <f ca="1">IF(AND(RESULT!$K370&gt;M$1,RESULT!$C370+RESULT!$D370&gt;2),"WON",IF(AND(RESULT!$K370&lt;M$1,RESULT!$C370+RESULT!$D370&lt;3),"WON","LOST"))</f>
        <v>LOST</v>
      </c>
      <c r="O311" t="str">
        <f t="shared" ca="1" si="203"/>
        <v>DP</v>
      </c>
      <c r="Q311" t="str">
        <f ca="1">IF(AND(RESULT!$G370&gt;Q$1,RESULT!$C370+RESULT!$D370&gt;2),"WON",IF(AND(RESULT!$G370&lt;Q$1,RESULT!$C370+RESULT!$D370&lt;3),"WON","LOST"))</f>
        <v>WON</v>
      </c>
      <c r="R311" t="str">
        <f ca="1">IF(AND(RESULT!$K370&gt;Q$1,RESULT!$C370+RESULT!$D370&gt;2),"WON",IF(AND(RESULT!$K370&lt;Q$1,RESULT!$C370+RESULT!$D370&lt;3),"WON","LOST"))</f>
        <v>LOST</v>
      </c>
      <c r="S311" t="str">
        <f t="shared" ca="1" si="204"/>
        <v>DP</v>
      </c>
      <c r="U311" t="str">
        <f ca="1">IF(AND(RESULT!$G370&gt;U$1,RESULT!$C370+RESULT!$D370&gt;2),"WON",IF(AND(RESULT!$G370&lt;U$1,RESULT!$C370+RESULT!$D370&lt;3),"WON","LOST"))</f>
        <v>WON</v>
      </c>
      <c r="V311" t="str">
        <f ca="1">IF(AND(RESULT!$K370&gt;U$1,RESULT!$C370+RESULT!$D370&gt;2),"WON",IF(AND(RESULT!$K370&lt;U$1,RESULT!$C370+RESULT!$D370&lt;3),"WON","LOST"))</f>
        <v>LOST</v>
      </c>
      <c r="W311" t="str">
        <f t="shared" ca="1" si="205"/>
        <v>DP</v>
      </c>
      <c r="Y311" t="str">
        <f ca="1">IF(AND(RESULT!$G370&gt;Y$1,RESULT!$C370+RESULT!$D370&gt;2),"WON",IF(AND(RESULT!$G370&lt;Y$1,RESULT!$C370+RESULT!$D370&lt;3),"WON","LOST"))</f>
        <v>WON</v>
      </c>
      <c r="Z311" t="str">
        <f ca="1">IF(AND(RESULT!$K370&gt;Y$1,RESULT!$C370+RESULT!$D370&gt;2),"WON",IF(AND(RESULT!$K370&lt;Y$1,RESULT!$C370+RESULT!$D370&lt;3),"WON","LOST"))</f>
        <v>WON</v>
      </c>
      <c r="AA311" t="str">
        <f t="shared" ca="1" si="206"/>
        <v>WON</v>
      </c>
      <c r="AC311" t="str">
        <f ca="1">IF(AND(RESULT!$G370&gt;AC$1,RESULT!$C370+RESULT!$D370&gt;2),"WON",IF(AND(RESULT!$G370&lt;AC$1,RESULT!$C370+RESULT!$D370&lt;3),"WON","LOST"))</f>
        <v>WON</v>
      </c>
      <c r="AD311" t="str">
        <f ca="1">IF(AND(RESULT!$K370&gt;AC$1,RESULT!$C370+RESULT!$D370&gt;2),"WON",IF(AND(RESULT!$K370&lt;AC$1,RESULT!$C370+RESULT!$D370&lt;3),"WON","LOST"))</f>
        <v>WON</v>
      </c>
      <c r="AE311" t="str">
        <f t="shared" ca="1" si="207"/>
        <v>WON</v>
      </c>
    </row>
    <row r="312" spans="1:31">
      <c r="A312" t="str">
        <f ca="1">IF(AND(RESULT!$G371&gt;A$1,RESULT!$C371+RESULT!$D371&gt;2),"WON",IF(AND(RESULT!$G371&lt;A$1,RESULT!$C371+RESULT!$D371&lt;3),"WON","LOST"))</f>
        <v>WON</v>
      </c>
      <c r="B312" t="str">
        <f ca="1">IF(AND(RESULT!$K371&gt;A$1,RESULT!$C371+RESULT!$D371&gt;2),"WON",IF(AND(RESULT!$K371&lt;A$1,RESULT!$C371+RESULT!$D371&lt;3),"WON","LOST"))</f>
        <v>WON</v>
      </c>
      <c r="C312" t="str">
        <f t="shared" ca="1" si="200"/>
        <v>WON</v>
      </c>
      <c r="E312" t="str">
        <f ca="1">IF(AND(RESULT!$G371&gt;E$1,RESULT!$C371+RESULT!$D371&gt;2),"WON",IF(AND(RESULT!$G371&lt;E$1,RESULT!$C371+RESULT!$D371&lt;3),"WON","LOST"))</f>
        <v>WON</v>
      </c>
      <c r="F312" t="str">
        <f ca="1">IF(AND(RESULT!$K371&gt;E$1,RESULT!$C371+RESULT!$D371&gt;2),"WON",IF(AND(RESULT!$K371&lt;E$1,RESULT!$C371+RESULT!$D371&lt;3),"WON","LOST"))</f>
        <v>WON</v>
      </c>
      <c r="G312" t="str">
        <f t="shared" ca="1" si="201"/>
        <v>WON</v>
      </c>
      <c r="I312" t="str">
        <f ca="1">IF(AND(RESULT!$G371&gt;I$1,RESULT!$C371+RESULT!$D371&gt;2),"WON",IF(AND(RESULT!$G371&lt;I$1,RESULT!$C371+RESULT!$D371&lt;3),"WON","LOST"))</f>
        <v>WON</v>
      </c>
      <c r="J312" t="str">
        <f ca="1">IF(AND(RESULT!$K371&gt;I$1,RESULT!$C371+RESULT!$D371&gt;2),"WON",IF(AND(RESULT!$K371&lt;I$1,RESULT!$C371+RESULT!$D371&lt;3),"WON","LOST"))</f>
        <v>WON</v>
      </c>
      <c r="K312" t="str">
        <f t="shared" ca="1" si="202"/>
        <v>WON</v>
      </c>
      <c r="M312" t="str">
        <f ca="1">IF(AND(RESULT!$G371&gt;M$1,RESULT!$C371+RESULT!$D371&gt;2),"WON",IF(AND(RESULT!$G371&lt;M$1,RESULT!$C371+RESULT!$D371&lt;3),"WON","LOST"))</f>
        <v>WON</v>
      </c>
      <c r="N312" t="str">
        <f ca="1">IF(AND(RESULT!$K371&gt;M$1,RESULT!$C371+RESULT!$D371&gt;2),"WON",IF(AND(RESULT!$K371&lt;M$1,RESULT!$C371+RESULT!$D371&lt;3),"WON","LOST"))</f>
        <v>LOST</v>
      </c>
      <c r="O312" t="str">
        <f t="shared" ca="1" si="203"/>
        <v>DP</v>
      </c>
      <c r="Q312" t="str">
        <f ca="1">IF(AND(RESULT!$G371&gt;Q$1,RESULT!$C371+RESULT!$D371&gt;2),"WON",IF(AND(RESULT!$G371&lt;Q$1,RESULT!$C371+RESULT!$D371&lt;3),"WON","LOST"))</f>
        <v>WON</v>
      </c>
      <c r="R312" t="str">
        <f ca="1">IF(AND(RESULT!$K371&gt;Q$1,RESULT!$C371+RESULT!$D371&gt;2),"WON",IF(AND(RESULT!$K371&lt;Q$1,RESULT!$C371+RESULT!$D371&lt;3),"WON","LOST"))</f>
        <v>LOST</v>
      </c>
      <c r="S312" t="str">
        <f t="shared" ca="1" si="204"/>
        <v>DP</v>
      </c>
      <c r="U312" t="str">
        <f ca="1">IF(AND(RESULT!$G371&gt;U$1,RESULT!$C371+RESULT!$D371&gt;2),"WON",IF(AND(RESULT!$G371&lt;U$1,RESULT!$C371+RESULT!$D371&lt;3),"WON","LOST"))</f>
        <v>WON</v>
      </c>
      <c r="V312" t="str">
        <f ca="1">IF(AND(RESULT!$K371&gt;U$1,RESULT!$C371+RESULT!$D371&gt;2),"WON",IF(AND(RESULT!$K371&lt;U$1,RESULT!$C371+RESULT!$D371&lt;3),"WON","LOST"))</f>
        <v>LOST</v>
      </c>
      <c r="W312" t="str">
        <f t="shared" ca="1" si="205"/>
        <v>DP</v>
      </c>
      <c r="Y312" t="str">
        <f ca="1">IF(AND(RESULT!$G371&gt;Y$1,RESULT!$C371+RESULT!$D371&gt;2),"WON",IF(AND(RESULT!$G371&lt;Y$1,RESULT!$C371+RESULT!$D371&lt;3),"WON","LOST"))</f>
        <v>WON</v>
      </c>
      <c r="Z312" t="str">
        <f ca="1">IF(AND(RESULT!$K371&gt;Y$1,RESULT!$C371+RESULT!$D371&gt;2),"WON",IF(AND(RESULT!$K371&lt;Y$1,RESULT!$C371+RESULT!$D371&lt;3),"WON","LOST"))</f>
        <v>LOST</v>
      </c>
      <c r="AA312" t="str">
        <f t="shared" ca="1" si="206"/>
        <v>DP</v>
      </c>
      <c r="AC312" t="str">
        <f ca="1">IF(AND(RESULT!$G371&gt;AC$1,RESULT!$C371+RESULT!$D371&gt;2),"WON",IF(AND(RESULT!$G371&lt;AC$1,RESULT!$C371+RESULT!$D371&lt;3),"WON","LOST"))</f>
        <v>WON</v>
      </c>
      <c r="AD312" t="str">
        <f ca="1">IF(AND(RESULT!$K371&gt;AC$1,RESULT!$C371+RESULT!$D371&gt;2),"WON",IF(AND(RESULT!$K371&lt;AC$1,RESULT!$C371+RESULT!$D371&lt;3),"WON","LOST"))</f>
        <v>LOST</v>
      </c>
      <c r="AE312" t="str">
        <f t="shared" ca="1" si="207"/>
        <v>DP</v>
      </c>
    </row>
    <row r="315" spans="1:31">
      <c r="A315" t="str">
        <f ca="1">IF(AND(RESULT!$G374&gt;A$1,RESULT!$C374+RESULT!$D374&gt;2),"WON",IF(AND(RESULT!$G374&lt;A$1,RESULT!$C374+RESULT!$D374&lt;3),"WON","LOST"))</f>
        <v>WON</v>
      </c>
      <c r="B315" t="str">
        <f ca="1">IF(AND(RESULT!$K374&gt;A$1,RESULT!$C374+RESULT!$D374&gt;2),"WON",IF(AND(RESULT!$K374&lt;A$1,RESULT!$C374+RESULT!$D374&lt;3),"WON","LOST"))</f>
        <v>WON</v>
      </c>
      <c r="C315" t="str">
        <f ca="1">IF(AND(A315="WON",B315="WON"),"WON",IF(AND(A315="LOST",B315="LOST"),"LOST","DP"))</f>
        <v>WON</v>
      </c>
      <c r="E315" t="str">
        <f ca="1">IF(AND(RESULT!$G374&gt;E$1,RESULT!$C374+RESULT!$D374&gt;2),"WON",IF(AND(RESULT!$G374&lt;E$1,RESULT!$C374+RESULT!$D374&lt;3),"WON","LOST"))</f>
        <v>WON</v>
      </c>
      <c r="F315" t="str">
        <f ca="1">IF(AND(RESULT!$K374&gt;E$1,RESULT!$C374+RESULT!$D374&gt;2),"WON",IF(AND(RESULT!$K374&lt;E$1,RESULT!$C374+RESULT!$D374&lt;3),"WON","LOST"))</f>
        <v>WON</v>
      </c>
      <c r="G315" t="str">
        <f ca="1">IF(AND(E315="WON",F315="WON"),"WON",IF(AND(E315="LOST",F315="LOST"),"LOST","DP"))</f>
        <v>WON</v>
      </c>
      <c r="I315" t="str">
        <f ca="1">IF(AND(RESULT!$G374&gt;I$1,RESULT!$C374+RESULT!$D374&gt;2),"WON",IF(AND(RESULT!$G374&lt;I$1,RESULT!$C374+RESULT!$D374&lt;3),"WON","LOST"))</f>
        <v>WON</v>
      </c>
      <c r="J315" t="str">
        <f ca="1">IF(AND(RESULT!$K374&gt;I$1,RESULT!$C374+RESULT!$D374&gt;2),"WON",IF(AND(RESULT!$K374&lt;I$1,RESULT!$C374+RESULT!$D374&lt;3),"WON","LOST"))</f>
        <v>WON</v>
      </c>
      <c r="K315" t="str">
        <f ca="1">IF(AND(I315="WON",J315="WON"),"WON",IF(AND(I315="LOST",J315="LOST"),"LOST","DP"))</f>
        <v>WON</v>
      </c>
      <c r="M315" t="str">
        <f ca="1">IF(AND(RESULT!$G374&gt;M$1,RESULT!$C374+RESULT!$D374&gt;2),"WON",IF(AND(RESULT!$G374&lt;M$1,RESULT!$C374+RESULT!$D374&lt;3),"WON","LOST"))</f>
        <v>LOST</v>
      </c>
      <c r="N315" t="str">
        <f ca="1">IF(AND(RESULT!$K374&gt;M$1,RESULT!$C374+RESULT!$D374&gt;2),"WON",IF(AND(RESULT!$K374&lt;M$1,RESULT!$C374+RESULT!$D374&lt;3),"WON","LOST"))</f>
        <v>LOST</v>
      </c>
      <c r="O315" t="str">
        <f ca="1">IF(AND(M315="WON",N315="WON"),"WON",IF(AND(M315="LOST",N315="LOST"),"LOST","DP"))</f>
        <v>LOST</v>
      </c>
      <c r="Q315" t="str">
        <f ca="1">IF(AND(RESULT!$G374&gt;Q$1,RESULT!$C374+RESULT!$D374&gt;2),"WON",IF(AND(RESULT!$G374&lt;Q$1,RESULT!$C374+RESULT!$D374&lt;3),"WON","LOST"))</f>
        <v>LOST</v>
      </c>
      <c r="R315" t="str">
        <f ca="1">IF(AND(RESULT!$K374&gt;Q$1,RESULT!$C374+RESULT!$D374&gt;2),"WON",IF(AND(RESULT!$K374&lt;Q$1,RESULT!$C374+RESULT!$D374&lt;3),"WON","LOST"))</f>
        <v>LOST</v>
      </c>
      <c r="S315" t="str">
        <f ca="1">IF(AND(Q315="WON",R315="WON"),"WON",IF(AND(Q315="LOST",R315="LOST"),"LOST","DP"))</f>
        <v>LOST</v>
      </c>
      <c r="U315" t="str">
        <f ca="1">IF(AND(RESULT!$G374&gt;U$1,RESULT!$C374+RESULT!$D374&gt;2),"WON",IF(AND(RESULT!$G374&lt;U$1,RESULT!$C374+RESULT!$D374&lt;3),"WON","LOST"))</f>
        <v>LOST</v>
      </c>
      <c r="V315" t="str">
        <f ca="1">IF(AND(RESULT!$K374&gt;U$1,RESULT!$C374+RESULT!$D374&gt;2),"WON",IF(AND(RESULT!$K374&lt;U$1,RESULT!$C374+RESULT!$D374&lt;3),"WON","LOST"))</f>
        <v>LOST</v>
      </c>
      <c r="W315" t="str">
        <f ca="1">IF(AND(U315="WON",V315="WON"),"WON",IF(AND(U315="LOST",V315="LOST"),"LOST","DP"))</f>
        <v>LOST</v>
      </c>
      <c r="Y315" t="str">
        <f ca="1">IF(AND(RESULT!$G374&gt;Y$1,RESULT!$C374+RESULT!$D374&gt;2),"WON",IF(AND(RESULT!$G374&lt;Y$1,RESULT!$C374+RESULT!$D374&lt;3),"WON","LOST"))</f>
        <v>LOST</v>
      </c>
      <c r="Z315" t="str">
        <f ca="1">IF(AND(RESULT!$K374&gt;Y$1,RESULT!$C374+RESULT!$D374&gt;2),"WON",IF(AND(RESULT!$K374&lt;Y$1,RESULT!$C374+RESULT!$D374&lt;3),"WON","LOST"))</f>
        <v>LOST</v>
      </c>
      <c r="AA315" t="str">
        <f ca="1">IF(AND(Y315="WON",Z315="WON"),"WON",IF(AND(Y315="LOST",Z315="LOST"),"LOST","DP"))</f>
        <v>LOST</v>
      </c>
      <c r="AC315" t="str">
        <f ca="1">IF(AND(RESULT!$G374&gt;AC$1,RESULT!$C374+RESULT!$D374&gt;2),"WON",IF(AND(RESULT!$G374&lt;AC$1,RESULT!$C374+RESULT!$D374&lt;3),"WON","LOST"))</f>
        <v>WON</v>
      </c>
      <c r="AD315" t="str">
        <f ca="1">IF(AND(RESULT!$K374&gt;AC$1,RESULT!$C374+RESULT!$D374&gt;2),"WON",IF(AND(RESULT!$K374&lt;AC$1,RESULT!$C374+RESULT!$D374&lt;3),"WON","LOST"))</f>
        <v>LOST</v>
      </c>
      <c r="AE315" t="str">
        <f ca="1">IF(AND(AC315="WON",AD315="WON"),"WON",IF(AND(AC315="LOST",AD315="LOST"),"LOST","DP"))</f>
        <v>DP</v>
      </c>
    </row>
    <row r="316" spans="1:31">
      <c r="A316" t="str">
        <f ca="1">IF(AND(RESULT!$G375&gt;A$1,RESULT!$C375+RESULT!$D375&gt;2),"WON",IF(AND(RESULT!$G375&lt;A$1,RESULT!$C375+RESULT!$D375&lt;3),"WON","LOST"))</f>
        <v>LOST</v>
      </c>
      <c r="B316" t="str">
        <f ca="1">IF(AND(RESULT!$K375&gt;A$1,RESULT!$C375+RESULT!$D375&gt;2),"WON",IF(AND(RESULT!$K375&lt;A$1,RESULT!$C375+RESULT!$D375&lt;3),"WON","LOST"))</f>
        <v>WON</v>
      </c>
      <c r="C316" t="str">
        <f t="shared" ref="C316:C324" ca="1" si="208">IF(AND(A316="WON",B316="WON"),"WON",IF(AND(A316="LOST",B316="LOST"),"LOST","DP"))</f>
        <v>DP</v>
      </c>
      <c r="E316" t="str">
        <f ca="1">IF(AND(RESULT!$G375&gt;E$1,RESULT!$C375+RESULT!$D375&gt;2),"WON",IF(AND(RESULT!$G375&lt;E$1,RESULT!$C375+RESULT!$D375&lt;3),"WON","LOST"))</f>
        <v>LOST</v>
      </c>
      <c r="F316" t="str">
        <f ca="1">IF(AND(RESULT!$K375&gt;E$1,RESULT!$C375+RESULT!$D375&gt;2),"WON",IF(AND(RESULT!$K375&lt;E$1,RESULT!$C375+RESULT!$D375&lt;3),"WON","LOST"))</f>
        <v>WON</v>
      </c>
      <c r="G316" t="str">
        <f t="shared" ref="G316:G324" ca="1" si="209">IF(AND(E316="WON",F316="WON"),"WON",IF(AND(E316="LOST",F316="LOST"),"LOST","DP"))</f>
        <v>DP</v>
      </c>
      <c r="I316" t="str">
        <f ca="1">IF(AND(RESULT!$G375&gt;I$1,RESULT!$C375+RESULT!$D375&gt;2),"WON",IF(AND(RESULT!$G375&lt;I$1,RESULT!$C375+RESULT!$D375&lt;3),"WON","LOST"))</f>
        <v>LOST</v>
      </c>
      <c r="J316" t="str">
        <f ca="1">IF(AND(RESULT!$K375&gt;I$1,RESULT!$C375+RESULT!$D375&gt;2),"WON",IF(AND(RESULT!$K375&lt;I$1,RESULT!$C375+RESULT!$D375&lt;3),"WON","LOST"))</f>
        <v>WON</v>
      </c>
      <c r="K316" t="str">
        <f t="shared" ref="K316:K324" ca="1" si="210">IF(AND(I316="WON",J316="WON"),"WON",IF(AND(I316="LOST",J316="LOST"),"LOST","DP"))</f>
        <v>DP</v>
      </c>
      <c r="M316" t="str">
        <f ca="1">IF(AND(RESULT!$G375&gt;M$1,RESULT!$C375+RESULT!$D375&gt;2),"WON",IF(AND(RESULT!$G375&lt;M$1,RESULT!$C375+RESULT!$D375&lt;3),"WON","LOST"))</f>
        <v>WON</v>
      </c>
      <c r="N316" t="str">
        <f ca="1">IF(AND(RESULT!$K375&gt;M$1,RESULT!$C375+RESULT!$D375&gt;2),"WON",IF(AND(RESULT!$K375&lt;M$1,RESULT!$C375+RESULT!$D375&lt;3),"WON","LOST"))</f>
        <v>WON</v>
      </c>
      <c r="O316" t="str">
        <f t="shared" ref="O316:O324" ca="1" si="211">IF(AND(M316="WON",N316="WON"),"WON",IF(AND(M316="LOST",N316="LOST"),"LOST","DP"))</f>
        <v>WON</v>
      </c>
      <c r="Q316" t="str">
        <f ca="1">IF(AND(RESULT!$G375&gt;Q$1,RESULT!$C375+RESULT!$D375&gt;2),"WON",IF(AND(RESULT!$G375&lt;Q$1,RESULT!$C375+RESULT!$D375&lt;3),"WON","LOST"))</f>
        <v>WON</v>
      </c>
      <c r="R316" t="str">
        <f ca="1">IF(AND(RESULT!$K375&gt;Q$1,RESULT!$C375+RESULT!$D375&gt;2),"WON",IF(AND(RESULT!$K375&lt;Q$1,RESULT!$C375+RESULT!$D375&lt;3),"WON","LOST"))</f>
        <v>WON</v>
      </c>
      <c r="S316" t="str">
        <f t="shared" ref="S316:S324" ca="1" si="212">IF(AND(Q316="WON",R316="WON"),"WON",IF(AND(Q316="LOST",R316="LOST"),"LOST","DP"))</f>
        <v>WON</v>
      </c>
      <c r="U316" t="str">
        <f ca="1">IF(AND(RESULT!$G375&gt;U$1,RESULT!$C375+RESULT!$D375&gt;2),"WON",IF(AND(RESULT!$G375&lt;U$1,RESULT!$C375+RESULT!$D375&lt;3),"WON","LOST"))</f>
        <v>WON</v>
      </c>
      <c r="V316" t="str">
        <f ca="1">IF(AND(RESULT!$K375&gt;U$1,RESULT!$C375+RESULT!$D375&gt;2),"WON",IF(AND(RESULT!$K375&lt;U$1,RESULT!$C375+RESULT!$D375&lt;3),"WON","LOST"))</f>
        <v>WON</v>
      </c>
      <c r="W316" t="str">
        <f t="shared" ref="W316:W324" ca="1" si="213">IF(AND(U316="WON",V316="WON"),"WON",IF(AND(U316="LOST",V316="LOST"),"LOST","DP"))</f>
        <v>WON</v>
      </c>
      <c r="Y316" t="str">
        <f ca="1">IF(AND(RESULT!$G375&gt;Y$1,RESULT!$C375+RESULT!$D375&gt;2),"WON",IF(AND(RESULT!$G375&lt;Y$1,RESULT!$C375+RESULT!$D375&lt;3),"WON","LOST"))</f>
        <v>WON</v>
      </c>
      <c r="Z316" t="str">
        <f ca="1">IF(AND(RESULT!$K375&gt;Y$1,RESULT!$C375+RESULT!$D375&gt;2),"WON",IF(AND(RESULT!$K375&lt;Y$1,RESULT!$C375+RESULT!$D375&lt;3),"WON","LOST"))</f>
        <v>WON</v>
      </c>
      <c r="AA316" t="str">
        <f t="shared" ref="AA316:AA324" ca="1" si="214">IF(AND(Y316="WON",Z316="WON"),"WON",IF(AND(Y316="LOST",Z316="LOST"),"LOST","DP"))</f>
        <v>WON</v>
      </c>
      <c r="AC316" t="str">
        <f ca="1">IF(AND(RESULT!$G375&gt;AC$1,RESULT!$C375+RESULT!$D375&gt;2),"WON",IF(AND(RESULT!$G375&lt;AC$1,RESULT!$C375+RESULT!$D375&lt;3),"WON","LOST"))</f>
        <v>WON</v>
      </c>
      <c r="AD316" t="str">
        <f ca="1">IF(AND(RESULT!$K375&gt;AC$1,RESULT!$C375+RESULT!$D375&gt;2),"WON",IF(AND(RESULT!$K375&lt;AC$1,RESULT!$C375+RESULT!$D375&lt;3),"WON","LOST"))</f>
        <v>WON</v>
      </c>
      <c r="AE316" t="str">
        <f t="shared" ref="AE316:AE324" ca="1" si="215">IF(AND(AC316="WON",AD316="WON"),"WON",IF(AND(AC316="LOST",AD316="LOST"),"LOST","DP"))</f>
        <v>WON</v>
      </c>
    </row>
    <row r="317" spans="1:31">
      <c r="A317" t="str">
        <f ca="1">IF(AND(RESULT!$G376&gt;A$1,RESULT!$C376+RESULT!$D376&gt;2),"WON",IF(AND(RESULT!$G376&lt;A$1,RESULT!$C376+RESULT!$D376&lt;3),"WON","LOST"))</f>
        <v>LOST</v>
      </c>
      <c r="B317" t="str">
        <f ca="1">IF(AND(RESULT!$K376&gt;A$1,RESULT!$C376+RESULT!$D376&gt;2),"WON",IF(AND(RESULT!$K376&lt;A$1,RESULT!$C376+RESULT!$D376&lt;3),"WON","LOST"))</f>
        <v>LOST</v>
      </c>
      <c r="C317" t="str">
        <f t="shared" ca="1" si="208"/>
        <v>LOST</v>
      </c>
      <c r="E317" t="str">
        <f ca="1">IF(AND(RESULT!$G376&gt;E$1,RESULT!$C376+RESULT!$D376&gt;2),"WON",IF(AND(RESULT!$G376&lt;E$1,RESULT!$C376+RESULT!$D376&lt;3),"WON","LOST"))</f>
        <v>LOST</v>
      </c>
      <c r="F317" t="str">
        <f ca="1">IF(AND(RESULT!$K376&gt;E$1,RESULT!$C376+RESULT!$D376&gt;2),"WON",IF(AND(RESULT!$K376&lt;E$1,RESULT!$C376+RESULT!$D376&lt;3),"WON","LOST"))</f>
        <v>LOST</v>
      </c>
      <c r="G317" t="str">
        <f t="shared" ca="1" si="209"/>
        <v>LOST</v>
      </c>
      <c r="I317" t="str">
        <f ca="1">IF(AND(RESULT!$G376&gt;I$1,RESULT!$C376+RESULT!$D376&gt;2),"WON",IF(AND(RESULT!$G376&lt;I$1,RESULT!$C376+RESULT!$D376&lt;3),"WON","LOST"))</f>
        <v>LOST</v>
      </c>
      <c r="J317" t="str">
        <f ca="1">IF(AND(RESULT!$K376&gt;I$1,RESULT!$C376+RESULT!$D376&gt;2),"WON",IF(AND(RESULT!$K376&lt;I$1,RESULT!$C376+RESULT!$D376&lt;3),"WON","LOST"))</f>
        <v>LOST</v>
      </c>
      <c r="K317" t="str">
        <f t="shared" ca="1" si="210"/>
        <v>LOST</v>
      </c>
      <c r="M317" t="str">
        <f ca="1">IF(AND(RESULT!$G376&gt;M$1,RESULT!$C376+RESULT!$D376&gt;2),"WON",IF(AND(RESULT!$G376&lt;M$1,RESULT!$C376+RESULT!$D376&lt;3),"WON","LOST"))</f>
        <v>WON</v>
      </c>
      <c r="N317" t="str">
        <f ca="1">IF(AND(RESULT!$K376&gt;M$1,RESULT!$C376+RESULT!$D376&gt;2),"WON",IF(AND(RESULT!$K376&lt;M$1,RESULT!$C376+RESULT!$D376&lt;3),"WON","LOST"))</f>
        <v>LOST</v>
      </c>
      <c r="O317" t="str">
        <f t="shared" ca="1" si="211"/>
        <v>DP</v>
      </c>
      <c r="Q317" t="str">
        <f ca="1">IF(AND(RESULT!$G376&gt;Q$1,RESULT!$C376+RESULT!$D376&gt;2),"WON",IF(AND(RESULT!$G376&lt;Q$1,RESULT!$C376+RESULT!$D376&lt;3),"WON","LOST"))</f>
        <v>WON</v>
      </c>
      <c r="R317" t="str">
        <f ca="1">IF(AND(RESULT!$K376&gt;Q$1,RESULT!$C376+RESULT!$D376&gt;2),"WON",IF(AND(RESULT!$K376&lt;Q$1,RESULT!$C376+RESULT!$D376&lt;3),"WON","LOST"))</f>
        <v>LOST</v>
      </c>
      <c r="S317" t="str">
        <f t="shared" ca="1" si="212"/>
        <v>DP</v>
      </c>
      <c r="U317" t="str">
        <f ca="1">IF(AND(RESULT!$G376&gt;U$1,RESULT!$C376+RESULT!$D376&gt;2),"WON",IF(AND(RESULT!$G376&lt;U$1,RESULT!$C376+RESULT!$D376&lt;3),"WON","LOST"))</f>
        <v>WON</v>
      </c>
      <c r="V317" t="str">
        <f ca="1">IF(AND(RESULT!$K376&gt;U$1,RESULT!$C376+RESULT!$D376&gt;2),"WON",IF(AND(RESULT!$K376&lt;U$1,RESULT!$C376+RESULT!$D376&lt;3),"WON","LOST"))</f>
        <v>LOST</v>
      </c>
      <c r="W317" t="str">
        <f t="shared" ca="1" si="213"/>
        <v>DP</v>
      </c>
      <c r="Y317" t="str">
        <f ca="1">IF(AND(RESULT!$G376&gt;Y$1,RESULT!$C376+RESULT!$D376&gt;2),"WON",IF(AND(RESULT!$G376&lt;Y$1,RESULT!$C376+RESULT!$D376&lt;3),"WON","LOST"))</f>
        <v>WON</v>
      </c>
      <c r="Z317" t="str">
        <f ca="1">IF(AND(RESULT!$K376&gt;Y$1,RESULT!$C376+RESULT!$D376&gt;2),"WON",IF(AND(RESULT!$K376&lt;Y$1,RESULT!$C376+RESULT!$D376&lt;3),"WON","LOST"))</f>
        <v>LOST</v>
      </c>
      <c r="AA317" t="str">
        <f t="shared" ca="1" si="214"/>
        <v>DP</v>
      </c>
      <c r="AC317" t="str">
        <f ca="1">IF(AND(RESULT!$G376&gt;AC$1,RESULT!$C376+RESULT!$D376&gt;2),"WON",IF(AND(RESULT!$G376&lt;AC$1,RESULT!$C376+RESULT!$D376&lt;3),"WON","LOST"))</f>
        <v>LOST</v>
      </c>
      <c r="AD317" t="str">
        <f ca="1">IF(AND(RESULT!$K376&gt;AC$1,RESULT!$C376+RESULT!$D376&gt;2),"WON",IF(AND(RESULT!$K376&lt;AC$1,RESULT!$C376+RESULT!$D376&lt;3),"WON","LOST"))</f>
        <v>LOST</v>
      </c>
      <c r="AE317" t="str">
        <f t="shared" ca="1" si="215"/>
        <v>LOST</v>
      </c>
    </row>
    <row r="318" spans="1:31">
      <c r="A318" t="str">
        <f ca="1">IF(AND(RESULT!$G377&gt;A$1,RESULT!$C377+RESULT!$D377&gt;2),"WON",IF(AND(RESULT!$G377&lt;A$1,RESULT!$C377+RESULT!$D377&lt;3),"WON","LOST"))</f>
        <v>LOST</v>
      </c>
      <c r="B318" t="str">
        <f ca="1">IF(AND(RESULT!$K377&gt;A$1,RESULT!$C377+RESULT!$D377&gt;2),"WON",IF(AND(RESULT!$K377&lt;A$1,RESULT!$C377+RESULT!$D377&lt;3),"WON","LOST"))</f>
        <v>WON</v>
      </c>
      <c r="C318" t="str">
        <f t="shared" ca="1" si="208"/>
        <v>DP</v>
      </c>
      <c r="E318" t="str">
        <f ca="1">IF(AND(RESULT!$G377&gt;E$1,RESULT!$C377+RESULT!$D377&gt;2),"WON",IF(AND(RESULT!$G377&lt;E$1,RESULT!$C377+RESULT!$D377&lt;3),"WON","LOST"))</f>
        <v>LOST</v>
      </c>
      <c r="F318" t="str">
        <f ca="1">IF(AND(RESULT!$K377&gt;E$1,RESULT!$C377+RESULT!$D377&gt;2),"WON",IF(AND(RESULT!$K377&lt;E$1,RESULT!$C377+RESULT!$D377&lt;3),"WON","LOST"))</f>
        <v>WON</v>
      </c>
      <c r="G318" t="str">
        <f t="shared" ca="1" si="209"/>
        <v>DP</v>
      </c>
      <c r="I318" t="str">
        <f ca="1">IF(AND(RESULT!$G377&gt;I$1,RESULT!$C377+RESULT!$D377&gt;2),"WON",IF(AND(RESULT!$G377&lt;I$1,RESULT!$C377+RESULT!$D377&lt;3),"WON","LOST"))</f>
        <v>LOST</v>
      </c>
      <c r="J318" t="str">
        <f ca="1">IF(AND(RESULT!$K377&gt;I$1,RESULT!$C377+RESULT!$D377&gt;2),"WON",IF(AND(RESULT!$K377&lt;I$1,RESULT!$C377+RESULT!$D377&lt;3),"WON","LOST"))</f>
        <v>WON</v>
      </c>
      <c r="K318" t="str">
        <f t="shared" ca="1" si="210"/>
        <v>DP</v>
      </c>
      <c r="M318" t="str">
        <f ca="1">IF(AND(RESULT!$G377&gt;M$1,RESULT!$C377+RESULT!$D377&gt;2),"WON",IF(AND(RESULT!$G377&lt;M$1,RESULT!$C377+RESULT!$D377&lt;3),"WON","LOST"))</f>
        <v>WON</v>
      </c>
      <c r="N318" t="str">
        <f ca="1">IF(AND(RESULT!$K377&gt;M$1,RESULT!$C377+RESULT!$D377&gt;2),"WON",IF(AND(RESULT!$K377&lt;M$1,RESULT!$C377+RESULT!$D377&lt;3),"WON","LOST"))</f>
        <v>WON</v>
      </c>
      <c r="O318" t="str">
        <f t="shared" ca="1" si="211"/>
        <v>WON</v>
      </c>
      <c r="Q318" t="str">
        <f ca="1">IF(AND(RESULT!$G377&gt;Q$1,RESULT!$C377+RESULT!$D377&gt;2),"WON",IF(AND(RESULT!$G377&lt;Q$1,RESULT!$C377+RESULT!$D377&lt;3),"WON","LOST"))</f>
        <v>WON</v>
      </c>
      <c r="R318" t="str">
        <f ca="1">IF(AND(RESULT!$K377&gt;Q$1,RESULT!$C377+RESULT!$D377&gt;2),"WON",IF(AND(RESULT!$K377&lt;Q$1,RESULT!$C377+RESULT!$D377&lt;3),"WON","LOST"))</f>
        <v>WON</v>
      </c>
      <c r="S318" t="str">
        <f t="shared" ca="1" si="212"/>
        <v>WON</v>
      </c>
      <c r="U318" t="str">
        <f ca="1">IF(AND(RESULT!$G377&gt;U$1,RESULT!$C377+RESULT!$D377&gt;2),"WON",IF(AND(RESULT!$G377&lt;U$1,RESULT!$C377+RESULT!$D377&lt;3),"WON","LOST"))</f>
        <v>WON</v>
      </c>
      <c r="V318" t="str">
        <f ca="1">IF(AND(RESULT!$K377&gt;U$1,RESULT!$C377+RESULT!$D377&gt;2),"WON",IF(AND(RESULT!$K377&lt;U$1,RESULT!$C377+RESULT!$D377&lt;3),"WON","LOST"))</f>
        <v>WON</v>
      </c>
      <c r="W318" t="str">
        <f t="shared" ca="1" si="213"/>
        <v>WON</v>
      </c>
      <c r="Y318" t="str">
        <f ca="1">IF(AND(RESULT!$G377&gt;Y$1,RESULT!$C377+RESULT!$D377&gt;2),"WON",IF(AND(RESULT!$G377&lt;Y$1,RESULT!$C377+RESULT!$D377&lt;3),"WON","LOST"))</f>
        <v>WON</v>
      </c>
      <c r="Z318" t="str">
        <f ca="1">IF(AND(RESULT!$K377&gt;Y$1,RESULT!$C377+RESULT!$D377&gt;2),"WON",IF(AND(RESULT!$K377&lt;Y$1,RESULT!$C377+RESULT!$D377&lt;3),"WON","LOST"))</f>
        <v>WON</v>
      </c>
      <c r="AA318" t="str">
        <f t="shared" ca="1" si="214"/>
        <v>WON</v>
      </c>
      <c r="AC318" t="str">
        <f ca="1">IF(AND(RESULT!$G377&gt;AC$1,RESULT!$C377+RESULT!$D377&gt;2),"WON",IF(AND(RESULT!$G377&lt;AC$1,RESULT!$C377+RESULT!$D377&lt;3),"WON","LOST"))</f>
        <v>WON</v>
      </c>
      <c r="AD318" t="str">
        <f ca="1">IF(AND(RESULT!$K377&gt;AC$1,RESULT!$C377+RESULT!$D377&gt;2),"WON",IF(AND(RESULT!$K377&lt;AC$1,RESULT!$C377+RESULT!$D377&lt;3),"WON","LOST"))</f>
        <v>WON</v>
      </c>
      <c r="AE318" t="str">
        <f t="shared" ca="1" si="215"/>
        <v>WON</v>
      </c>
    </row>
    <row r="319" spans="1:31">
      <c r="A319" t="str">
        <f ca="1">IF(AND(RESULT!$G378&gt;A$1,RESULT!$C378+RESULT!$D378&gt;2),"WON",IF(AND(RESULT!$G378&lt;A$1,RESULT!$C378+RESULT!$D378&lt;3),"WON","LOST"))</f>
        <v>LOST</v>
      </c>
      <c r="B319" t="str">
        <f ca="1">IF(AND(RESULT!$K378&gt;A$1,RESULT!$C378+RESULT!$D378&gt;2),"WON",IF(AND(RESULT!$K378&lt;A$1,RESULT!$C378+RESULT!$D378&lt;3),"WON","LOST"))</f>
        <v>WON</v>
      </c>
      <c r="C319" t="str">
        <f t="shared" ca="1" si="208"/>
        <v>DP</v>
      </c>
      <c r="E319" t="str">
        <f ca="1">IF(AND(RESULT!$G378&gt;E$1,RESULT!$C378+RESULT!$D378&gt;2),"WON",IF(AND(RESULT!$G378&lt;E$1,RESULT!$C378+RESULT!$D378&lt;3),"WON","LOST"))</f>
        <v>LOST</v>
      </c>
      <c r="F319" t="str">
        <f ca="1">IF(AND(RESULT!$K378&gt;E$1,RESULT!$C378+RESULT!$D378&gt;2),"WON",IF(AND(RESULT!$K378&lt;E$1,RESULT!$C378+RESULT!$D378&lt;3),"WON","LOST"))</f>
        <v>WON</v>
      </c>
      <c r="G319" t="str">
        <f t="shared" ca="1" si="209"/>
        <v>DP</v>
      </c>
      <c r="I319" t="str">
        <f ca="1">IF(AND(RESULT!$G378&gt;I$1,RESULT!$C378+RESULT!$D378&gt;2),"WON",IF(AND(RESULT!$G378&lt;I$1,RESULT!$C378+RESULT!$D378&lt;3),"WON","LOST"))</f>
        <v>LOST</v>
      </c>
      <c r="J319" t="str">
        <f ca="1">IF(AND(RESULT!$K378&gt;I$1,RESULT!$C378+RESULT!$D378&gt;2),"WON",IF(AND(RESULT!$K378&lt;I$1,RESULT!$C378+RESULT!$D378&lt;3),"WON","LOST"))</f>
        <v>WON</v>
      </c>
      <c r="K319" t="str">
        <f t="shared" ca="1" si="210"/>
        <v>DP</v>
      </c>
      <c r="M319" t="str">
        <f ca="1">IF(AND(RESULT!$G378&gt;M$1,RESULT!$C378+RESULT!$D378&gt;2),"WON",IF(AND(RESULT!$G378&lt;M$1,RESULT!$C378+RESULT!$D378&lt;3),"WON","LOST"))</f>
        <v>WON</v>
      </c>
      <c r="N319" t="str">
        <f ca="1">IF(AND(RESULT!$K378&gt;M$1,RESULT!$C378+RESULT!$D378&gt;2),"WON",IF(AND(RESULT!$K378&lt;M$1,RESULT!$C378+RESULT!$D378&lt;3),"WON","LOST"))</f>
        <v>WON</v>
      </c>
      <c r="O319" t="str">
        <f t="shared" ca="1" si="211"/>
        <v>WON</v>
      </c>
      <c r="Q319" t="str">
        <f ca="1">IF(AND(RESULT!$G378&gt;Q$1,RESULT!$C378+RESULT!$D378&gt;2),"WON",IF(AND(RESULT!$G378&lt;Q$1,RESULT!$C378+RESULT!$D378&lt;3),"WON","LOST"))</f>
        <v>WON</v>
      </c>
      <c r="R319" t="str">
        <f ca="1">IF(AND(RESULT!$K378&gt;Q$1,RESULT!$C378+RESULT!$D378&gt;2),"WON",IF(AND(RESULT!$K378&lt;Q$1,RESULT!$C378+RESULT!$D378&lt;3),"WON","LOST"))</f>
        <v>WON</v>
      </c>
      <c r="S319" t="str">
        <f t="shared" ca="1" si="212"/>
        <v>WON</v>
      </c>
      <c r="U319" t="str">
        <f ca="1">IF(AND(RESULT!$G378&gt;U$1,RESULT!$C378+RESULT!$D378&gt;2),"WON",IF(AND(RESULT!$G378&lt;U$1,RESULT!$C378+RESULT!$D378&lt;3),"WON","LOST"))</f>
        <v>WON</v>
      </c>
      <c r="V319" t="str">
        <f ca="1">IF(AND(RESULT!$K378&gt;U$1,RESULT!$C378+RESULT!$D378&gt;2),"WON",IF(AND(RESULT!$K378&lt;U$1,RESULT!$C378+RESULT!$D378&lt;3),"WON","LOST"))</f>
        <v>WON</v>
      </c>
      <c r="W319" t="str">
        <f t="shared" ca="1" si="213"/>
        <v>WON</v>
      </c>
      <c r="Y319" t="str">
        <f ca="1">IF(AND(RESULT!$G378&gt;Y$1,RESULT!$C378+RESULT!$D378&gt;2),"WON",IF(AND(RESULT!$G378&lt;Y$1,RESULT!$C378+RESULT!$D378&lt;3),"WON","LOST"))</f>
        <v>LOST</v>
      </c>
      <c r="Z319" t="str">
        <f ca="1">IF(AND(RESULT!$K378&gt;Y$1,RESULT!$C378+RESULT!$D378&gt;2),"WON",IF(AND(RESULT!$K378&lt;Y$1,RESULT!$C378+RESULT!$D378&lt;3),"WON","LOST"))</f>
        <v>WON</v>
      </c>
      <c r="AA319" t="str">
        <f t="shared" ca="1" si="214"/>
        <v>DP</v>
      </c>
      <c r="AC319" t="str">
        <f ca="1">IF(AND(RESULT!$G378&gt;AC$1,RESULT!$C378+RESULT!$D378&gt;2),"WON",IF(AND(RESULT!$G378&lt;AC$1,RESULT!$C378+RESULT!$D378&lt;3),"WON","LOST"))</f>
        <v>LOST</v>
      </c>
      <c r="AD319" t="str">
        <f ca="1">IF(AND(RESULT!$K378&gt;AC$1,RESULT!$C378+RESULT!$D378&gt;2),"WON",IF(AND(RESULT!$K378&lt;AC$1,RESULT!$C378+RESULT!$D378&lt;3),"WON","LOST"))</f>
        <v>WON</v>
      </c>
      <c r="AE319" t="str">
        <f t="shared" ca="1" si="215"/>
        <v>DP</v>
      </c>
    </row>
    <row r="320" spans="1:31">
      <c r="A320" t="str">
        <f ca="1">IF(AND(RESULT!$G379&gt;A$1,RESULT!$C379+RESULT!$D379&gt;2),"WON",IF(AND(RESULT!$G379&lt;A$1,RESULT!$C379+RESULT!$D379&lt;3),"WON","LOST"))</f>
        <v>LOST</v>
      </c>
      <c r="B320" t="str">
        <f ca="1">IF(AND(RESULT!$K379&gt;A$1,RESULT!$C379+RESULT!$D379&gt;2),"WON",IF(AND(RESULT!$K379&lt;A$1,RESULT!$C379+RESULT!$D379&lt;3),"WON","LOST"))</f>
        <v>LOST</v>
      </c>
      <c r="C320" t="str">
        <f t="shared" ca="1" si="208"/>
        <v>LOST</v>
      </c>
      <c r="E320" t="str">
        <f ca="1">IF(AND(RESULT!$G379&gt;E$1,RESULT!$C379+RESULT!$D379&gt;2),"WON",IF(AND(RESULT!$G379&lt;E$1,RESULT!$C379+RESULT!$D379&lt;3),"WON","LOST"))</f>
        <v>LOST</v>
      </c>
      <c r="F320" t="str">
        <f ca="1">IF(AND(RESULT!$K379&gt;E$1,RESULT!$C379+RESULT!$D379&gt;2),"WON",IF(AND(RESULT!$K379&lt;E$1,RESULT!$C379+RESULT!$D379&lt;3),"WON","LOST"))</f>
        <v>LOST</v>
      </c>
      <c r="G320" t="str">
        <f t="shared" ca="1" si="209"/>
        <v>LOST</v>
      </c>
      <c r="I320" t="str">
        <f ca="1">IF(AND(RESULT!$G379&gt;I$1,RESULT!$C379+RESULT!$D379&gt;2),"WON",IF(AND(RESULT!$G379&lt;I$1,RESULT!$C379+RESULT!$D379&lt;3),"WON","LOST"))</f>
        <v>LOST</v>
      </c>
      <c r="J320" t="str">
        <f ca="1">IF(AND(RESULT!$K379&gt;I$1,RESULT!$C379+RESULT!$D379&gt;2),"WON",IF(AND(RESULT!$K379&lt;I$1,RESULT!$C379+RESULT!$D379&lt;3),"WON","LOST"))</f>
        <v>LOST</v>
      </c>
      <c r="K320" t="str">
        <f t="shared" ca="1" si="210"/>
        <v>LOST</v>
      </c>
      <c r="M320" t="str">
        <f ca="1">IF(AND(RESULT!$G379&gt;M$1,RESULT!$C379+RESULT!$D379&gt;2),"WON",IF(AND(RESULT!$G379&lt;M$1,RESULT!$C379+RESULT!$D379&lt;3),"WON","LOST"))</f>
        <v>LOST</v>
      </c>
      <c r="N320" t="str">
        <f ca="1">IF(AND(RESULT!$K379&gt;M$1,RESULT!$C379+RESULT!$D379&gt;2),"WON",IF(AND(RESULT!$K379&lt;M$1,RESULT!$C379+RESULT!$D379&lt;3),"WON","LOST"))</f>
        <v>WON</v>
      </c>
      <c r="O320" t="str">
        <f t="shared" ca="1" si="211"/>
        <v>DP</v>
      </c>
      <c r="Q320" t="str">
        <f ca="1">IF(AND(RESULT!$G379&gt;Q$1,RESULT!$C379+RESULT!$D379&gt;2),"WON",IF(AND(RESULT!$G379&lt;Q$1,RESULT!$C379+RESULT!$D379&lt;3),"WON","LOST"))</f>
        <v>LOST</v>
      </c>
      <c r="R320" t="str">
        <f ca="1">IF(AND(RESULT!$K379&gt;Q$1,RESULT!$C379+RESULT!$D379&gt;2),"WON",IF(AND(RESULT!$K379&lt;Q$1,RESULT!$C379+RESULT!$D379&lt;3),"WON","LOST"))</f>
        <v>WON</v>
      </c>
      <c r="S320" t="str">
        <f t="shared" ca="1" si="212"/>
        <v>DP</v>
      </c>
      <c r="U320" t="str">
        <f ca="1">IF(AND(RESULT!$G379&gt;U$1,RESULT!$C379+RESULT!$D379&gt;2),"WON",IF(AND(RESULT!$G379&lt;U$1,RESULT!$C379+RESULT!$D379&lt;3),"WON","LOST"))</f>
        <v>LOST</v>
      </c>
      <c r="V320" t="str">
        <f ca="1">IF(AND(RESULT!$K379&gt;U$1,RESULT!$C379+RESULT!$D379&gt;2),"WON",IF(AND(RESULT!$K379&lt;U$1,RESULT!$C379+RESULT!$D379&lt;3),"WON","LOST"))</f>
        <v>WON</v>
      </c>
      <c r="W320" t="str">
        <f t="shared" ca="1" si="213"/>
        <v>DP</v>
      </c>
      <c r="Y320" t="str">
        <f ca="1">IF(AND(RESULT!$G379&gt;Y$1,RESULT!$C379+RESULT!$D379&gt;2),"WON",IF(AND(RESULT!$G379&lt;Y$1,RESULT!$C379+RESULT!$D379&lt;3),"WON","LOST"))</f>
        <v>LOST</v>
      </c>
      <c r="Z320" t="str">
        <f ca="1">IF(AND(RESULT!$K379&gt;Y$1,RESULT!$C379+RESULT!$D379&gt;2),"WON",IF(AND(RESULT!$K379&lt;Y$1,RESULT!$C379+RESULT!$D379&lt;3),"WON","LOST"))</f>
        <v>LOST</v>
      </c>
      <c r="AA320" t="str">
        <f t="shared" ca="1" si="214"/>
        <v>LOST</v>
      </c>
      <c r="AC320" t="str">
        <f ca="1">IF(AND(RESULT!$G379&gt;AC$1,RESULT!$C379+RESULT!$D379&gt;2),"WON",IF(AND(RESULT!$G379&lt;AC$1,RESULT!$C379+RESULT!$D379&lt;3),"WON","LOST"))</f>
        <v>LOST</v>
      </c>
      <c r="AD320" t="str">
        <f ca="1">IF(AND(RESULT!$K379&gt;AC$1,RESULT!$C379+RESULT!$D379&gt;2),"WON",IF(AND(RESULT!$K379&lt;AC$1,RESULT!$C379+RESULT!$D379&lt;3),"WON","LOST"))</f>
        <v>LOST</v>
      </c>
      <c r="AE320" t="str">
        <f t="shared" ca="1" si="215"/>
        <v>LOST</v>
      </c>
    </row>
    <row r="321" spans="1:31">
      <c r="A321" t="str">
        <f ca="1">IF(AND(RESULT!$G380&gt;A$1,RESULT!$C380+RESULT!$D380&gt;2),"WON",IF(AND(RESULT!$G380&lt;A$1,RESULT!$C380+RESULT!$D380&lt;3),"WON","LOST"))</f>
        <v>LOST</v>
      </c>
      <c r="B321" t="str">
        <f ca="1">IF(AND(RESULT!$K380&gt;A$1,RESULT!$C380+RESULT!$D380&gt;2),"WON",IF(AND(RESULT!$K380&lt;A$1,RESULT!$C380+RESULT!$D380&lt;3),"WON","LOST"))</f>
        <v>LOST</v>
      </c>
      <c r="C321" t="str">
        <f t="shared" ca="1" si="208"/>
        <v>LOST</v>
      </c>
      <c r="E321" t="str">
        <f ca="1">IF(AND(RESULT!$G380&gt;E$1,RESULT!$C380+RESULT!$D380&gt;2),"WON",IF(AND(RESULT!$G380&lt;E$1,RESULT!$C380+RESULT!$D380&lt;3),"WON","LOST"))</f>
        <v>LOST</v>
      </c>
      <c r="F321" t="str">
        <f ca="1">IF(AND(RESULT!$K380&gt;E$1,RESULT!$C380+RESULT!$D380&gt;2),"WON",IF(AND(RESULT!$K380&lt;E$1,RESULT!$C380+RESULT!$D380&lt;3),"WON","LOST"))</f>
        <v>LOST</v>
      </c>
      <c r="G321" t="str">
        <f t="shared" ca="1" si="209"/>
        <v>LOST</v>
      </c>
      <c r="I321" t="str">
        <f ca="1">IF(AND(RESULT!$G380&gt;I$1,RESULT!$C380+RESULT!$D380&gt;2),"WON",IF(AND(RESULT!$G380&lt;I$1,RESULT!$C380+RESULT!$D380&lt;3),"WON","LOST"))</f>
        <v>LOST</v>
      </c>
      <c r="J321" t="str">
        <f ca="1">IF(AND(RESULT!$K380&gt;I$1,RESULT!$C380+RESULT!$D380&gt;2),"WON",IF(AND(RESULT!$K380&lt;I$1,RESULT!$C380+RESULT!$D380&lt;3),"WON","LOST"))</f>
        <v>LOST</v>
      </c>
      <c r="K321" t="str">
        <f t="shared" ca="1" si="210"/>
        <v>LOST</v>
      </c>
      <c r="M321" t="str">
        <f ca="1">IF(AND(RESULT!$G380&gt;M$1,RESULT!$C380+RESULT!$D380&gt;2),"WON",IF(AND(RESULT!$G380&lt;M$1,RESULT!$C380+RESULT!$D380&lt;3),"WON","LOST"))</f>
        <v>LOST</v>
      </c>
      <c r="N321" t="str">
        <f ca="1">IF(AND(RESULT!$K380&gt;M$1,RESULT!$C380+RESULT!$D380&gt;2),"WON",IF(AND(RESULT!$K380&lt;M$1,RESULT!$C380+RESULT!$D380&lt;3),"WON","LOST"))</f>
        <v>LOST</v>
      </c>
      <c r="O321" t="str">
        <f t="shared" ca="1" si="211"/>
        <v>LOST</v>
      </c>
      <c r="Q321" t="str">
        <f ca="1">IF(AND(RESULT!$G380&gt;Q$1,RESULT!$C380+RESULT!$D380&gt;2),"WON",IF(AND(RESULT!$G380&lt;Q$1,RESULT!$C380+RESULT!$D380&lt;3),"WON","LOST"))</f>
        <v>LOST</v>
      </c>
      <c r="R321" t="str">
        <f ca="1">IF(AND(RESULT!$K380&gt;Q$1,RESULT!$C380+RESULT!$D380&gt;2),"WON",IF(AND(RESULT!$K380&lt;Q$1,RESULT!$C380+RESULT!$D380&lt;3),"WON","LOST"))</f>
        <v>LOST</v>
      </c>
      <c r="S321" t="str">
        <f t="shared" ca="1" si="212"/>
        <v>LOST</v>
      </c>
      <c r="U321" t="str">
        <f ca="1">IF(AND(RESULT!$G380&gt;U$1,RESULT!$C380+RESULT!$D380&gt;2),"WON",IF(AND(RESULT!$G380&lt;U$1,RESULT!$C380+RESULT!$D380&lt;3),"WON","LOST"))</f>
        <v>LOST</v>
      </c>
      <c r="V321" t="str">
        <f ca="1">IF(AND(RESULT!$K380&gt;U$1,RESULT!$C380+RESULT!$D380&gt;2),"WON",IF(AND(RESULT!$K380&lt;U$1,RESULT!$C380+RESULT!$D380&lt;3),"WON","LOST"))</f>
        <v>LOST</v>
      </c>
      <c r="W321" t="str">
        <f t="shared" ca="1" si="213"/>
        <v>LOST</v>
      </c>
      <c r="Y321" t="str">
        <f ca="1">IF(AND(RESULT!$G380&gt;Y$1,RESULT!$C380+RESULT!$D380&gt;2),"WON",IF(AND(RESULT!$G380&lt;Y$1,RESULT!$C380+RESULT!$D380&lt;3),"WON","LOST"))</f>
        <v>LOST</v>
      </c>
      <c r="Z321" t="str">
        <f ca="1">IF(AND(RESULT!$K380&gt;Y$1,RESULT!$C380+RESULT!$D380&gt;2),"WON",IF(AND(RESULT!$K380&lt;Y$1,RESULT!$C380+RESULT!$D380&lt;3),"WON","LOST"))</f>
        <v>LOST</v>
      </c>
      <c r="AA321" t="str">
        <f t="shared" ca="1" si="214"/>
        <v>LOST</v>
      </c>
      <c r="AC321" t="str">
        <f ca="1">IF(AND(RESULT!$G380&gt;AC$1,RESULT!$C380+RESULT!$D380&gt;2),"WON",IF(AND(RESULT!$G380&lt;AC$1,RESULT!$C380+RESULT!$D380&lt;3),"WON","LOST"))</f>
        <v>LOST</v>
      </c>
      <c r="AD321" t="str">
        <f ca="1">IF(AND(RESULT!$K380&gt;AC$1,RESULT!$C380+RESULT!$D380&gt;2),"WON",IF(AND(RESULT!$K380&lt;AC$1,RESULT!$C380+RESULT!$D380&lt;3),"WON","LOST"))</f>
        <v>LOST</v>
      </c>
      <c r="AE321" t="str">
        <f t="shared" ca="1" si="215"/>
        <v>LOST</v>
      </c>
    </row>
    <row r="322" spans="1:31">
      <c r="A322" t="str">
        <f ca="1">IF(AND(RESULT!$G381&gt;A$1,RESULT!$C381+RESULT!$D381&gt;2),"WON",IF(AND(RESULT!$G381&lt;A$1,RESULT!$C381+RESULT!$D381&lt;3),"WON","LOST"))</f>
        <v>LOST</v>
      </c>
      <c r="B322" t="str">
        <f ca="1">IF(AND(RESULT!$K381&gt;A$1,RESULT!$C381+RESULT!$D381&gt;2),"WON",IF(AND(RESULT!$K381&lt;A$1,RESULT!$C381+RESULT!$D381&lt;3),"WON","LOST"))</f>
        <v>LOST</v>
      </c>
      <c r="C322" t="str">
        <f t="shared" ca="1" si="208"/>
        <v>LOST</v>
      </c>
      <c r="E322" t="str">
        <f ca="1">IF(AND(RESULT!$G381&gt;E$1,RESULT!$C381+RESULT!$D381&gt;2),"WON",IF(AND(RESULT!$G381&lt;E$1,RESULT!$C381+RESULT!$D381&lt;3),"WON","LOST"))</f>
        <v>LOST</v>
      </c>
      <c r="F322" t="str">
        <f ca="1">IF(AND(RESULT!$K381&gt;E$1,RESULT!$C381+RESULT!$D381&gt;2),"WON",IF(AND(RESULT!$K381&lt;E$1,RESULT!$C381+RESULT!$D381&lt;3),"WON","LOST"))</f>
        <v>LOST</v>
      </c>
      <c r="G322" t="str">
        <f t="shared" ca="1" si="209"/>
        <v>LOST</v>
      </c>
      <c r="I322" t="str">
        <f ca="1">IF(AND(RESULT!$G381&gt;I$1,RESULT!$C381+RESULT!$D381&gt;2),"WON",IF(AND(RESULT!$G381&lt;I$1,RESULT!$C381+RESULT!$D381&lt;3),"WON","LOST"))</f>
        <v>LOST</v>
      </c>
      <c r="J322" t="str">
        <f ca="1">IF(AND(RESULT!$K381&gt;I$1,RESULT!$C381+RESULT!$D381&gt;2),"WON",IF(AND(RESULT!$K381&lt;I$1,RESULT!$C381+RESULT!$D381&lt;3),"WON","LOST"))</f>
        <v>LOST</v>
      </c>
      <c r="K322" t="str">
        <f t="shared" ca="1" si="210"/>
        <v>LOST</v>
      </c>
      <c r="M322" t="str">
        <f ca="1">IF(AND(RESULT!$G381&gt;M$1,RESULT!$C381+RESULT!$D381&gt;2),"WON",IF(AND(RESULT!$G381&lt;M$1,RESULT!$C381+RESULT!$D381&lt;3),"WON","LOST"))</f>
        <v>LOST</v>
      </c>
      <c r="N322" t="str">
        <f ca="1">IF(AND(RESULT!$K381&gt;M$1,RESULT!$C381+RESULT!$D381&gt;2),"WON",IF(AND(RESULT!$K381&lt;M$1,RESULT!$C381+RESULT!$D381&lt;3),"WON","LOST"))</f>
        <v>LOST</v>
      </c>
      <c r="O322" t="str">
        <f t="shared" ca="1" si="211"/>
        <v>LOST</v>
      </c>
      <c r="Q322" t="str">
        <f ca="1">IF(AND(RESULT!$G381&gt;Q$1,RESULT!$C381+RESULT!$D381&gt;2),"WON",IF(AND(RESULT!$G381&lt;Q$1,RESULT!$C381+RESULT!$D381&lt;3),"WON","LOST"))</f>
        <v>LOST</v>
      </c>
      <c r="R322" t="str">
        <f ca="1">IF(AND(RESULT!$K381&gt;Q$1,RESULT!$C381+RESULT!$D381&gt;2),"WON",IF(AND(RESULT!$K381&lt;Q$1,RESULT!$C381+RESULT!$D381&lt;3),"WON","LOST"))</f>
        <v>LOST</v>
      </c>
      <c r="S322" t="str">
        <f t="shared" ca="1" si="212"/>
        <v>LOST</v>
      </c>
      <c r="U322" t="str">
        <f ca="1">IF(AND(RESULT!$G381&gt;U$1,RESULT!$C381+RESULT!$D381&gt;2),"WON",IF(AND(RESULT!$G381&lt;U$1,RESULT!$C381+RESULT!$D381&lt;3),"WON","LOST"))</f>
        <v>LOST</v>
      </c>
      <c r="V322" t="str">
        <f ca="1">IF(AND(RESULT!$K381&gt;U$1,RESULT!$C381+RESULT!$D381&gt;2),"WON",IF(AND(RESULT!$K381&lt;U$1,RESULT!$C381+RESULT!$D381&lt;3),"WON","LOST"))</f>
        <v>LOST</v>
      </c>
      <c r="W322" t="str">
        <f t="shared" ca="1" si="213"/>
        <v>LOST</v>
      </c>
      <c r="Y322" t="str">
        <f ca="1">IF(AND(RESULT!$G381&gt;Y$1,RESULT!$C381+RESULT!$D381&gt;2),"WON",IF(AND(RESULT!$G381&lt;Y$1,RESULT!$C381+RESULT!$D381&lt;3),"WON","LOST"))</f>
        <v>LOST</v>
      </c>
      <c r="Z322" t="str">
        <f ca="1">IF(AND(RESULT!$K381&gt;Y$1,RESULT!$C381+RESULT!$D381&gt;2),"WON",IF(AND(RESULT!$K381&lt;Y$1,RESULT!$C381+RESULT!$D381&lt;3),"WON","LOST"))</f>
        <v>LOST</v>
      </c>
      <c r="AA322" t="str">
        <f t="shared" ca="1" si="214"/>
        <v>LOST</v>
      </c>
      <c r="AC322" t="str">
        <f ca="1">IF(AND(RESULT!$G381&gt;AC$1,RESULT!$C381+RESULT!$D381&gt;2),"WON",IF(AND(RESULT!$G381&lt;AC$1,RESULT!$C381+RESULT!$D381&lt;3),"WON","LOST"))</f>
        <v>LOST</v>
      </c>
      <c r="AD322" t="str">
        <f ca="1">IF(AND(RESULT!$K381&gt;AC$1,RESULT!$C381+RESULT!$D381&gt;2),"WON",IF(AND(RESULT!$K381&lt;AC$1,RESULT!$C381+RESULT!$D381&lt;3),"WON","LOST"))</f>
        <v>LOST</v>
      </c>
      <c r="AE322" t="str">
        <f t="shared" ca="1" si="215"/>
        <v>LOST</v>
      </c>
    </row>
    <row r="323" spans="1:31">
      <c r="A323" t="str">
        <f ca="1">IF(AND(RESULT!$G382&gt;A$1,RESULT!$C382+RESULT!$D382&gt;2),"WON",IF(AND(RESULT!$G382&lt;A$1,RESULT!$C382+RESULT!$D382&lt;3),"WON","LOST"))</f>
        <v>LOST</v>
      </c>
      <c r="B323" t="str">
        <f ca="1">IF(AND(RESULT!$K382&gt;A$1,RESULT!$C382+RESULT!$D382&gt;2),"WON",IF(AND(RESULT!$K382&lt;A$1,RESULT!$C382+RESULT!$D382&lt;3),"WON","LOST"))</f>
        <v>LOST</v>
      </c>
      <c r="C323" t="str">
        <f t="shared" ca="1" si="208"/>
        <v>LOST</v>
      </c>
      <c r="E323" t="str">
        <f ca="1">IF(AND(RESULT!$G382&gt;E$1,RESULT!$C382+RESULT!$D382&gt;2),"WON",IF(AND(RESULT!$G382&lt;E$1,RESULT!$C382+RESULT!$D382&lt;3),"WON","LOST"))</f>
        <v>LOST</v>
      </c>
      <c r="F323" t="str">
        <f ca="1">IF(AND(RESULT!$K382&gt;E$1,RESULT!$C382+RESULT!$D382&gt;2),"WON",IF(AND(RESULT!$K382&lt;E$1,RESULT!$C382+RESULT!$D382&lt;3),"WON","LOST"))</f>
        <v>LOST</v>
      </c>
      <c r="G323" t="str">
        <f t="shared" ca="1" si="209"/>
        <v>LOST</v>
      </c>
      <c r="I323" t="str">
        <f ca="1">IF(AND(RESULT!$G382&gt;I$1,RESULT!$C382+RESULT!$D382&gt;2),"WON",IF(AND(RESULT!$G382&lt;I$1,RESULT!$C382+RESULT!$D382&lt;3),"WON","LOST"))</f>
        <v>LOST</v>
      </c>
      <c r="J323" t="str">
        <f ca="1">IF(AND(RESULT!$K382&gt;I$1,RESULT!$C382+RESULT!$D382&gt;2),"WON",IF(AND(RESULT!$K382&lt;I$1,RESULT!$C382+RESULT!$D382&lt;3),"WON","LOST"))</f>
        <v>LOST</v>
      </c>
      <c r="K323" t="str">
        <f t="shared" ca="1" si="210"/>
        <v>LOST</v>
      </c>
      <c r="M323" t="str">
        <f ca="1">IF(AND(RESULT!$G382&gt;M$1,RESULT!$C382+RESULT!$D382&gt;2),"WON",IF(AND(RESULT!$G382&lt;M$1,RESULT!$C382+RESULT!$D382&lt;3),"WON","LOST"))</f>
        <v>WON</v>
      </c>
      <c r="N323" t="str">
        <f ca="1">IF(AND(RESULT!$K382&gt;M$1,RESULT!$C382+RESULT!$D382&gt;2),"WON",IF(AND(RESULT!$K382&lt;M$1,RESULT!$C382+RESULT!$D382&lt;3),"WON","LOST"))</f>
        <v>WON</v>
      </c>
      <c r="O323" t="str">
        <f t="shared" ca="1" si="211"/>
        <v>WON</v>
      </c>
      <c r="Q323" t="str">
        <f ca="1">IF(AND(RESULT!$G382&gt;Q$1,RESULT!$C382+RESULT!$D382&gt;2),"WON",IF(AND(RESULT!$G382&lt;Q$1,RESULT!$C382+RESULT!$D382&lt;3),"WON","LOST"))</f>
        <v>WON</v>
      </c>
      <c r="R323" t="str">
        <f ca="1">IF(AND(RESULT!$K382&gt;Q$1,RESULT!$C382+RESULT!$D382&gt;2),"WON",IF(AND(RESULT!$K382&lt;Q$1,RESULT!$C382+RESULT!$D382&lt;3),"WON","LOST"))</f>
        <v>WON</v>
      </c>
      <c r="S323" t="str">
        <f t="shared" ca="1" si="212"/>
        <v>WON</v>
      </c>
      <c r="U323" t="str">
        <f ca="1">IF(AND(RESULT!$G382&gt;U$1,RESULT!$C382+RESULT!$D382&gt;2),"WON",IF(AND(RESULT!$G382&lt;U$1,RESULT!$C382+RESULT!$D382&lt;3),"WON","LOST"))</f>
        <v>WON</v>
      </c>
      <c r="V323" t="str">
        <f ca="1">IF(AND(RESULT!$K382&gt;U$1,RESULT!$C382+RESULT!$D382&gt;2),"WON",IF(AND(RESULT!$K382&lt;U$1,RESULT!$C382+RESULT!$D382&lt;3),"WON","LOST"))</f>
        <v>WON</v>
      </c>
      <c r="W323" t="str">
        <f t="shared" ca="1" si="213"/>
        <v>WON</v>
      </c>
      <c r="Y323" t="str">
        <f ca="1">IF(AND(RESULT!$G382&gt;Y$1,RESULT!$C382+RESULT!$D382&gt;2),"WON",IF(AND(RESULT!$G382&lt;Y$1,RESULT!$C382+RESULT!$D382&lt;3),"WON","LOST"))</f>
        <v>LOST</v>
      </c>
      <c r="Z323" t="str">
        <f ca="1">IF(AND(RESULT!$K382&gt;Y$1,RESULT!$C382+RESULT!$D382&gt;2),"WON",IF(AND(RESULT!$K382&lt;Y$1,RESULT!$C382+RESULT!$D382&lt;3),"WON","LOST"))</f>
        <v>LOST</v>
      </c>
      <c r="AA323" t="str">
        <f t="shared" ca="1" si="214"/>
        <v>LOST</v>
      </c>
      <c r="AC323" t="str">
        <f ca="1">IF(AND(RESULT!$G382&gt;AC$1,RESULT!$C382+RESULT!$D382&gt;2),"WON",IF(AND(RESULT!$G382&lt;AC$1,RESULT!$C382+RESULT!$D382&lt;3),"WON","LOST"))</f>
        <v>LOST</v>
      </c>
      <c r="AD323" t="str">
        <f ca="1">IF(AND(RESULT!$K382&gt;AC$1,RESULT!$C382+RESULT!$D382&gt;2),"WON",IF(AND(RESULT!$K382&lt;AC$1,RESULT!$C382+RESULT!$D382&lt;3),"WON","LOST"))</f>
        <v>LOST</v>
      </c>
      <c r="AE323" t="str">
        <f t="shared" ca="1" si="215"/>
        <v>LOST</v>
      </c>
    </row>
    <row r="324" spans="1:31">
      <c r="A324" t="str">
        <f ca="1">IF(AND(RESULT!$G383&gt;A$1,RESULT!$C383+RESULT!$D383&gt;2),"WON",IF(AND(RESULT!$G383&lt;A$1,RESULT!$C383+RESULT!$D383&lt;3),"WON","LOST"))</f>
        <v>WON</v>
      </c>
      <c r="B324" t="str">
        <f ca="1">IF(AND(RESULT!$K383&gt;A$1,RESULT!$C383+RESULT!$D383&gt;2),"WON",IF(AND(RESULT!$K383&lt;A$1,RESULT!$C383+RESULT!$D383&lt;3),"WON","LOST"))</f>
        <v>WON</v>
      </c>
      <c r="C324" t="str">
        <f t="shared" ca="1" si="208"/>
        <v>WON</v>
      </c>
      <c r="E324" t="str">
        <f ca="1">IF(AND(RESULT!$G383&gt;E$1,RESULT!$C383+RESULT!$D383&gt;2),"WON",IF(AND(RESULT!$G383&lt;E$1,RESULT!$C383+RESULT!$D383&lt;3),"WON","LOST"))</f>
        <v>WON</v>
      </c>
      <c r="F324" t="str">
        <f ca="1">IF(AND(RESULT!$K383&gt;E$1,RESULT!$C383+RESULT!$D383&gt;2),"WON",IF(AND(RESULT!$K383&lt;E$1,RESULT!$C383+RESULT!$D383&lt;3),"WON","LOST"))</f>
        <v>WON</v>
      </c>
      <c r="G324" t="str">
        <f t="shared" ca="1" si="209"/>
        <v>WON</v>
      </c>
      <c r="I324" t="str">
        <f ca="1">IF(AND(RESULT!$G383&gt;I$1,RESULT!$C383+RESULT!$D383&gt;2),"WON",IF(AND(RESULT!$G383&lt;I$1,RESULT!$C383+RESULT!$D383&lt;3),"WON","LOST"))</f>
        <v>WON</v>
      </c>
      <c r="J324" t="str">
        <f ca="1">IF(AND(RESULT!$K383&gt;I$1,RESULT!$C383+RESULT!$D383&gt;2),"WON",IF(AND(RESULT!$K383&lt;I$1,RESULT!$C383+RESULT!$D383&lt;3),"WON","LOST"))</f>
        <v>WON</v>
      </c>
      <c r="K324" t="str">
        <f t="shared" ca="1" si="210"/>
        <v>WON</v>
      </c>
      <c r="M324" t="str">
        <f ca="1">IF(AND(RESULT!$G383&gt;M$1,RESULT!$C383+RESULT!$D383&gt;2),"WON",IF(AND(RESULT!$G383&lt;M$1,RESULT!$C383+RESULT!$D383&lt;3),"WON","LOST"))</f>
        <v>LOST</v>
      </c>
      <c r="N324" t="str">
        <f ca="1">IF(AND(RESULT!$K383&gt;M$1,RESULT!$C383+RESULT!$D383&gt;2),"WON",IF(AND(RESULT!$K383&lt;M$1,RESULT!$C383+RESULT!$D383&lt;3),"WON","LOST"))</f>
        <v>LOST</v>
      </c>
      <c r="O324" t="str">
        <f t="shared" ca="1" si="211"/>
        <v>LOST</v>
      </c>
      <c r="Q324" t="str">
        <f ca="1">IF(AND(RESULT!$G383&gt;Q$1,RESULT!$C383+RESULT!$D383&gt;2),"WON",IF(AND(RESULT!$G383&lt;Q$1,RESULT!$C383+RESULT!$D383&lt;3),"WON","LOST"))</f>
        <v>LOST</v>
      </c>
      <c r="R324" t="str">
        <f ca="1">IF(AND(RESULT!$K383&gt;Q$1,RESULT!$C383+RESULT!$D383&gt;2),"WON",IF(AND(RESULT!$K383&lt;Q$1,RESULT!$C383+RESULT!$D383&lt;3),"WON","LOST"))</f>
        <v>LOST</v>
      </c>
      <c r="S324" t="str">
        <f t="shared" ca="1" si="212"/>
        <v>LOST</v>
      </c>
      <c r="U324" t="str">
        <f ca="1">IF(AND(RESULT!$G383&gt;U$1,RESULT!$C383+RESULT!$D383&gt;2),"WON",IF(AND(RESULT!$G383&lt;U$1,RESULT!$C383+RESULT!$D383&lt;3),"WON","LOST"))</f>
        <v>LOST</v>
      </c>
      <c r="V324" t="str">
        <f ca="1">IF(AND(RESULT!$K383&gt;U$1,RESULT!$C383+RESULT!$D383&gt;2),"WON",IF(AND(RESULT!$K383&lt;U$1,RESULT!$C383+RESULT!$D383&lt;3),"WON","LOST"))</f>
        <v>LOST</v>
      </c>
      <c r="W324" t="str">
        <f t="shared" ca="1" si="213"/>
        <v>LOST</v>
      </c>
      <c r="Y324" t="str">
        <f ca="1">IF(AND(RESULT!$G383&gt;Y$1,RESULT!$C383+RESULT!$D383&gt;2),"WON",IF(AND(RESULT!$G383&lt;Y$1,RESULT!$C383+RESULT!$D383&lt;3),"WON","LOST"))</f>
        <v>LOST</v>
      </c>
      <c r="Z324" t="str">
        <f ca="1">IF(AND(RESULT!$K383&gt;Y$1,RESULT!$C383+RESULT!$D383&gt;2),"WON",IF(AND(RESULT!$K383&lt;Y$1,RESULT!$C383+RESULT!$D383&lt;3),"WON","LOST"))</f>
        <v>LOST</v>
      </c>
      <c r="AA324" t="str">
        <f t="shared" ca="1" si="214"/>
        <v>LOST</v>
      </c>
      <c r="AC324" t="str">
        <f ca="1">IF(AND(RESULT!$G383&gt;AC$1,RESULT!$C383+RESULT!$D383&gt;2),"WON",IF(AND(RESULT!$G383&lt;AC$1,RESULT!$C383+RESULT!$D383&lt;3),"WON","LOST"))</f>
        <v>LOST</v>
      </c>
      <c r="AD324" t="str">
        <f ca="1">IF(AND(RESULT!$K383&gt;AC$1,RESULT!$C383+RESULT!$D383&gt;2),"WON",IF(AND(RESULT!$K383&lt;AC$1,RESULT!$C383+RESULT!$D383&lt;3),"WON","LOST"))</f>
        <v>LOST</v>
      </c>
      <c r="AE324" t="str">
        <f t="shared" ca="1" si="215"/>
        <v>LOST</v>
      </c>
    </row>
    <row r="327" spans="1:31">
      <c r="A327" t="str">
        <f ca="1">IF(AND(RESULT!$G386&gt;A$1,RESULT!$C386+RESULT!$D386&gt;2),"WON",IF(AND(RESULT!$G386&lt;A$1,RESULT!$C386+RESULT!$D386&lt;3),"WON","LOST"))</f>
        <v>LOST</v>
      </c>
      <c r="B327" t="str">
        <f ca="1">IF(AND(RESULT!$K386&gt;A$1,RESULT!$C386+RESULT!$D386&gt;2),"WON",IF(AND(RESULT!$K386&lt;A$1,RESULT!$C386+RESULT!$D386&lt;3),"WON","LOST"))</f>
        <v>LOST</v>
      </c>
      <c r="C327" t="str">
        <f ca="1">IF(AND(A327="WON",B327="WON"),"WON",IF(AND(A327="LOST",B327="LOST"),"LOST","DP"))</f>
        <v>LOST</v>
      </c>
      <c r="E327" t="str">
        <f ca="1">IF(AND(RESULT!$G386&gt;E$1,RESULT!$C386+RESULT!$D386&gt;2),"WON",IF(AND(RESULT!$G386&lt;E$1,RESULT!$C386+RESULT!$D386&lt;3),"WON","LOST"))</f>
        <v>LOST</v>
      </c>
      <c r="F327" t="str">
        <f ca="1">IF(AND(RESULT!$K386&gt;E$1,RESULT!$C386+RESULT!$D386&gt;2),"WON",IF(AND(RESULT!$K386&lt;E$1,RESULT!$C386+RESULT!$D386&lt;3),"WON","LOST"))</f>
        <v>LOST</v>
      </c>
      <c r="G327" t="str">
        <f ca="1">IF(AND(E327="WON",F327="WON"),"WON",IF(AND(E327="LOST",F327="LOST"),"LOST","DP"))</f>
        <v>LOST</v>
      </c>
      <c r="I327" t="str">
        <f ca="1">IF(AND(RESULT!$G386&gt;I$1,RESULT!$C386+RESULT!$D386&gt;2),"WON",IF(AND(RESULT!$G386&lt;I$1,RESULT!$C386+RESULT!$D386&lt;3),"WON","LOST"))</f>
        <v>LOST</v>
      </c>
      <c r="J327" t="str">
        <f ca="1">IF(AND(RESULT!$K386&gt;I$1,RESULT!$C386+RESULT!$D386&gt;2),"WON",IF(AND(RESULT!$K386&lt;I$1,RESULT!$C386+RESULT!$D386&lt;3),"WON","LOST"))</f>
        <v>LOST</v>
      </c>
      <c r="K327" t="str">
        <f ca="1">IF(AND(I327="WON",J327="WON"),"WON",IF(AND(I327="LOST",J327="LOST"),"LOST","DP"))</f>
        <v>LOST</v>
      </c>
      <c r="M327" t="str">
        <f ca="1">IF(AND(RESULT!$G386&gt;M$1,RESULT!$C386+RESULT!$D386&gt;2),"WON",IF(AND(RESULT!$G386&lt;M$1,RESULT!$C386+RESULT!$D386&lt;3),"WON","LOST"))</f>
        <v>WON</v>
      </c>
      <c r="N327" t="str">
        <f ca="1">IF(AND(RESULT!$K386&gt;M$1,RESULT!$C386+RESULT!$D386&gt;2),"WON",IF(AND(RESULT!$K386&lt;M$1,RESULT!$C386+RESULT!$D386&lt;3),"WON","LOST"))</f>
        <v>LOST</v>
      </c>
      <c r="O327" t="str">
        <f ca="1">IF(AND(M327="WON",N327="WON"),"WON",IF(AND(M327="LOST",N327="LOST"),"LOST","DP"))</f>
        <v>DP</v>
      </c>
      <c r="Q327" t="str">
        <f ca="1">IF(AND(RESULT!$G386&gt;Q$1,RESULT!$C386+RESULT!$D386&gt;2),"WON",IF(AND(RESULT!$G386&lt;Q$1,RESULT!$C386+RESULT!$D386&lt;3),"WON","LOST"))</f>
        <v>WON</v>
      </c>
      <c r="R327" t="str">
        <f ca="1">IF(AND(RESULT!$K386&gt;Q$1,RESULT!$C386+RESULT!$D386&gt;2),"WON",IF(AND(RESULT!$K386&lt;Q$1,RESULT!$C386+RESULT!$D386&lt;3),"WON","LOST"))</f>
        <v>LOST</v>
      </c>
      <c r="S327" t="str">
        <f ca="1">IF(AND(Q327="WON",R327="WON"),"WON",IF(AND(Q327="LOST",R327="LOST"),"LOST","DP"))</f>
        <v>DP</v>
      </c>
      <c r="U327" t="str">
        <f ca="1">IF(AND(RESULT!$G386&gt;U$1,RESULT!$C386+RESULT!$D386&gt;2),"WON",IF(AND(RESULT!$G386&lt;U$1,RESULT!$C386+RESULT!$D386&lt;3),"WON","LOST"))</f>
        <v>WON</v>
      </c>
      <c r="V327" t="str">
        <f ca="1">IF(AND(RESULT!$K386&gt;U$1,RESULT!$C386+RESULT!$D386&gt;2),"WON",IF(AND(RESULT!$K386&lt;U$1,RESULT!$C386+RESULT!$D386&lt;3),"WON","LOST"))</f>
        <v>LOST</v>
      </c>
      <c r="W327" t="str">
        <f ca="1">IF(AND(U327="WON",V327="WON"),"WON",IF(AND(U327="LOST",V327="LOST"),"LOST","DP"))</f>
        <v>DP</v>
      </c>
      <c r="Y327" t="str">
        <f ca="1">IF(AND(RESULT!$G386&gt;Y$1,RESULT!$C386+RESULT!$D386&gt;2),"WON",IF(AND(RESULT!$G386&lt;Y$1,RESULT!$C386+RESULT!$D386&lt;3),"WON","LOST"))</f>
        <v>LOST</v>
      </c>
      <c r="Z327" t="str">
        <f ca="1">IF(AND(RESULT!$K386&gt;Y$1,RESULT!$C386+RESULT!$D386&gt;2),"WON",IF(AND(RESULT!$K386&lt;Y$1,RESULT!$C386+RESULT!$D386&lt;3),"WON","LOST"))</f>
        <v>LOST</v>
      </c>
      <c r="AA327" t="str">
        <f ca="1">IF(AND(Y327="WON",Z327="WON"),"WON",IF(AND(Y327="LOST",Z327="LOST"),"LOST","DP"))</f>
        <v>LOST</v>
      </c>
      <c r="AC327" t="str">
        <f ca="1">IF(AND(RESULT!$G386&gt;AC$1,RESULT!$C386+RESULT!$D386&gt;2),"WON",IF(AND(RESULT!$G386&lt;AC$1,RESULT!$C386+RESULT!$D386&lt;3),"WON","LOST"))</f>
        <v>LOST</v>
      </c>
      <c r="AD327" t="str">
        <f ca="1">IF(AND(RESULT!$K386&gt;AC$1,RESULT!$C386+RESULT!$D386&gt;2),"WON",IF(AND(RESULT!$K386&lt;AC$1,RESULT!$C386+RESULT!$D386&lt;3),"WON","LOST"))</f>
        <v>LOST</v>
      </c>
      <c r="AE327" t="str">
        <f ca="1">IF(AND(AC327="WON",AD327="WON"),"WON",IF(AND(AC327="LOST",AD327="LOST"),"LOST","DP"))</f>
        <v>LOST</v>
      </c>
    </row>
    <row r="328" spans="1:31">
      <c r="A328" t="str">
        <f ca="1">IF(AND(RESULT!$G387&gt;A$1,RESULT!$C387+RESULT!$D387&gt;2),"WON",IF(AND(RESULT!$G387&lt;A$1,RESULT!$C387+RESULT!$D387&lt;3),"WON","LOST"))</f>
        <v>WON</v>
      </c>
      <c r="B328" t="str">
        <f ca="1">IF(AND(RESULT!$K387&gt;A$1,RESULT!$C387+RESULT!$D387&gt;2),"WON",IF(AND(RESULT!$K387&lt;A$1,RESULT!$C387+RESULT!$D387&lt;3),"WON","LOST"))</f>
        <v>WON</v>
      </c>
      <c r="C328" t="str">
        <f t="shared" ref="C328:C336" ca="1" si="216">IF(AND(A328="WON",B328="WON"),"WON",IF(AND(A328="LOST",B328="LOST"),"LOST","DP"))</f>
        <v>WON</v>
      </c>
      <c r="E328" t="str">
        <f ca="1">IF(AND(RESULT!$G387&gt;E$1,RESULT!$C387+RESULT!$D387&gt;2),"WON",IF(AND(RESULT!$G387&lt;E$1,RESULT!$C387+RESULT!$D387&lt;3),"WON","LOST"))</f>
        <v>WON</v>
      </c>
      <c r="F328" t="str">
        <f ca="1">IF(AND(RESULT!$K387&gt;E$1,RESULT!$C387+RESULT!$D387&gt;2),"WON",IF(AND(RESULT!$K387&lt;E$1,RESULT!$C387+RESULT!$D387&lt;3),"WON","LOST"))</f>
        <v>WON</v>
      </c>
      <c r="G328" t="str">
        <f t="shared" ref="G328:G336" ca="1" si="217">IF(AND(E328="WON",F328="WON"),"WON",IF(AND(E328="LOST",F328="LOST"),"LOST","DP"))</f>
        <v>WON</v>
      </c>
      <c r="I328" t="str">
        <f ca="1">IF(AND(RESULT!$G387&gt;I$1,RESULT!$C387+RESULT!$D387&gt;2),"WON",IF(AND(RESULT!$G387&lt;I$1,RESULT!$C387+RESULT!$D387&lt;3),"WON","LOST"))</f>
        <v>WON</v>
      </c>
      <c r="J328" t="str">
        <f ca="1">IF(AND(RESULT!$K387&gt;I$1,RESULT!$C387+RESULT!$D387&gt;2),"WON",IF(AND(RESULT!$K387&lt;I$1,RESULT!$C387+RESULT!$D387&lt;3),"WON","LOST"))</f>
        <v>WON</v>
      </c>
      <c r="K328" t="str">
        <f t="shared" ref="K328:K336" ca="1" si="218">IF(AND(I328="WON",J328="WON"),"WON",IF(AND(I328="LOST",J328="LOST"),"LOST","DP"))</f>
        <v>WON</v>
      </c>
      <c r="M328" t="str">
        <f ca="1">IF(AND(RESULT!$G387&gt;M$1,RESULT!$C387+RESULT!$D387&gt;2),"WON",IF(AND(RESULT!$G387&lt;M$1,RESULT!$C387+RESULT!$D387&lt;3),"WON","LOST"))</f>
        <v>WON</v>
      </c>
      <c r="N328" t="str">
        <f ca="1">IF(AND(RESULT!$K387&gt;M$1,RESULT!$C387+RESULT!$D387&gt;2),"WON",IF(AND(RESULT!$K387&lt;M$1,RESULT!$C387+RESULT!$D387&lt;3),"WON","LOST"))</f>
        <v>WON</v>
      </c>
      <c r="O328" t="str">
        <f t="shared" ref="O328:O336" ca="1" si="219">IF(AND(M328="WON",N328="WON"),"WON",IF(AND(M328="LOST",N328="LOST"),"LOST","DP"))</f>
        <v>WON</v>
      </c>
      <c r="Q328" t="str">
        <f ca="1">IF(AND(RESULT!$G387&gt;Q$1,RESULT!$C387+RESULT!$D387&gt;2),"WON",IF(AND(RESULT!$G387&lt;Q$1,RESULT!$C387+RESULT!$D387&lt;3),"WON","LOST"))</f>
        <v>WON</v>
      </c>
      <c r="R328" t="str">
        <f ca="1">IF(AND(RESULT!$K387&gt;Q$1,RESULT!$C387+RESULT!$D387&gt;2),"WON",IF(AND(RESULT!$K387&lt;Q$1,RESULT!$C387+RESULT!$D387&lt;3),"WON","LOST"))</f>
        <v>WON</v>
      </c>
      <c r="S328" t="str">
        <f t="shared" ref="S328:S336" ca="1" si="220">IF(AND(Q328="WON",R328="WON"),"WON",IF(AND(Q328="LOST",R328="LOST"),"LOST","DP"))</f>
        <v>WON</v>
      </c>
      <c r="U328" t="str">
        <f ca="1">IF(AND(RESULT!$G387&gt;U$1,RESULT!$C387+RESULT!$D387&gt;2),"WON",IF(AND(RESULT!$G387&lt;U$1,RESULT!$C387+RESULT!$D387&lt;3),"WON","LOST"))</f>
        <v>LOST</v>
      </c>
      <c r="V328" t="str">
        <f ca="1">IF(AND(RESULT!$K387&gt;U$1,RESULT!$C387+RESULT!$D387&gt;2),"WON",IF(AND(RESULT!$K387&lt;U$1,RESULT!$C387+RESULT!$D387&lt;3),"WON","LOST"))</f>
        <v>WON</v>
      </c>
      <c r="W328" t="str">
        <f t="shared" ref="W328:W336" ca="1" si="221">IF(AND(U328="WON",V328="WON"),"WON",IF(AND(U328="LOST",V328="LOST"),"LOST","DP"))</f>
        <v>DP</v>
      </c>
      <c r="Y328" t="str">
        <f ca="1">IF(AND(RESULT!$G387&gt;Y$1,RESULT!$C387+RESULT!$D387&gt;2),"WON",IF(AND(RESULT!$G387&lt;Y$1,RESULT!$C387+RESULT!$D387&lt;3),"WON","LOST"))</f>
        <v>WON</v>
      </c>
      <c r="Z328" t="str">
        <f ca="1">IF(AND(RESULT!$K387&gt;Y$1,RESULT!$C387+RESULT!$D387&gt;2),"WON",IF(AND(RESULT!$K387&lt;Y$1,RESULT!$C387+RESULT!$D387&lt;3),"WON","LOST"))</f>
        <v>WON</v>
      </c>
      <c r="AA328" t="str">
        <f t="shared" ref="AA328:AA336" ca="1" si="222">IF(AND(Y328="WON",Z328="WON"),"WON",IF(AND(Y328="LOST",Z328="LOST"),"LOST","DP"))</f>
        <v>WON</v>
      </c>
      <c r="AC328" t="str">
        <f ca="1">IF(AND(RESULT!$G387&gt;AC$1,RESULT!$C387+RESULT!$D387&gt;2),"WON",IF(AND(RESULT!$G387&lt;AC$1,RESULT!$C387+RESULT!$D387&lt;3),"WON","LOST"))</f>
        <v>WON</v>
      </c>
      <c r="AD328" t="str">
        <f ca="1">IF(AND(RESULT!$K387&gt;AC$1,RESULT!$C387+RESULT!$D387&gt;2),"WON",IF(AND(RESULT!$K387&lt;AC$1,RESULT!$C387+RESULT!$D387&lt;3),"WON","LOST"))</f>
        <v>WON</v>
      </c>
      <c r="AE328" t="str">
        <f t="shared" ref="AE328:AE336" ca="1" si="223">IF(AND(AC328="WON",AD328="WON"),"WON",IF(AND(AC328="LOST",AD328="LOST"),"LOST","DP"))</f>
        <v>WON</v>
      </c>
    </row>
    <row r="329" spans="1:31">
      <c r="A329" t="str">
        <f ca="1">IF(AND(RESULT!$G388&gt;A$1,RESULT!$C388+RESULT!$D388&gt;2),"WON",IF(AND(RESULT!$G388&lt;A$1,RESULT!$C388+RESULT!$D388&lt;3),"WON","LOST"))</f>
        <v>WON</v>
      </c>
      <c r="B329" t="str">
        <f ca="1">IF(AND(RESULT!$K388&gt;A$1,RESULT!$C388+RESULT!$D388&gt;2),"WON",IF(AND(RESULT!$K388&lt;A$1,RESULT!$C388+RESULT!$D388&lt;3),"WON","LOST"))</f>
        <v>LOST</v>
      </c>
      <c r="C329" t="str">
        <f t="shared" ca="1" si="216"/>
        <v>DP</v>
      </c>
      <c r="E329" t="str">
        <f ca="1">IF(AND(RESULT!$G388&gt;E$1,RESULT!$C388+RESULT!$D388&gt;2),"WON",IF(AND(RESULT!$G388&lt;E$1,RESULT!$C388+RESULT!$D388&lt;3),"WON","LOST"))</f>
        <v>WON</v>
      </c>
      <c r="F329" t="str">
        <f ca="1">IF(AND(RESULT!$K388&gt;E$1,RESULT!$C388+RESULT!$D388&gt;2),"WON",IF(AND(RESULT!$K388&lt;E$1,RESULT!$C388+RESULT!$D388&lt;3),"WON","LOST"))</f>
        <v>LOST</v>
      </c>
      <c r="G329" t="str">
        <f t="shared" ca="1" si="217"/>
        <v>DP</v>
      </c>
      <c r="I329" t="str">
        <f ca="1">IF(AND(RESULT!$G388&gt;I$1,RESULT!$C388+RESULT!$D388&gt;2),"WON",IF(AND(RESULT!$G388&lt;I$1,RESULT!$C388+RESULT!$D388&lt;3),"WON","LOST"))</f>
        <v>WON</v>
      </c>
      <c r="J329" t="str">
        <f ca="1">IF(AND(RESULT!$K388&gt;I$1,RESULT!$C388+RESULT!$D388&gt;2),"WON",IF(AND(RESULT!$K388&lt;I$1,RESULT!$C388+RESULT!$D388&lt;3),"WON","LOST"))</f>
        <v>LOST</v>
      </c>
      <c r="K329" t="str">
        <f t="shared" ca="1" si="218"/>
        <v>DP</v>
      </c>
      <c r="M329" t="str">
        <f ca="1">IF(AND(RESULT!$G388&gt;M$1,RESULT!$C388+RESULT!$D388&gt;2),"WON",IF(AND(RESULT!$G388&lt;M$1,RESULT!$C388+RESULT!$D388&lt;3),"WON","LOST"))</f>
        <v>WON</v>
      </c>
      <c r="N329" t="str">
        <f ca="1">IF(AND(RESULT!$K388&gt;M$1,RESULT!$C388+RESULT!$D388&gt;2),"WON",IF(AND(RESULT!$K388&lt;M$1,RESULT!$C388+RESULT!$D388&lt;3),"WON","LOST"))</f>
        <v>WON</v>
      </c>
      <c r="O329" t="str">
        <f t="shared" ca="1" si="219"/>
        <v>WON</v>
      </c>
      <c r="Q329" t="str">
        <f ca="1">IF(AND(RESULT!$G388&gt;Q$1,RESULT!$C388+RESULT!$D388&gt;2),"WON",IF(AND(RESULT!$G388&lt;Q$1,RESULT!$C388+RESULT!$D388&lt;3),"WON","LOST"))</f>
        <v>WON</v>
      </c>
      <c r="R329" t="str">
        <f ca="1">IF(AND(RESULT!$K388&gt;Q$1,RESULT!$C388+RESULT!$D388&gt;2),"WON",IF(AND(RESULT!$K388&lt;Q$1,RESULT!$C388+RESULT!$D388&lt;3),"WON","LOST"))</f>
        <v>WON</v>
      </c>
      <c r="S329" t="str">
        <f t="shared" ca="1" si="220"/>
        <v>WON</v>
      </c>
      <c r="U329" t="str">
        <f ca="1">IF(AND(RESULT!$G388&gt;U$1,RESULT!$C388+RESULT!$D388&gt;2),"WON",IF(AND(RESULT!$G388&lt;U$1,RESULT!$C388+RESULT!$D388&lt;3),"WON","LOST"))</f>
        <v>WON</v>
      </c>
      <c r="V329" t="str">
        <f ca="1">IF(AND(RESULT!$K388&gt;U$1,RESULT!$C388+RESULT!$D388&gt;2),"WON",IF(AND(RESULT!$K388&lt;U$1,RESULT!$C388+RESULT!$D388&lt;3),"WON","LOST"))</f>
        <v>WON</v>
      </c>
      <c r="W329" t="str">
        <f t="shared" ca="1" si="221"/>
        <v>WON</v>
      </c>
      <c r="Y329" t="str">
        <f ca="1">IF(AND(RESULT!$G388&gt;Y$1,RESULT!$C388+RESULT!$D388&gt;2),"WON",IF(AND(RESULT!$G388&lt;Y$1,RESULT!$C388+RESULT!$D388&lt;3),"WON","LOST"))</f>
        <v>WON</v>
      </c>
      <c r="Z329" t="str">
        <f ca="1">IF(AND(RESULT!$K388&gt;Y$1,RESULT!$C388+RESULT!$D388&gt;2),"WON",IF(AND(RESULT!$K388&lt;Y$1,RESULT!$C388+RESULT!$D388&lt;3),"WON","LOST"))</f>
        <v>WON</v>
      </c>
      <c r="AA329" t="str">
        <f t="shared" ca="1" si="222"/>
        <v>WON</v>
      </c>
      <c r="AC329" t="str">
        <f ca="1">IF(AND(RESULT!$G388&gt;AC$1,RESULT!$C388+RESULT!$D388&gt;2),"WON",IF(AND(RESULT!$G388&lt;AC$1,RESULT!$C388+RESULT!$D388&lt;3),"WON","LOST"))</f>
        <v>WON</v>
      </c>
      <c r="AD329" t="str">
        <f ca="1">IF(AND(RESULT!$K388&gt;AC$1,RESULT!$C388+RESULT!$D388&gt;2),"WON",IF(AND(RESULT!$K388&lt;AC$1,RESULT!$C388+RESULT!$D388&lt;3),"WON","LOST"))</f>
        <v>WON</v>
      </c>
      <c r="AE329" t="str">
        <f t="shared" ca="1" si="223"/>
        <v>WON</v>
      </c>
    </row>
    <row r="330" spans="1:31">
      <c r="A330" t="str">
        <f ca="1">IF(AND(RESULT!$G389&gt;A$1,RESULT!$C389+RESULT!$D389&gt;2),"WON",IF(AND(RESULT!$G389&lt;A$1,RESULT!$C389+RESULT!$D389&lt;3),"WON","LOST"))</f>
        <v>LOST</v>
      </c>
      <c r="B330" t="str">
        <f ca="1">IF(AND(RESULT!$K389&gt;A$1,RESULT!$C389+RESULT!$D389&gt;2),"WON",IF(AND(RESULT!$K389&lt;A$1,RESULT!$C389+RESULT!$D389&lt;3),"WON","LOST"))</f>
        <v>LOST</v>
      </c>
      <c r="C330" t="str">
        <f t="shared" ca="1" si="216"/>
        <v>LOST</v>
      </c>
      <c r="E330" t="str">
        <f ca="1">IF(AND(RESULT!$G389&gt;E$1,RESULT!$C389+RESULT!$D389&gt;2),"WON",IF(AND(RESULT!$G389&lt;E$1,RESULT!$C389+RESULT!$D389&lt;3),"WON","LOST"))</f>
        <v>LOST</v>
      </c>
      <c r="F330" t="str">
        <f ca="1">IF(AND(RESULT!$K389&gt;E$1,RESULT!$C389+RESULT!$D389&gt;2),"WON",IF(AND(RESULT!$K389&lt;E$1,RESULT!$C389+RESULT!$D389&lt;3),"WON","LOST"))</f>
        <v>LOST</v>
      </c>
      <c r="G330" t="str">
        <f t="shared" ca="1" si="217"/>
        <v>LOST</v>
      </c>
      <c r="I330" t="str">
        <f ca="1">IF(AND(RESULT!$G389&gt;I$1,RESULT!$C389+RESULT!$D389&gt;2),"WON",IF(AND(RESULT!$G389&lt;I$1,RESULT!$C389+RESULT!$D389&lt;3),"WON","LOST"))</f>
        <v>LOST</v>
      </c>
      <c r="J330" t="str">
        <f ca="1">IF(AND(RESULT!$K389&gt;I$1,RESULT!$C389+RESULT!$D389&gt;2),"WON",IF(AND(RESULT!$K389&lt;I$1,RESULT!$C389+RESULT!$D389&lt;3),"WON","LOST"))</f>
        <v>LOST</v>
      </c>
      <c r="K330" t="str">
        <f t="shared" ca="1" si="218"/>
        <v>LOST</v>
      </c>
      <c r="M330" t="str">
        <f ca="1">IF(AND(RESULT!$G389&gt;M$1,RESULT!$C389+RESULT!$D389&gt;2),"WON",IF(AND(RESULT!$G389&lt;M$1,RESULT!$C389+RESULT!$D389&lt;3),"WON","LOST"))</f>
        <v>WON</v>
      </c>
      <c r="N330" t="str">
        <f ca="1">IF(AND(RESULT!$K389&gt;M$1,RESULT!$C389+RESULT!$D389&gt;2),"WON",IF(AND(RESULT!$K389&lt;M$1,RESULT!$C389+RESULT!$D389&lt;3),"WON","LOST"))</f>
        <v>WON</v>
      </c>
      <c r="O330" t="str">
        <f t="shared" ca="1" si="219"/>
        <v>WON</v>
      </c>
      <c r="Q330" t="str">
        <f ca="1">IF(AND(RESULT!$G389&gt;Q$1,RESULT!$C389+RESULT!$D389&gt;2),"WON",IF(AND(RESULT!$G389&lt;Q$1,RESULT!$C389+RESULT!$D389&lt;3),"WON","LOST"))</f>
        <v>WON</v>
      </c>
      <c r="R330" t="str">
        <f ca="1">IF(AND(RESULT!$K389&gt;Q$1,RESULT!$C389+RESULT!$D389&gt;2),"WON",IF(AND(RESULT!$K389&lt;Q$1,RESULT!$C389+RESULT!$D389&lt;3),"WON","LOST"))</f>
        <v>WON</v>
      </c>
      <c r="S330" t="str">
        <f t="shared" ca="1" si="220"/>
        <v>WON</v>
      </c>
      <c r="U330" t="str">
        <f ca="1">IF(AND(RESULT!$G389&gt;U$1,RESULT!$C389+RESULT!$D389&gt;2),"WON",IF(AND(RESULT!$G389&lt;U$1,RESULT!$C389+RESULT!$D389&lt;3),"WON","LOST"))</f>
        <v>WON</v>
      </c>
      <c r="V330" t="str">
        <f ca="1">IF(AND(RESULT!$K389&gt;U$1,RESULT!$C389+RESULT!$D389&gt;2),"WON",IF(AND(RESULT!$K389&lt;U$1,RESULT!$C389+RESULT!$D389&lt;3),"WON","LOST"))</f>
        <v>WON</v>
      </c>
      <c r="W330" t="str">
        <f t="shared" ca="1" si="221"/>
        <v>WON</v>
      </c>
      <c r="Y330" t="str">
        <f ca="1">IF(AND(RESULT!$G389&gt;Y$1,RESULT!$C389+RESULT!$D389&gt;2),"WON",IF(AND(RESULT!$G389&lt;Y$1,RESULT!$C389+RESULT!$D389&lt;3),"WON","LOST"))</f>
        <v>WON</v>
      </c>
      <c r="Z330" t="str">
        <f ca="1">IF(AND(RESULT!$K389&gt;Y$1,RESULT!$C389+RESULT!$D389&gt;2),"WON",IF(AND(RESULT!$K389&lt;Y$1,RESULT!$C389+RESULT!$D389&lt;3),"WON","LOST"))</f>
        <v>LOST</v>
      </c>
      <c r="AA330" t="str">
        <f t="shared" ca="1" si="222"/>
        <v>DP</v>
      </c>
      <c r="AC330" t="str">
        <f ca="1">IF(AND(RESULT!$G389&gt;AC$1,RESULT!$C389+RESULT!$D389&gt;2),"WON",IF(AND(RESULT!$G389&lt;AC$1,RESULT!$C389+RESULT!$D389&lt;3),"WON","LOST"))</f>
        <v>WON</v>
      </c>
      <c r="AD330" t="str">
        <f ca="1">IF(AND(RESULT!$K389&gt;AC$1,RESULT!$C389+RESULT!$D389&gt;2),"WON",IF(AND(RESULT!$K389&lt;AC$1,RESULT!$C389+RESULT!$D389&lt;3),"WON","LOST"))</f>
        <v>LOST</v>
      </c>
      <c r="AE330" t="str">
        <f t="shared" ca="1" si="223"/>
        <v>DP</v>
      </c>
    </row>
    <row r="331" spans="1:31">
      <c r="A331" t="str">
        <f ca="1">IF(AND(RESULT!$G390&gt;A$1,RESULT!$C390+RESULT!$D390&gt;2),"WON",IF(AND(RESULT!$G390&lt;A$1,RESULT!$C390+RESULT!$D390&lt;3),"WON","LOST"))</f>
        <v>WON</v>
      </c>
      <c r="B331" t="str">
        <f ca="1">IF(AND(RESULT!$K390&gt;A$1,RESULT!$C390+RESULT!$D390&gt;2),"WON",IF(AND(RESULT!$K390&lt;A$1,RESULT!$C390+RESULT!$D390&lt;3),"WON","LOST"))</f>
        <v>WON</v>
      </c>
      <c r="C331" t="str">
        <f t="shared" ca="1" si="216"/>
        <v>WON</v>
      </c>
      <c r="E331" t="str">
        <f ca="1">IF(AND(RESULT!$G390&gt;E$1,RESULT!$C390+RESULT!$D390&gt;2),"WON",IF(AND(RESULT!$G390&lt;E$1,RESULT!$C390+RESULT!$D390&lt;3),"WON","LOST"))</f>
        <v>WON</v>
      </c>
      <c r="F331" t="str">
        <f ca="1">IF(AND(RESULT!$K390&gt;E$1,RESULT!$C390+RESULT!$D390&gt;2),"WON",IF(AND(RESULT!$K390&lt;E$1,RESULT!$C390+RESULT!$D390&lt;3),"WON","LOST"))</f>
        <v>WON</v>
      </c>
      <c r="G331" t="str">
        <f t="shared" ca="1" si="217"/>
        <v>WON</v>
      </c>
      <c r="I331" t="str">
        <f ca="1">IF(AND(RESULT!$G390&gt;I$1,RESULT!$C390+RESULT!$D390&gt;2),"WON",IF(AND(RESULT!$G390&lt;I$1,RESULT!$C390+RESULT!$D390&lt;3),"WON","LOST"))</f>
        <v>WON</v>
      </c>
      <c r="J331" t="str">
        <f ca="1">IF(AND(RESULT!$K390&gt;I$1,RESULT!$C390+RESULT!$D390&gt;2),"WON",IF(AND(RESULT!$K390&lt;I$1,RESULT!$C390+RESULT!$D390&lt;3),"WON","LOST"))</f>
        <v>WON</v>
      </c>
      <c r="K331" t="str">
        <f t="shared" ca="1" si="218"/>
        <v>WON</v>
      </c>
      <c r="M331" t="str">
        <f ca="1">IF(AND(RESULT!$G390&gt;M$1,RESULT!$C390+RESULT!$D390&gt;2),"WON",IF(AND(RESULT!$G390&lt;M$1,RESULT!$C390+RESULT!$D390&lt;3),"WON","LOST"))</f>
        <v>WON</v>
      </c>
      <c r="N331" t="str">
        <f ca="1">IF(AND(RESULT!$K390&gt;M$1,RESULT!$C390+RESULT!$D390&gt;2),"WON",IF(AND(RESULT!$K390&lt;M$1,RESULT!$C390+RESULT!$D390&lt;3),"WON","LOST"))</f>
        <v>WON</v>
      </c>
      <c r="O331" t="str">
        <f t="shared" ca="1" si="219"/>
        <v>WON</v>
      </c>
      <c r="Q331" t="str">
        <f ca="1">IF(AND(RESULT!$G390&gt;Q$1,RESULT!$C390+RESULT!$D390&gt;2),"WON",IF(AND(RESULT!$G390&lt;Q$1,RESULT!$C390+RESULT!$D390&lt;3),"WON","LOST"))</f>
        <v>WON</v>
      </c>
      <c r="R331" t="str">
        <f ca="1">IF(AND(RESULT!$K390&gt;Q$1,RESULT!$C390+RESULT!$D390&gt;2),"WON",IF(AND(RESULT!$K390&lt;Q$1,RESULT!$C390+RESULT!$D390&lt;3),"WON","LOST"))</f>
        <v>WON</v>
      </c>
      <c r="S331" t="str">
        <f t="shared" ca="1" si="220"/>
        <v>WON</v>
      </c>
      <c r="U331" t="str">
        <f ca="1">IF(AND(RESULT!$G390&gt;U$1,RESULT!$C390+RESULT!$D390&gt;2),"WON",IF(AND(RESULT!$G390&lt;U$1,RESULT!$C390+RESULT!$D390&lt;3),"WON","LOST"))</f>
        <v>WON</v>
      </c>
      <c r="V331" t="str">
        <f ca="1">IF(AND(RESULT!$K390&gt;U$1,RESULT!$C390+RESULT!$D390&gt;2),"WON",IF(AND(RESULT!$K390&lt;U$1,RESULT!$C390+RESULT!$D390&lt;3),"WON","LOST"))</f>
        <v>WON</v>
      </c>
      <c r="W331" t="str">
        <f t="shared" ca="1" si="221"/>
        <v>WON</v>
      </c>
      <c r="Y331" t="str">
        <f ca="1">IF(AND(RESULT!$G390&gt;Y$1,RESULT!$C390+RESULT!$D390&gt;2),"WON",IF(AND(RESULT!$G390&lt;Y$1,RESULT!$C390+RESULT!$D390&lt;3),"WON","LOST"))</f>
        <v>WON</v>
      </c>
      <c r="Z331" t="str">
        <f ca="1">IF(AND(RESULT!$K390&gt;Y$1,RESULT!$C390+RESULT!$D390&gt;2),"WON",IF(AND(RESULT!$K390&lt;Y$1,RESULT!$C390+RESULT!$D390&lt;3),"WON","LOST"))</f>
        <v>WON</v>
      </c>
      <c r="AA331" t="str">
        <f t="shared" ca="1" si="222"/>
        <v>WON</v>
      </c>
      <c r="AC331" t="str">
        <f ca="1">IF(AND(RESULT!$G390&gt;AC$1,RESULT!$C390+RESULT!$D390&gt;2),"WON",IF(AND(RESULT!$G390&lt;AC$1,RESULT!$C390+RESULT!$D390&lt;3),"WON","LOST"))</f>
        <v>WON</v>
      </c>
      <c r="AD331" t="str">
        <f ca="1">IF(AND(RESULT!$K390&gt;AC$1,RESULT!$C390+RESULT!$D390&gt;2),"WON",IF(AND(RESULT!$K390&lt;AC$1,RESULT!$C390+RESULT!$D390&lt;3),"WON","LOST"))</f>
        <v>WON</v>
      </c>
      <c r="AE331" t="str">
        <f t="shared" ca="1" si="223"/>
        <v>WON</v>
      </c>
    </row>
    <row r="332" spans="1:31">
      <c r="A332" t="str">
        <f ca="1">IF(AND(RESULT!$G391&gt;A$1,RESULT!$C391+RESULT!$D391&gt;2),"WON",IF(AND(RESULT!$G391&lt;A$1,RESULT!$C391+RESULT!$D391&lt;3),"WON","LOST"))</f>
        <v>LOST</v>
      </c>
      <c r="B332" t="str">
        <f ca="1">IF(AND(RESULT!$K391&gt;A$1,RESULT!$C391+RESULT!$D391&gt;2),"WON",IF(AND(RESULT!$K391&lt;A$1,RESULT!$C391+RESULT!$D391&lt;3),"WON","LOST"))</f>
        <v>LOST</v>
      </c>
      <c r="C332" t="str">
        <f t="shared" ca="1" si="216"/>
        <v>LOST</v>
      </c>
      <c r="E332" t="str">
        <f ca="1">IF(AND(RESULT!$G391&gt;E$1,RESULT!$C391+RESULT!$D391&gt;2),"WON",IF(AND(RESULT!$G391&lt;E$1,RESULT!$C391+RESULT!$D391&lt;3),"WON","LOST"))</f>
        <v>LOST</v>
      </c>
      <c r="F332" t="str">
        <f ca="1">IF(AND(RESULT!$K391&gt;E$1,RESULT!$C391+RESULT!$D391&gt;2),"WON",IF(AND(RESULT!$K391&lt;E$1,RESULT!$C391+RESULT!$D391&lt;3),"WON","LOST"))</f>
        <v>LOST</v>
      </c>
      <c r="G332" t="str">
        <f t="shared" ca="1" si="217"/>
        <v>LOST</v>
      </c>
      <c r="I332" t="str">
        <f ca="1">IF(AND(RESULT!$G391&gt;I$1,RESULT!$C391+RESULT!$D391&gt;2),"WON",IF(AND(RESULT!$G391&lt;I$1,RESULT!$C391+RESULT!$D391&lt;3),"WON","LOST"))</f>
        <v>LOST</v>
      </c>
      <c r="J332" t="str">
        <f ca="1">IF(AND(RESULT!$K391&gt;I$1,RESULT!$C391+RESULT!$D391&gt;2),"WON",IF(AND(RESULT!$K391&lt;I$1,RESULT!$C391+RESULT!$D391&lt;3),"WON","LOST"))</f>
        <v>LOST</v>
      </c>
      <c r="K332" t="str">
        <f t="shared" ca="1" si="218"/>
        <v>LOST</v>
      </c>
      <c r="M332" t="str">
        <f ca="1">IF(AND(RESULT!$G391&gt;M$1,RESULT!$C391+RESULT!$D391&gt;2),"WON",IF(AND(RESULT!$G391&lt;M$1,RESULT!$C391+RESULT!$D391&lt;3),"WON","LOST"))</f>
        <v>LOST</v>
      </c>
      <c r="N332" t="str">
        <f ca="1">IF(AND(RESULT!$K391&gt;M$1,RESULT!$C391+RESULT!$D391&gt;2),"WON",IF(AND(RESULT!$K391&lt;M$1,RESULT!$C391+RESULT!$D391&lt;3),"WON","LOST"))</f>
        <v>WON</v>
      </c>
      <c r="O332" t="str">
        <f t="shared" ca="1" si="219"/>
        <v>DP</v>
      </c>
      <c r="Q332" t="str">
        <f ca="1">IF(AND(RESULT!$G391&gt;Q$1,RESULT!$C391+RESULT!$D391&gt;2),"WON",IF(AND(RESULT!$G391&lt;Q$1,RESULT!$C391+RESULT!$D391&lt;3),"WON","LOST"))</f>
        <v>LOST</v>
      </c>
      <c r="R332" t="str">
        <f ca="1">IF(AND(RESULT!$K391&gt;Q$1,RESULT!$C391+RESULT!$D391&gt;2),"WON",IF(AND(RESULT!$K391&lt;Q$1,RESULT!$C391+RESULT!$D391&lt;3),"WON","LOST"))</f>
        <v>WON</v>
      </c>
      <c r="S332" t="str">
        <f t="shared" ca="1" si="220"/>
        <v>DP</v>
      </c>
      <c r="U332" t="str">
        <f ca="1">IF(AND(RESULT!$G391&gt;U$1,RESULT!$C391+RESULT!$D391&gt;2),"WON",IF(AND(RESULT!$G391&lt;U$1,RESULT!$C391+RESULT!$D391&lt;3),"WON","LOST"))</f>
        <v>LOST</v>
      </c>
      <c r="V332" t="str">
        <f ca="1">IF(AND(RESULT!$K391&gt;U$1,RESULT!$C391+RESULT!$D391&gt;2),"WON",IF(AND(RESULT!$K391&lt;U$1,RESULT!$C391+RESULT!$D391&lt;3),"WON","LOST"))</f>
        <v>WON</v>
      </c>
      <c r="W332" t="str">
        <f t="shared" ca="1" si="221"/>
        <v>DP</v>
      </c>
      <c r="Y332" t="str">
        <f ca="1">IF(AND(RESULT!$G391&gt;Y$1,RESULT!$C391+RESULT!$D391&gt;2),"WON",IF(AND(RESULT!$G391&lt;Y$1,RESULT!$C391+RESULT!$D391&lt;3),"WON","LOST"))</f>
        <v>LOST</v>
      </c>
      <c r="Z332" t="str">
        <f ca="1">IF(AND(RESULT!$K391&gt;Y$1,RESULT!$C391+RESULT!$D391&gt;2),"WON",IF(AND(RESULT!$K391&lt;Y$1,RESULT!$C391+RESULT!$D391&lt;3),"WON","LOST"))</f>
        <v>LOST</v>
      </c>
      <c r="AA332" t="str">
        <f t="shared" ca="1" si="222"/>
        <v>LOST</v>
      </c>
      <c r="AC332" t="str">
        <f ca="1">IF(AND(RESULT!$G391&gt;AC$1,RESULT!$C391+RESULT!$D391&gt;2),"WON",IF(AND(RESULT!$G391&lt;AC$1,RESULT!$C391+RESULT!$D391&lt;3),"WON","LOST"))</f>
        <v>LOST</v>
      </c>
      <c r="AD332" t="str">
        <f ca="1">IF(AND(RESULT!$K391&gt;AC$1,RESULT!$C391+RESULT!$D391&gt;2),"WON",IF(AND(RESULT!$K391&lt;AC$1,RESULT!$C391+RESULT!$D391&lt;3),"WON","LOST"))</f>
        <v>LOST</v>
      </c>
      <c r="AE332" t="str">
        <f t="shared" ca="1" si="223"/>
        <v>LOST</v>
      </c>
    </row>
    <row r="333" spans="1:31">
      <c r="A333" t="str">
        <f ca="1">IF(AND(RESULT!$G392&gt;A$1,RESULT!$C392+RESULT!$D392&gt;2),"WON",IF(AND(RESULT!$G392&lt;A$1,RESULT!$C392+RESULT!$D392&lt;3),"WON","LOST"))</f>
        <v>WON</v>
      </c>
      <c r="B333" t="str">
        <f ca="1">IF(AND(RESULT!$K392&gt;A$1,RESULT!$C392+RESULT!$D392&gt;2),"WON",IF(AND(RESULT!$K392&lt;A$1,RESULT!$C392+RESULT!$D392&lt;3),"WON","LOST"))</f>
        <v>WON</v>
      </c>
      <c r="C333" t="str">
        <f t="shared" ca="1" si="216"/>
        <v>WON</v>
      </c>
      <c r="E333" t="str">
        <f ca="1">IF(AND(RESULT!$G392&gt;E$1,RESULT!$C392+RESULT!$D392&gt;2),"WON",IF(AND(RESULT!$G392&lt;E$1,RESULT!$C392+RESULT!$D392&lt;3),"WON","LOST"))</f>
        <v>WON</v>
      </c>
      <c r="F333" t="str">
        <f ca="1">IF(AND(RESULT!$K392&gt;E$1,RESULT!$C392+RESULT!$D392&gt;2),"WON",IF(AND(RESULT!$K392&lt;E$1,RESULT!$C392+RESULT!$D392&lt;3),"WON","LOST"))</f>
        <v>WON</v>
      </c>
      <c r="G333" t="str">
        <f t="shared" ca="1" si="217"/>
        <v>WON</v>
      </c>
      <c r="I333" t="str">
        <f ca="1">IF(AND(RESULT!$G392&gt;I$1,RESULT!$C392+RESULT!$D392&gt;2),"WON",IF(AND(RESULT!$G392&lt;I$1,RESULT!$C392+RESULT!$D392&lt;3),"WON","LOST"))</f>
        <v>WON</v>
      </c>
      <c r="J333" t="str">
        <f ca="1">IF(AND(RESULT!$K392&gt;I$1,RESULT!$C392+RESULT!$D392&gt;2),"WON",IF(AND(RESULT!$K392&lt;I$1,RESULT!$C392+RESULT!$D392&lt;3),"WON","LOST"))</f>
        <v>WON</v>
      </c>
      <c r="K333" t="str">
        <f t="shared" ca="1" si="218"/>
        <v>WON</v>
      </c>
      <c r="M333" t="str">
        <f ca="1">IF(AND(RESULT!$G392&gt;M$1,RESULT!$C392+RESULT!$D392&gt;2),"WON",IF(AND(RESULT!$G392&lt;M$1,RESULT!$C392+RESULT!$D392&lt;3),"WON","LOST"))</f>
        <v>WON</v>
      </c>
      <c r="N333" t="str">
        <f ca="1">IF(AND(RESULT!$K392&gt;M$1,RESULT!$C392+RESULT!$D392&gt;2),"WON",IF(AND(RESULT!$K392&lt;M$1,RESULT!$C392+RESULT!$D392&lt;3),"WON","LOST"))</f>
        <v>LOST</v>
      </c>
      <c r="O333" t="str">
        <f t="shared" ca="1" si="219"/>
        <v>DP</v>
      </c>
      <c r="Q333" t="str">
        <f ca="1">IF(AND(RESULT!$G392&gt;Q$1,RESULT!$C392+RESULT!$D392&gt;2),"WON",IF(AND(RESULT!$G392&lt;Q$1,RESULT!$C392+RESULT!$D392&lt;3),"WON","LOST"))</f>
        <v>WON</v>
      </c>
      <c r="R333" t="str">
        <f ca="1">IF(AND(RESULT!$K392&gt;Q$1,RESULT!$C392+RESULT!$D392&gt;2),"WON",IF(AND(RESULT!$K392&lt;Q$1,RESULT!$C392+RESULT!$D392&lt;3),"WON","LOST"))</f>
        <v>LOST</v>
      </c>
      <c r="S333" t="str">
        <f t="shared" ca="1" si="220"/>
        <v>DP</v>
      </c>
      <c r="U333" t="str">
        <f ca="1">IF(AND(RESULT!$G392&gt;U$1,RESULT!$C392+RESULT!$D392&gt;2),"WON",IF(AND(RESULT!$G392&lt;U$1,RESULT!$C392+RESULT!$D392&lt;3),"WON","LOST"))</f>
        <v>WON</v>
      </c>
      <c r="V333" t="str">
        <f ca="1">IF(AND(RESULT!$K392&gt;U$1,RESULT!$C392+RESULT!$D392&gt;2),"WON",IF(AND(RESULT!$K392&lt;U$1,RESULT!$C392+RESULT!$D392&lt;3),"WON","LOST"))</f>
        <v>LOST</v>
      </c>
      <c r="W333" t="str">
        <f t="shared" ca="1" si="221"/>
        <v>DP</v>
      </c>
      <c r="Y333" t="str">
        <f ca="1">IF(AND(RESULT!$G392&gt;Y$1,RESULT!$C392+RESULT!$D392&gt;2),"WON",IF(AND(RESULT!$G392&lt;Y$1,RESULT!$C392+RESULT!$D392&lt;3),"WON","LOST"))</f>
        <v>WON</v>
      </c>
      <c r="Z333" t="str">
        <f ca="1">IF(AND(RESULT!$K392&gt;Y$1,RESULT!$C392+RESULT!$D392&gt;2),"WON",IF(AND(RESULT!$K392&lt;Y$1,RESULT!$C392+RESULT!$D392&lt;3),"WON","LOST"))</f>
        <v>LOST</v>
      </c>
      <c r="AA333" t="str">
        <f t="shared" ca="1" si="222"/>
        <v>DP</v>
      </c>
      <c r="AC333" t="str">
        <f ca="1">IF(AND(RESULT!$G392&gt;AC$1,RESULT!$C392+RESULT!$D392&gt;2),"WON",IF(AND(RESULT!$G392&lt;AC$1,RESULT!$C392+RESULT!$D392&lt;3),"WON","LOST"))</f>
        <v>WON</v>
      </c>
      <c r="AD333" t="str">
        <f ca="1">IF(AND(RESULT!$K392&gt;AC$1,RESULT!$C392+RESULT!$D392&gt;2),"WON",IF(AND(RESULT!$K392&lt;AC$1,RESULT!$C392+RESULT!$D392&lt;3),"WON","LOST"))</f>
        <v>LOST</v>
      </c>
      <c r="AE333" t="str">
        <f t="shared" ca="1" si="223"/>
        <v>DP</v>
      </c>
    </row>
    <row r="334" spans="1:31">
      <c r="A334" t="str">
        <f ca="1">IF(AND(RESULT!$G393&gt;A$1,RESULT!$C393+RESULT!$D393&gt;2),"WON",IF(AND(RESULT!$G393&lt;A$1,RESULT!$C393+RESULT!$D393&lt;3),"WON","LOST"))</f>
        <v>LOST</v>
      </c>
      <c r="B334" t="str">
        <f ca="1">IF(AND(RESULT!$K393&gt;A$1,RESULT!$C393+RESULT!$D393&gt;2),"WON",IF(AND(RESULT!$K393&lt;A$1,RESULT!$C393+RESULT!$D393&lt;3),"WON","LOST"))</f>
        <v>LOST</v>
      </c>
      <c r="C334" t="str">
        <f t="shared" ca="1" si="216"/>
        <v>LOST</v>
      </c>
      <c r="E334" t="str">
        <f ca="1">IF(AND(RESULT!$G393&gt;E$1,RESULT!$C393+RESULT!$D393&gt;2),"WON",IF(AND(RESULT!$G393&lt;E$1,RESULT!$C393+RESULT!$D393&lt;3),"WON","LOST"))</f>
        <v>LOST</v>
      </c>
      <c r="F334" t="str">
        <f ca="1">IF(AND(RESULT!$K393&gt;E$1,RESULT!$C393+RESULT!$D393&gt;2),"WON",IF(AND(RESULT!$K393&lt;E$1,RESULT!$C393+RESULT!$D393&lt;3),"WON","LOST"))</f>
        <v>LOST</v>
      </c>
      <c r="G334" t="str">
        <f t="shared" ca="1" si="217"/>
        <v>LOST</v>
      </c>
      <c r="I334" t="str">
        <f ca="1">IF(AND(RESULT!$G393&gt;I$1,RESULT!$C393+RESULT!$D393&gt;2),"WON",IF(AND(RESULT!$G393&lt;I$1,RESULT!$C393+RESULT!$D393&lt;3),"WON","LOST"))</f>
        <v>WON</v>
      </c>
      <c r="J334" t="str">
        <f ca="1">IF(AND(RESULT!$K393&gt;I$1,RESULT!$C393+RESULT!$D393&gt;2),"WON",IF(AND(RESULT!$K393&lt;I$1,RESULT!$C393+RESULT!$D393&lt;3),"WON","LOST"))</f>
        <v>LOST</v>
      </c>
      <c r="K334" t="str">
        <f t="shared" ca="1" si="218"/>
        <v>DP</v>
      </c>
      <c r="M334" t="str">
        <f ca="1">IF(AND(RESULT!$G393&gt;M$1,RESULT!$C393+RESULT!$D393&gt;2),"WON",IF(AND(RESULT!$G393&lt;M$1,RESULT!$C393+RESULT!$D393&lt;3),"WON","LOST"))</f>
        <v>WON</v>
      </c>
      <c r="N334" t="str">
        <f ca="1">IF(AND(RESULT!$K393&gt;M$1,RESULT!$C393+RESULT!$D393&gt;2),"WON",IF(AND(RESULT!$K393&lt;M$1,RESULT!$C393+RESULT!$D393&lt;3),"WON","LOST"))</f>
        <v>LOST</v>
      </c>
      <c r="O334" t="str">
        <f t="shared" ca="1" si="219"/>
        <v>DP</v>
      </c>
      <c r="Q334" t="str">
        <f ca="1">IF(AND(RESULT!$G393&gt;Q$1,RESULT!$C393+RESULT!$D393&gt;2),"WON",IF(AND(RESULT!$G393&lt;Q$1,RESULT!$C393+RESULT!$D393&lt;3),"WON","LOST"))</f>
        <v>WON</v>
      </c>
      <c r="R334" t="str">
        <f ca="1">IF(AND(RESULT!$K393&gt;Q$1,RESULT!$C393+RESULT!$D393&gt;2),"WON",IF(AND(RESULT!$K393&lt;Q$1,RESULT!$C393+RESULT!$D393&lt;3),"WON","LOST"))</f>
        <v>LOST</v>
      </c>
      <c r="S334" t="str">
        <f t="shared" ca="1" si="220"/>
        <v>DP</v>
      </c>
      <c r="U334" t="str">
        <f ca="1">IF(AND(RESULT!$G393&gt;U$1,RESULT!$C393+RESULT!$D393&gt;2),"WON",IF(AND(RESULT!$G393&lt;U$1,RESULT!$C393+RESULT!$D393&lt;3),"WON","LOST"))</f>
        <v>WON</v>
      </c>
      <c r="V334" t="str">
        <f ca="1">IF(AND(RESULT!$K393&gt;U$1,RESULT!$C393+RESULT!$D393&gt;2),"WON",IF(AND(RESULT!$K393&lt;U$1,RESULT!$C393+RESULT!$D393&lt;3),"WON","LOST"))</f>
        <v>LOST</v>
      </c>
      <c r="W334" t="str">
        <f t="shared" ca="1" si="221"/>
        <v>DP</v>
      </c>
      <c r="Y334" t="str">
        <f ca="1">IF(AND(RESULT!$G393&gt;Y$1,RESULT!$C393+RESULT!$D393&gt;2),"WON",IF(AND(RESULT!$G393&lt;Y$1,RESULT!$C393+RESULT!$D393&lt;3),"WON","LOST"))</f>
        <v>WON</v>
      </c>
      <c r="Z334" t="str">
        <f ca="1">IF(AND(RESULT!$K393&gt;Y$1,RESULT!$C393+RESULT!$D393&gt;2),"WON",IF(AND(RESULT!$K393&lt;Y$1,RESULT!$C393+RESULT!$D393&lt;3),"WON","LOST"))</f>
        <v>LOST</v>
      </c>
      <c r="AA334" t="str">
        <f t="shared" ca="1" si="222"/>
        <v>DP</v>
      </c>
      <c r="AC334" t="str">
        <f ca="1">IF(AND(RESULT!$G393&gt;AC$1,RESULT!$C393+RESULT!$D393&gt;2),"WON",IF(AND(RESULT!$G393&lt;AC$1,RESULT!$C393+RESULT!$D393&lt;3),"WON","LOST"))</f>
        <v>WON</v>
      </c>
      <c r="AD334" t="str">
        <f ca="1">IF(AND(RESULT!$K393&gt;AC$1,RESULT!$C393+RESULT!$D393&gt;2),"WON",IF(AND(RESULT!$K393&lt;AC$1,RESULT!$C393+RESULT!$D393&lt;3),"WON","LOST"))</f>
        <v>LOST</v>
      </c>
      <c r="AE334" t="str">
        <f t="shared" ca="1" si="223"/>
        <v>DP</v>
      </c>
    </row>
    <row r="335" spans="1:31">
      <c r="A335" t="str">
        <f ca="1">IF(AND(RESULT!$G394&gt;A$1,RESULT!$C394+RESULT!$D394&gt;2),"WON",IF(AND(RESULT!$G394&lt;A$1,RESULT!$C394+RESULT!$D394&lt;3),"WON","LOST"))</f>
        <v>LOST</v>
      </c>
      <c r="B335" t="str">
        <f ca="1">IF(AND(RESULT!$K394&gt;A$1,RESULT!$C394+RESULT!$D394&gt;2),"WON",IF(AND(RESULT!$K394&lt;A$1,RESULT!$C394+RESULT!$D394&lt;3),"WON","LOST"))</f>
        <v>LOST</v>
      </c>
      <c r="C335" t="str">
        <f t="shared" ca="1" si="216"/>
        <v>LOST</v>
      </c>
      <c r="E335" t="str">
        <f ca="1">IF(AND(RESULT!$G394&gt;E$1,RESULT!$C394+RESULT!$D394&gt;2),"WON",IF(AND(RESULT!$G394&lt;E$1,RESULT!$C394+RESULT!$D394&lt;3),"WON","LOST"))</f>
        <v>LOST</v>
      </c>
      <c r="F335" t="str">
        <f ca="1">IF(AND(RESULT!$K394&gt;E$1,RESULT!$C394+RESULT!$D394&gt;2),"WON",IF(AND(RESULT!$K394&lt;E$1,RESULT!$C394+RESULT!$D394&lt;3),"WON","LOST"))</f>
        <v>LOST</v>
      </c>
      <c r="G335" t="str">
        <f t="shared" ca="1" si="217"/>
        <v>LOST</v>
      </c>
      <c r="I335" t="str">
        <f ca="1">IF(AND(RESULT!$G394&gt;I$1,RESULT!$C394+RESULT!$D394&gt;2),"WON",IF(AND(RESULT!$G394&lt;I$1,RESULT!$C394+RESULT!$D394&lt;3),"WON","LOST"))</f>
        <v>LOST</v>
      </c>
      <c r="J335" t="str">
        <f ca="1">IF(AND(RESULT!$K394&gt;I$1,RESULT!$C394+RESULT!$D394&gt;2),"WON",IF(AND(RESULT!$K394&lt;I$1,RESULT!$C394+RESULT!$D394&lt;3),"WON","LOST"))</f>
        <v>LOST</v>
      </c>
      <c r="K335" t="str">
        <f t="shared" ca="1" si="218"/>
        <v>LOST</v>
      </c>
      <c r="M335" t="str">
        <f ca="1">IF(AND(RESULT!$G394&gt;M$1,RESULT!$C394+RESULT!$D394&gt;2),"WON",IF(AND(RESULT!$G394&lt;M$1,RESULT!$C394+RESULT!$D394&lt;3),"WON","LOST"))</f>
        <v>LOST</v>
      </c>
      <c r="N335" t="str">
        <f ca="1">IF(AND(RESULT!$K394&gt;M$1,RESULT!$C394+RESULT!$D394&gt;2),"WON",IF(AND(RESULT!$K394&lt;M$1,RESULT!$C394+RESULT!$D394&lt;3),"WON","LOST"))</f>
        <v>LOST</v>
      </c>
      <c r="O335" t="str">
        <f t="shared" ca="1" si="219"/>
        <v>LOST</v>
      </c>
      <c r="Q335" t="str">
        <f ca="1">IF(AND(RESULT!$G394&gt;Q$1,RESULT!$C394+RESULT!$D394&gt;2),"WON",IF(AND(RESULT!$G394&lt;Q$1,RESULT!$C394+RESULT!$D394&lt;3),"WON","LOST"))</f>
        <v>LOST</v>
      </c>
      <c r="R335" t="str">
        <f ca="1">IF(AND(RESULT!$K394&gt;Q$1,RESULT!$C394+RESULT!$D394&gt;2),"WON",IF(AND(RESULT!$K394&lt;Q$1,RESULT!$C394+RESULT!$D394&lt;3),"WON","LOST"))</f>
        <v>LOST</v>
      </c>
      <c r="S335" t="str">
        <f t="shared" ca="1" si="220"/>
        <v>LOST</v>
      </c>
      <c r="U335" t="str">
        <f ca="1">IF(AND(RESULT!$G394&gt;U$1,RESULT!$C394+RESULT!$D394&gt;2),"WON",IF(AND(RESULT!$G394&lt;U$1,RESULT!$C394+RESULT!$D394&lt;3),"WON","LOST"))</f>
        <v>LOST</v>
      </c>
      <c r="V335" t="str">
        <f ca="1">IF(AND(RESULT!$K394&gt;U$1,RESULT!$C394+RESULT!$D394&gt;2),"WON",IF(AND(RESULT!$K394&lt;U$1,RESULT!$C394+RESULT!$D394&lt;3),"WON","LOST"))</f>
        <v>LOST</v>
      </c>
      <c r="W335" t="str">
        <f t="shared" ca="1" si="221"/>
        <v>LOST</v>
      </c>
      <c r="Y335" t="str">
        <f ca="1">IF(AND(RESULT!$G394&gt;Y$1,RESULT!$C394+RESULT!$D394&gt;2),"WON",IF(AND(RESULT!$G394&lt;Y$1,RESULT!$C394+RESULT!$D394&lt;3),"WON","LOST"))</f>
        <v>LOST</v>
      </c>
      <c r="Z335" t="str">
        <f ca="1">IF(AND(RESULT!$K394&gt;Y$1,RESULT!$C394+RESULT!$D394&gt;2),"WON",IF(AND(RESULT!$K394&lt;Y$1,RESULT!$C394+RESULT!$D394&lt;3),"WON","LOST"))</f>
        <v>LOST</v>
      </c>
      <c r="AA335" t="str">
        <f t="shared" ca="1" si="222"/>
        <v>LOST</v>
      </c>
      <c r="AC335" t="str">
        <f ca="1">IF(AND(RESULT!$G394&gt;AC$1,RESULT!$C394+RESULT!$D394&gt;2),"WON",IF(AND(RESULT!$G394&lt;AC$1,RESULT!$C394+RESULT!$D394&lt;3),"WON","LOST"))</f>
        <v>LOST</v>
      </c>
      <c r="AD335" t="str">
        <f ca="1">IF(AND(RESULT!$K394&gt;AC$1,RESULT!$C394+RESULT!$D394&gt;2),"WON",IF(AND(RESULT!$K394&lt;AC$1,RESULT!$C394+RESULT!$D394&lt;3),"WON","LOST"))</f>
        <v>LOST</v>
      </c>
      <c r="AE335" t="str">
        <f t="shared" ca="1" si="223"/>
        <v>LOST</v>
      </c>
    </row>
    <row r="336" spans="1:31">
      <c r="A336" t="str">
        <f ca="1">IF(AND(RESULT!$G395&gt;A$1,RESULT!$C395+RESULT!$D395&gt;2),"WON",IF(AND(RESULT!$G395&lt;A$1,RESULT!$C395+RESULT!$D395&lt;3),"WON","LOST"))</f>
        <v>WON</v>
      </c>
      <c r="B336" t="str">
        <f ca="1">IF(AND(RESULT!$K395&gt;A$1,RESULT!$C395+RESULT!$D395&gt;2),"WON",IF(AND(RESULT!$K395&lt;A$1,RESULT!$C395+RESULT!$D395&lt;3),"WON","LOST"))</f>
        <v>WON</v>
      </c>
      <c r="C336" t="str">
        <f t="shared" ca="1" si="216"/>
        <v>WON</v>
      </c>
      <c r="E336" t="str">
        <f ca="1">IF(AND(RESULT!$G395&gt;E$1,RESULT!$C395+RESULT!$D395&gt;2),"WON",IF(AND(RESULT!$G395&lt;E$1,RESULT!$C395+RESULT!$D395&lt;3),"WON","LOST"))</f>
        <v>WON</v>
      </c>
      <c r="F336" t="str">
        <f ca="1">IF(AND(RESULT!$K395&gt;E$1,RESULT!$C395+RESULT!$D395&gt;2),"WON",IF(AND(RESULT!$K395&lt;E$1,RESULT!$C395+RESULT!$D395&lt;3),"WON","LOST"))</f>
        <v>WON</v>
      </c>
      <c r="G336" t="str">
        <f t="shared" ca="1" si="217"/>
        <v>WON</v>
      </c>
      <c r="I336" t="str">
        <f ca="1">IF(AND(RESULT!$G395&gt;I$1,RESULT!$C395+RESULT!$D395&gt;2),"WON",IF(AND(RESULT!$G395&lt;I$1,RESULT!$C395+RESULT!$D395&lt;3),"WON","LOST"))</f>
        <v>WON</v>
      </c>
      <c r="J336" t="str">
        <f ca="1">IF(AND(RESULT!$K395&gt;I$1,RESULT!$C395+RESULT!$D395&gt;2),"WON",IF(AND(RESULT!$K395&lt;I$1,RESULT!$C395+RESULT!$D395&lt;3),"WON","LOST"))</f>
        <v>WON</v>
      </c>
      <c r="K336" t="str">
        <f t="shared" ca="1" si="218"/>
        <v>WON</v>
      </c>
      <c r="M336" t="str">
        <f ca="1">IF(AND(RESULT!$G395&gt;M$1,RESULT!$C395+RESULT!$D395&gt;2),"WON",IF(AND(RESULT!$G395&lt;M$1,RESULT!$C395+RESULT!$D395&lt;3),"WON","LOST"))</f>
        <v>LOST</v>
      </c>
      <c r="N336" t="str">
        <f ca="1">IF(AND(RESULT!$K395&gt;M$1,RESULT!$C395+RESULT!$D395&gt;2),"WON",IF(AND(RESULT!$K395&lt;M$1,RESULT!$C395+RESULT!$D395&lt;3),"WON","LOST"))</f>
        <v>LOST</v>
      </c>
      <c r="O336" t="str">
        <f t="shared" ca="1" si="219"/>
        <v>LOST</v>
      </c>
      <c r="Q336" t="str">
        <f ca="1">IF(AND(RESULT!$G395&gt;Q$1,RESULT!$C395+RESULT!$D395&gt;2),"WON",IF(AND(RESULT!$G395&lt;Q$1,RESULT!$C395+RESULT!$D395&lt;3),"WON","LOST"))</f>
        <v>LOST</v>
      </c>
      <c r="R336" t="str">
        <f ca="1">IF(AND(RESULT!$K395&gt;Q$1,RESULT!$C395+RESULT!$D395&gt;2),"WON",IF(AND(RESULT!$K395&lt;Q$1,RESULT!$C395+RESULT!$D395&lt;3),"WON","LOST"))</f>
        <v>LOST</v>
      </c>
      <c r="S336" t="str">
        <f t="shared" ca="1" si="220"/>
        <v>LOST</v>
      </c>
      <c r="U336" t="str">
        <f ca="1">IF(AND(RESULT!$G395&gt;U$1,RESULT!$C395+RESULT!$D395&gt;2),"WON",IF(AND(RESULT!$G395&lt;U$1,RESULT!$C395+RESULT!$D395&lt;3),"WON","LOST"))</f>
        <v>LOST</v>
      </c>
      <c r="V336" t="str">
        <f ca="1">IF(AND(RESULT!$K395&gt;U$1,RESULT!$C395+RESULT!$D395&gt;2),"WON",IF(AND(RESULT!$K395&lt;U$1,RESULT!$C395+RESULT!$D395&lt;3),"WON","LOST"))</f>
        <v>LOST</v>
      </c>
      <c r="W336" t="str">
        <f t="shared" ca="1" si="221"/>
        <v>LOST</v>
      </c>
      <c r="Y336" t="str">
        <f ca="1">IF(AND(RESULT!$G395&gt;Y$1,RESULT!$C395+RESULT!$D395&gt;2),"WON",IF(AND(RESULT!$G395&lt;Y$1,RESULT!$C395+RESULT!$D395&lt;3),"WON","LOST"))</f>
        <v>LOST</v>
      </c>
      <c r="Z336" t="str">
        <f ca="1">IF(AND(RESULT!$K395&gt;Y$1,RESULT!$C395+RESULT!$D395&gt;2),"WON",IF(AND(RESULT!$K395&lt;Y$1,RESULT!$C395+RESULT!$D395&lt;3),"WON","LOST"))</f>
        <v>WON</v>
      </c>
      <c r="AA336" t="str">
        <f t="shared" ca="1" si="222"/>
        <v>DP</v>
      </c>
      <c r="AC336" t="str">
        <f ca="1">IF(AND(RESULT!$G395&gt;AC$1,RESULT!$C395+RESULT!$D395&gt;2),"WON",IF(AND(RESULT!$G395&lt;AC$1,RESULT!$C395+RESULT!$D395&lt;3),"WON","LOST"))</f>
        <v>LOST</v>
      </c>
      <c r="AD336" t="str">
        <f ca="1">IF(AND(RESULT!$K395&gt;AC$1,RESULT!$C395+RESULT!$D395&gt;2),"WON",IF(AND(RESULT!$K395&lt;AC$1,RESULT!$C395+RESULT!$D395&lt;3),"WON","LOST"))</f>
        <v>WON</v>
      </c>
      <c r="AE336" t="str">
        <f t="shared" ca="1" si="223"/>
        <v>DP</v>
      </c>
    </row>
    <row r="339" spans="1:31">
      <c r="A339" t="str">
        <f ca="1">IF(AND(RESULT!$G398&gt;A$1,RESULT!$C398+RESULT!$D398&gt;2),"WON",IF(AND(RESULT!$G398&lt;A$1,RESULT!$C398+RESULT!$D398&lt;3),"WON","LOST"))</f>
        <v>WON</v>
      </c>
      <c r="B339" t="str">
        <f ca="1">IF(AND(RESULT!$K398&gt;A$1,RESULT!$C398+RESULT!$D398&gt;2),"WON",IF(AND(RESULT!$K398&lt;A$1,RESULT!$C398+RESULT!$D398&lt;3),"WON","LOST"))</f>
        <v>WON</v>
      </c>
      <c r="C339" t="str">
        <f ca="1">IF(AND(A339="WON",B339="WON"),"WON",IF(AND(A339="LOST",B339="LOST"),"LOST","DP"))</f>
        <v>WON</v>
      </c>
      <c r="E339" t="str">
        <f ca="1">IF(AND(RESULT!$G398&gt;E$1,RESULT!$C398+RESULT!$D398&gt;2),"WON",IF(AND(RESULT!$G398&lt;E$1,RESULT!$C398+RESULT!$D398&lt;3),"WON","LOST"))</f>
        <v>WON</v>
      </c>
      <c r="F339" t="str">
        <f ca="1">IF(AND(RESULT!$K398&gt;E$1,RESULT!$C398+RESULT!$D398&gt;2),"WON",IF(AND(RESULT!$K398&lt;E$1,RESULT!$C398+RESULT!$D398&lt;3),"WON","LOST"))</f>
        <v>WON</v>
      </c>
      <c r="G339" t="str">
        <f ca="1">IF(AND(E339="WON",F339="WON"),"WON",IF(AND(E339="LOST",F339="LOST"),"LOST","DP"))</f>
        <v>WON</v>
      </c>
      <c r="I339" t="str">
        <f ca="1">IF(AND(RESULT!$G398&gt;I$1,RESULT!$C398+RESULT!$D398&gt;2),"WON",IF(AND(RESULT!$G398&lt;I$1,RESULT!$C398+RESULT!$D398&lt;3),"WON","LOST"))</f>
        <v>WON</v>
      </c>
      <c r="J339" t="str">
        <f ca="1">IF(AND(RESULT!$K398&gt;I$1,RESULT!$C398+RESULT!$D398&gt;2),"WON",IF(AND(RESULT!$K398&lt;I$1,RESULT!$C398+RESULT!$D398&lt;3),"WON","LOST"))</f>
        <v>WON</v>
      </c>
      <c r="K339" t="str">
        <f ca="1">IF(AND(I339="WON",J339="WON"),"WON",IF(AND(I339="LOST",J339="LOST"),"LOST","DP"))</f>
        <v>WON</v>
      </c>
      <c r="M339" t="str">
        <f ca="1">IF(AND(RESULT!$G398&gt;M$1,RESULT!$C398+RESULT!$D398&gt;2),"WON",IF(AND(RESULT!$G398&lt;M$1,RESULT!$C398+RESULT!$D398&lt;3),"WON","LOST"))</f>
        <v>LOST</v>
      </c>
      <c r="N339" t="str">
        <f ca="1">IF(AND(RESULT!$K398&gt;M$1,RESULT!$C398+RESULT!$D398&gt;2),"WON",IF(AND(RESULT!$K398&lt;M$1,RESULT!$C398+RESULT!$D398&lt;3),"WON","LOST"))</f>
        <v>LOST</v>
      </c>
      <c r="O339" t="str">
        <f ca="1">IF(AND(M339="WON",N339="WON"),"WON",IF(AND(M339="LOST",N339="LOST"),"LOST","DP"))</f>
        <v>LOST</v>
      </c>
      <c r="Q339" t="str">
        <f ca="1">IF(AND(RESULT!$G398&gt;Q$1,RESULT!$C398+RESULT!$D398&gt;2),"WON",IF(AND(RESULT!$G398&lt;Q$1,RESULT!$C398+RESULT!$D398&lt;3),"WON","LOST"))</f>
        <v>LOST</v>
      </c>
      <c r="R339" t="str">
        <f ca="1">IF(AND(RESULT!$K398&gt;Q$1,RESULT!$C398+RESULT!$D398&gt;2),"WON",IF(AND(RESULT!$K398&lt;Q$1,RESULT!$C398+RESULT!$D398&lt;3),"WON","LOST"))</f>
        <v>LOST</v>
      </c>
      <c r="S339" t="str">
        <f ca="1">IF(AND(Q339="WON",R339="WON"),"WON",IF(AND(Q339="LOST",R339="LOST"),"LOST","DP"))</f>
        <v>LOST</v>
      </c>
      <c r="U339" t="str">
        <f ca="1">IF(AND(RESULT!$G398&gt;U$1,RESULT!$C398+RESULT!$D398&gt;2),"WON",IF(AND(RESULT!$G398&lt;U$1,RESULT!$C398+RESULT!$D398&lt;3),"WON","LOST"))</f>
        <v>LOST</v>
      </c>
      <c r="V339" t="str">
        <f ca="1">IF(AND(RESULT!$K398&gt;U$1,RESULT!$C398+RESULT!$D398&gt;2),"WON",IF(AND(RESULT!$K398&lt;U$1,RESULT!$C398+RESULT!$D398&lt;3),"WON","LOST"))</f>
        <v>LOST</v>
      </c>
      <c r="W339" t="str">
        <f ca="1">IF(AND(U339="WON",V339="WON"),"WON",IF(AND(U339="LOST",V339="LOST"),"LOST","DP"))</f>
        <v>LOST</v>
      </c>
      <c r="Y339" t="str">
        <f ca="1">IF(AND(RESULT!$G398&gt;Y$1,RESULT!$C398+RESULT!$D398&gt;2),"WON",IF(AND(RESULT!$G398&lt;Y$1,RESULT!$C398+RESULT!$D398&lt;3),"WON","LOST"))</f>
        <v>WON</v>
      </c>
      <c r="Z339" t="str">
        <f ca="1">IF(AND(RESULT!$K398&gt;Y$1,RESULT!$C398+RESULT!$D398&gt;2),"WON",IF(AND(RESULT!$K398&lt;Y$1,RESULT!$C398+RESULT!$D398&lt;3),"WON","LOST"))</f>
        <v>LOST</v>
      </c>
      <c r="AA339" t="str">
        <f ca="1">IF(AND(Y339="WON",Z339="WON"),"WON",IF(AND(Y339="LOST",Z339="LOST"),"LOST","DP"))</f>
        <v>DP</v>
      </c>
      <c r="AC339" t="str">
        <f ca="1">IF(AND(RESULT!$G398&gt;AC$1,RESULT!$C398+RESULT!$D398&gt;2),"WON",IF(AND(RESULT!$G398&lt;AC$1,RESULT!$C398+RESULT!$D398&lt;3),"WON","LOST"))</f>
        <v>WON</v>
      </c>
      <c r="AD339" t="str">
        <f ca="1">IF(AND(RESULT!$K398&gt;AC$1,RESULT!$C398+RESULT!$D398&gt;2),"WON",IF(AND(RESULT!$K398&lt;AC$1,RESULT!$C398+RESULT!$D398&lt;3),"WON","LOST"))</f>
        <v>LOST</v>
      </c>
      <c r="AE339" t="str">
        <f ca="1">IF(AND(AC339="WON",AD339="WON"),"WON",IF(AND(AC339="LOST",AD339="LOST"),"LOST","DP"))</f>
        <v>DP</v>
      </c>
    </row>
    <row r="340" spans="1:31">
      <c r="A340" t="str">
        <f ca="1">IF(AND(RESULT!$G399&gt;A$1,RESULT!$C399+RESULT!$D399&gt;2),"WON",IF(AND(RESULT!$G399&lt;A$1,RESULT!$C399+RESULT!$D399&lt;3),"WON","LOST"))</f>
        <v>LOST</v>
      </c>
      <c r="B340" t="str">
        <f ca="1">IF(AND(RESULT!$K399&gt;A$1,RESULT!$C399+RESULT!$D399&gt;2),"WON",IF(AND(RESULT!$K399&lt;A$1,RESULT!$C399+RESULT!$D399&lt;3),"WON","LOST"))</f>
        <v>WON</v>
      </c>
      <c r="C340" t="str">
        <f t="shared" ref="C340:C348" ca="1" si="224">IF(AND(A340="WON",B340="WON"),"WON",IF(AND(A340="LOST",B340="LOST"),"LOST","DP"))</f>
        <v>DP</v>
      </c>
      <c r="E340" t="str">
        <f ca="1">IF(AND(RESULT!$G399&gt;E$1,RESULT!$C399+RESULT!$D399&gt;2),"WON",IF(AND(RESULT!$G399&lt;E$1,RESULT!$C399+RESULT!$D399&lt;3),"WON","LOST"))</f>
        <v>LOST</v>
      </c>
      <c r="F340" t="str">
        <f ca="1">IF(AND(RESULT!$K399&gt;E$1,RESULT!$C399+RESULT!$D399&gt;2),"WON",IF(AND(RESULT!$K399&lt;E$1,RESULT!$C399+RESULT!$D399&lt;3),"WON","LOST"))</f>
        <v>WON</v>
      </c>
      <c r="G340" t="str">
        <f t="shared" ref="G340:G348" ca="1" si="225">IF(AND(E340="WON",F340="WON"),"WON",IF(AND(E340="LOST",F340="LOST"),"LOST","DP"))</f>
        <v>DP</v>
      </c>
      <c r="I340" t="str">
        <f ca="1">IF(AND(RESULT!$G399&gt;I$1,RESULT!$C399+RESULT!$D399&gt;2),"WON",IF(AND(RESULT!$G399&lt;I$1,RESULT!$C399+RESULT!$D399&lt;3),"WON","LOST"))</f>
        <v>WON</v>
      </c>
      <c r="J340" t="str">
        <f ca="1">IF(AND(RESULT!$K399&gt;I$1,RESULT!$C399+RESULT!$D399&gt;2),"WON",IF(AND(RESULT!$K399&lt;I$1,RESULT!$C399+RESULT!$D399&lt;3),"WON","LOST"))</f>
        <v>WON</v>
      </c>
      <c r="K340" t="str">
        <f t="shared" ref="K340:K348" ca="1" si="226">IF(AND(I340="WON",J340="WON"),"WON",IF(AND(I340="LOST",J340="LOST"),"LOST","DP"))</f>
        <v>WON</v>
      </c>
      <c r="M340" t="str">
        <f ca="1">IF(AND(RESULT!$G399&gt;M$1,RESULT!$C399+RESULT!$D399&gt;2),"WON",IF(AND(RESULT!$G399&lt;M$1,RESULT!$C399+RESULT!$D399&lt;3),"WON","LOST"))</f>
        <v>WON</v>
      </c>
      <c r="N340" t="str">
        <f ca="1">IF(AND(RESULT!$K399&gt;M$1,RESULT!$C399+RESULT!$D399&gt;2),"WON",IF(AND(RESULT!$K399&lt;M$1,RESULT!$C399+RESULT!$D399&lt;3),"WON","LOST"))</f>
        <v>WON</v>
      </c>
      <c r="O340" t="str">
        <f t="shared" ref="O340:O348" ca="1" si="227">IF(AND(M340="WON",N340="WON"),"WON",IF(AND(M340="LOST",N340="LOST"),"LOST","DP"))</f>
        <v>WON</v>
      </c>
      <c r="Q340" t="str">
        <f ca="1">IF(AND(RESULT!$G399&gt;Q$1,RESULT!$C399+RESULT!$D399&gt;2),"WON",IF(AND(RESULT!$G399&lt;Q$1,RESULT!$C399+RESULT!$D399&lt;3),"WON","LOST"))</f>
        <v>WON</v>
      </c>
      <c r="R340" t="str">
        <f ca="1">IF(AND(RESULT!$K399&gt;Q$1,RESULT!$C399+RESULT!$D399&gt;2),"WON",IF(AND(RESULT!$K399&lt;Q$1,RESULT!$C399+RESULT!$D399&lt;3),"WON","LOST"))</f>
        <v>WON</v>
      </c>
      <c r="S340" t="str">
        <f t="shared" ref="S340:S348" ca="1" si="228">IF(AND(Q340="WON",R340="WON"),"WON",IF(AND(Q340="LOST",R340="LOST"),"LOST","DP"))</f>
        <v>WON</v>
      </c>
      <c r="U340" t="str">
        <f ca="1">IF(AND(RESULT!$G399&gt;U$1,RESULT!$C399+RESULT!$D399&gt;2),"WON",IF(AND(RESULT!$G399&lt;U$1,RESULT!$C399+RESULT!$D399&lt;3),"WON","LOST"))</f>
        <v>WON</v>
      </c>
      <c r="V340" t="str">
        <f ca="1">IF(AND(RESULT!$K399&gt;U$1,RESULT!$C399+RESULT!$D399&gt;2),"WON",IF(AND(RESULT!$K399&lt;U$1,RESULT!$C399+RESULT!$D399&lt;3),"WON","LOST"))</f>
        <v>WON</v>
      </c>
      <c r="W340" t="str">
        <f t="shared" ref="W340:W348" ca="1" si="229">IF(AND(U340="WON",V340="WON"),"WON",IF(AND(U340="LOST",V340="LOST"),"LOST","DP"))</f>
        <v>WON</v>
      </c>
      <c r="Y340" t="str">
        <f ca="1">IF(AND(RESULT!$G399&gt;Y$1,RESULT!$C399+RESULT!$D399&gt;2),"WON",IF(AND(RESULT!$G399&lt;Y$1,RESULT!$C399+RESULT!$D399&lt;3),"WON","LOST"))</f>
        <v>WON</v>
      </c>
      <c r="Z340" t="str">
        <f ca="1">IF(AND(RESULT!$K399&gt;Y$1,RESULT!$C399+RESULT!$D399&gt;2),"WON",IF(AND(RESULT!$K399&lt;Y$1,RESULT!$C399+RESULT!$D399&lt;3),"WON","LOST"))</f>
        <v>WON</v>
      </c>
      <c r="AA340" t="str">
        <f t="shared" ref="AA340:AA348" ca="1" si="230">IF(AND(Y340="WON",Z340="WON"),"WON",IF(AND(Y340="LOST",Z340="LOST"),"LOST","DP"))</f>
        <v>WON</v>
      </c>
      <c r="AC340" t="str">
        <f ca="1">IF(AND(RESULT!$G399&gt;AC$1,RESULT!$C399+RESULT!$D399&gt;2),"WON",IF(AND(RESULT!$G399&lt;AC$1,RESULT!$C399+RESULT!$D399&lt;3),"WON","LOST"))</f>
        <v>WON</v>
      </c>
      <c r="AD340" t="str">
        <f ca="1">IF(AND(RESULT!$K399&gt;AC$1,RESULT!$C399+RESULT!$D399&gt;2),"WON",IF(AND(RESULT!$K399&lt;AC$1,RESULT!$C399+RESULT!$D399&lt;3),"WON","LOST"))</f>
        <v>WON</v>
      </c>
      <c r="AE340" t="str">
        <f t="shared" ref="AE340:AE348" ca="1" si="231">IF(AND(AC340="WON",AD340="WON"),"WON",IF(AND(AC340="LOST",AD340="LOST"),"LOST","DP"))</f>
        <v>WON</v>
      </c>
    </row>
    <row r="341" spans="1:31">
      <c r="A341" t="str">
        <f ca="1">IF(AND(RESULT!$G400&gt;A$1,RESULT!$C400+RESULT!$D400&gt;2),"WON",IF(AND(RESULT!$G400&lt;A$1,RESULT!$C400+RESULT!$D400&lt;3),"WON","LOST"))</f>
        <v>WON</v>
      </c>
      <c r="B341" t="str">
        <f ca="1">IF(AND(RESULT!$K400&gt;A$1,RESULT!$C400+RESULT!$D400&gt;2),"WON",IF(AND(RESULT!$K400&lt;A$1,RESULT!$C400+RESULT!$D400&lt;3),"WON","LOST"))</f>
        <v>WON</v>
      </c>
      <c r="C341" t="str">
        <f t="shared" ca="1" si="224"/>
        <v>WON</v>
      </c>
      <c r="E341" t="str">
        <f ca="1">IF(AND(RESULT!$G400&gt;E$1,RESULT!$C400+RESULT!$D400&gt;2),"WON",IF(AND(RESULT!$G400&lt;E$1,RESULT!$C400+RESULT!$D400&lt;3),"WON","LOST"))</f>
        <v>WON</v>
      </c>
      <c r="F341" t="str">
        <f ca="1">IF(AND(RESULT!$K400&gt;E$1,RESULT!$C400+RESULT!$D400&gt;2),"WON",IF(AND(RESULT!$K400&lt;E$1,RESULT!$C400+RESULT!$D400&lt;3),"WON","LOST"))</f>
        <v>WON</v>
      </c>
      <c r="G341" t="str">
        <f t="shared" ca="1" si="225"/>
        <v>WON</v>
      </c>
      <c r="I341" t="str">
        <f ca="1">IF(AND(RESULT!$G400&gt;I$1,RESULT!$C400+RESULT!$D400&gt;2),"WON",IF(AND(RESULT!$G400&lt;I$1,RESULT!$C400+RESULT!$D400&lt;3),"WON","LOST"))</f>
        <v>WON</v>
      </c>
      <c r="J341" t="str">
        <f ca="1">IF(AND(RESULT!$K400&gt;I$1,RESULT!$C400+RESULT!$D400&gt;2),"WON",IF(AND(RESULT!$K400&lt;I$1,RESULT!$C400+RESULT!$D400&lt;3),"WON","LOST"))</f>
        <v>WON</v>
      </c>
      <c r="K341" t="str">
        <f t="shared" ca="1" si="226"/>
        <v>WON</v>
      </c>
      <c r="M341" t="str">
        <f ca="1">IF(AND(RESULT!$G400&gt;M$1,RESULT!$C400+RESULT!$D400&gt;2),"WON",IF(AND(RESULT!$G400&lt;M$1,RESULT!$C400+RESULT!$D400&lt;3),"WON","LOST"))</f>
        <v>LOST</v>
      </c>
      <c r="N341" t="str">
        <f ca="1">IF(AND(RESULT!$K400&gt;M$1,RESULT!$C400+RESULT!$D400&gt;2),"WON",IF(AND(RESULT!$K400&lt;M$1,RESULT!$C400+RESULT!$D400&lt;3),"WON","LOST"))</f>
        <v>LOST</v>
      </c>
      <c r="O341" t="str">
        <f t="shared" ca="1" si="227"/>
        <v>LOST</v>
      </c>
      <c r="Q341" t="str">
        <f ca="1">IF(AND(RESULT!$G400&gt;Q$1,RESULT!$C400+RESULT!$D400&gt;2),"WON",IF(AND(RESULT!$G400&lt;Q$1,RESULT!$C400+RESULT!$D400&lt;3),"WON","LOST"))</f>
        <v>LOST</v>
      </c>
      <c r="R341" t="str">
        <f ca="1">IF(AND(RESULT!$K400&gt;Q$1,RESULT!$C400+RESULT!$D400&gt;2),"WON",IF(AND(RESULT!$K400&lt;Q$1,RESULT!$C400+RESULT!$D400&lt;3),"WON","LOST"))</f>
        <v>LOST</v>
      </c>
      <c r="S341" t="str">
        <f t="shared" ca="1" si="228"/>
        <v>LOST</v>
      </c>
      <c r="U341" t="str">
        <f ca="1">IF(AND(RESULT!$G400&gt;U$1,RESULT!$C400+RESULT!$D400&gt;2),"WON",IF(AND(RESULT!$G400&lt;U$1,RESULT!$C400+RESULT!$D400&lt;3),"WON","LOST"))</f>
        <v>LOST</v>
      </c>
      <c r="V341" t="str">
        <f ca="1">IF(AND(RESULT!$K400&gt;U$1,RESULT!$C400+RESULT!$D400&gt;2),"WON",IF(AND(RESULT!$K400&lt;U$1,RESULT!$C400+RESULT!$D400&lt;3),"WON","LOST"))</f>
        <v>LOST</v>
      </c>
      <c r="W341" t="str">
        <f t="shared" ca="1" si="229"/>
        <v>LOST</v>
      </c>
      <c r="Y341" t="str">
        <f ca="1">IF(AND(RESULT!$G400&gt;Y$1,RESULT!$C400+RESULT!$D400&gt;2),"WON",IF(AND(RESULT!$G400&lt;Y$1,RESULT!$C400+RESULT!$D400&lt;3),"WON","LOST"))</f>
        <v>LOST</v>
      </c>
      <c r="Z341" t="str">
        <f ca="1">IF(AND(RESULT!$K400&gt;Y$1,RESULT!$C400+RESULT!$D400&gt;2),"WON",IF(AND(RESULT!$K400&lt;Y$1,RESULT!$C400+RESULT!$D400&lt;3),"WON","LOST"))</f>
        <v>WON</v>
      </c>
      <c r="AA341" t="str">
        <f t="shared" ca="1" si="230"/>
        <v>DP</v>
      </c>
      <c r="AC341" t="str">
        <f ca="1">IF(AND(RESULT!$G400&gt;AC$1,RESULT!$C400+RESULT!$D400&gt;2),"WON",IF(AND(RESULT!$G400&lt;AC$1,RESULT!$C400+RESULT!$D400&lt;3),"WON","LOST"))</f>
        <v>LOST</v>
      </c>
      <c r="AD341" t="str">
        <f ca="1">IF(AND(RESULT!$K400&gt;AC$1,RESULT!$C400+RESULT!$D400&gt;2),"WON",IF(AND(RESULT!$K400&lt;AC$1,RESULT!$C400+RESULT!$D400&lt;3),"WON","LOST"))</f>
        <v>WON</v>
      </c>
      <c r="AE341" t="str">
        <f t="shared" ca="1" si="231"/>
        <v>DP</v>
      </c>
    </row>
    <row r="342" spans="1:31">
      <c r="A342" t="str">
        <f ca="1">IF(AND(RESULT!$G401&gt;A$1,RESULT!$C401+RESULT!$D401&gt;2),"WON",IF(AND(RESULT!$G401&lt;A$1,RESULT!$C401+RESULT!$D401&lt;3),"WON","LOST"))</f>
        <v>WON</v>
      </c>
      <c r="B342" t="str">
        <f ca="1">IF(AND(RESULT!$K401&gt;A$1,RESULT!$C401+RESULT!$D401&gt;2),"WON",IF(AND(RESULT!$K401&lt;A$1,RESULT!$C401+RESULT!$D401&lt;3),"WON","LOST"))</f>
        <v>LOST</v>
      </c>
      <c r="C342" t="str">
        <f t="shared" ca="1" si="224"/>
        <v>DP</v>
      </c>
      <c r="E342" t="str">
        <f ca="1">IF(AND(RESULT!$G401&gt;E$1,RESULT!$C401+RESULT!$D401&gt;2),"WON",IF(AND(RESULT!$G401&lt;E$1,RESULT!$C401+RESULT!$D401&lt;3),"WON","LOST"))</f>
        <v>WON</v>
      </c>
      <c r="F342" t="str">
        <f ca="1">IF(AND(RESULT!$K401&gt;E$1,RESULT!$C401+RESULT!$D401&gt;2),"WON",IF(AND(RESULT!$K401&lt;E$1,RESULT!$C401+RESULT!$D401&lt;3),"WON","LOST"))</f>
        <v>LOST</v>
      </c>
      <c r="G342" t="str">
        <f t="shared" ca="1" si="225"/>
        <v>DP</v>
      </c>
      <c r="I342" t="str">
        <f ca="1">IF(AND(RESULT!$G401&gt;I$1,RESULT!$C401+RESULT!$D401&gt;2),"WON",IF(AND(RESULT!$G401&lt;I$1,RESULT!$C401+RESULT!$D401&lt;3),"WON","LOST"))</f>
        <v>WON</v>
      </c>
      <c r="J342" t="str">
        <f ca="1">IF(AND(RESULT!$K401&gt;I$1,RESULT!$C401+RESULT!$D401&gt;2),"WON",IF(AND(RESULT!$K401&lt;I$1,RESULT!$C401+RESULT!$D401&lt;3),"WON","LOST"))</f>
        <v>LOST</v>
      </c>
      <c r="K342" t="str">
        <f t="shared" ca="1" si="226"/>
        <v>DP</v>
      </c>
      <c r="M342" t="str">
        <f ca="1">IF(AND(RESULT!$G401&gt;M$1,RESULT!$C401+RESULT!$D401&gt;2),"WON",IF(AND(RESULT!$G401&lt;M$1,RESULT!$C401+RESULT!$D401&lt;3),"WON","LOST"))</f>
        <v>WON</v>
      </c>
      <c r="N342" t="str">
        <f ca="1">IF(AND(RESULT!$K401&gt;M$1,RESULT!$C401+RESULT!$D401&gt;2),"WON",IF(AND(RESULT!$K401&lt;M$1,RESULT!$C401+RESULT!$D401&lt;3),"WON","LOST"))</f>
        <v>LOST</v>
      </c>
      <c r="O342" t="str">
        <f t="shared" ca="1" si="227"/>
        <v>DP</v>
      </c>
      <c r="Q342" t="str">
        <f ca="1">IF(AND(RESULT!$G401&gt;Q$1,RESULT!$C401+RESULT!$D401&gt;2),"WON",IF(AND(RESULT!$G401&lt;Q$1,RESULT!$C401+RESULT!$D401&lt;3),"WON","LOST"))</f>
        <v>WON</v>
      </c>
      <c r="R342" t="str">
        <f ca="1">IF(AND(RESULT!$K401&gt;Q$1,RESULT!$C401+RESULT!$D401&gt;2),"WON",IF(AND(RESULT!$K401&lt;Q$1,RESULT!$C401+RESULT!$D401&lt;3),"WON","LOST"))</f>
        <v>LOST</v>
      </c>
      <c r="S342" t="str">
        <f t="shared" ca="1" si="228"/>
        <v>DP</v>
      </c>
      <c r="U342" t="str">
        <f ca="1">IF(AND(RESULT!$G401&gt;U$1,RESULT!$C401+RESULT!$D401&gt;2),"WON",IF(AND(RESULT!$G401&lt;U$1,RESULT!$C401+RESULT!$D401&lt;3),"WON","LOST"))</f>
        <v>WON</v>
      </c>
      <c r="V342" t="str">
        <f ca="1">IF(AND(RESULT!$K401&gt;U$1,RESULT!$C401+RESULT!$D401&gt;2),"WON",IF(AND(RESULT!$K401&lt;U$1,RESULT!$C401+RESULT!$D401&lt;3),"WON","LOST"))</f>
        <v>LOST</v>
      </c>
      <c r="W342" t="str">
        <f t="shared" ca="1" si="229"/>
        <v>DP</v>
      </c>
      <c r="Y342" t="str">
        <f ca="1">IF(AND(RESULT!$G401&gt;Y$1,RESULT!$C401+RESULT!$D401&gt;2),"WON",IF(AND(RESULT!$G401&lt;Y$1,RESULT!$C401+RESULT!$D401&lt;3),"WON","LOST"))</f>
        <v>WON</v>
      </c>
      <c r="Z342" t="str">
        <f ca="1">IF(AND(RESULT!$K401&gt;Y$1,RESULT!$C401+RESULT!$D401&gt;2),"WON",IF(AND(RESULT!$K401&lt;Y$1,RESULT!$C401+RESULT!$D401&lt;3),"WON","LOST"))</f>
        <v>LOST</v>
      </c>
      <c r="AA342" t="str">
        <f t="shared" ca="1" si="230"/>
        <v>DP</v>
      </c>
      <c r="AC342" t="str">
        <f ca="1">IF(AND(RESULT!$G401&gt;AC$1,RESULT!$C401+RESULT!$D401&gt;2),"WON",IF(AND(RESULT!$G401&lt;AC$1,RESULT!$C401+RESULT!$D401&lt;3),"WON","LOST"))</f>
        <v>WON</v>
      </c>
      <c r="AD342" t="str">
        <f ca="1">IF(AND(RESULT!$K401&gt;AC$1,RESULT!$C401+RESULT!$D401&gt;2),"WON",IF(AND(RESULT!$K401&lt;AC$1,RESULT!$C401+RESULT!$D401&lt;3),"WON","LOST"))</f>
        <v>LOST</v>
      </c>
      <c r="AE342" t="str">
        <f t="shared" ca="1" si="231"/>
        <v>DP</v>
      </c>
    </row>
    <row r="343" spans="1:31">
      <c r="A343" t="str">
        <f ca="1">IF(AND(RESULT!$G402&gt;A$1,RESULT!$C402+RESULT!$D402&gt;2),"WON",IF(AND(RESULT!$G402&lt;A$1,RESULT!$C402+RESULT!$D402&lt;3),"WON","LOST"))</f>
        <v>LOST</v>
      </c>
      <c r="B343" t="str">
        <f ca="1">IF(AND(RESULT!$K402&gt;A$1,RESULT!$C402+RESULT!$D402&gt;2),"WON",IF(AND(RESULT!$K402&lt;A$1,RESULT!$C402+RESULT!$D402&lt;3),"WON","LOST"))</f>
        <v>WON</v>
      </c>
      <c r="C343" t="str">
        <f t="shared" ca="1" si="224"/>
        <v>DP</v>
      </c>
      <c r="E343" t="str">
        <f ca="1">IF(AND(RESULT!$G402&gt;E$1,RESULT!$C402+RESULT!$D402&gt;2),"WON",IF(AND(RESULT!$G402&lt;E$1,RESULT!$C402+RESULT!$D402&lt;3),"WON","LOST"))</f>
        <v>LOST</v>
      </c>
      <c r="F343" t="str">
        <f ca="1">IF(AND(RESULT!$K402&gt;E$1,RESULT!$C402+RESULT!$D402&gt;2),"WON",IF(AND(RESULT!$K402&lt;E$1,RESULT!$C402+RESULT!$D402&lt;3),"WON","LOST"))</f>
        <v>WON</v>
      </c>
      <c r="G343" t="str">
        <f t="shared" ca="1" si="225"/>
        <v>DP</v>
      </c>
      <c r="I343" t="str">
        <f ca="1">IF(AND(RESULT!$G402&gt;I$1,RESULT!$C402+RESULT!$D402&gt;2),"WON",IF(AND(RESULT!$G402&lt;I$1,RESULT!$C402+RESULT!$D402&lt;3),"WON","LOST"))</f>
        <v>LOST</v>
      </c>
      <c r="J343" t="str">
        <f ca="1">IF(AND(RESULT!$K402&gt;I$1,RESULT!$C402+RESULT!$D402&gt;2),"WON",IF(AND(RESULT!$K402&lt;I$1,RESULT!$C402+RESULT!$D402&lt;3),"WON","LOST"))</f>
        <v>WON</v>
      </c>
      <c r="K343" t="str">
        <f t="shared" ca="1" si="226"/>
        <v>DP</v>
      </c>
      <c r="M343" t="str">
        <f ca="1">IF(AND(RESULT!$G402&gt;M$1,RESULT!$C402+RESULT!$D402&gt;2),"WON",IF(AND(RESULT!$G402&lt;M$1,RESULT!$C402+RESULT!$D402&lt;3),"WON","LOST"))</f>
        <v>WON</v>
      </c>
      <c r="N343" t="str">
        <f ca="1">IF(AND(RESULT!$K402&gt;M$1,RESULT!$C402+RESULT!$D402&gt;2),"WON",IF(AND(RESULT!$K402&lt;M$1,RESULT!$C402+RESULT!$D402&lt;3),"WON","LOST"))</f>
        <v>WON</v>
      </c>
      <c r="O343" t="str">
        <f t="shared" ca="1" si="227"/>
        <v>WON</v>
      </c>
      <c r="Q343" t="str">
        <f ca="1">IF(AND(RESULT!$G402&gt;Q$1,RESULT!$C402+RESULT!$D402&gt;2),"WON",IF(AND(RESULT!$G402&lt;Q$1,RESULT!$C402+RESULT!$D402&lt;3),"WON","LOST"))</f>
        <v>WON</v>
      </c>
      <c r="R343" t="str">
        <f ca="1">IF(AND(RESULT!$K402&gt;Q$1,RESULT!$C402+RESULT!$D402&gt;2),"WON",IF(AND(RESULT!$K402&lt;Q$1,RESULT!$C402+RESULT!$D402&lt;3),"WON","LOST"))</f>
        <v>WON</v>
      </c>
      <c r="S343" t="str">
        <f t="shared" ca="1" si="228"/>
        <v>WON</v>
      </c>
      <c r="U343" t="str">
        <f ca="1">IF(AND(RESULT!$G402&gt;U$1,RESULT!$C402+RESULT!$D402&gt;2),"WON",IF(AND(RESULT!$G402&lt;U$1,RESULT!$C402+RESULT!$D402&lt;3),"WON","LOST"))</f>
        <v>WON</v>
      </c>
      <c r="V343" t="str">
        <f ca="1">IF(AND(RESULT!$K402&gt;U$1,RESULT!$C402+RESULT!$D402&gt;2),"WON",IF(AND(RESULT!$K402&lt;U$1,RESULT!$C402+RESULT!$D402&lt;3),"WON","LOST"))</f>
        <v>WON</v>
      </c>
      <c r="W343" t="str">
        <f t="shared" ca="1" si="229"/>
        <v>WON</v>
      </c>
      <c r="Y343" t="str">
        <f ca="1">IF(AND(RESULT!$G402&gt;Y$1,RESULT!$C402+RESULT!$D402&gt;2),"WON",IF(AND(RESULT!$G402&lt;Y$1,RESULT!$C402+RESULT!$D402&lt;3),"WON","LOST"))</f>
        <v>WON</v>
      </c>
      <c r="Z343" t="str">
        <f ca="1">IF(AND(RESULT!$K402&gt;Y$1,RESULT!$C402+RESULT!$D402&gt;2),"WON",IF(AND(RESULT!$K402&lt;Y$1,RESULT!$C402+RESULT!$D402&lt;3),"WON","LOST"))</f>
        <v>WON</v>
      </c>
      <c r="AA343" t="str">
        <f t="shared" ca="1" si="230"/>
        <v>WON</v>
      </c>
      <c r="AC343" t="str">
        <f ca="1">IF(AND(RESULT!$G402&gt;AC$1,RESULT!$C402+RESULT!$D402&gt;2),"WON",IF(AND(RESULT!$G402&lt;AC$1,RESULT!$C402+RESULT!$D402&lt;3),"WON","LOST"))</f>
        <v>WON</v>
      </c>
      <c r="AD343" t="str">
        <f ca="1">IF(AND(RESULT!$K402&gt;AC$1,RESULT!$C402+RESULT!$D402&gt;2),"WON",IF(AND(RESULT!$K402&lt;AC$1,RESULT!$C402+RESULT!$D402&lt;3),"WON","LOST"))</f>
        <v>WON</v>
      </c>
      <c r="AE343" t="str">
        <f t="shared" ca="1" si="231"/>
        <v>WON</v>
      </c>
    </row>
    <row r="344" spans="1:31">
      <c r="A344" t="str">
        <f ca="1">IF(AND(RESULT!$G403&gt;A$1,RESULT!$C403+RESULT!$D403&gt;2),"WON",IF(AND(RESULT!$G403&lt;A$1,RESULT!$C403+RESULT!$D403&lt;3),"WON","LOST"))</f>
        <v>LOST</v>
      </c>
      <c r="B344" t="str">
        <f ca="1">IF(AND(RESULT!$K403&gt;A$1,RESULT!$C403+RESULT!$D403&gt;2),"WON",IF(AND(RESULT!$K403&lt;A$1,RESULT!$C403+RESULT!$D403&lt;3),"WON","LOST"))</f>
        <v>WON</v>
      </c>
      <c r="C344" t="str">
        <f t="shared" ca="1" si="224"/>
        <v>DP</v>
      </c>
      <c r="E344" t="str">
        <f ca="1">IF(AND(RESULT!$G403&gt;E$1,RESULT!$C403+RESULT!$D403&gt;2),"WON",IF(AND(RESULT!$G403&lt;E$1,RESULT!$C403+RESULT!$D403&lt;3),"WON","LOST"))</f>
        <v>LOST</v>
      </c>
      <c r="F344" t="str">
        <f ca="1">IF(AND(RESULT!$K403&gt;E$1,RESULT!$C403+RESULT!$D403&gt;2),"WON",IF(AND(RESULT!$K403&lt;E$1,RESULT!$C403+RESULT!$D403&lt;3),"WON","LOST"))</f>
        <v>WON</v>
      </c>
      <c r="G344" t="str">
        <f t="shared" ca="1" si="225"/>
        <v>DP</v>
      </c>
      <c r="I344" t="str">
        <f ca="1">IF(AND(RESULT!$G403&gt;I$1,RESULT!$C403+RESULT!$D403&gt;2),"WON",IF(AND(RESULT!$G403&lt;I$1,RESULT!$C403+RESULT!$D403&lt;3),"WON","LOST"))</f>
        <v>LOST</v>
      </c>
      <c r="J344" t="str">
        <f ca="1">IF(AND(RESULT!$K403&gt;I$1,RESULT!$C403+RESULT!$D403&gt;2),"WON",IF(AND(RESULT!$K403&lt;I$1,RESULT!$C403+RESULT!$D403&lt;3),"WON","LOST"))</f>
        <v>WON</v>
      </c>
      <c r="K344" t="str">
        <f t="shared" ca="1" si="226"/>
        <v>DP</v>
      </c>
      <c r="M344" t="str">
        <f ca="1">IF(AND(RESULT!$G403&gt;M$1,RESULT!$C403+RESULT!$D403&gt;2),"WON",IF(AND(RESULT!$G403&lt;M$1,RESULT!$C403+RESULT!$D403&lt;3),"WON","LOST"))</f>
        <v>LOST</v>
      </c>
      <c r="N344" t="str">
        <f ca="1">IF(AND(RESULT!$K403&gt;M$1,RESULT!$C403+RESULT!$D403&gt;2),"WON",IF(AND(RESULT!$K403&lt;M$1,RESULT!$C403+RESULT!$D403&lt;3),"WON","LOST"))</f>
        <v>WON</v>
      </c>
      <c r="O344" t="str">
        <f t="shared" ca="1" si="227"/>
        <v>DP</v>
      </c>
      <c r="Q344" t="str">
        <f ca="1">IF(AND(RESULT!$G403&gt;Q$1,RESULT!$C403+RESULT!$D403&gt;2),"WON",IF(AND(RESULT!$G403&lt;Q$1,RESULT!$C403+RESULT!$D403&lt;3),"WON","LOST"))</f>
        <v>LOST</v>
      </c>
      <c r="R344" t="str">
        <f ca="1">IF(AND(RESULT!$K403&gt;Q$1,RESULT!$C403+RESULT!$D403&gt;2),"WON",IF(AND(RESULT!$K403&lt;Q$1,RESULT!$C403+RESULT!$D403&lt;3),"WON","LOST"))</f>
        <v>WON</v>
      </c>
      <c r="S344" t="str">
        <f t="shared" ca="1" si="228"/>
        <v>DP</v>
      </c>
      <c r="U344" t="str">
        <f ca="1">IF(AND(RESULT!$G403&gt;U$1,RESULT!$C403+RESULT!$D403&gt;2),"WON",IF(AND(RESULT!$G403&lt;U$1,RESULT!$C403+RESULT!$D403&lt;3),"WON","LOST"))</f>
        <v>LOST</v>
      </c>
      <c r="V344" t="str">
        <f ca="1">IF(AND(RESULT!$K403&gt;U$1,RESULT!$C403+RESULT!$D403&gt;2),"WON",IF(AND(RESULT!$K403&lt;U$1,RESULT!$C403+RESULT!$D403&lt;3),"WON","LOST"))</f>
        <v>WON</v>
      </c>
      <c r="W344" t="str">
        <f t="shared" ca="1" si="229"/>
        <v>DP</v>
      </c>
      <c r="Y344" t="str">
        <f ca="1">IF(AND(RESULT!$G403&gt;Y$1,RESULT!$C403+RESULT!$D403&gt;2),"WON",IF(AND(RESULT!$G403&lt;Y$1,RESULT!$C403+RESULT!$D403&lt;3),"WON","LOST"))</f>
        <v>LOST</v>
      </c>
      <c r="Z344" t="str">
        <f ca="1">IF(AND(RESULT!$K403&gt;Y$1,RESULT!$C403+RESULT!$D403&gt;2),"WON",IF(AND(RESULT!$K403&lt;Y$1,RESULT!$C403+RESULT!$D403&lt;3),"WON","LOST"))</f>
        <v>WON</v>
      </c>
      <c r="AA344" t="str">
        <f t="shared" ca="1" si="230"/>
        <v>DP</v>
      </c>
      <c r="AC344" t="str">
        <f ca="1">IF(AND(RESULT!$G403&gt;AC$1,RESULT!$C403+RESULT!$D403&gt;2),"WON",IF(AND(RESULT!$G403&lt;AC$1,RESULT!$C403+RESULT!$D403&lt;3),"WON","LOST"))</f>
        <v>LOST</v>
      </c>
      <c r="AD344" t="str">
        <f ca="1">IF(AND(RESULT!$K403&gt;AC$1,RESULT!$C403+RESULT!$D403&gt;2),"WON",IF(AND(RESULT!$K403&lt;AC$1,RESULT!$C403+RESULT!$D403&lt;3),"WON","LOST"))</f>
        <v>WON</v>
      </c>
      <c r="AE344" t="str">
        <f t="shared" ca="1" si="231"/>
        <v>DP</v>
      </c>
    </row>
    <row r="345" spans="1:31">
      <c r="A345" t="str">
        <f ca="1">IF(AND(RESULT!$G404&gt;A$1,RESULT!$C404+RESULT!$D404&gt;2),"WON",IF(AND(RESULT!$G404&lt;A$1,RESULT!$C404+RESULT!$D404&lt;3),"WON","LOST"))</f>
        <v>WON</v>
      </c>
      <c r="B345" t="str">
        <f ca="1">IF(AND(RESULT!$K404&gt;A$1,RESULT!$C404+RESULT!$D404&gt;2),"WON",IF(AND(RESULT!$K404&lt;A$1,RESULT!$C404+RESULT!$D404&lt;3),"WON","LOST"))</f>
        <v>LOST</v>
      </c>
      <c r="C345" t="str">
        <f t="shared" ca="1" si="224"/>
        <v>DP</v>
      </c>
      <c r="E345" t="str">
        <f ca="1">IF(AND(RESULT!$G404&gt;E$1,RESULT!$C404+RESULT!$D404&gt;2),"WON",IF(AND(RESULT!$G404&lt;E$1,RESULT!$C404+RESULT!$D404&lt;3),"WON","LOST"))</f>
        <v>WON</v>
      </c>
      <c r="F345" t="str">
        <f ca="1">IF(AND(RESULT!$K404&gt;E$1,RESULT!$C404+RESULT!$D404&gt;2),"WON",IF(AND(RESULT!$K404&lt;E$1,RESULT!$C404+RESULT!$D404&lt;3),"WON","LOST"))</f>
        <v>LOST</v>
      </c>
      <c r="G345" t="str">
        <f t="shared" ca="1" si="225"/>
        <v>DP</v>
      </c>
      <c r="I345" t="str">
        <f ca="1">IF(AND(RESULT!$G404&gt;I$1,RESULT!$C404+RESULT!$D404&gt;2),"WON",IF(AND(RESULT!$G404&lt;I$1,RESULT!$C404+RESULT!$D404&lt;3),"WON","LOST"))</f>
        <v>WON</v>
      </c>
      <c r="J345" t="str">
        <f ca="1">IF(AND(RESULT!$K404&gt;I$1,RESULT!$C404+RESULT!$D404&gt;2),"WON",IF(AND(RESULT!$K404&lt;I$1,RESULT!$C404+RESULT!$D404&lt;3),"WON","LOST"))</f>
        <v>LOST</v>
      </c>
      <c r="K345" t="str">
        <f t="shared" ca="1" si="226"/>
        <v>DP</v>
      </c>
      <c r="M345" t="str">
        <f ca="1">IF(AND(RESULT!$G404&gt;M$1,RESULT!$C404+RESULT!$D404&gt;2),"WON",IF(AND(RESULT!$G404&lt;M$1,RESULT!$C404+RESULT!$D404&lt;3),"WON","LOST"))</f>
        <v>LOST</v>
      </c>
      <c r="N345" t="str">
        <f ca="1">IF(AND(RESULT!$K404&gt;M$1,RESULT!$C404+RESULT!$D404&gt;2),"WON",IF(AND(RESULT!$K404&lt;M$1,RESULT!$C404+RESULT!$D404&lt;3),"WON","LOST"))</f>
        <v>LOST</v>
      </c>
      <c r="O345" t="str">
        <f t="shared" ca="1" si="227"/>
        <v>LOST</v>
      </c>
      <c r="Q345" t="str">
        <f ca="1">IF(AND(RESULT!$G404&gt;Q$1,RESULT!$C404+RESULT!$D404&gt;2),"WON",IF(AND(RESULT!$G404&lt;Q$1,RESULT!$C404+RESULT!$D404&lt;3),"WON","LOST"))</f>
        <v>LOST</v>
      </c>
      <c r="R345" t="str">
        <f ca="1">IF(AND(RESULT!$K404&gt;Q$1,RESULT!$C404+RESULT!$D404&gt;2),"WON",IF(AND(RESULT!$K404&lt;Q$1,RESULT!$C404+RESULT!$D404&lt;3),"WON","LOST"))</f>
        <v>LOST</v>
      </c>
      <c r="S345" t="str">
        <f t="shared" ca="1" si="228"/>
        <v>LOST</v>
      </c>
      <c r="U345" t="str">
        <f ca="1">IF(AND(RESULT!$G404&gt;U$1,RESULT!$C404+RESULT!$D404&gt;2),"WON",IF(AND(RESULT!$G404&lt;U$1,RESULT!$C404+RESULT!$D404&lt;3),"WON","LOST"))</f>
        <v>LOST</v>
      </c>
      <c r="V345" t="str">
        <f ca="1">IF(AND(RESULT!$K404&gt;U$1,RESULT!$C404+RESULT!$D404&gt;2),"WON",IF(AND(RESULT!$K404&lt;U$1,RESULT!$C404+RESULT!$D404&lt;3),"WON","LOST"))</f>
        <v>LOST</v>
      </c>
      <c r="W345" t="str">
        <f t="shared" ca="1" si="229"/>
        <v>LOST</v>
      </c>
      <c r="Y345" t="str">
        <f ca="1">IF(AND(RESULT!$G404&gt;Y$1,RESULT!$C404+RESULT!$D404&gt;2),"WON",IF(AND(RESULT!$G404&lt;Y$1,RESULT!$C404+RESULT!$D404&lt;3),"WON","LOST"))</f>
        <v>WON</v>
      </c>
      <c r="Z345" t="str">
        <f ca="1">IF(AND(RESULT!$K404&gt;Y$1,RESULT!$C404+RESULT!$D404&gt;2),"WON",IF(AND(RESULT!$K404&lt;Y$1,RESULT!$C404+RESULT!$D404&lt;3),"WON","LOST"))</f>
        <v>LOST</v>
      </c>
      <c r="AA345" t="str">
        <f t="shared" ca="1" si="230"/>
        <v>DP</v>
      </c>
      <c r="AC345" t="str">
        <f ca="1">IF(AND(RESULT!$G404&gt;AC$1,RESULT!$C404+RESULT!$D404&gt;2),"WON",IF(AND(RESULT!$G404&lt;AC$1,RESULT!$C404+RESULT!$D404&lt;3),"WON","LOST"))</f>
        <v>WON</v>
      </c>
      <c r="AD345" t="str">
        <f ca="1">IF(AND(RESULT!$K404&gt;AC$1,RESULT!$C404+RESULT!$D404&gt;2),"WON",IF(AND(RESULT!$K404&lt;AC$1,RESULT!$C404+RESULT!$D404&lt;3),"WON","LOST"))</f>
        <v>LOST</v>
      </c>
      <c r="AE345" t="str">
        <f t="shared" ca="1" si="231"/>
        <v>DP</v>
      </c>
    </row>
    <row r="346" spans="1:31">
      <c r="A346" t="str">
        <f ca="1">IF(AND(RESULT!$G405&gt;A$1,RESULT!$C405+RESULT!$D405&gt;2),"WON",IF(AND(RESULT!$G405&lt;A$1,RESULT!$C405+RESULT!$D405&lt;3),"WON","LOST"))</f>
        <v>LOST</v>
      </c>
      <c r="B346" t="str">
        <f ca="1">IF(AND(RESULT!$K405&gt;A$1,RESULT!$C405+RESULT!$D405&gt;2),"WON",IF(AND(RESULT!$K405&lt;A$1,RESULT!$C405+RESULT!$D405&lt;3),"WON","LOST"))</f>
        <v>LOST</v>
      </c>
      <c r="C346" t="str">
        <f t="shared" ca="1" si="224"/>
        <v>LOST</v>
      </c>
      <c r="E346" t="str">
        <f ca="1">IF(AND(RESULT!$G405&gt;E$1,RESULT!$C405+RESULT!$D405&gt;2),"WON",IF(AND(RESULT!$G405&lt;E$1,RESULT!$C405+RESULT!$D405&lt;3),"WON","LOST"))</f>
        <v>LOST</v>
      </c>
      <c r="F346" t="str">
        <f ca="1">IF(AND(RESULT!$K405&gt;E$1,RESULT!$C405+RESULT!$D405&gt;2),"WON",IF(AND(RESULT!$K405&lt;E$1,RESULT!$C405+RESULT!$D405&lt;3),"WON","LOST"))</f>
        <v>LOST</v>
      </c>
      <c r="G346" t="str">
        <f t="shared" ca="1" si="225"/>
        <v>LOST</v>
      </c>
      <c r="I346" t="str">
        <f ca="1">IF(AND(RESULT!$G405&gt;I$1,RESULT!$C405+RESULT!$D405&gt;2),"WON",IF(AND(RESULT!$G405&lt;I$1,RESULT!$C405+RESULT!$D405&lt;3),"WON","LOST"))</f>
        <v>LOST</v>
      </c>
      <c r="J346" t="str">
        <f ca="1">IF(AND(RESULT!$K405&gt;I$1,RESULT!$C405+RESULT!$D405&gt;2),"WON",IF(AND(RESULT!$K405&lt;I$1,RESULT!$C405+RESULT!$D405&lt;3),"WON","LOST"))</f>
        <v>LOST</v>
      </c>
      <c r="K346" t="str">
        <f t="shared" ca="1" si="226"/>
        <v>LOST</v>
      </c>
      <c r="M346" t="str">
        <f ca="1">IF(AND(RESULT!$G405&gt;M$1,RESULT!$C405+RESULT!$D405&gt;2),"WON",IF(AND(RESULT!$G405&lt;M$1,RESULT!$C405+RESULT!$D405&lt;3),"WON","LOST"))</f>
        <v>WON</v>
      </c>
      <c r="N346" t="str">
        <f ca="1">IF(AND(RESULT!$K405&gt;M$1,RESULT!$C405+RESULT!$D405&gt;2),"WON",IF(AND(RESULT!$K405&lt;M$1,RESULT!$C405+RESULT!$D405&lt;3),"WON","LOST"))</f>
        <v>LOST</v>
      </c>
      <c r="O346" t="str">
        <f t="shared" ca="1" si="227"/>
        <v>DP</v>
      </c>
      <c r="Q346" t="str">
        <f ca="1">IF(AND(RESULT!$G405&gt;Q$1,RESULT!$C405+RESULT!$D405&gt;2),"WON",IF(AND(RESULT!$G405&lt;Q$1,RESULT!$C405+RESULT!$D405&lt;3),"WON","LOST"))</f>
        <v>WON</v>
      </c>
      <c r="R346" t="str">
        <f ca="1">IF(AND(RESULT!$K405&gt;Q$1,RESULT!$C405+RESULT!$D405&gt;2),"WON",IF(AND(RESULT!$K405&lt;Q$1,RESULT!$C405+RESULT!$D405&lt;3),"WON","LOST"))</f>
        <v>LOST</v>
      </c>
      <c r="S346" t="str">
        <f t="shared" ca="1" si="228"/>
        <v>DP</v>
      </c>
      <c r="U346" t="str">
        <f ca="1">IF(AND(RESULT!$G405&gt;U$1,RESULT!$C405+RESULT!$D405&gt;2),"WON",IF(AND(RESULT!$G405&lt;U$1,RESULT!$C405+RESULT!$D405&lt;3),"WON","LOST"))</f>
        <v>WON</v>
      </c>
      <c r="V346" t="str">
        <f ca="1">IF(AND(RESULT!$K405&gt;U$1,RESULT!$C405+RESULT!$D405&gt;2),"WON",IF(AND(RESULT!$K405&lt;U$1,RESULT!$C405+RESULT!$D405&lt;3),"WON","LOST"))</f>
        <v>LOST</v>
      </c>
      <c r="W346" t="str">
        <f t="shared" ca="1" si="229"/>
        <v>DP</v>
      </c>
      <c r="Y346" t="str">
        <f ca="1">IF(AND(RESULT!$G405&gt;Y$1,RESULT!$C405+RESULT!$D405&gt;2),"WON",IF(AND(RESULT!$G405&lt;Y$1,RESULT!$C405+RESULT!$D405&lt;3),"WON","LOST"))</f>
        <v>WON</v>
      </c>
      <c r="Z346" t="str">
        <f ca="1">IF(AND(RESULT!$K405&gt;Y$1,RESULT!$C405+RESULT!$D405&gt;2),"WON",IF(AND(RESULT!$K405&lt;Y$1,RESULT!$C405+RESULT!$D405&lt;3),"WON","LOST"))</f>
        <v>LOST</v>
      </c>
      <c r="AA346" t="str">
        <f t="shared" ca="1" si="230"/>
        <v>DP</v>
      </c>
      <c r="AC346" t="str">
        <f ca="1">IF(AND(RESULT!$G405&gt;AC$1,RESULT!$C405+RESULT!$D405&gt;2),"WON",IF(AND(RESULT!$G405&lt;AC$1,RESULT!$C405+RESULT!$D405&lt;3),"WON","LOST"))</f>
        <v>WON</v>
      </c>
      <c r="AD346" t="str">
        <f ca="1">IF(AND(RESULT!$K405&gt;AC$1,RESULT!$C405+RESULT!$D405&gt;2),"WON",IF(AND(RESULT!$K405&lt;AC$1,RESULT!$C405+RESULT!$D405&lt;3),"WON","LOST"))</f>
        <v>LOST</v>
      </c>
      <c r="AE346" t="str">
        <f t="shared" ca="1" si="231"/>
        <v>DP</v>
      </c>
    </row>
    <row r="347" spans="1:31">
      <c r="A347" t="str">
        <f ca="1">IF(AND(RESULT!$G406&gt;A$1,RESULT!$C406+RESULT!$D406&gt;2),"WON",IF(AND(RESULT!$G406&lt;A$1,RESULT!$C406+RESULT!$D406&lt;3),"WON","LOST"))</f>
        <v>LOST</v>
      </c>
      <c r="B347" t="str">
        <f ca="1">IF(AND(RESULT!$K406&gt;A$1,RESULT!$C406+RESULT!$D406&gt;2),"WON",IF(AND(RESULT!$K406&lt;A$1,RESULT!$C406+RESULT!$D406&lt;3),"WON","LOST"))</f>
        <v>WON</v>
      </c>
      <c r="C347" t="str">
        <f t="shared" ca="1" si="224"/>
        <v>DP</v>
      </c>
      <c r="E347" t="str">
        <f ca="1">IF(AND(RESULT!$G406&gt;E$1,RESULT!$C406+RESULT!$D406&gt;2),"WON",IF(AND(RESULT!$G406&lt;E$1,RESULT!$C406+RESULT!$D406&lt;3),"WON","LOST"))</f>
        <v>LOST</v>
      </c>
      <c r="F347" t="str">
        <f ca="1">IF(AND(RESULT!$K406&gt;E$1,RESULT!$C406+RESULT!$D406&gt;2),"WON",IF(AND(RESULT!$K406&lt;E$1,RESULT!$C406+RESULT!$D406&lt;3),"WON","LOST"))</f>
        <v>WON</v>
      </c>
      <c r="G347" t="str">
        <f t="shared" ca="1" si="225"/>
        <v>DP</v>
      </c>
      <c r="I347" t="str">
        <f ca="1">IF(AND(RESULT!$G406&gt;I$1,RESULT!$C406+RESULT!$D406&gt;2),"WON",IF(AND(RESULT!$G406&lt;I$1,RESULT!$C406+RESULT!$D406&lt;3),"WON","LOST"))</f>
        <v>LOST</v>
      </c>
      <c r="J347" t="str">
        <f ca="1">IF(AND(RESULT!$K406&gt;I$1,RESULT!$C406+RESULT!$D406&gt;2),"WON",IF(AND(RESULT!$K406&lt;I$1,RESULT!$C406+RESULT!$D406&lt;3),"WON","LOST"))</f>
        <v>WON</v>
      </c>
      <c r="K347" t="str">
        <f t="shared" ca="1" si="226"/>
        <v>DP</v>
      </c>
      <c r="M347" t="str">
        <f ca="1">IF(AND(RESULT!$G406&gt;M$1,RESULT!$C406+RESULT!$D406&gt;2),"WON",IF(AND(RESULT!$G406&lt;M$1,RESULT!$C406+RESULT!$D406&lt;3),"WON","LOST"))</f>
        <v>WON</v>
      </c>
      <c r="N347" t="str">
        <f ca="1">IF(AND(RESULT!$K406&gt;M$1,RESULT!$C406+RESULT!$D406&gt;2),"WON",IF(AND(RESULT!$K406&lt;M$1,RESULT!$C406+RESULT!$D406&lt;3),"WON","LOST"))</f>
        <v>WON</v>
      </c>
      <c r="O347" t="str">
        <f t="shared" ca="1" si="227"/>
        <v>WON</v>
      </c>
      <c r="Q347" t="str">
        <f ca="1">IF(AND(RESULT!$G406&gt;Q$1,RESULT!$C406+RESULT!$D406&gt;2),"WON",IF(AND(RESULT!$G406&lt;Q$1,RESULT!$C406+RESULT!$D406&lt;3),"WON","LOST"))</f>
        <v>WON</v>
      </c>
      <c r="R347" t="str">
        <f ca="1">IF(AND(RESULT!$K406&gt;Q$1,RESULT!$C406+RESULT!$D406&gt;2),"WON",IF(AND(RESULT!$K406&lt;Q$1,RESULT!$C406+RESULT!$D406&lt;3),"WON","LOST"))</f>
        <v>WON</v>
      </c>
      <c r="S347" t="str">
        <f t="shared" ca="1" si="228"/>
        <v>WON</v>
      </c>
      <c r="U347" t="str">
        <f ca="1">IF(AND(RESULT!$G406&gt;U$1,RESULT!$C406+RESULT!$D406&gt;2),"WON",IF(AND(RESULT!$G406&lt;U$1,RESULT!$C406+RESULT!$D406&lt;3),"WON","LOST"))</f>
        <v>WON</v>
      </c>
      <c r="V347" t="str">
        <f ca="1">IF(AND(RESULT!$K406&gt;U$1,RESULT!$C406+RESULT!$D406&gt;2),"WON",IF(AND(RESULT!$K406&lt;U$1,RESULT!$C406+RESULT!$D406&lt;3),"WON","LOST"))</f>
        <v>WON</v>
      </c>
      <c r="W347" t="str">
        <f t="shared" ca="1" si="229"/>
        <v>WON</v>
      </c>
      <c r="Y347" t="str">
        <f ca="1">IF(AND(RESULT!$G406&gt;Y$1,RESULT!$C406+RESULT!$D406&gt;2),"WON",IF(AND(RESULT!$G406&lt;Y$1,RESULT!$C406+RESULT!$D406&lt;3),"WON","LOST"))</f>
        <v>LOST</v>
      </c>
      <c r="Z347" t="str">
        <f ca="1">IF(AND(RESULT!$K406&gt;Y$1,RESULT!$C406+RESULT!$D406&gt;2),"WON",IF(AND(RESULT!$K406&lt;Y$1,RESULT!$C406+RESULT!$D406&lt;3),"WON","LOST"))</f>
        <v>WON</v>
      </c>
      <c r="AA347" t="str">
        <f t="shared" ca="1" si="230"/>
        <v>DP</v>
      </c>
      <c r="AC347" t="str">
        <f ca="1">IF(AND(RESULT!$G406&gt;AC$1,RESULT!$C406+RESULT!$D406&gt;2),"WON",IF(AND(RESULT!$G406&lt;AC$1,RESULT!$C406+RESULT!$D406&lt;3),"WON","LOST"))</f>
        <v>LOST</v>
      </c>
      <c r="AD347" t="str">
        <f ca="1">IF(AND(RESULT!$K406&gt;AC$1,RESULT!$C406+RESULT!$D406&gt;2),"WON",IF(AND(RESULT!$K406&lt;AC$1,RESULT!$C406+RESULT!$D406&lt;3),"WON","LOST"))</f>
        <v>WON</v>
      </c>
      <c r="AE347" t="str">
        <f t="shared" ca="1" si="231"/>
        <v>DP</v>
      </c>
    </row>
    <row r="348" spans="1:31">
      <c r="A348" t="str">
        <f ca="1">IF(AND(RESULT!$G407&gt;A$1,RESULT!$C407+RESULT!$D407&gt;2),"WON",IF(AND(RESULT!$G407&lt;A$1,RESULT!$C407+RESULT!$D407&lt;3),"WON","LOST"))</f>
        <v>WON</v>
      </c>
      <c r="B348" t="str">
        <f ca="1">IF(AND(RESULT!$K407&gt;A$1,RESULT!$C407+RESULT!$D407&gt;2),"WON",IF(AND(RESULT!$K407&lt;A$1,RESULT!$C407+RESULT!$D407&lt;3),"WON","LOST"))</f>
        <v>WON</v>
      </c>
      <c r="C348" t="str">
        <f t="shared" ca="1" si="224"/>
        <v>WON</v>
      </c>
      <c r="E348" t="str">
        <f ca="1">IF(AND(RESULT!$G407&gt;E$1,RESULT!$C407+RESULT!$D407&gt;2),"WON",IF(AND(RESULT!$G407&lt;E$1,RESULT!$C407+RESULT!$D407&lt;3),"WON","LOST"))</f>
        <v>WON</v>
      </c>
      <c r="F348" t="str">
        <f ca="1">IF(AND(RESULT!$K407&gt;E$1,RESULT!$C407+RESULT!$D407&gt;2),"WON",IF(AND(RESULT!$K407&lt;E$1,RESULT!$C407+RESULT!$D407&lt;3),"WON","LOST"))</f>
        <v>WON</v>
      </c>
      <c r="G348" t="str">
        <f t="shared" ca="1" si="225"/>
        <v>WON</v>
      </c>
      <c r="I348" t="str">
        <f ca="1">IF(AND(RESULT!$G407&gt;I$1,RESULT!$C407+RESULT!$D407&gt;2),"WON",IF(AND(RESULT!$G407&lt;I$1,RESULT!$C407+RESULT!$D407&lt;3),"WON","LOST"))</f>
        <v>WON</v>
      </c>
      <c r="J348" t="str">
        <f ca="1">IF(AND(RESULT!$K407&gt;I$1,RESULT!$C407+RESULT!$D407&gt;2),"WON",IF(AND(RESULT!$K407&lt;I$1,RESULT!$C407+RESULT!$D407&lt;3),"WON","LOST"))</f>
        <v>WON</v>
      </c>
      <c r="K348" t="str">
        <f t="shared" ca="1" si="226"/>
        <v>WON</v>
      </c>
      <c r="M348" t="str">
        <f ca="1">IF(AND(RESULT!$G407&gt;M$1,RESULT!$C407+RESULT!$D407&gt;2),"WON",IF(AND(RESULT!$G407&lt;M$1,RESULT!$C407+RESULT!$D407&lt;3),"WON","LOST"))</f>
        <v>LOST</v>
      </c>
      <c r="N348" t="str">
        <f ca="1">IF(AND(RESULT!$K407&gt;M$1,RESULT!$C407+RESULT!$D407&gt;2),"WON",IF(AND(RESULT!$K407&lt;M$1,RESULT!$C407+RESULT!$D407&lt;3),"WON","LOST"))</f>
        <v>LOST</v>
      </c>
      <c r="O348" t="str">
        <f t="shared" ca="1" si="227"/>
        <v>LOST</v>
      </c>
      <c r="Q348" t="str">
        <f ca="1">IF(AND(RESULT!$G407&gt;Q$1,RESULT!$C407+RESULT!$D407&gt;2),"WON",IF(AND(RESULT!$G407&lt;Q$1,RESULT!$C407+RESULT!$D407&lt;3),"WON","LOST"))</f>
        <v>LOST</v>
      </c>
      <c r="R348" t="str">
        <f ca="1">IF(AND(RESULT!$K407&gt;Q$1,RESULT!$C407+RESULT!$D407&gt;2),"WON",IF(AND(RESULT!$K407&lt;Q$1,RESULT!$C407+RESULT!$D407&lt;3),"WON","LOST"))</f>
        <v>LOST</v>
      </c>
      <c r="S348" t="str">
        <f t="shared" ca="1" si="228"/>
        <v>LOST</v>
      </c>
      <c r="U348" t="str">
        <f ca="1">IF(AND(RESULT!$G407&gt;U$1,RESULT!$C407+RESULT!$D407&gt;2),"WON",IF(AND(RESULT!$G407&lt;U$1,RESULT!$C407+RESULT!$D407&lt;3),"WON","LOST"))</f>
        <v>LOST</v>
      </c>
      <c r="V348" t="str">
        <f ca="1">IF(AND(RESULT!$K407&gt;U$1,RESULT!$C407+RESULT!$D407&gt;2),"WON",IF(AND(RESULT!$K407&lt;U$1,RESULT!$C407+RESULT!$D407&lt;3),"WON","LOST"))</f>
        <v>LOST</v>
      </c>
      <c r="W348" t="str">
        <f t="shared" ca="1" si="229"/>
        <v>LOST</v>
      </c>
      <c r="Y348" t="str">
        <f ca="1">IF(AND(RESULT!$G407&gt;Y$1,RESULT!$C407+RESULT!$D407&gt;2),"WON",IF(AND(RESULT!$G407&lt;Y$1,RESULT!$C407+RESULT!$D407&lt;3),"WON","LOST"))</f>
        <v>LOST</v>
      </c>
      <c r="Z348" t="str">
        <f ca="1">IF(AND(RESULT!$K407&gt;Y$1,RESULT!$C407+RESULT!$D407&gt;2),"WON",IF(AND(RESULT!$K407&lt;Y$1,RESULT!$C407+RESULT!$D407&lt;3),"WON","LOST"))</f>
        <v>LOST</v>
      </c>
      <c r="AA348" t="str">
        <f t="shared" ca="1" si="230"/>
        <v>LOST</v>
      </c>
      <c r="AC348" t="str">
        <f ca="1">IF(AND(RESULT!$G407&gt;AC$1,RESULT!$C407+RESULT!$D407&gt;2),"WON",IF(AND(RESULT!$G407&lt;AC$1,RESULT!$C407+RESULT!$D407&lt;3),"WON","LOST"))</f>
        <v>LOST</v>
      </c>
      <c r="AD348" t="str">
        <f ca="1">IF(AND(RESULT!$K407&gt;AC$1,RESULT!$C407+RESULT!$D407&gt;2),"WON",IF(AND(RESULT!$K407&lt;AC$1,RESULT!$C407+RESULT!$D407&lt;3),"WON","LOST"))</f>
        <v>LOST</v>
      </c>
      <c r="AE348" t="str">
        <f t="shared" ca="1" si="231"/>
        <v>LOST</v>
      </c>
    </row>
    <row r="351" spans="1:31">
      <c r="A351" t="str">
        <f ca="1">IF(AND(RESULT!$G410&gt;A$1,RESULT!$C410+RESULT!$D410&gt;2),"WON",IF(AND(RESULT!$G410&lt;A$1,RESULT!$C410+RESULT!$D410&lt;3),"WON","LOST"))</f>
        <v>LOST</v>
      </c>
      <c r="B351" t="str">
        <f ca="1">IF(AND(RESULT!$K410&gt;A$1,RESULT!$C410+RESULT!$D410&gt;2),"WON",IF(AND(RESULT!$K410&lt;A$1,RESULT!$C410+RESULT!$D410&lt;3),"WON","LOST"))</f>
        <v>LOST</v>
      </c>
      <c r="C351" t="str">
        <f ca="1">IF(AND(A351="WON",B351="WON"),"WON",IF(AND(A351="LOST",B351="LOST"),"LOST","DP"))</f>
        <v>LOST</v>
      </c>
      <c r="E351" t="str">
        <f ca="1">IF(AND(RESULT!$G410&gt;E$1,RESULT!$C410+RESULT!$D410&gt;2),"WON",IF(AND(RESULT!$G410&lt;E$1,RESULT!$C410+RESULT!$D410&lt;3),"WON","LOST"))</f>
        <v>LOST</v>
      </c>
      <c r="F351" t="str">
        <f ca="1">IF(AND(RESULT!$K410&gt;E$1,RESULT!$C410+RESULT!$D410&gt;2),"WON",IF(AND(RESULT!$K410&lt;E$1,RESULT!$C410+RESULT!$D410&lt;3),"WON","LOST"))</f>
        <v>LOST</v>
      </c>
      <c r="G351" t="str">
        <f ca="1">IF(AND(E351="WON",F351="WON"),"WON",IF(AND(E351="LOST",F351="LOST"),"LOST","DP"))</f>
        <v>LOST</v>
      </c>
      <c r="I351" t="str">
        <f ca="1">IF(AND(RESULT!$G410&gt;I$1,RESULT!$C410+RESULT!$D410&gt;2),"WON",IF(AND(RESULT!$G410&lt;I$1,RESULT!$C410+RESULT!$D410&lt;3),"WON","LOST"))</f>
        <v>LOST</v>
      </c>
      <c r="J351" t="str">
        <f ca="1">IF(AND(RESULT!$K410&gt;I$1,RESULT!$C410+RESULT!$D410&gt;2),"WON",IF(AND(RESULT!$K410&lt;I$1,RESULT!$C410+RESULT!$D410&lt;3),"WON","LOST"))</f>
        <v>LOST</v>
      </c>
      <c r="K351" t="str">
        <f ca="1">IF(AND(I351="WON",J351="WON"),"WON",IF(AND(I351="LOST",J351="LOST"),"LOST","DP"))</f>
        <v>LOST</v>
      </c>
      <c r="M351" t="str">
        <f ca="1">IF(AND(RESULT!$G410&gt;M$1,RESULT!$C410+RESULT!$D410&gt;2),"WON",IF(AND(RESULT!$G410&lt;M$1,RESULT!$C410+RESULT!$D410&lt;3),"WON","LOST"))</f>
        <v>WON</v>
      </c>
      <c r="N351" t="str">
        <f ca="1">IF(AND(RESULT!$K410&gt;M$1,RESULT!$C410+RESULT!$D410&gt;2),"WON",IF(AND(RESULT!$K410&lt;M$1,RESULT!$C410+RESULT!$D410&lt;3),"WON","LOST"))</f>
        <v>LOST</v>
      </c>
      <c r="O351" t="str">
        <f ca="1">IF(AND(M351="WON",N351="WON"),"WON",IF(AND(M351="LOST",N351="LOST"),"LOST","DP"))</f>
        <v>DP</v>
      </c>
      <c r="Q351" t="str">
        <f ca="1">IF(AND(RESULT!$G410&gt;Q$1,RESULT!$C410+RESULT!$D410&gt;2),"WON",IF(AND(RESULT!$G410&lt;Q$1,RESULT!$C410+RESULT!$D410&lt;3),"WON","LOST"))</f>
        <v>WON</v>
      </c>
      <c r="R351" t="str">
        <f ca="1">IF(AND(RESULT!$K410&gt;Q$1,RESULT!$C410+RESULT!$D410&gt;2),"WON",IF(AND(RESULT!$K410&lt;Q$1,RESULT!$C410+RESULT!$D410&lt;3),"WON","LOST"))</f>
        <v>LOST</v>
      </c>
      <c r="S351" t="str">
        <f ca="1">IF(AND(Q351="WON",R351="WON"),"WON",IF(AND(Q351="LOST",R351="LOST"),"LOST","DP"))</f>
        <v>DP</v>
      </c>
      <c r="U351" t="str">
        <f ca="1">IF(AND(RESULT!$G410&gt;U$1,RESULT!$C410+RESULT!$D410&gt;2),"WON",IF(AND(RESULT!$G410&lt;U$1,RESULT!$C410+RESULT!$D410&lt;3),"WON","LOST"))</f>
        <v>WON</v>
      </c>
      <c r="V351" t="str">
        <f ca="1">IF(AND(RESULT!$K410&gt;U$1,RESULT!$C410+RESULT!$D410&gt;2),"WON",IF(AND(RESULT!$K410&lt;U$1,RESULT!$C410+RESULT!$D410&lt;3),"WON","LOST"))</f>
        <v>LOST</v>
      </c>
      <c r="W351" t="str">
        <f ca="1">IF(AND(U351="WON",V351="WON"),"WON",IF(AND(U351="LOST",V351="LOST"),"LOST","DP"))</f>
        <v>DP</v>
      </c>
      <c r="Y351" t="str">
        <f ca="1">IF(AND(RESULT!$G410&gt;Y$1,RESULT!$C410+RESULT!$D410&gt;2),"WON",IF(AND(RESULT!$G410&lt;Y$1,RESULT!$C410+RESULT!$D410&lt;3),"WON","LOST"))</f>
        <v>WON</v>
      </c>
      <c r="Z351" t="str">
        <f ca="1">IF(AND(RESULT!$K410&gt;Y$1,RESULT!$C410+RESULT!$D410&gt;2),"WON",IF(AND(RESULT!$K410&lt;Y$1,RESULT!$C410+RESULT!$D410&lt;3),"WON","LOST"))</f>
        <v>LOST</v>
      </c>
      <c r="AA351" t="str">
        <f ca="1">IF(AND(Y351="WON",Z351="WON"),"WON",IF(AND(Y351="LOST",Z351="LOST"),"LOST","DP"))</f>
        <v>DP</v>
      </c>
      <c r="AC351" t="str">
        <f ca="1">IF(AND(RESULT!$G410&gt;AC$1,RESULT!$C410+RESULT!$D410&gt;2),"WON",IF(AND(RESULT!$G410&lt;AC$1,RESULT!$C410+RESULT!$D410&lt;3),"WON","LOST"))</f>
        <v>WON</v>
      </c>
      <c r="AD351" t="str">
        <f ca="1">IF(AND(RESULT!$K410&gt;AC$1,RESULT!$C410+RESULT!$D410&gt;2),"WON",IF(AND(RESULT!$K410&lt;AC$1,RESULT!$C410+RESULT!$D410&lt;3),"WON","LOST"))</f>
        <v>LOST</v>
      </c>
      <c r="AE351" t="str">
        <f ca="1">IF(AND(AC351="WON",AD351="WON"),"WON",IF(AND(AC351="LOST",AD351="LOST"),"LOST","DP"))</f>
        <v>DP</v>
      </c>
    </row>
    <row r="352" spans="1:31">
      <c r="A352" t="str">
        <f ca="1">IF(AND(RESULT!$G411&gt;A$1,RESULT!$C411+RESULT!$D411&gt;2),"WON",IF(AND(RESULT!$G411&lt;A$1,RESULT!$C411+RESULT!$D411&lt;3),"WON","LOST"))</f>
        <v>WON</v>
      </c>
      <c r="B352" t="str">
        <f ca="1">IF(AND(RESULT!$K411&gt;A$1,RESULT!$C411+RESULT!$D411&gt;2),"WON",IF(AND(RESULT!$K411&lt;A$1,RESULT!$C411+RESULT!$D411&lt;3),"WON","LOST"))</f>
        <v>WON</v>
      </c>
      <c r="C352" t="str">
        <f t="shared" ref="C352:C360" ca="1" si="232">IF(AND(A352="WON",B352="WON"),"WON",IF(AND(A352="LOST",B352="LOST"),"LOST","DP"))</f>
        <v>WON</v>
      </c>
      <c r="E352" t="str">
        <f ca="1">IF(AND(RESULT!$G411&gt;E$1,RESULT!$C411+RESULT!$D411&gt;2),"WON",IF(AND(RESULT!$G411&lt;E$1,RESULT!$C411+RESULT!$D411&lt;3),"WON","LOST"))</f>
        <v>WON</v>
      </c>
      <c r="F352" t="str">
        <f ca="1">IF(AND(RESULT!$K411&gt;E$1,RESULT!$C411+RESULT!$D411&gt;2),"WON",IF(AND(RESULT!$K411&lt;E$1,RESULT!$C411+RESULT!$D411&lt;3),"WON","LOST"))</f>
        <v>WON</v>
      </c>
      <c r="G352" t="str">
        <f t="shared" ref="G352:G360" ca="1" si="233">IF(AND(E352="WON",F352="WON"),"WON",IF(AND(E352="LOST",F352="LOST"),"LOST","DP"))</f>
        <v>WON</v>
      </c>
      <c r="I352" t="str">
        <f ca="1">IF(AND(RESULT!$G411&gt;I$1,RESULT!$C411+RESULT!$D411&gt;2),"WON",IF(AND(RESULT!$G411&lt;I$1,RESULT!$C411+RESULT!$D411&lt;3),"WON","LOST"))</f>
        <v>WON</v>
      </c>
      <c r="J352" t="str">
        <f ca="1">IF(AND(RESULT!$K411&gt;I$1,RESULT!$C411+RESULT!$D411&gt;2),"WON",IF(AND(RESULT!$K411&lt;I$1,RESULT!$C411+RESULT!$D411&lt;3),"WON","LOST"))</f>
        <v>WON</v>
      </c>
      <c r="K352" t="str">
        <f t="shared" ref="K352:K360" ca="1" si="234">IF(AND(I352="WON",J352="WON"),"WON",IF(AND(I352="LOST",J352="LOST"),"LOST","DP"))</f>
        <v>WON</v>
      </c>
      <c r="M352" t="str">
        <f ca="1">IF(AND(RESULT!$G411&gt;M$1,RESULT!$C411+RESULT!$D411&gt;2),"WON",IF(AND(RESULT!$G411&lt;M$1,RESULT!$C411+RESULT!$D411&lt;3),"WON","LOST"))</f>
        <v>LOST</v>
      </c>
      <c r="N352" t="str">
        <f ca="1">IF(AND(RESULT!$K411&gt;M$1,RESULT!$C411+RESULT!$D411&gt;2),"WON",IF(AND(RESULT!$K411&lt;M$1,RESULT!$C411+RESULT!$D411&lt;3),"WON","LOST"))</f>
        <v>LOST</v>
      </c>
      <c r="O352" t="str">
        <f t="shared" ref="O352:O360" ca="1" si="235">IF(AND(M352="WON",N352="WON"),"WON",IF(AND(M352="LOST",N352="LOST"),"LOST","DP"))</f>
        <v>LOST</v>
      </c>
      <c r="Q352" t="str">
        <f ca="1">IF(AND(RESULT!$G411&gt;Q$1,RESULT!$C411+RESULT!$D411&gt;2),"WON",IF(AND(RESULT!$G411&lt;Q$1,RESULT!$C411+RESULT!$D411&lt;3),"WON","LOST"))</f>
        <v>LOST</v>
      </c>
      <c r="R352" t="str">
        <f ca="1">IF(AND(RESULT!$K411&gt;Q$1,RESULT!$C411+RESULT!$D411&gt;2),"WON",IF(AND(RESULT!$K411&lt;Q$1,RESULT!$C411+RESULT!$D411&lt;3),"WON","LOST"))</f>
        <v>LOST</v>
      </c>
      <c r="S352" t="str">
        <f t="shared" ref="S352:S360" ca="1" si="236">IF(AND(Q352="WON",R352="WON"),"WON",IF(AND(Q352="LOST",R352="LOST"),"LOST","DP"))</f>
        <v>LOST</v>
      </c>
      <c r="U352" t="str">
        <f ca="1">IF(AND(RESULT!$G411&gt;U$1,RESULT!$C411+RESULT!$D411&gt;2),"WON",IF(AND(RESULT!$G411&lt;U$1,RESULT!$C411+RESULT!$D411&lt;3),"WON","LOST"))</f>
        <v>LOST</v>
      </c>
      <c r="V352" t="str">
        <f ca="1">IF(AND(RESULT!$K411&gt;U$1,RESULT!$C411+RESULT!$D411&gt;2),"WON",IF(AND(RESULT!$K411&lt;U$1,RESULT!$C411+RESULT!$D411&lt;3),"WON","LOST"))</f>
        <v>LOST</v>
      </c>
      <c r="W352" t="str">
        <f t="shared" ref="W352:W360" ca="1" si="237">IF(AND(U352="WON",V352="WON"),"WON",IF(AND(U352="LOST",V352="LOST"),"LOST","DP"))</f>
        <v>LOST</v>
      </c>
      <c r="Y352" t="str">
        <f ca="1">IF(AND(RESULT!$G411&gt;Y$1,RESULT!$C411+RESULT!$D411&gt;2),"WON",IF(AND(RESULT!$G411&lt;Y$1,RESULT!$C411+RESULT!$D411&lt;3),"WON","LOST"))</f>
        <v>LOST</v>
      </c>
      <c r="Z352" t="str">
        <f ca="1">IF(AND(RESULT!$K411&gt;Y$1,RESULT!$C411+RESULT!$D411&gt;2),"WON",IF(AND(RESULT!$K411&lt;Y$1,RESULT!$C411+RESULT!$D411&lt;3),"WON","LOST"))</f>
        <v>LOST</v>
      </c>
      <c r="AA352" t="str">
        <f t="shared" ref="AA352:AA360" ca="1" si="238">IF(AND(Y352="WON",Z352="WON"),"WON",IF(AND(Y352="LOST",Z352="LOST"),"LOST","DP"))</f>
        <v>LOST</v>
      </c>
      <c r="AC352" t="str">
        <f ca="1">IF(AND(RESULT!$G411&gt;AC$1,RESULT!$C411+RESULT!$D411&gt;2),"WON",IF(AND(RESULT!$G411&lt;AC$1,RESULT!$C411+RESULT!$D411&lt;3),"WON","LOST"))</f>
        <v>LOST</v>
      </c>
      <c r="AD352" t="str">
        <f ca="1">IF(AND(RESULT!$K411&gt;AC$1,RESULT!$C411+RESULT!$D411&gt;2),"WON",IF(AND(RESULT!$K411&lt;AC$1,RESULT!$C411+RESULT!$D411&lt;3),"WON","LOST"))</f>
        <v>LOST</v>
      </c>
      <c r="AE352" t="str">
        <f t="shared" ref="AE352:AE360" ca="1" si="239">IF(AND(AC352="WON",AD352="WON"),"WON",IF(AND(AC352="LOST",AD352="LOST"),"LOST","DP"))</f>
        <v>LOST</v>
      </c>
    </row>
    <row r="353" spans="1:31">
      <c r="A353" t="str">
        <f ca="1">IF(AND(RESULT!$G412&gt;A$1,RESULT!$C412+RESULT!$D412&gt;2),"WON",IF(AND(RESULT!$G412&lt;A$1,RESULT!$C412+RESULT!$D412&lt;3),"WON","LOST"))</f>
        <v>LOST</v>
      </c>
      <c r="B353" t="str">
        <f ca="1">IF(AND(RESULT!$K412&gt;A$1,RESULT!$C412+RESULT!$D412&gt;2),"WON",IF(AND(RESULT!$K412&lt;A$1,RESULT!$C412+RESULT!$D412&lt;3),"WON","LOST"))</f>
        <v>LOST</v>
      </c>
      <c r="C353" t="str">
        <f t="shared" ca="1" si="232"/>
        <v>LOST</v>
      </c>
      <c r="E353" t="str">
        <f ca="1">IF(AND(RESULT!$G412&gt;E$1,RESULT!$C412+RESULT!$D412&gt;2),"WON",IF(AND(RESULT!$G412&lt;E$1,RESULT!$C412+RESULT!$D412&lt;3),"WON","LOST"))</f>
        <v>LOST</v>
      </c>
      <c r="F353" t="str">
        <f ca="1">IF(AND(RESULT!$K412&gt;E$1,RESULT!$C412+RESULT!$D412&gt;2),"WON",IF(AND(RESULT!$K412&lt;E$1,RESULT!$C412+RESULT!$D412&lt;3),"WON","LOST"))</f>
        <v>LOST</v>
      </c>
      <c r="G353" t="str">
        <f t="shared" ca="1" si="233"/>
        <v>LOST</v>
      </c>
      <c r="I353" t="str">
        <f ca="1">IF(AND(RESULT!$G412&gt;I$1,RESULT!$C412+RESULT!$D412&gt;2),"WON",IF(AND(RESULT!$G412&lt;I$1,RESULT!$C412+RESULT!$D412&lt;3),"WON","LOST"))</f>
        <v>LOST</v>
      </c>
      <c r="J353" t="str">
        <f ca="1">IF(AND(RESULT!$K412&gt;I$1,RESULT!$C412+RESULT!$D412&gt;2),"WON",IF(AND(RESULT!$K412&lt;I$1,RESULT!$C412+RESULT!$D412&lt;3),"WON","LOST"))</f>
        <v>LOST</v>
      </c>
      <c r="K353" t="str">
        <f t="shared" ca="1" si="234"/>
        <v>LOST</v>
      </c>
      <c r="M353" t="str">
        <f ca="1">IF(AND(RESULT!$G412&gt;M$1,RESULT!$C412+RESULT!$D412&gt;2),"WON",IF(AND(RESULT!$G412&lt;M$1,RESULT!$C412+RESULT!$D412&lt;3),"WON","LOST"))</f>
        <v>LOST</v>
      </c>
      <c r="N353" t="str">
        <f ca="1">IF(AND(RESULT!$K412&gt;M$1,RESULT!$C412+RESULT!$D412&gt;2),"WON",IF(AND(RESULT!$K412&lt;M$1,RESULT!$C412+RESULT!$D412&lt;3),"WON","LOST"))</f>
        <v>LOST</v>
      </c>
      <c r="O353" t="str">
        <f t="shared" ca="1" si="235"/>
        <v>LOST</v>
      </c>
      <c r="Q353" t="str">
        <f ca="1">IF(AND(RESULT!$G412&gt;Q$1,RESULT!$C412+RESULT!$D412&gt;2),"WON",IF(AND(RESULT!$G412&lt;Q$1,RESULT!$C412+RESULT!$D412&lt;3),"WON","LOST"))</f>
        <v>LOST</v>
      </c>
      <c r="R353" t="str">
        <f ca="1">IF(AND(RESULT!$K412&gt;Q$1,RESULT!$C412+RESULT!$D412&gt;2),"WON",IF(AND(RESULT!$K412&lt;Q$1,RESULT!$C412+RESULT!$D412&lt;3),"WON","LOST"))</f>
        <v>LOST</v>
      </c>
      <c r="S353" t="str">
        <f t="shared" ca="1" si="236"/>
        <v>LOST</v>
      </c>
      <c r="U353" t="str">
        <f ca="1">IF(AND(RESULT!$G412&gt;U$1,RESULT!$C412+RESULT!$D412&gt;2),"WON",IF(AND(RESULT!$G412&lt;U$1,RESULT!$C412+RESULT!$D412&lt;3),"WON","LOST"))</f>
        <v>LOST</v>
      </c>
      <c r="V353" t="str">
        <f ca="1">IF(AND(RESULT!$K412&gt;U$1,RESULT!$C412+RESULT!$D412&gt;2),"WON",IF(AND(RESULT!$K412&lt;U$1,RESULT!$C412+RESULT!$D412&lt;3),"WON","LOST"))</f>
        <v>LOST</v>
      </c>
      <c r="W353" t="str">
        <f t="shared" ca="1" si="237"/>
        <v>LOST</v>
      </c>
      <c r="Y353" t="str">
        <f ca="1">IF(AND(RESULT!$G412&gt;Y$1,RESULT!$C412+RESULT!$D412&gt;2),"WON",IF(AND(RESULT!$G412&lt;Y$1,RESULT!$C412+RESULT!$D412&lt;3),"WON","LOST"))</f>
        <v>LOST</v>
      </c>
      <c r="Z353" t="str">
        <f ca="1">IF(AND(RESULT!$K412&gt;Y$1,RESULT!$C412+RESULT!$D412&gt;2),"WON",IF(AND(RESULT!$K412&lt;Y$1,RESULT!$C412+RESULT!$D412&lt;3),"WON","LOST"))</f>
        <v>LOST</v>
      </c>
      <c r="AA353" t="str">
        <f t="shared" ca="1" si="238"/>
        <v>LOST</v>
      </c>
      <c r="AC353" t="str">
        <f ca="1">IF(AND(RESULT!$G412&gt;AC$1,RESULT!$C412+RESULT!$D412&gt;2),"WON",IF(AND(RESULT!$G412&lt;AC$1,RESULT!$C412+RESULT!$D412&lt;3),"WON","LOST"))</f>
        <v>LOST</v>
      </c>
      <c r="AD353" t="str">
        <f ca="1">IF(AND(RESULT!$K412&gt;AC$1,RESULT!$C412+RESULT!$D412&gt;2),"WON",IF(AND(RESULT!$K412&lt;AC$1,RESULT!$C412+RESULT!$D412&lt;3),"WON","LOST"))</f>
        <v>LOST</v>
      </c>
      <c r="AE353" t="str">
        <f t="shared" ca="1" si="239"/>
        <v>LOST</v>
      </c>
    </row>
    <row r="354" spans="1:31">
      <c r="A354" t="str">
        <f ca="1">IF(AND(RESULT!$G413&gt;A$1,RESULT!$C413+RESULT!$D413&gt;2),"WON",IF(AND(RESULT!$G413&lt;A$1,RESULT!$C413+RESULT!$D413&lt;3),"WON","LOST"))</f>
        <v>LOST</v>
      </c>
      <c r="B354" t="str">
        <f ca="1">IF(AND(RESULT!$K413&gt;A$1,RESULT!$C413+RESULT!$D413&gt;2),"WON",IF(AND(RESULT!$K413&lt;A$1,RESULT!$C413+RESULT!$D413&lt;3),"WON","LOST"))</f>
        <v>LOST</v>
      </c>
      <c r="C354" t="str">
        <f t="shared" ca="1" si="232"/>
        <v>LOST</v>
      </c>
      <c r="E354" t="str">
        <f ca="1">IF(AND(RESULT!$G413&gt;E$1,RESULT!$C413+RESULT!$D413&gt;2),"WON",IF(AND(RESULT!$G413&lt;E$1,RESULT!$C413+RESULT!$D413&lt;3),"WON","LOST"))</f>
        <v>LOST</v>
      </c>
      <c r="F354" t="str">
        <f ca="1">IF(AND(RESULT!$K413&gt;E$1,RESULT!$C413+RESULT!$D413&gt;2),"WON",IF(AND(RESULT!$K413&lt;E$1,RESULT!$C413+RESULT!$D413&lt;3),"WON","LOST"))</f>
        <v>LOST</v>
      </c>
      <c r="G354" t="str">
        <f t="shared" ca="1" si="233"/>
        <v>LOST</v>
      </c>
      <c r="I354" t="str">
        <f ca="1">IF(AND(RESULT!$G413&gt;I$1,RESULT!$C413+RESULT!$D413&gt;2),"WON",IF(AND(RESULT!$G413&lt;I$1,RESULT!$C413+RESULT!$D413&lt;3),"WON","LOST"))</f>
        <v>LOST</v>
      </c>
      <c r="J354" t="str">
        <f ca="1">IF(AND(RESULT!$K413&gt;I$1,RESULT!$C413+RESULT!$D413&gt;2),"WON",IF(AND(RESULT!$K413&lt;I$1,RESULT!$C413+RESULT!$D413&lt;3),"WON","LOST"))</f>
        <v>LOST</v>
      </c>
      <c r="K354" t="str">
        <f t="shared" ca="1" si="234"/>
        <v>LOST</v>
      </c>
      <c r="M354" t="str">
        <f ca="1">IF(AND(RESULT!$G413&gt;M$1,RESULT!$C413+RESULT!$D413&gt;2),"WON",IF(AND(RESULT!$G413&lt;M$1,RESULT!$C413+RESULT!$D413&lt;3),"WON","LOST"))</f>
        <v>LOST</v>
      </c>
      <c r="N354" t="str">
        <f ca="1">IF(AND(RESULT!$K413&gt;M$1,RESULT!$C413+RESULT!$D413&gt;2),"WON",IF(AND(RESULT!$K413&lt;M$1,RESULT!$C413+RESULT!$D413&lt;3),"WON","LOST"))</f>
        <v>LOST</v>
      </c>
      <c r="O354" t="str">
        <f t="shared" ca="1" si="235"/>
        <v>LOST</v>
      </c>
      <c r="Q354" t="str">
        <f ca="1">IF(AND(RESULT!$G413&gt;Q$1,RESULT!$C413+RESULT!$D413&gt;2),"WON",IF(AND(RESULT!$G413&lt;Q$1,RESULT!$C413+RESULT!$D413&lt;3),"WON","LOST"))</f>
        <v>LOST</v>
      </c>
      <c r="R354" t="str">
        <f ca="1">IF(AND(RESULT!$K413&gt;Q$1,RESULT!$C413+RESULT!$D413&gt;2),"WON",IF(AND(RESULT!$K413&lt;Q$1,RESULT!$C413+RESULT!$D413&lt;3),"WON","LOST"))</f>
        <v>LOST</v>
      </c>
      <c r="S354" t="str">
        <f t="shared" ca="1" si="236"/>
        <v>LOST</v>
      </c>
      <c r="U354" t="str">
        <f ca="1">IF(AND(RESULT!$G413&gt;U$1,RESULT!$C413+RESULT!$D413&gt;2),"WON",IF(AND(RESULT!$G413&lt;U$1,RESULT!$C413+RESULT!$D413&lt;3),"WON","LOST"))</f>
        <v>LOST</v>
      </c>
      <c r="V354" t="str">
        <f ca="1">IF(AND(RESULT!$K413&gt;U$1,RESULT!$C413+RESULT!$D413&gt;2),"WON",IF(AND(RESULT!$K413&lt;U$1,RESULT!$C413+RESULT!$D413&lt;3),"WON","LOST"))</f>
        <v>LOST</v>
      </c>
      <c r="W354" t="str">
        <f t="shared" ca="1" si="237"/>
        <v>LOST</v>
      </c>
      <c r="Y354" t="str">
        <f ca="1">IF(AND(RESULT!$G413&gt;Y$1,RESULT!$C413+RESULT!$D413&gt;2),"WON",IF(AND(RESULT!$G413&lt;Y$1,RESULT!$C413+RESULT!$D413&lt;3),"WON","LOST"))</f>
        <v>LOST</v>
      </c>
      <c r="Z354" t="str">
        <f ca="1">IF(AND(RESULT!$K413&gt;Y$1,RESULT!$C413+RESULT!$D413&gt;2),"WON",IF(AND(RESULT!$K413&lt;Y$1,RESULT!$C413+RESULT!$D413&lt;3),"WON","LOST"))</f>
        <v>LOST</v>
      </c>
      <c r="AA354" t="str">
        <f t="shared" ca="1" si="238"/>
        <v>LOST</v>
      </c>
      <c r="AC354" t="str">
        <f ca="1">IF(AND(RESULT!$G413&gt;AC$1,RESULT!$C413+RESULT!$D413&gt;2),"WON",IF(AND(RESULT!$G413&lt;AC$1,RESULT!$C413+RESULT!$D413&lt;3),"WON","LOST"))</f>
        <v>LOST</v>
      </c>
      <c r="AD354" t="str">
        <f ca="1">IF(AND(RESULT!$K413&gt;AC$1,RESULT!$C413+RESULT!$D413&gt;2),"WON",IF(AND(RESULT!$K413&lt;AC$1,RESULT!$C413+RESULT!$D413&lt;3),"WON","LOST"))</f>
        <v>LOST</v>
      </c>
      <c r="AE354" t="str">
        <f t="shared" ca="1" si="239"/>
        <v>LOST</v>
      </c>
    </row>
    <row r="355" spans="1:31">
      <c r="A355" t="str">
        <f ca="1">IF(AND(RESULT!$G414&gt;A$1,RESULT!$C414+RESULT!$D414&gt;2),"WON",IF(AND(RESULT!$G414&lt;A$1,RESULT!$C414+RESULT!$D414&lt;3),"WON","LOST"))</f>
        <v>WON</v>
      </c>
      <c r="B355" t="str">
        <f ca="1">IF(AND(RESULT!$K414&gt;A$1,RESULT!$C414+RESULT!$D414&gt;2),"WON",IF(AND(RESULT!$K414&lt;A$1,RESULT!$C414+RESULT!$D414&lt;3),"WON","LOST"))</f>
        <v>WON</v>
      </c>
      <c r="C355" t="str">
        <f t="shared" ca="1" si="232"/>
        <v>WON</v>
      </c>
      <c r="E355" t="str">
        <f ca="1">IF(AND(RESULT!$G414&gt;E$1,RESULT!$C414+RESULT!$D414&gt;2),"WON",IF(AND(RESULT!$G414&lt;E$1,RESULT!$C414+RESULT!$D414&lt;3),"WON","LOST"))</f>
        <v>WON</v>
      </c>
      <c r="F355" t="str">
        <f ca="1">IF(AND(RESULT!$K414&gt;E$1,RESULT!$C414+RESULT!$D414&gt;2),"WON",IF(AND(RESULT!$K414&lt;E$1,RESULT!$C414+RESULT!$D414&lt;3),"WON","LOST"))</f>
        <v>WON</v>
      </c>
      <c r="G355" t="str">
        <f t="shared" ca="1" si="233"/>
        <v>WON</v>
      </c>
      <c r="I355" t="str">
        <f ca="1">IF(AND(RESULT!$G414&gt;I$1,RESULT!$C414+RESULT!$D414&gt;2),"WON",IF(AND(RESULT!$G414&lt;I$1,RESULT!$C414+RESULT!$D414&lt;3),"WON","LOST"))</f>
        <v>WON</v>
      </c>
      <c r="J355" t="str">
        <f ca="1">IF(AND(RESULT!$K414&gt;I$1,RESULT!$C414+RESULT!$D414&gt;2),"WON",IF(AND(RESULT!$K414&lt;I$1,RESULT!$C414+RESULT!$D414&lt;3),"WON","LOST"))</f>
        <v>WON</v>
      </c>
      <c r="K355" t="str">
        <f t="shared" ca="1" si="234"/>
        <v>WON</v>
      </c>
      <c r="M355" t="str">
        <f ca="1">IF(AND(RESULT!$G414&gt;M$1,RESULT!$C414+RESULT!$D414&gt;2),"WON",IF(AND(RESULT!$G414&lt;M$1,RESULT!$C414+RESULT!$D414&lt;3),"WON","LOST"))</f>
        <v>LOST</v>
      </c>
      <c r="N355" t="str">
        <f ca="1">IF(AND(RESULT!$K414&gt;M$1,RESULT!$C414+RESULT!$D414&gt;2),"WON",IF(AND(RESULT!$K414&lt;M$1,RESULT!$C414+RESULT!$D414&lt;3),"WON","LOST"))</f>
        <v>WON</v>
      </c>
      <c r="O355" t="str">
        <f t="shared" ca="1" si="235"/>
        <v>DP</v>
      </c>
      <c r="Q355" t="str">
        <f ca="1">IF(AND(RESULT!$G414&gt;Q$1,RESULT!$C414+RESULT!$D414&gt;2),"WON",IF(AND(RESULT!$G414&lt;Q$1,RESULT!$C414+RESULT!$D414&lt;3),"WON","LOST"))</f>
        <v>LOST</v>
      </c>
      <c r="R355" t="str">
        <f ca="1">IF(AND(RESULT!$K414&gt;Q$1,RESULT!$C414+RESULT!$D414&gt;2),"WON",IF(AND(RESULT!$K414&lt;Q$1,RESULT!$C414+RESULT!$D414&lt;3),"WON","LOST"))</f>
        <v>WON</v>
      </c>
      <c r="S355" t="str">
        <f t="shared" ca="1" si="236"/>
        <v>DP</v>
      </c>
      <c r="U355" t="str">
        <f ca="1">IF(AND(RESULT!$G414&gt;U$1,RESULT!$C414+RESULT!$D414&gt;2),"WON",IF(AND(RESULT!$G414&lt;U$1,RESULT!$C414+RESULT!$D414&lt;3),"WON","LOST"))</f>
        <v>LOST</v>
      </c>
      <c r="V355" t="str">
        <f ca="1">IF(AND(RESULT!$K414&gt;U$1,RESULT!$C414+RESULT!$D414&gt;2),"WON",IF(AND(RESULT!$K414&lt;U$1,RESULT!$C414+RESULT!$D414&lt;3),"WON","LOST"))</f>
        <v>WON</v>
      </c>
      <c r="W355" t="str">
        <f t="shared" ca="1" si="237"/>
        <v>DP</v>
      </c>
      <c r="Y355" t="str">
        <f ca="1">IF(AND(RESULT!$G414&gt;Y$1,RESULT!$C414+RESULT!$D414&gt;2),"WON",IF(AND(RESULT!$G414&lt;Y$1,RESULT!$C414+RESULT!$D414&lt;3),"WON","LOST"))</f>
        <v>LOST</v>
      </c>
      <c r="Z355" t="str">
        <f ca="1">IF(AND(RESULT!$K414&gt;Y$1,RESULT!$C414+RESULT!$D414&gt;2),"WON",IF(AND(RESULT!$K414&lt;Y$1,RESULT!$C414+RESULT!$D414&lt;3),"WON","LOST"))</f>
        <v>WON</v>
      </c>
      <c r="AA355" t="str">
        <f t="shared" ca="1" si="238"/>
        <v>DP</v>
      </c>
      <c r="AC355" t="str">
        <f ca="1">IF(AND(RESULT!$G414&gt;AC$1,RESULT!$C414+RESULT!$D414&gt;2),"WON",IF(AND(RESULT!$G414&lt;AC$1,RESULT!$C414+RESULT!$D414&lt;3),"WON","LOST"))</f>
        <v>LOST</v>
      </c>
      <c r="AD355" t="str">
        <f ca="1">IF(AND(RESULT!$K414&gt;AC$1,RESULT!$C414+RESULT!$D414&gt;2),"WON",IF(AND(RESULT!$K414&lt;AC$1,RESULT!$C414+RESULT!$D414&lt;3),"WON","LOST"))</f>
        <v>WON</v>
      </c>
      <c r="AE355" t="str">
        <f t="shared" ca="1" si="239"/>
        <v>DP</v>
      </c>
    </row>
    <row r="356" spans="1:31">
      <c r="A356" t="str">
        <f ca="1">IF(AND(RESULT!$G415&gt;A$1,RESULT!$C415+RESULT!$D415&gt;2),"WON",IF(AND(RESULT!$G415&lt;A$1,RESULT!$C415+RESULT!$D415&lt;3),"WON","LOST"))</f>
        <v>LOST</v>
      </c>
      <c r="B356" t="str">
        <f ca="1">IF(AND(RESULT!$K415&gt;A$1,RESULT!$C415+RESULT!$D415&gt;2),"WON",IF(AND(RESULT!$K415&lt;A$1,RESULT!$C415+RESULT!$D415&lt;3),"WON","LOST"))</f>
        <v>LOST</v>
      </c>
      <c r="C356" t="str">
        <f t="shared" ca="1" si="232"/>
        <v>LOST</v>
      </c>
      <c r="E356" t="str">
        <f ca="1">IF(AND(RESULT!$G415&gt;E$1,RESULT!$C415+RESULT!$D415&gt;2),"WON",IF(AND(RESULT!$G415&lt;E$1,RESULT!$C415+RESULT!$D415&lt;3),"WON","LOST"))</f>
        <v>LOST</v>
      </c>
      <c r="F356" t="str">
        <f ca="1">IF(AND(RESULT!$K415&gt;E$1,RESULT!$C415+RESULT!$D415&gt;2),"WON",IF(AND(RESULT!$K415&lt;E$1,RESULT!$C415+RESULT!$D415&lt;3),"WON","LOST"))</f>
        <v>LOST</v>
      </c>
      <c r="G356" t="str">
        <f t="shared" ca="1" si="233"/>
        <v>LOST</v>
      </c>
      <c r="I356" t="str">
        <f ca="1">IF(AND(RESULT!$G415&gt;I$1,RESULT!$C415+RESULT!$D415&gt;2),"WON",IF(AND(RESULT!$G415&lt;I$1,RESULT!$C415+RESULT!$D415&lt;3),"WON","LOST"))</f>
        <v>LOST</v>
      </c>
      <c r="J356" t="str">
        <f ca="1">IF(AND(RESULT!$K415&gt;I$1,RESULT!$C415+RESULT!$D415&gt;2),"WON",IF(AND(RESULT!$K415&lt;I$1,RESULT!$C415+RESULT!$D415&lt;3),"WON","LOST"))</f>
        <v>LOST</v>
      </c>
      <c r="K356" t="str">
        <f t="shared" ca="1" si="234"/>
        <v>LOST</v>
      </c>
      <c r="M356" t="str">
        <f ca="1">IF(AND(RESULT!$G415&gt;M$1,RESULT!$C415+RESULT!$D415&gt;2),"WON",IF(AND(RESULT!$G415&lt;M$1,RESULT!$C415+RESULT!$D415&lt;3),"WON","LOST"))</f>
        <v>WON</v>
      </c>
      <c r="N356" t="str">
        <f ca="1">IF(AND(RESULT!$K415&gt;M$1,RESULT!$C415+RESULT!$D415&gt;2),"WON",IF(AND(RESULT!$K415&lt;M$1,RESULT!$C415+RESULT!$D415&lt;3),"WON","LOST"))</f>
        <v>WON</v>
      </c>
      <c r="O356" t="str">
        <f t="shared" ca="1" si="235"/>
        <v>WON</v>
      </c>
      <c r="Q356" t="str">
        <f ca="1">IF(AND(RESULT!$G415&gt;Q$1,RESULT!$C415+RESULT!$D415&gt;2),"WON",IF(AND(RESULT!$G415&lt;Q$1,RESULT!$C415+RESULT!$D415&lt;3),"WON","LOST"))</f>
        <v>WON</v>
      </c>
      <c r="R356" t="str">
        <f ca="1">IF(AND(RESULT!$K415&gt;Q$1,RESULT!$C415+RESULT!$D415&gt;2),"WON",IF(AND(RESULT!$K415&lt;Q$1,RESULT!$C415+RESULT!$D415&lt;3),"WON","LOST"))</f>
        <v>WON</v>
      </c>
      <c r="S356" t="str">
        <f t="shared" ca="1" si="236"/>
        <v>WON</v>
      </c>
      <c r="U356" t="str">
        <f ca="1">IF(AND(RESULT!$G415&gt;U$1,RESULT!$C415+RESULT!$D415&gt;2),"WON",IF(AND(RESULT!$G415&lt;U$1,RESULT!$C415+RESULT!$D415&lt;3),"WON","LOST"))</f>
        <v>WON</v>
      </c>
      <c r="V356" t="str">
        <f ca="1">IF(AND(RESULT!$K415&gt;U$1,RESULT!$C415+RESULT!$D415&gt;2),"WON",IF(AND(RESULT!$K415&lt;U$1,RESULT!$C415+RESULT!$D415&lt;3),"WON","LOST"))</f>
        <v>WON</v>
      </c>
      <c r="W356" t="str">
        <f t="shared" ca="1" si="237"/>
        <v>WON</v>
      </c>
      <c r="Y356" t="str">
        <f ca="1">IF(AND(RESULT!$G415&gt;Y$1,RESULT!$C415+RESULT!$D415&gt;2),"WON",IF(AND(RESULT!$G415&lt;Y$1,RESULT!$C415+RESULT!$D415&lt;3),"WON","LOST"))</f>
        <v>LOST</v>
      </c>
      <c r="Z356" t="str">
        <f ca="1">IF(AND(RESULT!$K415&gt;Y$1,RESULT!$C415+RESULT!$D415&gt;2),"WON",IF(AND(RESULT!$K415&lt;Y$1,RESULT!$C415+RESULT!$D415&lt;3),"WON","LOST"))</f>
        <v>WON</v>
      </c>
      <c r="AA356" t="str">
        <f t="shared" ca="1" si="238"/>
        <v>DP</v>
      </c>
      <c r="AC356" t="str">
        <f ca="1">IF(AND(RESULT!$G415&gt;AC$1,RESULT!$C415+RESULT!$D415&gt;2),"WON",IF(AND(RESULT!$G415&lt;AC$1,RESULT!$C415+RESULT!$D415&lt;3),"WON","LOST"))</f>
        <v>LOST</v>
      </c>
      <c r="AD356" t="str">
        <f ca="1">IF(AND(RESULT!$K415&gt;AC$1,RESULT!$C415+RESULT!$D415&gt;2),"WON",IF(AND(RESULT!$K415&lt;AC$1,RESULT!$C415+RESULT!$D415&lt;3),"WON","LOST"))</f>
        <v>WON</v>
      </c>
      <c r="AE356" t="str">
        <f t="shared" ca="1" si="239"/>
        <v>DP</v>
      </c>
    </row>
    <row r="357" spans="1:31">
      <c r="A357" t="str">
        <f ca="1">IF(AND(RESULT!$G416&gt;A$1,RESULT!$C416+RESULT!$D416&gt;2),"WON",IF(AND(RESULT!$G416&lt;A$1,RESULT!$C416+RESULT!$D416&lt;3),"WON","LOST"))</f>
        <v>LOST</v>
      </c>
      <c r="B357" t="str">
        <f ca="1">IF(AND(RESULT!$K416&gt;A$1,RESULT!$C416+RESULT!$D416&gt;2),"WON",IF(AND(RESULT!$K416&lt;A$1,RESULT!$C416+RESULT!$D416&lt;3),"WON","LOST"))</f>
        <v>WON</v>
      </c>
      <c r="C357" t="str">
        <f t="shared" ca="1" si="232"/>
        <v>DP</v>
      </c>
      <c r="E357" t="str">
        <f ca="1">IF(AND(RESULT!$G416&gt;E$1,RESULT!$C416+RESULT!$D416&gt;2),"WON",IF(AND(RESULT!$G416&lt;E$1,RESULT!$C416+RESULT!$D416&lt;3),"WON","LOST"))</f>
        <v>LOST</v>
      </c>
      <c r="F357" t="str">
        <f ca="1">IF(AND(RESULT!$K416&gt;E$1,RESULT!$C416+RESULT!$D416&gt;2),"WON",IF(AND(RESULT!$K416&lt;E$1,RESULT!$C416+RESULT!$D416&lt;3),"WON","LOST"))</f>
        <v>WON</v>
      </c>
      <c r="G357" t="str">
        <f t="shared" ca="1" si="233"/>
        <v>DP</v>
      </c>
      <c r="I357" t="str">
        <f ca="1">IF(AND(RESULT!$G416&gt;I$1,RESULT!$C416+RESULT!$D416&gt;2),"WON",IF(AND(RESULT!$G416&lt;I$1,RESULT!$C416+RESULT!$D416&lt;3),"WON","LOST"))</f>
        <v>LOST</v>
      </c>
      <c r="J357" t="str">
        <f ca="1">IF(AND(RESULT!$K416&gt;I$1,RESULT!$C416+RESULT!$D416&gt;2),"WON",IF(AND(RESULT!$K416&lt;I$1,RESULT!$C416+RESULT!$D416&lt;3),"WON","LOST"))</f>
        <v>WON</v>
      </c>
      <c r="K357" t="str">
        <f t="shared" ca="1" si="234"/>
        <v>DP</v>
      </c>
      <c r="M357" t="str">
        <f ca="1">IF(AND(RESULT!$G416&gt;M$1,RESULT!$C416+RESULT!$D416&gt;2),"WON",IF(AND(RESULT!$G416&lt;M$1,RESULT!$C416+RESULT!$D416&lt;3),"WON","LOST"))</f>
        <v>WON</v>
      </c>
      <c r="N357" t="str">
        <f ca="1">IF(AND(RESULT!$K416&gt;M$1,RESULT!$C416+RESULT!$D416&gt;2),"WON",IF(AND(RESULT!$K416&lt;M$1,RESULT!$C416+RESULT!$D416&lt;3),"WON","LOST"))</f>
        <v>WON</v>
      </c>
      <c r="O357" t="str">
        <f t="shared" ca="1" si="235"/>
        <v>WON</v>
      </c>
      <c r="Q357" t="str">
        <f ca="1">IF(AND(RESULT!$G416&gt;Q$1,RESULT!$C416+RESULT!$D416&gt;2),"WON",IF(AND(RESULT!$G416&lt;Q$1,RESULT!$C416+RESULT!$D416&lt;3),"WON","LOST"))</f>
        <v>WON</v>
      </c>
      <c r="R357" t="str">
        <f ca="1">IF(AND(RESULT!$K416&gt;Q$1,RESULT!$C416+RESULT!$D416&gt;2),"WON",IF(AND(RESULT!$K416&lt;Q$1,RESULT!$C416+RESULT!$D416&lt;3),"WON","LOST"))</f>
        <v>WON</v>
      </c>
      <c r="S357" t="str">
        <f t="shared" ca="1" si="236"/>
        <v>WON</v>
      </c>
      <c r="U357" t="str">
        <f ca="1">IF(AND(RESULT!$G416&gt;U$1,RESULT!$C416+RESULT!$D416&gt;2),"WON",IF(AND(RESULT!$G416&lt;U$1,RESULT!$C416+RESULT!$D416&lt;3),"WON","LOST"))</f>
        <v>WON</v>
      </c>
      <c r="V357" t="str">
        <f ca="1">IF(AND(RESULT!$K416&gt;U$1,RESULT!$C416+RESULT!$D416&gt;2),"WON",IF(AND(RESULT!$K416&lt;U$1,RESULT!$C416+RESULT!$D416&lt;3),"WON","LOST"))</f>
        <v>WON</v>
      </c>
      <c r="W357" t="str">
        <f t="shared" ca="1" si="237"/>
        <v>WON</v>
      </c>
      <c r="Y357" t="str">
        <f ca="1">IF(AND(RESULT!$G416&gt;Y$1,RESULT!$C416+RESULT!$D416&gt;2),"WON",IF(AND(RESULT!$G416&lt;Y$1,RESULT!$C416+RESULT!$D416&lt;3),"WON","LOST"))</f>
        <v>WON</v>
      </c>
      <c r="Z357" t="str">
        <f ca="1">IF(AND(RESULT!$K416&gt;Y$1,RESULT!$C416+RESULT!$D416&gt;2),"WON",IF(AND(RESULT!$K416&lt;Y$1,RESULT!$C416+RESULT!$D416&lt;3),"WON","LOST"))</f>
        <v>WON</v>
      </c>
      <c r="AA357" t="str">
        <f t="shared" ca="1" si="238"/>
        <v>WON</v>
      </c>
      <c r="AC357" t="str">
        <f ca="1">IF(AND(RESULT!$G416&gt;AC$1,RESULT!$C416+RESULT!$D416&gt;2),"WON",IF(AND(RESULT!$G416&lt;AC$1,RESULT!$C416+RESULT!$D416&lt;3),"WON","LOST"))</f>
        <v>WON</v>
      </c>
      <c r="AD357" t="str">
        <f ca="1">IF(AND(RESULT!$K416&gt;AC$1,RESULT!$C416+RESULT!$D416&gt;2),"WON",IF(AND(RESULT!$K416&lt;AC$1,RESULT!$C416+RESULT!$D416&lt;3),"WON","LOST"))</f>
        <v>WON</v>
      </c>
      <c r="AE357" t="str">
        <f t="shared" ca="1" si="239"/>
        <v>WON</v>
      </c>
    </row>
    <row r="358" spans="1:31">
      <c r="A358" t="str">
        <f ca="1">IF(AND(RESULT!$G417&gt;A$1,RESULT!$C417+RESULT!$D417&gt;2),"WON",IF(AND(RESULT!$G417&lt;A$1,RESULT!$C417+RESULT!$D417&lt;3),"WON","LOST"))</f>
        <v>LOST</v>
      </c>
      <c r="B358" t="str">
        <f ca="1">IF(AND(RESULT!$K417&gt;A$1,RESULT!$C417+RESULT!$D417&gt;2),"WON",IF(AND(RESULT!$K417&lt;A$1,RESULT!$C417+RESULT!$D417&lt;3),"WON","LOST"))</f>
        <v>WON</v>
      </c>
      <c r="C358" t="str">
        <f t="shared" ca="1" si="232"/>
        <v>DP</v>
      </c>
      <c r="E358" t="str">
        <f ca="1">IF(AND(RESULT!$G417&gt;E$1,RESULT!$C417+RESULT!$D417&gt;2),"WON",IF(AND(RESULT!$G417&lt;E$1,RESULT!$C417+RESULT!$D417&lt;3),"WON","LOST"))</f>
        <v>LOST</v>
      </c>
      <c r="F358" t="str">
        <f ca="1">IF(AND(RESULT!$K417&gt;E$1,RESULT!$C417+RESULT!$D417&gt;2),"WON",IF(AND(RESULT!$K417&lt;E$1,RESULT!$C417+RESULT!$D417&lt;3),"WON","LOST"))</f>
        <v>WON</v>
      </c>
      <c r="G358" t="str">
        <f t="shared" ca="1" si="233"/>
        <v>DP</v>
      </c>
      <c r="I358" t="str">
        <f ca="1">IF(AND(RESULT!$G417&gt;I$1,RESULT!$C417+RESULT!$D417&gt;2),"WON",IF(AND(RESULT!$G417&lt;I$1,RESULT!$C417+RESULT!$D417&lt;3),"WON","LOST"))</f>
        <v>LOST</v>
      </c>
      <c r="J358" t="str">
        <f ca="1">IF(AND(RESULT!$K417&gt;I$1,RESULT!$C417+RESULT!$D417&gt;2),"WON",IF(AND(RESULT!$K417&lt;I$1,RESULT!$C417+RESULT!$D417&lt;3),"WON","LOST"))</f>
        <v>WON</v>
      </c>
      <c r="K358" t="str">
        <f t="shared" ca="1" si="234"/>
        <v>DP</v>
      </c>
      <c r="M358" t="str">
        <f ca="1">IF(AND(RESULT!$G417&gt;M$1,RESULT!$C417+RESULT!$D417&gt;2),"WON",IF(AND(RESULT!$G417&lt;M$1,RESULT!$C417+RESULT!$D417&lt;3),"WON","LOST"))</f>
        <v>WON</v>
      </c>
      <c r="N358" t="str">
        <f ca="1">IF(AND(RESULT!$K417&gt;M$1,RESULT!$C417+RESULT!$D417&gt;2),"WON",IF(AND(RESULT!$K417&lt;M$1,RESULT!$C417+RESULT!$D417&lt;3),"WON","LOST"))</f>
        <v>WON</v>
      </c>
      <c r="O358" t="str">
        <f t="shared" ca="1" si="235"/>
        <v>WON</v>
      </c>
      <c r="Q358" t="str">
        <f ca="1">IF(AND(RESULT!$G417&gt;Q$1,RESULT!$C417+RESULT!$D417&gt;2),"WON",IF(AND(RESULT!$G417&lt;Q$1,RESULT!$C417+RESULT!$D417&lt;3),"WON","LOST"))</f>
        <v>WON</v>
      </c>
      <c r="R358" t="str">
        <f ca="1">IF(AND(RESULT!$K417&gt;Q$1,RESULT!$C417+RESULT!$D417&gt;2),"WON",IF(AND(RESULT!$K417&lt;Q$1,RESULT!$C417+RESULT!$D417&lt;3),"WON","LOST"))</f>
        <v>WON</v>
      </c>
      <c r="S358" t="str">
        <f t="shared" ca="1" si="236"/>
        <v>WON</v>
      </c>
      <c r="U358" t="str">
        <f ca="1">IF(AND(RESULT!$G417&gt;U$1,RESULT!$C417+RESULT!$D417&gt;2),"WON",IF(AND(RESULT!$G417&lt;U$1,RESULT!$C417+RESULT!$D417&lt;3),"WON","LOST"))</f>
        <v>WON</v>
      </c>
      <c r="V358" t="str">
        <f ca="1">IF(AND(RESULT!$K417&gt;U$1,RESULT!$C417+RESULT!$D417&gt;2),"WON",IF(AND(RESULT!$K417&lt;U$1,RESULT!$C417+RESULT!$D417&lt;3),"WON","LOST"))</f>
        <v>WON</v>
      </c>
      <c r="W358" t="str">
        <f t="shared" ca="1" si="237"/>
        <v>WON</v>
      </c>
      <c r="Y358" t="str">
        <f ca="1">IF(AND(RESULT!$G417&gt;Y$1,RESULT!$C417+RESULT!$D417&gt;2),"WON",IF(AND(RESULT!$G417&lt;Y$1,RESULT!$C417+RESULT!$D417&lt;3),"WON","LOST"))</f>
        <v>WON</v>
      </c>
      <c r="Z358" t="str">
        <f ca="1">IF(AND(RESULT!$K417&gt;Y$1,RESULT!$C417+RESULT!$D417&gt;2),"WON",IF(AND(RESULT!$K417&lt;Y$1,RESULT!$C417+RESULT!$D417&lt;3),"WON","LOST"))</f>
        <v>WON</v>
      </c>
      <c r="AA358" t="str">
        <f t="shared" ca="1" si="238"/>
        <v>WON</v>
      </c>
      <c r="AC358" t="str">
        <f ca="1">IF(AND(RESULT!$G417&gt;AC$1,RESULT!$C417+RESULT!$D417&gt;2),"WON",IF(AND(RESULT!$G417&lt;AC$1,RESULT!$C417+RESULT!$D417&lt;3),"WON","LOST"))</f>
        <v>WON</v>
      </c>
      <c r="AD358" t="str">
        <f ca="1">IF(AND(RESULT!$K417&gt;AC$1,RESULT!$C417+RESULT!$D417&gt;2),"WON",IF(AND(RESULT!$K417&lt;AC$1,RESULT!$C417+RESULT!$D417&lt;3),"WON","LOST"))</f>
        <v>WON</v>
      </c>
      <c r="AE358" t="str">
        <f t="shared" ca="1" si="239"/>
        <v>WON</v>
      </c>
    </row>
    <row r="359" spans="1:31">
      <c r="A359" t="str">
        <f ca="1">IF(AND(RESULT!$G418&gt;A$1,RESULT!$C418+RESULT!$D418&gt;2),"WON",IF(AND(RESULT!$G418&lt;A$1,RESULT!$C418+RESULT!$D418&lt;3),"WON","LOST"))</f>
        <v>LOST</v>
      </c>
      <c r="B359" t="str">
        <f ca="1">IF(AND(RESULT!$K418&gt;A$1,RESULT!$C418+RESULT!$D418&gt;2),"WON",IF(AND(RESULT!$K418&lt;A$1,RESULT!$C418+RESULT!$D418&lt;3),"WON","LOST"))</f>
        <v>LOST</v>
      </c>
      <c r="C359" t="str">
        <f t="shared" ca="1" si="232"/>
        <v>LOST</v>
      </c>
      <c r="E359" t="str">
        <f ca="1">IF(AND(RESULT!$G418&gt;E$1,RESULT!$C418+RESULT!$D418&gt;2),"WON",IF(AND(RESULT!$G418&lt;E$1,RESULT!$C418+RESULT!$D418&lt;3),"WON","LOST"))</f>
        <v>LOST</v>
      </c>
      <c r="F359" t="str">
        <f ca="1">IF(AND(RESULT!$K418&gt;E$1,RESULT!$C418+RESULT!$D418&gt;2),"WON",IF(AND(RESULT!$K418&lt;E$1,RESULT!$C418+RESULT!$D418&lt;3),"WON","LOST"))</f>
        <v>LOST</v>
      </c>
      <c r="G359" t="str">
        <f t="shared" ca="1" si="233"/>
        <v>LOST</v>
      </c>
      <c r="I359" t="str">
        <f ca="1">IF(AND(RESULT!$G418&gt;I$1,RESULT!$C418+RESULT!$D418&gt;2),"WON",IF(AND(RESULT!$G418&lt;I$1,RESULT!$C418+RESULT!$D418&lt;3),"WON","LOST"))</f>
        <v>LOST</v>
      </c>
      <c r="J359" t="str">
        <f ca="1">IF(AND(RESULT!$K418&gt;I$1,RESULT!$C418+RESULT!$D418&gt;2),"WON",IF(AND(RESULT!$K418&lt;I$1,RESULT!$C418+RESULT!$D418&lt;3),"WON","LOST"))</f>
        <v>LOST</v>
      </c>
      <c r="K359" t="str">
        <f t="shared" ca="1" si="234"/>
        <v>LOST</v>
      </c>
      <c r="M359" t="str">
        <f ca="1">IF(AND(RESULT!$G418&gt;M$1,RESULT!$C418+RESULT!$D418&gt;2),"WON",IF(AND(RESULT!$G418&lt;M$1,RESULT!$C418+RESULT!$D418&lt;3),"WON","LOST"))</f>
        <v>LOST</v>
      </c>
      <c r="N359" t="str">
        <f ca="1">IF(AND(RESULT!$K418&gt;M$1,RESULT!$C418+RESULT!$D418&gt;2),"WON",IF(AND(RESULT!$K418&lt;M$1,RESULT!$C418+RESULT!$D418&lt;3),"WON","LOST"))</f>
        <v>WON</v>
      </c>
      <c r="O359" t="str">
        <f t="shared" ca="1" si="235"/>
        <v>DP</v>
      </c>
      <c r="Q359" t="str">
        <f ca="1">IF(AND(RESULT!$G418&gt;Q$1,RESULT!$C418+RESULT!$D418&gt;2),"WON",IF(AND(RESULT!$G418&lt;Q$1,RESULT!$C418+RESULT!$D418&lt;3),"WON","LOST"))</f>
        <v>LOST</v>
      </c>
      <c r="R359" t="str">
        <f ca="1">IF(AND(RESULT!$K418&gt;Q$1,RESULT!$C418+RESULT!$D418&gt;2),"WON",IF(AND(RESULT!$K418&lt;Q$1,RESULT!$C418+RESULT!$D418&lt;3),"WON","LOST"))</f>
        <v>WON</v>
      </c>
      <c r="S359" t="str">
        <f t="shared" ca="1" si="236"/>
        <v>DP</v>
      </c>
      <c r="U359" t="str">
        <f ca="1">IF(AND(RESULT!$G418&gt;U$1,RESULT!$C418+RESULT!$D418&gt;2),"WON",IF(AND(RESULT!$G418&lt;U$1,RESULT!$C418+RESULT!$D418&lt;3),"WON","LOST"))</f>
        <v>LOST</v>
      </c>
      <c r="V359" t="str">
        <f ca="1">IF(AND(RESULT!$K418&gt;U$1,RESULT!$C418+RESULT!$D418&gt;2),"WON",IF(AND(RESULT!$K418&lt;U$1,RESULT!$C418+RESULT!$D418&lt;3),"WON","LOST"))</f>
        <v>WON</v>
      </c>
      <c r="W359" t="str">
        <f t="shared" ca="1" si="237"/>
        <v>DP</v>
      </c>
      <c r="Y359" t="str">
        <f ca="1">IF(AND(RESULT!$G418&gt;Y$1,RESULT!$C418+RESULT!$D418&gt;2),"WON",IF(AND(RESULT!$G418&lt;Y$1,RESULT!$C418+RESULT!$D418&lt;3),"WON","LOST"))</f>
        <v>LOST</v>
      </c>
      <c r="Z359" t="str">
        <f ca="1">IF(AND(RESULT!$K418&gt;Y$1,RESULT!$C418+RESULT!$D418&gt;2),"WON",IF(AND(RESULT!$K418&lt;Y$1,RESULT!$C418+RESULT!$D418&lt;3),"WON","LOST"))</f>
        <v>LOST</v>
      </c>
      <c r="AA359" t="str">
        <f t="shared" ca="1" si="238"/>
        <v>LOST</v>
      </c>
      <c r="AC359" t="str">
        <f ca="1">IF(AND(RESULT!$G418&gt;AC$1,RESULT!$C418+RESULT!$D418&gt;2),"WON",IF(AND(RESULT!$G418&lt;AC$1,RESULT!$C418+RESULT!$D418&lt;3),"WON","LOST"))</f>
        <v>LOST</v>
      </c>
      <c r="AD359" t="str">
        <f ca="1">IF(AND(RESULT!$K418&gt;AC$1,RESULT!$C418+RESULT!$D418&gt;2),"WON",IF(AND(RESULT!$K418&lt;AC$1,RESULT!$C418+RESULT!$D418&lt;3),"WON","LOST"))</f>
        <v>LOST</v>
      </c>
      <c r="AE359" t="str">
        <f t="shared" ca="1" si="239"/>
        <v>LOST</v>
      </c>
    </row>
    <row r="360" spans="1:31">
      <c r="A360" t="str">
        <f ca="1">IF(AND(RESULT!$G419&gt;A$1,RESULT!$C419+RESULT!$D419&gt;2),"WON",IF(AND(RESULT!$G419&lt;A$1,RESULT!$C419+RESULT!$D419&lt;3),"WON","LOST"))</f>
        <v>LOST</v>
      </c>
      <c r="B360" t="str">
        <f ca="1">IF(AND(RESULT!$K419&gt;A$1,RESULT!$C419+RESULT!$D419&gt;2),"WON",IF(AND(RESULT!$K419&lt;A$1,RESULT!$C419+RESULT!$D419&lt;3),"WON","LOST"))</f>
        <v>LOST</v>
      </c>
      <c r="C360" t="str">
        <f t="shared" ca="1" si="232"/>
        <v>LOST</v>
      </c>
      <c r="E360" t="str">
        <f ca="1">IF(AND(RESULT!$G419&gt;E$1,RESULT!$C419+RESULT!$D419&gt;2),"WON",IF(AND(RESULT!$G419&lt;E$1,RESULT!$C419+RESULT!$D419&lt;3),"WON","LOST"))</f>
        <v>LOST</v>
      </c>
      <c r="F360" t="str">
        <f ca="1">IF(AND(RESULT!$K419&gt;E$1,RESULT!$C419+RESULT!$D419&gt;2),"WON",IF(AND(RESULT!$K419&lt;E$1,RESULT!$C419+RESULT!$D419&lt;3),"WON","LOST"))</f>
        <v>LOST</v>
      </c>
      <c r="G360" t="str">
        <f t="shared" ca="1" si="233"/>
        <v>LOST</v>
      </c>
      <c r="I360" t="str">
        <f ca="1">IF(AND(RESULT!$G419&gt;I$1,RESULT!$C419+RESULT!$D419&gt;2),"WON",IF(AND(RESULT!$G419&lt;I$1,RESULT!$C419+RESULT!$D419&lt;3),"WON","LOST"))</f>
        <v>LOST</v>
      </c>
      <c r="J360" t="str">
        <f ca="1">IF(AND(RESULT!$K419&gt;I$1,RESULT!$C419+RESULT!$D419&gt;2),"WON",IF(AND(RESULT!$K419&lt;I$1,RESULT!$C419+RESULT!$D419&lt;3),"WON","LOST"))</f>
        <v>LOST</v>
      </c>
      <c r="K360" t="str">
        <f t="shared" ca="1" si="234"/>
        <v>LOST</v>
      </c>
      <c r="M360" t="str">
        <f ca="1">IF(AND(RESULT!$G419&gt;M$1,RESULT!$C419+RESULT!$D419&gt;2),"WON",IF(AND(RESULT!$G419&lt;M$1,RESULT!$C419+RESULT!$D419&lt;3),"WON","LOST"))</f>
        <v>LOST</v>
      </c>
      <c r="N360" t="str">
        <f ca="1">IF(AND(RESULT!$K419&gt;M$1,RESULT!$C419+RESULT!$D419&gt;2),"WON",IF(AND(RESULT!$K419&lt;M$1,RESULT!$C419+RESULT!$D419&lt;3),"WON","LOST"))</f>
        <v>LOST</v>
      </c>
      <c r="O360" t="str">
        <f t="shared" ca="1" si="235"/>
        <v>LOST</v>
      </c>
      <c r="Q360" t="str">
        <f ca="1">IF(AND(RESULT!$G419&gt;Q$1,RESULT!$C419+RESULT!$D419&gt;2),"WON",IF(AND(RESULT!$G419&lt;Q$1,RESULT!$C419+RESULT!$D419&lt;3),"WON","LOST"))</f>
        <v>LOST</v>
      </c>
      <c r="R360" t="str">
        <f ca="1">IF(AND(RESULT!$K419&gt;Q$1,RESULT!$C419+RESULT!$D419&gt;2),"WON",IF(AND(RESULT!$K419&lt;Q$1,RESULT!$C419+RESULT!$D419&lt;3),"WON","LOST"))</f>
        <v>LOST</v>
      </c>
      <c r="S360" t="str">
        <f t="shared" ca="1" si="236"/>
        <v>LOST</v>
      </c>
      <c r="U360" t="str">
        <f ca="1">IF(AND(RESULT!$G419&gt;U$1,RESULT!$C419+RESULT!$D419&gt;2),"WON",IF(AND(RESULT!$G419&lt;U$1,RESULT!$C419+RESULT!$D419&lt;3),"WON","LOST"))</f>
        <v>LOST</v>
      </c>
      <c r="V360" t="str">
        <f ca="1">IF(AND(RESULT!$K419&gt;U$1,RESULT!$C419+RESULT!$D419&gt;2),"WON",IF(AND(RESULT!$K419&lt;U$1,RESULT!$C419+RESULT!$D419&lt;3),"WON","LOST"))</f>
        <v>LOST</v>
      </c>
      <c r="W360" t="str">
        <f t="shared" ca="1" si="237"/>
        <v>LOST</v>
      </c>
      <c r="Y360" t="str">
        <f ca="1">IF(AND(RESULT!$G419&gt;Y$1,RESULT!$C419+RESULT!$D419&gt;2),"WON",IF(AND(RESULT!$G419&lt;Y$1,RESULT!$C419+RESULT!$D419&lt;3),"WON","LOST"))</f>
        <v>LOST</v>
      </c>
      <c r="Z360" t="str">
        <f ca="1">IF(AND(RESULT!$K419&gt;Y$1,RESULT!$C419+RESULT!$D419&gt;2),"WON",IF(AND(RESULT!$K419&lt;Y$1,RESULT!$C419+RESULT!$D419&lt;3),"WON","LOST"))</f>
        <v>LOST</v>
      </c>
      <c r="AA360" t="str">
        <f t="shared" ca="1" si="238"/>
        <v>LOST</v>
      </c>
      <c r="AC360" t="str">
        <f ca="1">IF(AND(RESULT!$G419&gt;AC$1,RESULT!$C419+RESULT!$D419&gt;2),"WON",IF(AND(RESULT!$G419&lt;AC$1,RESULT!$C419+RESULT!$D419&lt;3),"WON","LOST"))</f>
        <v>LOST</v>
      </c>
      <c r="AD360" t="str">
        <f ca="1">IF(AND(RESULT!$K419&gt;AC$1,RESULT!$C419+RESULT!$D419&gt;2),"WON",IF(AND(RESULT!$K419&lt;AC$1,RESULT!$C419+RESULT!$D419&lt;3),"WON","LOST"))</f>
        <v>LOST</v>
      </c>
      <c r="AE360" t="str">
        <f t="shared" ca="1" si="239"/>
        <v>LOST</v>
      </c>
    </row>
    <row r="363" spans="1:31">
      <c r="A363" t="str">
        <f ca="1">IF(AND(RESULT!$G422&gt;A$1,RESULT!$C422+RESULT!$D422&gt;2),"WON",IF(AND(RESULT!$G422&lt;A$1,RESULT!$C422+RESULT!$D422&lt;3),"WON","LOST"))</f>
        <v>WON</v>
      </c>
      <c r="B363" t="str">
        <f ca="1">IF(AND(RESULT!$K422&gt;A$1,RESULT!$C422+RESULT!$D422&gt;2),"WON",IF(AND(RESULT!$K422&lt;A$1,RESULT!$C422+RESULT!$D422&lt;3),"WON","LOST"))</f>
        <v>WON</v>
      </c>
      <c r="C363" t="str">
        <f ca="1">IF(AND(A363="WON",B363="WON"),"WON",IF(AND(A363="LOST",B363="LOST"),"LOST","DP"))</f>
        <v>WON</v>
      </c>
      <c r="E363" t="str">
        <f ca="1">IF(AND(RESULT!$G422&gt;E$1,RESULT!$C422+RESULT!$D422&gt;2),"WON",IF(AND(RESULT!$G422&lt;E$1,RESULT!$C422+RESULT!$D422&lt;3),"WON","LOST"))</f>
        <v>WON</v>
      </c>
      <c r="F363" t="str">
        <f ca="1">IF(AND(RESULT!$K422&gt;E$1,RESULT!$C422+RESULT!$D422&gt;2),"WON",IF(AND(RESULT!$K422&lt;E$1,RESULT!$C422+RESULT!$D422&lt;3),"WON","LOST"))</f>
        <v>WON</v>
      </c>
      <c r="G363" t="str">
        <f ca="1">IF(AND(E363="WON",F363="WON"),"WON",IF(AND(E363="LOST",F363="LOST"),"LOST","DP"))</f>
        <v>WON</v>
      </c>
      <c r="I363" t="str">
        <f ca="1">IF(AND(RESULT!$G422&gt;I$1,RESULT!$C422+RESULT!$D422&gt;2),"WON",IF(AND(RESULT!$G422&lt;I$1,RESULT!$C422+RESULT!$D422&lt;3),"WON","LOST"))</f>
        <v>WON</v>
      </c>
      <c r="J363" t="str">
        <f ca="1">IF(AND(RESULT!$K422&gt;I$1,RESULT!$C422+RESULT!$D422&gt;2),"WON",IF(AND(RESULT!$K422&lt;I$1,RESULT!$C422+RESULT!$D422&lt;3),"WON","LOST"))</f>
        <v>WON</v>
      </c>
      <c r="K363" t="str">
        <f ca="1">IF(AND(I363="WON",J363="WON"),"WON",IF(AND(I363="LOST",J363="LOST"),"LOST","DP"))</f>
        <v>WON</v>
      </c>
      <c r="M363" t="str">
        <f ca="1">IF(AND(RESULT!$G422&gt;M$1,RESULT!$C422+RESULT!$D422&gt;2),"WON",IF(AND(RESULT!$G422&lt;M$1,RESULT!$C422+RESULT!$D422&lt;3),"WON","LOST"))</f>
        <v>WON</v>
      </c>
      <c r="N363" t="str">
        <f ca="1">IF(AND(RESULT!$K422&gt;M$1,RESULT!$C422+RESULT!$D422&gt;2),"WON",IF(AND(RESULT!$K422&lt;M$1,RESULT!$C422+RESULT!$D422&lt;3),"WON","LOST"))</f>
        <v>WON</v>
      </c>
      <c r="O363" t="str">
        <f ca="1">IF(AND(M363="WON",N363="WON"),"WON",IF(AND(M363="LOST",N363="LOST"),"LOST","DP"))</f>
        <v>WON</v>
      </c>
      <c r="Q363" t="str">
        <f ca="1">IF(AND(RESULT!$G422&gt;Q$1,RESULT!$C422+RESULT!$D422&gt;2),"WON",IF(AND(RESULT!$G422&lt;Q$1,RESULT!$C422+RESULT!$D422&lt;3),"WON","LOST"))</f>
        <v>WON</v>
      </c>
      <c r="R363" t="str">
        <f ca="1">IF(AND(RESULT!$K422&gt;Q$1,RESULT!$C422+RESULT!$D422&gt;2),"WON",IF(AND(RESULT!$K422&lt;Q$1,RESULT!$C422+RESULT!$D422&lt;3),"WON","LOST"))</f>
        <v>WON</v>
      </c>
      <c r="S363" t="str">
        <f ca="1">IF(AND(Q363="WON",R363="WON"),"WON",IF(AND(Q363="LOST",R363="LOST"),"LOST","DP"))</f>
        <v>WON</v>
      </c>
      <c r="U363" t="str">
        <f ca="1">IF(AND(RESULT!$G422&gt;U$1,RESULT!$C422+RESULT!$D422&gt;2),"WON",IF(AND(RESULT!$G422&lt;U$1,RESULT!$C422+RESULT!$D422&lt;3),"WON","LOST"))</f>
        <v>WON</v>
      </c>
      <c r="V363" t="str">
        <f ca="1">IF(AND(RESULT!$K422&gt;U$1,RESULT!$C422+RESULT!$D422&gt;2),"WON",IF(AND(RESULT!$K422&lt;U$1,RESULT!$C422+RESULT!$D422&lt;3),"WON","LOST"))</f>
        <v>WON</v>
      </c>
      <c r="W363" t="str">
        <f ca="1">IF(AND(U363="WON",V363="WON"),"WON",IF(AND(U363="LOST",V363="LOST"),"LOST","DP"))</f>
        <v>WON</v>
      </c>
      <c r="Y363" t="str">
        <f ca="1">IF(AND(RESULT!$G422&gt;Y$1,RESULT!$C422+RESULT!$D422&gt;2),"WON",IF(AND(RESULT!$G422&lt;Y$1,RESULT!$C422+RESULT!$D422&lt;3),"WON","LOST"))</f>
        <v>WON</v>
      </c>
      <c r="Z363" t="str">
        <f ca="1">IF(AND(RESULT!$K422&gt;Y$1,RESULT!$C422+RESULT!$D422&gt;2),"WON",IF(AND(RESULT!$K422&lt;Y$1,RESULT!$C422+RESULT!$D422&lt;3),"WON","LOST"))</f>
        <v>WON</v>
      </c>
      <c r="AA363" t="str">
        <f ca="1">IF(AND(Y363="WON",Z363="WON"),"WON",IF(AND(Y363="LOST",Z363="LOST"),"LOST","DP"))</f>
        <v>WON</v>
      </c>
      <c r="AC363" t="str">
        <f ca="1">IF(AND(RESULT!$G422&gt;AC$1,RESULT!$C422+RESULT!$D422&gt;2),"WON",IF(AND(RESULT!$G422&lt;AC$1,RESULT!$C422+RESULT!$D422&lt;3),"WON","LOST"))</f>
        <v>WON</v>
      </c>
      <c r="AD363" t="str">
        <f ca="1">IF(AND(RESULT!$K422&gt;AC$1,RESULT!$C422+RESULT!$D422&gt;2),"WON",IF(AND(RESULT!$K422&lt;AC$1,RESULT!$C422+RESULT!$D422&lt;3),"WON","LOST"))</f>
        <v>WON</v>
      </c>
      <c r="AE363" t="str">
        <f ca="1">IF(AND(AC363="WON",AD363="WON"),"WON",IF(AND(AC363="LOST",AD363="LOST"),"LOST","DP"))</f>
        <v>WON</v>
      </c>
    </row>
    <row r="364" spans="1:31">
      <c r="A364" t="str">
        <f ca="1">IF(AND(RESULT!$G423&gt;A$1,RESULT!$C423+RESULT!$D423&gt;2),"WON",IF(AND(RESULT!$G423&lt;A$1,RESULT!$C423+RESULT!$D423&lt;3),"WON","LOST"))</f>
        <v>WON</v>
      </c>
      <c r="B364" t="str">
        <f ca="1">IF(AND(RESULT!$K423&gt;A$1,RESULT!$C423+RESULT!$D423&gt;2),"WON",IF(AND(RESULT!$K423&lt;A$1,RESULT!$C423+RESULT!$D423&lt;3),"WON","LOST"))</f>
        <v>WON</v>
      </c>
      <c r="C364" t="str">
        <f t="shared" ref="C364:C372" ca="1" si="240">IF(AND(A364="WON",B364="WON"),"WON",IF(AND(A364="LOST",B364="LOST"),"LOST","DP"))</f>
        <v>WON</v>
      </c>
      <c r="E364" t="str">
        <f ca="1">IF(AND(RESULT!$G423&gt;E$1,RESULT!$C423+RESULT!$D423&gt;2),"WON",IF(AND(RESULT!$G423&lt;E$1,RESULT!$C423+RESULT!$D423&lt;3),"WON","LOST"))</f>
        <v>WON</v>
      </c>
      <c r="F364" t="str">
        <f ca="1">IF(AND(RESULT!$K423&gt;E$1,RESULT!$C423+RESULT!$D423&gt;2),"WON",IF(AND(RESULT!$K423&lt;E$1,RESULT!$C423+RESULT!$D423&lt;3),"WON","LOST"))</f>
        <v>WON</v>
      </c>
      <c r="G364" t="str">
        <f t="shared" ref="G364:G372" ca="1" si="241">IF(AND(E364="WON",F364="WON"),"WON",IF(AND(E364="LOST",F364="LOST"),"LOST","DP"))</f>
        <v>WON</v>
      </c>
      <c r="I364" t="str">
        <f ca="1">IF(AND(RESULT!$G423&gt;I$1,RESULT!$C423+RESULT!$D423&gt;2),"WON",IF(AND(RESULT!$G423&lt;I$1,RESULT!$C423+RESULT!$D423&lt;3),"WON","LOST"))</f>
        <v>WON</v>
      </c>
      <c r="J364" t="str">
        <f ca="1">IF(AND(RESULT!$K423&gt;I$1,RESULT!$C423+RESULT!$D423&gt;2),"WON",IF(AND(RESULT!$K423&lt;I$1,RESULT!$C423+RESULT!$D423&lt;3),"WON","LOST"))</f>
        <v>WON</v>
      </c>
      <c r="K364" t="str">
        <f t="shared" ref="K364:K372" ca="1" si="242">IF(AND(I364="WON",J364="WON"),"WON",IF(AND(I364="LOST",J364="LOST"),"LOST","DP"))</f>
        <v>WON</v>
      </c>
      <c r="M364" t="str">
        <f ca="1">IF(AND(RESULT!$G423&gt;M$1,RESULT!$C423+RESULT!$D423&gt;2),"WON",IF(AND(RESULT!$G423&lt;M$1,RESULT!$C423+RESULT!$D423&lt;3),"WON","LOST"))</f>
        <v>LOST</v>
      </c>
      <c r="N364" t="str">
        <f ca="1">IF(AND(RESULT!$K423&gt;M$1,RESULT!$C423+RESULT!$D423&gt;2),"WON",IF(AND(RESULT!$K423&lt;M$1,RESULT!$C423+RESULT!$D423&lt;3),"WON","LOST"))</f>
        <v>LOST</v>
      </c>
      <c r="O364" t="str">
        <f t="shared" ref="O364:O372" ca="1" si="243">IF(AND(M364="WON",N364="WON"),"WON",IF(AND(M364="LOST",N364="LOST"),"LOST","DP"))</f>
        <v>LOST</v>
      </c>
      <c r="Q364" t="str">
        <f ca="1">IF(AND(RESULT!$G423&gt;Q$1,RESULT!$C423+RESULT!$D423&gt;2),"WON",IF(AND(RESULT!$G423&lt;Q$1,RESULT!$C423+RESULT!$D423&lt;3),"WON","LOST"))</f>
        <v>LOST</v>
      </c>
      <c r="R364" t="str">
        <f ca="1">IF(AND(RESULT!$K423&gt;Q$1,RESULT!$C423+RESULT!$D423&gt;2),"WON",IF(AND(RESULT!$K423&lt;Q$1,RESULT!$C423+RESULT!$D423&lt;3),"WON","LOST"))</f>
        <v>LOST</v>
      </c>
      <c r="S364" t="str">
        <f t="shared" ref="S364:S372" ca="1" si="244">IF(AND(Q364="WON",R364="WON"),"WON",IF(AND(Q364="LOST",R364="LOST"),"LOST","DP"))</f>
        <v>LOST</v>
      </c>
      <c r="U364" t="str">
        <f ca="1">IF(AND(RESULT!$G423&gt;U$1,RESULT!$C423+RESULT!$D423&gt;2),"WON",IF(AND(RESULT!$G423&lt;U$1,RESULT!$C423+RESULT!$D423&lt;3),"WON","LOST"))</f>
        <v>LOST</v>
      </c>
      <c r="V364" t="str">
        <f ca="1">IF(AND(RESULT!$K423&gt;U$1,RESULT!$C423+RESULT!$D423&gt;2),"WON",IF(AND(RESULT!$K423&lt;U$1,RESULT!$C423+RESULT!$D423&lt;3),"WON","LOST"))</f>
        <v>LOST</v>
      </c>
      <c r="W364" t="str">
        <f t="shared" ref="W364:W372" ca="1" si="245">IF(AND(U364="WON",V364="WON"),"WON",IF(AND(U364="LOST",V364="LOST"),"LOST","DP"))</f>
        <v>LOST</v>
      </c>
      <c r="Y364" t="str">
        <f ca="1">IF(AND(RESULT!$G423&gt;Y$1,RESULT!$C423+RESULT!$D423&gt;2),"WON",IF(AND(RESULT!$G423&lt;Y$1,RESULT!$C423+RESULT!$D423&lt;3),"WON","LOST"))</f>
        <v>WON</v>
      </c>
      <c r="Z364" t="str">
        <f ca="1">IF(AND(RESULT!$K423&gt;Y$1,RESULT!$C423+RESULT!$D423&gt;2),"WON",IF(AND(RESULT!$K423&lt;Y$1,RESULT!$C423+RESULT!$D423&lt;3),"WON","LOST"))</f>
        <v>WON</v>
      </c>
      <c r="AA364" t="str">
        <f t="shared" ref="AA364:AA372" ca="1" si="246">IF(AND(Y364="WON",Z364="WON"),"WON",IF(AND(Y364="LOST",Z364="LOST"),"LOST","DP"))</f>
        <v>WON</v>
      </c>
      <c r="AC364" t="str">
        <f ca="1">IF(AND(RESULT!$G423&gt;AC$1,RESULT!$C423+RESULT!$D423&gt;2),"WON",IF(AND(RESULT!$G423&lt;AC$1,RESULT!$C423+RESULT!$D423&lt;3),"WON","LOST"))</f>
        <v>WON</v>
      </c>
      <c r="AD364" t="str">
        <f ca="1">IF(AND(RESULT!$K423&gt;AC$1,RESULT!$C423+RESULT!$D423&gt;2),"WON",IF(AND(RESULT!$K423&lt;AC$1,RESULT!$C423+RESULT!$D423&lt;3),"WON","LOST"))</f>
        <v>WON</v>
      </c>
      <c r="AE364" t="str">
        <f t="shared" ref="AE364:AE372" ca="1" si="247">IF(AND(AC364="WON",AD364="WON"),"WON",IF(AND(AC364="LOST",AD364="LOST"),"LOST","DP"))</f>
        <v>WON</v>
      </c>
    </row>
    <row r="365" spans="1:31">
      <c r="A365" t="str">
        <f ca="1">IF(AND(RESULT!$G424&gt;A$1,RESULT!$C424+RESULT!$D424&gt;2),"WON",IF(AND(RESULT!$G424&lt;A$1,RESULT!$C424+RESULT!$D424&lt;3),"WON","LOST"))</f>
        <v>WON</v>
      </c>
      <c r="B365" t="str">
        <f ca="1">IF(AND(RESULT!$K424&gt;A$1,RESULT!$C424+RESULT!$D424&gt;2),"WON",IF(AND(RESULT!$K424&lt;A$1,RESULT!$C424+RESULT!$D424&lt;3),"WON","LOST"))</f>
        <v>LOST</v>
      </c>
      <c r="C365" t="str">
        <f t="shared" ca="1" si="240"/>
        <v>DP</v>
      </c>
      <c r="E365" t="str">
        <f ca="1">IF(AND(RESULT!$G424&gt;E$1,RESULT!$C424+RESULT!$D424&gt;2),"WON",IF(AND(RESULT!$G424&lt;E$1,RESULT!$C424+RESULT!$D424&lt;3),"WON","LOST"))</f>
        <v>WON</v>
      </c>
      <c r="F365" t="str">
        <f ca="1">IF(AND(RESULT!$K424&gt;E$1,RESULT!$C424+RESULT!$D424&gt;2),"WON",IF(AND(RESULT!$K424&lt;E$1,RESULT!$C424+RESULT!$D424&lt;3),"WON","LOST"))</f>
        <v>LOST</v>
      </c>
      <c r="G365" t="str">
        <f t="shared" ca="1" si="241"/>
        <v>DP</v>
      </c>
      <c r="I365" t="str">
        <f ca="1">IF(AND(RESULT!$G424&gt;I$1,RESULT!$C424+RESULT!$D424&gt;2),"WON",IF(AND(RESULT!$G424&lt;I$1,RESULT!$C424+RESULT!$D424&lt;3),"WON","LOST"))</f>
        <v>WON</v>
      </c>
      <c r="J365" t="str">
        <f ca="1">IF(AND(RESULT!$K424&gt;I$1,RESULT!$C424+RESULT!$D424&gt;2),"WON",IF(AND(RESULT!$K424&lt;I$1,RESULT!$C424+RESULT!$D424&lt;3),"WON","LOST"))</f>
        <v>LOST</v>
      </c>
      <c r="K365" t="str">
        <f t="shared" ca="1" si="242"/>
        <v>DP</v>
      </c>
      <c r="M365" t="str">
        <f ca="1">IF(AND(RESULT!$G424&gt;M$1,RESULT!$C424+RESULT!$D424&gt;2),"WON",IF(AND(RESULT!$G424&lt;M$1,RESULT!$C424+RESULT!$D424&lt;3),"WON","LOST"))</f>
        <v>LOST</v>
      </c>
      <c r="N365" t="str">
        <f ca="1">IF(AND(RESULT!$K424&gt;M$1,RESULT!$C424+RESULT!$D424&gt;2),"WON",IF(AND(RESULT!$K424&lt;M$1,RESULT!$C424+RESULT!$D424&lt;3),"WON","LOST"))</f>
        <v>LOST</v>
      </c>
      <c r="O365" t="str">
        <f t="shared" ca="1" si="243"/>
        <v>LOST</v>
      </c>
      <c r="Q365" t="str">
        <f ca="1">IF(AND(RESULT!$G424&gt;Q$1,RESULT!$C424+RESULT!$D424&gt;2),"WON",IF(AND(RESULT!$G424&lt;Q$1,RESULT!$C424+RESULT!$D424&lt;3),"WON","LOST"))</f>
        <v>LOST</v>
      </c>
      <c r="R365" t="str">
        <f ca="1">IF(AND(RESULT!$K424&gt;Q$1,RESULT!$C424+RESULT!$D424&gt;2),"WON",IF(AND(RESULT!$K424&lt;Q$1,RESULT!$C424+RESULT!$D424&lt;3),"WON","LOST"))</f>
        <v>LOST</v>
      </c>
      <c r="S365" t="str">
        <f t="shared" ca="1" si="244"/>
        <v>LOST</v>
      </c>
      <c r="U365" t="str">
        <f ca="1">IF(AND(RESULT!$G424&gt;U$1,RESULT!$C424+RESULT!$D424&gt;2),"WON",IF(AND(RESULT!$G424&lt;U$1,RESULT!$C424+RESULT!$D424&lt;3),"WON","LOST"))</f>
        <v>LOST</v>
      </c>
      <c r="V365" t="str">
        <f ca="1">IF(AND(RESULT!$K424&gt;U$1,RESULT!$C424+RESULT!$D424&gt;2),"WON",IF(AND(RESULT!$K424&lt;U$1,RESULT!$C424+RESULT!$D424&lt;3),"WON","LOST"))</f>
        <v>LOST</v>
      </c>
      <c r="W365" t="str">
        <f t="shared" ca="1" si="245"/>
        <v>LOST</v>
      </c>
      <c r="Y365" t="str">
        <f ca="1">IF(AND(RESULT!$G424&gt;Y$1,RESULT!$C424+RESULT!$D424&gt;2),"WON",IF(AND(RESULT!$G424&lt;Y$1,RESULT!$C424+RESULT!$D424&lt;3),"WON","LOST"))</f>
        <v>LOST</v>
      </c>
      <c r="Z365" t="str">
        <f ca="1">IF(AND(RESULT!$K424&gt;Y$1,RESULT!$C424+RESULT!$D424&gt;2),"WON",IF(AND(RESULT!$K424&lt;Y$1,RESULT!$C424+RESULT!$D424&lt;3),"WON","LOST"))</f>
        <v>LOST</v>
      </c>
      <c r="AA365" t="str">
        <f t="shared" ca="1" si="246"/>
        <v>LOST</v>
      </c>
      <c r="AC365" t="str">
        <f ca="1">IF(AND(RESULT!$G424&gt;AC$1,RESULT!$C424+RESULT!$D424&gt;2),"WON",IF(AND(RESULT!$G424&lt;AC$1,RESULT!$C424+RESULT!$D424&lt;3),"WON","LOST"))</f>
        <v>LOST</v>
      </c>
      <c r="AD365" t="str">
        <f ca="1">IF(AND(RESULT!$K424&gt;AC$1,RESULT!$C424+RESULT!$D424&gt;2),"WON",IF(AND(RESULT!$K424&lt;AC$1,RESULT!$C424+RESULT!$D424&lt;3),"WON","LOST"))</f>
        <v>LOST</v>
      </c>
      <c r="AE365" t="str">
        <f t="shared" ca="1" si="247"/>
        <v>LOST</v>
      </c>
    </row>
    <row r="366" spans="1:31">
      <c r="A366" t="str">
        <f ca="1">IF(AND(RESULT!$G425&gt;A$1,RESULT!$C425+RESULT!$D425&gt;2),"WON",IF(AND(RESULT!$G425&lt;A$1,RESULT!$C425+RESULT!$D425&lt;3),"WON","LOST"))</f>
        <v>WON</v>
      </c>
      <c r="B366" t="str">
        <f ca="1">IF(AND(RESULT!$K425&gt;A$1,RESULT!$C425+RESULT!$D425&gt;2),"WON",IF(AND(RESULT!$K425&lt;A$1,RESULT!$C425+RESULT!$D425&lt;3),"WON","LOST"))</f>
        <v>WON</v>
      </c>
      <c r="C366" t="str">
        <f t="shared" ca="1" si="240"/>
        <v>WON</v>
      </c>
      <c r="E366" t="str">
        <f ca="1">IF(AND(RESULT!$G425&gt;E$1,RESULT!$C425+RESULT!$D425&gt;2),"WON",IF(AND(RESULT!$G425&lt;E$1,RESULT!$C425+RESULT!$D425&lt;3),"WON","LOST"))</f>
        <v>WON</v>
      </c>
      <c r="F366" t="str">
        <f ca="1">IF(AND(RESULT!$K425&gt;E$1,RESULT!$C425+RESULT!$D425&gt;2),"WON",IF(AND(RESULT!$K425&lt;E$1,RESULT!$C425+RESULT!$D425&lt;3),"WON","LOST"))</f>
        <v>WON</v>
      </c>
      <c r="G366" t="str">
        <f t="shared" ca="1" si="241"/>
        <v>WON</v>
      </c>
      <c r="I366" t="str">
        <f ca="1">IF(AND(RESULT!$G425&gt;I$1,RESULT!$C425+RESULT!$D425&gt;2),"WON",IF(AND(RESULT!$G425&lt;I$1,RESULT!$C425+RESULT!$D425&lt;3),"WON","LOST"))</f>
        <v>WON</v>
      </c>
      <c r="J366" t="str">
        <f ca="1">IF(AND(RESULT!$K425&gt;I$1,RESULT!$C425+RESULT!$D425&gt;2),"WON",IF(AND(RESULT!$K425&lt;I$1,RESULT!$C425+RESULT!$D425&lt;3),"WON","LOST"))</f>
        <v>WON</v>
      </c>
      <c r="K366" t="str">
        <f t="shared" ca="1" si="242"/>
        <v>WON</v>
      </c>
      <c r="M366" t="str">
        <f ca="1">IF(AND(RESULT!$G425&gt;M$1,RESULT!$C425+RESULT!$D425&gt;2),"WON",IF(AND(RESULT!$G425&lt;M$1,RESULT!$C425+RESULT!$D425&lt;3),"WON","LOST"))</f>
        <v>WON</v>
      </c>
      <c r="N366" t="str">
        <f ca="1">IF(AND(RESULT!$K425&gt;M$1,RESULT!$C425+RESULT!$D425&gt;2),"WON",IF(AND(RESULT!$K425&lt;M$1,RESULT!$C425+RESULT!$D425&lt;3),"WON","LOST"))</f>
        <v>WON</v>
      </c>
      <c r="O366" t="str">
        <f t="shared" ca="1" si="243"/>
        <v>WON</v>
      </c>
      <c r="Q366" t="str">
        <f ca="1">IF(AND(RESULT!$G425&gt;Q$1,RESULT!$C425+RESULT!$D425&gt;2),"WON",IF(AND(RESULT!$G425&lt;Q$1,RESULT!$C425+RESULT!$D425&lt;3),"WON","LOST"))</f>
        <v>WON</v>
      </c>
      <c r="R366" t="str">
        <f ca="1">IF(AND(RESULT!$K425&gt;Q$1,RESULT!$C425+RESULT!$D425&gt;2),"WON",IF(AND(RESULT!$K425&lt;Q$1,RESULT!$C425+RESULT!$D425&lt;3),"WON","LOST"))</f>
        <v>WON</v>
      </c>
      <c r="S366" t="str">
        <f t="shared" ca="1" si="244"/>
        <v>WON</v>
      </c>
      <c r="U366" t="str">
        <f ca="1">IF(AND(RESULT!$G425&gt;U$1,RESULT!$C425+RESULT!$D425&gt;2),"WON",IF(AND(RESULT!$G425&lt;U$1,RESULT!$C425+RESULT!$D425&lt;3),"WON","LOST"))</f>
        <v>WON</v>
      </c>
      <c r="V366" t="str">
        <f ca="1">IF(AND(RESULT!$K425&gt;U$1,RESULT!$C425+RESULT!$D425&gt;2),"WON",IF(AND(RESULT!$K425&lt;U$1,RESULT!$C425+RESULT!$D425&lt;3),"WON","LOST"))</f>
        <v>WON</v>
      </c>
      <c r="W366" t="str">
        <f t="shared" ca="1" si="245"/>
        <v>WON</v>
      </c>
      <c r="Y366" t="str">
        <f ca="1">IF(AND(RESULT!$G425&gt;Y$1,RESULT!$C425+RESULT!$D425&gt;2),"WON",IF(AND(RESULT!$G425&lt;Y$1,RESULT!$C425+RESULT!$D425&lt;3),"WON","LOST"))</f>
        <v>WON</v>
      </c>
      <c r="Z366" t="str">
        <f ca="1">IF(AND(RESULT!$K425&gt;Y$1,RESULT!$C425+RESULT!$D425&gt;2),"WON",IF(AND(RESULT!$K425&lt;Y$1,RESULT!$C425+RESULT!$D425&lt;3),"WON","LOST"))</f>
        <v>WON</v>
      </c>
      <c r="AA366" t="str">
        <f t="shared" ca="1" si="246"/>
        <v>WON</v>
      </c>
      <c r="AC366" t="str">
        <f ca="1">IF(AND(RESULT!$G425&gt;AC$1,RESULT!$C425+RESULT!$D425&gt;2),"WON",IF(AND(RESULT!$G425&lt;AC$1,RESULT!$C425+RESULT!$D425&lt;3),"WON","LOST"))</f>
        <v>WON</v>
      </c>
      <c r="AD366" t="str">
        <f ca="1">IF(AND(RESULT!$K425&gt;AC$1,RESULT!$C425+RESULT!$D425&gt;2),"WON",IF(AND(RESULT!$K425&lt;AC$1,RESULT!$C425+RESULT!$D425&lt;3),"WON","LOST"))</f>
        <v>WON</v>
      </c>
      <c r="AE366" t="str">
        <f t="shared" ca="1" si="247"/>
        <v>WON</v>
      </c>
    </row>
    <row r="367" spans="1:31">
      <c r="A367" t="str">
        <f ca="1">IF(AND(RESULT!$G426&gt;A$1,RESULT!$C426+RESULT!$D426&gt;2),"WON",IF(AND(RESULT!$G426&lt;A$1,RESULT!$C426+RESULT!$D426&lt;3),"WON","LOST"))</f>
        <v>WON</v>
      </c>
      <c r="B367" t="str">
        <f ca="1">IF(AND(RESULT!$K426&gt;A$1,RESULT!$C426+RESULT!$D426&gt;2),"WON",IF(AND(RESULT!$K426&lt;A$1,RESULT!$C426+RESULT!$D426&lt;3),"WON","LOST"))</f>
        <v>WON</v>
      </c>
      <c r="C367" t="str">
        <f t="shared" ca="1" si="240"/>
        <v>WON</v>
      </c>
      <c r="E367" t="str">
        <f ca="1">IF(AND(RESULT!$G426&gt;E$1,RESULT!$C426+RESULT!$D426&gt;2),"WON",IF(AND(RESULT!$G426&lt;E$1,RESULT!$C426+RESULT!$D426&lt;3),"WON","LOST"))</f>
        <v>WON</v>
      </c>
      <c r="F367" t="str">
        <f ca="1">IF(AND(RESULT!$K426&gt;E$1,RESULT!$C426+RESULT!$D426&gt;2),"WON",IF(AND(RESULT!$K426&lt;E$1,RESULT!$C426+RESULT!$D426&lt;3),"WON","LOST"))</f>
        <v>WON</v>
      </c>
      <c r="G367" t="str">
        <f t="shared" ca="1" si="241"/>
        <v>WON</v>
      </c>
      <c r="I367" t="str">
        <f ca="1">IF(AND(RESULT!$G426&gt;I$1,RESULT!$C426+RESULT!$D426&gt;2),"WON",IF(AND(RESULT!$G426&lt;I$1,RESULT!$C426+RESULT!$D426&lt;3),"WON","LOST"))</f>
        <v>WON</v>
      </c>
      <c r="J367" t="str">
        <f ca="1">IF(AND(RESULT!$K426&gt;I$1,RESULT!$C426+RESULT!$D426&gt;2),"WON",IF(AND(RESULT!$K426&lt;I$1,RESULT!$C426+RESULT!$D426&lt;3),"WON","LOST"))</f>
        <v>WON</v>
      </c>
      <c r="K367" t="str">
        <f t="shared" ca="1" si="242"/>
        <v>WON</v>
      </c>
      <c r="M367" t="str">
        <f ca="1">IF(AND(RESULT!$G426&gt;M$1,RESULT!$C426+RESULT!$D426&gt;2),"WON",IF(AND(RESULT!$G426&lt;M$1,RESULT!$C426+RESULT!$D426&lt;3),"WON","LOST"))</f>
        <v>WON</v>
      </c>
      <c r="N367" t="str">
        <f ca="1">IF(AND(RESULT!$K426&gt;M$1,RESULT!$C426+RESULT!$D426&gt;2),"WON",IF(AND(RESULT!$K426&lt;M$1,RESULT!$C426+RESULT!$D426&lt;3),"WON","LOST"))</f>
        <v>LOST</v>
      </c>
      <c r="O367" t="str">
        <f t="shared" ca="1" si="243"/>
        <v>DP</v>
      </c>
      <c r="Q367" t="str">
        <f ca="1">IF(AND(RESULT!$G426&gt;Q$1,RESULT!$C426+RESULT!$D426&gt;2),"WON",IF(AND(RESULT!$G426&lt;Q$1,RESULT!$C426+RESULT!$D426&lt;3),"WON","LOST"))</f>
        <v>WON</v>
      </c>
      <c r="R367" t="str">
        <f ca="1">IF(AND(RESULT!$K426&gt;Q$1,RESULT!$C426+RESULT!$D426&gt;2),"WON",IF(AND(RESULT!$K426&lt;Q$1,RESULT!$C426+RESULT!$D426&lt;3),"WON","LOST"))</f>
        <v>LOST</v>
      </c>
      <c r="S367" t="str">
        <f t="shared" ca="1" si="244"/>
        <v>DP</v>
      </c>
      <c r="U367" t="str">
        <f ca="1">IF(AND(RESULT!$G426&gt;U$1,RESULT!$C426+RESULT!$D426&gt;2),"WON",IF(AND(RESULT!$G426&lt;U$1,RESULT!$C426+RESULT!$D426&lt;3),"WON","LOST"))</f>
        <v>WON</v>
      </c>
      <c r="V367" t="str">
        <f ca="1">IF(AND(RESULT!$K426&gt;U$1,RESULT!$C426+RESULT!$D426&gt;2),"WON",IF(AND(RESULT!$K426&lt;U$1,RESULT!$C426+RESULT!$D426&lt;3),"WON","LOST"))</f>
        <v>LOST</v>
      </c>
      <c r="W367" t="str">
        <f t="shared" ca="1" si="245"/>
        <v>DP</v>
      </c>
      <c r="Y367" t="str">
        <f ca="1">IF(AND(RESULT!$G426&gt;Y$1,RESULT!$C426+RESULT!$D426&gt;2),"WON",IF(AND(RESULT!$G426&lt;Y$1,RESULT!$C426+RESULT!$D426&lt;3),"WON","LOST"))</f>
        <v>WON</v>
      </c>
      <c r="Z367" t="str">
        <f ca="1">IF(AND(RESULT!$K426&gt;Y$1,RESULT!$C426+RESULT!$D426&gt;2),"WON",IF(AND(RESULT!$K426&lt;Y$1,RESULT!$C426+RESULT!$D426&lt;3),"WON","LOST"))</f>
        <v>LOST</v>
      </c>
      <c r="AA367" t="str">
        <f t="shared" ca="1" si="246"/>
        <v>DP</v>
      </c>
      <c r="AC367" t="str">
        <f ca="1">IF(AND(RESULT!$G426&gt;AC$1,RESULT!$C426+RESULT!$D426&gt;2),"WON",IF(AND(RESULT!$G426&lt;AC$1,RESULT!$C426+RESULT!$D426&lt;3),"WON","LOST"))</f>
        <v>WON</v>
      </c>
      <c r="AD367" t="str">
        <f ca="1">IF(AND(RESULT!$K426&gt;AC$1,RESULT!$C426+RESULT!$D426&gt;2),"WON",IF(AND(RESULT!$K426&lt;AC$1,RESULT!$C426+RESULT!$D426&lt;3),"WON","LOST"))</f>
        <v>LOST</v>
      </c>
      <c r="AE367" t="str">
        <f t="shared" ca="1" si="247"/>
        <v>DP</v>
      </c>
    </row>
    <row r="368" spans="1:31">
      <c r="A368" t="str">
        <f ca="1">IF(AND(RESULT!$G427&gt;A$1,RESULT!$C427+RESULT!$D427&gt;2),"WON",IF(AND(RESULT!$G427&lt;A$1,RESULT!$C427+RESULT!$D427&lt;3),"WON","LOST"))</f>
        <v>WON</v>
      </c>
      <c r="B368" t="str">
        <f ca="1">IF(AND(RESULT!$K427&gt;A$1,RESULT!$C427+RESULT!$D427&gt;2),"WON",IF(AND(RESULT!$K427&lt;A$1,RESULT!$C427+RESULT!$D427&lt;3),"WON","LOST"))</f>
        <v>LOST</v>
      </c>
      <c r="C368" t="str">
        <f t="shared" ca="1" si="240"/>
        <v>DP</v>
      </c>
      <c r="E368" t="str">
        <f ca="1">IF(AND(RESULT!$G427&gt;E$1,RESULT!$C427+RESULT!$D427&gt;2),"WON",IF(AND(RESULT!$G427&lt;E$1,RESULT!$C427+RESULT!$D427&lt;3),"WON","LOST"))</f>
        <v>WON</v>
      </c>
      <c r="F368" t="str">
        <f ca="1">IF(AND(RESULT!$K427&gt;E$1,RESULT!$C427+RESULT!$D427&gt;2),"WON",IF(AND(RESULT!$K427&lt;E$1,RESULT!$C427+RESULT!$D427&lt;3),"WON","LOST"))</f>
        <v>LOST</v>
      </c>
      <c r="G368" t="str">
        <f t="shared" ca="1" si="241"/>
        <v>DP</v>
      </c>
      <c r="I368" t="str">
        <f ca="1">IF(AND(RESULT!$G427&gt;I$1,RESULT!$C427+RESULT!$D427&gt;2),"WON",IF(AND(RESULT!$G427&lt;I$1,RESULT!$C427+RESULT!$D427&lt;3),"WON","LOST"))</f>
        <v>WON</v>
      </c>
      <c r="J368" t="str">
        <f ca="1">IF(AND(RESULT!$K427&gt;I$1,RESULT!$C427+RESULT!$D427&gt;2),"WON",IF(AND(RESULT!$K427&lt;I$1,RESULT!$C427+RESULT!$D427&lt;3),"WON","LOST"))</f>
        <v>LOST</v>
      </c>
      <c r="K368" t="str">
        <f t="shared" ca="1" si="242"/>
        <v>DP</v>
      </c>
      <c r="M368" t="str">
        <f ca="1">IF(AND(RESULT!$G427&gt;M$1,RESULT!$C427+RESULT!$D427&gt;2),"WON",IF(AND(RESULT!$G427&lt;M$1,RESULT!$C427+RESULT!$D427&lt;3),"WON","LOST"))</f>
        <v>LOST</v>
      </c>
      <c r="N368" t="str">
        <f ca="1">IF(AND(RESULT!$K427&gt;M$1,RESULT!$C427+RESULT!$D427&gt;2),"WON",IF(AND(RESULT!$K427&lt;M$1,RESULT!$C427+RESULT!$D427&lt;3),"WON","LOST"))</f>
        <v>LOST</v>
      </c>
      <c r="O368" t="str">
        <f t="shared" ca="1" si="243"/>
        <v>LOST</v>
      </c>
      <c r="Q368" t="str">
        <f ca="1">IF(AND(RESULT!$G427&gt;Q$1,RESULT!$C427+RESULT!$D427&gt;2),"WON",IF(AND(RESULT!$G427&lt;Q$1,RESULT!$C427+RESULT!$D427&lt;3),"WON","LOST"))</f>
        <v>LOST</v>
      </c>
      <c r="R368" t="str">
        <f ca="1">IF(AND(RESULT!$K427&gt;Q$1,RESULT!$C427+RESULT!$D427&gt;2),"WON",IF(AND(RESULT!$K427&lt;Q$1,RESULT!$C427+RESULT!$D427&lt;3),"WON","LOST"))</f>
        <v>LOST</v>
      </c>
      <c r="S368" t="str">
        <f t="shared" ca="1" si="244"/>
        <v>LOST</v>
      </c>
      <c r="U368" t="str">
        <f ca="1">IF(AND(RESULT!$G427&gt;U$1,RESULT!$C427+RESULT!$D427&gt;2),"WON",IF(AND(RESULT!$G427&lt;U$1,RESULT!$C427+RESULT!$D427&lt;3),"WON","LOST"))</f>
        <v>LOST</v>
      </c>
      <c r="V368" t="str">
        <f ca="1">IF(AND(RESULT!$K427&gt;U$1,RESULT!$C427+RESULT!$D427&gt;2),"WON",IF(AND(RESULT!$K427&lt;U$1,RESULT!$C427+RESULT!$D427&lt;3),"WON","LOST"))</f>
        <v>LOST</v>
      </c>
      <c r="W368" t="str">
        <f t="shared" ca="1" si="245"/>
        <v>LOST</v>
      </c>
      <c r="Y368" t="str">
        <f ca="1">IF(AND(RESULT!$G427&gt;Y$1,RESULT!$C427+RESULT!$D427&gt;2),"WON",IF(AND(RESULT!$G427&lt;Y$1,RESULT!$C427+RESULT!$D427&lt;3),"WON","LOST"))</f>
        <v>LOST</v>
      </c>
      <c r="Z368" t="str">
        <f ca="1">IF(AND(RESULT!$K427&gt;Y$1,RESULT!$C427+RESULT!$D427&gt;2),"WON",IF(AND(RESULT!$K427&lt;Y$1,RESULT!$C427+RESULT!$D427&lt;3),"WON","LOST"))</f>
        <v>LOST</v>
      </c>
      <c r="AA368" t="str">
        <f t="shared" ca="1" si="246"/>
        <v>LOST</v>
      </c>
      <c r="AC368" t="str">
        <f ca="1">IF(AND(RESULT!$G427&gt;AC$1,RESULT!$C427+RESULT!$D427&gt;2),"WON",IF(AND(RESULT!$G427&lt;AC$1,RESULT!$C427+RESULT!$D427&lt;3),"WON","LOST"))</f>
        <v>LOST</v>
      </c>
      <c r="AD368" t="str">
        <f ca="1">IF(AND(RESULT!$K427&gt;AC$1,RESULT!$C427+RESULT!$D427&gt;2),"WON",IF(AND(RESULT!$K427&lt;AC$1,RESULT!$C427+RESULT!$D427&lt;3),"WON","LOST"))</f>
        <v>LOST</v>
      </c>
      <c r="AE368" t="str">
        <f t="shared" ca="1" si="247"/>
        <v>LOST</v>
      </c>
    </row>
    <row r="369" spans="1:31">
      <c r="A369" t="str">
        <f ca="1">IF(AND(RESULT!$G428&gt;A$1,RESULT!$C428+RESULT!$D428&gt;2),"WON",IF(AND(RESULT!$G428&lt;A$1,RESULT!$C428+RESULT!$D428&lt;3),"WON","LOST"))</f>
        <v>LOST</v>
      </c>
      <c r="B369" t="str">
        <f ca="1">IF(AND(RESULT!$K428&gt;A$1,RESULT!$C428+RESULT!$D428&gt;2),"WON",IF(AND(RESULT!$K428&lt;A$1,RESULT!$C428+RESULT!$D428&lt;3),"WON","LOST"))</f>
        <v>WON</v>
      </c>
      <c r="C369" t="str">
        <f t="shared" ca="1" si="240"/>
        <v>DP</v>
      </c>
      <c r="E369" t="str">
        <f ca="1">IF(AND(RESULT!$G428&gt;E$1,RESULT!$C428+RESULT!$D428&gt;2),"WON",IF(AND(RESULT!$G428&lt;E$1,RESULT!$C428+RESULT!$D428&lt;3),"WON","LOST"))</f>
        <v>WON</v>
      </c>
      <c r="F369" t="str">
        <f ca="1">IF(AND(RESULT!$K428&gt;E$1,RESULT!$C428+RESULT!$D428&gt;2),"WON",IF(AND(RESULT!$K428&lt;E$1,RESULT!$C428+RESULT!$D428&lt;3),"WON","LOST"))</f>
        <v>WON</v>
      </c>
      <c r="G369" t="str">
        <f t="shared" ca="1" si="241"/>
        <v>WON</v>
      </c>
      <c r="I369" t="str">
        <f ca="1">IF(AND(RESULT!$G428&gt;I$1,RESULT!$C428+RESULT!$D428&gt;2),"WON",IF(AND(RESULT!$G428&lt;I$1,RESULT!$C428+RESULT!$D428&lt;3),"WON","LOST"))</f>
        <v>WON</v>
      </c>
      <c r="J369" t="str">
        <f ca="1">IF(AND(RESULT!$K428&gt;I$1,RESULT!$C428+RESULT!$D428&gt;2),"WON",IF(AND(RESULT!$K428&lt;I$1,RESULT!$C428+RESULT!$D428&lt;3),"WON","LOST"))</f>
        <v>WON</v>
      </c>
      <c r="K369" t="str">
        <f t="shared" ca="1" si="242"/>
        <v>WON</v>
      </c>
      <c r="M369" t="str">
        <f ca="1">IF(AND(RESULT!$G428&gt;M$1,RESULT!$C428+RESULT!$D428&gt;2),"WON",IF(AND(RESULT!$G428&lt;M$1,RESULT!$C428+RESULT!$D428&lt;3),"WON","LOST"))</f>
        <v>WON</v>
      </c>
      <c r="N369" t="str">
        <f ca="1">IF(AND(RESULT!$K428&gt;M$1,RESULT!$C428+RESULT!$D428&gt;2),"WON",IF(AND(RESULT!$K428&lt;M$1,RESULT!$C428+RESULT!$D428&lt;3),"WON","LOST"))</f>
        <v>WON</v>
      </c>
      <c r="O369" t="str">
        <f t="shared" ca="1" si="243"/>
        <v>WON</v>
      </c>
      <c r="Q369" t="str">
        <f ca="1">IF(AND(RESULT!$G428&gt;Q$1,RESULT!$C428+RESULT!$D428&gt;2),"WON",IF(AND(RESULT!$G428&lt;Q$1,RESULT!$C428+RESULT!$D428&lt;3),"WON","LOST"))</f>
        <v>WON</v>
      </c>
      <c r="R369" t="str">
        <f ca="1">IF(AND(RESULT!$K428&gt;Q$1,RESULT!$C428+RESULT!$D428&gt;2),"WON",IF(AND(RESULT!$K428&lt;Q$1,RESULT!$C428+RESULT!$D428&lt;3),"WON","LOST"))</f>
        <v>WON</v>
      </c>
      <c r="S369" t="str">
        <f t="shared" ca="1" si="244"/>
        <v>WON</v>
      </c>
      <c r="U369" t="str">
        <f ca="1">IF(AND(RESULT!$G428&gt;U$1,RESULT!$C428+RESULT!$D428&gt;2),"WON",IF(AND(RESULT!$G428&lt;U$1,RESULT!$C428+RESULT!$D428&lt;3),"WON","LOST"))</f>
        <v>WON</v>
      </c>
      <c r="V369" t="str">
        <f ca="1">IF(AND(RESULT!$K428&gt;U$1,RESULT!$C428+RESULT!$D428&gt;2),"WON",IF(AND(RESULT!$K428&lt;U$1,RESULT!$C428+RESULT!$D428&lt;3),"WON","LOST"))</f>
        <v>WON</v>
      </c>
      <c r="W369" t="str">
        <f t="shared" ca="1" si="245"/>
        <v>WON</v>
      </c>
      <c r="Y369" t="str">
        <f ca="1">IF(AND(RESULT!$G428&gt;Y$1,RESULT!$C428+RESULT!$D428&gt;2),"WON",IF(AND(RESULT!$G428&lt;Y$1,RESULT!$C428+RESULT!$D428&lt;3),"WON","LOST"))</f>
        <v>WON</v>
      </c>
      <c r="Z369" t="str">
        <f ca="1">IF(AND(RESULT!$K428&gt;Y$1,RESULT!$C428+RESULT!$D428&gt;2),"WON",IF(AND(RESULT!$K428&lt;Y$1,RESULT!$C428+RESULT!$D428&lt;3),"WON","LOST"))</f>
        <v>WON</v>
      </c>
      <c r="AA369" t="str">
        <f t="shared" ca="1" si="246"/>
        <v>WON</v>
      </c>
      <c r="AC369" t="str">
        <f ca="1">IF(AND(RESULT!$G428&gt;AC$1,RESULT!$C428+RESULT!$D428&gt;2),"WON",IF(AND(RESULT!$G428&lt;AC$1,RESULT!$C428+RESULT!$D428&lt;3),"WON","LOST"))</f>
        <v>WON</v>
      </c>
      <c r="AD369" t="str">
        <f ca="1">IF(AND(RESULT!$K428&gt;AC$1,RESULT!$C428+RESULT!$D428&gt;2),"WON",IF(AND(RESULT!$K428&lt;AC$1,RESULT!$C428+RESULT!$D428&lt;3),"WON","LOST"))</f>
        <v>WON</v>
      </c>
      <c r="AE369" t="str">
        <f t="shared" ca="1" si="247"/>
        <v>WON</v>
      </c>
    </row>
    <row r="370" spans="1:31">
      <c r="A370" t="str">
        <f ca="1">IF(AND(RESULT!$G429&gt;A$1,RESULT!$C429+RESULT!$D429&gt;2),"WON",IF(AND(RESULT!$G429&lt;A$1,RESULT!$C429+RESULT!$D429&lt;3),"WON","LOST"))</f>
        <v>LOST</v>
      </c>
      <c r="B370" t="str">
        <f ca="1">IF(AND(RESULT!$K429&gt;A$1,RESULT!$C429+RESULT!$D429&gt;2),"WON",IF(AND(RESULT!$K429&lt;A$1,RESULT!$C429+RESULT!$D429&lt;3),"WON","LOST"))</f>
        <v>LOST</v>
      </c>
      <c r="C370" t="str">
        <f t="shared" ca="1" si="240"/>
        <v>LOST</v>
      </c>
      <c r="E370" t="str">
        <f ca="1">IF(AND(RESULT!$G429&gt;E$1,RESULT!$C429+RESULT!$D429&gt;2),"WON",IF(AND(RESULT!$G429&lt;E$1,RESULT!$C429+RESULT!$D429&lt;3),"WON","LOST"))</f>
        <v>LOST</v>
      </c>
      <c r="F370" t="str">
        <f ca="1">IF(AND(RESULT!$K429&gt;E$1,RESULT!$C429+RESULT!$D429&gt;2),"WON",IF(AND(RESULT!$K429&lt;E$1,RESULT!$C429+RESULT!$D429&lt;3),"WON","LOST"))</f>
        <v>LOST</v>
      </c>
      <c r="G370" t="str">
        <f t="shared" ca="1" si="241"/>
        <v>LOST</v>
      </c>
      <c r="I370" t="str">
        <f ca="1">IF(AND(RESULT!$G429&gt;I$1,RESULT!$C429+RESULT!$D429&gt;2),"WON",IF(AND(RESULT!$G429&lt;I$1,RESULT!$C429+RESULT!$D429&lt;3),"WON","LOST"))</f>
        <v>LOST</v>
      </c>
      <c r="J370" t="str">
        <f ca="1">IF(AND(RESULT!$K429&gt;I$1,RESULT!$C429+RESULT!$D429&gt;2),"WON",IF(AND(RESULT!$K429&lt;I$1,RESULT!$C429+RESULT!$D429&lt;3),"WON","LOST"))</f>
        <v>LOST</v>
      </c>
      <c r="K370" t="str">
        <f t="shared" ca="1" si="242"/>
        <v>LOST</v>
      </c>
      <c r="M370" t="str">
        <f ca="1">IF(AND(RESULT!$G429&gt;M$1,RESULT!$C429+RESULT!$D429&gt;2),"WON",IF(AND(RESULT!$G429&lt;M$1,RESULT!$C429+RESULT!$D429&lt;3),"WON","LOST"))</f>
        <v>WON</v>
      </c>
      <c r="N370" t="str">
        <f ca="1">IF(AND(RESULT!$K429&gt;M$1,RESULT!$C429+RESULT!$D429&gt;2),"WON",IF(AND(RESULT!$K429&lt;M$1,RESULT!$C429+RESULT!$D429&lt;3),"WON","LOST"))</f>
        <v>LOST</v>
      </c>
      <c r="O370" t="str">
        <f t="shared" ca="1" si="243"/>
        <v>DP</v>
      </c>
      <c r="Q370" t="str">
        <f ca="1">IF(AND(RESULT!$G429&gt;Q$1,RESULT!$C429+RESULT!$D429&gt;2),"WON",IF(AND(RESULT!$G429&lt;Q$1,RESULT!$C429+RESULT!$D429&lt;3),"WON","LOST"))</f>
        <v>WON</v>
      </c>
      <c r="R370" t="str">
        <f ca="1">IF(AND(RESULT!$K429&gt;Q$1,RESULT!$C429+RESULT!$D429&gt;2),"WON",IF(AND(RESULT!$K429&lt;Q$1,RESULT!$C429+RESULT!$D429&lt;3),"WON","LOST"))</f>
        <v>LOST</v>
      </c>
      <c r="S370" t="str">
        <f t="shared" ca="1" si="244"/>
        <v>DP</v>
      </c>
      <c r="U370" t="str">
        <f ca="1">IF(AND(RESULT!$G429&gt;U$1,RESULT!$C429+RESULT!$D429&gt;2),"WON",IF(AND(RESULT!$G429&lt;U$1,RESULT!$C429+RESULT!$D429&lt;3),"WON","LOST"))</f>
        <v>WON</v>
      </c>
      <c r="V370" t="str">
        <f ca="1">IF(AND(RESULT!$K429&gt;U$1,RESULT!$C429+RESULT!$D429&gt;2),"WON",IF(AND(RESULT!$K429&lt;U$1,RESULT!$C429+RESULT!$D429&lt;3),"WON","LOST"))</f>
        <v>LOST</v>
      </c>
      <c r="W370" t="str">
        <f t="shared" ca="1" si="245"/>
        <v>DP</v>
      </c>
      <c r="Y370" t="str">
        <f ca="1">IF(AND(RESULT!$G429&gt;Y$1,RESULT!$C429+RESULT!$D429&gt;2),"WON",IF(AND(RESULT!$G429&lt;Y$1,RESULT!$C429+RESULT!$D429&lt;3),"WON","LOST"))</f>
        <v>WON</v>
      </c>
      <c r="Z370" t="str">
        <f ca="1">IF(AND(RESULT!$K429&gt;Y$1,RESULT!$C429+RESULT!$D429&gt;2),"WON",IF(AND(RESULT!$K429&lt;Y$1,RESULT!$C429+RESULT!$D429&lt;3),"WON","LOST"))</f>
        <v>LOST</v>
      </c>
      <c r="AA370" t="str">
        <f t="shared" ca="1" si="246"/>
        <v>DP</v>
      </c>
      <c r="AC370" t="str">
        <f ca="1">IF(AND(RESULT!$G429&gt;AC$1,RESULT!$C429+RESULT!$D429&gt;2),"WON",IF(AND(RESULT!$G429&lt;AC$1,RESULT!$C429+RESULT!$D429&lt;3),"WON","LOST"))</f>
        <v>WON</v>
      </c>
      <c r="AD370" t="str">
        <f ca="1">IF(AND(RESULT!$K429&gt;AC$1,RESULT!$C429+RESULT!$D429&gt;2),"WON",IF(AND(RESULT!$K429&lt;AC$1,RESULT!$C429+RESULT!$D429&lt;3),"WON","LOST"))</f>
        <v>LOST</v>
      </c>
      <c r="AE370" t="str">
        <f t="shared" ca="1" si="247"/>
        <v>DP</v>
      </c>
    </row>
    <row r="371" spans="1:31">
      <c r="A371" t="str">
        <f ca="1">IF(AND(RESULT!$G430&gt;A$1,RESULT!$C430+RESULT!$D430&gt;2),"WON",IF(AND(RESULT!$G430&lt;A$1,RESULT!$C430+RESULT!$D430&lt;3),"WON","LOST"))</f>
        <v>WON</v>
      </c>
      <c r="B371" t="str">
        <f ca="1">IF(AND(RESULT!$K430&gt;A$1,RESULT!$C430+RESULT!$D430&gt;2),"WON",IF(AND(RESULT!$K430&lt;A$1,RESULT!$C430+RESULT!$D430&lt;3),"WON","LOST"))</f>
        <v>WON</v>
      </c>
      <c r="C371" t="str">
        <f t="shared" ca="1" si="240"/>
        <v>WON</v>
      </c>
      <c r="E371" t="str">
        <f ca="1">IF(AND(RESULT!$G430&gt;E$1,RESULT!$C430+RESULT!$D430&gt;2),"WON",IF(AND(RESULT!$G430&lt;E$1,RESULT!$C430+RESULT!$D430&lt;3),"WON","LOST"))</f>
        <v>WON</v>
      </c>
      <c r="F371" t="str">
        <f ca="1">IF(AND(RESULT!$K430&gt;E$1,RESULT!$C430+RESULT!$D430&gt;2),"WON",IF(AND(RESULT!$K430&lt;E$1,RESULT!$C430+RESULT!$D430&lt;3),"WON","LOST"))</f>
        <v>WON</v>
      </c>
      <c r="G371" t="str">
        <f t="shared" ca="1" si="241"/>
        <v>WON</v>
      </c>
      <c r="I371" t="str">
        <f ca="1">IF(AND(RESULT!$G430&gt;I$1,RESULT!$C430+RESULT!$D430&gt;2),"WON",IF(AND(RESULT!$G430&lt;I$1,RESULT!$C430+RESULT!$D430&lt;3),"WON","LOST"))</f>
        <v>WON</v>
      </c>
      <c r="J371" t="str">
        <f ca="1">IF(AND(RESULT!$K430&gt;I$1,RESULT!$C430+RESULT!$D430&gt;2),"WON",IF(AND(RESULT!$K430&lt;I$1,RESULT!$C430+RESULT!$D430&lt;3),"WON","LOST"))</f>
        <v>WON</v>
      </c>
      <c r="K371" t="str">
        <f t="shared" ca="1" si="242"/>
        <v>WON</v>
      </c>
      <c r="M371" t="str">
        <f ca="1">IF(AND(RESULT!$G430&gt;M$1,RESULT!$C430+RESULT!$D430&gt;2),"WON",IF(AND(RESULT!$G430&lt;M$1,RESULT!$C430+RESULT!$D430&lt;3),"WON","LOST"))</f>
        <v>WON</v>
      </c>
      <c r="N371" t="str">
        <f ca="1">IF(AND(RESULT!$K430&gt;M$1,RESULT!$C430+RESULT!$D430&gt;2),"WON",IF(AND(RESULT!$K430&lt;M$1,RESULT!$C430+RESULT!$D430&lt;3),"WON","LOST"))</f>
        <v>WON</v>
      </c>
      <c r="O371" t="str">
        <f t="shared" ca="1" si="243"/>
        <v>WON</v>
      </c>
      <c r="Q371" t="str">
        <f ca="1">IF(AND(RESULT!$G430&gt;Q$1,RESULT!$C430+RESULT!$D430&gt;2),"WON",IF(AND(RESULT!$G430&lt;Q$1,RESULT!$C430+RESULT!$D430&lt;3),"WON","LOST"))</f>
        <v>WON</v>
      </c>
      <c r="R371" t="str">
        <f ca="1">IF(AND(RESULT!$K430&gt;Q$1,RESULT!$C430+RESULT!$D430&gt;2),"WON",IF(AND(RESULT!$K430&lt;Q$1,RESULT!$C430+RESULT!$D430&lt;3),"WON","LOST"))</f>
        <v>WON</v>
      </c>
      <c r="S371" t="str">
        <f t="shared" ca="1" si="244"/>
        <v>WON</v>
      </c>
      <c r="U371" t="str">
        <f ca="1">IF(AND(RESULT!$G430&gt;U$1,RESULT!$C430+RESULT!$D430&gt;2),"WON",IF(AND(RESULT!$G430&lt;U$1,RESULT!$C430+RESULT!$D430&lt;3),"WON","LOST"))</f>
        <v>WON</v>
      </c>
      <c r="V371" t="str">
        <f ca="1">IF(AND(RESULT!$K430&gt;U$1,RESULT!$C430+RESULT!$D430&gt;2),"WON",IF(AND(RESULT!$K430&lt;U$1,RESULT!$C430+RESULT!$D430&lt;3),"WON","LOST"))</f>
        <v>WON</v>
      </c>
      <c r="W371" t="str">
        <f t="shared" ca="1" si="245"/>
        <v>WON</v>
      </c>
      <c r="Y371" t="str">
        <f ca="1">IF(AND(RESULT!$G430&gt;Y$1,RESULT!$C430+RESULT!$D430&gt;2),"WON",IF(AND(RESULT!$G430&lt;Y$1,RESULT!$C430+RESULT!$D430&lt;3),"WON","LOST"))</f>
        <v>WON</v>
      </c>
      <c r="Z371" t="str">
        <f ca="1">IF(AND(RESULT!$K430&gt;Y$1,RESULT!$C430+RESULT!$D430&gt;2),"WON",IF(AND(RESULT!$K430&lt;Y$1,RESULT!$C430+RESULT!$D430&lt;3),"WON","LOST"))</f>
        <v>WON</v>
      </c>
      <c r="AA371" t="str">
        <f t="shared" ca="1" si="246"/>
        <v>WON</v>
      </c>
      <c r="AC371" t="str">
        <f ca="1">IF(AND(RESULT!$G430&gt;AC$1,RESULT!$C430+RESULT!$D430&gt;2),"WON",IF(AND(RESULT!$G430&lt;AC$1,RESULT!$C430+RESULT!$D430&lt;3),"WON","LOST"))</f>
        <v>WON</v>
      </c>
      <c r="AD371" t="str">
        <f ca="1">IF(AND(RESULT!$K430&gt;AC$1,RESULT!$C430+RESULT!$D430&gt;2),"WON",IF(AND(RESULT!$K430&lt;AC$1,RESULT!$C430+RESULT!$D430&lt;3),"WON","LOST"))</f>
        <v>WON</v>
      </c>
      <c r="AE371" t="str">
        <f t="shared" ca="1" si="247"/>
        <v>WON</v>
      </c>
    </row>
    <row r="372" spans="1:31">
      <c r="A372" t="str">
        <f ca="1">IF(AND(RESULT!$G431&gt;A$1,RESULT!$C431+RESULT!$D431&gt;2),"WON",IF(AND(RESULT!$G431&lt;A$1,RESULT!$C431+RESULT!$D431&lt;3),"WON","LOST"))</f>
        <v>WON</v>
      </c>
      <c r="B372" t="str">
        <f ca="1">IF(AND(RESULT!$K431&gt;A$1,RESULT!$C431+RESULT!$D431&gt;2),"WON",IF(AND(RESULT!$K431&lt;A$1,RESULT!$C431+RESULT!$D431&lt;3),"WON","LOST"))</f>
        <v>WON</v>
      </c>
      <c r="C372" t="str">
        <f t="shared" ca="1" si="240"/>
        <v>WON</v>
      </c>
      <c r="E372" t="str">
        <f ca="1">IF(AND(RESULT!$G431&gt;E$1,RESULT!$C431+RESULT!$D431&gt;2),"WON",IF(AND(RESULT!$G431&lt;E$1,RESULT!$C431+RESULT!$D431&lt;3),"WON","LOST"))</f>
        <v>WON</v>
      </c>
      <c r="F372" t="str">
        <f ca="1">IF(AND(RESULT!$K431&gt;E$1,RESULT!$C431+RESULT!$D431&gt;2),"WON",IF(AND(RESULT!$K431&lt;E$1,RESULT!$C431+RESULT!$D431&lt;3),"WON","LOST"))</f>
        <v>WON</v>
      </c>
      <c r="G372" t="str">
        <f t="shared" ca="1" si="241"/>
        <v>WON</v>
      </c>
      <c r="I372" t="str">
        <f ca="1">IF(AND(RESULT!$G431&gt;I$1,RESULT!$C431+RESULT!$D431&gt;2),"WON",IF(AND(RESULT!$G431&lt;I$1,RESULT!$C431+RESULT!$D431&lt;3),"WON","LOST"))</f>
        <v>WON</v>
      </c>
      <c r="J372" t="str">
        <f ca="1">IF(AND(RESULT!$K431&gt;I$1,RESULT!$C431+RESULT!$D431&gt;2),"WON",IF(AND(RESULT!$K431&lt;I$1,RESULT!$C431+RESULT!$D431&lt;3),"WON","LOST"))</f>
        <v>WON</v>
      </c>
      <c r="K372" t="str">
        <f t="shared" ca="1" si="242"/>
        <v>WON</v>
      </c>
      <c r="M372" t="str">
        <f ca="1">IF(AND(RESULT!$G431&gt;M$1,RESULT!$C431+RESULT!$D431&gt;2),"WON",IF(AND(RESULT!$G431&lt;M$1,RESULT!$C431+RESULT!$D431&lt;3),"WON","LOST"))</f>
        <v>WON</v>
      </c>
      <c r="N372" t="str">
        <f ca="1">IF(AND(RESULT!$K431&gt;M$1,RESULT!$C431+RESULT!$D431&gt;2),"WON",IF(AND(RESULT!$K431&lt;M$1,RESULT!$C431+RESULT!$D431&lt;3),"WON","LOST"))</f>
        <v>WON</v>
      </c>
      <c r="O372" t="str">
        <f t="shared" ca="1" si="243"/>
        <v>WON</v>
      </c>
      <c r="Q372" t="str">
        <f ca="1">IF(AND(RESULT!$G431&gt;Q$1,RESULT!$C431+RESULT!$D431&gt;2),"WON",IF(AND(RESULT!$G431&lt;Q$1,RESULT!$C431+RESULT!$D431&lt;3),"WON","LOST"))</f>
        <v>WON</v>
      </c>
      <c r="R372" t="str">
        <f ca="1">IF(AND(RESULT!$K431&gt;Q$1,RESULT!$C431+RESULT!$D431&gt;2),"WON",IF(AND(RESULT!$K431&lt;Q$1,RESULT!$C431+RESULT!$D431&lt;3),"WON","LOST"))</f>
        <v>WON</v>
      </c>
      <c r="S372" t="str">
        <f t="shared" ca="1" si="244"/>
        <v>WON</v>
      </c>
      <c r="U372" t="str">
        <f ca="1">IF(AND(RESULT!$G431&gt;U$1,RESULT!$C431+RESULT!$D431&gt;2),"WON",IF(AND(RESULT!$G431&lt;U$1,RESULT!$C431+RESULT!$D431&lt;3),"WON","LOST"))</f>
        <v>WON</v>
      </c>
      <c r="V372" t="str">
        <f ca="1">IF(AND(RESULT!$K431&gt;U$1,RESULT!$C431+RESULT!$D431&gt;2),"WON",IF(AND(RESULT!$K431&lt;U$1,RESULT!$C431+RESULT!$D431&lt;3),"WON","LOST"))</f>
        <v>WON</v>
      </c>
      <c r="W372" t="str">
        <f t="shared" ca="1" si="245"/>
        <v>WON</v>
      </c>
      <c r="Y372" t="str">
        <f ca="1">IF(AND(RESULT!$G431&gt;Y$1,RESULT!$C431+RESULT!$D431&gt;2),"WON",IF(AND(RESULT!$G431&lt;Y$1,RESULT!$C431+RESULT!$D431&lt;3),"WON","LOST"))</f>
        <v>WON</v>
      </c>
      <c r="Z372" t="str">
        <f ca="1">IF(AND(RESULT!$K431&gt;Y$1,RESULT!$C431+RESULT!$D431&gt;2),"WON",IF(AND(RESULT!$K431&lt;Y$1,RESULT!$C431+RESULT!$D431&lt;3),"WON","LOST"))</f>
        <v>WON</v>
      </c>
      <c r="AA372" t="str">
        <f t="shared" ca="1" si="246"/>
        <v>WON</v>
      </c>
      <c r="AC372" t="str">
        <f ca="1">IF(AND(RESULT!$G431&gt;AC$1,RESULT!$C431+RESULT!$D431&gt;2),"WON",IF(AND(RESULT!$G431&lt;AC$1,RESULT!$C431+RESULT!$D431&lt;3),"WON","LOST"))</f>
        <v>WON</v>
      </c>
      <c r="AD372" t="str">
        <f ca="1">IF(AND(RESULT!$K431&gt;AC$1,RESULT!$C431+RESULT!$D431&gt;2),"WON",IF(AND(RESULT!$K431&lt;AC$1,RESULT!$C431+RESULT!$D431&lt;3),"WON","LOST"))</f>
        <v>WON</v>
      </c>
      <c r="AE372" t="str">
        <f t="shared" ca="1" si="247"/>
        <v>WON</v>
      </c>
    </row>
    <row r="375" spans="1:31">
      <c r="A375" t="str">
        <f ca="1">IF(AND(RESULT!$G434&gt;A$1,RESULT!$C434+RESULT!$D434&gt;2),"WON",IF(AND(RESULT!$G434&lt;A$1,RESULT!$C434+RESULT!$D434&lt;3),"WON","LOST"))</f>
        <v>WON</v>
      </c>
      <c r="B375" t="str">
        <f ca="1">IF(AND(RESULT!$K434&gt;A$1,RESULT!$C434+RESULT!$D434&gt;2),"WON",IF(AND(RESULT!$K434&lt;A$1,RESULT!$C434+RESULT!$D434&lt;3),"WON","LOST"))</f>
        <v>WON</v>
      </c>
      <c r="C375" t="str">
        <f ca="1">IF(AND(A375="WON",B375="WON"),"WON",IF(AND(A375="LOST",B375="LOST"),"LOST","DP"))</f>
        <v>WON</v>
      </c>
      <c r="E375" t="str">
        <f ca="1">IF(AND(RESULT!$G434&gt;E$1,RESULT!$C434+RESULT!$D434&gt;2),"WON",IF(AND(RESULT!$G434&lt;E$1,RESULT!$C434+RESULT!$D434&lt;3),"WON","LOST"))</f>
        <v>WON</v>
      </c>
      <c r="F375" t="str">
        <f ca="1">IF(AND(RESULT!$K434&gt;E$1,RESULT!$C434+RESULT!$D434&gt;2),"WON",IF(AND(RESULT!$K434&lt;E$1,RESULT!$C434+RESULT!$D434&lt;3),"WON","LOST"))</f>
        <v>WON</v>
      </c>
      <c r="G375" t="str">
        <f ca="1">IF(AND(E375="WON",F375="WON"),"WON",IF(AND(E375="LOST",F375="LOST"),"LOST","DP"))</f>
        <v>WON</v>
      </c>
      <c r="I375" t="str">
        <f ca="1">IF(AND(RESULT!$G434&gt;I$1,RESULT!$C434+RESULT!$D434&gt;2),"WON",IF(AND(RESULT!$G434&lt;I$1,RESULT!$C434+RESULT!$D434&lt;3),"WON","LOST"))</f>
        <v>WON</v>
      </c>
      <c r="J375" t="str">
        <f ca="1">IF(AND(RESULT!$K434&gt;I$1,RESULT!$C434+RESULT!$D434&gt;2),"WON",IF(AND(RESULT!$K434&lt;I$1,RESULT!$C434+RESULT!$D434&lt;3),"WON","LOST"))</f>
        <v>WON</v>
      </c>
      <c r="K375" t="str">
        <f ca="1">IF(AND(I375="WON",J375="WON"),"WON",IF(AND(I375="LOST",J375="LOST"),"LOST","DP"))</f>
        <v>WON</v>
      </c>
      <c r="M375" t="str">
        <f ca="1">IF(AND(RESULT!$G434&gt;M$1,RESULT!$C434+RESULT!$D434&gt;2),"WON",IF(AND(RESULT!$G434&lt;M$1,RESULT!$C434+RESULT!$D434&lt;3),"WON","LOST"))</f>
        <v>LOST</v>
      </c>
      <c r="N375" t="str">
        <f ca="1">IF(AND(RESULT!$K434&gt;M$1,RESULT!$C434+RESULT!$D434&gt;2),"WON",IF(AND(RESULT!$K434&lt;M$1,RESULT!$C434+RESULT!$D434&lt;3),"WON","LOST"))</f>
        <v>LOST</v>
      </c>
      <c r="O375" t="str">
        <f ca="1">IF(AND(M375="WON",N375="WON"),"WON",IF(AND(M375="LOST",N375="LOST"),"LOST","DP"))</f>
        <v>LOST</v>
      </c>
      <c r="Q375" t="str">
        <f ca="1">IF(AND(RESULT!$G434&gt;Q$1,RESULT!$C434+RESULT!$D434&gt;2),"WON",IF(AND(RESULT!$G434&lt;Q$1,RESULT!$C434+RESULT!$D434&lt;3),"WON","LOST"))</f>
        <v>LOST</v>
      </c>
      <c r="R375" t="str">
        <f ca="1">IF(AND(RESULT!$K434&gt;Q$1,RESULT!$C434+RESULT!$D434&gt;2),"WON",IF(AND(RESULT!$K434&lt;Q$1,RESULT!$C434+RESULT!$D434&lt;3),"WON","LOST"))</f>
        <v>LOST</v>
      </c>
      <c r="S375" t="str">
        <f ca="1">IF(AND(Q375="WON",R375="WON"),"WON",IF(AND(Q375="LOST",R375="LOST"),"LOST","DP"))</f>
        <v>LOST</v>
      </c>
      <c r="U375" t="str">
        <f ca="1">IF(AND(RESULT!$G434&gt;U$1,RESULT!$C434+RESULT!$D434&gt;2),"WON",IF(AND(RESULT!$G434&lt;U$1,RESULT!$C434+RESULT!$D434&lt;3),"WON","LOST"))</f>
        <v>LOST</v>
      </c>
      <c r="V375" t="str">
        <f ca="1">IF(AND(RESULT!$K434&gt;U$1,RESULT!$C434+RESULT!$D434&gt;2),"WON",IF(AND(RESULT!$K434&lt;U$1,RESULT!$C434+RESULT!$D434&lt;3),"WON","LOST"))</f>
        <v>LOST</v>
      </c>
      <c r="W375" t="str">
        <f ca="1">IF(AND(U375="WON",V375="WON"),"WON",IF(AND(U375="LOST",V375="LOST"),"LOST","DP"))</f>
        <v>LOST</v>
      </c>
      <c r="Y375" t="str">
        <f ca="1">IF(AND(RESULT!$G434&gt;Y$1,RESULT!$C434+RESULT!$D434&gt;2),"WON",IF(AND(RESULT!$G434&lt;Y$1,RESULT!$C434+RESULT!$D434&lt;3),"WON","LOST"))</f>
        <v>WON</v>
      </c>
      <c r="Z375" t="str">
        <f ca="1">IF(AND(RESULT!$K434&gt;Y$1,RESULT!$C434+RESULT!$D434&gt;2),"WON",IF(AND(RESULT!$K434&lt;Y$1,RESULT!$C434+RESULT!$D434&lt;3),"WON","LOST"))</f>
        <v>LOST</v>
      </c>
      <c r="AA375" t="str">
        <f ca="1">IF(AND(Y375="WON",Z375="WON"),"WON",IF(AND(Y375="LOST",Z375="LOST"),"LOST","DP"))</f>
        <v>DP</v>
      </c>
      <c r="AC375" t="str">
        <f ca="1">IF(AND(RESULT!$G434&gt;AC$1,RESULT!$C434+RESULT!$D434&gt;2),"WON",IF(AND(RESULT!$G434&lt;AC$1,RESULT!$C434+RESULT!$D434&lt;3),"WON","LOST"))</f>
        <v>WON</v>
      </c>
      <c r="AD375" t="str">
        <f ca="1">IF(AND(RESULT!$K434&gt;AC$1,RESULT!$C434+RESULT!$D434&gt;2),"WON",IF(AND(RESULT!$K434&lt;AC$1,RESULT!$C434+RESULT!$D434&lt;3),"WON","LOST"))</f>
        <v>LOST</v>
      </c>
      <c r="AE375" t="str">
        <f ca="1">IF(AND(AC375="WON",AD375="WON"),"WON",IF(AND(AC375="LOST",AD375="LOST"),"LOST","DP"))</f>
        <v>DP</v>
      </c>
    </row>
    <row r="376" spans="1:31">
      <c r="A376" t="str">
        <f ca="1">IF(AND(RESULT!$G435&gt;A$1,RESULT!$C435+RESULT!$D435&gt;2),"WON",IF(AND(RESULT!$G435&lt;A$1,RESULT!$C435+RESULT!$D435&lt;3),"WON","LOST"))</f>
        <v>LOST</v>
      </c>
      <c r="B376" t="str">
        <f ca="1">IF(AND(RESULT!$K435&gt;A$1,RESULT!$C435+RESULT!$D435&gt;2),"WON",IF(AND(RESULT!$K435&lt;A$1,RESULT!$C435+RESULT!$D435&lt;3),"WON","LOST"))</f>
        <v>LOST</v>
      </c>
      <c r="C376" t="str">
        <f t="shared" ref="C376:C384" ca="1" si="248">IF(AND(A376="WON",B376="WON"),"WON",IF(AND(A376="LOST",B376="LOST"),"LOST","DP"))</f>
        <v>LOST</v>
      </c>
      <c r="E376" t="str">
        <f ca="1">IF(AND(RESULT!$G435&gt;E$1,RESULT!$C435+RESULT!$D435&gt;2),"WON",IF(AND(RESULT!$G435&lt;E$1,RESULT!$C435+RESULT!$D435&lt;3),"WON","LOST"))</f>
        <v>LOST</v>
      </c>
      <c r="F376" t="str">
        <f ca="1">IF(AND(RESULT!$K435&gt;E$1,RESULT!$C435+RESULT!$D435&gt;2),"WON",IF(AND(RESULT!$K435&lt;E$1,RESULT!$C435+RESULT!$D435&lt;3),"WON","LOST"))</f>
        <v>LOST</v>
      </c>
      <c r="G376" t="str">
        <f t="shared" ref="G376:G384" ca="1" si="249">IF(AND(E376="WON",F376="WON"),"WON",IF(AND(E376="LOST",F376="LOST"),"LOST","DP"))</f>
        <v>LOST</v>
      </c>
      <c r="I376" t="str">
        <f ca="1">IF(AND(RESULT!$G435&gt;I$1,RESULT!$C435+RESULT!$D435&gt;2),"WON",IF(AND(RESULT!$G435&lt;I$1,RESULT!$C435+RESULT!$D435&lt;3),"WON","LOST"))</f>
        <v>LOST</v>
      </c>
      <c r="J376" t="str">
        <f ca="1">IF(AND(RESULT!$K435&gt;I$1,RESULT!$C435+RESULT!$D435&gt;2),"WON",IF(AND(RESULT!$K435&lt;I$1,RESULT!$C435+RESULT!$D435&lt;3),"WON","LOST"))</f>
        <v>LOST</v>
      </c>
      <c r="K376" t="str">
        <f t="shared" ref="K376:K384" ca="1" si="250">IF(AND(I376="WON",J376="WON"),"WON",IF(AND(I376="LOST",J376="LOST"),"LOST","DP"))</f>
        <v>LOST</v>
      </c>
      <c r="M376" t="str">
        <f ca="1">IF(AND(RESULT!$G435&gt;M$1,RESULT!$C435+RESULT!$D435&gt;2),"WON",IF(AND(RESULT!$G435&lt;M$1,RESULT!$C435+RESULT!$D435&lt;3),"WON","LOST"))</f>
        <v>WON</v>
      </c>
      <c r="N376" t="str">
        <f ca="1">IF(AND(RESULT!$K435&gt;M$1,RESULT!$C435+RESULT!$D435&gt;2),"WON",IF(AND(RESULT!$K435&lt;M$1,RESULT!$C435+RESULT!$D435&lt;3),"WON","LOST"))</f>
        <v>WON</v>
      </c>
      <c r="O376" t="str">
        <f t="shared" ref="O376:O384" ca="1" si="251">IF(AND(M376="WON",N376="WON"),"WON",IF(AND(M376="LOST",N376="LOST"),"LOST","DP"))</f>
        <v>WON</v>
      </c>
      <c r="Q376" t="str">
        <f ca="1">IF(AND(RESULT!$G435&gt;Q$1,RESULT!$C435+RESULT!$D435&gt;2),"WON",IF(AND(RESULT!$G435&lt;Q$1,RESULT!$C435+RESULT!$D435&lt;3),"WON","LOST"))</f>
        <v>WON</v>
      </c>
      <c r="R376" t="str">
        <f ca="1">IF(AND(RESULT!$K435&gt;Q$1,RESULT!$C435+RESULT!$D435&gt;2),"WON",IF(AND(RESULT!$K435&lt;Q$1,RESULT!$C435+RESULT!$D435&lt;3),"WON","LOST"))</f>
        <v>WON</v>
      </c>
      <c r="S376" t="str">
        <f t="shared" ref="S376:S384" ca="1" si="252">IF(AND(Q376="WON",R376="WON"),"WON",IF(AND(Q376="LOST",R376="LOST"),"LOST","DP"))</f>
        <v>WON</v>
      </c>
      <c r="U376" t="str">
        <f ca="1">IF(AND(RESULT!$G435&gt;U$1,RESULT!$C435+RESULT!$D435&gt;2),"WON",IF(AND(RESULT!$G435&lt;U$1,RESULT!$C435+RESULT!$D435&lt;3),"WON","LOST"))</f>
        <v>WON</v>
      </c>
      <c r="V376" t="str">
        <f ca="1">IF(AND(RESULT!$K435&gt;U$1,RESULT!$C435+RESULT!$D435&gt;2),"WON",IF(AND(RESULT!$K435&lt;U$1,RESULT!$C435+RESULT!$D435&lt;3),"WON","LOST"))</f>
        <v>WON</v>
      </c>
      <c r="W376" t="str">
        <f t="shared" ref="W376:W384" ca="1" si="253">IF(AND(U376="WON",V376="WON"),"WON",IF(AND(U376="LOST",V376="LOST"),"LOST","DP"))</f>
        <v>WON</v>
      </c>
      <c r="Y376" t="str">
        <f ca="1">IF(AND(RESULT!$G435&gt;Y$1,RESULT!$C435+RESULT!$D435&gt;2),"WON",IF(AND(RESULT!$G435&lt;Y$1,RESULT!$C435+RESULT!$D435&lt;3),"WON","LOST"))</f>
        <v>LOST</v>
      </c>
      <c r="Z376" t="str">
        <f ca="1">IF(AND(RESULT!$K435&gt;Y$1,RESULT!$C435+RESULT!$D435&gt;2),"WON",IF(AND(RESULT!$K435&lt;Y$1,RESULT!$C435+RESULT!$D435&lt;3),"WON","LOST"))</f>
        <v>WON</v>
      </c>
      <c r="AA376" t="str">
        <f t="shared" ref="AA376:AA384" ca="1" si="254">IF(AND(Y376="WON",Z376="WON"),"WON",IF(AND(Y376="LOST",Z376="LOST"),"LOST","DP"))</f>
        <v>DP</v>
      </c>
      <c r="AC376" t="str">
        <f ca="1">IF(AND(RESULT!$G435&gt;AC$1,RESULT!$C435+RESULT!$D435&gt;2),"WON",IF(AND(RESULT!$G435&lt;AC$1,RESULT!$C435+RESULT!$D435&lt;3),"WON","LOST"))</f>
        <v>LOST</v>
      </c>
      <c r="AD376" t="str">
        <f ca="1">IF(AND(RESULT!$K435&gt;AC$1,RESULT!$C435+RESULT!$D435&gt;2),"WON",IF(AND(RESULT!$K435&lt;AC$1,RESULT!$C435+RESULT!$D435&lt;3),"WON","LOST"))</f>
        <v>WON</v>
      </c>
      <c r="AE376" t="str">
        <f t="shared" ref="AE376:AE384" ca="1" si="255">IF(AND(AC376="WON",AD376="WON"),"WON",IF(AND(AC376="LOST",AD376="LOST"),"LOST","DP"))</f>
        <v>DP</v>
      </c>
    </row>
    <row r="377" spans="1:31">
      <c r="A377" t="str">
        <f ca="1">IF(AND(RESULT!$G436&gt;A$1,RESULT!$C436+RESULT!$D436&gt;2),"WON",IF(AND(RESULT!$G436&lt;A$1,RESULT!$C436+RESULT!$D436&lt;3),"WON","LOST"))</f>
        <v>WON</v>
      </c>
      <c r="B377" t="str">
        <f ca="1">IF(AND(RESULT!$K436&gt;A$1,RESULT!$C436+RESULT!$D436&gt;2),"WON",IF(AND(RESULT!$K436&lt;A$1,RESULT!$C436+RESULT!$D436&lt;3),"WON","LOST"))</f>
        <v>LOST</v>
      </c>
      <c r="C377" t="str">
        <f t="shared" ca="1" si="248"/>
        <v>DP</v>
      </c>
      <c r="E377" t="str">
        <f ca="1">IF(AND(RESULT!$G436&gt;E$1,RESULT!$C436+RESULT!$D436&gt;2),"WON",IF(AND(RESULT!$G436&lt;E$1,RESULT!$C436+RESULT!$D436&lt;3),"WON","LOST"))</f>
        <v>WON</v>
      </c>
      <c r="F377" t="str">
        <f ca="1">IF(AND(RESULT!$K436&gt;E$1,RESULT!$C436+RESULT!$D436&gt;2),"WON",IF(AND(RESULT!$K436&lt;E$1,RESULT!$C436+RESULT!$D436&lt;3),"WON","LOST"))</f>
        <v>LOST</v>
      </c>
      <c r="G377" t="str">
        <f t="shared" ca="1" si="249"/>
        <v>DP</v>
      </c>
      <c r="I377" t="str">
        <f ca="1">IF(AND(RESULT!$G436&gt;I$1,RESULT!$C436+RESULT!$D436&gt;2),"WON",IF(AND(RESULT!$G436&lt;I$1,RESULT!$C436+RESULT!$D436&lt;3),"WON","LOST"))</f>
        <v>WON</v>
      </c>
      <c r="J377" t="str">
        <f ca="1">IF(AND(RESULT!$K436&gt;I$1,RESULT!$C436+RESULT!$D436&gt;2),"WON",IF(AND(RESULT!$K436&lt;I$1,RESULT!$C436+RESULT!$D436&lt;3),"WON","LOST"))</f>
        <v>LOST</v>
      </c>
      <c r="K377" t="str">
        <f t="shared" ca="1" si="250"/>
        <v>DP</v>
      </c>
      <c r="M377" t="str">
        <f ca="1">IF(AND(RESULT!$G436&gt;M$1,RESULT!$C436+RESULT!$D436&gt;2),"WON",IF(AND(RESULT!$G436&lt;M$1,RESULT!$C436+RESULT!$D436&lt;3),"WON","LOST"))</f>
        <v>WON</v>
      </c>
      <c r="N377" t="str">
        <f ca="1">IF(AND(RESULT!$K436&gt;M$1,RESULT!$C436+RESULT!$D436&gt;2),"WON",IF(AND(RESULT!$K436&lt;M$1,RESULT!$C436+RESULT!$D436&lt;3),"WON","LOST"))</f>
        <v>LOST</v>
      </c>
      <c r="O377" t="str">
        <f t="shared" ca="1" si="251"/>
        <v>DP</v>
      </c>
      <c r="Q377" t="str">
        <f ca="1">IF(AND(RESULT!$G436&gt;Q$1,RESULT!$C436+RESULT!$D436&gt;2),"WON",IF(AND(RESULT!$G436&lt;Q$1,RESULT!$C436+RESULT!$D436&lt;3),"WON","LOST"))</f>
        <v>WON</v>
      </c>
      <c r="R377" t="str">
        <f ca="1">IF(AND(RESULT!$K436&gt;Q$1,RESULT!$C436+RESULT!$D436&gt;2),"WON",IF(AND(RESULT!$K436&lt;Q$1,RESULT!$C436+RESULT!$D436&lt;3),"WON","LOST"))</f>
        <v>LOST</v>
      </c>
      <c r="S377" t="str">
        <f t="shared" ca="1" si="252"/>
        <v>DP</v>
      </c>
      <c r="U377" t="str">
        <f ca="1">IF(AND(RESULT!$G436&gt;U$1,RESULT!$C436+RESULT!$D436&gt;2),"WON",IF(AND(RESULT!$G436&lt;U$1,RESULT!$C436+RESULT!$D436&lt;3),"WON","LOST"))</f>
        <v>WON</v>
      </c>
      <c r="V377" t="str">
        <f ca="1">IF(AND(RESULT!$K436&gt;U$1,RESULT!$C436+RESULT!$D436&gt;2),"WON",IF(AND(RESULT!$K436&lt;U$1,RESULT!$C436+RESULT!$D436&lt;3),"WON","LOST"))</f>
        <v>LOST</v>
      </c>
      <c r="W377" t="str">
        <f t="shared" ca="1" si="253"/>
        <v>DP</v>
      </c>
      <c r="Y377" t="str">
        <f ca="1">IF(AND(RESULT!$G436&gt;Y$1,RESULT!$C436+RESULT!$D436&gt;2),"WON",IF(AND(RESULT!$G436&lt;Y$1,RESULT!$C436+RESULT!$D436&lt;3),"WON","LOST"))</f>
        <v>WON</v>
      </c>
      <c r="Z377" t="str">
        <f ca="1">IF(AND(RESULT!$K436&gt;Y$1,RESULT!$C436+RESULT!$D436&gt;2),"WON",IF(AND(RESULT!$K436&lt;Y$1,RESULT!$C436+RESULT!$D436&lt;3),"WON","LOST"))</f>
        <v>LOST</v>
      </c>
      <c r="AA377" t="str">
        <f t="shared" ca="1" si="254"/>
        <v>DP</v>
      </c>
      <c r="AC377" t="str">
        <f ca="1">IF(AND(RESULT!$G436&gt;AC$1,RESULT!$C436+RESULT!$D436&gt;2),"WON",IF(AND(RESULT!$G436&lt;AC$1,RESULT!$C436+RESULT!$D436&lt;3),"WON","LOST"))</f>
        <v>WON</v>
      </c>
      <c r="AD377" t="str">
        <f ca="1">IF(AND(RESULT!$K436&gt;AC$1,RESULT!$C436+RESULT!$D436&gt;2),"WON",IF(AND(RESULT!$K436&lt;AC$1,RESULT!$C436+RESULT!$D436&lt;3),"WON","LOST"))</f>
        <v>LOST</v>
      </c>
      <c r="AE377" t="str">
        <f t="shared" ca="1" si="255"/>
        <v>DP</v>
      </c>
    </row>
    <row r="378" spans="1:31">
      <c r="A378" t="str">
        <f ca="1">IF(AND(RESULT!$G437&gt;A$1,RESULT!$C437+RESULT!$D437&gt;2),"WON",IF(AND(RESULT!$G437&lt;A$1,RESULT!$C437+RESULT!$D437&lt;3),"WON","LOST"))</f>
        <v>WON</v>
      </c>
      <c r="B378" t="str">
        <f ca="1">IF(AND(RESULT!$K437&gt;A$1,RESULT!$C437+RESULT!$D437&gt;2),"WON",IF(AND(RESULT!$K437&lt;A$1,RESULT!$C437+RESULT!$D437&lt;3),"WON","LOST"))</f>
        <v>LOST</v>
      </c>
      <c r="C378" t="str">
        <f t="shared" ca="1" si="248"/>
        <v>DP</v>
      </c>
      <c r="E378" t="str">
        <f ca="1">IF(AND(RESULT!$G437&gt;E$1,RESULT!$C437+RESULT!$D437&gt;2),"WON",IF(AND(RESULT!$G437&lt;E$1,RESULT!$C437+RESULT!$D437&lt;3),"WON","LOST"))</f>
        <v>WON</v>
      </c>
      <c r="F378" t="str">
        <f ca="1">IF(AND(RESULT!$K437&gt;E$1,RESULT!$C437+RESULT!$D437&gt;2),"WON",IF(AND(RESULT!$K437&lt;E$1,RESULT!$C437+RESULT!$D437&lt;3),"WON","LOST"))</f>
        <v>LOST</v>
      </c>
      <c r="G378" t="str">
        <f t="shared" ca="1" si="249"/>
        <v>DP</v>
      </c>
      <c r="I378" t="str">
        <f ca="1">IF(AND(RESULT!$G437&gt;I$1,RESULT!$C437+RESULT!$D437&gt;2),"WON",IF(AND(RESULT!$G437&lt;I$1,RESULT!$C437+RESULT!$D437&lt;3),"WON","LOST"))</f>
        <v>WON</v>
      </c>
      <c r="J378" t="str">
        <f ca="1">IF(AND(RESULT!$K437&gt;I$1,RESULT!$C437+RESULT!$D437&gt;2),"WON",IF(AND(RESULT!$K437&lt;I$1,RESULT!$C437+RESULT!$D437&lt;3),"WON","LOST"))</f>
        <v>LOST</v>
      </c>
      <c r="K378" t="str">
        <f t="shared" ca="1" si="250"/>
        <v>DP</v>
      </c>
      <c r="M378" t="str">
        <f ca="1">IF(AND(RESULT!$G437&gt;M$1,RESULT!$C437+RESULT!$D437&gt;2),"WON",IF(AND(RESULT!$G437&lt;M$1,RESULT!$C437+RESULT!$D437&lt;3),"WON","LOST"))</f>
        <v>WON</v>
      </c>
      <c r="N378" t="str">
        <f ca="1">IF(AND(RESULT!$K437&gt;M$1,RESULT!$C437+RESULT!$D437&gt;2),"WON",IF(AND(RESULT!$K437&lt;M$1,RESULT!$C437+RESULT!$D437&lt;3),"WON","LOST"))</f>
        <v>LOST</v>
      </c>
      <c r="O378" t="str">
        <f t="shared" ca="1" si="251"/>
        <v>DP</v>
      </c>
      <c r="Q378" t="str">
        <f ca="1">IF(AND(RESULT!$G437&gt;Q$1,RESULT!$C437+RESULT!$D437&gt;2),"WON",IF(AND(RESULT!$G437&lt;Q$1,RESULT!$C437+RESULT!$D437&lt;3),"WON","LOST"))</f>
        <v>WON</v>
      </c>
      <c r="R378" t="str">
        <f ca="1">IF(AND(RESULT!$K437&gt;Q$1,RESULT!$C437+RESULT!$D437&gt;2),"WON",IF(AND(RESULT!$K437&lt;Q$1,RESULT!$C437+RESULT!$D437&lt;3),"WON","LOST"))</f>
        <v>LOST</v>
      </c>
      <c r="S378" t="str">
        <f t="shared" ca="1" si="252"/>
        <v>DP</v>
      </c>
      <c r="U378" t="str">
        <f ca="1">IF(AND(RESULT!$G437&gt;U$1,RESULT!$C437+RESULT!$D437&gt;2),"WON",IF(AND(RESULT!$G437&lt;U$1,RESULT!$C437+RESULT!$D437&lt;3),"WON","LOST"))</f>
        <v>WON</v>
      </c>
      <c r="V378" t="str">
        <f ca="1">IF(AND(RESULT!$K437&gt;U$1,RESULT!$C437+RESULT!$D437&gt;2),"WON",IF(AND(RESULT!$K437&lt;U$1,RESULT!$C437+RESULT!$D437&lt;3),"WON","LOST"))</f>
        <v>LOST</v>
      </c>
      <c r="W378" t="str">
        <f t="shared" ca="1" si="253"/>
        <v>DP</v>
      </c>
      <c r="Y378" t="str">
        <f ca="1">IF(AND(RESULT!$G437&gt;Y$1,RESULT!$C437+RESULT!$D437&gt;2),"WON",IF(AND(RESULT!$G437&lt;Y$1,RESULT!$C437+RESULT!$D437&lt;3),"WON","LOST"))</f>
        <v>WON</v>
      </c>
      <c r="Z378" t="str">
        <f ca="1">IF(AND(RESULT!$K437&gt;Y$1,RESULT!$C437+RESULT!$D437&gt;2),"WON",IF(AND(RESULT!$K437&lt;Y$1,RESULT!$C437+RESULT!$D437&lt;3),"WON","LOST"))</f>
        <v>LOST</v>
      </c>
      <c r="AA378" t="str">
        <f t="shared" ca="1" si="254"/>
        <v>DP</v>
      </c>
      <c r="AC378" t="str">
        <f ca="1">IF(AND(RESULT!$G437&gt;AC$1,RESULT!$C437+RESULT!$D437&gt;2),"WON",IF(AND(RESULT!$G437&lt;AC$1,RESULT!$C437+RESULT!$D437&lt;3),"WON","LOST"))</f>
        <v>WON</v>
      </c>
      <c r="AD378" t="str">
        <f ca="1">IF(AND(RESULT!$K437&gt;AC$1,RESULT!$C437+RESULT!$D437&gt;2),"WON",IF(AND(RESULT!$K437&lt;AC$1,RESULT!$C437+RESULT!$D437&lt;3),"WON","LOST"))</f>
        <v>LOST</v>
      </c>
      <c r="AE378" t="str">
        <f t="shared" ca="1" si="255"/>
        <v>DP</v>
      </c>
    </row>
    <row r="379" spans="1:31">
      <c r="A379" t="str">
        <f ca="1">IF(AND(RESULT!$G438&gt;A$1,RESULT!$C438+RESULT!$D438&gt;2),"WON",IF(AND(RESULT!$G438&lt;A$1,RESULT!$C438+RESULT!$D438&lt;3),"WON","LOST"))</f>
        <v>WON</v>
      </c>
      <c r="B379" t="str">
        <f ca="1">IF(AND(RESULT!$K438&gt;A$1,RESULT!$C438+RESULT!$D438&gt;2),"WON",IF(AND(RESULT!$K438&lt;A$1,RESULT!$C438+RESULT!$D438&lt;3),"WON","LOST"))</f>
        <v>WON</v>
      </c>
      <c r="C379" t="str">
        <f t="shared" ca="1" si="248"/>
        <v>WON</v>
      </c>
      <c r="E379" t="str">
        <f ca="1">IF(AND(RESULT!$G438&gt;E$1,RESULT!$C438+RESULT!$D438&gt;2),"WON",IF(AND(RESULT!$G438&lt;E$1,RESULT!$C438+RESULT!$D438&lt;3),"WON","LOST"))</f>
        <v>WON</v>
      </c>
      <c r="F379" t="str">
        <f ca="1">IF(AND(RESULT!$K438&gt;E$1,RESULT!$C438+RESULT!$D438&gt;2),"WON",IF(AND(RESULT!$K438&lt;E$1,RESULT!$C438+RESULT!$D438&lt;3),"WON","LOST"))</f>
        <v>WON</v>
      </c>
      <c r="G379" t="str">
        <f t="shared" ca="1" si="249"/>
        <v>WON</v>
      </c>
      <c r="I379" t="str">
        <f ca="1">IF(AND(RESULT!$G438&gt;I$1,RESULT!$C438+RESULT!$D438&gt;2),"WON",IF(AND(RESULT!$G438&lt;I$1,RESULT!$C438+RESULT!$D438&lt;3),"WON","LOST"))</f>
        <v>WON</v>
      </c>
      <c r="J379" t="str">
        <f ca="1">IF(AND(RESULT!$K438&gt;I$1,RESULT!$C438+RESULT!$D438&gt;2),"WON",IF(AND(RESULT!$K438&lt;I$1,RESULT!$C438+RESULT!$D438&lt;3),"WON","LOST"))</f>
        <v>WON</v>
      </c>
      <c r="K379" t="str">
        <f t="shared" ca="1" si="250"/>
        <v>WON</v>
      </c>
      <c r="M379" t="str">
        <f ca="1">IF(AND(RESULT!$G438&gt;M$1,RESULT!$C438+RESULT!$D438&gt;2),"WON",IF(AND(RESULT!$G438&lt;M$1,RESULT!$C438+RESULT!$D438&lt;3),"WON","LOST"))</f>
        <v>LOST</v>
      </c>
      <c r="N379" t="str">
        <f ca="1">IF(AND(RESULT!$K438&gt;M$1,RESULT!$C438+RESULT!$D438&gt;2),"WON",IF(AND(RESULT!$K438&lt;M$1,RESULT!$C438+RESULT!$D438&lt;3),"WON","LOST"))</f>
        <v>WON</v>
      </c>
      <c r="O379" t="str">
        <f t="shared" ca="1" si="251"/>
        <v>DP</v>
      </c>
      <c r="Q379" t="str">
        <f ca="1">IF(AND(RESULT!$G438&gt;Q$1,RESULT!$C438+RESULT!$D438&gt;2),"WON",IF(AND(RESULT!$G438&lt;Q$1,RESULT!$C438+RESULT!$D438&lt;3),"WON","LOST"))</f>
        <v>LOST</v>
      </c>
      <c r="R379" t="str">
        <f ca="1">IF(AND(RESULT!$K438&gt;Q$1,RESULT!$C438+RESULT!$D438&gt;2),"WON",IF(AND(RESULT!$K438&lt;Q$1,RESULT!$C438+RESULT!$D438&lt;3),"WON","LOST"))</f>
        <v>WON</v>
      </c>
      <c r="S379" t="str">
        <f t="shared" ca="1" si="252"/>
        <v>DP</v>
      </c>
      <c r="U379" t="str">
        <f ca="1">IF(AND(RESULT!$G438&gt;U$1,RESULT!$C438+RESULT!$D438&gt;2),"WON",IF(AND(RESULT!$G438&lt;U$1,RESULT!$C438+RESULT!$D438&lt;3),"WON","LOST"))</f>
        <v>LOST</v>
      </c>
      <c r="V379" t="str">
        <f ca="1">IF(AND(RESULT!$K438&gt;U$1,RESULT!$C438+RESULT!$D438&gt;2),"WON",IF(AND(RESULT!$K438&lt;U$1,RESULT!$C438+RESULT!$D438&lt;3),"WON","LOST"))</f>
        <v>WON</v>
      </c>
      <c r="W379" t="str">
        <f t="shared" ca="1" si="253"/>
        <v>DP</v>
      </c>
      <c r="Y379" t="str">
        <f ca="1">IF(AND(RESULT!$G438&gt;Y$1,RESULT!$C438+RESULT!$D438&gt;2),"WON",IF(AND(RESULT!$G438&lt;Y$1,RESULT!$C438+RESULT!$D438&lt;3),"WON","LOST"))</f>
        <v>LOST</v>
      </c>
      <c r="Z379" t="str">
        <f ca="1">IF(AND(RESULT!$K438&gt;Y$1,RESULT!$C438+RESULT!$D438&gt;2),"WON",IF(AND(RESULT!$K438&lt;Y$1,RESULT!$C438+RESULT!$D438&lt;3),"WON","LOST"))</f>
        <v>WON</v>
      </c>
      <c r="AA379" t="str">
        <f t="shared" ca="1" si="254"/>
        <v>DP</v>
      </c>
      <c r="AC379" t="str">
        <f ca="1">IF(AND(RESULT!$G438&gt;AC$1,RESULT!$C438+RESULT!$D438&gt;2),"WON",IF(AND(RESULT!$G438&lt;AC$1,RESULT!$C438+RESULT!$D438&lt;3),"WON","LOST"))</f>
        <v>LOST</v>
      </c>
      <c r="AD379" t="str">
        <f ca="1">IF(AND(RESULT!$K438&gt;AC$1,RESULT!$C438+RESULT!$D438&gt;2),"WON",IF(AND(RESULT!$K438&lt;AC$1,RESULT!$C438+RESULT!$D438&lt;3),"WON","LOST"))</f>
        <v>WON</v>
      </c>
      <c r="AE379" t="str">
        <f t="shared" ca="1" si="255"/>
        <v>DP</v>
      </c>
    </row>
    <row r="380" spans="1:31">
      <c r="A380" t="str">
        <f ca="1">IF(AND(RESULT!$G439&gt;A$1,RESULT!$C439+RESULT!$D439&gt;2),"WON",IF(AND(RESULT!$G439&lt;A$1,RESULT!$C439+RESULT!$D439&lt;3),"WON","LOST"))</f>
        <v>LOST</v>
      </c>
      <c r="B380" t="str">
        <f ca="1">IF(AND(RESULT!$K439&gt;A$1,RESULT!$C439+RESULT!$D439&gt;2),"WON",IF(AND(RESULT!$K439&lt;A$1,RESULT!$C439+RESULT!$D439&lt;3),"WON","LOST"))</f>
        <v>LOST</v>
      </c>
      <c r="C380" t="str">
        <f t="shared" ca="1" si="248"/>
        <v>LOST</v>
      </c>
      <c r="E380" t="str">
        <f ca="1">IF(AND(RESULT!$G439&gt;E$1,RESULT!$C439+RESULT!$D439&gt;2),"WON",IF(AND(RESULT!$G439&lt;E$1,RESULT!$C439+RESULT!$D439&lt;3),"WON","LOST"))</f>
        <v>LOST</v>
      </c>
      <c r="F380" t="str">
        <f ca="1">IF(AND(RESULT!$K439&gt;E$1,RESULT!$C439+RESULT!$D439&gt;2),"WON",IF(AND(RESULT!$K439&lt;E$1,RESULT!$C439+RESULT!$D439&lt;3),"WON","LOST"))</f>
        <v>LOST</v>
      </c>
      <c r="G380" t="str">
        <f t="shared" ca="1" si="249"/>
        <v>LOST</v>
      </c>
      <c r="I380" t="str">
        <f ca="1">IF(AND(RESULT!$G439&gt;I$1,RESULT!$C439+RESULT!$D439&gt;2),"WON",IF(AND(RESULT!$G439&lt;I$1,RESULT!$C439+RESULT!$D439&lt;3),"WON","LOST"))</f>
        <v>LOST</v>
      </c>
      <c r="J380" t="str">
        <f ca="1">IF(AND(RESULT!$K439&gt;I$1,RESULT!$C439+RESULT!$D439&gt;2),"WON",IF(AND(RESULT!$K439&lt;I$1,RESULT!$C439+RESULT!$D439&lt;3),"WON","LOST"))</f>
        <v>LOST</v>
      </c>
      <c r="K380" t="str">
        <f t="shared" ca="1" si="250"/>
        <v>LOST</v>
      </c>
      <c r="M380" t="str">
        <f ca="1">IF(AND(RESULT!$G439&gt;M$1,RESULT!$C439+RESULT!$D439&gt;2),"WON",IF(AND(RESULT!$G439&lt;M$1,RESULT!$C439+RESULT!$D439&lt;3),"WON","LOST"))</f>
        <v>LOST</v>
      </c>
      <c r="N380" t="str">
        <f ca="1">IF(AND(RESULT!$K439&gt;M$1,RESULT!$C439+RESULT!$D439&gt;2),"WON",IF(AND(RESULT!$K439&lt;M$1,RESULT!$C439+RESULT!$D439&lt;3),"WON","LOST"))</f>
        <v>LOST</v>
      </c>
      <c r="O380" t="str">
        <f t="shared" ca="1" si="251"/>
        <v>LOST</v>
      </c>
      <c r="Q380" t="str">
        <f ca="1">IF(AND(RESULT!$G439&gt;Q$1,RESULT!$C439+RESULT!$D439&gt;2),"WON",IF(AND(RESULT!$G439&lt;Q$1,RESULT!$C439+RESULT!$D439&lt;3),"WON","LOST"))</f>
        <v>LOST</v>
      </c>
      <c r="R380" t="str">
        <f ca="1">IF(AND(RESULT!$K439&gt;Q$1,RESULT!$C439+RESULT!$D439&gt;2),"WON",IF(AND(RESULT!$K439&lt;Q$1,RESULT!$C439+RESULT!$D439&lt;3),"WON","LOST"))</f>
        <v>LOST</v>
      </c>
      <c r="S380" t="str">
        <f t="shared" ca="1" si="252"/>
        <v>LOST</v>
      </c>
      <c r="U380" t="str">
        <f ca="1">IF(AND(RESULT!$G439&gt;U$1,RESULT!$C439+RESULT!$D439&gt;2),"WON",IF(AND(RESULT!$G439&lt;U$1,RESULT!$C439+RESULT!$D439&lt;3),"WON","LOST"))</f>
        <v>LOST</v>
      </c>
      <c r="V380" t="str">
        <f ca="1">IF(AND(RESULT!$K439&gt;U$1,RESULT!$C439+RESULT!$D439&gt;2),"WON",IF(AND(RESULT!$K439&lt;U$1,RESULT!$C439+RESULT!$D439&lt;3),"WON","LOST"))</f>
        <v>LOST</v>
      </c>
      <c r="W380" t="str">
        <f t="shared" ca="1" si="253"/>
        <v>LOST</v>
      </c>
      <c r="Y380" t="str">
        <f ca="1">IF(AND(RESULT!$G439&gt;Y$1,RESULT!$C439+RESULT!$D439&gt;2),"WON",IF(AND(RESULT!$G439&lt;Y$1,RESULT!$C439+RESULT!$D439&lt;3),"WON","LOST"))</f>
        <v>LOST</v>
      </c>
      <c r="Z380" t="str">
        <f ca="1">IF(AND(RESULT!$K439&gt;Y$1,RESULT!$C439+RESULT!$D439&gt;2),"WON",IF(AND(RESULT!$K439&lt;Y$1,RESULT!$C439+RESULT!$D439&lt;3),"WON","LOST"))</f>
        <v>LOST</v>
      </c>
      <c r="AA380" t="str">
        <f t="shared" ca="1" si="254"/>
        <v>LOST</v>
      </c>
      <c r="AC380" t="str">
        <f ca="1">IF(AND(RESULT!$G439&gt;AC$1,RESULT!$C439+RESULT!$D439&gt;2),"WON",IF(AND(RESULT!$G439&lt;AC$1,RESULT!$C439+RESULT!$D439&lt;3),"WON","LOST"))</f>
        <v>LOST</v>
      </c>
      <c r="AD380" t="str">
        <f ca="1">IF(AND(RESULT!$K439&gt;AC$1,RESULT!$C439+RESULT!$D439&gt;2),"WON",IF(AND(RESULT!$K439&lt;AC$1,RESULT!$C439+RESULT!$D439&lt;3),"WON","LOST"))</f>
        <v>LOST</v>
      </c>
      <c r="AE380" t="str">
        <f t="shared" ca="1" si="255"/>
        <v>LOST</v>
      </c>
    </row>
    <row r="381" spans="1:31">
      <c r="A381" t="str">
        <f ca="1">IF(AND(RESULT!$G440&gt;A$1,RESULT!$C440+RESULT!$D440&gt;2),"WON",IF(AND(RESULT!$G440&lt;A$1,RESULT!$C440+RESULT!$D440&lt;3),"WON","LOST"))</f>
        <v>WON</v>
      </c>
      <c r="B381" t="str">
        <f ca="1">IF(AND(RESULT!$K440&gt;A$1,RESULT!$C440+RESULT!$D440&gt;2),"WON",IF(AND(RESULT!$K440&lt;A$1,RESULT!$C440+RESULT!$D440&lt;3),"WON","LOST"))</f>
        <v>WON</v>
      </c>
      <c r="C381" t="str">
        <f t="shared" ca="1" si="248"/>
        <v>WON</v>
      </c>
      <c r="E381" t="str">
        <f ca="1">IF(AND(RESULT!$G440&gt;E$1,RESULT!$C440+RESULT!$D440&gt;2),"WON",IF(AND(RESULT!$G440&lt;E$1,RESULT!$C440+RESULT!$D440&lt;3),"WON","LOST"))</f>
        <v>WON</v>
      </c>
      <c r="F381" t="str">
        <f ca="1">IF(AND(RESULT!$K440&gt;E$1,RESULT!$C440+RESULT!$D440&gt;2),"WON",IF(AND(RESULT!$K440&lt;E$1,RESULT!$C440+RESULT!$D440&lt;3),"WON","LOST"))</f>
        <v>WON</v>
      </c>
      <c r="G381" t="str">
        <f t="shared" ca="1" si="249"/>
        <v>WON</v>
      </c>
      <c r="I381" t="str">
        <f ca="1">IF(AND(RESULT!$G440&gt;I$1,RESULT!$C440+RESULT!$D440&gt;2),"WON",IF(AND(RESULT!$G440&lt;I$1,RESULT!$C440+RESULT!$D440&lt;3),"WON","LOST"))</f>
        <v>WON</v>
      </c>
      <c r="J381" t="str">
        <f ca="1">IF(AND(RESULT!$K440&gt;I$1,RESULT!$C440+RESULT!$D440&gt;2),"WON",IF(AND(RESULT!$K440&lt;I$1,RESULT!$C440+RESULT!$D440&lt;3),"WON","LOST"))</f>
        <v>WON</v>
      </c>
      <c r="K381" t="str">
        <f t="shared" ca="1" si="250"/>
        <v>WON</v>
      </c>
      <c r="M381" t="str">
        <f ca="1">IF(AND(RESULT!$G440&gt;M$1,RESULT!$C440+RESULT!$D440&gt;2),"WON",IF(AND(RESULT!$G440&lt;M$1,RESULT!$C440+RESULT!$D440&lt;3),"WON","LOST"))</f>
        <v>WON</v>
      </c>
      <c r="N381" t="str">
        <f ca="1">IF(AND(RESULT!$K440&gt;M$1,RESULT!$C440+RESULT!$D440&gt;2),"WON",IF(AND(RESULT!$K440&lt;M$1,RESULT!$C440+RESULT!$D440&lt;3),"WON","LOST"))</f>
        <v>LOST</v>
      </c>
      <c r="O381" t="str">
        <f t="shared" ca="1" si="251"/>
        <v>DP</v>
      </c>
      <c r="Q381" t="str">
        <f ca="1">IF(AND(RESULT!$G440&gt;Q$1,RESULT!$C440+RESULT!$D440&gt;2),"WON",IF(AND(RESULT!$G440&lt;Q$1,RESULT!$C440+RESULT!$D440&lt;3),"WON","LOST"))</f>
        <v>WON</v>
      </c>
      <c r="R381" t="str">
        <f ca="1">IF(AND(RESULT!$K440&gt;Q$1,RESULT!$C440+RESULT!$D440&gt;2),"WON",IF(AND(RESULT!$K440&lt;Q$1,RESULT!$C440+RESULT!$D440&lt;3),"WON","LOST"))</f>
        <v>LOST</v>
      </c>
      <c r="S381" t="str">
        <f t="shared" ca="1" si="252"/>
        <v>DP</v>
      </c>
      <c r="U381" t="str">
        <f ca="1">IF(AND(RESULT!$G440&gt;U$1,RESULT!$C440+RESULT!$D440&gt;2),"WON",IF(AND(RESULT!$G440&lt;U$1,RESULT!$C440+RESULT!$D440&lt;3),"WON","LOST"))</f>
        <v>WON</v>
      </c>
      <c r="V381" t="str">
        <f ca="1">IF(AND(RESULT!$K440&gt;U$1,RESULT!$C440+RESULT!$D440&gt;2),"WON",IF(AND(RESULT!$K440&lt;U$1,RESULT!$C440+RESULT!$D440&lt;3),"WON","LOST"))</f>
        <v>LOST</v>
      </c>
      <c r="W381" t="str">
        <f t="shared" ca="1" si="253"/>
        <v>DP</v>
      </c>
      <c r="Y381" t="str">
        <f ca="1">IF(AND(RESULT!$G440&gt;Y$1,RESULT!$C440+RESULT!$D440&gt;2),"WON",IF(AND(RESULT!$G440&lt;Y$1,RESULT!$C440+RESULT!$D440&lt;3),"WON","LOST"))</f>
        <v>WON</v>
      </c>
      <c r="Z381" t="str">
        <f ca="1">IF(AND(RESULT!$K440&gt;Y$1,RESULT!$C440+RESULT!$D440&gt;2),"WON",IF(AND(RESULT!$K440&lt;Y$1,RESULT!$C440+RESULT!$D440&lt;3),"WON","LOST"))</f>
        <v>LOST</v>
      </c>
      <c r="AA381" t="str">
        <f t="shared" ca="1" si="254"/>
        <v>DP</v>
      </c>
      <c r="AC381" t="str">
        <f ca="1">IF(AND(RESULT!$G440&gt;AC$1,RESULT!$C440+RESULT!$D440&gt;2),"WON",IF(AND(RESULT!$G440&lt;AC$1,RESULT!$C440+RESULT!$D440&lt;3),"WON","LOST"))</f>
        <v>WON</v>
      </c>
      <c r="AD381" t="str">
        <f ca="1">IF(AND(RESULT!$K440&gt;AC$1,RESULT!$C440+RESULT!$D440&gt;2),"WON",IF(AND(RESULT!$K440&lt;AC$1,RESULT!$C440+RESULT!$D440&lt;3),"WON","LOST"))</f>
        <v>LOST</v>
      </c>
      <c r="AE381" t="str">
        <f t="shared" ca="1" si="255"/>
        <v>DP</v>
      </c>
    </row>
    <row r="382" spans="1:31">
      <c r="A382" t="str">
        <f ca="1">IF(AND(RESULT!$G441&gt;A$1,RESULT!$C441+RESULT!$D441&gt;2),"WON",IF(AND(RESULT!$G441&lt;A$1,RESULT!$C441+RESULT!$D441&lt;3),"WON","LOST"))</f>
        <v>WON</v>
      </c>
      <c r="B382" t="str">
        <f ca="1">IF(AND(RESULT!$K441&gt;A$1,RESULT!$C441+RESULT!$D441&gt;2),"WON",IF(AND(RESULT!$K441&lt;A$1,RESULT!$C441+RESULT!$D441&lt;3),"WON","LOST"))</f>
        <v>WON</v>
      </c>
      <c r="C382" t="str">
        <f t="shared" ca="1" si="248"/>
        <v>WON</v>
      </c>
      <c r="E382" t="str">
        <f ca="1">IF(AND(RESULT!$G441&gt;E$1,RESULT!$C441+RESULT!$D441&gt;2),"WON",IF(AND(RESULT!$G441&lt;E$1,RESULT!$C441+RESULT!$D441&lt;3),"WON","LOST"))</f>
        <v>WON</v>
      </c>
      <c r="F382" t="str">
        <f ca="1">IF(AND(RESULT!$K441&gt;E$1,RESULT!$C441+RESULT!$D441&gt;2),"WON",IF(AND(RESULT!$K441&lt;E$1,RESULT!$C441+RESULT!$D441&lt;3),"WON","LOST"))</f>
        <v>WON</v>
      </c>
      <c r="G382" t="str">
        <f t="shared" ca="1" si="249"/>
        <v>WON</v>
      </c>
      <c r="I382" t="str">
        <f ca="1">IF(AND(RESULT!$G441&gt;I$1,RESULT!$C441+RESULT!$D441&gt;2),"WON",IF(AND(RESULT!$G441&lt;I$1,RESULT!$C441+RESULT!$D441&lt;3),"WON","LOST"))</f>
        <v>WON</v>
      </c>
      <c r="J382" t="str">
        <f ca="1">IF(AND(RESULT!$K441&gt;I$1,RESULT!$C441+RESULT!$D441&gt;2),"WON",IF(AND(RESULT!$K441&lt;I$1,RESULT!$C441+RESULT!$D441&lt;3),"WON","LOST"))</f>
        <v>WON</v>
      </c>
      <c r="K382" t="str">
        <f t="shared" ca="1" si="250"/>
        <v>WON</v>
      </c>
      <c r="M382" t="str">
        <f ca="1">IF(AND(RESULT!$G441&gt;M$1,RESULT!$C441+RESULT!$D441&gt;2),"WON",IF(AND(RESULT!$G441&lt;M$1,RESULT!$C441+RESULT!$D441&lt;3),"WON","LOST"))</f>
        <v>WON</v>
      </c>
      <c r="N382" t="str">
        <f ca="1">IF(AND(RESULT!$K441&gt;M$1,RESULT!$C441+RESULT!$D441&gt;2),"WON",IF(AND(RESULT!$K441&lt;M$1,RESULT!$C441+RESULT!$D441&lt;3),"WON","LOST"))</f>
        <v>WON</v>
      </c>
      <c r="O382" t="str">
        <f t="shared" ca="1" si="251"/>
        <v>WON</v>
      </c>
      <c r="Q382" t="str">
        <f ca="1">IF(AND(RESULT!$G441&gt;Q$1,RESULT!$C441+RESULT!$D441&gt;2),"WON",IF(AND(RESULT!$G441&lt;Q$1,RESULT!$C441+RESULT!$D441&lt;3),"WON","LOST"))</f>
        <v>WON</v>
      </c>
      <c r="R382" t="str">
        <f ca="1">IF(AND(RESULT!$K441&gt;Q$1,RESULT!$C441+RESULT!$D441&gt;2),"WON",IF(AND(RESULT!$K441&lt;Q$1,RESULT!$C441+RESULT!$D441&lt;3),"WON","LOST"))</f>
        <v>WON</v>
      </c>
      <c r="S382" t="str">
        <f t="shared" ca="1" si="252"/>
        <v>WON</v>
      </c>
      <c r="U382" t="str">
        <f ca="1">IF(AND(RESULT!$G441&gt;U$1,RESULT!$C441+RESULT!$D441&gt;2),"WON",IF(AND(RESULT!$G441&lt;U$1,RESULT!$C441+RESULT!$D441&lt;3),"WON","LOST"))</f>
        <v>WON</v>
      </c>
      <c r="V382" t="str">
        <f ca="1">IF(AND(RESULT!$K441&gt;U$1,RESULT!$C441+RESULT!$D441&gt;2),"WON",IF(AND(RESULT!$K441&lt;U$1,RESULT!$C441+RESULT!$D441&lt;3),"WON","LOST"))</f>
        <v>WON</v>
      </c>
      <c r="W382" t="str">
        <f t="shared" ca="1" si="253"/>
        <v>WON</v>
      </c>
      <c r="Y382" t="str">
        <f ca="1">IF(AND(RESULT!$G441&gt;Y$1,RESULT!$C441+RESULT!$D441&gt;2),"WON",IF(AND(RESULT!$G441&lt;Y$1,RESULT!$C441+RESULT!$D441&lt;3),"WON","LOST"))</f>
        <v>WON</v>
      </c>
      <c r="Z382" t="str">
        <f ca="1">IF(AND(RESULT!$K441&gt;Y$1,RESULT!$C441+RESULT!$D441&gt;2),"WON",IF(AND(RESULT!$K441&lt;Y$1,RESULT!$C441+RESULT!$D441&lt;3),"WON","LOST"))</f>
        <v>WON</v>
      </c>
      <c r="AA382" t="str">
        <f t="shared" ca="1" si="254"/>
        <v>WON</v>
      </c>
      <c r="AC382" t="str">
        <f ca="1">IF(AND(RESULT!$G441&gt;AC$1,RESULT!$C441+RESULT!$D441&gt;2),"WON",IF(AND(RESULT!$G441&lt;AC$1,RESULT!$C441+RESULT!$D441&lt;3),"WON","LOST"))</f>
        <v>WON</v>
      </c>
      <c r="AD382" t="str">
        <f ca="1">IF(AND(RESULT!$K441&gt;AC$1,RESULT!$C441+RESULT!$D441&gt;2),"WON",IF(AND(RESULT!$K441&lt;AC$1,RESULT!$C441+RESULT!$D441&lt;3),"WON","LOST"))</f>
        <v>WON</v>
      </c>
      <c r="AE382" t="str">
        <f t="shared" ca="1" si="255"/>
        <v>WON</v>
      </c>
    </row>
    <row r="383" spans="1:31">
      <c r="A383" t="str">
        <f ca="1">IF(AND(RESULT!$G442&gt;A$1,RESULT!$C442+RESULT!$D442&gt;2),"WON",IF(AND(RESULT!$G442&lt;A$1,RESULT!$C442+RESULT!$D442&lt;3),"WON","LOST"))</f>
        <v>LOST</v>
      </c>
      <c r="B383" t="str">
        <f ca="1">IF(AND(RESULT!$K442&gt;A$1,RESULT!$C442+RESULT!$D442&gt;2),"WON",IF(AND(RESULT!$K442&lt;A$1,RESULT!$C442+RESULT!$D442&lt;3),"WON","LOST"))</f>
        <v>WON</v>
      </c>
      <c r="C383" t="str">
        <f t="shared" ca="1" si="248"/>
        <v>DP</v>
      </c>
      <c r="E383" t="str">
        <f ca="1">IF(AND(RESULT!$G442&gt;E$1,RESULT!$C442+RESULT!$D442&gt;2),"WON",IF(AND(RESULT!$G442&lt;E$1,RESULT!$C442+RESULT!$D442&lt;3),"WON","LOST"))</f>
        <v>LOST</v>
      </c>
      <c r="F383" t="str">
        <f ca="1">IF(AND(RESULT!$K442&gt;E$1,RESULT!$C442+RESULT!$D442&gt;2),"WON",IF(AND(RESULT!$K442&lt;E$1,RESULT!$C442+RESULT!$D442&lt;3),"WON","LOST"))</f>
        <v>WON</v>
      </c>
      <c r="G383" t="str">
        <f t="shared" ca="1" si="249"/>
        <v>DP</v>
      </c>
      <c r="I383" t="str">
        <f ca="1">IF(AND(RESULT!$G442&gt;I$1,RESULT!$C442+RESULT!$D442&gt;2),"WON",IF(AND(RESULT!$G442&lt;I$1,RESULT!$C442+RESULT!$D442&lt;3),"WON","LOST"))</f>
        <v>LOST</v>
      </c>
      <c r="J383" t="str">
        <f ca="1">IF(AND(RESULT!$K442&gt;I$1,RESULT!$C442+RESULT!$D442&gt;2),"WON",IF(AND(RESULT!$K442&lt;I$1,RESULT!$C442+RESULT!$D442&lt;3),"WON","LOST"))</f>
        <v>WON</v>
      </c>
      <c r="K383" t="str">
        <f t="shared" ca="1" si="250"/>
        <v>DP</v>
      </c>
      <c r="M383" t="str">
        <f ca="1">IF(AND(RESULT!$G442&gt;M$1,RESULT!$C442+RESULT!$D442&gt;2),"WON",IF(AND(RESULT!$G442&lt;M$1,RESULT!$C442+RESULT!$D442&lt;3),"WON","LOST"))</f>
        <v>WON</v>
      </c>
      <c r="N383" t="str">
        <f ca="1">IF(AND(RESULT!$K442&gt;M$1,RESULT!$C442+RESULT!$D442&gt;2),"WON",IF(AND(RESULT!$K442&lt;M$1,RESULT!$C442+RESULT!$D442&lt;3),"WON","LOST"))</f>
        <v>WON</v>
      </c>
      <c r="O383" t="str">
        <f t="shared" ca="1" si="251"/>
        <v>WON</v>
      </c>
      <c r="Q383" t="str">
        <f ca="1">IF(AND(RESULT!$G442&gt;Q$1,RESULT!$C442+RESULT!$D442&gt;2),"WON",IF(AND(RESULT!$G442&lt;Q$1,RESULT!$C442+RESULT!$D442&lt;3),"WON","LOST"))</f>
        <v>WON</v>
      </c>
      <c r="R383" t="str">
        <f ca="1">IF(AND(RESULT!$K442&gt;Q$1,RESULT!$C442+RESULT!$D442&gt;2),"WON",IF(AND(RESULT!$K442&lt;Q$1,RESULT!$C442+RESULT!$D442&lt;3),"WON","LOST"))</f>
        <v>WON</v>
      </c>
      <c r="S383" t="str">
        <f t="shared" ca="1" si="252"/>
        <v>WON</v>
      </c>
      <c r="U383" t="str">
        <f ca="1">IF(AND(RESULT!$G442&gt;U$1,RESULT!$C442+RESULT!$D442&gt;2),"WON",IF(AND(RESULT!$G442&lt;U$1,RESULT!$C442+RESULT!$D442&lt;3),"WON","LOST"))</f>
        <v>WON</v>
      </c>
      <c r="V383" t="str">
        <f ca="1">IF(AND(RESULT!$K442&gt;U$1,RESULT!$C442+RESULT!$D442&gt;2),"WON",IF(AND(RESULT!$K442&lt;U$1,RESULT!$C442+RESULT!$D442&lt;3),"WON","LOST"))</f>
        <v>WON</v>
      </c>
      <c r="W383" t="str">
        <f t="shared" ca="1" si="253"/>
        <v>WON</v>
      </c>
      <c r="Y383" t="str">
        <f ca="1">IF(AND(RESULT!$G442&gt;Y$1,RESULT!$C442+RESULT!$D442&gt;2),"WON",IF(AND(RESULT!$G442&lt;Y$1,RESULT!$C442+RESULT!$D442&lt;3),"WON","LOST"))</f>
        <v>WON</v>
      </c>
      <c r="Z383" t="str">
        <f ca="1">IF(AND(RESULT!$K442&gt;Y$1,RESULT!$C442+RESULT!$D442&gt;2),"WON",IF(AND(RESULT!$K442&lt;Y$1,RESULT!$C442+RESULT!$D442&lt;3),"WON","LOST"))</f>
        <v>WON</v>
      </c>
      <c r="AA383" t="str">
        <f t="shared" ca="1" si="254"/>
        <v>WON</v>
      </c>
      <c r="AC383" t="str">
        <f ca="1">IF(AND(RESULT!$G442&gt;AC$1,RESULT!$C442+RESULT!$D442&gt;2),"WON",IF(AND(RESULT!$G442&lt;AC$1,RESULT!$C442+RESULT!$D442&lt;3),"WON","LOST"))</f>
        <v>WON</v>
      </c>
      <c r="AD383" t="str">
        <f ca="1">IF(AND(RESULT!$K442&gt;AC$1,RESULT!$C442+RESULT!$D442&gt;2),"WON",IF(AND(RESULT!$K442&lt;AC$1,RESULT!$C442+RESULT!$D442&lt;3),"WON","LOST"))</f>
        <v>WON</v>
      </c>
      <c r="AE383" t="str">
        <f t="shared" ca="1" si="255"/>
        <v>WON</v>
      </c>
    </row>
    <row r="384" spans="1:31">
      <c r="A384" t="str">
        <f ca="1">IF(AND(RESULT!$G443&gt;A$1,RESULT!$C443+RESULT!$D443&gt;2),"WON",IF(AND(RESULT!$G443&lt;A$1,RESULT!$C443+RESULT!$D443&lt;3),"WON","LOST"))</f>
        <v>LOST</v>
      </c>
      <c r="B384" t="str">
        <f ca="1">IF(AND(RESULT!$K443&gt;A$1,RESULT!$C443+RESULT!$D443&gt;2),"WON",IF(AND(RESULT!$K443&lt;A$1,RESULT!$C443+RESULT!$D443&lt;3),"WON","LOST"))</f>
        <v>WON</v>
      </c>
      <c r="C384" t="str">
        <f t="shared" ca="1" si="248"/>
        <v>DP</v>
      </c>
      <c r="E384" t="str">
        <f ca="1">IF(AND(RESULT!$G443&gt;E$1,RESULT!$C443+RESULT!$D443&gt;2),"WON",IF(AND(RESULT!$G443&lt;E$1,RESULT!$C443+RESULT!$D443&lt;3),"WON","LOST"))</f>
        <v>LOST</v>
      </c>
      <c r="F384" t="str">
        <f ca="1">IF(AND(RESULT!$K443&gt;E$1,RESULT!$C443+RESULT!$D443&gt;2),"WON",IF(AND(RESULT!$K443&lt;E$1,RESULT!$C443+RESULT!$D443&lt;3),"WON","LOST"))</f>
        <v>WON</v>
      </c>
      <c r="G384" t="str">
        <f t="shared" ca="1" si="249"/>
        <v>DP</v>
      </c>
      <c r="I384" t="str">
        <f ca="1">IF(AND(RESULT!$G443&gt;I$1,RESULT!$C443+RESULT!$D443&gt;2),"WON",IF(AND(RESULT!$G443&lt;I$1,RESULT!$C443+RESULT!$D443&lt;3),"WON","LOST"))</f>
        <v>LOST</v>
      </c>
      <c r="J384" t="str">
        <f ca="1">IF(AND(RESULT!$K443&gt;I$1,RESULT!$C443+RESULT!$D443&gt;2),"WON",IF(AND(RESULT!$K443&lt;I$1,RESULT!$C443+RESULT!$D443&lt;3),"WON","LOST"))</f>
        <v>WON</v>
      </c>
      <c r="K384" t="str">
        <f t="shared" ca="1" si="250"/>
        <v>DP</v>
      </c>
      <c r="M384" t="str">
        <f ca="1">IF(AND(RESULT!$G443&gt;M$1,RESULT!$C443+RESULT!$D443&gt;2),"WON",IF(AND(RESULT!$G443&lt;M$1,RESULT!$C443+RESULT!$D443&lt;3),"WON","LOST"))</f>
        <v>LOST</v>
      </c>
      <c r="N384" t="str">
        <f ca="1">IF(AND(RESULT!$K443&gt;M$1,RESULT!$C443+RESULT!$D443&gt;2),"WON",IF(AND(RESULT!$K443&lt;M$1,RESULT!$C443+RESULT!$D443&lt;3),"WON","LOST"))</f>
        <v>WON</v>
      </c>
      <c r="O384" t="str">
        <f t="shared" ca="1" si="251"/>
        <v>DP</v>
      </c>
      <c r="Q384" t="str">
        <f ca="1">IF(AND(RESULT!$G443&gt;Q$1,RESULT!$C443+RESULT!$D443&gt;2),"WON",IF(AND(RESULT!$G443&lt;Q$1,RESULT!$C443+RESULT!$D443&lt;3),"WON","LOST"))</f>
        <v>LOST</v>
      </c>
      <c r="R384" t="str">
        <f ca="1">IF(AND(RESULT!$K443&gt;Q$1,RESULT!$C443+RESULT!$D443&gt;2),"WON",IF(AND(RESULT!$K443&lt;Q$1,RESULT!$C443+RESULT!$D443&lt;3),"WON","LOST"))</f>
        <v>WON</v>
      </c>
      <c r="S384" t="str">
        <f t="shared" ca="1" si="252"/>
        <v>DP</v>
      </c>
      <c r="U384" t="str">
        <f ca="1">IF(AND(RESULT!$G443&gt;U$1,RESULT!$C443+RESULT!$D443&gt;2),"WON",IF(AND(RESULT!$G443&lt;U$1,RESULT!$C443+RESULT!$D443&lt;3),"WON","LOST"))</f>
        <v>LOST</v>
      </c>
      <c r="V384" t="str">
        <f ca="1">IF(AND(RESULT!$K443&gt;U$1,RESULT!$C443+RESULT!$D443&gt;2),"WON",IF(AND(RESULT!$K443&lt;U$1,RESULT!$C443+RESULT!$D443&lt;3),"WON","LOST"))</f>
        <v>WON</v>
      </c>
      <c r="W384" t="str">
        <f t="shared" ca="1" si="253"/>
        <v>DP</v>
      </c>
      <c r="Y384" t="str">
        <f ca="1">IF(AND(RESULT!$G443&gt;Y$1,RESULT!$C443+RESULT!$D443&gt;2),"WON",IF(AND(RESULT!$G443&lt;Y$1,RESULT!$C443+RESULT!$D443&lt;3),"WON","LOST"))</f>
        <v>LOST</v>
      </c>
      <c r="Z384" t="str">
        <f ca="1">IF(AND(RESULT!$K443&gt;Y$1,RESULT!$C443+RESULT!$D443&gt;2),"WON",IF(AND(RESULT!$K443&lt;Y$1,RESULT!$C443+RESULT!$D443&lt;3),"WON","LOST"))</f>
        <v>WON</v>
      </c>
      <c r="AA384" t="str">
        <f t="shared" ca="1" si="254"/>
        <v>DP</v>
      </c>
      <c r="AC384" t="str">
        <f ca="1">IF(AND(RESULT!$G443&gt;AC$1,RESULT!$C443+RESULT!$D443&gt;2),"WON",IF(AND(RESULT!$G443&lt;AC$1,RESULT!$C443+RESULT!$D443&lt;3),"WON","LOST"))</f>
        <v>LOST</v>
      </c>
      <c r="AD384" t="str">
        <f ca="1">IF(AND(RESULT!$K443&gt;AC$1,RESULT!$C443+RESULT!$D443&gt;2),"WON",IF(AND(RESULT!$K443&lt;AC$1,RESULT!$C443+RESULT!$D443&lt;3),"WON","LOST"))</f>
        <v>WON</v>
      </c>
      <c r="AE384" t="str">
        <f t="shared" ca="1" si="255"/>
        <v>DP</v>
      </c>
    </row>
    <row r="387" spans="1:31">
      <c r="A387" t="str">
        <f ca="1">IF(AND(RESULT!$G446&gt;A$1,RESULT!$C446+RESULT!$D446&gt;2),"WON",IF(AND(RESULT!$G446&lt;A$1,RESULT!$C446+RESULT!$D446&lt;3),"WON","LOST"))</f>
        <v>LOST</v>
      </c>
      <c r="B387" t="str">
        <f ca="1">IF(AND(RESULT!$K446&gt;A$1,RESULT!$C446+RESULT!$D446&gt;2),"WON",IF(AND(RESULT!$K446&lt;A$1,RESULT!$C446+RESULT!$D446&lt;3),"WON","LOST"))</f>
        <v>WON</v>
      </c>
      <c r="C387" t="str">
        <f ca="1">IF(AND(A387="WON",B387="WON"),"WON",IF(AND(A387="LOST",B387="LOST"),"LOST","DP"))</f>
        <v>DP</v>
      </c>
      <c r="E387" t="str">
        <f ca="1">IF(AND(RESULT!$G446&gt;E$1,RESULT!$C446+RESULT!$D446&gt;2),"WON",IF(AND(RESULT!$G446&lt;E$1,RESULT!$C446+RESULT!$D446&lt;3),"WON","LOST"))</f>
        <v>LOST</v>
      </c>
      <c r="F387" t="str">
        <f ca="1">IF(AND(RESULT!$K446&gt;E$1,RESULT!$C446+RESULT!$D446&gt;2),"WON",IF(AND(RESULT!$K446&lt;E$1,RESULT!$C446+RESULT!$D446&lt;3),"WON","LOST"))</f>
        <v>WON</v>
      </c>
      <c r="G387" t="str">
        <f ca="1">IF(AND(E387="WON",F387="WON"),"WON",IF(AND(E387="LOST",F387="LOST"),"LOST","DP"))</f>
        <v>DP</v>
      </c>
      <c r="I387" t="str">
        <f ca="1">IF(AND(RESULT!$G446&gt;I$1,RESULT!$C446+RESULT!$D446&gt;2),"WON",IF(AND(RESULT!$G446&lt;I$1,RESULT!$C446+RESULT!$D446&lt;3),"WON","LOST"))</f>
        <v>LOST</v>
      </c>
      <c r="J387" t="str">
        <f ca="1">IF(AND(RESULT!$K446&gt;I$1,RESULT!$C446+RESULT!$D446&gt;2),"WON",IF(AND(RESULT!$K446&lt;I$1,RESULT!$C446+RESULT!$D446&lt;3),"WON","LOST"))</f>
        <v>WON</v>
      </c>
      <c r="K387" t="str">
        <f ca="1">IF(AND(I387="WON",J387="WON"),"WON",IF(AND(I387="LOST",J387="LOST"),"LOST","DP"))</f>
        <v>DP</v>
      </c>
      <c r="M387" t="str">
        <f ca="1">IF(AND(RESULT!$G446&gt;M$1,RESULT!$C446+RESULT!$D446&gt;2),"WON",IF(AND(RESULT!$G446&lt;M$1,RESULT!$C446+RESULT!$D446&lt;3),"WON","LOST"))</f>
        <v>LOST</v>
      </c>
      <c r="N387" t="str">
        <f ca="1">IF(AND(RESULT!$K446&gt;M$1,RESULT!$C446+RESULT!$D446&gt;2),"WON",IF(AND(RESULT!$K446&lt;M$1,RESULT!$C446+RESULT!$D446&lt;3),"WON","LOST"))</f>
        <v>WON</v>
      </c>
      <c r="O387" t="str">
        <f ca="1">IF(AND(M387="WON",N387="WON"),"WON",IF(AND(M387="LOST",N387="LOST"),"LOST","DP"))</f>
        <v>DP</v>
      </c>
      <c r="Q387" t="str">
        <f ca="1">IF(AND(RESULT!$G446&gt;Q$1,RESULT!$C446+RESULT!$D446&gt;2),"WON",IF(AND(RESULT!$G446&lt;Q$1,RESULT!$C446+RESULT!$D446&lt;3),"WON","LOST"))</f>
        <v>WON</v>
      </c>
      <c r="R387" t="str">
        <f ca="1">IF(AND(RESULT!$K446&gt;Q$1,RESULT!$C446+RESULT!$D446&gt;2),"WON",IF(AND(RESULT!$K446&lt;Q$1,RESULT!$C446+RESULT!$D446&lt;3),"WON","LOST"))</f>
        <v>WON</v>
      </c>
      <c r="S387" t="str">
        <f ca="1">IF(AND(Q387="WON",R387="WON"),"WON",IF(AND(Q387="LOST",R387="LOST"),"LOST","DP"))</f>
        <v>WON</v>
      </c>
      <c r="U387" t="str">
        <f ca="1">IF(AND(RESULT!$G446&gt;U$1,RESULT!$C446+RESULT!$D446&gt;2),"WON",IF(AND(RESULT!$G446&lt;U$1,RESULT!$C446+RESULT!$D446&lt;3),"WON","LOST"))</f>
        <v>WON</v>
      </c>
      <c r="V387" t="str">
        <f ca="1">IF(AND(RESULT!$K446&gt;U$1,RESULT!$C446+RESULT!$D446&gt;2),"WON",IF(AND(RESULT!$K446&lt;U$1,RESULT!$C446+RESULT!$D446&lt;3),"WON","LOST"))</f>
        <v>WON</v>
      </c>
      <c r="W387" t="str">
        <f ca="1">IF(AND(U387="WON",V387="WON"),"WON",IF(AND(U387="LOST",V387="LOST"),"LOST","DP"))</f>
        <v>WON</v>
      </c>
      <c r="Y387" t="str">
        <f ca="1">IF(AND(RESULT!$G446&gt;Y$1,RESULT!$C446+RESULT!$D446&gt;2),"WON",IF(AND(RESULT!$G446&lt;Y$1,RESULT!$C446+RESULT!$D446&lt;3),"WON","LOST"))</f>
        <v>LOST</v>
      </c>
      <c r="Z387" t="str">
        <f ca="1">IF(AND(RESULT!$K446&gt;Y$1,RESULT!$C446+RESULT!$D446&gt;2),"WON",IF(AND(RESULT!$K446&lt;Y$1,RESULT!$C446+RESULT!$D446&lt;3),"WON","LOST"))</f>
        <v>WON</v>
      </c>
      <c r="AA387" t="str">
        <f ca="1">IF(AND(Y387="WON",Z387="WON"),"WON",IF(AND(Y387="LOST",Z387="LOST"),"LOST","DP"))</f>
        <v>DP</v>
      </c>
      <c r="AC387" t="str">
        <f ca="1">IF(AND(RESULT!$G446&gt;AC$1,RESULT!$C446+RESULT!$D446&gt;2),"WON",IF(AND(RESULT!$G446&lt;AC$1,RESULT!$C446+RESULT!$D446&lt;3),"WON","LOST"))</f>
        <v>LOST</v>
      </c>
      <c r="AD387" t="str">
        <f ca="1">IF(AND(RESULT!$K446&gt;AC$1,RESULT!$C446+RESULT!$D446&gt;2),"WON",IF(AND(RESULT!$K446&lt;AC$1,RESULT!$C446+RESULT!$D446&lt;3),"WON","LOST"))</f>
        <v>WON</v>
      </c>
      <c r="AE387" t="str">
        <f ca="1">IF(AND(AC387="WON",AD387="WON"),"WON",IF(AND(AC387="LOST",AD387="LOST"),"LOST","DP"))</f>
        <v>DP</v>
      </c>
    </row>
    <row r="388" spans="1:31">
      <c r="A388" t="str">
        <f ca="1">IF(AND(RESULT!$G447&gt;A$1,RESULT!$C447+RESULT!$D447&gt;2),"WON",IF(AND(RESULT!$G447&lt;A$1,RESULT!$C447+RESULT!$D447&lt;3),"WON","LOST"))</f>
        <v>WON</v>
      </c>
      <c r="B388" t="str">
        <f ca="1">IF(AND(RESULT!$K447&gt;A$1,RESULT!$C447+RESULT!$D447&gt;2),"WON",IF(AND(RESULT!$K447&lt;A$1,RESULT!$C447+RESULT!$D447&lt;3),"WON","LOST"))</f>
        <v>LOST</v>
      </c>
      <c r="C388" t="str">
        <f t="shared" ref="C388:C396" ca="1" si="256">IF(AND(A388="WON",B388="WON"),"WON",IF(AND(A388="LOST",B388="LOST"),"LOST","DP"))</f>
        <v>DP</v>
      </c>
      <c r="E388" t="str">
        <f ca="1">IF(AND(RESULT!$G447&gt;E$1,RESULT!$C447+RESULT!$D447&gt;2),"WON",IF(AND(RESULT!$G447&lt;E$1,RESULT!$C447+RESULT!$D447&lt;3),"WON","LOST"))</f>
        <v>WON</v>
      </c>
      <c r="F388" t="str">
        <f ca="1">IF(AND(RESULT!$K447&gt;E$1,RESULT!$C447+RESULT!$D447&gt;2),"WON",IF(AND(RESULT!$K447&lt;E$1,RESULT!$C447+RESULT!$D447&lt;3),"WON","LOST"))</f>
        <v>LOST</v>
      </c>
      <c r="G388" t="str">
        <f t="shared" ref="G388:G396" ca="1" si="257">IF(AND(E388="WON",F388="WON"),"WON",IF(AND(E388="LOST",F388="LOST"),"LOST","DP"))</f>
        <v>DP</v>
      </c>
      <c r="I388" t="str">
        <f ca="1">IF(AND(RESULT!$G447&gt;I$1,RESULT!$C447+RESULT!$D447&gt;2),"WON",IF(AND(RESULT!$G447&lt;I$1,RESULT!$C447+RESULT!$D447&lt;3),"WON","LOST"))</f>
        <v>WON</v>
      </c>
      <c r="J388" t="str">
        <f ca="1">IF(AND(RESULT!$K447&gt;I$1,RESULT!$C447+RESULT!$D447&gt;2),"WON",IF(AND(RESULT!$K447&lt;I$1,RESULT!$C447+RESULT!$D447&lt;3),"WON","LOST"))</f>
        <v>LOST</v>
      </c>
      <c r="K388" t="str">
        <f t="shared" ref="K388:K396" ca="1" si="258">IF(AND(I388="WON",J388="WON"),"WON",IF(AND(I388="LOST",J388="LOST"),"LOST","DP"))</f>
        <v>DP</v>
      </c>
      <c r="M388" t="str">
        <f ca="1">IF(AND(RESULT!$G447&gt;M$1,RESULT!$C447+RESULT!$D447&gt;2),"WON",IF(AND(RESULT!$G447&lt;M$1,RESULT!$C447+RESULT!$D447&lt;3),"WON","LOST"))</f>
        <v>LOST</v>
      </c>
      <c r="N388" t="str">
        <f ca="1">IF(AND(RESULT!$K447&gt;M$1,RESULT!$C447+RESULT!$D447&gt;2),"WON",IF(AND(RESULT!$K447&lt;M$1,RESULT!$C447+RESULT!$D447&lt;3),"WON","LOST"))</f>
        <v>LOST</v>
      </c>
      <c r="O388" t="str">
        <f t="shared" ref="O388:O396" ca="1" si="259">IF(AND(M388="WON",N388="WON"),"WON",IF(AND(M388="LOST",N388="LOST"),"LOST","DP"))</f>
        <v>LOST</v>
      </c>
      <c r="Q388" t="str">
        <f ca="1">IF(AND(RESULT!$G447&gt;Q$1,RESULT!$C447+RESULT!$D447&gt;2),"WON",IF(AND(RESULT!$G447&lt;Q$1,RESULT!$C447+RESULT!$D447&lt;3),"WON","LOST"))</f>
        <v>LOST</v>
      </c>
      <c r="R388" t="str">
        <f ca="1">IF(AND(RESULT!$K447&gt;Q$1,RESULT!$C447+RESULT!$D447&gt;2),"WON",IF(AND(RESULT!$K447&lt;Q$1,RESULT!$C447+RESULT!$D447&lt;3),"WON","LOST"))</f>
        <v>LOST</v>
      </c>
      <c r="S388" t="str">
        <f t="shared" ref="S388:S396" ca="1" si="260">IF(AND(Q388="WON",R388="WON"),"WON",IF(AND(Q388="LOST",R388="LOST"),"LOST","DP"))</f>
        <v>LOST</v>
      </c>
      <c r="U388" t="str">
        <f ca="1">IF(AND(RESULT!$G447&gt;U$1,RESULT!$C447+RESULT!$D447&gt;2),"WON",IF(AND(RESULT!$G447&lt;U$1,RESULT!$C447+RESULT!$D447&lt;3),"WON","LOST"))</f>
        <v>LOST</v>
      </c>
      <c r="V388" t="str">
        <f ca="1">IF(AND(RESULT!$K447&gt;U$1,RESULT!$C447+RESULT!$D447&gt;2),"WON",IF(AND(RESULT!$K447&lt;U$1,RESULT!$C447+RESULT!$D447&lt;3),"WON","LOST"))</f>
        <v>LOST</v>
      </c>
      <c r="W388" t="str">
        <f t="shared" ref="W388:W396" ca="1" si="261">IF(AND(U388="WON",V388="WON"),"WON",IF(AND(U388="LOST",V388="LOST"),"LOST","DP"))</f>
        <v>LOST</v>
      </c>
      <c r="Y388" t="str">
        <f ca="1">IF(AND(RESULT!$G447&gt;Y$1,RESULT!$C447+RESULT!$D447&gt;2),"WON",IF(AND(RESULT!$G447&lt;Y$1,RESULT!$C447+RESULT!$D447&lt;3),"WON","LOST"))</f>
        <v>LOST</v>
      </c>
      <c r="Z388" t="str">
        <f ca="1">IF(AND(RESULT!$K447&gt;Y$1,RESULT!$C447+RESULT!$D447&gt;2),"WON",IF(AND(RESULT!$K447&lt;Y$1,RESULT!$C447+RESULT!$D447&lt;3),"WON","LOST"))</f>
        <v>LOST</v>
      </c>
      <c r="AA388" t="str">
        <f t="shared" ref="AA388:AA396" ca="1" si="262">IF(AND(Y388="WON",Z388="WON"),"WON",IF(AND(Y388="LOST",Z388="LOST"),"LOST","DP"))</f>
        <v>LOST</v>
      </c>
      <c r="AC388" t="str">
        <f ca="1">IF(AND(RESULT!$G447&gt;AC$1,RESULT!$C447+RESULT!$D447&gt;2),"WON",IF(AND(RESULT!$G447&lt;AC$1,RESULT!$C447+RESULT!$D447&lt;3),"WON","LOST"))</f>
        <v>LOST</v>
      </c>
      <c r="AD388" t="str">
        <f ca="1">IF(AND(RESULT!$K447&gt;AC$1,RESULT!$C447+RESULT!$D447&gt;2),"WON",IF(AND(RESULT!$K447&lt;AC$1,RESULT!$C447+RESULT!$D447&lt;3),"WON","LOST"))</f>
        <v>LOST</v>
      </c>
      <c r="AE388" t="str">
        <f t="shared" ref="AE388:AE396" ca="1" si="263">IF(AND(AC388="WON",AD388="WON"),"WON",IF(AND(AC388="LOST",AD388="LOST"),"LOST","DP"))</f>
        <v>LOST</v>
      </c>
    </row>
    <row r="389" spans="1:31">
      <c r="A389" t="str">
        <f ca="1">IF(AND(RESULT!$G448&gt;A$1,RESULT!$C448+RESULT!$D448&gt;2),"WON",IF(AND(RESULT!$G448&lt;A$1,RESULT!$C448+RESULT!$D448&lt;3),"WON","LOST"))</f>
        <v>LOST</v>
      </c>
      <c r="B389" t="str">
        <f ca="1">IF(AND(RESULT!$K448&gt;A$1,RESULT!$C448+RESULT!$D448&gt;2),"WON",IF(AND(RESULT!$K448&lt;A$1,RESULT!$C448+RESULT!$D448&lt;3),"WON","LOST"))</f>
        <v>WON</v>
      </c>
      <c r="C389" t="str">
        <f t="shared" ca="1" si="256"/>
        <v>DP</v>
      </c>
      <c r="E389" t="str">
        <f ca="1">IF(AND(RESULT!$G448&gt;E$1,RESULT!$C448+RESULT!$D448&gt;2),"WON",IF(AND(RESULT!$G448&lt;E$1,RESULT!$C448+RESULT!$D448&lt;3),"WON","LOST"))</f>
        <v>LOST</v>
      </c>
      <c r="F389" t="str">
        <f ca="1">IF(AND(RESULT!$K448&gt;E$1,RESULT!$C448+RESULT!$D448&gt;2),"WON",IF(AND(RESULT!$K448&lt;E$1,RESULT!$C448+RESULT!$D448&lt;3),"WON","LOST"))</f>
        <v>WON</v>
      </c>
      <c r="G389" t="str">
        <f t="shared" ca="1" si="257"/>
        <v>DP</v>
      </c>
      <c r="I389" t="str">
        <f ca="1">IF(AND(RESULT!$G448&gt;I$1,RESULT!$C448+RESULT!$D448&gt;2),"WON",IF(AND(RESULT!$G448&lt;I$1,RESULT!$C448+RESULT!$D448&lt;3),"WON","LOST"))</f>
        <v>LOST</v>
      </c>
      <c r="J389" t="str">
        <f ca="1">IF(AND(RESULT!$K448&gt;I$1,RESULT!$C448+RESULT!$D448&gt;2),"WON",IF(AND(RESULT!$K448&lt;I$1,RESULT!$C448+RESULT!$D448&lt;3),"WON","LOST"))</f>
        <v>WON</v>
      </c>
      <c r="K389" t="str">
        <f t="shared" ca="1" si="258"/>
        <v>DP</v>
      </c>
      <c r="M389" t="str">
        <f ca="1">IF(AND(RESULT!$G448&gt;M$1,RESULT!$C448+RESULT!$D448&gt;2),"WON",IF(AND(RESULT!$G448&lt;M$1,RESULT!$C448+RESULT!$D448&lt;3),"WON","LOST"))</f>
        <v>WON</v>
      </c>
      <c r="N389" t="str">
        <f ca="1">IF(AND(RESULT!$K448&gt;M$1,RESULT!$C448+RESULT!$D448&gt;2),"WON",IF(AND(RESULT!$K448&lt;M$1,RESULT!$C448+RESULT!$D448&lt;3),"WON","LOST"))</f>
        <v>WON</v>
      </c>
      <c r="O389" t="str">
        <f t="shared" ca="1" si="259"/>
        <v>WON</v>
      </c>
      <c r="Q389" t="str">
        <f ca="1">IF(AND(RESULT!$G448&gt;Q$1,RESULT!$C448+RESULT!$D448&gt;2),"WON",IF(AND(RESULT!$G448&lt;Q$1,RESULT!$C448+RESULT!$D448&lt;3),"WON","LOST"))</f>
        <v>WON</v>
      </c>
      <c r="R389" t="str">
        <f ca="1">IF(AND(RESULT!$K448&gt;Q$1,RESULT!$C448+RESULT!$D448&gt;2),"WON",IF(AND(RESULT!$K448&lt;Q$1,RESULT!$C448+RESULT!$D448&lt;3),"WON","LOST"))</f>
        <v>WON</v>
      </c>
      <c r="S389" t="str">
        <f t="shared" ca="1" si="260"/>
        <v>WON</v>
      </c>
      <c r="U389" t="str">
        <f ca="1">IF(AND(RESULT!$G448&gt;U$1,RESULT!$C448+RESULT!$D448&gt;2),"WON",IF(AND(RESULT!$G448&lt;U$1,RESULT!$C448+RESULT!$D448&lt;3),"WON","LOST"))</f>
        <v>WON</v>
      </c>
      <c r="V389" t="str">
        <f ca="1">IF(AND(RESULT!$K448&gt;U$1,RESULT!$C448+RESULT!$D448&gt;2),"WON",IF(AND(RESULT!$K448&lt;U$1,RESULT!$C448+RESULT!$D448&lt;3),"WON","LOST"))</f>
        <v>WON</v>
      </c>
      <c r="W389" t="str">
        <f t="shared" ca="1" si="261"/>
        <v>WON</v>
      </c>
      <c r="Y389" t="str">
        <f ca="1">IF(AND(RESULT!$G448&gt;Y$1,RESULT!$C448+RESULT!$D448&gt;2),"WON",IF(AND(RESULT!$G448&lt;Y$1,RESULT!$C448+RESULT!$D448&lt;3),"WON","LOST"))</f>
        <v>WON</v>
      </c>
      <c r="Z389" t="str">
        <f ca="1">IF(AND(RESULT!$K448&gt;Y$1,RESULT!$C448+RESULT!$D448&gt;2),"WON",IF(AND(RESULT!$K448&lt;Y$1,RESULT!$C448+RESULT!$D448&lt;3),"WON","LOST"))</f>
        <v>WON</v>
      </c>
      <c r="AA389" t="str">
        <f t="shared" ca="1" si="262"/>
        <v>WON</v>
      </c>
      <c r="AC389" t="str">
        <f ca="1">IF(AND(RESULT!$G448&gt;AC$1,RESULT!$C448+RESULT!$D448&gt;2),"WON",IF(AND(RESULT!$G448&lt;AC$1,RESULT!$C448+RESULT!$D448&lt;3),"WON","LOST"))</f>
        <v>WON</v>
      </c>
      <c r="AD389" t="str">
        <f ca="1">IF(AND(RESULT!$K448&gt;AC$1,RESULT!$C448+RESULT!$D448&gt;2),"WON",IF(AND(RESULT!$K448&lt;AC$1,RESULT!$C448+RESULT!$D448&lt;3),"WON","LOST"))</f>
        <v>WON</v>
      </c>
      <c r="AE389" t="str">
        <f t="shared" ca="1" si="263"/>
        <v>WON</v>
      </c>
    </row>
    <row r="390" spans="1:31">
      <c r="A390" t="str">
        <f ca="1">IF(AND(RESULT!$G449&gt;A$1,RESULT!$C449+RESULT!$D449&gt;2),"WON",IF(AND(RESULT!$G449&lt;A$1,RESULT!$C449+RESULT!$D449&lt;3),"WON","LOST"))</f>
        <v>WON</v>
      </c>
      <c r="B390" t="str">
        <f ca="1">IF(AND(RESULT!$K449&gt;A$1,RESULT!$C449+RESULT!$D449&gt;2),"WON",IF(AND(RESULT!$K449&lt;A$1,RESULT!$C449+RESULT!$D449&lt;3),"WON","LOST"))</f>
        <v>WON</v>
      </c>
      <c r="C390" t="str">
        <f t="shared" ca="1" si="256"/>
        <v>WON</v>
      </c>
      <c r="E390" t="str">
        <f ca="1">IF(AND(RESULT!$G449&gt;E$1,RESULT!$C449+RESULT!$D449&gt;2),"WON",IF(AND(RESULT!$G449&lt;E$1,RESULT!$C449+RESULT!$D449&lt;3),"WON","LOST"))</f>
        <v>WON</v>
      </c>
      <c r="F390" t="str">
        <f ca="1">IF(AND(RESULT!$K449&gt;E$1,RESULT!$C449+RESULT!$D449&gt;2),"WON",IF(AND(RESULT!$K449&lt;E$1,RESULT!$C449+RESULT!$D449&lt;3),"WON","LOST"))</f>
        <v>WON</v>
      </c>
      <c r="G390" t="str">
        <f t="shared" ca="1" si="257"/>
        <v>WON</v>
      </c>
      <c r="I390" t="str">
        <f ca="1">IF(AND(RESULT!$G449&gt;I$1,RESULT!$C449+RESULT!$D449&gt;2),"WON",IF(AND(RESULT!$G449&lt;I$1,RESULT!$C449+RESULT!$D449&lt;3),"WON","LOST"))</f>
        <v>WON</v>
      </c>
      <c r="J390" t="str">
        <f ca="1">IF(AND(RESULT!$K449&gt;I$1,RESULT!$C449+RESULT!$D449&gt;2),"WON",IF(AND(RESULT!$K449&lt;I$1,RESULT!$C449+RESULT!$D449&lt;3),"WON","LOST"))</f>
        <v>WON</v>
      </c>
      <c r="K390" t="str">
        <f t="shared" ca="1" si="258"/>
        <v>WON</v>
      </c>
      <c r="M390" t="str">
        <f ca="1">IF(AND(RESULT!$G449&gt;M$1,RESULT!$C449+RESULT!$D449&gt;2),"WON",IF(AND(RESULT!$G449&lt;M$1,RESULT!$C449+RESULT!$D449&lt;3),"WON","LOST"))</f>
        <v>WON</v>
      </c>
      <c r="N390" t="str">
        <f ca="1">IF(AND(RESULT!$K449&gt;M$1,RESULT!$C449+RESULT!$D449&gt;2),"WON",IF(AND(RESULT!$K449&lt;M$1,RESULT!$C449+RESULT!$D449&lt;3),"WON","LOST"))</f>
        <v>WON</v>
      </c>
      <c r="O390" t="str">
        <f t="shared" ca="1" si="259"/>
        <v>WON</v>
      </c>
      <c r="Q390" t="str">
        <f ca="1">IF(AND(RESULT!$G449&gt;Q$1,RESULT!$C449+RESULT!$D449&gt;2),"WON",IF(AND(RESULT!$G449&lt;Q$1,RESULT!$C449+RESULT!$D449&lt;3),"WON","LOST"))</f>
        <v>WON</v>
      </c>
      <c r="R390" t="str">
        <f ca="1">IF(AND(RESULT!$K449&gt;Q$1,RESULT!$C449+RESULT!$D449&gt;2),"WON",IF(AND(RESULT!$K449&lt;Q$1,RESULT!$C449+RESULT!$D449&lt;3),"WON","LOST"))</f>
        <v>WON</v>
      </c>
      <c r="S390" t="str">
        <f t="shared" ca="1" si="260"/>
        <v>WON</v>
      </c>
      <c r="U390" t="str">
        <f ca="1">IF(AND(RESULT!$G449&gt;U$1,RESULT!$C449+RESULT!$D449&gt;2),"WON",IF(AND(RESULT!$G449&lt;U$1,RESULT!$C449+RESULT!$D449&lt;3),"WON","LOST"))</f>
        <v>WON</v>
      </c>
      <c r="V390" t="str">
        <f ca="1">IF(AND(RESULT!$K449&gt;U$1,RESULT!$C449+RESULT!$D449&gt;2),"WON",IF(AND(RESULT!$K449&lt;U$1,RESULT!$C449+RESULT!$D449&lt;3),"WON","LOST"))</f>
        <v>WON</v>
      </c>
      <c r="W390" t="str">
        <f t="shared" ca="1" si="261"/>
        <v>WON</v>
      </c>
      <c r="Y390" t="str">
        <f ca="1">IF(AND(RESULT!$G449&gt;Y$1,RESULT!$C449+RESULT!$D449&gt;2),"WON",IF(AND(RESULT!$G449&lt;Y$1,RESULT!$C449+RESULT!$D449&lt;3),"WON","LOST"))</f>
        <v>WON</v>
      </c>
      <c r="Z390" t="str">
        <f ca="1">IF(AND(RESULT!$K449&gt;Y$1,RESULT!$C449+RESULT!$D449&gt;2),"WON",IF(AND(RESULT!$K449&lt;Y$1,RESULT!$C449+RESULT!$D449&lt;3),"WON","LOST"))</f>
        <v>WON</v>
      </c>
      <c r="AA390" t="str">
        <f t="shared" ca="1" si="262"/>
        <v>WON</v>
      </c>
      <c r="AC390" t="str">
        <f ca="1">IF(AND(RESULT!$G449&gt;AC$1,RESULT!$C449+RESULT!$D449&gt;2),"WON",IF(AND(RESULT!$G449&lt;AC$1,RESULT!$C449+RESULT!$D449&lt;3),"WON","LOST"))</f>
        <v>WON</v>
      </c>
      <c r="AD390" t="str">
        <f ca="1">IF(AND(RESULT!$K449&gt;AC$1,RESULT!$C449+RESULT!$D449&gt;2),"WON",IF(AND(RESULT!$K449&lt;AC$1,RESULT!$C449+RESULT!$D449&lt;3),"WON","LOST"))</f>
        <v>WON</v>
      </c>
      <c r="AE390" t="str">
        <f t="shared" ca="1" si="263"/>
        <v>WON</v>
      </c>
    </row>
    <row r="391" spans="1:31">
      <c r="A391" t="str">
        <f ca="1">IF(AND(RESULT!$G450&gt;A$1,RESULT!$C450+RESULT!$D450&gt;2),"WON",IF(AND(RESULT!$G450&lt;A$1,RESULT!$C450+RESULT!$D450&lt;3),"WON","LOST"))</f>
        <v>WON</v>
      </c>
      <c r="B391" t="str">
        <f ca="1">IF(AND(RESULT!$K450&gt;A$1,RESULT!$C450+RESULT!$D450&gt;2),"WON",IF(AND(RESULT!$K450&lt;A$1,RESULT!$C450+RESULT!$D450&lt;3),"WON","LOST"))</f>
        <v>WON</v>
      </c>
      <c r="C391" t="str">
        <f t="shared" ca="1" si="256"/>
        <v>WON</v>
      </c>
      <c r="E391" t="str">
        <f ca="1">IF(AND(RESULT!$G450&gt;E$1,RESULT!$C450+RESULT!$D450&gt;2),"WON",IF(AND(RESULT!$G450&lt;E$1,RESULT!$C450+RESULT!$D450&lt;3),"WON","LOST"))</f>
        <v>WON</v>
      </c>
      <c r="F391" t="str">
        <f ca="1">IF(AND(RESULT!$K450&gt;E$1,RESULT!$C450+RESULT!$D450&gt;2),"WON",IF(AND(RESULT!$K450&lt;E$1,RESULT!$C450+RESULT!$D450&lt;3),"WON","LOST"))</f>
        <v>WON</v>
      </c>
      <c r="G391" t="str">
        <f t="shared" ca="1" si="257"/>
        <v>WON</v>
      </c>
      <c r="I391" t="str">
        <f ca="1">IF(AND(RESULT!$G450&gt;I$1,RESULT!$C450+RESULT!$D450&gt;2),"WON",IF(AND(RESULT!$G450&lt;I$1,RESULT!$C450+RESULT!$D450&lt;3),"WON","LOST"))</f>
        <v>WON</v>
      </c>
      <c r="J391" t="str">
        <f ca="1">IF(AND(RESULT!$K450&gt;I$1,RESULT!$C450+RESULT!$D450&gt;2),"WON",IF(AND(RESULT!$K450&lt;I$1,RESULT!$C450+RESULT!$D450&lt;3),"WON","LOST"))</f>
        <v>WON</v>
      </c>
      <c r="K391" t="str">
        <f t="shared" ca="1" si="258"/>
        <v>WON</v>
      </c>
      <c r="M391" t="str">
        <f ca="1">IF(AND(RESULT!$G450&gt;M$1,RESULT!$C450+RESULT!$D450&gt;2),"WON",IF(AND(RESULT!$G450&lt;M$1,RESULT!$C450+RESULT!$D450&lt;3),"WON","LOST"))</f>
        <v>WON</v>
      </c>
      <c r="N391" t="str">
        <f ca="1">IF(AND(RESULT!$K450&gt;M$1,RESULT!$C450+RESULT!$D450&gt;2),"WON",IF(AND(RESULT!$K450&lt;M$1,RESULT!$C450+RESULT!$D450&lt;3),"WON","LOST"))</f>
        <v>WON</v>
      </c>
      <c r="O391" t="str">
        <f t="shared" ca="1" si="259"/>
        <v>WON</v>
      </c>
      <c r="Q391" t="str">
        <f ca="1">IF(AND(RESULT!$G450&gt;Q$1,RESULT!$C450+RESULT!$D450&gt;2),"WON",IF(AND(RESULT!$G450&lt;Q$1,RESULT!$C450+RESULT!$D450&lt;3),"WON","LOST"))</f>
        <v>WON</v>
      </c>
      <c r="R391" t="str">
        <f ca="1">IF(AND(RESULT!$K450&gt;Q$1,RESULT!$C450+RESULT!$D450&gt;2),"WON",IF(AND(RESULT!$K450&lt;Q$1,RESULT!$C450+RESULT!$D450&lt;3),"WON","LOST"))</f>
        <v>WON</v>
      </c>
      <c r="S391" t="str">
        <f t="shared" ca="1" si="260"/>
        <v>WON</v>
      </c>
      <c r="U391" t="str">
        <f ca="1">IF(AND(RESULT!$G450&gt;U$1,RESULT!$C450+RESULT!$D450&gt;2),"WON",IF(AND(RESULT!$G450&lt;U$1,RESULT!$C450+RESULT!$D450&lt;3),"WON","LOST"))</f>
        <v>WON</v>
      </c>
      <c r="V391" t="str">
        <f ca="1">IF(AND(RESULT!$K450&gt;U$1,RESULT!$C450+RESULT!$D450&gt;2),"WON",IF(AND(RESULT!$K450&lt;U$1,RESULT!$C450+RESULT!$D450&lt;3),"WON","LOST"))</f>
        <v>WON</v>
      </c>
      <c r="W391" t="str">
        <f t="shared" ca="1" si="261"/>
        <v>WON</v>
      </c>
      <c r="Y391" t="str">
        <f ca="1">IF(AND(RESULT!$G450&gt;Y$1,RESULT!$C450+RESULT!$D450&gt;2),"WON",IF(AND(RESULT!$G450&lt;Y$1,RESULT!$C450+RESULT!$D450&lt;3),"WON","LOST"))</f>
        <v>WON</v>
      </c>
      <c r="Z391" t="str">
        <f ca="1">IF(AND(RESULT!$K450&gt;Y$1,RESULT!$C450+RESULT!$D450&gt;2),"WON",IF(AND(RESULT!$K450&lt;Y$1,RESULT!$C450+RESULT!$D450&lt;3),"WON","LOST"))</f>
        <v>WON</v>
      </c>
      <c r="AA391" t="str">
        <f t="shared" ca="1" si="262"/>
        <v>WON</v>
      </c>
      <c r="AC391" t="str">
        <f ca="1">IF(AND(RESULT!$G450&gt;AC$1,RESULT!$C450+RESULT!$D450&gt;2),"WON",IF(AND(RESULT!$G450&lt;AC$1,RESULT!$C450+RESULT!$D450&lt;3),"WON","LOST"))</f>
        <v>WON</v>
      </c>
      <c r="AD391" t="str">
        <f ca="1">IF(AND(RESULT!$K450&gt;AC$1,RESULT!$C450+RESULT!$D450&gt;2),"WON",IF(AND(RESULT!$K450&lt;AC$1,RESULT!$C450+RESULT!$D450&lt;3),"WON","LOST"))</f>
        <v>WON</v>
      </c>
      <c r="AE391" t="str">
        <f t="shared" ca="1" si="263"/>
        <v>WON</v>
      </c>
    </row>
    <row r="392" spans="1:31">
      <c r="A392" t="str">
        <f ca="1">IF(AND(RESULT!$G451&gt;A$1,RESULT!$C451+RESULT!$D451&gt;2),"WON",IF(AND(RESULT!$G451&lt;A$1,RESULT!$C451+RESULT!$D451&lt;3),"WON","LOST"))</f>
        <v>WON</v>
      </c>
      <c r="B392" t="str">
        <f ca="1">IF(AND(RESULT!$K451&gt;A$1,RESULT!$C451+RESULT!$D451&gt;2),"WON",IF(AND(RESULT!$K451&lt;A$1,RESULT!$C451+RESULT!$D451&lt;3),"WON","LOST"))</f>
        <v>WON</v>
      </c>
      <c r="C392" t="str">
        <f t="shared" ca="1" si="256"/>
        <v>WON</v>
      </c>
      <c r="E392" t="str">
        <f ca="1">IF(AND(RESULT!$G451&gt;E$1,RESULT!$C451+RESULT!$D451&gt;2),"WON",IF(AND(RESULT!$G451&lt;E$1,RESULT!$C451+RESULT!$D451&lt;3),"WON","LOST"))</f>
        <v>WON</v>
      </c>
      <c r="F392" t="str">
        <f ca="1">IF(AND(RESULT!$K451&gt;E$1,RESULT!$C451+RESULT!$D451&gt;2),"WON",IF(AND(RESULT!$K451&lt;E$1,RESULT!$C451+RESULT!$D451&lt;3),"WON","LOST"))</f>
        <v>WON</v>
      </c>
      <c r="G392" t="str">
        <f t="shared" ca="1" si="257"/>
        <v>WON</v>
      </c>
      <c r="I392" t="str">
        <f ca="1">IF(AND(RESULT!$G451&gt;I$1,RESULT!$C451+RESULT!$D451&gt;2),"WON",IF(AND(RESULT!$G451&lt;I$1,RESULT!$C451+RESULT!$D451&lt;3),"WON","LOST"))</f>
        <v>WON</v>
      </c>
      <c r="J392" t="str">
        <f ca="1">IF(AND(RESULT!$K451&gt;I$1,RESULT!$C451+RESULT!$D451&gt;2),"WON",IF(AND(RESULT!$K451&lt;I$1,RESULT!$C451+RESULT!$D451&lt;3),"WON","LOST"))</f>
        <v>WON</v>
      </c>
      <c r="K392" t="str">
        <f t="shared" ca="1" si="258"/>
        <v>WON</v>
      </c>
      <c r="M392" t="str">
        <f ca="1">IF(AND(RESULT!$G451&gt;M$1,RESULT!$C451+RESULT!$D451&gt;2),"WON",IF(AND(RESULT!$G451&lt;M$1,RESULT!$C451+RESULT!$D451&lt;3),"WON","LOST"))</f>
        <v>WON</v>
      </c>
      <c r="N392" t="str">
        <f ca="1">IF(AND(RESULT!$K451&gt;M$1,RESULT!$C451+RESULT!$D451&gt;2),"WON",IF(AND(RESULT!$K451&lt;M$1,RESULT!$C451+RESULT!$D451&lt;3),"WON","LOST"))</f>
        <v>WON</v>
      </c>
      <c r="O392" t="str">
        <f t="shared" ca="1" si="259"/>
        <v>WON</v>
      </c>
      <c r="Q392" t="str">
        <f ca="1">IF(AND(RESULT!$G451&gt;Q$1,RESULT!$C451+RESULT!$D451&gt;2),"WON",IF(AND(RESULT!$G451&lt;Q$1,RESULT!$C451+RESULT!$D451&lt;3),"WON","LOST"))</f>
        <v>WON</v>
      </c>
      <c r="R392" t="str">
        <f ca="1">IF(AND(RESULT!$K451&gt;Q$1,RESULT!$C451+RESULT!$D451&gt;2),"WON",IF(AND(RESULT!$K451&lt;Q$1,RESULT!$C451+RESULT!$D451&lt;3),"WON","LOST"))</f>
        <v>WON</v>
      </c>
      <c r="S392" t="str">
        <f t="shared" ca="1" si="260"/>
        <v>WON</v>
      </c>
      <c r="U392" t="str">
        <f ca="1">IF(AND(RESULT!$G451&gt;U$1,RESULT!$C451+RESULT!$D451&gt;2),"WON",IF(AND(RESULT!$G451&lt;U$1,RESULT!$C451+RESULT!$D451&lt;3),"WON","LOST"))</f>
        <v>WON</v>
      </c>
      <c r="V392" t="str">
        <f ca="1">IF(AND(RESULT!$K451&gt;U$1,RESULT!$C451+RESULT!$D451&gt;2),"WON",IF(AND(RESULT!$K451&lt;U$1,RESULT!$C451+RESULT!$D451&lt;3),"WON","LOST"))</f>
        <v>WON</v>
      </c>
      <c r="W392" t="str">
        <f t="shared" ca="1" si="261"/>
        <v>WON</v>
      </c>
      <c r="Y392" t="str">
        <f ca="1">IF(AND(RESULT!$G451&gt;Y$1,RESULT!$C451+RESULT!$D451&gt;2),"WON",IF(AND(RESULT!$G451&lt;Y$1,RESULT!$C451+RESULT!$D451&lt;3),"WON","LOST"))</f>
        <v>WON</v>
      </c>
      <c r="Z392" t="str">
        <f ca="1">IF(AND(RESULT!$K451&gt;Y$1,RESULT!$C451+RESULT!$D451&gt;2),"WON",IF(AND(RESULT!$K451&lt;Y$1,RESULT!$C451+RESULT!$D451&lt;3),"WON","LOST"))</f>
        <v>WON</v>
      </c>
      <c r="AA392" t="str">
        <f t="shared" ca="1" si="262"/>
        <v>WON</v>
      </c>
      <c r="AC392" t="str">
        <f ca="1">IF(AND(RESULT!$G451&gt;AC$1,RESULT!$C451+RESULT!$D451&gt;2),"WON",IF(AND(RESULT!$G451&lt;AC$1,RESULT!$C451+RESULT!$D451&lt;3),"WON","LOST"))</f>
        <v>WON</v>
      </c>
      <c r="AD392" t="str">
        <f ca="1">IF(AND(RESULT!$K451&gt;AC$1,RESULT!$C451+RESULT!$D451&gt;2),"WON",IF(AND(RESULT!$K451&lt;AC$1,RESULT!$C451+RESULT!$D451&lt;3),"WON","LOST"))</f>
        <v>WON</v>
      </c>
      <c r="AE392" t="str">
        <f t="shared" ca="1" si="263"/>
        <v>WON</v>
      </c>
    </row>
    <row r="393" spans="1:31">
      <c r="A393" t="str">
        <f ca="1">IF(AND(RESULT!$G452&gt;A$1,RESULT!$C452+RESULT!$D452&gt;2),"WON",IF(AND(RESULT!$G452&lt;A$1,RESULT!$C452+RESULT!$D452&lt;3),"WON","LOST"))</f>
        <v>WON</v>
      </c>
      <c r="B393" t="str">
        <f ca="1">IF(AND(RESULT!$K452&gt;A$1,RESULT!$C452+RESULT!$D452&gt;2),"WON",IF(AND(RESULT!$K452&lt;A$1,RESULT!$C452+RESULT!$D452&lt;3),"WON","LOST"))</f>
        <v>WON</v>
      </c>
      <c r="C393" t="str">
        <f t="shared" ca="1" si="256"/>
        <v>WON</v>
      </c>
      <c r="E393" t="str">
        <f ca="1">IF(AND(RESULT!$G452&gt;E$1,RESULT!$C452+RESULT!$D452&gt;2),"WON",IF(AND(RESULT!$G452&lt;E$1,RESULT!$C452+RESULT!$D452&lt;3),"WON","LOST"))</f>
        <v>WON</v>
      </c>
      <c r="F393" t="str">
        <f ca="1">IF(AND(RESULT!$K452&gt;E$1,RESULT!$C452+RESULT!$D452&gt;2),"WON",IF(AND(RESULT!$K452&lt;E$1,RESULT!$C452+RESULT!$D452&lt;3),"WON","LOST"))</f>
        <v>WON</v>
      </c>
      <c r="G393" t="str">
        <f t="shared" ca="1" si="257"/>
        <v>WON</v>
      </c>
      <c r="I393" t="str">
        <f ca="1">IF(AND(RESULT!$G452&gt;I$1,RESULT!$C452+RESULT!$D452&gt;2),"WON",IF(AND(RESULT!$G452&lt;I$1,RESULT!$C452+RESULT!$D452&lt;3),"WON","LOST"))</f>
        <v>WON</v>
      </c>
      <c r="J393" t="str">
        <f ca="1">IF(AND(RESULT!$K452&gt;I$1,RESULT!$C452+RESULT!$D452&gt;2),"WON",IF(AND(RESULT!$K452&lt;I$1,RESULT!$C452+RESULT!$D452&lt;3),"WON","LOST"))</f>
        <v>WON</v>
      </c>
      <c r="K393" t="str">
        <f t="shared" ca="1" si="258"/>
        <v>WON</v>
      </c>
      <c r="M393" t="str">
        <f ca="1">IF(AND(RESULT!$G452&gt;M$1,RESULT!$C452+RESULT!$D452&gt;2),"WON",IF(AND(RESULT!$G452&lt;M$1,RESULT!$C452+RESULT!$D452&lt;3),"WON","LOST"))</f>
        <v>LOST</v>
      </c>
      <c r="N393" t="str">
        <f ca="1">IF(AND(RESULT!$K452&gt;M$1,RESULT!$C452+RESULT!$D452&gt;2),"WON",IF(AND(RESULT!$K452&lt;M$1,RESULT!$C452+RESULT!$D452&lt;3),"WON","LOST"))</f>
        <v>WON</v>
      </c>
      <c r="O393" t="str">
        <f t="shared" ca="1" si="259"/>
        <v>DP</v>
      </c>
      <c r="Q393" t="str">
        <f ca="1">IF(AND(RESULT!$G452&gt;Q$1,RESULT!$C452+RESULT!$D452&gt;2),"WON",IF(AND(RESULT!$G452&lt;Q$1,RESULT!$C452+RESULT!$D452&lt;3),"WON","LOST"))</f>
        <v>LOST</v>
      </c>
      <c r="R393" t="str">
        <f ca="1">IF(AND(RESULT!$K452&gt;Q$1,RESULT!$C452+RESULT!$D452&gt;2),"WON",IF(AND(RESULT!$K452&lt;Q$1,RESULT!$C452+RESULT!$D452&lt;3),"WON","LOST"))</f>
        <v>WON</v>
      </c>
      <c r="S393" t="str">
        <f t="shared" ca="1" si="260"/>
        <v>DP</v>
      </c>
      <c r="U393" t="str">
        <f ca="1">IF(AND(RESULT!$G452&gt;U$1,RESULT!$C452+RESULT!$D452&gt;2),"WON",IF(AND(RESULT!$G452&lt;U$1,RESULT!$C452+RESULT!$D452&lt;3),"WON","LOST"))</f>
        <v>LOST</v>
      </c>
      <c r="V393" t="str">
        <f ca="1">IF(AND(RESULT!$K452&gt;U$1,RESULT!$C452+RESULT!$D452&gt;2),"WON",IF(AND(RESULT!$K452&lt;U$1,RESULT!$C452+RESULT!$D452&lt;3),"WON","LOST"))</f>
        <v>WON</v>
      </c>
      <c r="W393" t="str">
        <f t="shared" ca="1" si="261"/>
        <v>DP</v>
      </c>
      <c r="Y393" t="str">
        <f ca="1">IF(AND(RESULT!$G452&gt;Y$1,RESULT!$C452+RESULT!$D452&gt;2),"WON",IF(AND(RESULT!$G452&lt;Y$1,RESULT!$C452+RESULT!$D452&lt;3),"WON","LOST"))</f>
        <v>LOST</v>
      </c>
      <c r="Z393" t="str">
        <f ca="1">IF(AND(RESULT!$K452&gt;Y$1,RESULT!$C452+RESULT!$D452&gt;2),"WON",IF(AND(RESULT!$K452&lt;Y$1,RESULT!$C452+RESULT!$D452&lt;3),"WON","LOST"))</f>
        <v>WON</v>
      </c>
      <c r="AA393" t="str">
        <f t="shared" ca="1" si="262"/>
        <v>DP</v>
      </c>
      <c r="AC393" t="str">
        <f ca="1">IF(AND(RESULT!$G452&gt;AC$1,RESULT!$C452+RESULT!$D452&gt;2),"WON",IF(AND(RESULT!$G452&lt;AC$1,RESULT!$C452+RESULT!$D452&lt;3),"WON","LOST"))</f>
        <v>LOST</v>
      </c>
      <c r="AD393" t="str">
        <f ca="1">IF(AND(RESULT!$K452&gt;AC$1,RESULT!$C452+RESULT!$D452&gt;2),"WON",IF(AND(RESULT!$K452&lt;AC$1,RESULT!$C452+RESULT!$D452&lt;3),"WON","LOST"))</f>
        <v>WON</v>
      </c>
      <c r="AE393" t="str">
        <f t="shared" ca="1" si="263"/>
        <v>DP</v>
      </c>
    </row>
    <row r="394" spans="1:31">
      <c r="A394" t="str">
        <f ca="1">IF(AND(RESULT!$G453&gt;A$1,RESULT!$C453+RESULT!$D453&gt;2),"WON",IF(AND(RESULT!$G453&lt;A$1,RESULT!$C453+RESULT!$D453&lt;3),"WON","LOST"))</f>
        <v>WON</v>
      </c>
      <c r="B394" t="str">
        <f ca="1">IF(AND(RESULT!$K453&gt;A$1,RESULT!$C453+RESULT!$D453&gt;2),"WON",IF(AND(RESULT!$K453&lt;A$1,RESULT!$C453+RESULT!$D453&lt;3),"WON","LOST"))</f>
        <v>WON</v>
      </c>
      <c r="C394" t="str">
        <f t="shared" ca="1" si="256"/>
        <v>WON</v>
      </c>
      <c r="E394" t="str">
        <f ca="1">IF(AND(RESULT!$G453&gt;E$1,RESULT!$C453+RESULT!$D453&gt;2),"WON",IF(AND(RESULT!$G453&lt;E$1,RESULT!$C453+RESULT!$D453&lt;3),"WON","LOST"))</f>
        <v>WON</v>
      </c>
      <c r="F394" t="str">
        <f ca="1">IF(AND(RESULT!$K453&gt;E$1,RESULT!$C453+RESULT!$D453&gt;2),"WON",IF(AND(RESULT!$K453&lt;E$1,RESULT!$C453+RESULT!$D453&lt;3),"WON","LOST"))</f>
        <v>WON</v>
      </c>
      <c r="G394" t="str">
        <f t="shared" ca="1" si="257"/>
        <v>WON</v>
      </c>
      <c r="I394" t="str">
        <f ca="1">IF(AND(RESULT!$G453&gt;I$1,RESULT!$C453+RESULT!$D453&gt;2),"WON",IF(AND(RESULT!$G453&lt;I$1,RESULT!$C453+RESULT!$D453&lt;3),"WON","LOST"))</f>
        <v>WON</v>
      </c>
      <c r="J394" t="str">
        <f ca="1">IF(AND(RESULT!$K453&gt;I$1,RESULT!$C453+RESULT!$D453&gt;2),"WON",IF(AND(RESULT!$K453&lt;I$1,RESULT!$C453+RESULT!$D453&lt;3),"WON","LOST"))</f>
        <v>WON</v>
      </c>
      <c r="K394" t="str">
        <f t="shared" ca="1" si="258"/>
        <v>WON</v>
      </c>
      <c r="M394" t="str">
        <f ca="1">IF(AND(RESULT!$G453&gt;M$1,RESULT!$C453+RESULT!$D453&gt;2),"WON",IF(AND(RESULT!$G453&lt;M$1,RESULT!$C453+RESULT!$D453&lt;3),"WON","LOST"))</f>
        <v>WON</v>
      </c>
      <c r="N394" t="str">
        <f ca="1">IF(AND(RESULT!$K453&gt;M$1,RESULT!$C453+RESULT!$D453&gt;2),"WON",IF(AND(RESULT!$K453&lt;M$1,RESULT!$C453+RESULT!$D453&lt;3),"WON","LOST"))</f>
        <v>WON</v>
      </c>
      <c r="O394" t="str">
        <f t="shared" ca="1" si="259"/>
        <v>WON</v>
      </c>
      <c r="Q394" t="str">
        <f ca="1">IF(AND(RESULT!$G453&gt;Q$1,RESULT!$C453+RESULT!$D453&gt;2),"WON",IF(AND(RESULT!$G453&lt;Q$1,RESULT!$C453+RESULT!$D453&lt;3),"WON","LOST"))</f>
        <v>WON</v>
      </c>
      <c r="R394" t="str">
        <f ca="1">IF(AND(RESULT!$K453&gt;Q$1,RESULT!$C453+RESULT!$D453&gt;2),"WON",IF(AND(RESULT!$K453&lt;Q$1,RESULT!$C453+RESULT!$D453&lt;3),"WON","LOST"))</f>
        <v>WON</v>
      </c>
      <c r="S394" t="str">
        <f t="shared" ca="1" si="260"/>
        <v>WON</v>
      </c>
      <c r="U394" t="str">
        <f ca="1">IF(AND(RESULT!$G453&gt;U$1,RESULT!$C453+RESULT!$D453&gt;2),"WON",IF(AND(RESULT!$G453&lt;U$1,RESULT!$C453+RESULT!$D453&lt;3),"WON","LOST"))</f>
        <v>WON</v>
      </c>
      <c r="V394" t="str">
        <f ca="1">IF(AND(RESULT!$K453&gt;U$1,RESULT!$C453+RESULT!$D453&gt;2),"WON",IF(AND(RESULT!$K453&lt;U$1,RESULT!$C453+RESULT!$D453&lt;3),"WON","LOST"))</f>
        <v>WON</v>
      </c>
      <c r="W394" t="str">
        <f t="shared" ca="1" si="261"/>
        <v>WON</v>
      </c>
      <c r="Y394" t="str">
        <f ca="1">IF(AND(RESULT!$G453&gt;Y$1,RESULT!$C453+RESULT!$D453&gt;2),"WON",IF(AND(RESULT!$G453&lt;Y$1,RESULT!$C453+RESULT!$D453&lt;3),"WON","LOST"))</f>
        <v>WON</v>
      </c>
      <c r="Z394" t="str">
        <f ca="1">IF(AND(RESULT!$K453&gt;Y$1,RESULT!$C453+RESULT!$D453&gt;2),"WON",IF(AND(RESULT!$K453&lt;Y$1,RESULT!$C453+RESULT!$D453&lt;3),"WON","LOST"))</f>
        <v>WON</v>
      </c>
      <c r="AA394" t="str">
        <f t="shared" ca="1" si="262"/>
        <v>WON</v>
      </c>
      <c r="AC394" t="str">
        <f ca="1">IF(AND(RESULT!$G453&gt;AC$1,RESULT!$C453+RESULT!$D453&gt;2),"WON",IF(AND(RESULT!$G453&lt;AC$1,RESULT!$C453+RESULT!$D453&lt;3),"WON","LOST"))</f>
        <v>WON</v>
      </c>
      <c r="AD394" t="str">
        <f ca="1">IF(AND(RESULT!$K453&gt;AC$1,RESULT!$C453+RESULT!$D453&gt;2),"WON",IF(AND(RESULT!$K453&lt;AC$1,RESULT!$C453+RESULT!$D453&lt;3),"WON","LOST"))</f>
        <v>WON</v>
      </c>
      <c r="AE394" t="str">
        <f t="shared" ca="1" si="263"/>
        <v>WON</v>
      </c>
    </row>
    <row r="395" spans="1:31">
      <c r="A395" t="str">
        <f ca="1">IF(AND(RESULT!$G454&gt;A$1,RESULT!$C454+RESULT!$D454&gt;2),"WON",IF(AND(RESULT!$G454&lt;A$1,RESULT!$C454+RESULT!$D454&lt;3),"WON","LOST"))</f>
        <v>LOST</v>
      </c>
      <c r="B395" t="str">
        <f ca="1">IF(AND(RESULT!$K454&gt;A$1,RESULT!$C454+RESULT!$D454&gt;2),"WON",IF(AND(RESULT!$K454&lt;A$1,RESULT!$C454+RESULT!$D454&lt;3),"WON","LOST"))</f>
        <v>WON</v>
      </c>
      <c r="C395" t="str">
        <f t="shared" ca="1" si="256"/>
        <v>DP</v>
      </c>
      <c r="E395" t="str">
        <f ca="1">IF(AND(RESULT!$G454&gt;E$1,RESULT!$C454+RESULT!$D454&gt;2),"WON",IF(AND(RESULT!$G454&lt;E$1,RESULT!$C454+RESULT!$D454&lt;3),"WON","LOST"))</f>
        <v>LOST</v>
      </c>
      <c r="F395" t="str">
        <f ca="1">IF(AND(RESULT!$K454&gt;E$1,RESULT!$C454+RESULT!$D454&gt;2),"WON",IF(AND(RESULT!$K454&lt;E$1,RESULT!$C454+RESULT!$D454&lt;3),"WON","LOST"))</f>
        <v>WON</v>
      </c>
      <c r="G395" t="str">
        <f t="shared" ca="1" si="257"/>
        <v>DP</v>
      </c>
      <c r="I395" t="str">
        <f ca="1">IF(AND(RESULT!$G454&gt;I$1,RESULT!$C454+RESULT!$D454&gt;2),"WON",IF(AND(RESULT!$G454&lt;I$1,RESULT!$C454+RESULT!$D454&lt;3),"WON","LOST"))</f>
        <v>WON</v>
      </c>
      <c r="J395" t="str">
        <f ca="1">IF(AND(RESULT!$K454&gt;I$1,RESULT!$C454+RESULT!$D454&gt;2),"WON",IF(AND(RESULT!$K454&lt;I$1,RESULT!$C454+RESULT!$D454&lt;3),"WON","LOST"))</f>
        <v>WON</v>
      </c>
      <c r="K395" t="str">
        <f t="shared" ca="1" si="258"/>
        <v>WON</v>
      </c>
      <c r="M395" t="str">
        <f ca="1">IF(AND(RESULT!$G454&gt;M$1,RESULT!$C454+RESULT!$D454&gt;2),"WON",IF(AND(RESULT!$G454&lt;M$1,RESULT!$C454+RESULT!$D454&lt;3),"WON","LOST"))</f>
        <v>WON</v>
      </c>
      <c r="N395" t="str">
        <f ca="1">IF(AND(RESULT!$K454&gt;M$1,RESULT!$C454+RESULT!$D454&gt;2),"WON",IF(AND(RESULT!$K454&lt;M$1,RESULT!$C454+RESULT!$D454&lt;3),"WON","LOST"))</f>
        <v>WON</v>
      </c>
      <c r="O395" t="str">
        <f t="shared" ca="1" si="259"/>
        <v>WON</v>
      </c>
      <c r="Q395" t="str">
        <f ca="1">IF(AND(RESULT!$G454&gt;Q$1,RESULT!$C454+RESULT!$D454&gt;2),"WON",IF(AND(RESULT!$G454&lt;Q$1,RESULT!$C454+RESULT!$D454&lt;3),"WON","LOST"))</f>
        <v>WON</v>
      </c>
      <c r="R395" t="str">
        <f ca="1">IF(AND(RESULT!$K454&gt;Q$1,RESULT!$C454+RESULT!$D454&gt;2),"WON",IF(AND(RESULT!$K454&lt;Q$1,RESULT!$C454+RESULT!$D454&lt;3),"WON","LOST"))</f>
        <v>WON</v>
      </c>
      <c r="S395" t="str">
        <f t="shared" ca="1" si="260"/>
        <v>WON</v>
      </c>
      <c r="U395" t="str">
        <f ca="1">IF(AND(RESULT!$G454&gt;U$1,RESULT!$C454+RESULT!$D454&gt;2),"WON",IF(AND(RESULT!$G454&lt;U$1,RESULT!$C454+RESULT!$D454&lt;3),"WON","LOST"))</f>
        <v>WON</v>
      </c>
      <c r="V395" t="str">
        <f ca="1">IF(AND(RESULT!$K454&gt;U$1,RESULT!$C454+RESULT!$D454&gt;2),"WON",IF(AND(RESULT!$K454&lt;U$1,RESULT!$C454+RESULT!$D454&lt;3),"WON","LOST"))</f>
        <v>WON</v>
      </c>
      <c r="W395" t="str">
        <f t="shared" ca="1" si="261"/>
        <v>WON</v>
      </c>
      <c r="Y395" t="str">
        <f ca="1">IF(AND(RESULT!$G454&gt;Y$1,RESULT!$C454+RESULT!$D454&gt;2),"WON",IF(AND(RESULT!$G454&lt;Y$1,RESULT!$C454+RESULT!$D454&lt;3),"WON","LOST"))</f>
        <v>WON</v>
      </c>
      <c r="Z395" t="str">
        <f ca="1">IF(AND(RESULT!$K454&gt;Y$1,RESULT!$C454+RESULT!$D454&gt;2),"WON",IF(AND(RESULT!$K454&lt;Y$1,RESULT!$C454+RESULT!$D454&lt;3),"WON","LOST"))</f>
        <v>WON</v>
      </c>
      <c r="AA395" t="str">
        <f t="shared" ca="1" si="262"/>
        <v>WON</v>
      </c>
      <c r="AC395" t="str">
        <f ca="1">IF(AND(RESULT!$G454&gt;AC$1,RESULT!$C454+RESULT!$D454&gt;2),"WON",IF(AND(RESULT!$G454&lt;AC$1,RESULT!$C454+RESULT!$D454&lt;3),"WON","LOST"))</f>
        <v>WON</v>
      </c>
      <c r="AD395" t="str">
        <f ca="1">IF(AND(RESULT!$K454&gt;AC$1,RESULT!$C454+RESULT!$D454&gt;2),"WON",IF(AND(RESULT!$K454&lt;AC$1,RESULT!$C454+RESULT!$D454&lt;3),"WON","LOST"))</f>
        <v>WON</v>
      </c>
      <c r="AE395" t="str">
        <f t="shared" ca="1" si="263"/>
        <v>WON</v>
      </c>
    </row>
    <row r="396" spans="1:31">
      <c r="A396" t="str">
        <f ca="1">IF(AND(RESULT!$G455&gt;A$1,RESULT!$C455+RESULT!$D455&gt;2),"WON",IF(AND(RESULT!$G455&lt;A$1,RESULT!$C455+RESULT!$D455&lt;3),"WON","LOST"))</f>
        <v>WON</v>
      </c>
      <c r="B396" t="str">
        <f ca="1">IF(AND(RESULT!$K455&gt;A$1,RESULT!$C455+RESULT!$D455&gt;2),"WON",IF(AND(RESULT!$K455&lt;A$1,RESULT!$C455+RESULT!$D455&lt;3),"WON","LOST"))</f>
        <v>LOST</v>
      </c>
      <c r="C396" t="str">
        <f t="shared" ca="1" si="256"/>
        <v>DP</v>
      </c>
      <c r="E396" t="str">
        <f ca="1">IF(AND(RESULT!$G455&gt;E$1,RESULT!$C455+RESULT!$D455&gt;2),"WON",IF(AND(RESULT!$G455&lt;E$1,RESULT!$C455+RESULT!$D455&lt;3),"WON","LOST"))</f>
        <v>WON</v>
      </c>
      <c r="F396" t="str">
        <f ca="1">IF(AND(RESULT!$K455&gt;E$1,RESULT!$C455+RESULT!$D455&gt;2),"WON",IF(AND(RESULT!$K455&lt;E$1,RESULT!$C455+RESULT!$D455&lt;3),"WON","LOST"))</f>
        <v>LOST</v>
      </c>
      <c r="G396" t="str">
        <f t="shared" ca="1" si="257"/>
        <v>DP</v>
      </c>
      <c r="I396" t="str">
        <f ca="1">IF(AND(RESULT!$G455&gt;I$1,RESULT!$C455+RESULT!$D455&gt;2),"WON",IF(AND(RESULT!$G455&lt;I$1,RESULT!$C455+RESULT!$D455&lt;3),"WON","LOST"))</f>
        <v>WON</v>
      </c>
      <c r="J396" t="str">
        <f ca="1">IF(AND(RESULT!$K455&gt;I$1,RESULT!$C455+RESULT!$D455&gt;2),"WON",IF(AND(RESULT!$K455&lt;I$1,RESULT!$C455+RESULT!$D455&lt;3),"WON","LOST"))</f>
        <v>LOST</v>
      </c>
      <c r="K396" t="str">
        <f t="shared" ca="1" si="258"/>
        <v>DP</v>
      </c>
      <c r="M396" t="str">
        <f ca="1">IF(AND(RESULT!$G455&gt;M$1,RESULT!$C455+RESULT!$D455&gt;2),"WON",IF(AND(RESULT!$G455&lt;M$1,RESULT!$C455+RESULT!$D455&lt;3),"WON","LOST"))</f>
        <v>WON</v>
      </c>
      <c r="N396" t="str">
        <f ca="1">IF(AND(RESULT!$K455&gt;M$1,RESULT!$C455+RESULT!$D455&gt;2),"WON",IF(AND(RESULT!$K455&lt;M$1,RESULT!$C455+RESULT!$D455&lt;3),"WON","LOST"))</f>
        <v>LOST</v>
      </c>
      <c r="O396" t="str">
        <f t="shared" ca="1" si="259"/>
        <v>DP</v>
      </c>
      <c r="Q396" t="str">
        <f ca="1">IF(AND(RESULT!$G455&gt;Q$1,RESULT!$C455+RESULT!$D455&gt;2),"WON",IF(AND(RESULT!$G455&lt;Q$1,RESULT!$C455+RESULT!$D455&lt;3),"WON","LOST"))</f>
        <v>WON</v>
      </c>
      <c r="R396" t="str">
        <f ca="1">IF(AND(RESULT!$K455&gt;Q$1,RESULT!$C455+RESULT!$D455&gt;2),"WON",IF(AND(RESULT!$K455&lt;Q$1,RESULT!$C455+RESULT!$D455&lt;3),"WON","LOST"))</f>
        <v>LOST</v>
      </c>
      <c r="S396" t="str">
        <f t="shared" ca="1" si="260"/>
        <v>DP</v>
      </c>
      <c r="U396" t="str">
        <f ca="1">IF(AND(RESULT!$G455&gt;U$1,RESULT!$C455+RESULT!$D455&gt;2),"WON",IF(AND(RESULT!$G455&lt;U$1,RESULT!$C455+RESULT!$D455&lt;3),"WON","LOST"))</f>
        <v>WON</v>
      </c>
      <c r="V396" t="str">
        <f ca="1">IF(AND(RESULT!$K455&gt;U$1,RESULT!$C455+RESULT!$D455&gt;2),"WON",IF(AND(RESULT!$K455&lt;U$1,RESULT!$C455+RESULT!$D455&lt;3),"WON","LOST"))</f>
        <v>LOST</v>
      </c>
      <c r="W396" t="str">
        <f t="shared" ca="1" si="261"/>
        <v>DP</v>
      </c>
      <c r="Y396" t="str">
        <f ca="1">IF(AND(RESULT!$G455&gt;Y$1,RESULT!$C455+RESULT!$D455&gt;2),"WON",IF(AND(RESULT!$G455&lt;Y$1,RESULT!$C455+RESULT!$D455&lt;3),"WON","LOST"))</f>
        <v>WON</v>
      </c>
      <c r="Z396" t="str">
        <f ca="1">IF(AND(RESULT!$K455&gt;Y$1,RESULT!$C455+RESULT!$D455&gt;2),"WON",IF(AND(RESULT!$K455&lt;Y$1,RESULT!$C455+RESULT!$D455&lt;3),"WON","LOST"))</f>
        <v>LOST</v>
      </c>
      <c r="AA396" t="str">
        <f t="shared" ca="1" si="262"/>
        <v>DP</v>
      </c>
      <c r="AC396" t="str">
        <f ca="1">IF(AND(RESULT!$G455&gt;AC$1,RESULT!$C455+RESULT!$D455&gt;2),"WON",IF(AND(RESULT!$G455&lt;AC$1,RESULT!$C455+RESULT!$D455&lt;3),"WON","LOST"))</f>
        <v>WON</v>
      </c>
      <c r="AD396" t="str">
        <f ca="1">IF(AND(RESULT!$K455&gt;AC$1,RESULT!$C455+RESULT!$D455&gt;2),"WON",IF(AND(RESULT!$K455&lt;AC$1,RESULT!$C455+RESULT!$D455&lt;3),"WON","LOST"))</f>
        <v>LOST</v>
      </c>
      <c r="AE396" t="str">
        <f t="shared" ca="1" si="263"/>
        <v>DP</v>
      </c>
    </row>
    <row r="402" spans="1:31">
      <c r="A402" s="14">
        <f ca="1">COUNTIF(A3:A396,"WON")</f>
        <v>159</v>
      </c>
      <c r="B402" s="14">
        <f ca="1">COUNTIF(B3:B396,"WON")</f>
        <v>172</v>
      </c>
      <c r="C402" s="14">
        <f ca="1">COUNTIF(C3:C396,"WON")</f>
        <v>106</v>
      </c>
      <c r="E402" s="14">
        <f ca="1">COUNTIF(E3:E396,"WON")</f>
        <v>154</v>
      </c>
      <c r="F402" s="14">
        <f ca="1">COUNTIF(F3:F396,"WON")</f>
        <v>172</v>
      </c>
      <c r="G402" s="14">
        <f ca="1">COUNTIF(G3:G396,"WON")</f>
        <v>104</v>
      </c>
      <c r="I402" s="14">
        <f ca="1">COUNTIF(I3:I396,"WON")</f>
        <v>164</v>
      </c>
      <c r="J402" s="14">
        <f ca="1">COUNTIF(J3:J396,"WON")</f>
        <v>172</v>
      </c>
      <c r="K402" s="14">
        <f ca="1">COUNTIF(K3:K396,"WON")</f>
        <v>110</v>
      </c>
      <c r="M402" s="14">
        <f ca="1">COUNTIF(M3:M396,"WON")</f>
        <v>184</v>
      </c>
      <c r="N402" s="14">
        <f ca="1">COUNTIF(N3:N396,"WON")</f>
        <v>176</v>
      </c>
      <c r="O402" s="14">
        <f ca="1">COUNTIF(O3:O396,"WON")</f>
        <v>132</v>
      </c>
      <c r="Q402" s="14">
        <f ca="1">COUNTIF(Q3:Q396,"WON")</f>
        <v>187</v>
      </c>
      <c r="R402" s="14">
        <f ca="1">COUNTIF(R3:R396,"WON")</f>
        <v>176</v>
      </c>
      <c r="S402" s="14">
        <f ca="1">COUNTIF(S3:S396,"WON")</f>
        <v>135</v>
      </c>
      <c r="U402" s="14">
        <f ca="1">COUNTIF(U3:U396,"WON")</f>
        <v>184</v>
      </c>
      <c r="V402" s="14">
        <f ca="1">COUNTIF(V3:V396,"WON")</f>
        <v>176</v>
      </c>
      <c r="W402" s="14">
        <f ca="1">COUNTIF(W3:W396,"WON")</f>
        <v>133</v>
      </c>
      <c r="Y402" s="14">
        <f ca="1">COUNTIF(Y3:Y396,"WON")</f>
        <v>183</v>
      </c>
      <c r="Z402" s="14">
        <f ca="1">COUNTIF(Z3:Z396,"WON")</f>
        <v>178</v>
      </c>
      <c r="AA402" s="14">
        <f ca="1">COUNTIF(AA3:AA396,"WON")</f>
        <v>131</v>
      </c>
      <c r="AC402" s="14">
        <f ca="1">COUNTIF(AC3:AC396,"WON")</f>
        <v>181</v>
      </c>
      <c r="AD402" s="14">
        <f ca="1">COUNTIF(AD3:AD396,"WON")</f>
        <v>178</v>
      </c>
      <c r="AE402" s="14">
        <f ca="1">COUNTIF(AE3:AE396,"WON")</f>
        <v>130</v>
      </c>
    </row>
    <row r="403" spans="1:31">
      <c r="A403" s="14">
        <f ca="1">COUNTIF(A3:A396,"LOST")</f>
        <v>171</v>
      </c>
      <c r="B403" s="14">
        <f ca="1">COUNTIF(B3:B396,"LOST")</f>
        <v>158</v>
      </c>
      <c r="C403" s="14">
        <f ca="1">COUNTIF(C3:C396,"LOST")</f>
        <v>105</v>
      </c>
      <c r="E403" s="14">
        <f ca="1">COUNTIF(E3:E396,"LOST")</f>
        <v>176</v>
      </c>
      <c r="F403" s="14">
        <f ca="1">COUNTIF(F3:F396,"LOST")</f>
        <v>158</v>
      </c>
      <c r="G403" s="14">
        <f ca="1">COUNTIF(G3:G396,"LOST")</f>
        <v>108</v>
      </c>
      <c r="I403" s="14">
        <f ca="1">COUNTIF(I3:I396,"LOST")</f>
        <v>166</v>
      </c>
      <c r="J403" s="14">
        <f ca="1">COUNTIF(J3:J396,"LOST")</f>
        <v>158</v>
      </c>
      <c r="K403" s="14">
        <f ca="1">COUNTIF(K3:K396,"LOST")</f>
        <v>104</v>
      </c>
      <c r="M403" s="14">
        <f ca="1">COUNTIF(M3:M396,"LOST")</f>
        <v>146</v>
      </c>
      <c r="N403" s="14">
        <f ca="1">COUNTIF(N3:N396,"LOST")</f>
        <v>154</v>
      </c>
      <c r="O403" s="14">
        <f ca="1">COUNTIF(O3:O396,"LOST")</f>
        <v>102</v>
      </c>
      <c r="Q403" s="14">
        <f ca="1">COUNTIF(Q3:Q396,"LOST")</f>
        <v>143</v>
      </c>
      <c r="R403" s="14">
        <f ca="1">COUNTIF(R3:R396,"LOST")</f>
        <v>154</v>
      </c>
      <c r="S403" s="14">
        <f ca="1">COUNTIF(S3:S396,"LOST")</f>
        <v>102</v>
      </c>
      <c r="U403" s="14">
        <f ca="1">COUNTIF(U3:U396,"LOST")</f>
        <v>146</v>
      </c>
      <c r="V403" s="14">
        <f ca="1">COUNTIF(V3:V396,"LOST")</f>
        <v>154</v>
      </c>
      <c r="W403" s="14">
        <f ca="1">COUNTIF(W3:W396,"LOST")</f>
        <v>103</v>
      </c>
      <c r="Y403" s="14">
        <f ca="1">COUNTIF(Y3:Y396,"LOST")</f>
        <v>147</v>
      </c>
      <c r="Z403" s="14">
        <f ca="1">COUNTIF(Z3:Z396,"LOST")</f>
        <v>152</v>
      </c>
      <c r="AA403" s="14">
        <f ca="1">COUNTIF(AA3:AA396,"LOST")</f>
        <v>100</v>
      </c>
      <c r="AC403" s="14">
        <f ca="1">COUNTIF(AC3:AC396,"LOST")</f>
        <v>149</v>
      </c>
      <c r="AD403" s="14">
        <f ca="1">COUNTIF(AD3:AD396,"LOST")</f>
        <v>152</v>
      </c>
      <c r="AE403" s="14">
        <f ca="1">COUNTIF(AE3:AE396,"LOST")</f>
        <v>101</v>
      </c>
    </row>
    <row r="404" spans="1:31">
      <c r="A404" s="14">
        <f ca="1">COUNTIF(A3:A396,"DP")</f>
        <v>0</v>
      </c>
      <c r="B404" s="14">
        <f ca="1">COUNTIF(B3:B396,"DP")</f>
        <v>0</v>
      </c>
      <c r="C404" s="14">
        <f ca="1">COUNTIF(C3:C396,"DP")</f>
        <v>119</v>
      </c>
      <c r="E404" s="14">
        <f ca="1">COUNTIF(E3:E396,"DP")</f>
        <v>0</v>
      </c>
      <c r="F404" s="14">
        <f ca="1">COUNTIF(F3:F396,"DP")</f>
        <v>0</v>
      </c>
      <c r="G404" s="14">
        <f ca="1">COUNTIF(G3:G396,"DP")</f>
        <v>118</v>
      </c>
      <c r="I404" s="14">
        <f ca="1">COUNTIF(I3:I396,"DP")</f>
        <v>0</v>
      </c>
      <c r="J404" s="14">
        <f ca="1">COUNTIF(J3:J396,"DP")</f>
        <v>0</v>
      </c>
      <c r="K404" s="14">
        <f ca="1">COUNTIF(K3:K396,"DP")</f>
        <v>116</v>
      </c>
      <c r="M404" s="14">
        <f ca="1">COUNTIF(M3:M396,"DP")</f>
        <v>0</v>
      </c>
      <c r="N404" s="14">
        <f ca="1">COUNTIF(N3:N396,"DP")</f>
        <v>0</v>
      </c>
      <c r="O404" s="14">
        <f ca="1">COUNTIF(O3:O396,"DP")</f>
        <v>96</v>
      </c>
      <c r="Q404" s="14">
        <f ca="1">COUNTIF(Q3:Q396,"DP")</f>
        <v>0</v>
      </c>
      <c r="R404" s="14">
        <f ca="1">COUNTIF(R3:R396,"DP")</f>
        <v>0</v>
      </c>
      <c r="S404" s="14">
        <f ca="1">COUNTIF(S3:S396,"DP")</f>
        <v>93</v>
      </c>
      <c r="U404" s="14">
        <f ca="1">COUNTIF(U3:U396,"DP")</f>
        <v>0</v>
      </c>
      <c r="V404" s="14">
        <f ca="1">COUNTIF(V3:V396,"DP")</f>
        <v>0</v>
      </c>
      <c r="W404" s="14">
        <f ca="1">COUNTIF(W3:W396,"DP")</f>
        <v>94</v>
      </c>
      <c r="Y404" s="14">
        <f ca="1">COUNTIF(Y3:Y396,"DP")</f>
        <v>0</v>
      </c>
      <c r="Z404" s="14">
        <f ca="1">COUNTIF(Z3:Z396,"DP")</f>
        <v>0</v>
      </c>
      <c r="AA404" s="14">
        <f ca="1">COUNTIF(AA3:AA396,"DP")</f>
        <v>99</v>
      </c>
      <c r="AC404" s="14">
        <f ca="1">COUNTIF(AC3:AC396,"DP")</f>
        <v>0</v>
      </c>
      <c r="AD404" s="14">
        <f ca="1">COUNTIF(AD3:AD396,"DP")</f>
        <v>0</v>
      </c>
      <c r="AE404" s="14">
        <f ca="1">COUNTIF(AE3:AE396,"DP")</f>
        <v>99</v>
      </c>
    </row>
  </sheetData>
  <mergeCells count="8">
    <mergeCell ref="Y1:AA1"/>
    <mergeCell ref="AC1:AE1"/>
    <mergeCell ref="A1:C1"/>
    <mergeCell ref="E1:G1"/>
    <mergeCell ref="I1:K1"/>
    <mergeCell ref="M1:O1"/>
    <mergeCell ref="Q1:S1"/>
    <mergeCell ref="U1:W1"/>
  </mergeCells>
  <conditionalFormatting sqref="A404:C404">
    <cfRule type="cellIs" dxfId="169" priority="67" operator="equal">
      <formula>"LOST"</formula>
    </cfRule>
    <cfRule type="cellIs" dxfId="168" priority="68" operator="equal">
      <formula>"WON"</formula>
    </cfRule>
  </conditionalFormatting>
  <conditionalFormatting sqref="A402:C402">
    <cfRule type="cellIs" dxfId="167" priority="71" operator="equal">
      <formula>"LOST"</formula>
    </cfRule>
    <cfRule type="cellIs" dxfId="166" priority="72" operator="equal">
      <formula>"WON"</formula>
    </cfRule>
  </conditionalFormatting>
  <conditionalFormatting sqref="A403:C403">
    <cfRule type="cellIs" dxfId="165" priority="69" operator="equal">
      <formula>"LOST"</formula>
    </cfRule>
    <cfRule type="cellIs" dxfId="164" priority="70" operator="equal">
      <formula>"WON"</formula>
    </cfRule>
  </conditionalFormatting>
  <conditionalFormatting sqref="A3:C396">
    <cfRule type="cellIs" dxfId="163" priority="64" operator="equal">
      <formula>"DP"</formula>
    </cfRule>
    <cfRule type="cellIs" dxfId="162" priority="65" operator="equal">
      <formula>"LOST"</formula>
    </cfRule>
    <cfRule type="cellIs" dxfId="161" priority="66" operator="equal">
      <formula>"WON"</formula>
    </cfRule>
  </conditionalFormatting>
  <conditionalFormatting sqref="E404:G404">
    <cfRule type="cellIs" dxfId="160" priority="58" operator="equal">
      <formula>"LOST"</formula>
    </cfRule>
    <cfRule type="cellIs" dxfId="159" priority="59" operator="equal">
      <formula>"WON"</formula>
    </cfRule>
  </conditionalFormatting>
  <conditionalFormatting sqref="E402:G402">
    <cfRule type="cellIs" dxfId="158" priority="62" operator="equal">
      <formula>"LOST"</formula>
    </cfRule>
    <cfRule type="cellIs" dxfId="157" priority="63" operator="equal">
      <formula>"WON"</formula>
    </cfRule>
  </conditionalFormatting>
  <conditionalFormatting sqref="E403:G403">
    <cfRule type="cellIs" dxfId="156" priority="60" operator="equal">
      <formula>"LOST"</formula>
    </cfRule>
    <cfRule type="cellIs" dxfId="155" priority="61" operator="equal">
      <formula>"WON"</formula>
    </cfRule>
  </conditionalFormatting>
  <conditionalFormatting sqref="E3:G396">
    <cfRule type="cellIs" dxfId="154" priority="55" operator="equal">
      <formula>"DP"</formula>
    </cfRule>
    <cfRule type="cellIs" dxfId="153" priority="56" operator="equal">
      <formula>"LOST"</formula>
    </cfRule>
    <cfRule type="cellIs" dxfId="152" priority="57" operator="equal">
      <formula>"WON"</formula>
    </cfRule>
  </conditionalFormatting>
  <conditionalFormatting sqref="I404:K404">
    <cfRule type="cellIs" dxfId="151" priority="49" operator="equal">
      <formula>"LOST"</formula>
    </cfRule>
    <cfRule type="cellIs" dxfId="150" priority="50" operator="equal">
      <formula>"WON"</formula>
    </cfRule>
  </conditionalFormatting>
  <conditionalFormatting sqref="I402:K402">
    <cfRule type="cellIs" dxfId="149" priority="53" operator="equal">
      <formula>"LOST"</formula>
    </cfRule>
    <cfRule type="cellIs" dxfId="148" priority="54" operator="equal">
      <formula>"WON"</formula>
    </cfRule>
  </conditionalFormatting>
  <conditionalFormatting sqref="I403:K403">
    <cfRule type="cellIs" dxfId="147" priority="51" operator="equal">
      <formula>"LOST"</formula>
    </cfRule>
    <cfRule type="cellIs" dxfId="146" priority="52" operator="equal">
      <formula>"WON"</formula>
    </cfRule>
  </conditionalFormatting>
  <conditionalFormatting sqref="I3:K396">
    <cfRule type="cellIs" dxfId="145" priority="46" operator="equal">
      <formula>"DP"</formula>
    </cfRule>
    <cfRule type="cellIs" dxfId="144" priority="47" operator="equal">
      <formula>"LOST"</formula>
    </cfRule>
    <cfRule type="cellIs" dxfId="143" priority="48" operator="equal">
      <formula>"WON"</formula>
    </cfRule>
  </conditionalFormatting>
  <conditionalFormatting sqref="M404:O404">
    <cfRule type="cellIs" dxfId="142" priority="40" operator="equal">
      <formula>"LOST"</formula>
    </cfRule>
    <cfRule type="cellIs" dxfId="141" priority="41" operator="equal">
      <formula>"WON"</formula>
    </cfRule>
  </conditionalFormatting>
  <conditionalFormatting sqref="M402:O402">
    <cfRule type="cellIs" dxfId="140" priority="44" operator="equal">
      <formula>"LOST"</formula>
    </cfRule>
    <cfRule type="cellIs" dxfId="139" priority="45" operator="equal">
      <formula>"WON"</formula>
    </cfRule>
  </conditionalFormatting>
  <conditionalFormatting sqref="M403:O403">
    <cfRule type="cellIs" dxfId="138" priority="42" operator="equal">
      <formula>"LOST"</formula>
    </cfRule>
    <cfRule type="cellIs" dxfId="137" priority="43" operator="equal">
      <formula>"WON"</formula>
    </cfRule>
  </conditionalFormatting>
  <conditionalFormatting sqref="M3:O396">
    <cfRule type="cellIs" dxfId="136" priority="37" operator="equal">
      <formula>"DP"</formula>
    </cfRule>
    <cfRule type="cellIs" dxfId="135" priority="38" operator="equal">
      <formula>"LOST"</formula>
    </cfRule>
    <cfRule type="cellIs" dxfId="134" priority="39" operator="equal">
      <formula>"WON"</formula>
    </cfRule>
  </conditionalFormatting>
  <conditionalFormatting sqref="Q404:S404">
    <cfRule type="cellIs" dxfId="133" priority="31" operator="equal">
      <formula>"LOST"</formula>
    </cfRule>
    <cfRule type="cellIs" dxfId="132" priority="32" operator="equal">
      <formula>"WON"</formula>
    </cfRule>
  </conditionalFormatting>
  <conditionalFormatting sqref="Q402:S402">
    <cfRule type="cellIs" dxfId="131" priority="35" operator="equal">
      <formula>"LOST"</formula>
    </cfRule>
    <cfRule type="cellIs" dxfId="130" priority="36" operator="equal">
      <formula>"WON"</formula>
    </cfRule>
  </conditionalFormatting>
  <conditionalFormatting sqref="Q403:S403">
    <cfRule type="cellIs" dxfId="129" priority="33" operator="equal">
      <formula>"LOST"</formula>
    </cfRule>
    <cfRule type="cellIs" dxfId="128" priority="34" operator="equal">
      <formula>"WON"</formula>
    </cfRule>
  </conditionalFormatting>
  <conditionalFormatting sqref="Q3:S396">
    <cfRule type="cellIs" dxfId="127" priority="28" operator="equal">
      <formula>"DP"</formula>
    </cfRule>
    <cfRule type="cellIs" dxfId="126" priority="29" operator="equal">
      <formula>"LOST"</formula>
    </cfRule>
    <cfRule type="cellIs" dxfId="125" priority="30" operator="equal">
      <formula>"WON"</formula>
    </cfRule>
  </conditionalFormatting>
  <conditionalFormatting sqref="U404:W404">
    <cfRule type="cellIs" dxfId="124" priority="22" operator="equal">
      <formula>"LOST"</formula>
    </cfRule>
    <cfRule type="cellIs" dxfId="123" priority="23" operator="equal">
      <formula>"WON"</formula>
    </cfRule>
  </conditionalFormatting>
  <conditionalFormatting sqref="U402:W402">
    <cfRule type="cellIs" dxfId="122" priority="26" operator="equal">
      <formula>"LOST"</formula>
    </cfRule>
    <cfRule type="cellIs" dxfId="121" priority="27" operator="equal">
      <formula>"WON"</formula>
    </cfRule>
  </conditionalFormatting>
  <conditionalFormatting sqref="U403:W403">
    <cfRule type="cellIs" dxfId="120" priority="24" operator="equal">
      <formula>"LOST"</formula>
    </cfRule>
    <cfRule type="cellIs" dxfId="119" priority="25" operator="equal">
      <formula>"WON"</formula>
    </cfRule>
  </conditionalFormatting>
  <conditionalFormatting sqref="U3:W396">
    <cfRule type="cellIs" dxfId="118" priority="19" operator="equal">
      <formula>"DP"</formula>
    </cfRule>
    <cfRule type="cellIs" dxfId="117" priority="20" operator="equal">
      <formula>"LOST"</formula>
    </cfRule>
    <cfRule type="cellIs" dxfId="116" priority="21" operator="equal">
      <formula>"WON"</formula>
    </cfRule>
  </conditionalFormatting>
  <conditionalFormatting sqref="Y404:AA404">
    <cfRule type="cellIs" dxfId="115" priority="13" operator="equal">
      <formula>"LOST"</formula>
    </cfRule>
    <cfRule type="cellIs" dxfId="114" priority="14" operator="equal">
      <formula>"WON"</formula>
    </cfRule>
  </conditionalFormatting>
  <conditionalFormatting sqref="Y402:AA402">
    <cfRule type="cellIs" dxfId="113" priority="17" operator="equal">
      <formula>"LOST"</formula>
    </cfRule>
    <cfRule type="cellIs" dxfId="112" priority="18" operator="equal">
      <formula>"WON"</formula>
    </cfRule>
  </conditionalFormatting>
  <conditionalFormatting sqref="Y403:AA403">
    <cfRule type="cellIs" dxfId="111" priority="15" operator="equal">
      <formula>"LOST"</formula>
    </cfRule>
    <cfRule type="cellIs" dxfId="110" priority="16" operator="equal">
      <formula>"WON"</formula>
    </cfRule>
  </conditionalFormatting>
  <conditionalFormatting sqref="Y3:AA396">
    <cfRule type="cellIs" dxfId="109" priority="10" operator="equal">
      <formula>"DP"</formula>
    </cfRule>
    <cfRule type="cellIs" dxfId="108" priority="11" operator="equal">
      <formula>"LOST"</formula>
    </cfRule>
    <cfRule type="cellIs" dxfId="107" priority="12" operator="equal">
      <formula>"WON"</formula>
    </cfRule>
  </conditionalFormatting>
  <conditionalFormatting sqref="AC404:AE404">
    <cfRule type="cellIs" dxfId="106" priority="4" operator="equal">
      <formula>"LOST"</formula>
    </cfRule>
    <cfRule type="cellIs" dxfId="105" priority="5" operator="equal">
      <formula>"WON"</formula>
    </cfRule>
  </conditionalFormatting>
  <conditionalFormatting sqref="AC402:AE402">
    <cfRule type="cellIs" dxfId="104" priority="8" operator="equal">
      <formula>"LOST"</formula>
    </cfRule>
    <cfRule type="cellIs" dxfId="103" priority="9" operator="equal">
      <formula>"WON"</formula>
    </cfRule>
  </conditionalFormatting>
  <conditionalFormatting sqref="AC403:AE403">
    <cfRule type="cellIs" dxfId="102" priority="6" operator="equal">
      <formula>"LOST"</formula>
    </cfRule>
    <cfRule type="cellIs" dxfId="101" priority="7" operator="equal">
      <formula>"WON"</formula>
    </cfRule>
  </conditionalFormatting>
  <conditionalFormatting sqref="AC3:AE396">
    <cfRule type="cellIs" dxfId="100" priority="1" operator="equal">
      <formula>"DP"</formula>
    </cfRule>
    <cfRule type="cellIs" dxfId="99" priority="2" operator="equal">
      <formula>"LOST"</formula>
    </cfRule>
    <cfRule type="cellIs" dxfId="98" priority="3" operator="equal">
      <formula>"WON"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04"/>
  <sheetViews>
    <sheetView topLeftCell="A378" workbookViewId="0">
      <selection activeCell="Y2" sqref="Y2"/>
    </sheetView>
  </sheetViews>
  <sheetFormatPr baseColWidth="10" defaultRowHeight="14" x14ac:dyDescent="0"/>
  <sheetData>
    <row r="1" spans="1:31">
      <c r="A1" s="15">
        <v>1.4</v>
      </c>
      <c r="B1" s="15"/>
      <c r="C1" s="15"/>
      <c r="E1" s="15">
        <v>1.5</v>
      </c>
      <c r="F1" s="15"/>
      <c r="G1" s="15"/>
      <c r="I1" s="15">
        <v>1.6</v>
      </c>
      <c r="J1" s="15"/>
      <c r="K1" s="15"/>
      <c r="M1" s="15">
        <v>1.8</v>
      </c>
      <c r="N1" s="15"/>
      <c r="O1" s="15"/>
      <c r="Q1" s="15">
        <v>1.9</v>
      </c>
      <c r="R1" s="15"/>
      <c r="S1" s="15"/>
      <c r="U1" s="15">
        <v>2</v>
      </c>
      <c r="V1" s="15"/>
      <c r="W1" s="15"/>
      <c r="Y1" s="15">
        <v>2.1</v>
      </c>
      <c r="Z1" s="15"/>
      <c r="AA1" s="15"/>
      <c r="AC1" s="15">
        <v>1.1599999999999999</v>
      </c>
      <c r="AD1" s="15"/>
      <c r="AE1" s="15"/>
    </row>
    <row r="3" spans="1:31">
      <c r="A3" t="str">
        <f ca="1">IF(AND(RESULT!$G62&gt;A$1,RESULT!$C62+RESULT!$D62&gt;2),"WON",IF(AND(RESULT!$G62&lt;A$1,RESULT!$C62+RESULT!$D62&lt;3),"WON","LOST"))</f>
        <v>WON</v>
      </c>
      <c r="B3" t="str">
        <f ca="1">IF(AND(RESULT!$K62&gt;A$1,RESULT!$C62+RESULT!$D62&gt;2),"WON",IF(AND(RESULT!$K62&lt;A$1,RESULT!$C62+RESULT!$D62&lt;3),"WON","LOST"))</f>
        <v>WON</v>
      </c>
      <c r="C3" t="str">
        <f ca="1">IF(AND(A3="WON",B3="WON"),"WON",IF(AND(A3="LOST",B3="LOST"),"LOST","DP"))</f>
        <v>WON</v>
      </c>
      <c r="E3" t="str">
        <f ca="1">IF(AND(RESULT!$G62&gt;E$1,RESULT!$C62+RESULT!$D62&gt;2),"WON",IF(AND(RESULT!$G62&lt;E$1,RESULT!$C62+RESULT!$D62&lt;3),"WON","LOST"))</f>
        <v>WON</v>
      </c>
      <c r="F3" t="str">
        <f ca="1">IF(AND(RESULT!$K62&gt;E$1,RESULT!$C62+RESULT!$D62&gt;2),"WON",IF(AND(RESULT!$K62&lt;E$1,RESULT!$C62+RESULT!$D62&lt;3),"WON","LOST"))</f>
        <v>WON</v>
      </c>
      <c r="G3" t="str">
        <f ca="1">IF(AND(E3="WON",F3="WON"),"WON",IF(AND(E3="LOST",F3="LOST"),"LOST","DP"))</f>
        <v>WON</v>
      </c>
      <c r="I3" t="str">
        <f ca="1">IF(AND(RESULT!$G62&gt;I$1,RESULT!$C62+RESULT!$D62&gt;2),"WON",IF(AND(RESULT!$G62&lt;I$1,RESULT!$C62+RESULT!$D62&lt;3),"WON","LOST"))</f>
        <v>LOST</v>
      </c>
      <c r="J3" t="str">
        <f ca="1">IF(AND(RESULT!$K62&gt;I$1,RESULT!$C62+RESULT!$D62&gt;2),"WON",IF(AND(RESULT!$K62&lt;I$1,RESULT!$C62+RESULT!$D62&lt;3),"WON","LOST"))</f>
        <v>LOST</v>
      </c>
      <c r="K3" t="str">
        <f ca="1">IF(AND(I3="WON",J3="WON"),"WON",IF(AND(I3="LOST",J3="LOST"),"LOST","DP"))</f>
        <v>LOST</v>
      </c>
      <c r="M3" t="str">
        <f ca="1">IF(AND(RESULT!$G62&gt;M$1,RESULT!$C62+RESULT!$D62&gt;2),"WON",IF(AND(RESULT!$G62&lt;M$1,RESULT!$C62+RESULT!$D62&lt;3),"WON","LOST"))</f>
        <v>LOST</v>
      </c>
      <c r="N3" t="str">
        <f ca="1">IF(AND(RESULT!$K62&gt;M$1,RESULT!$C62+RESULT!$D62&gt;2),"WON",IF(AND(RESULT!$K62&lt;M$1,RESULT!$C62+RESULT!$D62&lt;3),"WON","LOST"))</f>
        <v>LOST</v>
      </c>
      <c r="O3" t="str">
        <f ca="1">IF(AND(M3="WON",N3="WON"),"WON",IF(AND(M3="LOST",N3="LOST"),"LOST","DP"))</f>
        <v>LOST</v>
      </c>
      <c r="Q3" t="str">
        <f ca="1">IF(AND(RESULT!$G62&gt;Q$1,RESULT!$C62+RESULT!$D62&gt;2),"WON",IF(AND(RESULT!$G62&lt;Q$1,RESULT!$C62+RESULT!$D62&lt;3),"WON","LOST"))</f>
        <v>LOST</v>
      </c>
      <c r="R3" t="str">
        <f ca="1">IF(AND(RESULT!$K62&gt;Q$1,RESULT!$C62+RESULT!$D62&gt;2),"WON",IF(AND(RESULT!$K62&lt;Q$1,RESULT!$C62+RESULT!$D62&lt;3),"WON","LOST"))</f>
        <v>LOST</v>
      </c>
      <c r="S3" t="str">
        <f ca="1">IF(AND(Q3="WON",R3="WON"),"WON",IF(AND(Q3="LOST",R3="LOST"),"LOST","DP"))</f>
        <v>LOST</v>
      </c>
      <c r="U3" t="str">
        <f ca="1">IF(AND(RESULT!$G62&gt;U$1,RESULT!$C62+RESULT!$D62&gt;2),"WON",IF(AND(RESULT!$G62&lt;U$1,RESULT!$C62+RESULT!$D62&lt;3),"WON","LOST"))</f>
        <v>LOST</v>
      </c>
      <c r="V3" t="str">
        <f ca="1">IF(AND(RESULT!$K62&gt;U$1,RESULT!$C62+RESULT!$D62&gt;2),"WON",IF(AND(RESULT!$K62&lt;U$1,RESULT!$C62+RESULT!$D62&lt;3),"WON","LOST"))</f>
        <v>LOST</v>
      </c>
      <c r="W3" t="str">
        <f ca="1">IF(AND(U3="WON",V3="WON"),"WON",IF(AND(U3="LOST",V3="LOST"),"LOST","DP"))</f>
        <v>LOST</v>
      </c>
      <c r="Y3" t="str">
        <f ca="1">IF(AND(RESULT!$G62&gt;Y$1,RESULT!$C62+RESULT!$D62&gt;2),"WON",IF(AND(RESULT!$G62&lt;Y$1,RESULT!$C62+RESULT!$D62&lt;3),"WON","LOST"))</f>
        <v>LOST</v>
      </c>
      <c r="Z3" t="str">
        <f ca="1">IF(AND(RESULT!$K62&gt;Y$1,RESULT!$C62+RESULT!$D62&gt;2),"WON",IF(AND(RESULT!$K62&lt;Y$1,RESULT!$C62+RESULT!$D62&lt;3),"WON","LOST"))</f>
        <v>LOST</v>
      </c>
      <c r="AA3" t="str">
        <f ca="1">IF(AND(Y3="WON",Z3="WON"),"WON",IF(AND(Y3="LOST",Z3="LOST"),"LOST","DP"))</f>
        <v>LOST</v>
      </c>
      <c r="AC3" t="str">
        <f ca="1">IF(AND(RESULT!$G62&gt;AC$1,RESULT!$C62+RESULT!$D62&gt;2),"WON",IF(AND(RESULT!$G62&lt;AC$1,RESULT!$C62+RESULT!$D62&lt;3),"WON","LOST"))</f>
        <v>WON</v>
      </c>
      <c r="AD3" t="str">
        <f ca="1">IF(AND(RESULT!$K62&gt;AC$1,RESULT!$C62+RESULT!$D62&gt;2),"WON",IF(AND(RESULT!$K62&lt;AC$1,RESULT!$C62+RESULT!$D62&lt;3),"WON","LOST"))</f>
        <v>WON</v>
      </c>
      <c r="AE3" t="str">
        <f ca="1">IF(AND(AC3="WON",AD3="WON"),"WON",IF(AND(AC3="LOST",AD3="LOST"),"LOST","DP"))</f>
        <v>WON</v>
      </c>
    </row>
    <row r="4" spans="1:31">
      <c r="A4" t="str">
        <f ca="1">IF(AND(RESULT!$G63&gt;A$1,RESULT!$C63+RESULT!$D63&gt;2),"WON",IF(AND(RESULT!$G63&lt;A$1,RESULT!$C63+RESULT!$D63&lt;3),"WON","LOST"))</f>
        <v>LOST</v>
      </c>
      <c r="B4" t="str">
        <f ca="1">IF(AND(RESULT!$K63&gt;A$1,RESULT!$C63+RESULT!$D63&gt;2),"WON",IF(AND(RESULT!$K63&lt;A$1,RESULT!$C63+RESULT!$D63&lt;3),"WON","LOST"))</f>
        <v>LOST</v>
      </c>
      <c r="C4" t="str">
        <f t="shared" ref="C4:C12" ca="1" si="0">IF(AND(A4="WON",B4="WON"),"WON",IF(AND(A4="LOST",B4="LOST"),"LOST","DP"))</f>
        <v>LOST</v>
      </c>
      <c r="E4" t="str">
        <f ca="1">IF(AND(RESULT!$G63&gt;E$1,RESULT!$C63+RESULT!$D63&gt;2),"WON",IF(AND(RESULT!$G63&lt;E$1,RESULT!$C63+RESULT!$D63&lt;3),"WON","LOST"))</f>
        <v>LOST</v>
      </c>
      <c r="F4" t="str">
        <f ca="1">IF(AND(RESULT!$K63&gt;E$1,RESULT!$C63+RESULT!$D63&gt;2),"WON",IF(AND(RESULT!$K63&lt;E$1,RESULT!$C63+RESULT!$D63&lt;3),"WON","LOST"))</f>
        <v>LOST</v>
      </c>
      <c r="G4" t="str">
        <f t="shared" ref="G4:G12" ca="1" si="1">IF(AND(E4="WON",F4="WON"),"WON",IF(AND(E4="LOST",F4="LOST"),"LOST","DP"))</f>
        <v>LOST</v>
      </c>
      <c r="I4" t="str">
        <f ca="1">IF(AND(RESULT!$G63&gt;I$1,RESULT!$C63+RESULT!$D63&gt;2),"WON",IF(AND(RESULT!$G63&lt;I$1,RESULT!$C63+RESULT!$D63&lt;3),"WON","LOST"))</f>
        <v>LOST</v>
      </c>
      <c r="J4" t="str">
        <f ca="1">IF(AND(RESULT!$K63&gt;I$1,RESULT!$C63+RESULT!$D63&gt;2),"WON",IF(AND(RESULT!$K63&lt;I$1,RESULT!$C63+RESULT!$D63&lt;3),"WON","LOST"))</f>
        <v>LOST</v>
      </c>
      <c r="K4" t="str">
        <f t="shared" ref="K4:K12" ca="1" si="2">IF(AND(I4="WON",J4="WON"),"WON",IF(AND(I4="LOST",J4="LOST"),"LOST","DP"))</f>
        <v>LOST</v>
      </c>
      <c r="M4" t="str">
        <f ca="1">IF(AND(RESULT!$G63&gt;M$1,RESULT!$C63+RESULT!$D63&gt;2),"WON",IF(AND(RESULT!$G63&lt;M$1,RESULT!$C63+RESULT!$D63&lt;3),"WON","LOST"))</f>
        <v>LOST</v>
      </c>
      <c r="N4" t="str">
        <f ca="1">IF(AND(RESULT!$K63&gt;M$1,RESULT!$C63+RESULT!$D63&gt;2),"WON",IF(AND(RESULT!$K63&lt;M$1,RESULT!$C63+RESULT!$D63&lt;3),"WON","LOST"))</f>
        <v>LOST</v>
      </c>
      <c r="O4" t="str">
        <f t="shared" ref="O4:O12" ca="1" si="3">IF(AND(M4="WON",N4="WON"),"WON",IF(AND(M4="LOST",N4="LOST"),"LOST","DP"))</f>
        <v>LOST</v>
      </c>
      <c r="Q4" t="str">
        <f ca="1">IF(AND(RESULT!$G63&gt;Q$1,RESULT!$C63+RESULT!$D63&gt;2),"WON",IF(AND(RESULT!$G63&lt;Q$1,RESULT!$C63+RESULT!$D63&lt;3),"WON","LOST"))</f>
        <v>LOST</v>
      </c>
      <c r="R4" t="str">
        <f ca="1">IF(AND(RESULT!$K63&gt;Q$1,RESULT!$C63+RESULT!$D63&gt;2),"WON",IF(AND(RESULT!$K63&lt;Q$1,RESULT!$C63+RESULT!$D63&lt;3),"WON","LOST"))</f>
        <v>LOST</v>
      </c>
      <c r="S4" t="str">
        <f t="shared" ref="S4:S12" ca="1" si="4">IF(AND(Q4="WON",R4="WON"),"WON",IF(AND(Q4="LOST",R4="LOST"),"LOST","DP"))</f>
        <v>LOST</v>
      </c>
      <c r="U4" t="str">
        <f ca="1">IF(AND(RESULT!$G63&gt;U$1,RESULT!$C63+RESULT!$D63&gt;2),"WON",IF(AND(RESULT!$G63&lt;U$1,RESULT!$C63+RESULT!$D63&lt;3),"WON","LOST"))</f>
        <v>LOST</v>
      </c>
      <c r="V4" t="str">
        <f ca="1">IF(AND(RESULT!$K63&gt;U$1,RESULT!$C63+RESULT!$D63&gt;2),"WON",IF(AND(RESULT!$K63&lt;U$1,RESULT!$C63+RESULT!$D63&lt;3),"WON","LOST"))</f>
        <v>LOST</v>
      </c>
      <c r="W4" t="str">
        <f t="shared" ref="W4:W12" ca="1" si="5">IF(AND(U4="WON",V4="WON"),"WON",IF(AND(U4="LOST",V4="LOST"),"LOST","DP"))</f>
        <v>LOST</v>
      </c>
      <c r="Y4" t="str">
        <f ca="1">IF(AND(RESULT!$G63&gt;Y$1,RESULT!$C63+RESULT!$D63&gt;2),"WON",IF(AND(RESULT!$G63&lt;Y$1,RESULT!$C63+RESULT!$D63&lt;3),"WON","LOST"))</f>
        <v>LOST</v>
      </c>
      <c r="Z4" t="str">
        <f ca="1">IF(AND(RESULT!$K63&gt;Y$1,RESULT!$C63+RESULT!$D63&gt;2),"WON",IF(AND(RESULT!$K63&lt;Y$1,RESULT!$C63+RESULT!$D63&lt;3),"WON","LOST"))</f>
        <v>LOST</v>
      </c>
      <c r="AA4" t="str">
        <f t="shared" ref="AA4:AA12" ca="1" si="6">IF(AND(Y4="WON",Z4="WON"),"WON",IF(AND(Y4="LOST",Z4="LOST"),"LOST","DP"))</f>
        <v>LOST</v>
      </c>
      <c r="AC4" t="str">
        <f ca="1">IF(AND(RESULT!$G63&gt;AC$1,RESULT!$C63+RESULT!$D63&gt;2),"WON",IF(AND(RESULT!$G63&lt;AC$1,RESULT!$C63+RESULT!$D63&lt;3),"WON","LOST"))</f>
        <v>LOST</v>
      </c>
      <c r="AD4" t="str">
        <f ca="1">IF(AND(RESULT!$K63&gt;AC$1,RESULT!$C63+RESULT!$D63&gt;2),"WON",IF(AND(RESULT!$K63&lt;AC$1,RESULT!$C63+RESULT!$D63&lt;3),"WON","LOST"))</f>
        <v>LOST</v>
      </c>
      <c r="AE4" t="str">
        <f t="shared" ref="AE4:AE12" ca="1" si="7">IF(AND(AC4="WON",AD4="WON"),"WON",IF(AND(AC4="LOST",AD4="LOST"),"LOST","DP"))</f>
        <v>LOST</v>
      </c>
    </row>
    <row r="5" spans="1:31">
      <c r="A5" t="str">
        <f ca="1">IF(AND(RESULT!$G64&gt;A$1,RESULT!$C64+RESULT!$D64&gt;2),"WON",IF(AND(RESULT!$G64&lt;A$1,RESULT!$C64+RESULT!$D64&lt;3),"WON","LOST"))</f>
        <v>LOST</v>
      </c>
      <c r="B5" t="str">
        <f ca="1">IF(AND(RESULT!$K64&gt;A$1,RESULT!$C64+RESULT!$D64&gt;2),"WON",IF(AND(RESULT!$K64&lt;A$1,RESULT!$C64+RESULT!$D64&lt;3),"WON","LOST"))</f>
        <v>LOST</v>
      </c>
      <c r="C5" t="str">
        <f t="shared" ca="1" si="0"/>
        <v>LOST</v>
      </c>
      <c r="E5" t="str">
        <f ca="1">IF(AND(RESULT!$G64&gt;E$1,RESULT!$C64+RESULT!$D64&gt;2),"WON",IF(AND(RESULT!$G64&lt;E$1,RESULT!$C64+RESULT!$D64&lt;3),"WON","LOST"))</f>
        <v>LOST</v>
      </c>
      <c r="F5" t="str">
        <f ca="1">IF(AND(RESULT!$K64&gt;E$1,RESULT!$C64+RESULT!$D64&gt;2),"WON",IF(AND(RESULT!$K64&lt;E$1,RESULT!$C64+RESULT!$D64&lt;3),"WON","LOST"))</f>
        <v>LOST</v>
      </c>
      <c r="G5" t="str">
        <f t="shared" ca="1" si="1"/>
        <v>LOST</v>
      </c>
      <c r="I5" t="str">
        <f ca="1">IF(AND(RESULT!$G64&gt;I$1,RESULT!$C64+RESULT!$D64&gt;2),"WON",IF(AND(RESULT!$G64&lt;I$1,RESULT!$C64+RESULT!$D64&lt;3),"WON","LOST"))</f>
        <v>LOST</v>
      </c>
      <c r="J5" t="str">
        <f ca="1">IF(AND(RESULT!$K64&gt;I$1,RESULT!$C64+RESULT!$D64&gt;2),"WON",IF(AND(RESULT!$K64&lt;I$1,RESULT!$C64+RESULT!$D64&lt;3),"WON","LOST"))</f>
        <v>LOST</v>
      </c>
      <c r="K5" t="str">
        <f t="shared" ca="1" si="2"/>
        <v>LOST</v>
      </c>
      <c r="M5" t="str">
        <f ca="1">IF(AND(RESULT!$G64&gt;M$1,RESULT!$C64+RESULT!$D64&gt;2),"WON",IF(AND(RESULT!$G64&lt;M$1,RESULT!$C64+RESULT!$D64&lt;3),"WON","LOST"))</f>
        <v>LOST</v>
      </c>
      <c r="N5" t="str">
        <f ca="1">IF(AND(RESULT!$K64&gt;M$1,RESULT!$C64+RESULT!$D64&gt;2),"WON",IF(AND(RESULT!$K64&lt;M$1,RESULT!$C64+RESULT!$D64&lt;3),"WON","LOST"))</f>
        <v>LOST</v>
      </c>
      <c r="O5" t="str">
        <f t="shared" ca="1" si="3"/>
        <v>LOST</v>
      </c>
      <c r="Q5" t="str">
        <f ca="1">IF(AND(RESULT!$G64&gt;Q$1,RESULT!$C64+RESULT!$D64&gt;2),"WON",IF(AND(RESULT!$G64&lt;Q$1,RESULT!$C64+RESULT!$D64&lt;3),"WON","LOST"))</f>
        <v>LOST</v>
      </c>
      <c r="R5" t="str">
        <f ca="1">IF(AND(RESULT!$K64&gt;Q$1,RESULT!$C64+RESULT!$D64&gt;2),"WON",IF(AND(RESULT!$K64&lt;Q$1,RESULT!$C64+RESULT!$D64&lt;3),"WON","LOST"))</f>
        <v>LOST</v>
      </c>
      <c r="S5" t="str">
        <f t="shared" ca="1" si="4"/>
        <v>LOST</v>
      </c>
      <c r="U5" t="str">
        <f ca="1">IF(AND(RESULT!$G64&gt;U$1,RESULT!$C64+RESULT!$D64&gt;2),"WON",IF(AND(RESULT!$G64&lt;U$1,RESULT!$C64+RESULT!$D64&lt;3),"WON","LOST"))</f>
        <v>LOST</v>
      </c>
      <c r="V5" t="str">
        <f ca="1">IF(AND(RESULT!$K64&gt;U$1,RESULT!$C64+RESULT!$D64&gt;2),"WON",IF(AND(RESULT!$K64&lt;U$1,RESULT!$C64+RESULT!$D64&lt;3),"WON","LOST"))</f>
        <v>LOST</v>
      </c>
      <c r="W5" t="str">
        <f t="shared" ca="1" si="5"/>
        <v>LOST</v>
      </c>
      <c r="Y5" t="str">
        <f ca="1">IF(AND(RESULT!$G64&gt;Y$1,RESULT!$C64+RESULT!$D64&gt;2),"WON",IF(AND(RESULT!$G64&lt;Y$1,RESULT!$C64+RESULT!$D64&lt;3),"WON","LOST"))</f>
        <v>LOST</v>
      </c>
      <c r="Z5" t="str">
        <f ca="1">IF(AND(RESULT!$K64&gt;Y$1,RESULT!$C64+RESULT!$D64&gt;2),"WON",IF(AND(RESULT!$K64&lt;Y$1,RESULT!$C64+RESULT!$D64&lt;3),"WON","LOST"))</f>
        <v>LOST</v>
      </c>
      <c r="AA5" t="str">
        <f t="shared" ca="1" si="6"/>
        <v>LOST</v>
      </c>
      <c r="AC5" t="str">
        <f ca="1">IF(AND(RESULT!$G64&gt;AC$1,RESULT!$C64+RESULT!$D64&gt;2),"WON",IF(AND(RESULT!$G64&lt;AC$1,RESULT!$C64+RESULT!$D64&lt;3),"WON","LOST"))</f>
        <v>LOST</v>
      </c>
      <c r="AD5" t="str">
        <f ca="1">IF(AND(RESULT!$K64&gt;AC$1,RESULT!$C64+RESULT!$D64&gt;2),"WON",IF(AND(RESULT!$K64&lt;AC$1,RESULT!$C64+RESULT!$D64&lt;3),"WON","LOST"))</f>
        <v>LOST</v>
      </c>
      <c r="AE5" t="str">
        <f t="shared" ca="1" si="7"/>
        <v>LOST</v>
      </c>
    </row>
    <row r="6" spans="1:31">
      <c r="A6" t="str">
        <f ca="1">IF(AND(RESULT!$G65&gt;A$1,RESULT!$C65+RESULT!$D65&gt;2),"WON",IF(AND(RESULT!$G65&lt;A$1,RESULT!$C65+RESULT!$D65&lt;3),"WON","LOST"))</f>
        <v>LOST</v>
      </c>
      <c r="B6" t="str">
        <f ca="1">IF(AND(RESULT!$K65&gt;A$1,RESULT!$C65+RESULT!$D65&gt;2),"WON",IF(AND(RESULT!$K65&lt;A$1,RESULT!$C65+RESULT!$D65&lt;3),"WON","LOST"))</f>
        <v>LOST</v>
      </c>
      <c r="C6" t="str">
        <f t="shared" ca="1" si="0"/>
        <v>LOST</v>
      </c>
      <c r="E6" t="str">
        <f ca="1">IF(AND(RESULT!$G65&gt;E$1,RESULT!$C65+RESULT!$D65&gt;2),"WON",IF(AND(RESULT!$G65&lt;E$1,RESULT!$C65+RESULT!$D65&lt;3),"WON","LOST"))</f>
        <v>LOST</v>
      </c>
      <c r="F6" t="str">
        <f ca="1">IF(AND(RESULT!$K65&gt;E$1,RESULT!$C65+RESULT!$D65&gt;2),"WON",IF(AND(RESULT!$K65&lt;E$1,RESULT!$C65+RESULT!$D65&lt;3),"WON","LOST"))</f>
        <v>LOST</v>
      </c>
      <c r="G6" t="str">
        <f t="shared" ca="1" si="1"/>
        <v>LOST</v>
      </c>
      <c r="I6" t="str">
        <f ca="1">IF(AND(RESULT!$G65&gt;I$1,RESULT!$C65+RESULT!$D65&gt;2),"WON",IF(AND(RESULT!$G65&lt;I$1,RESULT!$C65+RESULT!$D65&lt;3),"WON","LOST"))</f>
        <v>LOST</v>
      </c>
      <c r="J6" t="str">
        <f ca="1">IF(AND(RESULT!$K65&gt;I$1,RESULT!$C65+RESULT!$D65&gt;2),"WON",IF(AND(RESULT!$K65&lt;I$1,RESULT!$C65+RESULT!$D65&lt;3),"WON","LOST"))</f>
        <v>LOST</v>
      </c>
      <c r="K6" t="str">
        <f t="shared" ca="1" si="2"/>
        <v>LOST</v>
      </c>
      <c r="M6" t="str">
        <f ca="1">IF(AND(RESULT!$G65&gt;M$1,RESULT!$C65+RESULT!$D65&gt;2),"WON",IF(AND(RESULT!$G65&lt;M$1,RESULT!$C65+RESULT!$D65&lt;3),"WON","LOST"))</f>
        <v>LOST</v>
      </c>
      <c r="N6" t="str">
        <f ca="1">IF(AND(RESULT!$K65&gt;M$1,RESULT!$C65+RESULT!$D65&gt;2),"WON",IF(AND(RESULT!$K65&lt;M$1,RESULT!$C65+RESULT!$D65&lt;3),"WON","LOST"))</f>
        <v>LOST</v>
      </c>
      <c r="O6" t="str">
        <f t="shared" ca="1" si="3"/>
        <v>LOST</v>
      </c>
      <c r="Q6" t="str">
        <f ca="1">IF(AND(RESULT!$G65&gt;Q$1,RESULT!$C65+RESULT!$D65&gt;2),"WON",IF(AND(RESULT!$G65&lt;Q$1,RESULT!$C65+RESULT!$D65&lt;3),"WON","LOST"))</f>
        <v>LOST</v>
      </c>
      <c r="R6" t="str">
        <f ca="1">IF(AND(RESULT!$K65&gt;Q$1,RESULT!$C65+RESULT!$D65&gt;2),"WON",IF(AND(RESULT!$K65&lt;Q$1,RESULT!$C65+RESULT!$D65&lt;3),"WON","LOST"))</f>
        <v>LOST</v>
      </c>
      <c r="S6" t="str">
        <f t="shared" ca="1" si="4"/>
        <v>LOST</v>
      </c>
      <c r="U6" t="str">
        <f ca="1">IF(AND(RESULT!$G65&gt;U$1,RESULT!$C65+RESULT!$D65&gt;2),"WON",IF(AND(RESULT!$G65&lt;U$1,RESULT!$C65+RESULT!$D65&lt;3),"WON","LOST"))</f>
        <v>LOST</v>
      </c>
      <c r="V6" t="str">
        <f ca="1">IF(AND(RESULT!$K65&gt;U$1,RESULT!$C65+RESULT!$D65&gt;2),"WON",IF(AND(RESULT!$K65&lt;U$1,RESULT!$C65+RESULT!$D65&lt;3),"WON","LOST"))</f>
        <v>LOST</v>
      </c>
      <c r="W6" t="str">
        <f t="shared" ca="1" si="5"/>
        <v>LOST</v>
      </c>
      <c r="Y6" t="str">
        <f ca="1">IF(AND(RESULT!$G65&gt;Y$1,RESULT!$C65+RESULT!$D65&gt;2),"WON",IF(AND(RESULT!$G65&lt;Y$1,RESULT!$C65+RESULT!$D65&lt;3),"WON","LOST"))</f>
        <v>LOST</v>
      </c>
      <c r="Z6" t="str">
        <f ca="1">IF(AND(RESULT!$K65&gt;Y$1,RESULT!$C65+RESULT!$D65&gt;2),"WON",IF(AND(RESULT!$K65&lt;Y$1,RESULT!$C65+RESULT!$D65&lt;3),"WON","LOST"))</f>
        <v>LOST</v>
      </c>
      <c r="AA6" t="str">
        <f t="shared" ca="1" si="6"/>
        <v>LOST</v>
      </c>
      <c r="AC6" t="str">
        <f ca="1">IF(AND(RESULT!$G65&gt;AC$1,RESULT!$C65+RESULT!$D65&gt;2),"WON",IF(AND(RESULT!$G65&lt;AC$1,RESULT!$C65+RESULT!$D65&lt;3),"WON","LOST"))</f>
        <v>LOST</v>
      </c>
      <c r="AD6" t="str">
        <f ca="1">IF(AND(RESULT!$K65&gt;AC$1,RESULT!$C65+RESULT!$D65&gt;2),"WON",IF(AND(RESULT!$K65&lt;AC$1,RESULT!$C65+RESULT!$D65&lt;3),"WON","LOST"))</f>
        <v>LOST</v>
      </c>
      <c r="AE6" t="str">
        <f t="shared" ca="1" si="7"/>
        <v>LOST</v>
      </c>
    </row>
    <row r="7" spans="1:31">
      <c r="A7" t="str">
        <f ca="1">IF(AND(RESULT!$G66&gt;A$1,RESULT!$C66+RESULT!$D66&gt;2),"WON",IF(AND(RESULT!$G66&lt;A$1,RESULT!$C66+RESULT!$D66&lt;3),"WON","LOST"))</f>
        <v>LOST</v>
      </c>
      <c r="B7" t="str">
        <f ca="1">IF(AND(RESULT!$K66&gt;A$1,RESULT!$C66+RESULT!$D66&gt;2),"WON",IF(AND(RESULT!$K66&lt;A$1,RESULT!$C66+RESULT!$D66&lt;3),"WON","LOST"))</f>
        <v>LOST</v>
      </c>
      <c r="C7" t="str">
        <f t="shared" ca="1" si="0"/>
        <v>LOST</v>
      </c>
      <c r="E7" t="str">
        <f ca="1">IF(AND(RESULT!$G66&gt;E$1,RESULT!$C66+RESULT!$D66&gt;2),"WON",IF(AND(RESULT!$G66&lt;E$1,RESULT!$C66+RESULT!$D66&lt;3),"WON","LOST"))</f>
        <v>WON</v>
      </c>
      <c r="F7" t="str">
        <f ca="1">IF(AND(RESULT!$K66&gt;E$1,RESULT!$C66+RESULT!$D66&gt;2),"WON",IF(AND(RESULT!$K66&lt;E$1,RESULT!$C66+RESULT!$D66&lt;3),"WON","LOST"))</f>
        <v>WON</v>
      </c>
      <c r="G7" t="str">
        <f t="shared" ca="1" si="1"/>
        <v>WON</v>
      </c>
      <c r="I7" t="str">
        <f ca="1">IF(AND(RESULT!$G66&gt;I$1,RESULT!$C66+RESULT!$D66&gt;2),"WON",IF(AND(RESULT!$G66&lt;I$1,RESULT!$C66+RESULT!$D66&lt;3),"WON","LOST"))</f>
        <v>WON</v>
      </c>
      <c r="J7" t="str">
        <f ca="1">IF(AND(RESULT!$K66&gt;I$1,RESULT!$C66+RESULT!$D66&gt;2),"WON",IF(AND(RESULT!$K66&lt;I$1,RESULT!$C66+RESULT!$D66&lt;3),"WON","LOST"))</f>
        <v>WON</v>
      </c>
      <c r="K7" t="str">
        <f t="shared" ca="1" si="2"/>
        <v>WON</v>
      </c>
      <c r="M7" t="str">
        <f ca="1">IF(AND(RESULT!$G66&gt;M$1,RESULT!$C66+RESULT!$D66&gt;2),"WON",IF(AND(RESULT!$G66&lt;M$1,RESULT!$C66+RESULT!$D66&lt;3),"WON","LOST"))</f>
        <v>WON</v>
      </c>
      <c r="N7" t="str">
        <f ca="1">IF(AND(RESULT!$K66&gt;M$1,RESULT!$C66+RESULT!$D66&gt;2),"WON",IF(AND(RESULT!$K66&lt;M$1,RESULT!$C66+RESULT!$D66&lt;3),"WON","LOST"))</f>
        <v>WON</v>
      </c>
      <c r="O7" t="str">
        <f t="shared" ca="1" si="3"/>
        <v>WON</v>
      </c>
      <c r="Q7" t="str">
        <f ca="1">IF(AND(RESULT!$G66&gt;Q$1,RESULT!$C66+RESULT!$D66&gt;2),"WON",IF(AND(RESULT!$G66&lt;Q$1,RESULT!$C66+RESULT!$D66&lt;3),"WON","LOST"))</f>
        <v>WON</v>
      </c>
      <c r="R7" t="str">
        <f ca="1">IF(AND(RESULT!$K66&gt;Q$1,RESULT!$C66+RESULT!$D66&gt;2),"WON",IF(AND(RESULT!$K66&lt;Q$1,RESULT!$C66+RESULT!$D66&lt;3),"WON","LOST"))</f>
        <v>WON</v>
      </c>
      <c r="S7" t="str">
        <f t="shared" ca="1" si="4"/>
        <v>WON</v>
      </c>
      <c r="U7" t="str">
        <f ca="1">IF(AND(RESULT!$G66&gt;U$1,RESULT!$C66+RESULT!$D66&gt;2),"WON",IF(AND(RESULT!$G66&lt;U$1,RESULT!$C66+RESULT!$D66&lt;3),"WON","LOST"))</f>
        <v>WON</v>
      </c>
      <c r="V7" t="str">
        <f ca="1">IF(AND(RESULT!$K66&gt;U$1,RESULT!$C66+RESULT!$D66&gt;2),"WON",IF(AND(RESULT!$K66&lt;U$1,RESULT!$C66+RESULT!$D66&lt;3),"WON","LOST"))</f>
        <v>WON</v>
      </c>
      <c r="W7" t="str">
        <f t="shared" ca="1" si="5"/>
        <v>WON</v>
      </c>
      <c r="Y7" t="str">
        <f ca="1">IF(AND(RESULT!$G66&gt;Y$1,RESULT!$C66+RESULT!$D66&gt;2),"WON",IF(AND(RESULT!$G66&lt;Y$1,RESULT!$C66+RESULT!$D66&lt;3),"WON","LOST"))</f>
        <v>WON</v>
      </c>
      <c r="Z7" t="str">
        <f ca="1">IF(AND(RESULT!$K66&gt;Y$1,RESULT!$C66+RESULT!$D66&gt;2),"WON",IF(AND(RESULT!$K66&lt;Y$1,RESULT!$C66+RESULT!$D66&lt;3),"WON","LOST"))</f>
        <v>WON</v>
      </c>
      <c r="AA7" t="str">
        <f t="shared" ca="1" si="6"/>
        <v>WON</v>
      </c>
      <c r="AC7" t="str">
        <f ca="1">IF(AND(RESULT!$G66&gt;AC$1,RESULT!$C66+RESULT!$D66&gt;2),"WON",IF(AND(RESULT!$G66&lt;AC$1,RESULT!$C66+RESULT!$D66&lt;3),"WON","LOST"))</f>
        <v>LOST</v>
      </c>
      <c r="AD7" t="str">
        <f ca="1">IF(AND(RESULT!$K66&gt;AC$1,RESULT!$C66+RESULT!$D66&gt;2),"WON",IF(AND(RESULT!$K66&lt;AC$1,RESULT!$C66+RESULT!$D66&lt;3),"WON","LOST"))</f>
        <v>LOST</v>
      </c>
      <c r="AE7" t="str">
        <f t="shared" ca="1" si="7"/>
        <v>LOST</v>
      </c>
    </row>
    <row r="8" spans="1:31">
      <c r="A8" t="str">
        <f ca="1">IF(AND(RESULT!$G67&gt;A$1,RESULT!$C67+RESULT!$D67&gt;2),"WON",IF(AND(RESULT!$G67&lt;A$1,RESULT!$C67+RESULT!$D67&lt;3),"WON","LOST"))</f>
        <v>LOST</v>
      </c>
      <c r="B8" t="str">
        <f ca="1">IF(AND(RESULT!$K67&gt;A$1,RESULT!$C67+RESULT!$D67&gt;2),"WON",IF(AND(RESULT!$K67&lt;A$1,RESULT!$C67+RESULT!$D67&lt;3),"WON","LOST"))</f>
        <v>LOST</v>
      </c>
      <c r="C8" t="str">
        <f t="shared" ca="1" si="0"/>
        <v>LOST</v>
      </c>
      <c r="E8" t="str">
        <f ca="1">IF(AND(RESULT!$G67&gt;E$1,RESULT!$C67+RESULT!$D67&gt;2),"WON",IF(AND(RESULT!$G67&lt;E$1,RESULT!$C67+RESULT!$D67&lt;3),"WON","LOST"))</f>
        <v>LOST</v>
      </c>
      <c r="F8" t="str">
        <f ca="1">IF(AND(RESULT!$K67&gt;E$1,RESULT!$C67+RESULT!$D67&gt;2),"WON",IF(AND(RESULT!$K67&lt;E$1,RESULT!$C67+RESULT!$D67&lt;3),"WON","LOST"))</f>
        <v>LOST</v>
      </c>
      <c r="G8" t="str">
        <f t="shared" ca="1" si="1"/>
        <v>LOST</v>
      </c>
      <c r="I8" t="str">
        <f ca="1">IF(AND(RESULT!$G67&gt;I$1,RESULT!$C67+RESULT!$D67&gt;2),"WON",IF(AND(RESULT!$G67&lt;I$1,RESULT!$C67+RESULT!$D67&lt;3),"WON","LOST"))</f>
        <v>LOST</v>
      </c>
      <c r="J8" t="str">
        <f ca="1">IF(AND(RESULT!$K67&gt;I$1,RESULT!$C67+RESULT!$D67&gt;2),"WON",IF(AND(RESULT!$K67&lt;I$1,RESULT!$C67+RESULT!$D67&lt;3),"WON","LOST"))</f>
        <v>LOST</v>
      </c>
      <c r="K8" t="str">
        <f t="shared" ca="1" si="2"/>
        <v>LOST</v>
      </c>
      <c r="M8" t="str">
        <f ca="1">IF(AND(RESULT!$G67&gt;M$1,RESULT!$C67+RESULT!$D67&gt;2),"WON",IF(AND(RESULT!$G67&lt;M$1,RESULT!$C67+RESULT!$D67&lt;3),"WON","LOST"))</f>
        <v>LOST</v>
      </c>
      <c r="N8" t="str">
        <f ca="1">IF(AND(RESULT!$K67&gt;M$1,RESULT!$C67+RESULT!$D67&gt;2),"WON",IF(AND(RESULT!$K67&lt;M$1,RESULT!$C67+RESULT!$D67&lt;3),"WON","LOST"))</f>
        <v>LOST</v>
      </c>
      <c r="O8" t="str">
        <f t="shared" ca="1" si="3"/>
        <v>LOST</v>
      </c>
      <c r="Q8" t="str">
        <f ca="1">IF(AND(RESULT!$G67&gt;Q$1,RESULT!$C67+RESULT!$D67&gt;2),"WON",IF(AND(RESULT!$G67&lt;Q$1,RESULT!$C67+RESULT!$D67&lt;3),"WON","LOST"))</f>
        <v>LOST</v>
      </c>
      <c r="R8" t="str">
        <f ca="1">IF(AND(RESULT!$K67&gt;Q$1,RESULT!$C67+RESULT!$D67&gt;2),"WON",IF(AND(RESULT!$K67&lt;Q$1,RESULT!$C67+RESULT!$D67&lt;3),"WON","LOST"))</f>
        <v>LOST</v>
      </c>
      <c r="S8" t="str">
        <f t="shared" ca="1" si="4"/>
        <v>LOST</v>
      </c>
      <c r="U8" t="str">
        <f ca="1">IF(AND(RESULT!$G67&gt;U$1,RESULT!$C67+RESULT!$D67&gt;2),"WON",IF(AND(RESULT!$G67&lt;U$1,RESULT!$C67+RESULT!$D67&lt;3),"WON","LOST"))</f>
        <v>LOST</v>
      </c>
      <c r="V8" t="str">
        <f ca="1">IF(AND(RESULT!$K67&gt;U$1,RESULT!$C67+RESULT!$D67&gt;2),"WON",IF(AND(RESULT!$K67&lt;U$1,RESULT!$C67+RESULT!$D67&lt;3),"WON","LOST"))</f>
        <v>LOST</v>
      </c>
      <c r="W8" t="str">
        <f t="shared" ca="1" si="5"/>
        <v>LOST</v>
      </c>
      <c r="Y8" t="str">
        <f ca="1">IF(AND(RESULT!$G67&gt;Y$1,RESULT!$C67+RESULT!$D67&gt;2),"WON",IF(AND(RESULT!$G67&lt;Y$1,RESULT!$C67+RESULT!$D67&lt;3),"WON","LOST"))</f>
        <v>LOST</v>
      </c>
      <c r="Z8" t="str">
        <f ca="1">IF(AND(RESULT!$K67&gt;Y$1,RESULT!$C67+RESULT!$D67&gt;2),"WON",IF(AND(RESULT!$K67&lt;Y$1,RESULT!$C67+RESULT!$D67&lt;3),"WON","LOST"))</f>
        <v>LOST</v>
      </c>
      <c r="AA8" t="str">
        <f t="shared" ca="1" si="6"/>
        <v>LOST</v>
      </c>
      <c r="AC8" t="str">
        <f ca="1">IF(AND(RESULT!$G67&gt;AC$1,RESULT!$C67+RESULT!$D67&gt;2),"WON",IF(AND(RESULT!$G67&lt;AC$1,RESULT!$C67+RESULT!$D67&lt;3),"WON","LOST"))</f>
        <v>LOST</v>
      </c>
      <c r="AD8" t="str">
        <f ca="1">IF(AND(RESULT!$K67&gt;AC$1,RESULT!$C67+RESULT!$D67&gt;2),"WON",IF(AND(RESULT!$K67&lt;AC$1,RESULT!$C67+RESULT!$D67&lt;3),"WON","LOST"))</f>
        <v>LOST</v>
      </c>
      <c r="AE8" t="str">
        <f t="shared" ca="1" si="7"/>
        <v>LOST</v>
      </c>
    </row>
    <row r="9" spans="1:31">
      <c r="A9" t="str">
        <f ca="1">IF(AND(RESULT!$G68&gt;A$1,RESULT!$C68+RESULT!$D68&gt;2),"WON",IF(AND(RESULT!$G68&lt;A$1,RESULT!$C68+RESULT!$D68&lt;3),"WON","LOST"))</f>
        <v>WON</v>
      </c>
      <c r="B9" t="str">
        <f ca="1">IF(AND(RESULT!$K68&gt;A$1,RESULT!$C68+RESULT!$D68&gt;2),"WON",IF(AND(RESULT!$K68&lt;A$1,RESULT!$C68+RESULT!$D68&lt;3),"WON","LOST"))</f>
        <v>WON</v>
      </c>
      <c r="C9" t="str">
        <f t="shared" ca="1" si="0"/>
        <v>WON</v>
      </c>
      <c r="E9" t="str">
        <f ca="1">IF(AND(RESULT!$G68&gt;E$1,RESULT!$C68+RESULT!$D68&gt;2),"WON",IF(AND(RESULT!$G68&lt;E$1,RESULT!$C68+RESULT!$D68&lt;3),"WON","LOST"))</f>
        <v>WON</v>
      </c>
      <c r="F9" t="str">
        <f ca="1">IF(AND(RESULT!$K68&gt;E$1,RESULT!$C68+RESULT!$D68&gt;2),"WON",IF(AND(RESULT!$K68&lt;E$1,RESULT!$C68+RESULT!$D68&lt;3),"WON","LOST"))</f>
        <v>WON</v>
      </c>
      <c r="G9" t="str">
        <f t="shared" ca="1" si="1"/>
        <v>WON</v>
      </c>
      <c r="I9" t="str">
        <f ca="1">IF(AND(RESULT!$G68&gt;I$1,RESULT!$C68+RESULT!$D68&gt;2),"WON",IF(AND(RESULT!$G68&lt;I$1,RESULT!$C68+RESULT!$D68&lt;3),"WON","LOST"))</f>
        <v>WON</v>
      </c>
      <c r="J9" t="str">
        <f ca="1">IF(AND(RESULT!$K68&gt;I$1,RESULT!$C68+RESULT!$D68&gt;2),"WON",IF(AND(RESULT!$K68&lt;I$1,RESULT!$C68+RESULT!$D68&lt;3),"WON","LOST"))</f>
        <v>WON</v>
      </c>
      <c r="K9" t="str">
        <f t="shared" ca="1" si="2"/>
        <v>WON</v>
      </c>
      <c r="M9" t="str">
        <f ca="1">IF(AND(RESULT!$G68&gt;M$1,RESULT!$C68+RESULT!$D68&gt;2),"WON",IF(AND(RESULT!$G68&lt;M$1,RESULT!$C68+RESULT!$D68&lt;3),"WON","LOST"))</f>
        <v>WON</v>
      </c>
      <c r="N9" t="str">
        <f ca="1">IF(AND(RESULT!$K68&gt;M$1,RESULT!$C68+RESULT!$D68&gt;2),"WON",IF(AND(RESULT!$K68&lt;M$1,RESULT!$C68+RESULT!$D68&lt;3),"WON","LOST"))</f>
        <v>WON</v>
      </c>
      <c r="O9" t="str">
        <f t="shared" ca="1" si="3"/>
        <v>WON</v>
      </c>
      <c r="Q9" t="str">
        <f ca="1">IF(AND(RESULT!$G68&gt;Q$1,RESULT!$C68+RESULT!$D68&gt;2),"WON",IF(AND(RESULT!$G68&lt;Q$1,RESULT!$C68+RESULT!$D68&lt;3),"WON","LOST"))</f>
        <v>WON</v>
      </c>
      <c r="R9" t="str">
        <f ca="1">IF(AND(RESULT!$K68&gt;Q$1,RESULT!$C68+RESULT!$D68&gt;2),"WON",IF(AND(RESULT!$K68&lt;Q$1,RESULT!$C68+RESULT!$D68&lt;3),"WON","LOST"))</f>
        <v>WON</v>
      </c>
      <c r="S9" t="str">
        <f t="shared" ca="1" si="4"/>
        <v>WON</v>
      </c>
      <c r="U9" t="str">
        <f ca="1">IF(AND(RESULT!$G68&gt;U$1,RESULT!$C68+RESULT!$D68&gt;2),"WON",IF(AND(RESULT!$G68&lt;U$1,RESULT!$C68+RESULT!$D68&lt;3),"WON","LOST"))</f>
        <v>WON</v>
      </c>
      <c r="V9" t="str">
        <f ca="1">IF(AND(RESULT!$K68&gt;U$1,RESULT!$C68+RESULT!$D68&gt;2),"WON",IF(AND(RESULT!$K68&lt;U$1,RESULT!$C68+RESULT!$D68&lt;3),"WON","LOST"))</f>
        <v>WON</v>
      </c>
      <c r="W9" t="str">
        <f t="shared" ca="1" si="5"/>
        <v>WON</v>
      </c>
      <c r="Y9" t="str">
        <f ca="1">IF(AND(RESULT!$G68&gt;Y$1,RESULT!$C68+RESULT!$D68&gt;2),"WON",IF(AND(RESULT!$G68&lt;Y$1,RESULT!$C68+RESULT!$D68&lt;3),"WON","LOST"))</f>
        <v>WON</v>
      </c>
      <c r="Z9" t="str">
        <f ca="1">IF(AND(RESULT!$K68&gt;Y$1,RESULT!$C68+RESULT!$D68&gt;2),"WON",IF(AND(RESULT!$K68&lt;Y$1,RESULT!$C68+RESULT!$D68&lt;3),"WON","LOST"))</f>
        <v>WON</v>
      </c>
      <c r="AA9" t="str">
        <f t="shared" ca="1" si="6"/>
        <v>WON</v>
      </c>
      <c r="AC9" t="str">
        <f ca="1">IF(AND(RESULT!$G68&gt;AC$1,RESULT!$C68+RESULT!$D68&gt;2),"WON",IF(AND(RESULT!$G68&lt;AC$1,RESULT!$C68+RESULT!$D68&lt;3),"WON","LOST"))</f>
        <v>WON</v>
      </c>
      <c r="AD9" t="str">
        <f ca="1">IF(AND(RESULT!$K68&gt;AC$1,RESULT!$C68+RESULT!$D68&gt;2),"WON",IF(AND(RESULT!$K68&lt;AC$1,RESULT!$C68+RESULT!$D68&lt;3),"WON","LOST"))</f>
        <v>WON</v>
      </c>
      <c r="AE9" t="str">
        <f t="shared" ca="1" si="7"/>
        <v>WON</v>
      </c>
    </row>
    <row r="10" spans="1:31">
      <c r="A10" t="str">
        <f ca="1">IF(AND(RESULT!$G69&gt;A$1,RESULT!$C69+RESULT!$D69&gt;2),"WON",IF(AND(RESULT!$G69&lt;A$1,RESULT!$C69+RESULT!$D69&lt;3),"WON","LOST"))</f>
        <v>WON</v>
      </c>
      <c r="B10" t="str">
        <f ca="1">IF(AND(RESULT!$K69&gt;A$1,RESULT!$C69+RESULT!$D69&gt;2),"WON",IF(AND(RESULT!$K69&lt;A$1,RESULT!$C69+RESULT!$D69&lt;3),"WON","LOST"))</f>
        <v>WON</v>
      </c>
      <c r="C10" t="str">
        <f t="shared" ca="1" si="0"/>
        <v>WON</v>
      </c>
      <c r="E10" t="str">
        <f ca="1">IF(AND(RESULT!$G69&gt;E$1,RESULT!$C69+RESULT!$D69&gt;2),"WON",IF(AND(RESULT!$G69&lt;E$1,RESULT!$C69+RESULT!$D69&lt;3),"WON","LOST"))</f>
        <v>WON</v>
      </c>
      <c r="F10" t="str">
        <f ca="1">IF(AND(RESULT!$K69&gt;E$1,RESULT!$C69+RESULT!$D69&gt;2),"WON",IF(AND(RESULT!$K69&lt;E$1,RESULT!$C69+RESULT!$D69&lt;3),"WON","LOST"))</f>
        <v>WON</v>
      </c>
      <c r="G10" t="str">
        <f t="shared" ca="1" si="1"/>
        <v>WON</v>
      </c>
      <c r="I10" t="str">
        <f ca="1">IF(AND(RESULT!$G69&gt;I$1,RESULT!$C69+RESULT!$D69&gt;2),"WON",IF(AND(RESULT!$G69&lt;I$1,RESULT!$C69+RESULT!$D69&lt;3),"WON","LOST"))</f>
        <v>WON</v>
      </c>
      <c r="J10" t="str">
        <f ca="1">IF(AND(RESULT!$K69&gt;I$1,RESULT!$C69+RESULT!$D69&gt;2),"WON",IF(AND(RESULT!$K69&lt;I$1,RESULT!$C69+RESULT!$D69&lt;3),"WON","LOST"))</f>
        <v>WON</v>
      </c>
      <c r="K10" t="str">
        <f t="shared" ca="1" si="2"/>
        <v>WON</v>
      </c>
      <c r="M10" t="str">
        <f ca="1">IF(AND(RESULT!$G69&gt;M$1,RESULT!$C69+RESULT!$D69&gt;2),"WON",IF(AND(RESULT!$G69&lt;M$1,RESULT!$C69+RESULT!$D69&lt;3),"WON","LOST"))</f>
        <v>WON</v>
      </c>
      <c r="N10" t="str">
        <f ca="1">IF(AND(RESULT!$K69&gt;M$1,RESULT!$C69+RESULT!$D69&gt;2),"WON",IF(AND(RESULT!$K69&lt;M$1,RESULT!$C69+RESULT!$D69&lt;3),"WON","LOST"))</f>
        <v>WON</v>
      </c>
      <c r="O10" t="str">
        <f t="shared" ca="1" si="3"/>
        <v>WON</v>
      </c>
      <c r="Q10" t="str">
        <f ca="1">IF(AND(RESULT!$G69&gt;Q$1,RESULT!$C69+RESULT!$D69&gt;2),"WON",IF(AND(RESULT!$G69&lt;Q$1,RESULT!$C69+RESULT!$D69&lt;3),"WON","LOST"))</f>
        <v>WON</v>
      </c>
      <c r="R10" t="str">
        <f ca="1">IF(AND(RESULT!$K69&gt;Q$1,RESULT!$C69+RESULT!$D69&gt;2),"WON",IF(AND(RESULT!$K69&lt;Q$1,RESULT!$C69+RESULT!$D69&lt;3),"WON","LOST"))</f>
        <v>WON</v>
      </c>
      <c r="S10" t="str">
        <f t="shared" ca="1" si="4"/>
        <v>WON</v>
      </c>
      <c r="U10" t="str">
        <f ca="1">IF(AND(RESULT!$G69&gt;U$1,RESULT!$C69+RESULT!$D69&gt;2),"WON",IF(AND(RESULT!$G69&lt;U$1,RESULT!$C69+RESULT!$D69&lt;3),"WON","LOST"))</f>
        <v>WON</v>
      </c>
      <c r="V10" t="str">
        <f ca="1">IF(AND(RESULT!$K69&gt;U$1,RESULT!$C69+RESULT!$D69&gt;2),"WON",IF(AND(RESULT!$K69&lt;U$1,RESULT!$C69+RESULT!$D69&lt;3),"WON","LOST"))</f>
        <v>WON</v>
      </c>
      <c r="W10" t="str">
        <f t="shared" ca="1" si="5"/>
        <v>WON</v>
      </c>
      <c r="Y10" t="str">
        <f ca="1">IF(AND(RESULT!$G69&gt;Y$1,RESULT!$C69+RESULT!$D69&gt;2),"WON",IF(AND(RESULT!$G69&lt;Y$1,RESULT!$C69+RESULT!$D69&lt;3),"WON","LOST"))</f>
        <v>WON</v>
      </c>
      <c r="Z10" t="str">
        <f ca="1">IF(AND(RESULT!$K69&gt;Y$1,RESULT!$C69+RESULT!$D69&gt;2),"WON",IF(AND(RESULT!$K69&lt;Y$1,RESULT!$C69+RESULT!$D69&lt;3),"WON","LOST"))</f>
        <v>WON</v>
      </c>
      <c r="AA10" t="str">
        <f t="shared" ca="1" si="6"/>
        <v>WON</v>
      </c>
      <c r="AC10" t="str">
        <f ca="1">IF(AND(RESULT!$G69&gt;AC$1,RESULT!$C69+RESULT!$D69&gt;2),"WON",IF(AND(RESULT!$G69&lt;AC$1,RESULT!$C69+RESULT!$D69&lt;3),"WON","LOST"))</f>
        <v>WON</v>
      </c>
      <c r="AD10" t="str">
        <f ca="1">IF(AND(RESULT!$K69&gt;AC$1,RESULT!$C69+RESULT!$D69&gt;2),"WON",IF(AND(RESULT!$K69&lt;AC$1,RESULT!$C69+RESULT!$D69&lt;3),"WON","LOST"))</f>
        <v>WON</v>
      </c>
      <c r="AE10" t="str">
        <f t="shared" ca="1" si="7"/>
        <v>WON</v>
      </c>
    </row>
    <row r="11" spans="1:31">
      <c r="A11" t="str">
        <f ca="1">IF(AND(RESULT!$G70&gt;A$1,RESULT!$C70+RESULT!$D70&gt;2),"WON",IF(AND(RESULT!$G70&lt;A$1,RESULT!$C70+RESULT!$D70&lt;3),"WON","LOST"))</f>
        <v>LOST</v>
      </c>
      <c r="B11" t="str">
        <f ca="1">IF(AND(RESULT!$K70&gt;A$1,RESULT!$C70+RESULT!$D70&gt;2),"WON",IF(AND(RESULT!$K70&lt;A$1,RESULT!$C70+RESULT!$D70&lt;3),"WON","LOST"))</f>
        <v>LOST</v>
      </c>
      <c r="C11" t="str">
        <f t="shared" ca="1" si="0"/>
        <v>LOST</v>
      </c>
      <c r="E11" t="str">
        <f ca="1">IF(AND(RESULT!$G70&gt;E$1,RESULT!$C70+RESULT!$D70&gt;2),"WON",IF(AND(RESULT!$G70&lt;E$1,RESULT!$C70+RESULT!$D70&lt;3),"WON","LOST"))</f>
        <v>WON</v>
      </c>
      <c r="F11" t="str">
        <f ca="1">IF(AND(RESULT!$K70&gt;E$1,RESULT!$C70+RESULT!$D70&gt;2),"WON",IF(AND(RESULT!$K70&lt;E$1,RESULT!$C70+RESULT!$D70&lt;3),"WON","LOST"))</f>
        <v>WON</v>
      </c>
      <c r="G11" t="str">
        <f t="shared" ca="1" si="1"/>
        <v>WON</v>
      </c>
      <c r="I11" t="str">
        <f ca="1">IF(AND(RESULT!$G70&gt;I$1,RESULT!$C70+RESULT!$D70&gt;2),"WON",IF(AND(RESULT!$G70&lt;I$1,RESULT!$C70+RESULT!$D70&lt;3),"WON","LOST"))</f>
        <v>WON</v>
      </c>
      <c r="J11" t="str">
        <f ca="1">IF(AND(RESULT!$K70&gt;I$1,RESULT!$C70+RESULT!$D70&gt;2),"WON",IF(AND(RESULT!$K70&lt;I$1,RESULT!$C70+RESULT!$D70&lt;3),"WON","LOST"))</f>
        <v>WON</v>
      </c>
      <c r="K11" t="str">
        <f t="shared" ca="1" si="2"/>
        <v>WON</v>
      </c>
      <c r="M11" t="str">
        <f ca="1">IF(AND(RESULT!$G70&gt;M$1,RESULT!$C70+RESULT!$D70&gt;2),"WON",IF(AND(RESULT!$G70&lt;M$1,RESULT!$C70+RESULT!$D70&lt;3),"WON","LOST"))</f>
        <v>WON</v>
      </c>
      <c r="N11" t="str">
        <f ca="1">IF(AND(RESULT!$K70&gt;M$1,RESULT!$C70+RESULT!$D70&gt;2),"WON",IF(AND(RESULT!$K70&lt;M$1,RESULT!$C70+RESULT!$D70&lt;3),"WON","LOST"))</f>
        <v>WON</v>
      </c>
      <c r="O11" t="str">
        <f t="shared" ca="1" si="3"/>
        <v>WON</v>
      </c>
      <c r="Q11" t="str">
        <f ca="1">IF(AND(RESULT!$G70&gt;Q$1,RESULT!$C70+RESULT!$D70&gt;2),"WON",IF(AND(RESULT!$G70&lt;Q$1,RESULT!$C70+RESULT!$D70&lt;3),"WON","LOST"))</f>
        <v>WON</v>
      </c>
      <c r="R11" t="str">
        <f ca="1">IF(AND(RESULT!$K70&gt;Q$1,RESULT!$C70+RESULT!$D70&gt;2),"WON",IF(AND(RESULT!$K70&lt;Q$1,RESULT!$C70+RESULT!$D70&lt;3),"WON","LOST"))</f>
        <v>WON</v>
      </c>
      <c r="S11" t="str">
        <f t="shared" ca="1" si="4"/>
        <v>WON</v>
      </c>
      <c r="U11" t="str">
        <f ca="1">IF(AND(RESULT!$G70&gt;U$1,RESULT!$C70+RESULT!$D70&gt;2),"WON",IF(AND(RESULT!$G70&lt;U$1,RESULT!$C70+RESULT!$D70&lt;3),"WON","LOST"))</f>
        <v>WON</v>
      </c>
      <c r="V11" t="str">
        <f ca="1">IF(AND(RESULT!$K70&gt;U$1,RESULT!$C70+RESULT!$D70&gt;2),"WON",IF(AND(RESULT!$K70&lt;U$1,RESULT!$C70+RESULT!$D70&lt;3),"WON","LOST"))</f>
        <v>WON</v>
      </c>
      <c r="W11" t="str">
        <f t="shared" ca="1" si="5"/>
        <v>WON</v>
      </c>
      <c r="Y11" t="str">
        <f ca="1">IF(AND(RESULT!$G70&gt;Y$1,RESULT!$C70+RESULT!$D70&gt;2),"WON",IF(AND(RESULT!$G70&lt;Y$1,RESULT!$C70+RESULT!$D70&lt;3),"WON","LOST"))</f>
        <v>WON</v>
      </c>
      <c r="Z11" t="str">
        <f ca="1">IF(AND(RESULT!$K70&gt;Y$1,RESULT!$C70+RESULT!$D70&gt;2),"WON",IF(AND(RESULT!$K70&lt;Y$1,RESULT!$C70+RESULT!$D70&lt;3),"WON","LOST"))</f>
        <v>WON</v>
      </c>
      <c r="AA11" t="str">
        <f t="shared" ca="1" si="6"/>
        <v>WON</v>
      </c>
      <c r="AC11" t="str">
        <f ca="1">IF(AND(RESULT!$G70&gt;AC$1,RESULT!$C70+RESULT!$D70&gt;2),"WON",IF(AND(RESULT!$G70&lt;AC$1,RESULT!$C70+RESULT!$D70&lt;3),"WON","LOST"))</f>
        <v>LOST</v>
      </c>
      <c r="AD11" t="str">
        <f ca="1">IF(AND(RESULT!$K70&gt;AC$1,RESULT!$C70+RESULT!$D70&gt;2),"WON",IF(AND(RESULT!$K70&lt;AC$1,RESULT!$C70+RESULT!$D70&lt;3),"WON","LOST"))</f>
        <v>LOST</v>
      </c>
      <c r="AE11" t="str">
        <f t="shared" ca="1" si="7"/>
        <v>LOST</v>
      </c>
    </row>
    <row r="12" spans="1:31">
      <c r="A12" t="str">
        <f ca="1">IF(AND(RESULT!$G71&gt;A$1,RESULT!$C71+RESULT!$D71&gt;2),"WON",IF(AND(RESULT!$G71&lt;A$1,RESULT!$C71+RESULT!$D71&lt;3),"WON","LOST"))</f>
        <v>WON</v>
      </c>
      <c r="B12" t="str">
        <f ca="1">IF(AND(RESULT!$K71&gt;A$1,RESULT!$C71+RESULT!$D71&gt;2),"WON",IF(AND(RESULT!$K71&lt;A$1,RESULT!$C71+RESULT!$D71&lt;3),"WON","LOST"))</f>
        <v>WON</v>
      </c>
      <c r="C12" t="str">
        <f t="shared" ca="1" si="0"/>
        <v>WON</v>
      </c>
      <c r="E12" t="str">
        <f ca="1">IF(AND(RESULT!$G71&gt;E$1,RESULT!$C71+RESULT!$D71&gt;2),"WON",IF(AND(RESULT!$G71&lt;E$1,RESULT!$C71+RESULT!$D71&lt;3),"WON","LOST"))</f>
        <v>WON</v>
      </c>
      <c r="F12" t="str">
        <f ca="1">IF(AND(RESULT!$K71&gt;E$1,RESULT!$C71+RESULT!$D71&gt;2),"WON",IF(AND(RESULT!$K71&lt;E$1,RESULT!$C71+RESULT!$D71&lt;3),"WON","LOST"))</f>
        <v>WON</v>
      </c>
      <c r="G12" t="str">
        <f t="shared" ca="1" si="1"/>
        <v>WON</v>
      </c>
      <c r="I12" t="str">
        <f ca="1">IF(AND(RESULT!$G71&gt;I$1,RESULT!$C71+RESULT!$D71&gt;2),"WON",IF(AND(RESULT!$G71&lt;I$1,RESULT!$C71+RESULT!$D71&lt;3),"WON","LOST"))</f>
        <v>WON</v>
      </c>
      <c r="J12" t="str">
        <f ca="1">IF(AND(RESULT!$K71&gt;I$1,RESULT!$C71+RESULT!$D71&gt;2),"WON",IF(AND(RESULT!$K71&lt;I$1,RESULT!$C71+RESULT!$D71&lt;3),"WON","LOST"))</f>
        <v>WON</v>
      </c>
      <c r="K12" t="str">
        <f t="shared" ca="1" si="2"/>
        <v>WON</v>
      </c>
      <c r="M12" t="str">
        <f ca="1">IF(AND(RESULT!$G71&gt;M$1,RESULT!$C71+RESULT!$D71&gt;2),"WON",IF(AND(RESULT!$G71&lt;M$1,RESULT!$C71+RESULT!$D71&lt;3),"WON","LOST"))</f>
        <v>WON</v>
      </c>
      <c r="N12" t="str">
        <f ca="1">IF(AND(RESULT!$K71&gt;M$1,RESULT!$C71+RESULT!$D71&gt;2),"WON",IF(AND(RESULT!$K71&lt;M$1,RESULT!$C71+RESULT!$D71&lt;3),"WON","LOST"))</f>
        <v>WON</v>
      </c>
      <c r="O12" t="str">
        <f t="shared" ca="1" si="3"/>
        <v>WON</v>
      </c>
      <c r="Q12" t="str">
        <f ca="1">IF(AND(RESULT!$G71&gt;Q$1,RESULT!$C71+RESULT!$D71&gt;2),"WON",IF(AND(RESULT!$G71&lt;Q$1,RESULT!$C71+RESULT!$D71&lt;3),"WON","LOST"))</f>
        <v>WON</v>
      </c>
      <c r="R12" t="str">
        <f ca="1">IF(AND(RESULT!$K71&gt;Q$1,RESULT!$C71+RESULT!$D71&gt;2),"WON",IF(AND(RESULT!$K71&lt;Q$1,RESULT!$C71+RESULT!$D71&lt;3),"WON","LOST"))</f>
        <v>WON</v>
      </c>
      <c r="S12" t="str">
        <f t="shared" ca="1" si="4"/>
        <v>WON</v>
      </c>
      <c r="U12" t="str">
        <f ca="1">IF(AND(RESULT!$G71&gt;U$1,RESULT!$C71+RESULT!$D71&gt;2),"WON",IF(AND(RESULT!$G71&lt;U$1,RESULT!$C71+RESULT!$D71&lt;3),"WON","LOST"))</f>
        <v>WON</v>
      </c>
      <c r="V12" t="str">
        <f ca="1">IF(AND(RESULT!$K71&gt;U$1,RESULT!$C71+RESULT!$D71&gt;2),"WON",IF(AND(RESULT!$K71&lt;U$1,RESULT!$C71+RESULT!$D71&lt;3),"WON","LOST"))</f>
        <v>WON</v>
      </c>
      <c r="W12" t="str">
        <f t="shared" ca="1" si="5"/>
        <v>WON</v>
      </c>
      <c r="Y12" t="str">
        <f ca="1">IF(AND(RESULT!$G71&gt;Y$1,RESULT!$C71+RESULT!$D71&gt;2),"WON",IF(AND(RESULT!$G71&lt;Y$1,RESULT!$C71+RESULT!$D71&lt;3),"WON","LOST"))</f>
        <v>WON</v>
      </c>
      <c r="Z12" t="str">
        <f ca="1">IF(AND(RESULT!$K71&gt;Y$1,RESULT!$C71+RESULT!$D71&gt;2),"WON",IF(AND(RESULT!$K71&lt;Y$1,RESULT!$C71+RESULT!$D71&lt;3),"WON","LOST"))</f>
        <v>WON</v>
      </c>
      <c r="AA12" t="str">
        <f t="shared" ca="1" si="6"/>
        <v>WON</v>
      </c>
      <c r="AC12" t="str">
        <f ca="1">IF(AND(RESULT!$G71&gt;AC$1,RESULT!$C71+RESULT!$D71&gt;2),"WON",IF(AND(RESULT!$G71&lt;AC$1,RESULT!$C71+RESULT!$D71&lt;3),"WON","LOST"))</f>
        <v>LOST</v>
      </c>
      <c r="AD12" t="str">
        <f ca="1">IF(AND(RESULT!$K71&gt;AC$1,RESULT!$C71+RESULT!$D71&gt;2),"WON",IF(AND(RESULT!$K71&lt;AC$1,RESULT!$C71+RESULT!$D71&lt;3),"WON","LOST"))</f>
        <v>LOST</v>
      </c>
      <c r="AE12" t="str">
        <f t="shared" ca="1" si="7"/>
        <v>LOST</v>
      </c>
    </row>
    <row r="15" spans="1:31">
      <c r="A15" t="str">
        <f ca="1">IF(AND(RESULT!$G74&gt;A$1,RESULT!$C74+RESULT!$D74&gt;2),"WON",IF(AND(RESULT!$G74&lt;A$1,RESULT!$C74+RESULT!$D74&lt;3),"WON","LOST"))</f>
        <v>WON</v>
      </c>
      <c r="B15" t="str">
        <f ca="1">IF(AND(RESULT!$K74&gt;A$1,RESULT!$C74+RESULT!$D74&gt;2),"WON",IF(AND(RESULT!$K74&lt;A$1,RESULT!$C74+RESULT!$D74&lt;3),"WON","LOST"))</f>
        <v>LOST</v>
      </c>
      <c r="C15" t="str">
        <f ca="1">IF(AND(A15="WON",B15="WON"),"WON",IF(AND(A15="LOST",B15="LOST"),"LOST","DP"))</f>
        <v>DP</v>
      </c>
      <c r="E15" t="str">
        <f ca="1">IF(AND(RESULT!$G74&gt;E$1,RESULT!$C74+RESULT!$D74&gt;2),"WON",IF(AND(RESULT!$G74&lt;E$1,RESULT!$C74+RESULT!$D74&lt;3),"WON","LOST"))</f>
        <v>WON</v>
      </c>
      <c r="F15" t="str">
        <f ca="1">IF(AND(RESULT!$K74&gt;E$1,RESULT!$C74+RESULT!$D74&gt;2),"WON",IF(AND(RESULT!$K74&lt;E$1,RESULT!$C74+RESULT!$D74&lt;3),"WON","LOST"))</f>
        <v>LOST</v>
      </c>
      <c r="G15" t="str">
        <f ca="1">IF(AND(E15="WON",F15="WON"),"WON",IF(AND(E15="LOST",F15="LOST"),"LOST","DP"))</f>
        <v>DP</v>
      </c>
      <c r="I15" t="str">
        <f ca="1">IF(AND(RESULT!$G74&gt;I$1,RESULT!$C74+RESULT!$D74&gt;2),"WON",IF(AND(RESULT!$G74&lt;I$1,RESULT!$C74+RESULT!$D74&lt;3),"WON","LOST"))</f>
        <v>LOST</v>
      </c>
      <c r="J15" t="str">
        <f ca="1">IF(AND(RESULT!$K74&gt;I$1,RESULT!$C74+RESULT!$D74&gt;2),"WON",IF(AND(RESULT!$K74&lt;I$1,RESULT!$C74+RESULT!$D74&lt;3),"WON","LOST"))</f>
        <v>LOST</v>
      </c>
      <c r="K15" t="str">
        <f ca="1">IF(AND(I15="WON",J15="WON"),"WON",IF(AND(I15="LOST",J15="LOST"),"LOST","DP"))</f>
        <v>LOST</v>
      </c>
      <c r="M15" t="str">
        <f ca="1">IF(AND(RESULT!$G74&gt;M$1,RESULT!$C74+RESULT!$D74&gt;2),"WON",IF(AND(RESULT!$G74&lt;M$1,RESULT!$C74+RESULT!$D74&lt;3),"WON","LOST"))</f>
        <v>LOST</v>
      </c>
      <c r="N15" t="str">
        <f ca="1">IF(AND(RESULT!$K74&gt;M$1,RESULT!$C74+RESULT!$D74&gt;2),"WON",IF(AND(RESULT!$K74&lt;M$1,RESULT!$C74+RESULT!$D74&lt;3),"WON","LOST"))</f>
        <v>LOST</v>
      </c>
      <c r="O15" t="str">
        <f ca="1">IF(AND(M15="WON",N15="WON"),"WON",IF(AND(M15="LOST",N15="LOST"),"LOST","DP"))</f>
        <v>LOST</v>
      </c>
      <c r="Q15" t="str">
        <f ca="1">IF(AND(RESULT!$G74&gt;Q$1,RESULT!$C74+RESULT!$D74&gt;2),"WON",IF(AND(RESULT!$G74&lt;Q$1,RESULT!$C74+RESULT!$D74&lt;3),"WON","LOST"))</f>
        <v>LOST</v>
      </c>
      <c r="R15" t="str">
        <f ca="1">IF(AND(RESULT!$K74&gt;Q$1,RESULT!$C74+RESULT!$D74&gt;2),"WON",IF(AND(RESULT!$K74&lt;Q$1,RESULT!$C74+RESULT!$D74&lt;3),"WON","LOST"))</f>
        <v>LOST</v>
      </c>
      <c r="S15" t="str">
        <f ca="1">IF(AND(Q15="WON",R15="WON"),"WON",IF(AND(Q15="LOST",R15="LOST"),"LOST","DP"))</f>
        <v>LOST</v>
      </c>
      <c r="U15" t="str">
        <f ca="1">IF(AND(RESULT!$G74&gt;U$1,RESULT!$C74+RESULT!$D74&gt;2),"WON",IF(AND(RESULT!$G74&lt;U$1,RESULT!$C74+RESULT!$D74&lt;3),"WON","LOST"))</f>
        <v>LOST</v>
      </c>
      <c r="V15" t="str">
        <f ca="1">IF(AND(RESULT!$K74&gt;U$1,RESULT!$C74+RESULT!$D74&gt;2),"WON",IF(AND(RESULT!$K74&lt;U$1,RESULT!$C74+RESULT!$D74&lt;3),"WON","LOST"))</f>
        <v>LOST</v>
      </c>
      <c r="W15" t="str">
        <f ca="1">IF(AND(U15="WON",V15="WON"),"WON",IF(AND(U15="LOST",V15="LOST"),"LOST","DP"))</f>
        <v>LOST</v>
      </c>
      <c r="Y15" t="str">
        <f ca="1">IF(AND(RESULT!$G74&gt;Y$1,RESULT!$C74+RESULT!$D74&gt;2),"WON",IF(AND(RESULT!$G74&lt;Y$1,RESULT!$C74+RESULT!$D74&lt;3),"WON","LOST"))</f>
        <v>LOST</v>
      </c>
      <c r="Z15" t="str">
        <f ca="1">IF(AND(RESULT!$K74&gt;Y$1,RESULT!$C74+RESULT!$D74&gt;2),"WON",IF(AND(RESULT!$K74&lt;Y$1,RESULT!$C74+RESULT!$D74&lt;3),"WON","LOST"))</f>
        <v>LOST</v>
      </c>
      <c r="AA15" t="str">
        <f ca="1">IF(AND(Y15="WON",Z15="WON"),"WON",IF(AND(Y15="LOST",Z15="LOST"),"LOST","DP"))</f>
        <v>LOST</v>
      </c>
      <c r="AC15" t="str">
        <f ca="1">IF(AND(RESULT!$G74&gt;AC$1,RESULT!$C74+RESULT!$D74&gt;2),"WON",IF(AND(RESULT!$G74&lt;AC$1,RESULT!$C74+RESULT!$D74&lt;3),"WON","LOST"))</f>
        <v>WON</v>
      </c>
      <c r="AD15" t="str">
        <f ca="1">IF(AND(RESULT!$K74&gt;AC$1,RESULT!$C74+RESULT!$D74&gt;2),"WON",IF(AND(RESULT!$K74&lt;AC$1,RESULT!$C74+RESULT!$D74&lt;3),"WON","LOST"))</f>
        <v>LOST</v>
      </c>
      <c r="AE15" t="str">
        <f ca="1">IF(AND(AC15="WON",AD15="WON"),"WON",IF(AND(AC15="LOST",AD15="LOST"),"LOST","DP"))</f>
        <v>DP</v>
      </c>
    </row>
    <row r="16" spans="1:31">
      <c r="A16" t="str">
        <f ca="1">IF(AND(RESULT!$G75&gt;A$1,RESULT!$C75+RESULT!$D75&gt;2),"WON",IF(AND(RESULT!$G75&lt;A$1,RESULT!$C75+RESULT!$D75&lt;3),"WON","LOST"))</f>
        <v>WON</v>
      </c>
      <c r="B16" t="str">
        <f ca="1">IF(AND(RESULT!$K75&gt;A$1,RESULT!$C75+RESULT!$D75&gt;2),"WON",IF(AND(RESULT!$K75&lt;A$1,RESULT!$C75+RESULT!$D75&lt;3),"WON","LOST"))</f>
        <v>LOST</v>
      </c>
      <c r="C16" t="str">
        <f t="shared" ref="C16:C24" ca="1" si="8">IF(AND(A16="WON",B16="WON"),"WON",IF(AND(A16="LOST",B16="LOST"),"LOST","DP"))</f>
        <v>DP</v>
      </c>
      <c r="E16" t="str">
        <f ca="1">IF(AND(RESULT!$G75&gt;E$1,RESULT!$C75+RESULT!$D75&gt;2),"WON",IF(AND(RESULT!$G75&lt;E$1,RESULT!$C75+RESULT!$D75&lt;3),"WON","LOST"))</f>
        <v>LOST</v>
      </c>
      <c r="F16" t="str">
        <f ca="1">IF(AND(RESULT!$K75&gt;E$1,RESULT!$C75+RESULT!$D75&gt;2),"WON",IF(AND(RESULT!$K75&lt;E$1,RESULT!$C75+RESULT!$D75&lt;3),"WON","LOST"))</f>
        <v>LOST</v>
      </c>
      <c r="G16" t="str">
        <f t="shared" ref="G16:G24" ca="1" si="9">IF(AND(E16="WON",F16="WON"),"WON",IF(AND(E16="LOST",F16="LOST"),"LOST","DP"))</f>
        <v>LOST</v>
      </c>
      <c r="I16" t="str">
        <f ca="1">IF(AND(RESULT!$G75&gt;I$1,RESULT!$C75+RESULT!$D75&gt;2),"WON",IF(AND(RESULT!$G75&lt;I$1,RESULT!$C75+RESULT!$D75&lt;3),"WON","LOST"))</f>
        <v>LOST</v>
      </c>
      <c r="J16" t="str">
        <f ca="1">IF(AND(RESULT!$K75&gt;I$1,RESULT!$C75+RESULT!$D75&gt;2),"WON",IF(AND(RESULT!$K75&lt;I$1,RESULT!$C75+RESULT!$D75&lt;3),"WON","LOST"))</f>
        <v>LOST</v>
      </c>
      <c r="K16" t="str">
        <f t="shared" ref="K16:K24" ca="1" si="10">IF(AND(I16="WON",J16="WON"),"WON",IF(AND(I16="LOST",J16="LOST"),"LOST","DP"))</f>
        <v>LOST</v>
      </c>
      <c r="M16" t="str">
        <f ca="1">IF(AND(RESULT!$G75&gt;M$1,RESULT!$C75+RESULT!$D75&gt;2),"WON",IF(AND(RESULT!$G75&lt;M$1,RESULT!$C75+RESULT!$D75&lt;3),"WON","LOST"))</f>
        <v>LOST</v>
      </c>
      <c r="N16" t="str">
        <f ca="1">IF(AND(RESULT!$K75&gt;M$1,RESULT!$C75+RESULT!$D75&gt;2),"WON",IF(AND(RESULT!$K75&lt;M$1,RESULT!$C75+RESULT!$D75&lt;3),"WON","LOST"))</f>
        <v>LOST</v>
      </c>
      <c r="O16" t="str">
        <f t="shared" ref="O16:O24" ca="1" si="11">IF(AND(M16="WON",N16="WON"),"WON",IF(AND(M16="LOST",N16="LOST"),"LOST","DP"))</f>
        <v>LOST</v>
      </c>
      <c r="Q16" t="str">
        <f ca="1">IF(AND(RESULT!$G75&gt;Q$1,RESULT!$C75+RESULT!$D75&gt;2),"WON",IF(AND(RESULT!$G75&lt;Q$1,RESULT!$C75+RESULT!$D75&lt;3),"WON","LOST"))</f>
        <v>LOST</v>
      </c>
      <c r="R16" t="str">
        <f ca="1">IF(AND(RESULT!$K75&gt;Q$1,RESULT!$C75+RESULT!$D75&gt;2),"WON",IF(AND(RESULT!$K75&lt;Q$1,RESULT!$C75+RESULT!$D75&lt;3),"WON","LOST"))</f>
        <v>LOST</v>
      </c>
      <c r="S16" t="str">
        <f t="shared" ref="S16:S24" ca="1" si="12">IF(AND(Q16="WON",R16="WON"),"WON",IF(AND(Q16="LOST",R16="LOST"),"LOST","DP"))</f>
        <v>LOST</v>
      </c>
      <c r="U16" t="str">
        <f ca="1">IF(AND(RESULT!$G75&gt;U$1,RESULT!$C75+RESULT!$D75&gt;2),"WON",IF(AND(RESULT!$G75&lt;U$1,RESULT!$C75+RESULT!$D75&lt;3),"WON","LOST"))</f>
        <v>LOST</v>
      </c>
      <c r="V16" t="str">
        <f ca="1">IF(AND(RESULT!$K75&gt;U$1,RESULT!$C75+RESULT!$D75&gt;2),"WON",IF(AND(RESULT!$K75&lt;U$1,RESULT!$C75+RESULT!$D75&lt;3),"WON","LOST"))</f>
        <v>LOST</v>
      </c>
      <c r="W16" t="str">
        <f t="shared" ref="W16:W24" ca="1" si="13">IF(AND(U16="WON",V16="WON"),"WON",IF(AND(U16="LOST",V16="LOST"),"LOST","DP"))</f>
        <v>LOST</v>
      </c>
      <c r="Y16" t="str">
        <f ca="1">IF(AND(RESULT!$G75&gt;Y$1,RESULT!$C75+RESULT!$D75&gt;2),"WON",IF(AND(RESULT!$G75&lt;Y$1,RESULT!$C75+RESULT!$D75&lt;3),"WON","LOST"))</f>
        <v>LOST</v>
      </c>
      <c r="Z16" t="str">
        <f ca="1">IF(AND(RESULT!$K75&gt;Y$1,RESULT!$C75+RESULT!$D75&gt;2),"WON",IF(AND(RESULT!$K75&lt;Y$1,RESULT!$C75+RESULT!$D75&lt;3),"WON","LOST"))</f>
        <v>LOST</v>
      </c>
      <c r="AA16" t="str">
        <f t="shared" ref="AA16:AA24" ca="1" si="14">IF(AND(Y16="WON",Z16="WON"),"WON",IF(AND(Y16="LOST",Z16="LOST"),"LOST","DP"))</f>
        <v>LOST</v>
      </c>
      <c r="AC16" t="str">
        <f ca="1">IF(AND(RESULT!$G75&gt;AC$1,RESULT!$C75+RESULT!$D75&gt;2),"WON",IF(AND(RESULT!$G75&lt;AC$1,RESULT!$C75+RESULT!$D75&lt;3),"WON","LOST"))</f>
        <v>WON</v>
      </c>
      <c r="AD16" t="str">
        <f ca="1">IF(AND(RESULT!$K75&gt;AC$1,RESULT!$C75+RESULT!$D75&gt;2),"WON",IF(AND(RESULT!$K75&lt;AC$1,RESULT!$C75+RESULT!$D75&lt;3),"WON","LOST"))</f>
        <v>WON</v>
      </c>
      <c r="AE16" t="str">
        <f t="shared" ref="AE16:AE24" ca="1" si="15">IF(AND(AC16="WON",AD16="WON"),"WON",IF(AND(AC16="LOST",AD16="LOST"),"LOST","DP"))</f>
        <v>WON</v>
      </c>
    </row>
    <row r="17" spans="1:31">
      <c r="A17" t="str">
        <f ca="1">IF(AND(RESULT!$G76&gt;A$1,RESULT!$C76+RESULT!$D76&gt;2),"WON",IF(AND(RESULT!$G76&lt;A$1,RESULT!$C76+RESULT!$D76&lt;3),"WON","LOST"))</f>
        <v>WON</v>
      </c>
      <c r="B17" t="str">
        <f ca="1">IF(AND(RESULT!$K76&gt;A$1,RESULT!$C76+RESULT!$D76&gt;2),"WON",IF(AND(RESULT!$K76&lt;A$1,RESULT!$C76+RESULT!$D76&lt;3),"WON","LOST"))</f>
        <v>WON</v>
      </c>
      <c r="C17" t="str">
        <f t="shared" ca="1" si="8"/>
        <v>WON</v>
      </c>
      <c r="E17" t="str">
        <f ca="1">IF(AND(RESULT!$G76&gt;E$1,RESULT!$C76+RESULT!$D76&gt;2),"WON",IF(AND(RESULT!$G76&lt;E$1,RESULT!$C76+RESULT!$D76&lt;3),"WON","LOST"))</f>
        <v>WON</v>
      </c>
      <c r="F17" t="str">
        <f ca="1">IF(AND(RESULT!$K76&gt;E$1,RESULT!$C76+RESULT!$D76&gt;2),"WON",IF(AND(RESULT!$K76&lt;E$1,RESULT!$C76+RESULT!$D76&lt;3),"WON","LOST"))</f>
        <v>WON</v>
      </c>
      <c r="G17" t="str">
        <f t="shared" ca="1" si="9"/>
        <v>WON</v>
      </c>
      <c r="I17" t="str">
        <f ca="1">IF(AND(RESULT!$G76&gt;I$1,RESULT!$C76+RESULT!$D76&gt;2),"WON",IF(AND(RESULT!$G76&lt;I$1,RESULT!$C76+RESULT!$D76&lt;3),"WON","LOST"))</f>
        <v>WON</v>
      </c>
      <c r="J17" t="str">
        <f ca="1">IF(AND(RESULT!$K76&gt;I$1,RESULT!$C76+RESULT!$D76&gt;2),"WON",IF(AND(RESULT!$K76&lt;I$1,RESULT!$C76+RESULT!$D76&lt;3),"WON","LOST"))</f>
        <v>WON</v>
      </c>
      <c r="K17" t="str">
        <f t="shared" ca="1" si="10"/>
        <v>WON</v>
      </c>
      <c r="M17" t="str">
        <f ca="1">IF(AND(RESULT!$G76&gt;M$1,RESULT!$C76+RESULT!$D76&gt;2),"WON",IF(AND(RESULT!$G76&lt;M$1,RESULT!$C76+RESULT!$D76&lt;3),"WON","LOST"))</f>
        <v>WON</v>
      </c>
      <c r="N17" t="str">
        <f ca="1">IF(AND(RESULT!$K76&gt;M$1,RESULT!$C76+RESULT!$D76&gt;2),"WON",IF(AND(RESULT!$K76&lt;M$1,RESULT!$C76+RESULT!$D76&lt;3),"WON","LOST"))</f>
        <v>WON</v>
      </c>
      <c r="O17" t="str">
        <f t="shared" ca="1" si="11"/>
        <v>WON</v>
      </c>
      <c r="Q17" t="str">
        <f ca="1">IF(AND(RESULT!$G76&gt;Q$1,RESULT!$C76+RESULT!$D76&gt;2),"WON",IF(AND(RESULT!$G76&lt;Q$1,RESULT!$C76+RESULT!$D76&lt;3),"WON","LOST"))</f>
        <v>WON</v>
      </c>
      <c r="R17" t="str">
        <f ca="1">IF(AND(RESULT!$K76&gt;Q$1,RESULT!$C76+RESULT!$D76&gt;2),"WON",IF(AND(RESULT!$K76&lt;Q$1,RESULT!$C76+RESULT!$D76&lt;3),"WON","LOST"))</f>
        <v>WON</v>
      </c>
      <c r="S17" t="str">
        <f t="shared" ca="1" si="12"/>
        <v>WON</v>
      </c>
      <c r="U17" t="str">
        <f ca="1">IF(AND(RESULT!$G76&gt;U$1,RESULT!$C76+RESULT!$D76&gt;2),"WON",IF(AND(RESULT!$G76&lt;U$1,RESULT!$C76+RESULT!$D76&lt;3),"WON","LOST"))</f>
        <v>WON</v>
      </c>
      <c r="V17" t="str">
        <f ca="1">IF(AND(RESULT!$K76&gt;U$1,RESULT!$C76+RESULT!$D76&gt;2),"WON",IF(AND(RESULT!$K76&lt;U$1,RESULT!$C76+RESULT!$D76&lt;3),"WON","LOST"))</f>
        <v>WON</v>
      </c>
      <c r="W17" t="str">
        <f t="shared" ca="1" si="13"/>
        <v>WON</v>
      </c>
      <c r="Y17" t="str">
        <f ca="1">IF(AND(RESULT!$G76&gt;Y$1,RESULT!$C76+RESULT!$D76&gt;2),"WON",IF(AND(RESULT!$G76&lt;Y$1,RESULT!$C76+RESULT!$D76&lt;3),"WON","LOST"))</f>
        <v>WON</v>
      </c>
      <c r="Z17" t="str">
        <f ca="1">IF(AND(RESULT!$K76&gt;Y$1,RESULT!$C76+RESULT!$D76&gt;2),"WON",IF(AND(RESULT!$K76&lt;Y$1,RESULT!$C76+RESULT!$D76&lt;3),"WON","LOST"))</f>
        <v>WON</v>
      </c>
      <c r="AA17" t="str">
        <f t="shared" ca="1" si="14"/>
        <v>WON</v>
      </c>
      <c r="AC17" t="str">
        <f ca="1">IF(AND(RESULT!$G76&gt;AC$1,RESULT!$C76+RESULT!$D76&gt;2),"WON",IF(AND(RESULT!$G76&lt;AC$1,RESULT!$C76+RESULT!$D76&lt;3),"WON","LOST"))</f>
        <v>LOST</v>
      </c>
      <c r="AD17" t="str">
        <f ca="1">IF(AND(RESULT!$K76&gt;AC$1,RESULT!$C76+RESULT!$D76&gt;2),"WON",IF(AND(RESULT!$K76&lt;AC$1,RESULT!$C76+RESULT!$D76&lt;3),"WON","LOST"))</f>
        <v>LOST</v>
      </c>
      <c r="AE17" t="str">
        <f t="shared" ca="1" si="15"/>
        <v>LOST</v>
      </c>
    </row>
    <row r="18" spans="1:31">
      <c r="A18" t="str">
        <f ca="1">IF(AND(RESULT!$G77&gt;A$1,RESULT!$C77+RESULT!$D77&gt;2),"WON",IF(AND(RESULT!$G77&lt;A$1,RESULT!$C77+RESULT!$D77&lt;3),"WON","LOST"))</f>
        <v>LOST</v>
      </c>
      <c r="B18" t="str">
        <f ca="1">IF(AND(RESULT!$K77&gt;A$1,RESULT!$C77+RESULT!$D77&gt;2),"WON",IF(AND(RESULT!$K77&lt;A$1,RESULT!$C77+RESULT!$D77&lt;3),"WON","LOST"))</f>
        <v>LOST</v>
      </c>
      <c r="C18" t="str">
        <f t="shared" ca="1" si="8"/>
        <v>LOST</v>
      </c>
      <c r="E18" t="str">
        <f ca="1">IF(AND(RESULT!$G77&gt;E$1,RESULT!$C77+RESULT!$D77&gt;2),"WON",IF(AND(RESULT!$G77&lt;E$1,RESULT!$C77+RESULT!$D77&lt;3),"WON","LOST"))</f>
        <v>LOST</v>
      </c>
      <c r="F18" t="str">
        <f ca="1">IF(AND(RESULT!$K77&gt;E$1,RESULT!$C77+RESULT!$D77&gt;2),"WON",IF(AND(RESULT!$K77&lt;E$1,RESULT!$C77+RESULT!$D77&lt;3),"WON","LOST"))</f>
        <v>LOST</v>
      </c>
      <c r="G18" t="str">
        <f t="shared" ca="1" si="9"/>
        <v>LOST</v>
      </c>
      <c r="I18" t="str">
        <f ca="1">IF(AND(RESULT!$G77&gt;I$1,RESULT!$C77+RESULT!$D77&gt;2),"WON",IF(AND(RESULT!$G77&lt;I$1,RESULT!$C77+RESULT!$D77&lt;3),"WON","LOST"))</f>
        <v>LOST</v>
      </c>
      <c r="J18" t="str">
        <f ca="1">IF(AND(RESULT!$K77&gt;I$1,RESULT!$C77+RESULT!$D77&gt;2),"WON",IF(AND(RESULT!$K77&lt;I$1,RESULT!$C77+RESULT!$D77&lt;3),"WON","LOST"))</f>
        <v>LOST</v>
      </c>
      <c r="K18" t="str">
        <f t="shared" ca="1" si="10"/>
        <v>LOST</v>
      </c>
      <c r="M18" t="str">
        <f ca="1">IF(AND(RESULT!$G77&gt;M$1,RESULT!$C77+RESULT!$D77&gt;2),"WON",IF(AND(RESULT!$G77&lt;M$1,RESULT!$C77+RESULT!$D77&lt;3),"WON","LOST"))</f>
        <v>LOST</v>
      </c>
      <c r="N18" t="str">
        <f ca="1">IF(AND(RESULT!$K77&gt;M$1,RESULT!$C77+RESULT!$D77&gt;2),"WON",IF(AND(RESULT!$K77&lt;M$1,RESULT!$C77+RESULT!$D77&lt;3),"WON","LOST"))</f>
        <v>LOST</v>
      </c>
      <c r="O18" t="str">
        <f t="shared" ca="1" si="11"/>
        <v>LOST</v>
      </c>
      <c r="Q18" t="str">
        <f ca="1">IF(AND(RESULT!$G77&gt;Q$1,RESULT!$C77+RESULT!$D77&gt;2),"WON",IF(AND(RESULT!$G77&lt;Q$1,RESULT!$C77+RESULT!$D77&lt;3),"WON","LOST"))</f>
        <v>LOST</v>
      </c>
      <c r="R18" t="str">
        <f ca="1">IF(AND(RESULT!$K77&gt;Q$1,RESULT!$C77+RESULT!$D77&gt;2),"WON",IF(AND(RESULT!$K77&lt;Q$1,RESULT!$C77+RESULT!$D77&lt;3),"WON","LOST"))</f>
        <v>LOST</v>
      </c>
      <c r="S18" t="str">
        <f t="shared" ca="1" si="12"/>
        <v>LOST</v>
      </c>
      <c r="U18" t="str">
        <f ca="1">IF(AND(RESULT!$G77&gt;U$1,RESULT!$C77+RESULT!$D77&gt;2),"WON",IF(AND(RESULT!$G77&lt;U$1,RESULT!$C77+RESULT!$D77&lt;3),"WON","LOST"))</f>
        <v>LOST</v>
      </c>
      <c r="V18" t="str">
        <f ca="1">IF(AND(RESULT!$K77&gt;U$1,RESULT!$C77+RESULT!$D77&gt;2),"WON",IF(AND(RESULT!$K77&lt;U$1,RESULT!$C77+RESULT!$D77&lt;3),"WON","LOST"))</f>
        <v>LOST</v>
      </c>
      <c r="W18" t="str">
        <f t="shared" ca="1" si="13"/>
        <v>LOST</v>
      </c>
      <c r="Y18" t="str">
        <f ca="1">IF(AND(RESULT!$G77&gt;Y$1,RESULT!$C77+RESULT!$D77&gt;2),"WON",IF(AND(RESULT!$G77&lt;Y$1,RESULT!$C77+RESULT!$D77&lt;3),"WON","LOST"))</f>
        <v>LOST</v>
      </c>
      <c r="Z18" t="str">
        <f ca="1">IF(AND(RESULT!$K77&gt;Y$1,RESULT!$C77+RESULT!$D77&gt;2),"WON",IF(AND(RESULT!$K77&lt;Y$1,RESULT!$C77+RESULT!$D77&lt;3),"WON","LOST"))</f>
        <v>LOST</v>
      </c>
      <c r="AA18" t="str">
        <f t="shared" ca="1" si="14"/>
        <v>LOST</v>
      </c>
      <c r="AC18" t="str">
        <f ca="1">IF(AND(RESULT!$G77&gt;AC$1,RESULT!$C77+RESULT!$D77&gt;2),"WON",IF(AND(RESULT!$G77&lt;AC$1,RESULT!$C77+RESULT!$D77&lt;3),"WON","LOST"))</f>
        <v>LOST</v>
      </c>
      <c r="AD18" t="str">
        <f ca="1">IF(AND(RESULT!$K77&gt;AC$1,RESULT!$C77+RESULT!$D77&gt;2),"WON",IF(AND(RESULT!$K77&lt;AC$1,RESULT!$C77+RESULT!$D77&lt;3),"WON","LOST"))</f>
        <v>LOST</v>
      </c>
      <c r="AE18" t="str">
        <f t="shared" ca="1" si="15"/>
        <v>LOST</v>
      </c>
    </row>
    <row r="19" spans="1:31">
      <c r="A19" t="str">
        <f ca="1">IF(AND(RESULT!$G78&gt;A$1,RESULT!$C78+RESULT!$D78&gt;2),"WON",IF(AND(RESULT!$G78&lt;A$1,RESULT!$C78+RESULT!$D78&lt;3),"WON","LOST"))</f>
        <v>WON</v>
      </c>
      <c r="B19" t="str">
        <f ca="1">IF(AND(RESULT!$K78&gt;A$1,RESULT!$C78+RESULT!$D78&gt;2),"WON",IF(AND(RESULT!$K78&lt;A$1,RESULT!$C78+RESULT!$D78&lt;3),"WON","LOST"))</f>
        <v>WON</v>
      </c>
      <c r="C19" t="str">
        <f t="shared" ca="1" si="8"/>
        <v>WON</v>
      </c>
      <c r="E19" t="str">
        <f ca="1">IF(AND(RESULT!$G78&gt;E$1,RESULT!$C78+RESULT!$D78&gt;2),"WON",IF(AND(RESULT!$G78&lt;E$1,RESULT!$C78+RESULT!$D78&lt;3),"WON","LOST"))</f>
        <v>WON</v>
      </c>
      <c r="F19" t="str">
        <f ca="1">IF(AND(RESULT!$K78&gt;E$1,RESULT!$C78+RESULT!$D78&gt;2),"WON",IF(AND(RESULT!$K78&lt;E$1,RESULT!$C78+RESULT!$D78&lt;3),"WON","LOST"))</f>
        <v>WON</v>
      </c>
      <c r="G19" t="str">
        <f t="shared" ca="1" si="9"/>
        <v>WON</v>
      </c>
      <c r="I19" t="str">
        <f ca="1">IF(AND(RESULT!$G78&gt;I$1,RESULT!$C78+RESULT!$D78&gt;2),"WON",IF(AND(RESULT!$G78&lt;I$1,RESULT!$C78+RESULT!$D78&lt;3),"WON","LOST"))</f>
        <v>WON</v>
      </c>
      <c r="J19" t="str">
        <f ca="1">IF(AND(RESULT!$K78&gt;I$1,RESULT!$C78+RESULT!$D78&gt;2),"WON",IF(AND(RESULT!$K78&lt;I$1,RESULT!$C78+RESULT!$D78&lt;3),"WON","LOST"))</f>
        <v>WON</v>
      </c>
      <c r="K19" t="str">
        <f t="shared" ca="1" si="10"/>
        <v>WON</v>
      </c>
      <c r="M19" t="str">
        <f ca="1">IF(AND(RESULT!$G78&gt;M$1,RESULT!$C78+RESULT!$D78&gt;2),"WON",IF(AND(RESULT!$G78&lt;M$1,RESULT!$C78+RESULT!$D78&lt;3),"WON","LOST"))</f>
        <v>WON</v>
      </c>
      <c r="N19" t="str">
        <f ca="1">IF(AND(RESULT!$K78&gt;M$1,RESULT!$C78+RESULT!$D78&gt;2),"WON",IF(AND(RESULT!$K78&lt;M$1,RESULT!$C78+RESULT!$D78&lt;3),"WON","LOST"))</f>
        <v>WON</v>
      </c>
      <c r="O19" t="str">
        <f t="shared" ca="1" si="11"/>
        <v>WON</v>
      </c>
      <c r="Q19" t="str">
        <f ca="1">IF(AND(RESULT!$G78&gt;Q$1,RESULT!$C78+RESULT!$D78&gt;2),"WON",IF(AND(RESULT!$G78&lt;Q$1,RESULT!$C78+RESULT!$D78&lt;3),"WON","LOST"))</f>
        <v>WON</v>
      </c>
      <c r="R19" t="str">
        <f ca="1">IF(AND(RESULT!$K78&gt;Q$1,RESULT!$C78+RESULT!$D78&gt;2),"WON",IF(AND(RESULT!$K78&lt;Q$1,RESULT!$C78+RESULT!$D78&lt;3),"WON","LOST"))</f>
        <v>WON</v>
      </c>
      <c r="S19" t="str">
        <f t="shared" ca="1" si="12"/>
        <v>WON</v>
      </c>
      <c r="U19" t="str">
        <f ca="1">IF(AND(RESULT!$G78&gt;U$1,RESULT!$C78+RESULT!$D78&gt;2),"WON",IF(AND(RESULT!$G78&lt;U$1,RESULT!$C78+RESULT!$D78&lt;3),"WON","LOST"))</f>
        <v>WON</v>
      </c>
      <c r="V19" t="str">
        <f ca="1">IF(AND(RESULT!$K78&gt;U$1,RESULT!$C78+RESULT!$D78&gt;2),"WON",IF(AND(RESULT!$K78&lt;U$1,RESULT!$C78+RESULT!$D78&lt;3),"WON","LOST"))</f>
        <v>WON</v>
      </c>
      <c r="W19" t="str">
        <f t="shared" ca="1" si="13"/>
        <v>WON</v>
      </c>
      <c r="Y19" t="str">
        <f ca="1">IF(AND(RESULT!$G78&gt;Y$1,RESULT!$C78+RESULT!$D78&gt;2),"WON",IF(AND(RESULT!$G78&lt;Y$1,RESULT!$C78+RESULT!$D78&lt;3),"WON","LOST"))</f>
        <v>WON</v>
      </c>
      <c r="Z19" t="str">
        <f ca="1">IF(AND(RESULT!$K78&gt;Y$1,RESULT!$C78+RESULT!$D78&gt;2),"WON",IF(AND(RESULT!$K78&lt;Y$1,RESULT!$C78+RESULT!$D78&lt;3),"WON","LOST"))</f>
        <v>WON</v>
      </c>
      <c r="AA19" t="str">
        <f t="shared" ca="1" si="14"/>
        <v>WON</v>
      </c>
      <c r="AC19" t="str">
        <f ca="1">IF(AND(RESULT!$G78&gt;AC$1,RESULT!$C78+RESULT!$D78&gt;2),"WON",IF(AND(RESULT!$G78&lt;AC$1,RESULT!$C78+RESULT!$D78&lt;3),"WON","LOST"))</f>
        <v>WON</v>
      </c>
      <c r="AD19" t="str">
        <f ca="1">IF(AND(RESULT!$K78&gt;AC$1,RESULT!$C78+RESULT!$D78&gt;2),"WON",IF(AND(RESULT!$K78&lt;AC$1,RESULT!$C78+RESULT!$D78&lt;3),"WON","LOST"))</f>
        <v>WON</v>
      </c>
      <c r="AE19" t="str">
        <f t="shared" ca="1" si="15"/>
        <v>WON</v>
      </c>
    </row>
    <row r="20" spans="1:31">
      <c r="A20" t="str">
        <f ca="1">IF(AND(RESULT!$G79&gt;A$1,RESULT!$C79+RESULT!$D79&gt;2),"WON",IF(AND(RESULT!$G79&lt;A$1,RESULT!$C79+RESULT!$D79&lt;3),"WON","LOST"))</f>
        <v>WON</v>
      </c>
      <c r="B20" t="str">
        <f ca="1">IF(AND(RESULT!$K79&gt;A$1,RESULT!$C79+RESULT!$D79&gt;2),"WON",IF(AND(RESULT!$K79&lt;A$1,RESULT!$C79+RESULT!$D79&lt;3),"WON","LOST"))</f>
        <v>WON</v>
      </c>
      <c r="C20" t="str">
        <f t="shared" ca="1" si="8"/>
        <v>WON</v>
      </c>
      <c r="E20" t="str">
        <f ca="1">IF(AND(RESULT!$G79&gt;E$1,RESULT!$C79+RESULT!$D79&gt;2),"WON",IF(AND(RESULT!$G79&lt;E$1,RESULT!$C79+RESULT!$D79&lt;3),"WON","LOST"))</f>
        <v>WON</v>
      </c>
      <c r="F20" t="str">
        <f ca="1">IF(AND(RESULT!$K79&gt;E$1,RESULT!$C79+RESULT!$D79&gt;2),"WON",IF(AND(RESULT!$K79&lt;E$1,RESULT!$C79+RESULT!$D79&lt;3),"WON","LOST"))</f>
        <v>WON</v>
      </c>
      <c r="G20" t="str">
        <f t="shared" ca="1" si="9"/>
        <v>WON</v>
      </c>
      <c r="I20" t="str">
        <f ca="1">IF(AND(RESULT!$G79&gt;I$1,RESULT!$C79+RESULT!$D79&gt;2),"WON",IF(AND(RESULT!$G79&lt;I$1,RESULT!$C79+RESULT!$D79&lt;3),"WON","LOST"))</f>
        <v>WON</v>
      </c>
      <c r="J20" t="str">
        <f ca="1">IF(AND(RESULT!$K79&gt;I$1,RESULT!$C79+RESULT!$D79&gt;2),"WON",IF(AND(RESULT!$K79&lt;I$1,RESULT!$C79+RESULT!$D79&lt;3),"WON","LOST"))</f>
        <v>WON</v>
      </c>
      <c r="K20" t="str">
        <f t="shared" ca="1" si="10"/>
        <v>WON</v>
      </c>
      <c r="M20" t="str">
        <f ca="1">IF(AND(RESULT!$G79&gt;M$1,RESULT!$C79+RESULT!$D79&gt;2),"WON",IF(AND(RESULT!$G79&lt;M$1,RESULT!$C79+RESULT!$D79&lt;3),"WON","LOST"))</f>
        <v>WON</v>
      </c>
      <c r="N20" t="str">
        <f ca="1">IF(AND(RESULT!$K79&gt;M$1,RESULT!$C79+RESULT!$D79&gt;2),"WON",IF(AND(RESULT!$K79&lt;M$1,RESULT!$C79+RESULT!$D79&lt;3),"WON","LOST"))</f>
        <v>WON</v>
      </c>
      <c r="O20" t="str">
        <f t="shared" ca="1" si="11"/>
        <v>WON</v>
      </c>
      <c r="Q20" t="str">
        <f ca="1">IF(AND(RESULT!$G79&gt;Q$1,RESULT!$C79+RESULT!$D79&gt;2),"WON",IF(AND(RESULT!$G79&lt;Q$1,RESULT!$C79+RESULT!$D79&lt;3),"WON","LOST"))</f>
        <v>WON</v>
      </c>
      <c r="R20" t="str">
        <f ca="1">IF(AND(RESULT!$K79&gt;Q$1,RESULT!$C79+RESULT!$D79&gt;2),"WON",IF(AND(RESULT!$K79&lt;Q$1,RESULT!$C79+RESULT!$D79&lt;3),"WON","LOST"))</f>
        <v>WON</v>
      </c>
      <c r="S20" t="str">
        <f t="shared" ca="1" si="12"/>
        <v>WON</v>
      </c>
      <c r="U20" t="str">
        <f ca="1">IF(AND(RESULT!$G79&gt;U$1,RESULT!$C79+RESULT!$D79&gt;2),"WON",IF(AND(RESULT!$G79&lt;U$1,RESULT!$C79+RESULT!$D79&lt;3),"WON","LOST"))</f>
        <v>WON</v>
      </c>
      <c r="V20" t="str">
        <f ca="1">IF(AND(RESULT!$K79&gt;U$1,RESULT!$C79+RESULT!$D79&gt;2),"WON",IF(AND(RESULT!$K79&lt;U$1,RESULT!$C79+RESULT!$D79&lt;3),"WON","LOST"))</f>
        <v>WON</v>
      </c>
      <c r="W20" t="str">
        <f t="shared" ca="1" si="13"/>
        <v>WON</v>
      </c>
      <c r="Y20" t="str">
        <f ca="1">IF(AND(RESULT!$G79&gt;Y$1,RESULT!$C79+RESULT!$D79&gt;2),"WON",IF(AND(RESULT!$G79&lt;Y$1,RESULT!$C79+RESULT!$D79&lt;3),"WON","LOST"))</f>
        <v>WON</v>
      </c>
      <c r="Z20" t="str">
        <f ca="1">IF(AND(RESULT!$K79&gt;Y$1,RESULT!$C79+RESULT!$D79&gt;2),"WON",IF(AND(RESULT!$K79&lt;Y$1,RESULT!$C79+RESULT!$D79&lt;3),"WON","LOST"))</f>
        <v>WON</v>
      </c>
      <c r="AA20" t="str">
        <f t="shared" ca="1" si="14"/>
        <v>WON</v>
      </c>
      <c r="AC20" t="str">
        <f ca="1">IF(AND(RESULT!$G79&gt;AC$1,RESULT!$C79+RESULT!$D79&gt;2),"WON",IF(AND(RESULT!$G79&lt;AC$1,RESULT!$C79+RESULT!$D79&lt;3),"WON","LOST"))</f>
        <v>WON</v>
      </c>
      <c r="AD20" t="str">
        <f ca="1">IF(AND(RESULT!$K79&gt;AC$1,RESULT!$C79+RESULT!$D79&gt;2),"WON",IF(AND(RESULT!$K79&lt;AC$1,RESULT!$C79+RESULT!$D79&lt;3),"WON","LOST"))</f>
        <v>WON</v>
      </c>
      <c r="AE20" t="str">
        <f t="shared" ca="1" si="15"/>
        <v>WON</v>
      </c>
    </row>
    <row r="21" spans="1:31">
      <c r="A21" t="str">
        <f ca="1">IF(AND(RESULT!$G80&gt;A$1,RESULT!$C80+RESULT!$D80&gt;2),"WON",IF(AND(RESULT!$G80&lt;A$1,RESULT!$C80+RESULT!$D80&lt;3),"WON","LOST"))</f>
        <v>LOST</v>
      </c>
      <c r="B21" t="str">
        <f ca="1">IF(AND(RESULT!$K80&gt;A$1,RESULT!$C80+RESULT!$D80&gt;2),"WON",IF(AND(RESULT!$K80&lt;A$1,RESULT!$C80+RESULT!$D80&lt;3),"WON","LOST"))</f>
        <v>LOST</v>
      </c>
      <c r="C21" t="str">
        <f t="shared" ca="1" si="8"/>
        <v>LOST</v>
      </c>
      <c r="E21" t="str">
        <f ca="1">IF(AND(RESULT!$G80&gt;E$1,RESULT!$C80+RESULT!$D80&gt;2),"WON",IF(AND(RESULT!$G80&lt;E$1,RESULT!$C80+RESULT!$D80&lt;3),"WON","LOST"))</f>
        <v>LOST</v>
      </c>
      <c r="F21" t="str">
        <f ca="1">IF(AND(RESULT!$K80&gt;E$1,RESULT!$C80+RESULT!$D80&gt;2),"WON",IF(AND(RESULT!$K80&lt;E$1,RESULT!$C80+RESULT!$D80&lt;3),"WON","LOST"))</f>
        <v>LOST</v>
      </c>
      <c r="G21" t="str">
        <f t="shared" ca="1" si="9"/>
        <v>LOST</v>
      </c>
      <c r="I21" t="str">
        <f ca="1">IF(AND(RESULT!$G80&gt;I$1,RESULT!$C80+RESULT!$D80&gt;2),"WON",IF(AND(RESULT!$G80&lt;I$1,RESULT!$C80+RESULT!$D80&lt;3),"WON","LOST"))</f>
        <v>LOST</v>
      </c>
      <c r="J21" t="str">
        <f ca="1">IF(AND(RESULT!$K80&gt;I$1,RESULT!$C80+RESULT!$D80&gt;2),"WON",IF(AND(RESULT!$K80&lt;I$1,RESULT!$C80+RESULT!$D80&lt;3),"WON","LOST"))</f>
        <v>LOST</v>
      </c>
      <c r="K21" t="str">
        <f t="shared" ca="1" si="10"/>
        <v>LOST</v>
      </c>
      <c r="M21" t="str">
        <f ca="1">IF(AND(RESULT!$G80&gt;M$1,RESULT!$C80+RESULT!$D80&gt;2),"WON",IF(AND(RESULT!$G80&lt;M$1,RESULT!$C80+RESULT!$D80&lt;3),"WON","LOST"))</f>
        <v>LOST</v>
      </c>
      <c r="N21" t="str">
        <f ca="1">IF(AND(RESULT!$K80&gt;M$1,RESULT!$C80+RESULT!$D80&gt;2),"WON",IF(AND(RESULT!$K80&lt;M$1,RESULT!$C80+RESULT!$D80&lt;3),"WON","LOST"))</f>
        <v>LOST</v>
      </c>
      <c r="O21" t="str">
        <f t="shared" ca="1" si="11"/>
        <v>LOST</v>
      </c>
      <c r="Q21" t="str">
        <f ca="1">IF(AND(RESULT!$G80&gt;Q$1,RESULT!$C80+RESULT!$D80&gt;2),"WON",IF(AND(RESULT!$G80&lt;Q$1,RESULT!$C80+RESULT!$D80&lt;3),"WON","LOST"))</f>
        <v>LOST</v>
      </c>
      <c r="R21" t="str">
        <f ca="1">IF(AND(RESULT!$K80&gt;Q$1,RESULT!$C80+RESULT!$D80&gt;2),"WON",IF(AND(RESULT!$K80&lt;Q$1,RESULT!$C80+RESULT!$D80&lt;3),"WON","LOST"))</f>
        <v>LOST</v>
      </c>
      <c r="S21" t="str">
        <f t="shared" ca="1" si="12"/>
        <v>LOST</v>
      </c>
      <c r="U21" t="str">
        <f ca="1">IF(AND(RESULT!$G80&gt;U$1,RESULT!$C80+RESULT!$D80&gt;2),"WON",IF(AND(RESULT!$G80&lt;U$1,RESULT!$C80+RESULT!$D80&lt;3),"WON","LOST"))</f>
        <v>LOST</v>
      </c>
      <c r="V21" t="str">
        <f ca="1">IF(AND(RESULT!$K80&gt;U$1,RESULT!$C80+RESULT!$D80&gt;2),"WON",IF(AND(RESULT!$K80&lt;U$1,RESULT!$C80+RESULT!$D80&lt;3),"WON","LOST"))</f>
        <v>LOST</v>
      </c>
      <c r="W21" t="str">
        <f t="shared" ca="1" si="13"/>
        <v>LOST</v>
      </c>
      <c r="Y21" t="str">
        <f ca="1">IF(AND(RESULT!$G80&gt;Y$1,RESULT!$C80+RESULT!$D80&gt;2),"WON",IF(AND(RESULT!$G80&lt;Y$1,RESULT!$C80+RESULT!$D80&lt;3),"WON","LOST"))</f>
        <v>LOST</v>
      </c>
      <c r="Z21" t="str">
        <f ca="1">IF(AND(RESULT!$K80&gt;Y$1,RESULT!$C80+RESULT!$D80&gt;2),"WON",IF(AND(RESULT!$K80&lt;Y$1,RESULT!$C80+RESULT!$D80&lt;3),"WON","LOST"))</f>
        <v>LOST</v>
      </c>
      <c r="AA21" t="str">
        <f t="shared" ca="1" si="14"/>
        <v>LOST</v>
      </c>
      <c r="AC21" t="str">
        <f ca="1">IF(AND(RESULT!$G80&gt;AC$1,RESULT!$C80+RESULT!$D80&gt;2),"WON",IF(AND(RESULT!$G80&lt;AC$1,RESULT!$C80+RESULT!$D80&lt;3),"WON","LOST"))</f>
        <v>LOST</v>
      </c>
      <c r="AD21" t="str">
        <f ca="1">IF(AND(RESULT!$K80&gt;AC$1,RESULT!$C80+RESULT!$D80&gt;2),"WON",IF(AND(RESULT!$K80&lt;AC$1,RESULT!$C80+RESULT!$D80&lt;3),"WON","LOST"))</f>
        <v>LOST</v>
      </c>
      <c r="AE21" t="str">
        <f t="shared" ca="1" si="15"/>
        <v>LOST</v>
      </c>
    </row>
    <row r="22" spans="1:31">
      <c r="A22" t="str">
        <f ca="1">IF(AND(RESULT!$G81&gt;A$1,RESULT!$C81+RESULT!$D81&gt;2),"WON",IF(AND(RESULT!$G81&lt;A$1,RESULT!$C81+RESULT!$D81&lt;3),"WON","LOST"))</f>
        <v>WON</v>
      </c>
      <c r="B22" t="str">
        <f ca="1">IF(AND(RESULT!$K81&gt;A$1,RESULT!$C81+RESULT!$D81&gt;2),"WON",IF(AND(RESULT!$K81&lt;A$1,RESULT!$C81+RESULT!$D81&lt;3),"WON","LOST"))</f>
        <v>WON</v>
      </c>
      <c r="C22" t="str">
        <f t="shared" ca="1" si="8"/>
        <v>WON</v>
      </c>
      <c r="E22" t="str">
        <f ca="1">IF(AND(RESULT!$G81&gt;E$1,RESULT!$C81+RESULT!$D81&gt;2),"WON",IF(AND(RESULT!$G81&lt;E$1,RESULT!$C81+RESULT!$D81&lt;3),"WON","LOST"))</f>
        <v>WON</v>
      </c>
      <c r="F22" t="str">
        <f ca="1">IF(AND(RESULT!$K81&gt;E$1,RESULT!$C81+RESULT!$D81&gt;2),"WON",IF(AND(RESULT!$K81&lt;E$1,RESULT!$C81+RESULT!$D81&lt;3),"WON","LOST"))</f>
        <v>WON</v>
      </c>
      <c r="G22" t="str">
        <f t="shared" ca="1" si="9"/>
        <v>WON</v>
      </c>
      <c r="I22" t="str">
        <f ca="1">IF(AND(RESULT!$G81&gt;I$1,RESULT!$C81+RESULT!$D81&gt;2),"WON",IF(AND(RESULT!$G81&lt;I$1,RESULT!$C81+RESULT!$D81&lt;3),"WON","LOST"))</f>
        <v>WON</v>
      </c>
      <c r="J22" t="str">
        <f ca="1">IF(AND(RESULT!$K81&gt;I$1,RESULT!$C81+RESULT!$D81&gt;2),"WON",IF(AND(RESULT!$K81&lt;I$1,RESULT!$C81+RESULT!$D81&lt;3),"WON","LOST"))</f>
        <v>WON</v>
      </c>
      <c r="K22" t="str">
        <f t="shared" ca="1" si="10"/>
        <v>WON</v>
      </c>
      <c r="M22" t="str">
        <f ca="1">IF(AND(RESULT!$G81&gt;M$1,RESULT!$C81+RESULT!$D81&gt;2),"WON",IF(AND(RESULT!$G81&lt;M$1,RESULT!$C81+RESULT!$D81&lt;3),"WON","LOST"))</f>
        <v>WON</v>
      </c>
      <c r="N22" t="str">
        <f ca="1">IF(AND(RESULT!$K81&gt;M$1,RESULT!$C81+RESULT!$D81&gt;2),"WON",IF(AND(RESULT!$K81&lt;M$1,RESULT!$C81+RESULT!$D81&lt;3),"WON","LOST"))</f>
        <v>WON</v>
      </c>
      <c r="O22" t="str">
        <f t="shared" ca="1" si="11"/>
        <v>WON</v>
      </c>
      <c r="Q22" t="str">
        <f ca="1">IF(AND(RESULT!$G81&gt;Q$1,RESULT!$C81+RESULT!$D81&gt;2),"WON",IF(AND(RESULT!$G81&lt;Q$1,RESULT!$C81+RESULT!$D81&lt;3),"WON","LOST"))</f>
        <v>WON</v>
      </c>
      <c r="R22" t="str">
        <f ca="1">IF(AND(RESULT!$K81&gt;Q$1,RESULT!$C81+RESULT!$D81&gt;2),"WON",IF(AND(RESULT!$K81&lt;Q$1,RESULT!$C81+RESULT!$D81&lt;3),"WON","LOST"))</f>
        <v>WON</v>
      </c>
      <c r="S22" t="str">
        <f t="shared" ca="1" si="12"/>
        <v>WON</v>
      </c>
      <c r="U22" t="str">
        <f ca="1">IF(AND(RESULT!$G81&gt;U$1,RESULT!$C81+RESULT!$D81&gt;2),"WON",IF(AND(RESULT!$G81&lt;U$1,RESULT!$C81+RESULT!$D81&lt;3),"WON","LOST"))</f>
        <v>WON</v>
      </c>
      <c r="V22" t="str">
        <f ca="1">IF(AND(RESULT!$K81&gt;U$1,RESULT!$C81+RESULT!$D81&gt;2),"WON",IF(AND(RESULT!$K81&lt;U$1,RESULT!$C81+RESULT!$D81&lt;3),"WON","LOST"))</f>
        <v>WON</v>
      </c>
      <c r="W22" t="str">
        <f t="shared" ca="1" si="13"/>
        <v>WON</v>
      </c>
      <c r="Y22" t="str">
        <f ca="1">IF(AND(RESULT!$G81&gt;Y$1,RESULT!$C81+RESULT!$D81&gt;2),"WON",IF(AND(RESULT!$G81&lt;Y$1,RESULT!$C81+RESULT!$D81&lt;3),"WON","LOST"))</f>
        <v>WON</v>
      </c>
      <c r="Z22" t="str">
        <f ca="1">IF(AND(RESULT!$K81&gt;Y$1,RESULT!$C81+RESULT!$D81&gt;2),"WON",IF(AND(RESULT!$K81&lt;Y$1,RESULT!$C81+RESULT!$D81&lt;3),"WON","LOST"))</f>
        <v>WON</v>
      </c>
      <c r="AA22" t="str">
        <f t="shared" ca="1" si="14"/>
        <v>WON</v>
      </c>
      <c r="AC22" t="str">
        <f ca="1">IF(AND(RESULT!$G81&gt;AC$1,RESULT!$C81+RESULT!$D81&gt;2),"WON",IF(AND(RESULT!$G81&lt;AC$1,RESULT!$C81+RESULT!$D81&lt;3),"WON","LOST"))</f>
        <v>WON</v>
      </c>
      <c r="AD22" t="str">
        <f ca="1">IF(AND(RESULT!$K81&gt;AC$1,RESULT!$C81+RESULT!$D81&gt;2),"WON",IF(AND(RESULT!$K81&lt;AC$1,RESULT!$C81+RESULT!$D81&lt;3),"WON","LOST"))</f>
        <v>WON</v>
      </c>
      <c r="AE22" t="str">
        <f t="shared" ca="1" si="15"/>
        <v>WON</v>
      </c>
    </row>
    <row r="23" spans="1:31">
      <c r="A23" t="str">
        <f ca="1">IF(AND(RESULT!$G82&gt;A$1,RESULT!$C82+RESULT!$D82&gt;2),"WON",IF(AND(RESULT!$G82&lt;A$1,RESULT!$C82+RESULT!$D82&lt;3),"WON","LOST"))</f>
        <v>WON</v>
      </c>
      <c r="B23" t="str">
        <f ca="1">IF(AND(RESULT!$K82&gt;A$1,RESULT!$C82+RESULT!$D82&gt;2),"WON",IF(AND(RESULT!$K82&lt;A$1,RESULT!$C82+RESULT!$D82&lt;3),"WON","LOST"))</f>
        <v>WON</v>
      </c>
      <c r="C23" t="str">
        <f t="shared" ca="1" si="8"/>
        <v>WON</v>
      </c>
      <c r="E23" t="str">
        <f ca="1">IF(AND(RESULT!$G82&gt;E$1,RESULT!$C82+RESULT!$D82&gt;2),"WON",IF(AND(RESULT!$G82&lt;E$1,RESULT!$C82+RESULT!$D82&lt;3),"WON","LOST"))</f>
        <v>WON</v>
      </c>
      <c r="F23" t="str">
        <f ca="1">IF(AND(RESULT!$K82&gt;E$1,RESULT!$C82+RESULT!$D82&gt;2),"WON",IF(AND(RESULT!$K82&lt;E$1,RESULT!$C82+RESULT!$D82&lt;3),"WON","LOST"))</f>
        <v>WON</v>
      </c>
      <c r="G23" t="str">
        <f t="shared" ca="1" si="9"/>
        <v>WON</v>
      </c>
      <c r="I23" t="str">
        <f ca="1">IF(AND(RESULT!$G82&gt;I$1,RESULT!$C82+RESULT!$D82&gt;2),"WON",IF(AND(RESULT!$G82&lt;I$1,RESULT!$C82+RESULT!$D82&lt;3),"WON","LOST"))</f>
        <v>WON</v>
      </c>
      <c r="J23" t="str">
        <f ca="1">IF(AND(RESULT!$K82&gt;I$1,RESULT!$C82+RESULT!$D82&gt;2),"WON",IF(AND(RESULT!$K82&lt;I$1,RESULT!$C82+RESULT!$D82&lt;3),"WON","LOST"))</f>
        <v>WON</v>
      </c>
      <c r="K23" t="str">
        <f t="shared" ca="1" si="10"/>
        <v>WON</v>
      </c>
      <c r="M23" t="str">
        <f ca="1">IF(AND(RESULT!$G82&gt;M$1,RESULT!$C82+RESULT!$D82&gt;2),"WON",IF(AND(RESULT!$G82&lt;M$1,RESULT!$C82+RESULT!$D82&lt;3),"WON","LOST"))</f>
        <v>WON</v>
      </c>
      <c r="N23" t="str">
        <f ca="1">IF(AND(RESULT!$K82&gt;M$1,RESULT!$C82+RESULT!$D82&gt;2),"WON",IF(AND(RESULT!$K82&lt;M$1,RESULT!$C82+RESULT!$D82&lt;3),"WON","LOST"))</f>
        <v>WON</v>
      </c>
      <c r="O23" t="str">
        <f t="shared" ca="1" si="11"/>
        <v>WON</v>
      </c>
      <c r="Q23" t="str">
        <f ca="1">IF(AND(RESULT!$G82&gt;Q$1,RESULT!$C82+RESULT!$D82&gt;2),"WON",IF(AND(RESULT!$G82&lt;Q$1,RESULT!$C82+RESULT!$D82&lt;3),"WON","LOST"))</f>
        <v>WON</v>
      </c>
      <c r="R23" t="str">
        <f ca="1">IF(AND(RESULT!$K82&gt;Q$1,RESULT!$C82+RESULT!$D82&gt;2),"WON",IF(AND(RESULT!$K82&lt;Q$1,RESULT!$C82+RESULT!$D82&lt;3),"WON","LOST"))</f>
        <v>WON</v>
      </c>
      <c r="S23" t="str">
        <f t="shared" ca="1" si="12"/>
        <v>WON</v>
      </c>
      <c r="U23" t="str">
        <f ca="1">IF(AND(RESULT!$G82&gt;U$1,RESULT!$C82+RESULT!$D82&gt;2),"WON",IF(AND(RESULT!$G82&lt;U$1,RESULT!$C82+RESULT!$D82&lt;3),"WON","LOST"))</f>
        <v>WON</v>
      </c>
      <c r="V23" t="str">
        <f ca="1">IF(AND(RESULT!$K82&gt;U$1,RESULT!$C82+RESULT!$D82&gt;2),"WON",IF(AND(RESULT!$K82&lt;U$1,RESULT!$C82+RESULT!$D82&lt;3),"WON","LOST"))</f>
        <v>WON</v>
      </c>
      <c r="W23" t="str">
        <f t="shared" ca="1" si="13"/>
        <v>WON</v>
      </c>
      <c r="Y23" t="str">
        <f ca="1">IF(AND(RESULT!$G82&gt;Y$1,RESULT!$C82+RESULT!$D82&gt;2),"WON",IF(AND(RESULT!$G82&lt;Y$1,RESULT!$C82+RESULT!$D82&lt;3),"WON","LOST"))</f>
        <v>WON</v>
      </c>
      <c r="Z23" t="str">
        <f ca="1">IF(AND(RESULT!$K82&gt;Y$1,RESULT!$C82+RESULT!$D82&gt;2),"WON",IF(AND(RESULT!$K82&lt;Y$1,RESULT!$C82+RESULT!$D82&lt;3),"WON","LOST"))</f>
        <v>WON</v>
      </c>
      <c r="AA23" t="str">
        <f t="shared" ca="1" si="14"/>
        <v>WON</v>
      </c>
      <c r="AC23" t="str">
        <f ca="1">IF(AND(RESULT!$G82&gt;AC$1,RESULT!$C82+RESULT!$D82&gt;2),"WON",IF(AND(RESULT!$G82&lt;AC$1,RESULT!$C82+RESULT!$D82&lt;3),"WON","LOST"))</f>
        <v>WON</v>
      </c>
      <c r="AD23" t="str">
        <f ca="1">IF(AND(RESULT!$K82&gt;AC$1,RESULT!$C82+RESULT!$D82&gt;2),"WON",IF(AND(RESULT!$K82&lt;AC$1,RESULT!$C82+RESULT!$D82&lt;3),"WON","LOST"))</f>
        <v>WON</v>
      </c>
      <c r="AE23" t="str">
        <f t="shared" ca="1" si="15"/>
        <v>WON</v>
      </c>
    </row>
    <row r="24" spans="1:31">
      <c r="A24" t="str">
        <f ca="1">IF(AND(RESULT!$G83&gt;A$1,RESULT!$C83+RESULT!$D83&gt;2),"WON",IF(AND(RESULT!$G83&lt;A$1,RESULT!$C83+RESULT!$D83&lt;3),"WON","LOST"))</f>
        <v>WON</v>
      </c>
      <c r="B24" t="str">
        <f ca="1">IF(AND(RESULT!$K83&gt;A$1,RESULT!$C83+RESULT!$D83&gt;2),"WON",IF(AND(RESULT!$K83&lt;A$1,RESULT!$C83+RESULT!$D83&lt;3),"WON","LOST"))</f>
        <v>WON</v>
      </c>
      <c r="C24" t="str">
        <f t="shared" ca="1" si="8"/>
        <v>WON</v>
      </c>
      <c r="E24" t="str">
        <f ca="1">IF(AND(RESULT!$G83&gt;E$1,RESULT!$C83+RESULT!$D83&gt;2),"WON",IF(AND(RESULT!$G83&lt;E$1,RESULT!$C83+RESULT!$D83&lt;3),"WON","LOST"))</f>
        <v>WON</v>
      </c>
      <c r="F24" t="str">
        <f ca="1">IF(AND(RESULT!$K83&gt;E$1,RESULT!$C83+RESULT!$D83&gt;2),"WON",IF(AND(RESULT!$K83&lt;E$1,RESULT!$C83+RESULT!$D83&lt;3),"WON","LOST"))</f>
        <v>WON</v>
      </c>
      <c r="G24" t="str">
        <f t="shared" ca="1" si="9"/>
        <v>WON</v>
      </c>
      <c r="I24" t="str">
        <f ca="1">IF(AND(RESULT!$G83&gt;I$1,RESULT!$C83+RESULT!$D83&gt;2),"WON",IF(AND(RESULT!$G83&lt;I$1,RESULT!$C83+RESULT!$D83&lt;3),"WON","LOST"))</f>
        <v>WON</v>
      </c>
      <c r="J24" t="str">
        <f ca="1">IF(AND(RESULT!$K83&gt;I$1,RESULT!$C83+RESULT!$D83&gt;2),"WON",IF(AND(RESULT!$K83&lt;I$1,RESULT!$C83+RESULT!$D83&lt;3),"WON","LOST"))</f>
        <v>WON</v>
      </c>
      <c r="K24" t="str">
        <f t="shared" ca="1" si="10"/>
        <v>WON</v>
      </c>
      <c r="M24" t="str">
        <f ca="1">IF(AND(RESULT!$G83&gt;M$1,RESULT!$C83+RESULT!$D83&gt;2),"WON",IF(AND(RESULT!$G83&lt;M$1,RESULT!$C83+RESULT!$D83&lt;3),"WON","LOST"))</f>
        <v>WON</v>
      </c>
      <c r="N24" t="str">
        <f ca="1">IF(AND(RESULT!$K83&gt;M$1,RESULT!$C83+RESULT!$D83&gt;2),"WON",IF(AND(RESULT!$K83&lt;M$1,RESULT!$C83+RESULT!$D83&lt;3),"WON","LOST"))</f>
        <v>WON</v>
      </c>
      <c r="O24" t="str">
        <f t="shared" ca="1" si="11"/>
        <v>WON</v>
      </c>
      <c r="Q24" t="str">
        <f ca="1">IF(AND(RESULT!$G83&gt;Q$1,RESULT!$C83+RESULT!$D83&gt;2),"WON",IF(AND(RESULT!$G83&lt;Q$1,RESULT!$C83+RESULT!$D83&lt;3),"WON","LOST"))</f>
        <v>WON</v>
      </c>
      <c r="R24" t="str">
        <f ca="1">IF(AND(RESULT!$K83&gt;Q$1,RESULT!$C83+RESULT!$D83&gt;2),"WON",IF(AND(RESULT!$K83&lt;Q$1,RESULT!$C83+RESULT!$D83&lt;3),"WON","LOST"))</f>
        <v>WON</v>
      </c>
      <c r="S24" t="str">
        <f t="shared" ca="1" si="12"/>
        <v>WON</v>
      </c>
      <c r="U24" t="str">
        <f ca="1">IF(AND(RESULT!$G83&gt;U$1,RESULT!$C83+RESULT!$D83&gt;2),"WON",IF(AND(RESULT!$G83&lt;U$1,RESULT!$C83+RESULT!$D83&lt;3),"WON","LOST"))</f>
        <v>WON</v>
      </c>
      <c r="V24" t="str">
        <f ca="1">IF(AND(RESULT!$K83&gt;U$1,RESULT!$C83+RESULT!$D83&gt;2),"WON",IF(AND(RESULT!$K83&lt;U$1,RESULT!$C83+RESULT!$D83&lt;3),"WON","LOST"))</f>
        <v>WON</v>
      </c>
      <c r="W24" t="str">
        <f t="shared" ca="1" si="13"/>
        <v>WON</v>
      </c>
      <c r="Y24" t="str">
        <f ca="1">IF(AND(RESULT!$G83&gt;Y$1,RESULT!$C83+RESULT!$D83&gt;2),"WON",IF(AND(RESULT!$G83&lt;Y$1,RESULT!$C83+RESULT!$D83&lt;3),"WON","LOST"))</f>
        <v>WON</v>
      </c>
      <c r="Z24" t="str">
        <f ca="1">IF(AND(RESULT!$K83&gt;Y$1,RESULT!$C83+RESULT!$D83&gt;2),"WON",IF(AND(RESULT!$K83&lt;Y$1,RESULT!$C83+RESULT!$D83&lt;3),"WON","LOST"))</f>
        <v>WON</v>
      </c>
      <c r="AA24" t="str">
        <f t="shared" ca="1" si="14"/>
        <v>WON</v>
      </c>
      <c r="AC24" t="str">
        <f ca="1">IF(AND(RESULT!$G83&gt;AC$1,RESULT!$C83+RESULT!$D83&gt;2),"WON",IF(AND(RESULT!$G83&lt;AC$1,RESULT!$C83+RESULT!$D83&lt;3),"WON","LOST"))</f>
        <v>WON</v>
      </c>
      <c r="AD24" t="str">
        <f ca="1">IF(AND(RESULT!$K83&gt;AC$1,RESULT!$C83+RESULT!$D83&gt;2),"WON",IF(AND(RESULT!$K83&lt;AC$1,RESULT!$C83+RESULT!$D83&lt;3),"WON","LOST"))</f>
        <v>LOST</v>
      </c>
      <c r="AE24" t="str">
        <f t="shared" ca="1" si="15"/>
        <v>DP</v>
      </c>
    </row>
    <row r="27" spans="1:31">
      <c r="A27" t="str">
        <f ca="1">IF(AND(RESULT!$G86&gt;A$1,RESULT!$C86+RESULT!$D86&gt;2),"WON",IF(AND(RESULT!$G86&lt;A$1,RESULT!$C86+RESULT!$D86&lt;3),"WON","LOST"))</f>
        <v>WON</v>
      </c>
      <c r="B27" t="str">
        <f ca="1">IF(AND(RESULT!$K86&gt;A$1,RESULT!$C86+RESULT!$D86&gt;2),"WON",IF(AND(RESULT!$K86&lt;A$1,RESULT!$C86+RESULT!$D86&lt;3),"WON","LOST"))</f>
        <v>WON</v>
      </c>
      <c r="C27" t="str">
        <f ca="1">IF(AND(A27="WON",B27="WON"),"WON",IF(AND(A27="LOST",B27="LOST"),"LOST","DP"))</f>
        <v>WON</v>
      </c>
      <c r="E27" t="str">
        <f ca="1">IF(AND(RESULT!$G86&gt;E$1,RESULT!$C86+RESULT!$D86&gt;2),"WON",IF(AND(RESULT!$G86&lt;E$1,RESULT!$C86+RESULT!$D86&lt;3),"WON","LOST"))</f>
        <v>WON</v>
      </c>
      <c r="F27" t="str">
        <f ca="1">IF(AND(RESULT!$K86&gt;E$1,RESULT!$C86+RESULT!$D86&gt;2),"WON",IF(AND(RESULT!$K86&lt;E$1,RESULT!$C86+RESULT!$D86&lt;3),"WON","LOST"))</f>
        <v>WON</v>
      </c>
      <c r="G27" t="str">
        <f ca="1">IF(AND(E27="WON",F27="WON"),"WON",IF(AND(E27="LOST",F27="LOST"),"LOST","DP"))</f>
        <v>WON</v>
      </c>
      <c r="I27" t="str">
        <f ca="1">IF(AND(RESULT!$G86&gt;I$1,RESULT!$C86+RESULT!$D86&gt;2),"WON",IF(AND(RESULT!$G86&lt;I$1,RESULT!$C86+RESULT!$D86&lt;3),"WON","LOST"))</f>
        <v>WON</v>
      </c>
      <c r="J27" t="str">
        <f ca="1">IF(AND(RESULT!$K86&gt;I$1,RESULT!$C86+RESULT!$D86&gt;2),"WON",IF(AND(RESULT!$K86&lt;I$1,RESULT!$C86+RESULT!$D86&lt;3),"WON","LOST"))</f>
        <v>WON</v>
      </c>
      <c r="K27" t="str">
        <f ca="1">IF(AND(I27="WON",J27="WON"),"WON",IF(AND(I27="LOST",J27="LOST"),"LOST","DP"))</f>
        <v>WON</v>
      </c>
      <c r="M27" t="str">
        <f ca="1">IF(AND(RESULT!$G86&gt;M$1,RESULT!$C86+RESULT!$D86&gt;2),"WON",IF(AND(RESULT!$G86&lt;M$1,RESULT!$C86+RESULT!$D86&lt;3),"WON","LOST"))</f>
        <v>WON</v>
      </c>
      <c r="N27" t="str">
        <f ca="1">IF(AND(RESULT!$K86&gt;M$1,RESULT!$C86+RESULT!$D86&gt;2),"WON",IF(AND(RESULT!$K86&lt;M$1,RESULT!$C86+RESULT!$D86&lt;3),"WON","LOST"))</f>
        <v>WON</v>
      </c>
      <c r="O27" t="str">
        <f ca="1">IF(AND(M27="WON",N27="WON"),"WON",IF(AND(M27="LOST",N27="LOST"),"LOST","DP"))</f>
        <v>WON</v>
      </c>
      <c r="Q27" t="str">
        <f ca="1">IF(AND(RESULT!$G86&gt;Q$1,RESULT!$C86+RESULT!$D86&gt;2),"WON",IF(AND(RESULT!$G86&lt;Q$1,RESULT!$C86+RESULT!$D86&lt;3),"WON","LOST"))</f>
        <v>WON</v>
      </c>
      <c r="R27" t="str">
        <f ca="1">IF(AND(RESULT!$K86&gt;Q$1,RESULT!$C86+RESULT!$D86&gt;2),"WON",IF(AND(RESULT!$K86&lt;Q$1,RESULT!$C86+RESULT!$D86&lt;3),"WON","LOST"))</f>
        <v>WON</v>
      </c>
      <c r="S27" t="str">
        <f ca="1">IF(AND(Q27="WON",R27="WON"),"WON",IF(AND(Q27="LOST",R27="LOST"),"LOST","DP"))</f>
        <v>WON</v>
      </c>
      <c r="U27" t="str">
        <f ca="1">IF(AND(RESULT!$G86&gt;U$1,RESULT!$C86+RESULT!$D86&gt;2),"WON",IF(AND(RESULT!$G86&lt;U$1,RESULT!$C86+RESULT!$D86&lt;3),"WON","LOST"))</f>
        <v>WON</v>
      </c>
      <c r="V27" t="str">
        <f ca="1">IF(AND(RESULT!$K86&gt;U$1,RESULT!$C86+RESULT!$D86&gt;2),"WON",IF(AND(RESULT!$K86&lt;U$1,RESULT!$C86+RESULT!$D86&lt;3),"WON","LOST"))</f>
        <v>WON</v>
      </c>
      <c r="W27" t="str">
        <f ca="1">IF(AND(U27="WON",V27="WON"),"WON",IF(AND(U27="LOST",V27="LOST"),"LOST","DP"))</f>
        <v>WON</v>
      </c>
      <c r="Y27" t="str">
        <f ca="1">IF(AND(RESULT!$G86&gt;Y$1,RESULT!$C86+RESULT!$D86&gt;2),"WON",IF(AND(RESULT!$G86&lt;Y$1,RESULT!$C86+RESULT!$D86&lt;3),"WON","LOST"))</f>
        <v>WON</v>
      </c>
      <c r="Z27" t="str">
        <f ca="1">IF(AND(RESULT!$K86&gt;Y$1,RESULT!$C86+RESULT!$D86&gt;2),"WON",IF(AND(RESULT!$K86&lt;Y$1,RESULT!$C86+RESULT!$D86&lt;3),"WON","LOST"))</f>
        <v>WON</v>
      </c>
      <c r="AA27" t="str">
        <f ca="1">IF(AND(Y27="WON",Z27="WON"),"WON",IF(AND(Y27="LOST",Z27="LOST"),"LOST","DP"))</f>
        <v>WON</v>
      </c>
      <c r="AC27" t="str">
        <f ca="1">IF(AND(RESULT!$G86&gt;AC$1,RESULT!$C86+RESULT!$D86&gt;2),"WON",IF(AND(RESULT!$G86&lt;AC$1,RESULT!$C86+RESULT!$D86&lt;3),"WON","LOST"))</f>
        <v>WON</v>
      </c>
      <c r="AD27" t="str">
        <f ca="1">IF(AND(RESULT!$K86&gt;AC$1,RESULT!$C86+RESULT!$D86&gt;2),"WON",IF(AND(RESULT!$K86&lt;AC$1,RESULT!$C86+RESULT!$D86&lt;3),"WON","LOST"))</f>
        <v>WON</v>
      </c>
      <c r="AE27" t="str">
        <f ca="1">IF(AND(AC27="WON",AD27="WON"),"WON",IF(AND(AC27="LOST",AD27="LOST"),"LOST","DP"))</f>
        <v>WON</v>
      </c>
    </row>
    <row r="28" spans="1:31">
      <c r="A28" t="str">
        <f ca="1">IF(AND(RESULT!$G87&gt;A$1,RESULT!$C87+RESULT!$D87&gt;2),"WON",IF(AND(RESULT!$G87&lt;A$1,RESULT!$C87+RESULT!$D87&lt;3),"WON","LOST"))</f>
        <v>WON</v>
      </c>
      <c r="B28" t="str">
        <f ca="1">IF(AND(RESULT!$K87&gt;A$1,RESULT!$C87+RESULT!$D87&gt;2),"WON",IF(AND(RESULT!$K87&lt;A$1,RESULT!$C87+RESULT!$D87&lt;3),"WON","LOST"))</f>
        <v>WON</v>
      </c>
      <c r="C28" t="str">
        <f t="shared" ref="C28:C36" ca="1" si="16">IF(AND(A28="WON",B28="WON"),"WON",IF(AND(A28="LOST",B28="LOST"),"LOST","DP"))</f>
        <v>WON</v>
      </c>
      <c r="E28" t="str">
        <f ca="1">IF(AND(RESULT!$G87&gt;E$1,RESULT!$C87+RESULT!$D87&gt;2),"WON",IF(AND(RESULT!$G87&lt;E$1,RESULT!$C87+RESULT!$D87&lt;3),"WON","LOST"))</f>
        <v>WON</v>
      </c>
      <c r="F28" t="str">
        <f ca="1">IF(AND(RESULT!$K87&gt;E$1,RESULT!$C87+RESULT!$D87&gt;2),"WON",IF(AND(RESULT!$K87&lt;E$1,RESULT!$C87+RESULT!$D87&lt;3),"WON","LOST"))</f>
        <v>WON</v>
      </c>
      <c r="G28" t="str">
        <f t="shared" ref="G28:G36" ca="1" si="17">IF(AND(E28="WON",F28="WON"),"WON",IF(AND(E28="LOST",F28="LOST"),"LOST","DP"))</f>
        <v>WON</v>
      </c>
      <c r="I28" t="str">
        <f ca="1">IF(AND(RESULT!$G87&gt;I$1,RESULT!$C87+RESULT!$D87&gt;2),"WON",IF(AND(RESULT!$G87&lt;I$1,RESULT!$C87+RESULT!$D87&lt;3),"WON","LOST"))</f>
        <v>WON</v>
      </c>
      <c r="J28" t="str">
        <f ca="1">IF(AND(RESULT!$K87&gt;I$1,RESULT!$C87+RESULT!$D87&gt;2),"WON",IF(AND(RESULT!$K87&lt;I$1,RESULT!$C87+RESULT!$D87&lt;3),"WON","LOST"))</f>
        <v>WON</v>
      </c>
      <c r="K28" t="str">
        <f t="shared" ref="K28:K36" ca="1" si="18">IF(AND(I28="WON",J28="WON"),"WON",IF(AND(I28="LOST",J28="LOST"),"LOST","DP"))</f>
        <v>WON</v>
      </c>
      <c r="M28" t="str">
        <f ca="1">IF(AND(RESULT!$G87&gt;M$1,RESULT!$C87+RESULT!$D87&gt;2),"WON",IF(AND(RESULT!$G87&lt;M$1,RESULT!$C87+RESULT!$D87&lt;3),"WON","LOST"))</f>
        <v>WON</v>
      </c>
      <c r="N28" t="str">
        <f ca="1">IF(AND(RESULT!$K87&gt;M$1,RESULT!$C87+RESULT!$D87&gt;2),"WON",IF(AND(RESULT!$K87&lt;M$1,RESULT!$C87+RESULT!$D87&lt;3),"WON","LOST"))</f>
        <v>WON</v>
      </c>
      <c r="O28" t="str">
        <f t="shared" ref="O28:O36" ca="1" si="19">IF(AND(M28="WON",N28="WON"),"WON",IF(AND(M28="LOST",N28="LOST"),"LOST","DP"))</f>
        <v>WON</v>
      </c>
      <c r="Q28" t="str">
        <f ca="1">IF(AND(RESULT!$G87&gt;Q$1,RESULT!$C87+RESULT!$D87&gt;2),"WON",IF(AND(RESULT!$G87&lt;Q$1,RESULT!$C87+RESULT!$D87&lt;3),"WON","LOST"))</f>
        <v>WON</v>
      </c>
      <c r="R28" t="str">
        <f ca="1">IF(AND(RESULT!$K87&gt;Q$1,RESULT!$C87+RESULT!$D87&gt;2),"WON",IF(AND(RESULT!$K87&lt;Q$1,RESULT!$C87+RESULT!$D87&lt;3),"WON","LOST"))</f>
        <v>WON</v>
      </c>
      <c r="S28" t="str">
        <f t="shared" ref="S28:S36" ca="1" si="20">IF(AND(Q28="WON",R28="WON"),"WON",IF(AND(Q28="LOST",R28="LOST"),"LOST","DP"))</f>
        <v>WON</v>
      </c>
      <c r="U28" t="str">
        <f ca="1">IF(AND(RESULT!$G87&gt;U$1,RESULT!$C87+RESULT!$D87&gt;2),"WON",IF(AND(RESULT!$G87&lt;U$1,RESULT!$C87+RESULT!$D87&lt;3),"WON","LOST"))</f>
        <v>WON</v>
      </c>
      <c r="V28" t="str">
        <f ca="1">IF(AND(RESULT!$K87&gt;U$1,RESULT!$C87+RESULT!$D87&gt;2),"WON",IF(AND(RESULT!$K87&lt;U$1,RESULT!$C87+RESULT!$D87&lt;3),"WON","LOST"))</f>
        <v>WON</v>
      </c>
      <c r="W28" t="str">
        <f t="shared" ref="W28:W36" ca="1" si="21">IF(AND(U28="WON",V28="WON"),"WON",IF(AND(U28="LOST",V28="LOST"),"LOST","DP"))</f>
        <v>WON</v>
      </c>
      <c r="Y28" t="str">
        <f ca="1">IF(AND(RESULT!$G87&gt;Y$1,RESULT!$C87+RESULT!$D87&gt;2),"WON",IF(AND(RESULT!$G87&lt;Y$1,RESULT!$C87+RESULT!$D87&lt;3),"WON","LOST"))</f>
        <v>WON</v>
      </c>
      <c r="Z28" t="str">
        <f ca="1">IF(AND(RESULT!$K87&gt;Y$1,RESULT!$C87+RESULT!$D87&gt;2),"WON",IF(AND(RESULT!$K87&lt;Y$1,RESULT!$C87+RESULT!$D87&lt;3),"WON","LOST"))</f>
        <v>WON</v>
      </c>
      <c r="AA28" t="str">
        <f t="shared" ref="AA28:AA36" ca="1" si="22">IF(AND(Y28="WON",Z28="WON"),"WON",IF(AND(Y28="LOST",Z28="LOST"),"LOST","DP"))</f>
        <v>WON</v>
      </c>
      <c r="AC28" t="str">
        <f ca="1">IF(AND(RESULT!$G87&gt;AC$1,RESULT!$C87+RESULT!$D87&gt;2),"WON",IF(AND(RESULT!$G87&lt;AC$1,RESULT!$C87+RESULT!$D87&lt;3),"WON","LOST"))</f>
        <v>LOST</v>
      </c>
      <c r="AD28" t="str">
        <f ca="1">IF(AND(RESULT!$K87&gt;AC$1,RESULT!$C87+RESULT!$D87&gt;2),"WON",IF(AND(RESULT!$K87&lt;AC$1,RESULT!$C87+RESULT!$D87&lt;3),"WON","LOST"))</f>
        <v>WON</v>
      </c>
      <c r="AE28" t="str">
        <f t="shared" ref="AE28:AE36" ca="1" si="23">IF(AND(AC28="WON",AD28="WON"),"WON",IF(AND(AC28="LOST",AD28="LOST"),"LOST","DP"))</f>
        <v>DP</v>
      </c>
    </row>
    <row r="29" spans="1:31">
      <c r="A29" t="str">
        <f ca="1">IF(AND(RESULT!$G88&gt;A$1,RESULT!$C88+RESULT!$D88&gt;2),"WON",IF(AND(RESULT!$G88&lt;A$1,RESULT!$C88+RESULT!$D88&lt;3),"WON","LOST"))</f>
        <v>WON</v>
      </c>
      <c r="B29" t="str">
        <f ca="1">IF(AND(RESULT!$K88&gt;A$1,RESULT!$C88+RESULT!$D88&gt;2),"WON",IF(AND(RESULT!$K88&lt;A$1,RESULT!$C88+RESULT!$D88&lt;3),"WON","LOST"))</f>
        <v>WON</v>
      </c>
      <c r="C29" t="str">
        <f t="shared" ca="1" si="16"/>
        <v>WON</v>
      </c>
      <c r="E29" t="str">
        <f ca="1">IF(AND(RESULT!$G88&gt;E$1,RESULT!$C88+RESULT!$D88&gt;2),"WON",IF(AND(RESULT!$G88&lt;E$1,RESULT!$C88+RESULT!$D88&lt;3),"WON","LOST"))</f>
        <v>WON</v>
      </c>
      <c r="F29" t="str">
        <f ca="1">IF(AND(RESULT!$K88&gt;E$1,RESULT!$C88+RESULT!$D88&gt;2),"WON",IF(AND(RESULT!$K88&lt;E$1,RESULT!$C88+RESULT!$D88&lt;3),"WON","LOST"))</f>
        <v>WON</v>
      </c>
      <c r="G29" t="str">
        <f t="shared" ca="1" si="17"/>
        <v>WON</v>
      </c>
      <c r="I29" t="str">
        <f ca="1">IF(AND(RESULT!$G88&gt;I$1,RESULT!$C88+RESULT!$D88&gt;2),"WON",IF(AND(RESULT!$G88&lt;I$1,RESULT!$C88+RESULT!$D88&lt;3),"WON","LOST"))</f>
        <v>WON</v>
      </c>
      <c r="J29" t="str">
        <f ca="1">IF(AND(RESULT!$K88&gt;I$1,RESULT!$C88+RESULT!$D88&gt;2),"WON",IF(AND(RESULT!$K88&lt;I$1,RESULT!$C88+RESULT!$D88&lt;3),"WON","LOST"))</f>
        <v>WON</v>
      </c>
      <c r="K29" t="str">
        <f t="shared" ca="1" si="18"/>
        <v>WON</v>
      </c>
      <c r="M29" t="str">
        <f ca="1">IF(AND(RESULT!$G88&gt;M$1,RESULT!$C88+RESULT!$D88&gt;2),"WON",IF(AND(RESULT!$G88&lt;M$1,RESULT!$C88+RESULT!$D88&lt;3),"WON","LOST"))</f>
        <v>WON</v>
      </c>
      <c r="N29" t="str">
        <f ca="1">IF(AND(RESULT!$K88&gt;M$1,RESULT!$C88+RESULT!$D88&gt;2),"WON",IF(AND(RESULT!$K88&lt;M$1,RESULT!$C88+RESULT!$D88&lt;3),"WON","LOST"))</f>
        <v>WON</v>
      </c>
      <c r="O29" t="str">
        <f t="shared" ca="1" si="19"/>
        <v>WON</v>
      </c>
      <c r="Q29" t="str">
        <f ca="1">IF(AND(RESULT!$G88&gt;Q$1,RESULT!$C88+RESULT!$D88&gt;2),"WON",IF(AND(RESULT!$G88&lt;Q$1,RESULT!$C88+RESULT!$D88&lt;3),"WON","LOST"))</f>
        <v>WON</v>
      </c>
      <c r="R29" t="str">
        <f ca="1">IF(AND(RESULT!$K88&gt;Q$1,RESULT!$C88+RESULT!$D88&gt;2),"WON",IF(AND(RESULT!$K88&lt;Q$1,RESULT!$C88+RESULT!$D88&lt;3),"WON","LOST"))</f>
        <v>WON</v>
      </c>
      <c r="S29" t="str">
        <f t="shared" ca="1" si="20"/>
        <v>WON</v>
      </c>
      <c r="U29" t="str">
        <f ca="1">IF(AND(RESULT!$G88&gt;U$1,RESULT!$C88+RESULT!$D88&gt;2),"WON",IF(AND(RESULT!$G88&lt;U$1,RESULT!$C88+RESULT!$D88&lt;3),"WON","LOST"))</f>
        <v>WON</v>
      </c>
      <c r="V29" t="str">
        <f ca="1">IF(AND(RESULT!$K88&gt;U$1,RESULT!$C88+RESULT!$D88&gt;2),"WON",IF(AND(RESULT!$K88&lt;U$1,RESULT!$C88+RESULT!$D88&lt;3),"WON","LOST"))</f>
        <v>WON</v>
      </c>
      <c r="W29" t="str">
        <f t="shared" ca="1" si="21"/>
        <v>WON</v>
      </c>
      <c r="Y29" t="str">
        <f ca="1">IF(AND(RESULT!$G88&gt;Y$1,RESULT!$C88+RESULT!$D88&gt;2),"WON",IF(AND(RESULT!$G88&lt;Y$1,RESULT!$C88+RESULT!$D88&lt;3),"WON","LOST"))</f>
        <v>WON</v>
      </c>
      <c r="Z29" t="str">
        <f ca="1">IF(AND(RESULT!$K88&gt;Y$1,RESULT!$C88+RESULT!$D88&gt;2),"WON",IF(AND(RESULT!$K88&lt;Y$1,RESULT!$C88+RESULT!$D88&lt;3),"WON","LOST"))</f>
        <v>WON</v>
      </c>
      <c r="AA29" t="str">
        <f t="shared" ca="1" si="22"/>
        <v>WON</v>
      </c>
      <c r="AC29" t="str">
        <f ca="1">IF(AND(RESULT!$G88&gt;AC$1,RESULT!$C88+RESULT!$D88&gt;2),"WON",IF(AND(RESULT!$G88&lt;AC$1,RESULT!$C88+RESULT!$D88&lt;3),"WON","LOST"))</f>
        <v>WON</v>
      </c>
      <c r="AD29" t="str">
        <f ca="1">IF(AND(RESULT!$K88&gt;AC$1,RESULT!$C88+RESULT!$D88&gt;2),"WON",IF(AND(RESULT!$K88&lt;AC$1,RESULT!$C88+RESULT!$D88&lt;3),"WON","LOST"))</f>
        <v>WON</v>
      </c>
      <c r="AE29" t="str">
        <f t="shared" ca="1" si="23"/>
        <v>WON</v>
      </c>
    </row>
    <row r="30" spans="1:31">
      <c r="A30" t="str">
        <f ca="1">IF(AND(RESULT!$G89&gt;A$1,RESULT!$C89+RESULT!$D89&gt;2),"WON",IF(AND(RESULT!$G89&lt;A$1,RESULT!$C89+RESULT!$D89&lt;3),"WON","LOST"))</f>
        <v>LOST</v>
      </c>
      <c r="B30" t="str">
        <f ca="1">IF(AND(RESULT!$K89&gt;A$1,RESULT!$C89+RESULT!$D89&gt;2),"WON",IF(AND(RESULT!$K89&lt;A$1,RESULT!$C89+RESULT!$D89&lt;3),"WON","LOST"))</f>
        <v>LOST</v>
      </c>
      <c r="C30" t="str">
        <f t="shared" ca="1" si="16"/>
        <v>LOST</v>
      </c>
      <c r="E30" t="str">
        <f ca="1">IF(AND(RESULT!$G89&gt;E$1,RESULT!$C89+RESULT!$D89&gt;2),"WON",IF(AND(RESULT!$G89&lt;E$1,RESULT!$C89+RESULT!$D89&lt;3),"WON","LOST"))</f>
        <v>LOST</v>
      </c>
      <c r="F30" t="str">
        <f ca="1">IF(AND(RESULT!$K89&gt;E$1,RESULT!$C89+RESULT!$D89&gt;2),"WON",IF(AND(RESULT!$K89&lt;E$1,RESULT!$C89+RESULT!$D89&lt;3),"WON","LOST"))</f>
        <v>LOST</v>
      </c>
      <c r="G30" t="str">
        <f t="shared" ca="1" si="17"/>
        <v>LOST</v>
      </c>
      <c r="I30" t="str">
        <f ca="1">IF(AND(RESULT!$G89&gt;I$1,RESULT!$C89+RESULT!$D89&gt;2),"WON",IF(AND(RESULT!$G89&lt;I$1,RESULT!$C89+RESULT!$D89&lt;3),"WON","LOST"))</f>
        <v>LOST</v>
      </c>
      <c r="J30" t="str">
        <f ca="1">IF(AND(RESULT!$K89&gt;I$1,RESULT!$C89+RESULT!$D89&gt;2),"WON",IF(AND(RESULT!$K89&lt;I$1,RESULT!$C89+RESULT!$D89&lt;3),"WON","LOST"))</f>
        <v>LOST</v>
      </c>
      <c r="K30" t="str">
        <f t="shared" ca="1" si="18"/>
        <v>LOST</v>
      </c>
      <c r="M30" t="str">
        <f ca="1">IF(AND(RESULT!$G89&gt;M$1,RESULT!$C89+RESULT!$D89&gt;2),"WON",IF(AND(RESULT!$G89&lt;M$1,RESULT!$C89+RESULT!$D89&lt;3),"WON","LOST"))</f>
        <v>LOST</v>
      </c>
      <c r="N30" t="str">
        <f ca="1">IF(AND(RESULT!$K89&gt;M$1,RESULT!$C89+RESULT!$D89&gt;2),"WON",IF(AND(RESULT!$K89&lt;M$1,RESULT!$C89+RESULT!$D89&lt;3),"WON","LOST"))</f>
        <v>LOST</v>
      </c>
      <c r="O30" t="str">
        <f t="shared" ca="1" si="19"/>
        <v>LOST</v>
      </c>
      <c r="Q30" t="str">
        <f ca="1">IF(AND(RESULT!$G89&gt;Q$1,RESULT!$C89+RESULT!$D89&gt;2),"WON",IF(AND(RESULT!$G89&lt;Q$1,RESULT!$C89+RESULT!$D89&lt;3),"WON","LOST"))</f>
        <v>LOST</v>
      </c>
      <c r="R30" t="str">
        <f ca="1">IF(AND(RESULT!$K89&gt;Q$1,RESULT!$C89+RESULT!$D89&gt;2),"WON",IF(AND(RESULT!$K89&lt;Q$1,RESULT!$C89+RESULT!$D89&lt;3),"WON","LOST"))</f>
        <v>LOST</v>
      </c>
      <c r="S30" t="str">
        <f t="shared" ca="1" si="20"/>
        <v>LOST</v>
      </c>
      <c r="U30" t="str">
        <f ca="1">IF(AND(RESULT!$G89&gt;U$1,RESULT!$C89+RESULT!$D89&gt;2),"WON",IF(AND(RESULT!$G89&lt;U$1,RESULT!$C89+RESULT!$D89&lt;3),"WON","LOST"))</f>
        <v>LOST</v>
      </c>
      <c r="V30" t="str">
        <f ca="1">IF(AND(RESULT!$K89&gt;U$1,RESULT!$C89+RESULT!$D89&gt;2),"WON",IF(AND(RESULT!$K89&lt;U$1,RESULT!$C89+RESULT!$D89&lt;3),"WON","LOST"))</f>
        <v>LOST</v>
      </c>
      <c r="W30" t="str">
        <f t="shared" ca="1" si="21"/>
        <v>LOST</v>
      </c>
      <c r="Y30" t="str">
        <f ca="1">IF(AND(RESULT!$G89&gt;Y$1,RESULT!$C89+RESULT!$D89&gt;2),"WON",IF(AND(RESULT!$G89&lt;Y$1,RESULT!$C89+RESULT!$D89&lt;3),"WON","LOST"))</f>
        <v>LOST</v>
      </c>
      <c r="Z30" t="str">
        <f ca="1">IF(AND(RESULT!$K89&gt;Y$1,RESULT!$C89+RESULT!$D89&gt;2),"WON",IF(AND(RESULT!$K89&lt;Y$1,RESULT!$C89+RESULT!$D89&lt;3),"WON","LOST"))</f>
        <v>LOST</v>
      </c>
      <c r="AA30" t="str">
        <f t="shared" ca="1" si="22"/>
        <v>LOST</v>
      </c>
      <c r="AC30" t="str">
        <f ca="1">IF(AND(RESULT!$G89&gt;AC$1,RESULT!$C89+RESULT!$D89&gt;2),"WON",IF(AND(RESULT!$G89&lt;AC$1,RESULT!$C89+RESULT!$D89&lt;3),"WON","LOST"))</f>
        <v>LOST</v>
      </c>
      <c r="AD30" t="str">
        <f ca="1">IF(AND(RESULT!$K89&gt;AC$1,RESULT!$C89+RESULT!$D89&gt;2),"WON",IF(AND(RESULT!$K89&lt;AC$1,RESULT!$C89+RESULT!$D89&lt;3),"WON","LOST"))</f>
        <v>LOST</v>
      </c>
      <c r="AE30" t="str">
        <f t="shared" ca="1" si="23"/>
        <v>LOST</v>
      </c>
    </row>
    <row r="31" spans="1:31">
      <c r="A31" t="str">
        <f ca="1">IF(AND(RESULT!$G90&gt;A$1,RESULT!$C90+RESULT!$D90&gt;2),"WON",IF(AND(RESULT!$G90&lt;A$1,RESULT!$C90+RESULT!$D90&lt;3),"WON","LOST"))</f>
        <v>WON</v>
      </c>
      <c r="B31" t="str">
        <f ca="1">IF(AND(RESULT!$K90&gt;A$1,RESULT!$C90+RESULT!$D90&gt;2),"WON",IF(AND(RESULT!$K90&lt;A$1,RESULT!$C90+RESULT!$D90&lt;3),"WON","LOST"))</f>
        <v>WON</v>
      </c>
      <c r="C31" t="str">
        <f t="shared" ca="1" si="16"/>
        <v>WON</v>
      </c>
      <c r="E31" t="str">
        <f ca="1">IF(AND(RESULT!$G90&gt;E$1,RESULT!$C90+RESULT!$D90&gt;2),"WON",IF(AND(RESULT!$G90&lt;E$1,RESULT!$C90+RESULT!$D90&lt;3),"WON","LOST"))</f>
        <v>WON</v>
      </c>
      <c r="F31" t="str">
        <f ca="1">IF(AND(RESULT!$K90&gt;E$1,RESULT!$C90+RESULT!$D90&gt;2),"WON",IF(AND(RESULT!$K90&lt;E$1,RESULT!$C90+RESULT!$D90&lt;3),"WON","LOST"))</f>
        <v>WON</v>
      </c>
      <c r="G31" t="str">
        <f t="shared" ca="1" si="17"/>
        <v>WON</v>
      </c>
      <c r="I31" t="str">
        <f ca="1">IF(AND(RESULT!$G90&gt;I$1,RESULT!$C90+RESULT!$D90&gt;2),"WON",IF(AND(RESULT!$G90&lt;I$1,RESULT!$C90+RESULT!$D90&lt;3),"WON","LOST"))</f>
        <v>WON</v>
      </c>
      <c r="J31" t="str">
        <f ca="1">IF(AND(RESULT!$K90&gt;I$1,RESULT!$C90+RESULT!$D90&gt;2),"WON",IF(AND(RESULT!$K90&lt;I$1,RESULT!$C90+RESULT!$D90&lt;3),"WON","LOST"))</f>
        <v>WON</v>
      </c>
      <c r="K31" t="str">
        <f t="shared" ca="1" si="18"/>
        <v>WON</v>
      </c>
      <c r="M31" t="str">
        <f ca="1">IF(AND(RESULT!$G90&gt;M$1,RESULT!$C90+RESULT!$D90&gt;2),"WON",IF(AND(RESULT!$G90&lt;M$1,RESULT!$C90+RESULT!$D90&lt;3),"WON","LOST"))</f>
        <v>WON</v>
      </c>
      <c r="N31" t="str">
        <f ca="1">IF(AND(RESULT!$K90&gt;M$1,RESULT!$C90+RESULT!$D90&gt;2),"WON",IF(AND(RESULT!$K90&lt;M$1,RESULT!$C90+RESULT!$D90&lt;3),"WON","LOST"))</f>
        <v>WON</v>
      </c>
      <c r="O31" t="str">
        <f t="shared" ca="1" si="19"/>
        <v>WON</v>
      </c>
      <c r="Q31" t="str">
        <f ca="1">IF(AND(RESULT!$G90&gt;Q$1,RESULT!$C90+RESULT!$D90&gt;2),"WON",IF(AND(RESULT!$G90&lt;Q$1,RESULT!$C90+RESULT!$D90&lt;3),"WON","LOST"))</f>
        <v>WON</v>
      </c>
      <c r="R31" t="str">
        <f ca="1">IF(AND(RESULT!$K90&gt;Q$1,RESULT!$C90+RESULT!$D90&gt;2),"WON",IF(AND(RESULT!$K90&lt;Q$1,RESULT!$C90+RESULT!$D90&lt;3),"WON","LOST"))</f>
        <v>WON</v>
      </c>
      <c r="S31" t="str">
        <f t="shared" ca="1" si="20"/>
        <v>WON</v>
      </c>
      <c r="U31" t="str">
        <f ca="1">IF(AND(RESULT!$G90&gt;U$1,RESULT!$C90+RESULT!$D90&gt;2),"WON",IF(AND(RESULT!$G90&lt;U$1,RESULT!$C90+RESULT!$D90&lt;3),"WON","LOST"))</f>
        <v>WON</v>
      </c>
      <c r="V31" t="str">
        <f ca="1">IF(AND(RESULT!$K90&gt;U$1,RESULT!$C90+RESULT!$D90&gt;2),"WON",IF(AND(RESULT!$K90&lt;U$1,RESULT!$C90+RESULT!$D90&lt;3),"WON","LOST"))</f>
        <v>WON</v>
      </c>
      <c r="W31" t="str">
        <f t="shared" ca="1" si="21"/>
        <v>WON</v>
      </c>
      <c r="Y31" t="str">
        <f ca="1">IF(AND(RESULT!$G90&gt;Y$1,RESULT!$C90+RESULT!$D90&gt;2),"WON",IF(AND(RESULT!$G90&lt;Y$1,RESULT!$C90+RESULT!$D90&lt;3),"WON","LOST"))</f>
        <v>WON</v>
      </c>
      <c r="Z31" t="str">
        <f ca="1">IF(AND(RESULT!$K90&gt;Y$1,RESULT!$C90+RESULT!$D90&gt;2),"WON",IF(AND(RESULT!$K90&lt;Y$1,RESULT!$C90+RESULT!$D90&lt;3),"WON","LOST"))</f>
        <v>WON</v>
      </c>
      <c r="AA31" t="str">
        <f t="shared" ca="1" si="22"/>
        <v>WON</v>
      </c>
      <c r="AC31" t="str">
        <f ca="1">IF(AND(RESULT!$G90&gt;AC$1,RESULT!$C90+RESULT!$D90&gt;2),"WON",IF(AND(RESULT!$G90&lt;AC$1,RESULT!$C90+RESULT!$D90&lt;3),"WON","LOST"))</f>
        <v>LOST</v>
      </c>
      <c r="AD31" t="str">
        <f ca="1">IF(AND(RESULT!$K90&gt;AC$1,RESULT!$C90+RESULT!$D90&gt;2),"WON",IF(AND(RESULT!$K90&lt;AC$1,RESULT!$C90+RESULT!$D90&lt;3),"WON","LOST"))</f>
        <v>WON</v>
      </c>
      <c r="AE31" t="str">
        <f t="shared" ca="1" si="23"/>
        <v>DP</v>
      </c>
    </row>
    <row r="32" spans="1:31">
      <c r="A32" t="str">
        <f ca="1">IF(AND(RESULT!$G91&gt;A$1,RESULT!$C91+RESULT!$D91&gt;2),"WON",IF(AND(RESULT!$G91&lt;A$1,RESULT!$C91+RESULT!$D91&lt;3),"WON","LOST"))</f>
        <v>WON</v>
      </c>
      <c r="B32" t="str">
        <f ca="1">IF(AND(RESULT!$K91&gt;A$1,RESULT!$C91+RESULT!$D91&gt;2),"WON",IF(AND(RESULT!$K91&lt;A$1,RESULT!$C91+RESULT!$D91&lt;3),"WON","LOST"))</f>
        <v>LOST</v>
      </c>
      <c r="C32" t="str">
        <f t="shared" ca="1" si="16"/>
        <v>DP</v>
      </c>
      <c r="E32" t="str">
        <f ca="1">IF(AND(RESULT!$G91&gt;E$1,RESULT!$C91+RESULT!$D91&gt;2),"WON",IF(AND(RESULT!$G91&lt;E$1,RESULT!$C91+RESULT!$D91&lt;3),"WON","LOST"))</f>
        <v>LOST</v>
      </c>
      <c r="F32" t="str">
        <f ca="1">IF(AND(RESULT!$K91&gt;E$1,RESULT!$C91+RESULT!$D91&gt;2),"WON",IF(AND(RESULT!$K91&lt;E$1,RESULT!$C91+RESULT!$D91&lt;3),"WON","LOST"))</f>
        <v>LOST</v>
      </c>
      <c r="G32" t="str">
        <f t="shared" ca="1" si="17"/>
        <v>LOST</v>
      </c>
      <c r="I32" t="str">
        <f ca="1">IF(AND(RESULT!$G91&gt;I$1,RESULT!$C91+RESULT!$D91&gt;2),"WON",IF(AND(RESULT!$G91&lt;I$1,RESULT!$C91+RESULT!$D91&lt;3),"WON","LOST"))</f>
        <v>LOST</v>
      </c>
      <c r="J32" t="str">
        <f ca="1">IF(AND(RESULT!$K91&gt;I$1,RESULT!$C91+RESULT!$D91&gt;2),"WON",IF(AND(RESULT!$K91&lt;I$1,RESULT!$C91+RESULT!$D91&lt;3),"WON","LOST"))</f>
        <v>LOST</v>
      </c>
      <c r="K32" t="str">
        <f t="shared" ca="1" si="18"/>
        <v>LOST</v>
      </c>
      <c r="M32" t="str">
        <f ca="1">IF(AND(RESULT!$G91&gt;M$1,RESULT!$C91+RESULT!$D91&gt;2),"WON",IF(AND(RESULT!$G91&lt;M$1,RESULT!$C91+RESULT!$D91&lt;3),"WON","LOST"))</f>
        <v>LOST</v>
      </c>
      <c r="N32" t="str">
        <f ca="1">IF(AND(RESULT!$K91&gt;M$1,RESULT!$C91+RESULT!$D91&gt;2),"WON",IF(AND(RESULT!$K91&lt;M$1,RESULT!$C91+RESULT!$D91&lt;3),"WON","LOST"))</f>
        <v>LOST</v>
      </c>
      <c r="O32" t="str">
        <f t="shared" ca="1" si="19"/>
        <v>LOST</v>
      </c>
      <c r="Q32" t="str">
        <f ca="1">IF(AND(RESULT!$G91&gt;Q$1,RESULT!$C91+RESULT!$D91&gt;2),"WON",IF(AND(RESULT!$G91&lt;Q$1,RESULT!$C91+RESULT!$D91&lt;3),"WON","LOST"))</f>
        <v>LOST</v>
      </c>
      <c r="R32" t="str">
        <f ca="1">IF(AND(RESULT!$K91&gt;Q$1,RESULT!$C91+RESULT!$D91&gt;2),"WON",IF(AND(RESULT!$K91&lt;Q$1,RESULT!$C91+RESULT!$D91&lt;3),"WON","LOST"))</f>
        <v>LOST</v>
      </c>
      <c r="S32" t="str">
        <f t="shared" ca="1" si="20"/>
        <v>LOST</v>
      </c>
      <c r="U32" t="str">
        <f ca="1">IF(AND(RESULT!$G91&gt;U$1,RESULT!$C91+RESULT!$D91&gt;2),"WON",IF(AND(RESULT!$G91&lt;U$1,RESULT!$C91+RESULT!$D91&lt;3),"WON","LOST"))</f>
        <v>LOST</v>
      </c>
      <c r="V32" t="str">
        <f ca="1">IF(AND(RESULT!$K91&gt;U$1,RESULT!$C91+RESULT!$D91&gt;2),"WON",IF(AND(RESULT!$K91&lt;U$1,RESULT!$C91+RESULT!$D91&lt;3),"WON","LOST"))</f>
        <v>LOST</v>
      </c>
      <c r="W32" t="str">
        <f t="shared" ca="1" si="21"/>
        <v>LOST</v>
      </c>
      <c r="Y32" t="str">
        <f ca="1">IF(AND(RESULT!$G91&gt;Y$1,RESULT!$C91+RESULT!$D91&gt;2),"WON",IF(AND(RESULT!$G91&lt;Y$1,RESULT!$C91+RESULT!$D91&lt;3),"WON","LOST"))</f>
        <v>LOST</v>
      </c>
      <c r="Z32" t="str">
        <f ca="1">IF(AND(RESULT!$K91&gt;Y$1,RESULT!$C91+RESULT!$D91&gt;2),"WON",IF(AND(RESULT!$K91&lt;Y$1,RESULT!$C91+RESULT!$D91&lt;3),"WON","LOST"))</f>
        <v>LOST</v>
      </c>
      <c r="AA32" t="str">
        <f t="shared" ca="1" si="22"/>
        <v>LOST</v>
      </c>
      <c r="AC32" t="str">
        <f ca="1">IF(AND(RESULT!$G91&gt;AC$1,RESULT!$C91+RESULT!$D91&gt;2),"WON",IF(AND(RESULT!$G91&lt;AC$1,RESULT!$C91+RESULT!$D91&lt;3),"WON","LOST"))</f>
        <v>WON</v>
      </c>
      <c r="AD32" t="str">
        <f ca="1">IF(AND(RESULT!$K91&gt;AC$1,RESULT!$C91+RESULT!$D91&gt;2),"WON",IF(AND(RESULT!$K91&lt;AC$1,RESULT!$C91+RESULT!$D91&lt;3),"WON","LOST"))</f>
        <v>WON</v>
      </c>
      <c r="AE32" t="str">
        <f t="shared" ca="1" si="23"/>
        <v>WON</v>
      </c>
    </row>
    <row r="33" spans="1:31">
      <c r="A33" t="str">
        <f ca="1">IF(AND(RESULT!$G92&gt;A$1,RESULT!$C92+RESULT!$D92&gt;2),"WON",IF(AND(RESULT!$G92&lt;A$1,RESULT!$C92+RESULT!$D92&lt;3),"WON","LOST"))</f>
        <v>LOST</v>
      </c>
      <c r="B33" t="str">
        <f ca="1">IF(AND(RESULT!$K92&gt;A$1,RESULT!$C92+RESULT!$D92&gt;2),"WON",IF(AND(RESULT!$K92&lt;A$1,RESULT!$C92+RESULT!$D92&lt;3),"WON","LOST"))</f>
        <v>LOST</v>
      </c>
      <c r="C33" t="str">
        <f t="shared" ca="1" si="16"/>
        <v>LOST</v>
      </c>
      <c r="E33" t="str">
        <f ca="1">IF(AND(RESULT!$G92&gt;E$1,RESULT!$C92+RESULT!$D92&gt;2),"WON",IF(AND(RESULT!$G92&lt;E$1,RESULT!$C92+RESULT!$D92&lt;3),"WON","LOST"))</f>
        <v>LOST</v>
      </c>
      <c r="F33" t="str">
        <f ca="1">IF(AND(RESULT!$K92&gt;E$1,RESULT!$C92+RESULT!$D92&gt;2),"WON",IF(AND(RESULT!$K92&lt;E$1,RESULT!$C92+RESULT!$D92&lt;3),"WON","LOST"))</f>
        <v>LOST</v>
      </c>
      <c r="G33" t="str">
        <f t="shared" ca="1" si="17"/>
        <v>LOST</v>
      </c>
      <c r="I33" t="str">
        <f ca="1">IF(AND(RESULT!$G92&gt;I$1,RESULT!$C92+RESULT!$D92&gt;2),"WON",IF(AND(RESULT!$G92&lt;I$1,RESULT!$C92+RESULT!$D92&lt;3),"WON","LOST"))</f>
        <v>LOST</v>
      </c>
      <c r="J33" t="str">
        <f ca="1">IF(AND(RESULT!$K92&gt;I$1,RESULT!$C92+RESULT!$D92&gt;2),"WON",IF(AND(RESULT!$K92&lt;I$1,RESULT!$C92+RESULT!$D92&lt;3),"WON","LOST"))</f>
        <v>LOST</v>
      </c>
      <c r="K33" t="str">
        <f t="shared" ca="1" si="18"/>
        <v>LOST</v>
      </c>
      <c r="M33" t="str">
        <f ca="1">IF(AND(RESULT!$G92&gt;M$1,RESULT!$C92+RESULT!$D92&gt;2),"WON",IF(AND(RESULT!$G92&lt;M$1,RESULT!$C92+RESULT!$D92&lt;3),"WON","LOST"))</f>
        <v>LOST</v>
      </c>
      <c r="N33" t="str">
        <f ca="1">IF(AND(RESULT!$K92&gt;M$1,RESULT!$C92+RESULT!$D92&gt;2),"WON",IF(AND(RESULT!$K92&lt;M$1,RESULT!$C92+RESULT!$D92&lt;3),"WON","LOST"))</f>
        <v>LOST</v>
      </c>
      <c r="O33" t="str">
        <f t="shared" ca="1" si="19"/>
        <v>LOST</v>
      </c>
      <c r="Q33" t="str">
        <f ca="1">IF(AND(RESULT!$G92&gt;Q$1,RESULT!$C92+RESULT!$D92&gt;2),"WON",IF(AND(RESULT!$G92&lt;Q$1,RESULT!$C92+RESULT!$D92&lt;3),"WON","LOST"))</f>
        <v>LOST</v>
      </c>
      <c r="R33" t="str">
        <f ca="1">IF(AND(RESULT!$K92&gt;Q$1,RESULT!$C92+RESULT!$D92&gt;2),"WON",IF(AND(RESULT!$K92&lt;Q$1,RESULT!$C92+RESULT!$D92&lt;3),"WON","LOST"))</f>
        <v>LOST</v>
      </c>
      <c r="S33" t="str">
        <f t="shared" ca="1" si="20"/>
        <v>LOST</v>
      </c>
      <c r="U33" t="str">
        <f ca="1">IF(AND(RESULT!$G92&gt;U$1,RESULT!$C92+RESULT!$D92&gt;2),"WON",IF(AND(RESULT!$G92&lt;U$1,RESULT!$C92+RESULT!$D92&lt;3),"WON","LOST"))</f>
        <v>LOST</v>
      </c>
      <c r="V33" t="str">
        <f ca="1">IF(AND(RESULT!$K92&gt;U$1,RESULT!$C92+RESULT!$D92&gt;2),"WON",IF(AND(RESULT!$K92&lt;U$1,RESULT!$C92+RESULT!$D92&lt;3),"WON","LOST"))</f>
        <v>LOST</v>
      </c>
      <c r="W33" t="str">
        <f t="shared" ca="1" si="21"/>
        <v>LOST</v>
      </c>
      <c r="Y33" t="str">
        <f ca="1">IF(AND(RESULT!$G92&gt;Y$1,RESULT!$C92+RESULT!$D92&gt;2),"WON",IF(AND(RESULT!$G92&lt;Y$1,RESULT!$C92+RESULT!$D92&lt;3),"WON","LOST"))</f>
        <v>LOST</v>
      </c>
      <c r="Z33" t="str">
        <f ca="1">IF(AND(RESULT!$K92&gt;Y$1,RESULT!$C92+RESULT!$D92&gt;2),"WON",IF(AND(RESULT!$K92&lt;Y$1,RESULT!$C92+RESULT!$D92&lt;3),"WON","LOST"))</f>
        <v>LOST</v>
      </c>
      <c r="AA33" t="str">
        <f t="shared" ca="1" si="22"/>
        <v>LOST</v>
      </c>
      <c r="AC33" t="str">
        <f ca="1">IF(AND(RESULT!$G92&gt;AC$1,RESULT!$C92+RESULT!$D92&gt;2),"WON",IF(AND(RESULT!$G92&lt;AC$1,RESULT!$C92+RESULT!$D92&lt;3),"WON","LOST"))</f>
        <v>LOST</v>
      </c>
      <c r="AD33" t="str">
        <f ca="1">IF(AND(RESULT!$K92&gt;AC$1,RESULT!$C92+RESULT!$D92&gt;2),"WON",IF(AND(RESULT!$K92&lt;AC$1,RESULT!$C92+RESULT!$D92&lt;3),"WON","LOST"))</f>
        <v>LOST</v>
      </c>
      <c r="AE33" t="str">
        <f t="shared" ca="1" si="23"/>
        <v>LOST</v>
      </c>
    </row>
    <row r="34" spans="1:31">
      <c r="A34" t="str">
        <f ca="1">IF(AND(RESULT!$G93&gt;A$1,RESULT!$C93+RESULT!$D93&gt;2),"WON",IF(AND(RESULT!$G93&lt;A$1,RESULT!$C93+RESULT!$D93&lt;3),"WON","LOST"))</f>
        <v>WON</v>
      </c>
      <c r="B34" t="str">
        <f ca="1">IF(AND(RESULT!$K93&gt;A$1,RESULT!$C93+RESULT!$D93&gt;2),"WON",IF(AND(RESULT!$K93&lt;A$1,RESULT!$C93+RESULT!$D93&lt;3),"WON","LOST"))</f>
        <v>WON</v>
      </c>
      <c r="C34" t="str">
        <f t="shared" ca="1" si="16"/>
        <v>WON</v>
      </c>
      <c r="E34" t="str">
        <f ca="1">IF(AND(RESULT!$G93&gt;E$1,RESULT!$C93+RESULT!$D93&gt;2),"WON",IF(AND(RESULT!$G93&lt;E$1,RESULT!$C93+RESULT!$D93&lt;3),"WON","LOST"))</f>
        <v>WON</v>
      </c>
      <c r="F34" t="str">
        <f ca="1">IF(AND(RESULT!$K93&gt;E$1,RESULT!$C93+RESULT!$D93&gt;2),"WON",IF(AND(RESULT!$K93&lt;E$1,RESULT!$C93+RESULT!$D93&lt;3),"WON","LOST"))</f>
        <v>WON</v>
      </c>
      <c r="G34" t="str">
        <f t="shared" ca="1" si="17"/>
        <v>WON</v>
      </c>
      <c r="I34" t="str">
        <f ca="1">IF(AND(RESULT!$G93&gt;I$1,RESULT!$C93+RESULT!$D93&gt;2),"WON",IF(AND(RESULT!$G93&lt;I$1,RESULT!$C93+RESULT!$D93&lt;3),"WON","LOST"))</f>
        <v>WON</v>
      </c>
      <c r="J34" t="str">
        <f ca="1">IF(AND(RESULT!$K93&gt;I$1,RESULT!$C93+RESULT!$D93&gt;2),"WON",IF(AND(RESULT!$K93&lt;I$1,RESULT!$C93+RESULT!$D93&lt;3),"WON","LOST"))</f>
        <v>WON</v>
      </c>
      <c r="K34" t="str">
        <f t="shared" ca="1" si="18"/>
        <v>WON</v>
      </c>
      <c r="M34" t="str">
        <f ca="1">IF(AND(RESULT!$G93&gt;M$1,RESULT!$C93+RESULT!$D93&gt;2),"WON",IF(AND(RESULT!$G93&lt;M$1,RESULT!$C93+RESULT!$D93&lt;3),"WON","LOST"))</f>
        <v>WON</v>
      </c>
      <c r="N34" t="str">
        <f ca="1">IF(AND(RESULT!$K93&gt;M$1,RESULT!$C93+RESULT!$D93&gt;2),"WON",IF(AND(RESULT!$K93&lt;M$1,RESULT!$C93+RESULT!$D93&lt;3),"WON","LOST"))</f>
        <v>WON</v>
      </c>
      <c r="O34" t="str">
        <f t="shared" ca="1" si="19"/>
        <v>WON</v>
      </c>
      <c r="Q34" t="str">
        <f ca="1">IF(AND(RESULT!$G93&gt;Q$1,RESULT!$C93+RESULT!$D93&gt;2),"WON",IF(AND(RESULT!$G93&lt;Q$1,RESULT!$C93+RESULT!$D93&lt;3),"WON","LOST"))</f>
        <v>WON</v>
      </c>
      <c r="R34" t="str">
        <f ca="1">IF(AND(RESULT!$K93&gt;Q$1,RESULT!$C93+RESULT!$D93&gt;2),"WON",IF(AND(RESULT!$K93&lt;Q$1,RESULT!$C93+RESULT!$D93&lt;3),"WON","LOST"))</f>
        <v>WON</v>
      </c>
      <c r="S34" t="str">
        <f t="shared" ca="1" si="20"/>
        <v>WON</v>
      </c>
      <c r="U34" t="str">
        <f ca="1">IF(AND(RESULT!$G93&gt;U$1,RESULT!$C93+RESULT!$D93&gt;2),"WON",IF(AND(RESULT!$G93&lt;U$1,RESULT!$C93+RESULT!$D93&lt;3),"WON","LOST"))</f>
        <v>WON</v>
      </c>
      <c r="V34" t="str">
        <f ca="1">IF(AND(RESULT!$K93&gt;U$1,RESULT!$C93+RESULT!$D93&gt;2),"WON",IF(AND(RESULT!$K93&lt;U$1,RESULT!$C93+RESULT!$D93&lt;3),"WON","LOST"))</f>
        <v>WON</v>
      </c>
      <c r="W34" t="str">
        <f t="shared" ca="1" si="21"/>
        <v>WON</v>
      </c>
      <c r="Y34" t="str">
        <f ca="1">IF(AND(RESULT!$G93&gt;Y$1,RESULT!$C93+RESULT!$D93&gt;2),"WON",IF(AND(RESULT!$G93&lt;Y$1,RESULT!$C93+RESULT!$D93&lt;3),"WON","LOST"))</f>
        <v>WON</v>
      </c>
      <c r="Z34" t="str">
        <f ca="1">IF(AND(RESULT!$K93&gt;Y$1,RESULT!$C93+RESULT!$D93&gt;2),"WON",IF(AND(RESULT!$K93&lt;Y$1,RESULT!$C93+RESULT!$D93&lt;3),"WON","LOST"))</f>
        <v>WON</v>
      </c>
      <c r="AA34" t="str">
        <f t="shared" ca="1" si="22"/>
        <v>WON</v>
      </c>
      <c r="AC34" t="str">
        <f ca="1">IF(AND(RESULT!$G93&gt;AC$1,RESULT!$C93+RESULT!$D93&gt;2),"WON",IF(AND(RESULT!$G93&lt;AC$1,RESULT!$C93+RESULT!$D93&lt;3),"WON","LOST"))</f>
        <v>WON</v>
      </c>
      <c r="AD34" t="str">
        <f ca="1">IF(AND(RESULT!$K93&gt;AC$1,RESULT!$C93+RESULT!$D93&gt;2),"WON",IF(AND(RESULT!$K93&lt;AC$1,RESULT!$C93+RESULT!$D93&lt;3),"WON","LOST"))</f>
        <v>WON</v>
      </c>
      <c r="AE34" t="str">
        <f t="shared" ca="1" si="23"/>
        <v>WON</v>
      </c>
    </row>
    <row r="35" spans="1:31">
      <c r="A35" t="str">
        <f ca="1">IF(AND(RESULT!$G94&gt;A$1,RESULT!$C94+RESULT!$D94&gt;2),"WON",IF(AND(RESULT!$G94&lt;A$1,RESULT!$C94+RESULT!$D94&lt;3),"WON","LOST"))</f>
        <v>LOST</v>
      </c>
      <c r="B35" t="str">
        <f ca="1">IF(AND(RESULT!$K94&gt;A$1,RESULT!$C94+RESULT!$D94&gt;2),"WON",IF(AND(RESULT!$K94&lt;A$1,RESULT!$C94+RESULT!$D94&lt;3),"WON","LOST"))</f>
        <v>LOST</v>
      </c>
      <c r="C35" t="str">
        <f t="shared" ca="1" si="16"/>
        <v>LOST</v>
      </c>
      <c r="E35" t="str">
        <f ca="1">IF(AND(RESULT!$G94&gt;E$1,RESULT!$C94+RESULT!$D94&gt;2),"WON",IF(AND(RESULT!$G94&lt;E$1,RESULT!$C94+RESULT!$D94&lt;3),"WON","LOST"))</f>
        <v>WON</v>
      </c>
      <c r="F35" t="str">
        <f ca="1">IF(AND(RESULT!$K94&gt;E$1,RESULT!$C94+RESULT!$D94&gt;2),"WON",IF(AND(RESULT!$K94&lt;E$1,RESULT!$C94+RESULT!$D94&lt;3),"WON","LOST"))</f>
        <v>LOST</v>
      </c>
      <c r="G35" t="str">
        <f t="shared" ca="1" si="17"/>
        <v>DP</v>
      </c>
      <c r="I35" t="str">
        <f ca="1">IF(AND(RESULT!$G94&gt;I$1,RESULT!$C94+RESULT!$D94&gt;2),"WON",IF(AND(RESULT!$G94&lt;I$1,RESULT!$C94+RESULT!$D94&lt;3),"WON","LOST"))</f>
        <v>WON</v>
      </c>
      <c r="J35" t="str">
        <f ca="1">IF(AND(RESULT!$K94&gt;I$1,RESULT!$C94+RESULT!$D94&gt;2),"WON",IF(AND(RESULT!$K94&lt;I$1,RESULT!$C94+RESULT!$D94&lt;3),"WON","LOST"))</f>
        <v>LOST</v>
      </c>
      <c r="K35" t="str">
        <f t="shared" ca="1" si="18"/>
        <v>DP</v>
      </c>
      <c r="M35" t="str">
        <f ca="1">IF(AND(RESULT!$G94&gt;M$1,RESULT!$C94+RESULT!$D94&gt;2),"WON",IF(AND(RESULT!$G94&lt;M$1,RESULT!$C94+RESULT!$D94&lt;3),"WON","LOST"))</f>
        <v>WON</v>
      </c>
      <c r="N35" t="str">
        <f ca="1">IF(AND(RESULT!$K94&gt;M$1,RESULT!$C94+RESULT!$D94&gt;2),"WON",IF(AND(RESULT!$K94&lt;M$1,RESULT!$C94+RESULT!$D94&lt;3),"WON","LOST"))</f>
        <v>WON</v>
      </c>
      <c r="O35" t="str">
        <f t="shared" ca="1" si="19"/>
        <v>WON</v>
      </c>
      <c r="Q35" t="str">
        <f ca="1">IF(AND(RESULT!$G94&gt;Q$1,RESULT!$C94+RESULT!$D94&gt;2),"WON",IF(AND(RESULT!$G94&lt;Q$1,RESULT!$C94+RESULT!$D94&lt;3),"WON","LOST"))</f>
        <v>WON</v>
      </c>
      <c r="R35" t="str">
        <f ca="1">IF(AND(RESULT!$K94&gt;Q$1,RESULT!$C94+RESULT!$D94&gt;2),"WON",IF(AND(RESULT!$K94&lt;Q$1,RESULT!$C94+RESULT!$D94&lt;3),"WON","LOST"))</f>
        <v>WON</v>
      </c>
      <c r="S35" t="str">
        <f t="shared" ca="1" si="20"/>
        <v>WON</v>
      </c>
      <c r="U35" t="str">
        <f ca="1">IF(AND(RESULT!$G94&gt;U$1,RESULT!$C94+RESULT!$D94&gt;2),"WON",IF(AND(RESULT!$G94&lt;U$1,RESULT!$C94+RESULT!$D94&lt;3),"WON","LOST"))</f>
        <v>WON</v>
      </c>
      <c r="V35" t="str">
        <f ca="1">IF(AND(RESULT!$K94&gt;U$1,RESULT!$C94+RESULT!$D94&gt;2),"WON",IF(AND(RESULT!$K94&lt;U$1,RESULT!$C94+RESULT!$D94&lt;3),"WON","LOST"))</f>
        <v>WON</v>
      </c>
      <c r="W35" t="str">
        <f t="shared" ca="1" si="21"/>
        <v>WON</v>
      </c>
      <c r="Y35" t="str">
        <f ca="1">IF(AND(RESULT!$G94&gt;Y$1,RESULT!$C94+RESULT!$D94&gt;2),"WON",IF(AND(RESULT!$G94&lt;Y$1,RESULT!$C94+RESULT!$D94&lt;3),"WON","LOST"))</f>
        <v>WON</v>
      </c>
      <c r="Z35" t="str">
        <f ca="1">IF(AND(RESULT!$K94&gt;Y$1,RESULT!$C94+RESULT!$D94&gt;2),"WON",IF(AND(RESULT!$K94&lt;Y$1,RESULT!$C94+RESULT!$D94&lt;3),"WON","LOST"))</f>
        <v>WON</v>
      </c>
      <c r="AA35" t="str">
        <f t="shared" ca="1" si="22"/>
        <v>WON</v>
      </c>
      <c r="AC35" t="str">
        <f ca="1">IF(AND(RESULT!$G94&gt;AC$1,RESULT!$C94+RESULT!$D94&gt;2),"WON",IF(AND(RESULT!$G94&lt;AC$1,RESULT!$C94+RESULT!$D94&lt;3),"WON","LOST"))</f>
        <v>LOST</v>
      </c>
      <c r="AD35" t="str">
        <f ca="1">IF(AND(RESULT!$K94&gt;AC$1,RESULT!$C94+RESULT!$D94&gt;2),"WON",IF(AND(RESULT!$K94&lt;AC$1,RESULT!$C94+RESULT!$D94&lt;3),"WON","LOST"))</f>
        <v>LOST</v>
      </c>
      <c r="AE35" t="str">
        <f t="shared" ca="1" si="23"/>
        <v>LOST</v>
      </c>
    </row>
    <row r="36" spans="1:31">
      <c r="A36" t="str">
        <f ca="1">IF(AND(RESULT!$G95&gt;A$1,RESULT!$C95+RESULT!$D95&gt;2),"WON",IF(AND(RESULT!$G95&lt;A$1,RESULT!$C95+RESULT!$D95&lt;3),"WON","LOST"))</f>
        <v>LOST</v>
      </c>
      <c r="B36" t="str">
        <f ca="1">IF(AND(RESULT!$K95&gt;A$1,RESULT!$C95+RESULT!$D95&gt;2),"WON",IF(AND(RESULT!$K95&lt;A$1,RESULT!$C95+RESULT!$D95&lt;3),"WON","LOST"))</f>
        <v>LOST</v>
      </c>
      <c r="C36" t="str">
        <f t="shared" ca="1" si="16"/>
        <v>LOST</v>
      </c>
      <c r="E36" t="str">
        <f ca="1">IF(AND(RESULT!$G95&gt;E$1,RESULT!$C95+RESULT!$D95&gt;2),"WON",IF(AND(RESULT!$G95&lt;E$1,RESULT!$C95+RESULT!$D95&lt;3),"WON","LOST"))</f>
        <v>LOST</v>
      </c>
      <c r="F36" t="str">
        <f ca="1">IF(AND(RESULT!$K95&gt;E$1,RESULT!$C95+RESULT!$D95&gt;2),"WON",IF(AND(RESULT!$K95&lt;E$1,RESULT!$C95+RESULT!$D95&lt;3),"WON","LOST"))</f>
        <v>LOST</v>
      </c>
      <c r="G36" t="str">
        <f t="shared" ca="1" si="17"/>
        <v>LOST</v>
      </c>
      <c r="I36" t="str">
        <f ca="1">IF(AND(RESULT!$G95&gt;I$1,RESULT!$C95+RESULT!$D95&gt;2),"WON",IF(AND(RESULT!$G95&lt;I$1,RESULT!$C95+RESULT!$D95&lt;3),"WON","LOST"))</f>
        <v>LOST</v>
      </c>
      <c r="J36" t="str">
        <f ca="1">IF(AND(RESULT!$K95&gt;I$1,RESULT!$C95+RESULT!$D95&gt;2),"WON",IF(AND(RESULT!$K95&lt;I$1,RESULT!$C95+RESULT!$D95&lt;3),"WON","LOST"))</f>
        <v>LOST</v>
      </c>
      <c r="K36" t="str">
        <f t="shared" ca="1" si="18"/>
        <v>LOST</v>
      </c>
      <c r="M36" t="str">
        <f ca="1">IF(AND(RESULT!$G95&gt;M$1,RESULT!$C95+RESULT!$D95&gt;2),"WON",IF(AND(RESULT!$G95&lt;M$1,RESULT!$C95+RESULT!$D95&lt;3),"WON","LOST"))</f>
        <v>LOST</v>
      </c>
      <c r="N36" t="str">
        <f ca="1">IF(AND(RESULT!$K95&gt;M$1,RESULT!$C95+RESULT!$D95&gt;2),"WON",IF(AND(RESULT!$K95&lt;M$1,RESULT!$C95+RESULT!$D95&lt;3),"WON","LOST"))</f>
        <v>LOST</v>
      </c>
      <c r="O36" t="str">
        <f t="shared" ca="1" si="19"/>
        <v>LOST</v>
      </c>
      <c r="Q36" t="str">
        <f ca="1">IF(AND(RESULT!$G95&gt;Q$1,RESULT!$C95+RESULT!$D95&gt;2),"WON",IF(AND(RESULT!$G95&lt;Q$1,RESULT!$C95+RESULT!$D95&lt;3),"WON","LOST"))</f>
        <v>LOST</v>
      </c>
      <c r="R36" t="str">
        <f ca="1">IF(AND(RESULT!$K95&gt;Q$1,RESULT!$C95+RESULT!$D95&gt;2),"WON",IF(AND(RESULT!$K95&lt;Q$1,RESULT!$C95+RESULT!$D95&lt;3),"WON","LOST"))</f>
        <v>LOST</v>
      </c>
      <c r="S36" t="str">
        <f t="shared" ca="1" si="20"/>
        <v>LOST</v>
      </c>
      <c r="U36" t="str">
        <f ca="1">IF(AND(RESULT!$G95&gt;U$1,RESULT!$C95+RESULT!$D95&gt;2),"WON",IF(AND(RESULT!$G95&lt;U$1,RESULT!$C95+RESULT!$D95&lt;3),"WON","LOST"))</f>
        <v>LOST</v>
      </c>
      <c r="V36" t="str">
        <f ca="1">IF(AND(RESULT!$K95&gt;U$1,RESULT!$C95+RESULT!$D95&gt;2),"WON",IF(AND(RESULT!$K95&lt;U$1,RESULT!$C95+RESULT!$D95&lt;3),"WON","LOST"))</f>
        <v>LOST</v>
      </c>
      <c r="W36" t="str">
        <f t="shared" ca="1" si="21"/>
        <v>LOST</v>
      </c>
      <c r="Y36" t="str">
        <f ca="1">IF(AND(RESULT!$G95&gt;Y$1,RESULT!$C95+RESULT!$D95&gt;2),"WON",IF(AND(RESULT!$G95&lt;Y$1,RESULT!$C95+RESULT!$D95&lt;3),"WON","LOST"))</f>
        <v>LOST</v>
      </c>
      <c r="Z36" t="str">
        <f ca="1">IF(AND(RESULT!$K95&gt;Y$1,RESULT!$C95+RESULT!$D95&gt;2),"WON",IF(AND(RESULT!$K95&lt;Y$1,RESULT!$C95+RESULT!$D95&lt;3),"WON","LOST"))</f>
        <v>LOST</v>
      </c>
      <c r="AA36" t="str">
        <f t="shared" ca="1" si="22"/>
        <v>LOST</v>
      </c>
      <c r="AC36" t="str">
        <f ca="1">IF(AND(RESULT!$G95&gt;AC$1,RESULT!$C95+RESULT!$D95&gt;2),"WON",IF(AND(RESULT!$G95&lt;AC$1,RESULT!$C95+RESULT!$D95&lt;3),"WON","LOST"))</f>
        <v>WON</v>
      </c>
      <c r="AD36" t="str">
        <f ca="1">IF(AND(RESULT!$K95&gt;AC$1,RESULT!$C95+RESULT!$D95&gt;2),"WON",IF(AND(RESULT!$K95&lt;AC$1,RESULT!$C95+RESULT!$D95&lt;3),"WON","LOST"))</f>
        <v>WON</v>
      </c>
      <c r="AE36" t="str">
        <f t="shared" ca="1" si="23"/>
        <v>WON</v>
      </c>
    </row>
    <row r="39" spans="1:31">
      <c r="A39" t="str">
        <f ca="1">IF(AND(RESULT!$G98&gt;A$1,RESULT!$C98+RESULT!$D98&gt;2),"WON",IF(AND(RESULT!$G98&lt;A$1,RESULT!$C98+RESULT!$D98&lt;3),"WON","LOST"))</f>
        <v>LOST</v>
      </c>
      <c r="B39" t="str">
        <f ca="1">IF(AND(RESULT!$K98&gt;A$1,RESULT!$C98+RESULT!$D98&gt;2),"WON",IF(AND(RESULT!$K98&lt;A$1,RESULT!$C98+RESULT!$D98&lt;3),"WON","LOST"))</f>
        <v>WON</v>
      </c>
      <c r="C39" t="str">
        <f ca="1">IF(AND(A39="WON",B39="WON"),"WON",IF(AND(A39="LOST",B39="LOST"),"LOST","DP"))</f>
        <v>DP</v>
      </c>
      <c r="E39" t="str">
        <f ca="1">IF(AND(RESULT!$G98&gt;E$1,RESULT!$C98+RESULT!$D98&gt;2),"WON",IF(AND(RESULT!$G98&lt;E$1,RESULT!$C98+RESULT!$D98&lt;3),"WON","LOST"))</f>
        <v>WON</v>
      </c>
      <c r="F39" t="str">
        <f ca="1">IF(AND(RESULT!$K98&gt;E$1,RESULT!$C98+RESULT!$D98&gt;2),"WON",IF(AND(RESULT!$K98&lt;E$1,RESULT!$C98+RESULT!$D98&lt;3),"WON","LOST"))</f>
        <v>WON</v>
      </c>
      <c r="G39" t="str">
        <f ca="1">IF(AND(E39="WON",F39="WON"),"WON",IF(AND(E39="LOST",F39="LOST"),"LOST","DP"))</f>
        <v>WON</v>
      </c>
      <c r="I39" t="str">
        <f ca="1">IF(AND(RESULT!$G98&gt;I$1,RESULT!$C98+RESULT!$D98&gt;2),"WON",IF(AND(RESULT!$G98&lt;I$1,RESULT!$C98+RESULT!$D98&lt;3),"WON","LOST"))</f>
        <v>WON</v>
      </c>
      <c r="J39" t="str">
        <f ca="1">IF(AND(RESULT!$K98&gt;I$1,RESULT!$C98+RESULT!$D98&gt;2),"WON",IF(AND(RESULT!$K98&lt;I$1,RESULT!$C98+RESULT!$D98&lt;3),"WON","LOST"))</f>
        <v>WON</v>
      </c>
      <c r="K39" t="str">
        <f ca="1">IF(AND(I39="WON",J39="WON"),"WON",IF(AND(I39="LOST",J39="LOST"),"LOST","DP"))</f>
        <v>WON</v>
      </c>
      <c r="M39" t="str">
        <f ca="1">IF(AND(RESULT!$G98&gt;M$1,RESULT!$C98+RESULT!$D98&gt;2),"WON",IF(AND(RESULT!$G98&lt;M$1,RESULT!$C98+RESULT!$D98&lt;3),"WON","LOST"))</f>
        <v>WON</v>
      </c>
      <c r="N39" t="str">
        <f ca="1">IF(AND(RESULT!$K98&gt;M$1,RESULT!$C98+RESULT!$D98&gt;2),"WON",IF(AND(RESULT!$K98&lt;M$1,RESULT!$C98+RESULT!$D98&lt;3),"WON","LOST"))</f>
        <v>WON</v>
      </c>
      <c r="O39" t="str">
        <f ca="1">IF(AND(M39="WON",N39="WON"),"WON",IF(AND(M39="LOST",N39="LOST"),"LOST","DP"))</f>
        <v>WON</v>
      </c>
      <c r="Q39" t="str">
        <f ca="1">IF(AND(RESULT!$G98&gt;Q$1,RESULT!$C98+RESULT!$D98&gt;2),"WON",IF(AND(RESULT!$G98&lt;Q$1,RESULT!$C98+RESULT!$D98&lt;3),"WON","LOST"))</f>
        <v>WON</v>
      </c>
      <c r="R39" t="str">
        <f ca="1">IF(AND(RESULT!$K98&gt;Q$1,RESULT!$C98+RESULT!$D98&gt;2),"WON",IF(AND(RESULT!$K98&lt;Q$1,RESULT!$C98+RESULT!$D98&lt;3),"WON","LOST"))</f>
        <v>WON</v>
      </c>
      <c r="S39" t="str">
        <f ca="1">IF(AND(Q39="WON",R39="WON"),"WON",IF(AND(Q39="LOST",R39="LOST"),"LOST","DP"))</f>
        <v>WON</v>
      </c>
      <c r="U39" t="str">
        <f ca="1">IF(AND(RESULT!$G98&gt;U$1,RESULT!$C98+RESULT!$D98&gt;2),"WON",IF(AND(RESULT!$G98&lt;U$1,RESULT!$C98+RESULT!$D98&lt;3),"WON","LOST"))</f>
        <v>WON</v>
      </c>
      <c r="V39" t="str">
        <f ca="1">IF(AND(RESULT!$K98&gt;U$1,RESULT!$C98+RESULT!$D98&gt;2),"WON",IF(AND(RESULT!$K98&lt;U$1,RESULT!$C98+RESULT!$D98&lt;3),"WON","LOST"))</f>
        <v>WON</v>
      </c>
      <c r="W39" t="str">
        <f ca="1">IF(AND(U39="WON",V39="WON"),"WON",IF(AND(U39="LOST",V39="LOST"),"LOST","DP"))</f>
        <v>WON</v>
      </c>
      <c r="Y39" t="str">
        <f ca="1">IF(AND(RESULT!$G98&gt;Y$1,RESULT!$C98+RESULT!$D98&gt;2),"WON",IF(AND(RESULT!$G98&lt;Y$1,RESULT!$C98+RESULT!$D98&lt;3),"WON","LOST"))</f>
        <v>WON</v>
      </c>
      <c r="Z39" t="str">
        <f ca="1">IF(AND(RESULT!$K98&gt;Y$1,RESULT!$C98+RESULT!$D98&gt;2),"WON",IF(AND(RESULT!$K98&lt;Y$1,RESULT!$C98+RESULT!$D98&lt;3),"WON","LOST"))</f>
        <v>WON</v>
      </c>
      <c r="AA39" t="str">
        <f ca="1">IF(AND(Y39="WON",Z39="WON"),"WON",IF(AND(Y39="LOST",Z39="LOST"),"LOST","DP"))</f>
        <v>WON</v>
      </c>
      <c r="AC39" t="str">
        <f ca="1">IF(AND(RESULT!$G98&gt;AC$1,RESULT!$C98+RESULT!$D98&gt;2),"WON",IF(AND(RESULT!$G98&lt;AC$1,RESULT!$C98+RESULT!$D98&lt;3),"WON","LOST"))</f>
        <v>LOST</v>
      </c>
      <c r="AD39" t="str">
        <f ca="1">IF(AND(RESULT!$K98&gt;AC$1,RESULT!$C98+RESULT!$D98&gt;2),"WON",IF(AND(RESULT!$K98&lt;AC$1,RESULT!$C98+RESULT!$D98&lt;3),"WON","LOST"))</f>
        <v>LOST</v>
      </c>
      <c r="AE39" t="str">
        <f ca="1">IF(AND(AC39="WON",AD39="WON"),"WON",IF(AND(AC39="LOST",AD39="LOST"),"LOST","DP"))</f>
        <v>LOST</v>
      </c>
    </row>
    <row r="40" spans="1:31">
      <c r="A40" t="str">
        <f ca="1">IF(AND(RESULT!$G99&gt;A$1,RESULT!$C99+RESULT!$D99&gt;2),"WON",IF(AND(RESULT!$G99&lt;A$1,RESULT!$C99+RESULT!$D99&lt;3),"WON","LOST"))</f>
        <v>LOST</v>
      </c>
      <c r="B40" t="str">
        <f ca="1">IF(AND(RESULT!$K99&gt;A$1,RESULT!$C99+RESULT!$D99&gt;2),"WON",IF(AND(RESULT!$K99&lt;A$1,RESULT!$C99+RESULT!$D99&lt;3),"WON","LOST"))</f>
        <v>LOST</v>
      </c>
      <c r="C40" t="str">
        <f t="shared" ref="C40:C48" ca="1" si="24">IF(AND(A40="WON",B40="WON"),"WON",IF(AND(A40="LOST",B40="LOST"),"LOST","DP"))</f>
        <v>LOST</v>
      </c>
      <c r="E40" t="str">
        <f ca="1">IF(AND(RESULT!$G99&gt;E$1,RESULT!$C99+RESULT!$D99&gt;2),"WON",IF(AND(RESULT!$G99&lt;E$1,RESULT!$C99+RESULT!$D99&lt;3),"WON","LOST"))</f>
        <v>LOST</v>
      </c>
      <c r="F40" t="str">
        <f ca="1">IF(AND(RESULT!$K99&gt;E$1,RESULT!$C99+RESULT!$D99&gt;2),"WON",IF(AND(RESULT!$K99&lt;E$1,RESULT!$C99+RESULT!$D99&lt;3),"WON","LOST"))</f>
        <v>LOST</v>
      </c>
      <c r="G40" t="str">
        <f t="shared" ref="G40:G48" ca="1" si="25">IF(AND(E40="WON",F40="WON"),"WON",IF(AND(E40="LOST",F40="LOST"),"LOST","DP"))</f>
        <v>LOST</v>
      </c>
      <c r="I40" t="str">
        <f ca="1">IF(AND(RESULT!$G99&gt;I$1,RESULT!$C99+RESULT!$D99&gt;2),"WON",IF(AND(RESULT!$G99&lt;I$1,RESULT!$C99+RESULT!$D99&lt;3),"WON","LOST"))</f>
        <v>LOST</v>
      </c>
      <c r="J40" t="str">
        <f ca="1">IF(AND(RESULT!$K99&gt;I$1,RESULT!$C99+RESULT!$D99&gt;2),"WON",IF(AND(RESULT!$K99&lt;I$1,RESULT!$C99+RESULT!$D99&lt;3),"WON","LOST"))</f>
        <v>LOST</v>
      </c>
      <c r="K40" t="str">
        <f t="shared" ref="K40:K48" ca="1" si="26">IF(AND(I40="WON",J40="WON"),"WON",IF(AND(I40="LOST",J40="LOST"),"LOST","DP"))</f>
        <v>LOST</v>
      </c>
      <c r="M40" t="str">
        <f ca="1">IF(AND(RESULT!$G99&gt;M$1,RESULT!$C99+RESULT!$D99&gt;2),"WON",IF(AND(RESULT!$G99&lt;M$1,RESULT!$C99+RESULT!$D99&lt;3),"WON","LOST"))</f>
        <v>LOST</v>
      </c>
      <c r="N40" t="str">
        <f ca="1">IF(AND(RESULT!$K99&gt;M$1,RESULT!$C99+RESULT!$D99&gt;2),"WON",IF(AND(RESULT!$K99&lt;M$1,RESULT!$C99+RESULT!$D99&lt;3),"WON","LOST"))</f>
        <v>LOST</v>
      </c>
      <c r="O40" t="str">
        <f t="shared" ref="O40:O48" ca="1" si="27">IF(AND(M40="WON",N40="WON"),"WON",IF(AND(M40="LOST",N40="LOST"),"LOST","DP"))</f>
        <v>LOST</v>
      </c>
      <c r="Q40" t="str">
        <f ca="1">IF(AND(RESULT!$G99&gt;Q$1,RESULT!$C99+RESULT!$D99&gt;2),"WON",IF(AND(RESULT!$G99&lt;Q$1,RESULT!$C99+RESULT!$D99&lt;3),"WON","LOST"))</f>
        <v>LOST</v>
      </c>
      <c r="R40" t="str">
        <f ca="1">IF(AND(RESULT!$K99&gt;Q$1,RESULT!$C99+RESULT!$D99&gt;2),"WON",IF(AND(RESULT!$K99&lt;Q$1,RESULT!$C99+RESULT!$D99&lt;3),"WON","LOST"))</f>
        <v>LOST</v>
      </c>
      <c r="S40" t="str">
        <f t="shared" ref="S40:S48" ca="1" si="28">IF(AND(Q40="WON",R40="WON"),"WON",IF(AND(Q40="LOST",R40="LOST"),"LOST","DP"))</f>
        <v>LOST</v>
      </c>
      <c r="U40" t="str">
        <f ca="1">IF(AND(RESULT!$G99&gt;U$1,RESULT!$C99+RESULT!$D99&gt;2),"WON",IF(AND(RESULT!$G99&lt;U$1,RESULT!$C99+RESULT!$D99&lt;3),"WON","LOST"))</f>
        <v>LOST</v>
      </c>
      <c r="V40" t="str">
        <f ca="1">IF(AND(RESULT!$K99&gt;U$1,RESULT!$C99+RESULT!$D99&gt;2),"WON",IF(AND(RESULT!$K99&lt;U$1,RESULT!$C99+RESULT!$D99&lt;3),"WON","LOST"))</f>
        <v>LOST</v>
      </c>
      <c r="W40" t="str">
        <f t="shared" ref="W40:W48" ca="1" si="29">IF(AND(U40="WON",V40="WON"),"WON",IF(AND(U40="LOST",V40="LOST"),"LOST","DP"))</f>
        <v>LOST</v>
      </c>
      <c r="Y40" t="str">
        <f ca="1">IF(AND(RESULT!$G99&gt;Y$1,RESULT!$C99+RESULT!$D99&gt;2),"WON",IF(AND(RESULT!$G99&lt;Y$1,RESULT!$C99+RESULT!$D99&lt;3),"WON","LOST"))</f>
        <v>LOST</v>
      </c>
      <c r="Z40" t="str">
        <f ca="1">IF(AND(RESULT!$K99&gt;Y$1,RESULT!$C99+RESULT!$D99&gt;2),"WON",IF(AND(RESULT!$K99&lt;Y$1,RESULT!$C99+RESULT!$D99&lt;3),"WON","LOST"))</f>
        <v>LOST</v>
      </c>
      <c r="AA40" t="str">
        <f t="shared" ref="AA40:AA48" ca="1" si="30">IF(AND(Y40="WON",Z40="WON"),"WON",IF(AND(Y40="LOST",Z40="LOST"),"LOST","DP"))</f>
        <v>LOST</v>
      </c>
      <c r="AC40" t="str">
        <f ca="1">IF(AND(RESULT!$G99&gt;AC$1,RESULT!$C99+RESULT!$D99&gt;2),"WON",IF(AND(RESULT!$G99&lt;AC$1,RESULT!$C99+RESULT!$D99&lt;3),"WON","LOST"))</f>
        <v>WON</v>
      </c>
      <c r="AD40" t="str">
        <f ca="1">IF(AND(RESULT!$K99&gt;AC$1,RESULT!$C99+RESULT!$D99&gt;2),"WON",IF(AND(RESULT!$K99&lt;AC$1,RESULT!$C99+RESULT!$D99&lt;3),"WON","LOST"))</f>
        <v>WON</v>
      </c>
      <c r="AE40" t="str">
        <f t="shared" ref="AE40:AE48" ca="1" si="31">IF(AND(AC40="WON",AD40="WON"),"WON",IF(AND(AC40="LOST",AD40="LOST"),"LOST","DP"))</f>
        <v>WON</v>
      </c>
    </row>
    <row r="41" spans="1:31">
      <c r="A41" t="str">
        <f ca="1">IF(AND(RESULT!$G100&gt;A$1,RESULT!$C100+RESULT!$D100&gt;2),"WON",IF(AND(RESULT!$G100&lt;A$1,RESULT!$C100+RESULT!$D100&lt;3),"WON","LOST"))</f>
        <v>WON</v>
      </c>
      <c r="B41" t="str">
        <f ca="1">IF(AND(RESULT!$K100&gt;A$1,RESULT!$C100+RESULT!$D100&gt;2),"WON",IF(AND(RESULT!$K100&lt;A$1,RESULT!$C100+RESULT!$D100&lt;3),"WON","LOST"))</f>
        <v>WON</v>
      </c>
      <c r="C41" t="str">
        <f t="shared" ca="1" si="24"/>
        <v>WON</v>
      </c>
      <c r="E41" t="str">
        <f ca="1">IF(AND(RESULT!$G100&gt;E$1,RESULT!$C100+RESULT!$D100&gt;2),"WON",IF(AND(RESULT!$G100&lt;E$1,RESULT!$C100+RESULT!$D100&lt;3),"WON","LOST"))</f>
        <v>WON</v>
      </c>
      <c r="F41" t="str">
        <f ca="1">IF(AND(RESULT!$K100&gt;E$1,RESULT!$C100+RESULT!$D100&gt;2),"WON",IF(AND(RESULT!$K100&lt;E$1,RESULT!$C100+RESULT!$D100&lt;3),"WON","LOST"))</f>
        <v>WON</v>
      </c>
      <c r="G41" t="str">
        <f t="shared" ca="1" si="25"/>
        <v>WON</v>
      </c>
      <c r="I41" t="str">
        <f ca="1">IF(AND(RESULT!$G100&gt;I$1,RESULT!$C100+RESULT!$D100&gt;2),"WON",IF(AND(RESULT!$G100&lt;I$1,RESULT!$C100+RESULT!$D100&lt;3),"WON","LOST"))</f>
        <v>WON</v>
      </c>
      <c r="J41" t="str">
        <f ca="1">IF(AND(RESULT!$K100&gt;I$1,RESULT!$C100+RESULT!$D100&gt;2),"WON",IF(AND(RESULT!$K100&lt;I$1,RESULT!$C100+RESULT!$D100&lt;3),"WON","LOST"))</f>
        <v>WON</v>
      </c>
      <c r="K41" t="str">
        <f t="shared" ca="1" si="26"/>
        <v>WON</v>
      </c>
      <c r="M41" t="str">
        <f ca="1">IF(AND(RESULT!$G100&gt;M$1,RESULT!$C100+RESULT!$D100&gt;2),"WON",IF(AND(RESULT!$G100&lt;M$1,RESULT!$C100+RESULT!$D100&lt;3),"WON","LOST"))</f>
        <v>WON</v>
      </c>
      <c r="N41" t="str">
        <f ca="1">IF(AND(RESULT!$K100&gt;M$1,RESULT!$C100+RESULT!$D100&gt;2),"WON",IF(AND(RESULT!$K100&lt;M$1,RESULT!$C100+RESULT!$D100&lt;3),"WON","LOST"))</f>
        <v>WON</v>
      </c>
      <c r="O41" t="str">
        <f t="shared" ca="1" si="27"/>
        <v>WON</v>
      </c>
      <c r="Q41" t="str">
        <f ca="1">IF(AND(RESULT!$G100&gt;Q$1,RESULT!$C100+RESULT!$D100&gt;2),"WON",IF(AND(RESULT!$G100&lt;Q$1,RESULT!$C100+RESULT!$D100&lt;3),"WON","LOST"))</f>
        <v>WON</v>
      </c>
      <c r="R41" t="str">
        <f ca="1">IF(AND(RESULT!$K100&gt;Q$1,RESULT!$C100+RESULT!$D100&gt;2),"WON",IF(AND(RESULT!$K100&lt;Q$1,RESULT!$C100+RESULT!$D100&lt;3),"WON","LOST"))</f>
        <v>WON</v>
      </c>
      <c r="S41" t="str">
        <f t="shared" ca="1" si="28"/>
        <v>WON</v>
      </c>
      <c r="U41" t="str">
        <f ca="1">IF(AND(RESULT!$G100&gt;U$1,RESULT!$C100+RESULT!$D100&gt;2),"WON",IF(AND(RESULT!$G100&lt;U$1,RESULT!$C100+RESULT!$D100&lt;3),"WON","LOST"))</f>
        <v>WON</v>
      </c>
      <c r="V41" t="str">
        <f ca="1">IF(AND(RESULT!$K100&gt;U$1,RESULT!$C100+RESULT!$D100&gt;2),"WON",IF(AND(RESULT!$K100&lt;U$1,RESULT!$C100+RESULT!$D100&lt;3),"WON","LOST"))</f>
        <v>WON</v>
      </c>
      <c r="W41" t="str">
        <f t="shared" ca="1" si="29"/>
        <v>WON</v>
      </c>
      <c r="Y41" t="str">
        <f ca="1">IF(AND(RESULT!$G100&gt;Y$1,RESULT!$C100+RESULT!$D100&gt;2),"WON",IF(AND(RESULT!$G100&lt;Y$1,RESULT!$C100+RESULT!$D100&lt;3),"WON","LOST"))</f>
        <v>WON</v>
      </c>
      <c r="Z41" t="str">
        <f ca="1">IF(AND(RESULT!$K100&gt;Y$1,RESULT!$C100+RESULT!$D100&gt;2),"WON",IF(AND(RESULT!$K100&lt;Y$1,RESULT!$C100+RESULT!$D100&lt;3),"WON","LOST"))</f>
        <v>WON</v>
      </c>
      <c r="AA41" t="str">
        <f t="shared" ca="1" si="30"/>
        <v>WON</v>
      </c>
      <c r="AC41" t="str">
        <f ca="1">IF(AND(RESULT!$G100&gt;AC$1,RESULT!$C100+RESULT!$D100&gt;2),"WON",IF(AND(RESULT!$G100&lt;AC$1,RESULT!$C100+RESULT!$D100&lt;3),"WON","LOST"))</f>
        <v>WON</v>
      </c>
      <c r="AD41" t="str">
        <f ca="1">IF(AND(RESULT!$K100&gt;AC$1,RESULT!$C100+RESULT!$D100&gt;2),"WON",IF(AND(RESULT!$K100&lt;AC$1,RESULT!$C100+RESULT!$D100&lt;3),"WON","LOST"))</f>
        <v>WON</v>
      </c>
      <c r="AE41" t="str">
        <f t="shared" ca="1" si="31"/>
        <v>WON</v>
      </c>
    </row>
    <row r="42" spans="1:31">
      <c r="A42" t="str">
        <f ca="1">IF(AND(RESULT!$G101&gt;A$1,RESULT!$C101+RESULT!$D101&gt;2),"WON",IF(AND(RESULT!$G101&lt;A$1,RESULT!$C101+RESULT!$D101&lt;3),"WON","LOST"))</f>
        <v>WON</v>
      </c>
      <c r="B42" t="str">
        <f ca="1">IF(AND(RESULT!$K101&gt;A$1,RESULT!$C101+RESULT!$D101&gt;2),"WON",IF(AND(RESULT!$K101&lt;A$1,RESULT!$C101+RESULT!$D101&lt;3),"WON","LOST"))</f>
        <v>WON</v>
      </c>
      <c r="C42" t="str">
        <f t="shared" ca="1" si="24"/>
        <v>WON</v>
      </c>
      <c r="E42" t="str">
        <f ca="1">IF(AND(RESULT!$G101&gt;E$1,RESULT!$C101+RESULT!$D101&gt;2),"WON",IF(AND(RESULT!$G101&lt;E$1,RESULT!$C101+RESULT!$D101&lt;3),"WON","LOST"))</f>
        <v>WON</v>
      </c>
      <c r="F42" t="str">
        <f ca="1">IF(AND(RESULT!$K101&gt;E$1,RESULT!$C101+RESULT!$D101&gt;2),"WON",IF(AND(RESULT!$K101&lt;E$1,RESULT!$C101+RESULT!$D101&lt;3),"WON","LOST"))</f>
        <v>WON</v>
      </c>
      <c r="G42" t="str">
        <f t="shared" ca="1" si="25"/>
        <v>WON</v>
      </c>
      <c r="I42" t="str">
        <f ca="1">IF(AND(RESULT!$G101&gt;I$1,RESULT!$C101+RESULT!$D101&gt;2),"WON",IF(AND(RESULT!$G101&lt;I$1,RESULT!$C101+RESULT!$D101&lt;3),"WON","LOST"))</f>
        <v>WON</v>
      </c>
      <c r="J42" t="str">
        <f ca="1">IF(AND(RESULT!$K101&gt;I$1,RESULT!$C101+RESULT!$D101&gt;2),"WON",IF(AND(RESULT!$K101&lt;I$1,RESULT!$C101+RESULT!$D101&lt;3),"WON","LOST"))</f>
        <v>WON</v>
      </c>
      <c r="K42" t="str">
        <f t="shared" ca="1" si="26"/>
        <v>WON</v>
      </c>
      <c r="M42" t="str">
        <f ca="1">IF(AND(RESULT!$G101&gt;M$1,RESULT!$C101+RESULT!$D101&gt;2),"WON",IF(AND(RESULT!$G101&lt;M$1,RESULT!$C101+RESULT!$D101&lt;3),"WON","LOST"))</f>
        <v>WON</v>
      </c>
      <c r="N42" t="str">
        <f ca="1">IF(AND(RESULT!$K101&gt;M$1,RESULT!$C101+RESULT!$D101&gt;2),"WON",IF(AND(RESULT!$K101&lt;M$1,RESULT!$C101+RESULT!$D101&lt;3),"WON","LOST"))</f>
        <v>WON</v>
      </c>
      <c r="O42" t="str">
        <f t="shared" ca="1" si="27"/>
        <v>WON</v>
      </c>
      <c r="Q42" t="str">
        <f ca="1">IF(AND(RESULT!$G101&gt;Q$1,RESULT!$C101+RESULT!$D101&gt;2),"WON",IF(AND(RESULT!$G101&lt;Q$1,RESULT!$C101+RESULT!$D101&lt;3),"WON","LOST"))</f>
        <v>WON</v>
      </c>
      <c r="R42" t="str">
        <f ca="1">IF(AND(RESULT!$K101&gt;Q$1,RESULT!$C101+RESULT!$D101&gt;2),"WON",IF(AND(RESULT!$K101&lt;Q$1,RESULT!$C101+RESULT!$D101&lt;3),"WON","LOST"))</f>
        <v>WON</v>
      </c>
      <c r="S42" t="str">
        <f t="shared" ca="1" si="28"/>
        <v>WON</v>
      </c>
      <c r="U42" t="str">
        <f ca="1">IF(AND(RESULT!$G101&gt;U$1,RESULT!$C101+RESULT!$D101&gt;2),"WON",IF(AND(RESULT!$G101&lt;U$1,RESULT!$C101+RESULT!$D101&lt;3),"WON","LOST"))</f>
        <v>WON</v>
      </c>
      <c r="V42" t="str">
        <f ca="1">IF(AND(RESULT!$K101&gt;U$1,RESULT!$C101+RESULT!$D101&gt;2),"WON",IF(AND(RESULT!$K101&lt;U$1,RESULT!$C101+RESULT!$D101&lt;3),"WON","LOST"))</f>
        <v>WON</v>
      </c>
      <c r="W42" t="str">
        <f t="shared" ca="1" si="29"/>
        <v>WON</v>
      </c>
      <c r="Y42" t="str">
        <f ca="1">IF(AND(RESULT!$G101&gt;Y$1,RESULT!$C101+RESULT!$D101&gt;2),"WON",IF(AND(RESULT!$G101&lt;Y$1,RESULT!$C101+RESULT!$D101&lt;3),"WON","LOST"))</f>
        <v>WON</v>
      </c>
      <c r="Z42" t="str">
        <f ca="1">IF(AND(RESULT!$K101&gt;Y$1,RESULT!$C101+RESULT!$D101&gt;2),"WON",IF(AND(RESULT!$K101&lt;Y$1,RESULT!$C101+RESULT!$D101&lt;3),"WON","LOST"))</f>
        <v>WON</v>
      </c>
      <c r="AA42" t="str">
        <f t="shared" ca="1" si="30"/>
        <v>WON</v>
      </c>
      <c r="AC42" t="str">
        <f ca="1">IF(AND(RESULT!$G101&gt;AC$1,RESULT!$C101+RESULT!$D101&gt;2),"WON",IF(AND(RESULT!$G101&lt;AC$1,RESULT!$C101+RESULT!$D101&lt;3),"WON","LOST"))</f>
        <v>LOST</v>
      </c>
      <c r="AD42" t="str">
        <f ca="1">IF(AND(RESULT!$K101&gt;AC$1,RESULT!$C101+RESULT!$D101&gt;2),"WON",IF(AND(RESULT!$K101&lt;AC$1,RESULT!$C101+RESULT!$D101&lt;3),"WON","LOST"))</f>
        <v>WON</v>
      </c>
      <c r="AE42" t="str">
        <f t="shared" ca="1" si="31"/>
        <v>DP</v>
      </c>
    </row>
    <row r="43" spans="1:31">
      <c r="A43" t="str">
        <f ca="1">IF(AND(RESULT!$G102&gt;A$1,RESULT!$C102+RESULT!$D102&gt;2),"WON",IF(AND(RESULT!$G102&lt;A$1,RESULT!$C102+RESULT!$D102&lt;3),"WON","LOST"))</f>
        <v>LOST</v>
      </c>
      <c r="B43" t="str">
        <f ca="1">IF(AND(RESULT!$K102&gt;A$1,RESULT!$C102+RESULT!$D102&gt;2),"WON",IF(AND(RESULT!$K102&lt;A$1,RESULT!$C102+RESULT!$D102&lt;3),"WON","LOST"))</f>
        <v>LOST</v>
      </c>
      <c r="C43" t="str">
        <f t="shared" ca="1" si="24"/>
        <v>LOST</v>
      </c>
      <c r="E43" t="str">
        <f ca="1">IF(AND(RESULT!$G102&gt;E$1,RESULT!$C102+RESULT!$D102&gt;2),"WON",IF(AND(RESULT!$G102&lt;E$1,RESULT!$C102+RESULT!$D102&lt;3),"WON","LOST"))</f>
        <v>LOST</v>
      </c>
      <c r="F43" t="str">
        <f ca="1">IF(AND(RESULT!$K102&gt;E$1,RESULT!$C102+RESULT!$D102&gt;2),"WON",IF(AND(RESULT!$K102&lt;E$1,RESULT!$C102+RESULT!$D102&lt;3),"WON","LOST"))</f>
        <v>LOST</v>
      </c>
      <c r="G43" t="str">
        <f t="shared" ca="1" si="25"/>
        <v>LOST</v>
      </c>
      <c r="I43" t="str">
        <f ca="1">IF(AND(RESULT!$G102&gt;I$1,RESULT!$C102+RESULT!$D102&gt;2),"WON",IF(AND(RESULT!$G102&lt;I$1,RESULT!$C102+RESULT!$D102&lt;3),"WON","LOST"))</f>
        <v>LOST</v>
      </c>
      <c r="J43" t="str">
        <f ca="1">IF(AND(RESULT!$K102&gt;I$1,RESULT!$C102+RESULT!$D102&gt;2),"WON",IF(AND(RESULT!$K102&lt;I$1,RESULT!$C102+RESULT!$D102&lt;3),"WON","LOST"))</f>
        <v>LOST</v>
      </c>
      <c r="K43" t="str">
        <f t="shared" ca="1" si="26"/>
        <v>LOST</v>
      </c>
      <c r="M43" t="str">
        <f ca="1">IF(AND(RESULT!$G102&gt;M$1,RESULT!$C102+RESULT!$D102&gt;2),"WON",IF(AND(RESULT!$G102&lt;M$1,RESULT!$C102+RESULT!$D102&lt;3),"WON","LOST"))</f>
        <v>LOST</v>
      </c>
      <c r="N43" t="str">
        <f ca="1">IF(AND(RESULT!$K102&gt;M$1,RESULT!$C102+RESULT!$D102&gt;2),"WON",IF(AND(RESULT!$K102&lt;M$1,RESULT!$C102+RESULT!$D102&lt;3),"WON","LOST"))</f>
        <v>LOST</v>
      </c>
      <c r="O43" t="str">
        <f t="shared" ca="1" si="27"/>
        <v>LOST</v>
      </c>
      <c r="Q43" t="str">
        <f ca="1">IF(AND(RESULT!$G102&gt;Q$1,RESULT!$C102+RESULT!$D102&gt;2),"WON",IF(AND(RESULT!$G102&lt;Q$1,RESULT!$C102+RESULT!$D102&lt;3),"WON","LOST"))</f>
        <v>LOST</v>
      </c>
      <c r="R43" t="str">
        <f ca="1">IF(AND(RESULT!$K102&gt;Q$1,RESULT!$C102+RESULT!$D102&gt;2),"WON",IF(AND(RESULT!$K102&lt;Q$1,RESULT!$C102+RESULT!$D102&lt;3),"WON","LOST"))</f>
        <v>LOST</v>
      </c>
      <c r="S43" t="str">
        <f t="shared" ca="1" si="28"/>
        <v>LOST</v>
      </c>
      <c r="U43" t="str">
        <f ca="1">IF(AND(RESULT!$G102&gt;U$1,RESULT!$C102+RESULT!$D102&gt;2),"WON",IF(AND(RESULT!$G102&lt;U$1,RESULT!$C102+RESULT!$D102&lt;3),"WON","LOST"))</f>
        <v>LOST</v>
      </c>
      <c r="V43" t="str">
        <f ca="1">IF(AND(RESULT!$K102&gt;U$1,RESULT!$C102+RESULT!$D102&gt;2),"WON",IF(AND(RESULT!$K102&lt;U$1,RESULT!$C102+RESULT!$D102&lt;3),"WON","LOST"))</f>
        <v>LOST</v>
      </c>
      <c r="W43" t="str">
        <f t="shared" ca="1" si="29"/>
        <v>LOST</v>
      </c>
      <c r="Y43" t="str">
        <f ca="1">IF(AND(RESULT!$G102&gt;Y$1,RESULT!$C102+RESULT!$D102&gt;2),"WON",IF(AND(RESULT!$G102&lt;Y$1,RESULT!$C102+RESULT!$D102&lt;3),"WON","LOST"))</f>
        <v>LOST</v>
      </c>
      <c r="Z43" t="str">
        <f ca="1">IF(AND(RESULT!$K102&gt;Y$1,RESULT!$C102+RESULT!$D102&gt;2),"WON",IF(AND(RESULT!$K102&lt;Y$1,RESULT!$C102+RESULT!$D102&lt;3),"WON","LOST"))</f>
        <v>LOST</v>
      </c>
      <c r="AA43" t="str">
        <f t="shared" ca="1" si="30"/>
        <v>LOST</v>
      </c>
      <c r="AC43" t="str">
        <f ca="1">IF(AND(RESULT!$G102&gt;AC$1,RESULT!$C102+RESULT!$D102&gt;2),"WON",IF(AND(RESULT!$G102&lt;AC$1,RESULT!$C102+RESULT!$D102&lt;3),"WON","LOST"))</f>
        <v>LOST</v>
      </c>
      <c r="AD43" t="str">
        <f ca="1">IF(AND(RESULT!$K102&gt;AC$1,RESULT!$C102+RESULT!$D102&gt;2),"WON",IF(AND(RESULT!$K102&lt;AC$1,RESULT!$C102+RESULT!$D102&lt;3),"WON","LOST"))</f>
        <v>LOST</v>
      </c>
      <c r="AE43" t="str">
        <f t="shared" ca="1" si="31"/>
        <v>LOST</v>
      </c>
    </row>
    <row r="44" spans="1:31">
      <c r="A44" t="str">
        <f ca="1">IF(AND(RESULT!$G103&gt;A$1,RESULT!$C103+RESULT!$D103&gt;2),"WON",IF(AND(RESULT!$G103&lt;A$1,RESULT!$C103+RESULT!$D103&lt;3),"WON","LOST"))</f>
        <v>WON</v>
      </c>
      <c r="B44" t="str">
        <f ca="1">IF(AND(RESULT!$K103&gt;A$1,RESULT!$C103+RESULT!$D103&gt;2),"WON",IF(AND(RESULT!$K103&lt;A$1,RESULT!$C103+RESULT!$D103&lt;3),"WON","LOST"))</f>
        <v>WON</v>
      </c>
      <c r="C44" t="str">
        <f t="shared" ca="1" si="24"/>
        <v>WON</v>
      </c>
      <c r="E44" t="str">
        <f ca="1">IF(AND(RESULT!$G103&gt;E$1,RESULT!$C103+RESULT!$D103&gt;2),"WON",IF(AND(RESULT!$G103&lt;E$1,RESULT!$C103+RESULT!$D103&lt;3),"WON","LOST"))</f>
        <v>WON</v>
      </c>
      <c r="F44" t="str">
        <f ca="1">IF(AND(RESULT!$K103&gt;E$1,RESULT!$C103+RESULT!$D103&gt;2),"WON",IF(AND(RESULT!$K103&lt;E$1,RESULT!$C103+RESULT!$D103&lt;3),"WON","LOST"))</f>
        <v>WON</v>
      </c>
      <c r="G44" t="str">
        <f t="shared" ca="1" si="25"/>
        <v>WON</v>
      </c>
      <c r="I44" t="str">
        <f ca="1">IF(AND(RESULT!$G103&gt;I$1,RESULT!$C103+RESULT!$D103&gt;2),"WON",IF(AND(RESULT!$G103&lt;I$1,RESULT!$C103+RESULT!$D103&lt;3),"WON","LOST"))</f>
        <v>WON</v>
      </c>
      <c r="J44" t="str">
        <f ca="1">IF(AND(RESULT!$K103&gt;I$1,RESULT!$C103+RESULT!$D103&gt;2),"WON",IF(AND(RESULT!$K103&lt;I$1,RESULT!$C103+RESULT!$D103&lt;3),"WON","LOST"))</f>
        <v>WON</v>
      </c>
      <c r="K44" t="str">
        <f t="shared" ca="1" si="26"/>
        <v>WON</v>
      </c>
      <c r="M44" t="str">
        <f ca="1">IF(AND(RESULT!$G103&gt;M$1,RESULT!$C103+RESULT!$D103&gt;2),"WON",IF(AND(RESULT!$G103&lt;M$1,RESULT!$C103+RESULT!$D103&lt;3),"WON","LOST"))</f>
        <v>WON</v>
      </c>
      <c r="N44" t="str">
        <f ca="1">IF(AND(RESULT!$K103&gt;M$1,RESULT!$C103+RESULT!$D103&gt;2),"WON",IF(AND(RESULT!$K103&lt;M$1,RESULT!$C103+RESULT!$D103&lt;3),"WON","LOST"))</f>
        <v>WON</v>
      </c>
      <c r="O44" t="str">
        <f t="shared" ca="1" si="27"/>
        <v>WON</v>
      </c>
      <c r="Q44" t="str">
        <f ca="1">IF(AND(RESULT!$G103&gt;Q$1,RESULT!$C103+RESULT!$D103&gt;2),"WON",IF(AND(RESULT!$G103&lt;Q$1,RESULT!$C103+RESULT!$D103&lt;3),"WON","LOST"))</f>
        <v>WON</v>
      </c>
      <c r="R44" t="str">
        <f ca="1">IF(AND(RESULT!$K103&gt;Q$1,RESULT!$C103+RESULT!$D103&gt;2),"WON",IF(AND(RESULT!$K103&lt;Q$1,RESULT!$C103+RESULT!$D103&lt;3),"WON","LOST"))</f>
        <v>WON</v>
      </c>
      <c r="S44" t="str">
        <f t="shared" ca="1" si="28"/>
        <v>WON</v>
      </c>
      <c r="U44" t="str">
        <f ca="1">IF(AND(RESULT!$G103&gt;U$1,RESULT!$C103+RESULT!$D103&gt;2),"WON",IF(AND(RESULT!$G103&lt;U$1,RESULT!$C103+RESULT!$D103&lt;3),"WON","LOST"))</f>
        <v>WON</v>
      </c>
      <c r="V44" t="str">
        <f ca="1">IF(AND(RESULT!$K103&gt;U$1,RESULT!$C103+RESULT!$D103&gt;2),"WON",IF(AND(RESULT!$K103&lt;U$1,RESULT!$C103+RESULT!$D103&lt;3),"WON","LOST"))</f>
        <v>WON</v>
      </c>
      <c r="W44" t="str">
        <f t="shared" ca="1" si="29"/>
        <v>WON</v>
      </c>
      <c r="Y44" t="str">
        <f ca="1">IF(AND(RESULT!$G103&gt;Y$1,RESULT!$C103+RESULT!$D103&gt;2),"WON",IF(AND(RESULT!$G103&lt;Y$1,RESULT!$C103+RESULT!$D103&lt;3),"WON","LOST"))</f>
        <v>WON</v>
      </c>
      <c r="Z44" t="str">
        <f ca="1">IF(AND(RESULT!$K103&gt;Y$1,RESULT!$C103+RESULT!$D103&gt;2),"WON",IF(AND(RESULT!$K103&lt;Y$1,RESULT!$C103+RESULT!$D103&lt;3),"WON","LOST"))</f>
        <v>WON</v>
      </c>
      <c r="AA44" t="str">
        <f t="shared" ca="1" si="30"/>
        <v>WON</v>
      </c>
      <c r="AC44" t="str">
        <f ca="1">IF(AND(RESULT!$G103&gt;AC$1,RESULT!$C103+RESULT!$D103&gt;2),"WON",IF(AND(RESULT!$G103&lt;AC$1,RESULT!$C103+RESULT!$D103&lt;3),"WON","LOST"))</f>
        <v>LOST</v>
      </c>
      <c r="AD44" t="str">
        <f ca="1">IF(AND(RESULT!$K103&gt;AC$1,RESULT!$C103+RESULT!$D103&gt;2),"WON",IF(AND(RESULT!$K103&lt;AC$1,RESULT!$C103+RESULT!$D103&lt;3),"WON","LOST"))</f>
        <v>WON</v>
      </c>
      <c r="AE44" t="str">
        <f t="shared" ca="1" si="31"/>
        <v>DP</v>
      </c>
    </row>
    <row r="45" spans="1:31">
      <c r="A45" t="str">
        <f ca="1">IF(AND(RESULT!$G104&gt;A$1,RESULT!$C104+RESULT!$D104&gt;2),"WON",IF(AND(RESULT!$G104&lt;A$1,RESULT!$C104+RESULT!$D104&lt;3),"WON","LOST"))</f>
        <v>WON</v>
      </c>
      <c r="B45" t="str">
        <f ca="1">IF(AND(RESULT!$K104&gt;A$1,RESULT!$C104+RESULT!$D104&gt;2),"WON",IF(AND(RESULT!$K104&lt;A$1,RESULT!$C104+RESULT!$D104&lt;3),"WON","LOST"))</f>
        <v>WON</v>
      </c>
      <c r="C45" t="str">
        <f t="shared" ca="1" si="24"/>
        <v>WON</v>
      </c>
      <c r="E45" t="str">
        <f ca="1">IF(AND(RESULT!$G104&gt;E$1,RESULT!$C104+RESULT!$D104&gt;2),"WON",IF(AND(RESULT!$G104&lt;E$1,RESULT!$C104+RESULT!$D104&lt;3),"WON","LOST"))</f>
        <v>WON</v>
      </c>
      <c r="F45" t="str">
        <f ca="1">IF(AND(RESULT!$K104&gt;E$1,RESULT!$C104+RESULT!$D104&gt;2),"WON",IF(AND(RESULT!$K104&lt;E$1,RESULT!$C104+RESULT!$D104&lt;3),"WON","LOST"))</f>
        <v>WON</v>
      </c>
      <c r="G45" t="str">
        <f t="shared" ca="1" si="25"/>
        <v>WON</v>
      </c>
      <c r="I45" t="str">
        <f ca="1">IF(AND(RESULT!$G104&gt;I$1,RESULT!$C104+RESULT!$D104&gt;2),"WON",IF(AND(RESULT!$G104&lt;I$1,RESULT!$C104+RESULT!$D104&lt;3),"WON","LOST"))</f>
        <v>WON</v>
      </c>
      <c r="J45" t="str">
        <f ca="1">IF(AND(RESULT!$K104&gt;I$1,RESULT!$C104+RESULT!$D104&gt;2),"WON",IF(AND(RESULT!$K104&lt;I$1,RESULT!$C104+RESULT!$D104&lt;3),"WON","LOST"))</f>
        <v>WON</v>
      </c>
      <c r="K45" t="str">
        <f t="shared" ca="1" si="26"/>
        <v>WON</v>
      </c>
      <c r="M45" t="str">
        <f ca="1">IF(AND(RESULT!$G104&gt;M$1,RESULT!$C104+RESULT!$D104&gt;2),"WON",IF(AND(RESULT!$G104&lt;M$1,RESULT!$C104+RESULT!$D104&lt;3),"WON","LOST"))</f>
        <v>WON</v>
      </c>
      <c r="N45" t="str">
        <f ca="1">IF(AND(RESULT!$K104&gt;M$1,RESULT!$C104+RESULT!$D104&gt;2),"WON",IF(AND(RESULT!$K104&lt;M$1,RESULT!$C104+RESULT!$D104&lt;3),"WON","LOST"))</f>
        <v>WON</v>
      </c>
      <c r="O45" t="str">
        <f t="shared" ca="1" si="27"/>
        <v>WON</v>
      </c>
      <c r="Q45" t="str">
        <f ca="1">IF(AND(RESULT!$G104&gt;Q$1,RESULT!$C104+RESULT!$D104&gt;2),"WON",IF(AND(RESULT!$G104&lt;Q$1,RESULT!$C104+RESULT!$D104&lt;3),"WON","LOST"))</f>
        <v>WON</v>
      </c>
      <c r="R45" t="str">
        <f ca="1">IF(AND(RESULT!$K104&gt;Q$1,RESULT!$C104+RESULT!$D104&gt;2),"WON",IF(AND(RESULT!$K104&lt;Q$1,RESULT!$C104+RESULT!$D104&lt;3),"WON","LOST"))</f>
        <v>WON</v>
      </c>
      <c r="S45" t="str">
        <f t="shared" ca="1" si="28"/>
        <v>WON</v>
      </c>
      <c r="U45" t="str">
        <f ca="1">IF(AND(RESULT!$G104&gt;U$1,RESULT!$C104+RESULT!$D104&gt;2),"WON",IF(AND(RESULT!$G104&lt;U$1,RESULT!$C104+RESULT!$D104&lt;3),"WON","LOST"))</f>
        <v>WON</v>
      </c>
      <c r="V45" t="str">
        <f ca="1">IF(AND(RESULT!$K104&gt;U$1,RESULT!$C104+RESULT!$D104&gt;2),"WON",IF(AND(RESULT!$K104&lt;U$1,RESULT!$C104+RESULT!$D104&lt;3),"WON","LOST"))</f>
        <v>WON</v>
      </c>
      <c r="W45" t="str">
        <f t="shared" ca="1" si="29"/>
        <v>WON</v>
      </c>
      <c r="Y45" t="str">
        <f ca="1">IF(AND(RESULT!$G104&gt;Y$1,RESULT!$C104+RESULT!$D104&gt;2),"WON",IF(AND(RESULT!$G104&lt;Y$1,RESULT!$C104+RESULT!$D104&lt;3),"WON","LOST"))</f>
        <v>WON</v>
      </c>
      <c r="Z45" t="str">
        <f ca="1">IF(AND(RESULT!$K104&gt;Y$1,RESULT!$C104+RESULT!$D104&gt;2),"WON",IF(AND(RESULT!$K104&lt;Y$1,RESULT!$C104+RESULT!$D104&lt;3),"WON","LOST"))</f>
        <v>WON</v>
      </c>
      <c r="AA45" t="str">
        <f t="shared" ca="1" si="30"/>
        <v>WON</v>
      </c>
      <c r="AC45" t="str">
        <f ca="1">IF(AND(RESULT!$G104&gt;AC$1,RESULT!$C104+RESULT!$D104&gt;2),"WON",IF(AND(RESULT!$G104&lt;AC$1,RESULT!$C104+RESULT!$D104&lt;3),"WON","LOST"))</f>
        <v>WON</v>
      </c>
      <c r="AD45" t="str">
        <f ca="1">IF(AND(RESULT!$K104&gt;AC$1,RESULT!$C104+RESULT!$D104&gt;2),"WON",IF(AND(RESULT!$K104&lt;AC$1,RESULT!$C104+RESULT!$D104&lt;3),"WON","LOST"))</f>
        <v>WON</v>
      </c>
      <c r="AE45" t="str">
        <f t="shared" ca="1" si="31"/>
        <v>WON</v>
      </c>
    </row>
    <row r="46" spans="1:31">
      <c r="A46" t="str">
        <f ca="1">IF(AND(RESULT!$G105&gt;A$1,RESULT!$C105+RESULT!$D105&gt;2),"WON",IF(AND(RESULT!$G105&lt;A$1,RESULT!$C105+RESULT!$D105&lt;3),"WON","LOST"))</f>
        <v>LOST</v>
      </c>
      <c r="B46" t="str">
        <f ca="1">IF(AND(RESULT!$K105&gt;A$1,RESULT!$C105+RESULT!$D105&gt;2),"WON",IF(AND(RESULT!$K105&lt;A$1,RESULT!$C105+RESULT!$D105&lt;3),"WON","LOST"))</f>
        <v>LOST</v>
      </c>
      <c r="C46" t="str">
        <f t="shared" ca="1" si="24"/>
        <v>LOST</v>
      </c>
      <c r="E46" t="str">
        <f ca="1">IF(AND(RESULT!$G105&gt;E$1,RESULT!$C105+RESULT!$D105&gt;2),"WON",IF(AND(RESULT!$G105&lt;E$1,RESULT!$C105+RESULT!$D105&lt;3),"WON","LOST"))</f>
        <v>LOST</v>
      </c>
      <c r="F46" t="str">
        <f ca="1">IF(AND(RESULT!$K105&gt;E$1,RESULT!$C105+RESULT!$D105&gt;2),"WON",IF(AND(RESULT!$K105&lt;E$1,RESULT!$C105+RESULT!$D105&lt;3),"WON","LOST"))</f>
        <v>LOST</v>
      </c>
      <c r="G46" t="str">
        <f t="shared" ca="1" si="25"/>
        <v>LOST</v>
      </c>
      <c r="I46" t="str">
        <f ca="1">IF(AND(RESULT!$G105&gt;I$1,RESULT!$C105+RESULT!$D105&gt;2),"WON",IF(AND(RESULT!$G105&lt;I$1,RESULT!$C105+RESULT!$D105&lt;3),"WON","LOST"))</f>
        <v>LOST</v>
      </c>
      <c r="J46" t="str">
        <f ca="1">IF(AND(RESULT!$K105&gt;I$1,RESULT!$C105+RESULT!$D105&gt;2),"WON",IF(AND(RESULT!$K105&lt;I$1,RESULT!$C105+RESULT!$D105&lt;3),"WON","LOST"))</f>
        <v>LOST</v>
      </c>
      <c r="K46" t="str">
        <f t="shared" ca="1" si="26"/>
        <v>LOST</v>
      </c>
      <c r="M46" t="str">
        <f ca="1">IF(AND(RESULT!$G105&gt;M$1,RESULT!$C105+RESULT!$D105&gt;2),"WON",IF(AND(RESULT!$G105&lt;M$1,RESULT!$C105+RESULT!$D105&lt;3),"WON","LOST"))</f>
        <v>LOST</v>
      </c>
      <c r="N46" t="str">
        <f ca="1">IF(AND(RESULT!$K105&gt;M$1,RESULT!$C105+RESULT!$D105&gt;2),"WON",IF(AND(RESULT!$K105&lt;M$1,RESULT!$C105+RESULT!$D105&lt;3),"WON","LOST"))</f>
        <v>LOST</v>
      </c>
      <c r="O46" t="str">
        <f t="shared" ca="1" si="27"/>
        <v>LOST</v>
      </c>
      <c r="Q46" t="str">
        <f ca="1">IF(AND(RESULT!$G105&gt;Q$1,RESULT!$C105+RESULT!$D105&gt;2),"WON",IF(AND(RESULT!$G105&lt;Q$1,RESULT!$C105+RESULT!$D105&lt;3),"WON","LOST"))</f>
        <v>LOST</v>
      </c>
      <c r="R46" t="str">
        <f ca="1">IF(AND(RESULT!$K105&gt;Q$1,RESULT!$C105+RESULT!$D105&gt;2),"WON",IF(AND(RESULT!$K105&lt;Q$1,RESULT!$C105+RESULT!$D105&lt;3),"WON","LOST"))</f>
        <v>LOST</v>
      </c>
      <c r="S46" t="str">
        <f t="shared" ca="1" si="28"/>
        <v>LOST</v>
      </c>
      <c r="U46" t="str">
        <f ca="1">IF(AND(RESULT!$G105&gt;U$1,RESULT!$C105+RESULT!$D105&gt;2),"WON",IF(AND(RESULT!$G105&lt;U$1,RESULT!$C105+RESULT!$D105&lt;3),"WON","LOST"))</f>
        <v>LOST</v>
      </c>
      <c r="V46" t="str">
        <f ca="1">IF(AND(RESULT!$K105&gt;U$1,RESULT!$C105+RESULT!$D105&gt;2),"WON",IF(AND(RESULT!$K105&lt;U$1,RESULT!$C105+RESULT!$D105&lt;3),"WON","LOST"))</f>
        <v>LOST</v>
      </c>
      <c r="W46" t="str">
        <f t="shared" ca="1" si="29"/>
        <v>LOST</v>
      </c>
      <c r="Y46" t="str">
        <f ca="1">IF(AND(RESULT!$G105&gt;Y$1,RESULT!$C105+RESULT!$D105&gt;2),"WON",IF(AND(RESULT!$G105&lt;Y$1,RESULT!$C105+RESULT!$D105&lt;3),"WON","LOST"))</f>
        <v>LOST</v>
      </c>
      <c r="Z46" t="str">
        <f ca="1">IF(AND(RESULT!$K105&gt;Y$1,RESULT!$C105+RESULT!$D105&gt;2),"WON",IF(AND(RESULT!$K105&lt;Y$1,RESULT!$C105+RESULT!$D105&lt;3),"WON","LOST"))</f>
        <v>LOST</v>
      </c>
      <c r="AA46" t="str">
        <f t="shared" ca="1" si="30"/>
        <v>LOST</v>
      </c>
      <c r="AC46" t="str">
        <f ca="1">IF(AND(RESULT!$G105&gt;AC$1,RESULT!$C105+RESULT!$D105&gt;2),"WON",IF(AND(RESULT!$G105&lt;AC$1,RESULT!$C105+RESULT!$D105&lt;3),"WON","LOST"))</f>
        <v>LOST</v>
      </c>
      <c r="AD46" t="str">
        <f ca="1">IF(AND(RESULT!$K105&gt;AC$1,RESULT!$C105+RESULT!$D105&gt;2),"WON",IF(AND(RESULT!$K105&lt;AC$1,RESULT!$C105+RESULT!$D105&lt;3),"WON","LOST"))</f>
        <v>LOST</v>
      </c>
      <c r="AE46" t="str">
        <f t="shared" ca="1" si="31"/>
        <v>LOST</v>
      </c>
    </row>
    <row r="47" spans="1:31">
      <c r="A47" t="str">
        <f ca="1">IF(AND(RESULT!$G106&gt;A$1,RESULT!$C106+RESULT!$D106&gt;2),"WON",IF(AND(RESULT!$G106&lt;A$1,RESULT!$C106+RESULT!$D106&lt;3),"WON","LOST"))</f>
        <v>WON</v>
      </c>
      <c r="B47" t="str">
        <f ca="1">IF(AND(RESULT!$K106&gt;A$1,RESULT!$C106+RESULT!$D106&gt;2),"WON",IF(AND(RESULT!$K106&lt;A$1,RESULT!$C106+RESULT!$D106&lt;3),"WON","LOST"))</f>
        <v>WON</v>
      </c>
      <c r="C47" t="str">
        <f t="shared" ca="1" si="24"/>
        <v>WON</v>
      </c>
      <c r="E47" t="str">
        <f ca="1">IF(AND(RESULT!$G106&gt;E$1,RESULT!$C106+RESULT!$D106&gt;2),"WON",IF(AND(RESULT!$G106&lt;E$1,RESULT!$C106+RESULT!$D106&lt;3),"WON","LOST"))</f>
        <v>WON</v>
      </c>
      <c r="F47" t="str">
        <f ca="1">IF(AND(RESULT!$K106&gt;E$1,RESULT!$C106+RESULT!$D106&gt;2),"WON",IF(AND(RESULT!$K106&lt;E$1,RESULT!$C106+RESULT!$D106&lt;3),"WON","LOST"))</f>
        <v>WON</v>
      </c>
      <c r="G47" t="str">
        <f t="shared" ca="1" si="25"/>
        <v>WON</v>
      </c>
      <c r="I47" t="str">
        <f ca="1">IF(AND(RESULT!$G106&gt;I$1,RESULT!$C106+RESULT!$D106&gt;2),"WON",IF(AND(RESULT!$G106&lt;I$1,RESULT!$C106+RESULT!$D106&lt;3),"WON","LOST"))</f>
        <v>WON</v>
      </c>
      <c r="J47" t="str">
        <f ca="1">IF(AND(RESULT!$K106&gt;I$1,RESULT!$C106+RESULT!$D106&gt;2),"WON",IF(AND(RESULT!$K106&lt;I$1,RESULT!$C106+RESULT!$D106&lt;3),"WON","LOST"))</f>
        <v>WON</v>
      </c>
      <c r="K47" t="str">
        <f t="shared" ca="1" si="26"/>
        <v>WON</v>
      </c>
      <c r="M47" t="str">
        <f ca="1">IF(AND(RESULT!$G106&gt;M$1,RESULT!$C106+RESULT!$D106&gt;2),"WON",IF(AND(RESULT!$G106&lt;M$1,RESULT!$C106+RESULT!$D106&lt;3),"WON","LOST"))</f>
        <v>WON</v>
      </c>
      <c r="N47" t="str">
        <f ca="1">IF(AND(RESULT!$K106&gt;M$1,RESULT!$C106+RESULT!$D106&gt;2),"WON",IF(AND(RESULT!$K106&lt;M$1,RESULT!$C106+RESULT!$D106&lt;3),"WON","LOST"))</f>
        <v>WON</v>
      </c>
      <c r="O47" t="str">
        <f t="shared" ca="1" si="27"/>
        <v>WON</v>
      </c>
      <c r="Q47" t="str">
        <f ca="1">IF(AND(RESULT!$G106&gt;Q$1,RESULT!$C106+RESULT!$D106&gt;2),"WON",IF(AND(RESULT!$G106&lt;Q$1,RESULT!$C106+RESULT!$D106&lt;3),"WON","LOST"))</f>
        <v>WON</v>
      </c>
      <c r="R47" t="str">
        <f ca="1">IF(AND(RESULT!$K106&gt;Q$1,RESULT!$C106+RESULT!$D106&gt;2),"WON",IF(AND(RESULT!$K106&lt;Q$1,RESULT!$C106+RESULT!$D106&lt;3),"WON","LOST"))</f>
        <v>WON</v>
      </c>
      <c r="S47" t="str">
        <f t="shared" ca="1" si="28"/>
        <v>WON</v>
      </c>
      <c r="U47" t="str">
        <f ca="1">IF(AND(RESULT!$G106&gt;U$1,RESULT!$C106+RESULT!$D106&gt;2),"WON",IF(AND(RESULT!$G106&lt;U$1,RESULT!$C106+RESULT!$D106&lt;3),"WON","LOST"))</f>
        <v>WON</v>
      </c>
      <c r="V47" t="str">
        <f ca="1">IF(AND(RESULT!$K106&gt;U$1,RESULT!$C106+RESULT!$D106&gt;2),"WON",IF(AND(RESULT!$K106&lt;U$1,RESULT!$C106+RESULT!$D106&lt;3),"WON","LOST"))</f>
        <v>WON</v>
      </c>
      <c r="W47" t="str">
        <f t="shared" ca="1" si="29"/>
        <v>WON</v>
      </c>
      <c r="Y47" t="str">
        <f ca="1">IF(AND(RESULT!$G106&gt;Y$1,RESULT!$C106+RESULT!$D106&gt;2),"WON",IF(AND(RESULT!$G106&lt;Y$1,RESULT!$C106+RESULT!$D106&lt;3),"WON","LOST"))</f>
        <v>WON</v>
      </c>
      <c r="Z47" t="str">
        <f ca="1">IF(AND(RESULT!$K106&gt;Y$1,RESULT!$C106+RESULT!$D106&gt;2),"WON",IF(AND(RESULT!$K106&lt;Y$1,RESULT!$C106+RESULT!$D106&lt;3),"WON","LOST"))</f>
        <v>WON</v>
      </c>
      <c r="AA47" t="str">
        <f t="shared" ca="1" si="30"/>
        <v>WON</v>
      </c>
      <c r="AC47" t="str">
        <f ca="1">IF(AND(RESULT!$G106&gt;AC$1,RESULT!$C106+RESULT!$D106&gt;2),"WON",IF(AND(RESULT!$G106&lt;AC$1,RESULT!$C106+RESULT!$D106&lt;3),"WON","LOST"))</f>
        <v>WON</v>
      </c>
      <c r="AD47" t="str">
        <f ca="1">IF(AND(RESULT!$K106&gt;AC$1,RESULT!$C106+RESULT!$D106&gt;2),"WON",IF(AND(RESULT!$K106&lt;AC$1,RESULT!$C106+RESULT!$D106&lt;3),"WON","LOST"))</f>
        <v>WON</v>
      </c>
      <c r="AE47" t="str">
        <f t="shared" ca="1" si="31"/>
        <v>WON</v>
      </c>
    </row>
    <row r="48" spans="1:31">
      <c r="A48" t="str">
        <f ca="1">IF(AND(RESULT!$G107&gt;A$1,RESULT!$C107+RESULT!$D107&gt;2),"WON",IF(AND(RESULT!$G107&lt;A$1,RESULT!$C107+RESULT!$D107&lt;3),"WON","LOST"))</f>
        <v>WON</v>
      </c>
      <c r="B48" t="str">
        <f ca="1">IF(AND(RESULT!$K107&gt;A$1,RESULT!$C107+RESULT!$D107&gt;2),"WON",IF(AND(RESULT!$K107&lt;A$1,RESULT!$C107+RESULT!$D107&lt;3),"WON","LOST"))</f>
        <v>WON</v>
      </c>
      <c r="C48" t="str">
        <f t="shared" ca="1" si="24"/>
        <v>WON</v>
      </c>
      <c r="E48" t="str">
        <f ca="1">IF(AND(RESULT!$G107&gt;E$1,RESULT!$C107+RESULT!$D107&gt;2),"WON",IF(AND(RESULT!$G107&lt;E$1,RESULT!$C107+RESULT!$D107&lt;3),"WON","LOST"))</f>
        <v>WON</v>
      </c>
      <c r="F48" t="str">
        <f ca="1">IF(AND(RESULT!$K107&gt;E$1,RESULT!$C107+RESULT!$D107&gt;2),"WON",IF(AND(RESULT!$K107&lt;E$1,RESULT!$C107+RESULT!$D107&lt;3),"WON","LOST"))</f>
        <v>WON</v>
      </c>
      <c r="G48" t="str">
        <f t="shared" ca="1" si="25"/>
        <v>WON</v>
      </c>
      <c r="I48" t="str">
        <f ca="1">IF(AND(RESULT!$G107&gt;I$1,RESULT!$C107+RESULT!$D107&gt;2),"WON",IF(AND(RESULT!$G107&lt;I$1,RESULT!$C107+RESULT!$D107&lt;3),"WON","LOST"))</f>
        <v>WON</v>
      </c>
      <c r="J48" t="str">
        <f ca="1">IF(AND(RESULT!$K107&gt;I$1,RESULT!$C107+RESULT!$D107&gt;2),"WON",IF(AND(RESULT!$K107&lt;I$1,RESULT!$C107+RESULT!$D107&lt;3),"WON","LOST"))</f>
        <v>WON</v>
      </c>
      <c r="K48" t="str">
        <f t="shared" ca="1" si="26"/>
        <v>WON</v>
      </c>
      <c r="M48" t="str">
        <f ca="1">IF(AND(RESULT!$G107&gt;M$1,RESULT!$C107+RESULT!$D107&gt;2),"WON",IF(AND(RESULT!$G107&lt;M$1,RESULT!$C107+RESULT!$D107&lt;3),"WON","LOST"))</f>
        <v>WON</v>
      </c>
      <c r="N48" t="str">
        <f ca="1">IF(AND(RESULT!$K107&gt;M$1,RESULT!$C107+RESULT!$D107&gt;2),"WON",IF(AND(RESULT!$K107&lt;M$1,RESULT!$C107+RESULT!$D107&lt;3),"WON","LOST"))</f>
        <v>WON</v>
      </c>
      <c r="O48" t="str">
        <f t="shared" ca="1" si="27"/>
        <v>WON</v>
      </c>
      <c r="Q48" t="str">
        <f ca="1">IF(AND(RESULT!$G107&gt;Q$1,RESULT!$C107+RESULT!$D107&gt;2),"WON",IF(AND(RESULT!$G107&lt;Q$1,RESULT!$C107+RESULT!$D107&lt;3),"WON","LOST"))</f>
        <v>WON</v>
      </c>
      <c r="R48" t="str">
        <f ca="1">IF(AND(RESULT!$K107&gt;Q$1,RESULT!$C107+RESULT!$D107&gt;2),"WON",IF(AND(RESULT!$K107&lt;Q$1,RESULT!$C107+RESULT!$D107&lt;3),"WON","LOST"))</f>
        <v>WON</v>
      </c>
      <c r="S48" t="str">
        <f t="shared" ca="1" si="28"/>
        <v>WON</v>
      </c>
      <c r="U48" t="str">
        <f ca="1">IF(AND(RESULT!$G107&gt;U$1,RESULT!$C107+RESULT!$D107&gt;2),"WON",IF(AND(RESULT!$G107&lt;U$1,RESULT!$C107+RESULT!$D107&lt;3),"WON","LOST"))</f>
        <v>WON</v>
      </c>
      <c r="V48" t="str">
        <f ca="1">IF(AND(RESULT!$K107&gt;U$1,RESULT!$C107+RESULT!$D107&gt;2),"WON",IF(AND(RESULT!$K107&lt;U$1,RESULT!$C107+RESULT!$D107&lt;3),"WON","LOST"))</f>
        <v>WON</v>
      </c>
      <c r="W48" t="str">
        <f t="shared" ca="1" si="29"/>
        <v>WON</v>
      </c>
      <c r="Y48" t="str">
        <f ca="1">IF(AND(RESULT!$G107&gt;Y$1,RESULT!$C107+RESULT!$D107&gt;2),"WON",IF(AND(RESULT!$G107&lt;Y$1,RESULT!$C107+RESULT!$D107&lt;3),"WON","LOST"))</f>
        <v>WON</v>
      </c>
      <c r="Z48" t="str">
        <f ca="1">IF(AND(RESULT!$K107&gt;Y$1,RESULT!$C107+RESULT!$D107&gt;2),"WON",IF(AND(RESULT!$K107&lt;Y$1,RESULT!$C107+RESULT!$D107&lt;3),"WON","LOST"))</f>
        <v>WON</v>
      </c>
      <c r="AA48" t="str">
        <f t="shared" ca="1" si="30"/>
        <v>WON</v>
      </c>
      <c r="AC48" t="str">
        <f ca="1">IF(AND(RESULT!$G107&gt;AC$1,RESULT!$C107+RESULT!$D107&gt;2),"WON",IF(AND(RESULT!$G107&lt;AC$1,RESULT!$C107+RESULT!$D107&lt;3),"WON","LOST"))</f>
        <v>LOST</v>
      </c>
      <c r="AD48" t="str">
        <f ca="1">IF(AND(RESULT!$K107&gt;AC$1,RESULT!$C107+RESULT!$D107&gt;2),"WON",IF(AND(RESULT!$K107&lt;AC$1,RESULT!$C107+RESULT!$D107&lt;3),"WON","LOST"))</f>
        <v>LOST</v>
      </c>
      <c r="AE48" t="str">
        <f t="shared" ca="1" si="31"/>
        <v>LOST</v>
      </c>
    </row>
    <row r="51" spans="1:31">
      <c r="A51" t="str">
        <f ca="1">IF(AND(RESULT!$G110&gt;A$1,RESULT!$C110+RESULT!$D110&gt;2),"WON",IF(AND(RESULT!$G110&lt;A$1,RESULT!$C110+RESULT!$D110&lt;3),"WON","LOST"))</f>
        <v>LOST</v>
      </c>
      <c r="B51" t="str">
        <f ca="1">IF(AND(RESULT!$K110&gt;A$1,RESULT!$C110+RESULT!$D110&gt;2),"WON",IF(AND(RESULT!$K110&lt;A$1,RESULT!$C110+RESULT!$D110&lt;3),"WON","LOST"))</f>
        <v>LOST</v>
      </c>
      <c r="C51" t="str">
        <f ca="1">IF(AND(A51="WON",B51="WON"),"WON",IF(AND(A51="LOST",B51="LOST"),"LOST","DP"))</f>
        <v>LOST</v>
      </c>
      <c r="E51" t="str">
        <f ca="1">IF(AND(RESULT!$G110&gt;E$1,RESULT!$C110+RESULT!$D110&gt;2),"WON",IF(AND(RESULT!$G110&lt;E$1,RESULT!$C110+RESULT!$D110&lt;3),"WON","LOST"))</f>
        <v>LOST</v>
      </c>
      <c r="F51" t="str">
        <f ca="1">IF(AND(RESULT!$K110&gt;E$1,RESULT!$C110+RESULT!$D110&gt;2),"WON",IF(AND(RESULT!$K110&lt;E$1,RESULT!$C110+RESULT!$D110&lt;3),"WON","LOST"))</f>
        <v>LOST</v>
      </c>
      <c r="G51" t="str">
        <f ca="1">IF(AND(E51="WON",F51="WON"),"WON",IF(AND(E51="LOST",F51="LOST"),"LOST","DP"))</f>
        <v>LOST</v>
      </c>
      <c r="I51" t="str">
        <f ca="1">IF(AND(RESULT!$G110&gt;I$1,RESULT!$C110+RESULT!$D110&gt;2),"WON",IF(AND(RESULT!$G110&lt;I$1,RESULT!$C110+RESULT!$D110&lt;3),"WON","LOST"))</f>
        <v>LOST</v>
      </c>
      <c r="J51" t="str">
        <f ca="1">IF(AND(RESULT!$K110&gt;I$1,RESULT!$C110+RESULT!$D110&gt;2),"WON",IF(AND(RESULT!$K110&lt;I$1,RESULT!$C110+RESULT!$D110&lt;3),"WON","LOST"))</f>
        <v>LOST</v>
      </c>
      <c r="K51" t="str">
        <f ca="1">IF(AND(I51="WON",J51="WON"),"WON",IF(AND(I51="LOST",J51="LOST"),"LOST","DP"))</f>
        <v>LOST</v>
      </c>
      <c r="M51" t="str">
        <f ca="1">IF(AND(RESULT!$G110&gt;M$1,RESULT!$C110+RESULT!$D110&gt;2),"WON",IF(AND(RESULT!$G110&lt;M$1,RESULT!$C110+RESULT!$D110&lt;3),"WON","LOST"))</f>
        <v>LOST</v>
      </c>
      <c r="N51" t="str">
        <f ca="1">IF(AND(RESULT!$K110&gt;M$1,RESULT!$C110+RESULT!$D110&gt;2),"WON",IF(AND(RESULT!$K110&lt;M$1,RESULT!$C110+RESULT!$D110&lt;3),"WON","LOST"))</f>
        <v>LOST</v>
      </c>
      <c r="O51" t="str">
        <f ca="1">IF(AND(M51="WON",N51="WON"),"WON",IF(AND(M51="LOST",N51="LOST"),"LOST","DP"))</f>
        <v>LOST</v>
      </c>
      <c r="Q51" t="str">
        <f ca="1">IF(AND(RESULT!$G110&gt;Q$1,RESULT!$C110+RESULT!$D110&gt;2),"WON",IF(AND(RESULT!$G110&lt;Q$1,RESULT!$C110+RESULT!$D110&lt;3),"WON","LOST"))</f>
        <v>LOST</v>
      </c>
      <c r="R51" t="str">
        <f ca="1">IF(AND(RESULT!$K110&gt;Q$1,RESULT!$C110+RESULT!$D110&gt;2),"WON",IF(AND(RESULT!$K110&lt;Q$1,RESULT!$C110+RESULT!$D110&lt;3),"WON","LOST"))</f>
        <v>LOST</v>
      </c>
      <c r="S51" t="str">
        <f ca="1">IF(AND(Q51="WON",R51="WON"),"WON",IF(AND(Q51="LOST",R51="LOST"),"LOST","DP"))</f>
        <v>LOST</v>
      </c>
      <c r="U51" t="str">
        <f ca="1">IF(AND(RESULT!$G110&gt;U$1,RESULT!$C110+RESULT!$D110&gt;2),"WON",IF(AND(RESULT!$G110&lt;U$1,RESULT!$C110+RESULT!$D110&lt;3),"WON","LOST"))</f>
        <v>LOST</v>
      </c>
      <c r="V51" t="str">
        <f ca="1">IF(AND(RESULT!$K110&gt;U$1,RESULT!$C110+RESULT!$D110&gt;2),"WON",IF(AND(RESULT!$K110&lt;U$1,RESULT!$C110+RESULT!$D110&lt;3),"WON","LOST"))</f>
        <v>LOST</v>
      </c>
      <c r="W51" t="str">
        <f ca="1">IF(AND(U51="WON",V51="WON"),"WON",IF(AND(U51="LOST",V51="LOST"),"LOST","DP"))</f>
        <v>LOST</v>
      </c>
      <c r="Y51" t="str">
        <f ca="1">IF(AND(RESULT!$G110&gt;Y$1,RESULT!$C110+RESULT!$D110&gt;2),"WON",IF(AND(RESULT!$G110&lt;Y$1,RESULT!$C110+RESULT!$D110&lt;3),"WON","LOST"))</f>
        <v>LOST</v>
      </c>
      <c r="Z51" t="str">
        <f ca="1">IF(AND(RESULT!$K110&gt;Y$1,RESULT!$C110+RESULT!$D110&gt;2),"WON",IF(AND(RESULT!$K110&lt;Y$1,RESULT!$C110+RESULT!$D110&lt;3),"WON","LOST"))</f>
        <v>LOST</v>
      </c>
      <c r="AA51" t="str">
        <f ca="1">IF(AND(Y51="WON",Z51="WON"),"WON",IF(AND(Y51="LOST",Z51="LOST"),"LOST","DP"))</f>
        <v>LOST</v>
      </c>
      <c r="AC51" t="str">
        <f ca="1">IF(AND(RESULT!$G110&gt;AC$1,RESULT!$C110+RESULT!$D110&gt;2),"WON",IF(AND(RESULT!$G110&lt;AC$1,RESULT!$C110+RESULT!$D110&lt;3),"WON","LOST"))</f>
        <v>LOST</v>
      </c>
      <c r="AD51" t="str">
        <f ca="1">IF(AND(RESULT!$K110&gt;AC$1,RESULT!$C110+RESULT!$D110&gt;2),"WON",IF(AND(RESULT!$K110&lt;AC$1,RESULT!$C110+RESULT!$D110&lt;3),"WON","LOST"))</f>
        <v>LOST</v>
      </c>
      <c r="AE51" t="str">
        <f ca="1">IF(AND(AC51="WON",AD51="WON"),"WON",IF(AND(AC51="LOST",AD51="LOST"),"LOST","DP"))</f>
        <v>LOST</v>
      </c>
    </row>
    <row r="52" spans="1:31">
      <c r="A52" t="str">
        <f ca="1">IF(AND(RESULT!$G111&gt;A$1,RESULT!$C111+RESULT!$D111&gt;2),"WON",IF(AND(RESULT!$G111&lt;A$1,RESULT!$C111+RESULT!$D111&lt;3),"WON","LOST"))</f>
        <v>WON</v>
      </c>
      <c r="B52" t="str">
        <f ca="1">IF(AND(RESULT!$K111&gt;A$1,RESULT!$C111+RESULT!$D111&gt;2),"WON",IF(AND(RESULT!$K111&lt;A$1,RESULT!$C111+RESULT!$D111&lt;3),"WON","LOST"))</f>
        <v>WON</v>
      </c>
      <c r="C52" t="str">
        <f t="shared" ref="C52:C60" ca="1" si="32">IF(AND(A52="WON",B52="WON"),"WON",IF(AND(A52="LOST",B52="LOST"),"LOST","DP"))</f>
        <v>WON</v>
      </c>
      <c r="E52" t="str">
        <f ca="1">IF(AND(RESULT!$G111&gt;E$1,RESULT!$C111+RESULT!$D111&gt;2),"WON",IF(AND(RESULT!$G111&lt;E$1,RESULT!$C111+RESULT!$D111&lt;3),"WON","LOST"))</f>
        <v>WON</v>
      </c>
      <c r="F52" t="str">
        <f ca="1">IF(AND(RESULT!$K111&gt;E$1,RESULT!$C111+RESULT!$D111&gt;2),"WON",IF(AND(RESULT!$K111&lt;E$1,RESULT!$C111+RESULT!$D111&lt;3),"WON","LOST"))</f>
        <v>WON</v>
      </c>
      <c r="G52" t="str">
        <f t="shared" ref="G52:G60" ca="1" si="33">IF(AND(E52="WON",F52="WON"),"WON",IF(AND(E52="LOST",F52="LOST"),"LOST","DP"))</f>
        <v>WON</v>
      </c>
      <c r="I52" t="str">
        <f ca="1">IF(AND(RESULT!$G111&gt;I$1,RESULT!$C111+RESULT!$D111&gt;2),"WON",IF(AND(RESULT!$G111&lt;I$1,RESULT!$C111+RESULT!$D111&lt;3),"WON","LOST"))</f>
        <v>WON</v>
      </c>
      <c r="J52" t="str">
        <f ca="1">IF(AND(RESULT!$K111&gt;I$1,RESULT!$C111+RESULT!$D111&gt;2),"WON",IF(AND(RESULT!$K111&lt;I$1,RESULT!$C111+RESULT!$D111&lt;3),"WON","LOST"))</f>
        <v>WON</v>
      </c>
      <c r="K52" t="str">
        <f t="shared" ref="K52:K60" ca="1" si="34">IF(AND(I52="WON",J52="WON"),"WON",IF(AND(I52="LOST",J52="LOST"),"LOST","DP"))</f>
        <v>WON</v>
      </c>
      <c r="M52" t="str">
        <f ca="1">IF(AND(RESULT!$G111&gt;M$1,RESULT!$C111+RESULT!$D111&gt;2),"WON",IF(AND(RESULT!$G111&lt;M$1,RESULT!$C111+RESULT!$D111&lt;3),"WON","LOST"))</f>
        <v>WON</v>
      </c>
      <c r="N52" t="str">
        <f ca="1">IF(AND(RESULT!$K111&gt;M$1,RESULT!$C111+RESULT!$D111&gt;2),"WON",IF(AND(RESULT!$K111&lt;M$1,RESULT!$C111+RESULT!$D111&lt;3),"WON","LOST"))</f>
        <v>WON</v>
      </c>
      <c r="O52" t="str">
        <f t="shared" ref="O52:O60" ca="1" si="35">IF(AND(M52="WON",N52="WON"),"WON",IF(AND(M52="LOST",N52="LOST"),"LOST","DP"))</f>
        <v>WON</v>
      </c>
      <c r="Q52" t="str">
        <f ca="1">IF(AND(RESULT!$G111&gt;Q$1,RESULT!$C111+RESULT!$D111&gt;2),"WON",IF(AND(RESULT!$G111&lt;Q$1,RESULT!$C111+RESULT!$D111&lt;3),"WON","LOST"))</f>
        <v>WON</v>
      </c>
      <c r="R52" t="str">
        <f ca="1">IF(AND(RESULT!$K111&gt;Q$1,RESULT!$C111+RESULT!$D111&gt;2),"WON",IF(AND(RESULT!$K111&lt;Q$1,RESULT!$C111+RESULT!$D111&lt;3),"WON","LOST"))</f>
        <v>WON</v>
      </c>
      <c r="S52" t="str">
        <f t="shared" ref="S52:S60" ca="1" si="36">IF(AND(Q52="WON",R52="WON"),"WON",IF(AND(Q52="LOST",R52="LOST"),"LOST","DP"))</f>
        <v>WON</v>
      </c>
      <c r="U52" t="str">
        <f ca="1">IF(AND(RESULT!$G111&gt;U$1,RESULT!$C111+RESULT!$D111&gt;2),"WON",IF(AND(RESULT!$G111&lt;U$1,RESULT!$C111+RESULT!$D111&lt;3),"WON","LOST"))</f>
        <v>WON</v>
      </c>
      <c r="V52" t="str">
        <f ca="1">IF(AND(RESULT!$K111&gt;U$1,RESULT!$C111+RESULT!$D111&gt;2),"WON",IF(AND(RESULT!$K111&lt;U$1,RESULT!$C111+RESULT!$D111&lt;3),"WON","LOST"))</f>
        <v>WON</v>
      </c>
      <c r="W52" t="str">
        <f t="shared" ref="W52:W60" ca="1" si="37">IF(AND(U52="WON",V52="WON"),"WON",IF(AND(U52="LOST",V52="LOST"),"LOST","DP"))</f>
        <v>WON</v>
      </c>
      <c r="Y52" t="str">
        <f ca="1">IF(AND(RESULT!$G111&gt;Y$1,RESULT!$C111+RESULT!$D111&gt;2),"WON",IF(AND(RESULT!$G111&lt;Y$1,RESULT!$C111+RESULT!$D111&lt;3),"WON","LOST"))</f>
        <v>WON</v>
      </c>
      <c r="Z52" t="str">
        <f ca="1">IF(AND(RESULT!$K111&gt;Y$1,RESULT!$C111+RESULT!$D111&gt;2),"WON",IF(AND(RESULT!$K111&lt;Y$1,RESULT!$C111+RESULT!$D111&lt;3),"WON","LOST"))</f>
        <v>WON</v>
      </c>
      <c r="AA52" t="str">
        <f t="shared" ref="AA52:AA60" ca="1" si="38">IF(AND(Y52="WON",Z52="WON"),"WON",IF(AND(Y52="LOST",Z52="LOST"),"LOST","DP"))</f>
        <v>WON</v>
      </c>
      <c r="AC52" t="str">
        <f ca="1">IF(AND(RESULT!$G111&gt;AC$1,RESULT!$C111+RESULT!$D111&gt;2),"WON",IF(AND(RESULT!$G111&lt;AC$1,RESULT!$C111+RESULT!$D111&lt;3),"WON","LOST"))</f>
        <v>WON</v>
      </c>
      <c r="AD52" t="str">
        <f ca="1">IF(AND(RESULT!$K111&gt;AC$1,RESULT!$C111+RESULT!$D111&gt;2),"WON",IF(AND(RESULT!$K111&lt;AC$1,RESULT!$C111+RESULT!$D111&lt;3),"WON","LOST"))</f>
        <v>WON</v>
      </c>
      <c r="AE52" t="str">
        <f t="shared" ref="AE52:AE60" ca="1" si="39">IF(AND(AC52="WON",AD52="WON"),"WON",IF(AND(AC52="LOST",AD52="LOST"),"LOST","DP"))</f>
        <v>WON</v>
      </c>
    </row>
    <row r="53" spans="1:31">
      <c r="A53" t="str">
        <f ca="1">IF(AND(RESULT!$G112&gt;A$1,RESULT!$C112+RESULT!$D112&gt;2),"WON",IF(AND(RESULT!$G112&lt;A$1,RESULT!$C112+RESULT!$D112&lt;3),"WON","LOST"))</f>
        <v>WON</v>
      </c>
      <c r="B53" t="str">
        <f ca="1">IF(AND(RESULT!$K112&gt;A$1,RESULT!$C112+RESULT!$D112&gt;2),"WON",IF(AND(RESULT!$K112&lt;A$1,RESULT!$C112+RESULT!$D112&lt;3),"WON","LOST"))</f>
        <v>WON</v>
      </c>
      <c r="C53" t="str">
        <f t="shared" ca="1" si="32"/>
        <v>WON</v>
      </c>
      <c r="E53" t="str">
        <f ca="1">IF(AND(RESULT!$G112&gt;E$1,RESULT!$C112+RESULT!$D112&gt;2),"WON",IF(AND(RESULT!$G112&lt;E$1,RESULT!$C112+RESULT!$D112&lt;3),"WON","LOST"))</f>
        <v>WON</v>
      </c>
      <c r="F53" t="str">
        <f ca="1">IF(AND(RESULT!$K112&gt;E$1,RESULT!$C112+RESULT!$D112&gt;2),"WON",IF(AND(RESULT!$K112&lt;E$1,RESULT!$C112+RESULT!$D112&lt;3),"WON","LOST"))</f>
        <v>WON</v>
      </c>
      <c r="G53" t="str">
        <f t="shared" ca="1" si="33"/>
        <v>WON</v>
      </c>
      <c r="I53" t="str">
        <f ca="1">IF(AND(RESULT!$G112&gt;I$1,RESULT!$C112+RESULT!$D112&gt;2),"WON",IF(AND(RESULT!$G112&lt;I$1,RESULT!$C112+RESULT!$D112&lt;3),"WON","LOST"))</f>
        <v>WON</v>
      </c>
      <c r="J53" t="str">
        <f ca="1">IF(AND(RESULT!$K112&gt;I$1,RESULT!$C112+RESULT!$D112&gt;2),"WON",IF(AND(RESULT!$K112&lt;I$1,RESULT!$C112+RESULT!$D112&lt;3),"WON","LOST"))</f>
        <v>WON</v>
      </c>
      <c r="K53" t="str">
        <f t="shared" ca="1" si="34"/>
        <v>WON</v>
      </c>
      <c r="M53" t="str">
        <f ca="1">IF(AND(RESULT!$G112&gt;M$1,RESULT!$C112+RESULT!$D112&gt;2),"WON",IF(AND(RESULT!$G112&lt;M$1,RESULT!$C112+RESULT!$D112&lt;3),"WON","LOST"))</f>
        <v>WON</v>
      </c>
      <c r="N53" t="str">
        <f ca="1">IF(AND(RESULT!$K112&gt;M$1,RESULT!$C112+RESULT!$D112&gt;2),"WON",IF(AND(RESULT!$K112&lt;M$1,RESULT!$C112+RESULT!$D112&lt;3),"WON","LOST"))</f>
        <v>WON</v>
      </c>
      <c r="O53" t="str">
        <f t="shared" ca="1" si="35"/>
        <v>WON</v>
      </c>
      <c r="Q53" t="str">
        <f ca="1">IF(AND(RESULT!$G112&gt;Q$1,RESULT!$C112+RESULT!$D112&gt;2),"WON",IF(AND(RESULT!$G112&lt;Q$1,RESULT!$C112+RESULT!$D112&lt;3),"WON","LOST"))</f>
        <v>WON</v>
      </c>
      <c r="R53" t="str">
        <f ca="1">IF(AND(RESULT!$K112&gt;Q$1,RESULT!$C112+RESULT!$D112&gt;2),"WON",IF(AND(RESULT!$K112&lt;Q$1,RESULT!$C112+RESULT!$D112&lt;3),"WON","LOST"))</f>
        <v>WON</v>
      </c>
      <c r="S53" t="str">
        <f t="shared" ca="1" si="36"/>
        <v>WON</v>
      </c>
      <c r="U53" t="str">
        <f ca="1">IF(AND(RESULT!$G112&gt;U$1,RESULT!$C112+RESULT!$D112&gt;2),"WON",IF(AND(RESULT!$G112&lt;U$1,RESULT!$C112+RESULT!$D112&lt;3),"WON","LOST"))</f>
        <v>WON</v>
      </c>
      <c r="V53" t="str">
        <f ca="1">IF(AND(RESULT!$K112&gt;U$1,RESULT!$C112+RESULT!$D112&gt;2),"WON",IF(AND(RESULT!$K112&lt;U$1,RESULT!$C112+RESULT!$D112&lt;3),"WON","LOST"))</f>
        <v>WON</v>
      </c>
      <c r="W53" t="str">
        <f t="shared" ca="1" si="37"/>
        <v>WON</v>
      </c>
      <c r="Y53" t="str">
        <f ca="1">IF(AND(RESULT!$G112&gt;Y$1,RESULT!$C112+RESULT!$D112&gt;2),"WON",IF(AND(RESULT!$G112&lt;Y$1,RESULT!$C112+RESULT!$D112&lt;3),"WON","LOST"))</f>
        <v>WON</v>
      </c>
      <c r="Z53" t="str">
        <f ca="1">IF(AND(RESULT!$K112&gt;Y$1,RESULT!$C112+RESULT!$D112&gt;2),"WON",IF(AND(RESULT!$K112&lt;Y$1,RESULT!$C112+RESULT!$D112&lt;3),"WON","LOST"))</f>
        <v>WON</v>
      </c>
      <c r="AA53" t="str">
        <f t="shared" ca="1" si="38"/>
        <v>WON</v>
      </c>
      <c r="AC53" t="str">
        <f ca="1">IF(AND(RESULT!$G112&gt;AC$1,RESULT!$C112+RESULT!$D112&gt;2),"WON",IF(AND(RESULT!$G112&lt;AC$1,RESULT!$C112+RESULT!$D112&lt;3),"WON","LOST"))</f>
        <v>LOST</v>
      </c>
      <c r="AD53" t="str">
        <f ca="1">IF(AND(RESULT!$K112&gt;AC$1,RESULT!$C112+RESULT!$D112&gt;2),"WON",IF(AND(RESULT!$K112&lt;AC$1,RESULT!$C112+RESULT!$D112&lt;3),"WON","LOST"))</f>
        <v>WON</v>
      </c>
      <c r="AE53" t="str">
        <f t="shared" ca="1" si="39"/>
        <v>DP</v>
      </c>
    </row>
    <row r="54" spans="1:31">
      <c r="A54" t="str">
        <f ca="1">IF(AND(RESULT!$G113&gt;A$1,RESULT!$C113+RESULT!$D113&gt;2),"WON",IF(AND(RESULT!$G113&lt;A$1,RESULT!$C113+RESULT!$D113&lt;3),"WON","LOST"))</f>
        <v>LOST</v>
      </c>
      <c r="B54" t="str">
        <f ca="1">IF(AND(RESULT!$K113&gt;A$1,RESULT!$C113+RESULT!$D113&gt;2),"WON",IF(AND(RESULT!$K113&lt;A$1,RESULT!$C113+RESULT!$D113&lt;3),"WON","LOST"))</f>
        <v>LOST</v>
      </c>
      <c r="C54" t="str">
        <f t="shared" ca="1" si="32"/>
        <v>LOST</v>
      </c>
      <c r="E54" t="str">
        <f ca="1">IF(AND(RESULT!$G113&gt;E$1,RESULT!$C113+RESULT!$D113&gt;2),"WON",IF(AND(RESULT!$G113&lt;E$1,RESULT!$C113+RESULT!$D113&lt;3),"WON","LOST"))</f>
        <v>LOST</v>
      </c>
      <c r="F54" t="str">
        <f ca="1">IF(AND(RESULT!$K113&gt;E$1,RESULT!$C113+RESULT!$D113&gt;2),"WON",IF(AND(RESULT!$K113&lt;E$1,RESULT!$C113+RESULT!$D113&lt;3),"WON","LOST"))</f>
        <v>LOST</v>
      </c>
      <c r="G54" t="str">
        <f t="shared" ca="1" si="33"/>
        <v>LOST</v>
      </c>
      <c r="I54" t="str">
        <f ca="1">IF(AND(RESULT!$G113&gt;I$1,RESULT!$C113+RESULT!$D113&gt;2),"WON",IF(AND(RESULT!$G113&lt;I$1,RESULT!$C113+RESULT!$D113&lt;3),"WON","LOST"))</f>
        <v>LOST</v>
      </c>
      <c r="J54" t="str">
        <f ca="1">IF(AND(RESULT!$K113&gt;I$1,RESULT!$C113+RESULT!$D113&gt;2),"WON",IF(AND(RESULT!$K113&lt;I$1,RESULT!$C113+RESULT!$D113&lt;3),"WON","LOST"))</f>
        <v>LOST</v>
      </c>
      <c r="K54" t="str">
        <f t="shared" ca="1" si="34"/>
        <v>LOST</v>
      </c>
      <c r="M54" t="str">
        <f ca="1">IF(AND(RESULT!$G113&gt;M$1,RESULT!$C113+RESULT!$D113&gt;2),"WON",IF(AND(RESULT!$G113&lt;M$1,RESULT!$C113+RESULT!$D113&lt;3),"WON","LOST"))</f>
        <v>LOST</v>
      </c>
      <c r="N54" t="str">
        <f ca="1">IF(AND(RESULT!$K113&gt;M$1,RESULT!$C113+RESULT!$D113&gt;2),"WON",IF(AND(RESULT!$K113&lt;M$1,RESULT!$C113+RESULT!$D113&lt;3),"WON","LOST"))</f>
        <v>LOST</v>
      </c>
      <c r="O54" t="str">
        <f t="shared" ca="1" si="35"/>
        <v>LOST</v>
      </c>
      <c r="Q54" t="str">
        <f ca="1">IF(AND(RESULT!$G113&gt;Q$1,RESULT!$C113+RESULT!$D113&gt;2),"WON",IF(AND(RESULT!$G113&lt;Q$1,RESULT!$C113+RESULT!$D113&lt;3),"WON","LOST"))</f>
        <v>LOST</v>
      </c>
      <c r="R54" t="str">
        <f ca="1">IF(AND(RESULT!$K113&gt;Q$1,RESULT!$C113+RESULT!$D113&gt;2),"WON",IF(AND(RESULT!$K113&lt;Q$1,RESULT!$C113+RESULT!$D113&lt;3),"WON","LOST"))</f>
        <v>LOST</v>
      </c>
      <c r="S54" t="str">
        <f t="shared" ca="1" si="36"/>
        <v>LOST</v>
      </c>
      <c r="U54" t="str">
        <f ca="1">IF(AND(RESULT!$G113&gt;U$1,RESULT!$C113+RESULT!$D113&gt;2),"WON",IF(AND(RESULT!$G113&lt;U$1,RESULT!$C113+RESULT!$D113&lt;3),"WON","LOST"))</f>
        <v>LOST</v>
      </c>
      <c r="V54" t="str">
        <f ca="1">IF(AND(RESULT!$K113&gt;U$1,RESULT!$C113+RESULT!$D113&gt;2),"WON",IF(AND(RESULT!$K113&lt;U$1,RESULT!$C113+RESULT!$D113&lt;3),"WON","LOST"))</f>
        <v>LOST</v>
      </c>
      <c r="W54" t="str">
        <f t="shared" ca="1" si="37"/>
        <v>LOST</v>
      </c>
      <c r="Y54" t="str">
        <f ca="1">IF(AND(RESULT!$G113&gt;Y$1,RESULT!$C113+RESULT!$D113&gt;2),"WON",IF(AND(RESULT!$G113&lt;Y$1,RESULT!$C113+RESULT!$D113&lt;3),"WON","LOST"))</f>
        <v>LOST</v>
      </c>
      <c r="Z54" t="str">
        <f ca="1">IF(AND(RESULT!$K113&gt;Y$1,RESULT!$C113+RESULT!$D113&gt;2),"WON",IF(AND(RESULT!$K113&lt;Y$1,RESULT!$C113+RESULT!$D113&lt;3),"WON","LOST"))</f>
        <v>LOST</v>
      </c>
      <c r="AA54" t="str">
        <f t="shared" ca="1" si="38"/>
        <v>LOST</v>
      </c>
      <c r="AC54" t="str">
        <f ca="1">IF(AND(RESULT!$G113&gt;AC$1,RESULT!$C113+RESULT!$D113&gt;2),"WON",IF(AND(RESULT!$G113&lt;AC$1,RESULT!$C113+RESULT!$D113&lt;3),"WON","LOST"))</f>
        <v>LOST</v>
      </c>
      <c r="AD54" t="str">
        <f ca="1">IF(AND(RESULT!$K113&gt;AC$1,RESULT!$C113+RESULT!$D113&gt;2),"WON",IF(AND(RESULT!$K113&lt;AC$1,RESULT!$C113+RESULT!$D113&lt;3),"WON","LOST"))</f>
        <v>LOST</v>
      </c>
      <c r="AE54" t="str">
        <f t="shared" ca="1" si="39"/>
        <v>LOST</v>
      </c>
    </row>
    <row r="55" spans="1:31">
      <c r="A55" t="str">
        <f ca="1">IF(AND(RESULT!$G114&gt;A$1,RESULT!$C114+RESULT!$D114&gt;2),"WON",IF(AND(RESULT!$G114&lt;A$1,RESULT!$C114+RESULT!$D114&lt;3),"WON","LOST"))</f>
        <v>WON</v>
      </c>
      <c r="B55" t="str">
        <f ca="1">IF(AND(RESULT!$K114&gt;A$1,RESULT!$C114+RESULT!$D114&gt;2),"WON",IF(AND(RESULT!$K114&lt;A$1,RESULT!$C114+RESULT!$D114&lt;3),"WON","LOST"))</f>
        <v>WON</v>
      </c>
      <c r="C55" t="str">
        <f t="shared" ca="1" si="32"/>
        <v>WON</v>
      </c>
      <c r="E55" t="str">
        <f ca="1">IF(AND(RESULT!$G114&gt;E$1,RESULT!$C114+RESULT!$D114&gt;2),"WON",IF(AND(RESULT!$G114&lt;E$1,RESULT!$C114+RESULT!$D114&lt;3),"WON","LOST"))</f>
        <v>WON</v>
      </c>
      <c r="F55" t="str">
        <f ca="1">IF(AND(RESULT!$K114&gt;E$1,RESULT!$C114+RESULT!$D114&gt;2),"WON",IF(AND(RESULT!$K114&lt;E$1,RESULT!$C114+RESULT!$D114&lt;3),"WON","LOST"))</f>
        <v>WON</v>
      </c>
      <c r="G55" t="str">
        <f t="shared" ca="1" si="33"/>
        <v>WON</v>
      </c>
      <c r="I55" t="str">
        <f ca="1">IF(AND(RESULT!$G114&gt;I$1,RESULT!$C114+RESULT!$D114&gt;2),"WON",IF(AND(RESULT!$G114&lt;I$1,RESULT!$C114+RESULT!$D114&lt;3),"WON","LOST"))</f>
        <v>WON</v>
      </c>
      <c r="J55" t="str">
        <f ca="1">IF(AND(RESULT!$K114&gt;I$1,RESULT!$C114+RESULT!$D114&gt;2),"WON",IF(AND(RESULT!$K114&lt;I$1,RESULT!$C114+RESULT!$D114&lt;3),"WON","LOST"))</f>
        <v>WON</v>
      </c>
      <c r="K55" t="str">
        <f t="shared" ca="1" si="34"/>
        <v>WON</v>
      </c>
      <c r="M55" t="str">
        <f ca="1">IF(AND(RESULT!$G114&gt;M$1,RESULT!$C114+RESULT!$D114&gt;2),"WON",IF(AND(RESULT!$G114&lt;M$1,RESULT!$C114+RESULT!$D114&lt;3),"WON","LOST"))</f>
        <v>WON</v>
      </c>
      <c r="N55" t="str">
        <f ca="1">IF(AND(RESULT!$K114&gt;M$1,RESULT!$C114+RESULT!$D114&gt;2),"WON",IF(AND(RESULT!$K114&lt;M$1,RESULT!$C114+RESULT!$D114&lt;3),"WON","LOST"))</f>
        <v>WON</v>
      </c>
      <c r="O55" t="str">
        <f t="shared" ca="1" si="35"/>
        <v>WON</v>
      </c>
      <c r="Q55" t="str">
        <f ca="1">IF(AND(RESULT!$G114&gt;Q$1,RESULT!$C114+RESULT!$D114&gt;2),"WON",IF(AND(RESULT!$G114&lt;Q$1,RESULT!$C114+RESULT!$D114&lt;3),"WON","LOST"))</f>
        <v>WON</v>
      </c>
      <c r="R55" t="str">
        <f ca="1">IF(AND(RESULT!$K114&gt;Q$1,RESULT!$C114+RESULT!$D114&gt;2),"WON",IF(AND(RESULT!$K114&lt;Q$1,RESULT!$C114+RESULT!$D114&lt;3),"WON","LOST"))</f>
        <v>WON</v>
      </c>
      <c r="S55" t="str">
        <f t="shared" ca="1" si="36"/>
        <v>WON</v>
      </c>
      <c r="U55" t="str">
        <f ca="1">IF(AND(RESULT!$G114&gt;U$1,RESULT!$C114+RESULT!$D114&gt;2),"WON",IF(AND(RESULT!$G114&lt;U$1,RESULT!$C114+RESULT!$D114&lt;3),"WON","LOST"))</f>
        <v>WON</v>
      </c>
      <c r="V55" t="str">
        <f ca="1">IF(AND(RESULT!$K114&gt;U$1,RESULT!$C114+RESULT!$D114&gt;2),"WON",IF(AND(RESULT!$K114&lt;U$1,RESULT!$C114+RESULT!$D114&lt;3),"WON","LOST"))</f>
        <v>WON</v>
      </c>
      <c r="W55" t="str">
        <f t="shared" ca="1" si="37"/>
        <v>WON</v>
      </c>
      <c r="Y55" t="str">
        <f ca="1">IF(AND(RESULT!$G114&gt;Y$1,RESULT!$C114+RESULT!$D114&gt;2),"WON",IF(AND(RESULT!$G114&lt;Y$1,RESULT!$C114+RESULT!$D114&lt;3),"WON","LOST"))</f>
        <v>WON</v>
      </c>
      <c r="Z55" t="str">
        <f ca="1">IF(AND(RESULT!$K114&gt;Y$1,RESULT!$C114+RESULT!$D114&gt;2),"WON",IF(AND(RESULT!$K114&lt;Y$1,RESULT!$C114+RESULT!$D114&lt;3),"WON","LOST"))</f>
        <v>WON</v>
      </c>
      <c r="AA55" t="str">
        <f t="shared" ca="1" si="38"/>
        <v>WON</v>
      </c>
      <c r="AC55" t="str">
        <f ca="1">IF(AND(RESULT!$G114&gt;AC$1,RESULT!$C114+RESULT!$D114&gt;2),"WON",IF(AND(RESULT!$G114&lt;AC$1,RESULT!$C114+RESULT!$D114&lt;3),"WON","LOST"))</f>
        <v>LOST</v>
      </c>
      <c r="AD55" t="str">
        <f ca="1">IF(AND(RESULT!$K114&gt;AC$1,RESULT!$C114+RESULT!$D114&gt;2),"WON",IF(AND(RESULT!$K114&lt;AC$1,RESULT!$C114+RESULT!$D114&lt;3),"WON","LOST"))</f>
        <v>LOST</v>
      </c>
      <c r="AE55" t="str">
        <f t="shared" ca="1" si="39"/>
        <v>LOST</v>
      </c>
    </row>
    <row r="56" spans="1:31">
      <c r="A56" t="str">
        <f ca="1">IF(AND(RESULT!$G115&gt;A$1,RESULT!$C115+RESULT!$D115&gt;2),"WON",IF(AND(RESULT!$G115&lt;A$1,RESULT!$C115+RESULT!$D115&lt;3),"WON","LOST"))</f>
        <v>WON</v>
      </c>
      <c r="B56" t="str">
        <f ca="1">IF(AND(RESULT!$K115&gt;A$1,RESULT!$C115+RESULT!$D115&gt;2),"WON",IF(AND(RESULT!$K115&lt;A$1,RESULT!$C115+RESULT!$D115&lt;3),"WON","LOST"))</f>
        <v>WON</v>
      </c>
      <c r="C56" t="str">
        <f t="shared" ca="1" si="32"/>
        <v>WON</v>
      </c>
      <c r="E56" t="str">
        <f ca="1">IF(AND(RESULT!$G115&gt;E$1,RESULT!$C115+RESULT!$D115&gt;2),"WON",IF(AND(RESULT!$G115&lt;E$1,RESULT!$C115+RESULT!$D115&lt;3),"WON","LOST"))</f>
        <v>WON</v>
      </c>
      <c r="F56" t="str">
        <f ca="1">IF(AND(RESULT!$K115&gt;E$1,RESULT!$C115+RESULT!$D115&gt;2),"WON",IF(AND(RESULT!$K115&lt;E$1,RESULT!$C115+RESULT!$D115&lt;3),"WON","LOST"))</f>
        <v>WON</v>
      </c>
      <c r="G56" t="str">
        <f t="shared" ca="1" si="33"/>
        <v>WON</v>
      </c>
      <c r="I56" t="str">
        <f ca="1">IF(AND(RESULT!$G115&gt;I$1,RESULT!$C115+RESULT!$D115&gt;2),"WON",IF(AND(RESULT!$G115&lt;I$1,RESULT!$C115+RESULT!$D115&lt;3),"WON","LOST"))</f>
        <v>WON</v>
      </c>
      <c r="J56" t="str">
        <f ca="1">IF(AND(RESULT!$K115&gt;I$1,RESULT!$C115+RESULT!$D115&gt;2),"WON",IF(AND(RESULT!$K115&lt;I$1,RESULT!$C115+RESULT!$D115&lt;3),"WON","LOST"))</f>
        <v>WON</v>
      </c>
      <c r="K56" t="str">
        <f t="shared" ca="1" si="34"/>
        <v>WON</v>
      </c>
      <c r="M56" t="str">
        <f ca="1">IF(AND(RESULT!$G115&gt;M$1,RESULT!$C115+RESULT!$D115&gt;2),"WON",IF(AND(RESULT!$G115&lt;M$1,RESULT!$C115+RESULT!$D115&lt;3),"WON","LOST"))</f>
        <v>WON</v>
      </c>
      <c r="N56" t="str">
        <f ca="1">IF(AND(RESULT!$K115&gt;M$1,RESULT!$C115+RESULT!$D115&gt;2),"WON",IF(AND(RESULT!$K115&lt;M$1,RESULT!$C115+RESULT!$D115&lt;3),"WON","LOST"))</f>
        <v>WON</v>
      </c>
      <c r="O56" t="str">
        <f t="shared" ca="1" si="35"/>
        <v>WON</v>
      </c>
      <c r="Q56" t="str">
        <f ca="1">IF(AND(RESULT!$G115&gt;Q$1,RESULT!$C115+RESULT!$D115&gt;2),"WON",IF(AND(RESULT!$G115&lt;Q$1,RESULT!$C115+RESULT!$D115&lt;3),"WON","LOST"))</f>
        <v>WON</v>
      </c>
      <c r="R56" t="str">
        <f ca="1">IF(AND(RESULT!$K115&gt;Q$1,RESULT!$C115+RESULT!$D115&gt;2),"WON",IF(AND(RESULT!$K115&lt;Q$1,RESULT!$C115+RESULT!$D115&lt;3),"WON","LOST"))</f>
        <v>WON</v>
      </c>
      <c r="S56" t="str">
        <f t="shared" ca="1" si="36"/>
        <v>WON</v>
      </c>
      <c r="U56" t="str">
        <f ca="1">IF(AND(RESULT!$G115&gt;U$1,RESULT!$C115+RESULT!$D115&gt;2),"WON",IF(AND(RESULT!$G115&lt;U$1,RESULT!$C115+RESULT!$D115&lt;3),"WON","LOST"))</f>
        <v>WON</v>
      </c>
      <c r="V56" t="str">
        <f ca="1">IF(AND(RESULT!$K115&gt;U$1,RESULT!$C115+RESULT!$D115&gt;2),"WON",IF(AND(RESULT!$K115&lt;U$1,RESULT!$C115+RESULT!$D115&lt;3),"WON","LOST"))</f>
        <v>WON</v>
      </c>
      <c r="W56" t="str">
        <f t="shared" ca="1" si="37"/>
        <v>WON</v>
      </c>
      <c r="Y56" t="str">
        <f ca="1">IF(AND(RESULT!$G115&gt;Y$1,RESULT!$C115+RESULT!$D115&gt;2),"WON",IF(AND(RESULT!$G115&lt;Y$1,RESULT!$C115+RESULT!$D115&lt;3),"WON","LOST"))</f>
        <v>WON</v>
      </c>
      <c r="Z56" t="str">
        <f ca="1">IF(AND(RESULT!$K115&gt;Y$1,RESULT!$C115+RESULT!$D115&gt;2),"WON",IF(AND(RESULT!$K115&lt;Y$1,RESULT!$C115+RESULT!$D115&lt;3),"WON","LOST"))</f>
        <v>WON</v>
      </c>
      <c r="AA56" t="str">
        <f t="shared" ca="1" si="38"/>
        <v>WON</v>
      </c>
      <c r="AC56" t="str">
        <f ca="1">IF(AND(RESULT!$G115&gt;AC$1,RESULT!$C115+RESULT!$D115&gt;2),"WON",IF(AND(RESULT!$G115&lt;AC$1,RESULT!$C115+RESULT!$D115&lt;3),"WON","LOST"))</f>
        <v>LOST</v>
      </c>
      <c r="AD56" t="str">
        <f ca="1">IF(AND(RESULT!$K115&gt;AC$1,RESULT!$C115+RESULT!$D115&gt;2),"WON",IF(AND(RESULT!$K115&lt;AC$1,RESULT!$C115+RESULT!$D115&lt;3),"WON","LOST"))</f>
        <v>WON</v>
      </c>
      <c r="AE56" t="str">
        <f t="shared" ca="1" si="39"/>
        <v>DP</v>
      </c>
    </row>
    <row r="57" spans="1:31">
      <c r="A57" t="str">
        <f ca="1">IF(AND(RESULT!$G116&gt;A$1,RESULT!$C116+RESULT!$D116&gt;2),"WON",IF(AND(RESULT!$G116&lt;A$1,RESULT!$C116+RESULT!$D116&lt;3),"WON","LOST"))</f>
        <v>WON</v>
      </c>
      <c r="B57" t="str">
        <f ca="1">IF(AND(RESULT!$K116&gt;A$1,RESULT!$C116+RESULT!$D116&gt;2),"WON",IF(AND(RESULT!$K116&lt;A$1,RESULT!$C116+RESULT!$D116&lt;3),"WON","LOST"))</f>
        <v>WON</v>
      </c>
      <c r="C57" t="str">
        <f t="shared" ca="1" si="32"/>
        <v>WON</v>
      </c>
      <c r="E57" t="str">
        <f ca="1">IF(AND(RESULT!$G116&gt;E$1,RESULT!$C116+RESULT!$D116&gt;2),"WON",IF(AND(RESULT!$G116&lt;E$1,RESULT!$C116+RESULT!$D116&lt;3),"WON","LOST"))</f>
        <v>WON</v>
      </c>
      <c r="F57" t="str">
        <f ca="1">IF(AND(RESULT!$K116&gt;E$1,RESULT!$C116+RESULT!$D116&gt;2),"WON",IF(AND(RESULT!$K116&lt;E$1,RESULT!$C116+RESULT!$D116&lt;3),"WON","LOST"))</f>
        <v>WON</v>
      </c>
      <c r="G57" t="str">
        <f t="shared" ca="1" si="33"/>
        <v>WON</v>
      </c>
      <c r="I57" t="str">
        <f ca="1">IF(AND(RESULT!$G116&gt;I$1,RESULT!$C116+RESULT!$D116&gt;2),"WON",IF(AND(RESULT!$G116&lt;I$1,RESULT!$C116+RESULT!$D116&lt;3),"WON","LOST"))</f>
        <v>WON</v>
      </c>
      <c r="J57" t="str">
        <f ca="1">IF(AND(RESULT!$K116&gt;I$1,RESULT!$C116+RESULT!$D116&gt;2),"WON",IF(AND(RESULT!$K116&lt;I$1,RESULT!$C116+RESULT!$D116&lt;3),"WON","LOST"))</f>
        <v>WON</v>
      </c>
      <c r="K57" t="str">
        <f t="shared" ca="1" si="34"/>
        <v>WON</v>
      </c>
      <c r="M57" t="str">
        <f ca="1">IF(AND(RESULT!$G116&gt;M$1,RESULT!$C116+RESULT!$D116&gt;2),"WON",IF(AND(RESULT!$G116&lt;M$1,RESULT!$C116+RESULT!$D116&lt;3),"WON","LOST"))</f>
        <v>WON</v>
      </c>
      <c r="N57" t="str">
        <f ca="1">IF(AND(RESULT!$K116&gt;M$1,RESULT!$C116+RESULT!$D116&gt;2),"WON",IF(AND(RESULT!$K116&lt;M$1,RESULT!$C116+RESULT!$D116&lt;3),"WON","LOST"))</f>
        <v>WON</v>
      </c>
      <c r="O57" t="str">
        <f t="shared" ca="1" si="35"/>
        <v>WON</v>
      </c>
      <c r="Q57" t="str">
        <f ca="1">IF(AND(RESULT!$G116&gt;Q$1,RESULT!$C116+RESULT!$D116&gt;2),"WON",IF(AND(RESULT!$G116&lt;Q$1,RESULT!$C116+RESULT!$D116&lt;3),"WON","LOST"))</f>
        <v>WON</v>
      </c>
      <c r="R57" t="str">
        <f ca="1">IF(AND(RESULT!$K116&gt;Q$1,RESULT!$C116+RESULT!$D116&gt;2),"WON",IF(AND(RESULT!$K116&lt;Q$1,RESULT!$C116+RESULT!$D116&lt;3),"WON","LOST"))</f>
        <v>WON</v>
      </c>
      <c r="S57" t="str">
        <f t="shared" ca="1" si="36"/>
        <v>WON</v>
      </c>
      <c r="U57" t="str">
        <f ca="1">IF(AND(RESULT!$G116&gt;U$1,RESULT!$C116+RESULT!$D116&gt;2),"WON",IF(AND(RESULT!$G116&lt;U$1,RESULT!$C116+RESULT!$D116&lt;3),"WON","LOST"))</f>
        <v>WON</v>
      </c>
      <c r="V57" t="str">
        <f ca="1">IF(AND(RESULT!$K116&gt;U$1,RESULT!$C116+RESULT!$D116&gt;2),"WON",IF(AND(RESULT!$K116&lt;U$1,RESULT!$C116+RESULT!$D116&lt;3),"WON","LOST"))</f>
        <v>WON</v>
      </c>
      <c r="W57" t="str">
        <f t="shared" ca="1" si="37"/>
        <v>WON</v>
      </c>
      <c r="Y57" t="str">
        <f ca="1">IF(AND(RESULT!$G116&gt;Y$1,RESULT!$C116+RESULT!$D116&gt;2),"WON",IF(AND(RESULT!$G116&lt;Y$1,RESULT!$C116+RESULT!$D116&lt;3),"WON","LOST"))</f>
        <v>WON</v>
      </c>
      <c r="Z57" t="str">
        <f ca="1">IF(AND(RESULT!$K116&gt;Y$1,RESULT!$C116+RESULT!$D116&gt;2),"WON",IF(AND(RESULT!$K116&lt;Y$1,RESULT!$C116+RESULT!$D116&lt;3),"WON","LOST"))</f>
        <v>WON</v>
      </c>
      <c r="AA57" t="str">
        <f t="shared" ca="1" si="38"/>
        <v>WON</v>
      </c>
      <c r="AC57" t="str">
        <f ca="1">IF(AND(RESULT!$G116&gt;AC$1,RESULT!$C116+RESULT!$D116&gt;2),"WON",IF(AND(RESULT!$G116&lt;AC$1,RESULT!$C116+RESULT!$D116&lt;3),"WON","LOST"))</f>
        <v>LOST</v>
      </c>
      <c r="AD57" t="str">
        <f ca="1">IF(AND(RESULT!$K116&gt;AC$1,RESULT!$C116+RESULT!$D116&gt;2),"WON",IF(AND(RESULT!$K116&lt;AC$1,RESULT!$C116+RESULT!$D116&lt;3),"WON","LOST"))</f>
        <v>WON</v>
      </c>
      <c r="AE57" t="str">
        <f t="shared" ca="1" si="39"/>
        <v>DP</v>
      </c>
    </row>
    <row r="58" spans="1:31">
      <c r="A58" t="str">
        <f ca="1">IF(AND(RESULT!$G117&gt;A$1,RESULT!$C117+RESULT!$D117&gt;2),"WON",IF(AND(RESULT!$G117&lt;A$1,RESULT!$C117+RESULT!$D117&lt;3),"WON","LOST"))</f>
        <v>WON</v>
      </c>
      <c r="B58" t="str">
        <f ca="1">IF(AND(RESULT!$K117&gt;A$1,RESULT!$C117+RESULT!$D117&gt;2),"WON",IF(AND(RESULT!$K117&lt;A$1,RESULT!$C117+RESULT!$D117&lt;3),"WON","LOST"))</f>
        <v>WON</v>
      </c>
      <c r="C58" t="str">
        <f t="shared" ca="1" si="32"/>
        <v>WON</v>
      </c>
      <c r="E58" t="str">
        <f ca="1">IF(AND(RESULT!$G117&gt;E$1,RESULT!$C117+RESULT!$D117&gt;2),"WON",IF(AND(RESULT!$G117&lt;E$1,RESULT!$C117+RESULT!$D117&lt;3),"WON","LOST"))</f>
        <v>WON</v>
      </c>
      <c r="F58" t="str">
        <f ca="1">IF(AND(RESULT!$K117&gt;E$1,RESULT!$C117+RESULT!$D117&gt;2),"WON",IF(AND(RESULT!$K117&lt;E$1,RESULT!$C117+RESULT!$D117&lt;3),"WON","LOST"))</f>
        <v>WON</v>
      </c>
      <c r="G58" t="str">
        <f t="shared" ca="1" si="33"/>
        <v>WON</v>
      </c>
      <c r="I58" t="str">
        <f ca="1">IF(AND(RESULT!$G117&gt;I$1,RESULT!$C117+RESULT!$D117&gt;2),"WON",IF(AND(RESULT!$G117&lt;I$1,RESULT!$C117+RESULT!$D117&lt;3),"WON","LOST"))</f>
        <v>WON</v>
      </c>
      <c r="J58" t="str">
        <f ca="1">IF(AND(RESULT!$K117&gt;I$1,RESULT!$C117+RESULT!$D117&gt;2),"WON",IF(AND(RESULT!$K117&lt;I$1,RESULT!$C117+RESULT!$D117&lt;3),"WON","LOST"))</f>
        <v>WON</v>
      </c>
      <c r="K58" t="str">
        <f t="shared" ca="1" si="34"/>
        <v>WON</v>
      </c>
      <c r="M58" t="str">
        <f ca="1">IF(AND(RESULT!$G117&gt;M$1,RESULT!$C117+RESULT!$D117&gt;2),"WON",IF(AND(RESULT!$G117&lt;M$1,RESULT!$C117+RESULT!$D117&lt;3),"WON","LOST"))</f>
        <v>WON</v>
      </c>
      <c r="N58" t="str">
        <f ca="1">IF(AND(RESULT!$K117&gt;M$1,RESULT!$C117+RESULT!$D117&gt;2),"WON",IF(AND(RESULT!$K117&lt;M$1,RESULT!$C117+RESULT!$D117&lt;3),"WON","LOST"))</f>
        <v>WON</v>
      </c>
      <c r="O58" t="str">
        <f t="shared" ca="1" si="35"/>
        <v>WON</v>
      </c>
      <c r="Q58" t="str">
        <f ca="1">IF(AND(RESULT!$G117&gt;Q$1,RESULT!$C117+RESULT!$D117&gt;2),"WON",IF(AND(RESULT!$G117&lt;Q$1,RESULT!$C117+RESULT!$D117&lt;3),"WON","LOST"))</f>
        <v>WON</v>
      </c>
      <c r="R58" t="str">
        <f ca="1">IF(AND(RESULT!$K117&gt;Q$1,RESULT!$C117+RESULT!$D117&gt;2),"WON",IF(AND(RESULT!$K117&lt;Q$1,RESULT!$C117+RESULT!$D117&lt;3),"WON","LOST"))</f>
        <v>WON</v>
      </c>
      <c r="S58" t="str">
        <f t="shared" ca="1" si="36"/>
        <v>WON</v>
      </c>
      <c r="U58" t="str">
        <f ca="1">IF(AND(RESULT!$G117&gt;U$1,RESULT!$C117+RESULT!$D117&gt;2),"WON",IF(AND(RESULT!$G117&lt;U$1,RESULT!$C117+RESULT!$D117&lt;3),"WON","LOST"))</f>
        <v>WON</v>
      </c>
      <c r="V58" t="str">
        <f ca="1">IF(AND(RESULT!$K117&gt;U$1,RESULT!$C117+RESULT!$D117&gt;2),"WON",IF(AND(RESULT!$K117&lt;U$1,RESULT!$C117+RESULT!$D117&lt;3),"WON","LOST"))</f>
        <v>WON</v>
      </c>
      <c r="W58" t="str">
        <f t="shared" ca="1" si="37"/>
        <v>WON</v>
      </c>
      <c r="Y58" t="str">
        <f ca="1">IF(AND(RESULT!$G117&gt;Y$1,RESULT!$C117+RESULT!$D117&gt;2),"WON",IF(AND(RESULT!$G117&lt;Y$1,RESULT!$C117+RESULT!$D117&lt;3),"WON","LOST"))</f>
        <v>WON</v>
      </c>
      <c r="Z58" t="str">
        <f ca="1">IF(AND(RESULT!$K117&gt;Y$1,RESULT!$C117+RESULT!$D117&gt;2),"WON",IF(AND(RESULT!$K117&lt;Y$1,RESULT!$C117+RESULT!$D117&lt;3),"WON","LOST"))</f>
        <v>WON</v>
      </c>
      <c r="AA58" t="str">
        <f t="shared" ca="1" si="38"/>
        <v>WON</v>
      </c>
      <c r="AC58" t="str">
        <f ca="1">IF(AND(RESULT!$G117&gt;AC$1,RESULT!$C117+RESULT!$D117&gt;2),"WON",IF(AND(RESULT!$G117&lt;AC$1,RESULT!$C117+RESULT!$D117&lt;3),"WON","LOST"))</f>
        <v>LOST</v>
      </c>
      <c r="AD58" t="str">
        <f ca="1">IF(AND(RESULT!$K117&gt;AC$1,RESULT!$C117+RESULT!$D117&gt;2),"WON",IF(AND(RESULT!$K117&lt;AC$1,RESULT!$C117+RESULT!$D117&lt;3),"WON","LOST"))</f>
        <v>LOST</v>
      </c>
      <c r="AE58" t="str">
        <f t="shared" ca="1" si="39"/>
        <v>LOST</v>
      </c>
    </row>
    <row r="59" spans="1:31">
      <c r="A59" t="str">
        <f ca="1">IF(AND(RESULT!$G118&gt;A$1,RESULT!$C118+RESULT!$D118&gt;2),"WON",IF(AND(RESULT!$G118&lt;A$1,RESULT!$C118+RESULT!$D118&lt;3),"WON","LOST"))</f>
        <v>WON</v>
      </c>
      <c r="B59" t="str">
        <f ca="1">IF(AND(RESULT!$K118&gt;A$1,RESULT!$C118+RESULT!$D118&gt;2),"WON",IF(AND(RESULT!$K118&lt;A$1,RESULT!$C118+RESULT!$D118&lt;3),"WON","LOST"))</f>
        <v>WON</v>
      </c>
      <c r="C59" t="str">
        <f t="shared" ca="1" si="32"/>
        <v>WON</v>
      </c>
      <c r="E59" t="str">
        <f ca="1">IF(AND(RESULT!$G118&gt;E$1,RESULT!$C118+RESULT!$D118&gt;2),"WON",IF(AND(RESULT!$G118&lt;E$1,RESULT!$C118+RESULT!$D118&lt;3),"WON","LOST"))</f>
        <v>WON</v>
      </c>
      <c r="F59" t="str">
        <f ca="1">IF(AND(RESULT!$K118&gt;E$1,RESULT!$C118+RESULT!$D118&gt;2),"WON",IF(AND(RESULT!$K118&lt;E$1,RESULT!$C118+RESULT!$D118&lt;3),"WON","LOST"))</f>
        <v>WON</v>
      </c>
      <c r="G59" t="str">
        <f t="shared" ca="1" si="33"/>
        <v>WON</v>
      </c>
      <c r="I59" t="str">
        <f ca="1">IF(AND(RESULT!$G118&gt;I$1,RESULT!$C118+RESULT!$D118&gt;2),"WON",IF(AND(RESULT!$G118&lt;I$1,RESULT!$C118+RESULT!$D118&lt;3),"WON","LOST"))</f>
        <v>WON</v>
      </c>
      <c r="J59" t="str">
        <f ca="1">IF(AND(RESULT!$K118&gt;I$1,RESULT!$C118+RESULT!$D118&gt;2),"WON",IF(AND(RESULT!$K118&lt;I$1,RESULT!$C118+RESULT!$D118&lt;3),"WON","LOST"))</f>
        <v>WON</v>
      </c>
      <c r="K59" t="str">
        <f t="shared" ca="1" si="34"/>
        <v>WON</v>
      </c>
      <c r="M59" t="str">
        <f ca="1">IF(AND(RESULT!$G118&gt;M$1,RESULT!$C118+RESULT!$D118&gt;2),"WON",IF(AND(RESULT!$G118&lt;M$1,RESULT!$C118+RESULT!$D118&lt;3),"WON","LOST"))</f>
        <v>WON</v>
      </c>
      <c r="N59" t="str">
        <f ca="1">IF(AND(RESULT!$K118&gt;M$1,RESULT!$C118+RESULT!$D118&gt;2),"WON",IF(AND(RESULT!$K118&lt;M$1,RESULT!$C118+RESULT!$D118&lt;3),"WON","LOST"))</f>
        <v>WON</v>
      </c>
      <c r="O59" t="str">
        <f t="shared" ca="1" si="35"/>
        <v>WON</v>
      </c>
      <c r="Q59" t="str">
        <f ca="1">IF(AND(RESULT!$G118&gt;Q$1,RESULT!$C118+RESULT!$D118&gt;2),"WON",IF(AND(RESULT!$G118&lt;Q$1,RESULT!$C118+RESULT!$D118&lt;3),"WON","LOST"))</f>
        <v>WON</v>
      </c>
      <c r="R59" t="str">
        <f ca="1">IF(AND(RESULT!$K118&gt;Q$1,RESULT!$C118+RESULT!$D118&gt;2),"WON",IF(AND(RESULT!$K118&lt;Q$1,RESULT!$C118+RESULT!$D118&lt;3),"WON","LOST"))</f>
        <v>WON</v>
      </c>
      <c r="S59" t="str">
        <f t="shared" ca="1" si="36"/>
        <v>WON</v>
      </c>
      <c r="U59" t="str">
        <f ca="1">IF(AND(RESULT!$G118&gt;U$1,RESULT!$C118+RESULT!$D118&gt;2),"WON",IF(AND(RESULT!$G118&lt;U$1,RESULT!$C118+RESULT!$D118&lt;3),"WON","LOST"))</f>
        <v>WON</v>
      </c>
      <c r="V59" t="str">
        <f ca="1">IF(AND(RESULT!$K118&gt;U$1,RESULT!$C118+RESULT!$D118&gt;2),"WON",IF(AND(RESULT!$K118&lt;U$1,RESULT!$C118+RESULT!$D118&lt;3),"WON","LOST"))</f>
        <v>WON</v>
      </c>
      <c r="W59" t="str">
        <f t="shared" ca="1" si="37"/>
        <v>WON</v>
      </c>
      <c r="Y59" t="str">
        <f ca="1">IF(AND(RESULT!$G118&gt;Y$1,RESULT!$C118+RESULT!$D118&gt;2),"WON",IF(AND(RESULT!$G118&lt;Y$1,RESULT!$C118+RESULT!$D118&lt;3),"WON","LOST"))</f>
        <v>WON</v>
      </c>
      <c r="Z59" t="str">
        <f ca="1">IF(AND(RESULT!$K118&gt;Y$1,RESULT!$C118+RESULT!$D118&gt;2),"WON",IF(AND(RESULT!$K118&lt;Y$1,RESULT!$C118+RESULT!$D118&lt;3),"WON","LOST"))</f>
        <v>WON</v>
      </c>
      <c r="AA59" t="str">
        <f t="shared" ca="1" si="38"/>
        <v>WON</v>
      </c>
      <c r="AC59" t="str">
        <f ca="1">IF(AND(RESULT!$G118&gt;AC$1,RESULT!$C118+RESULT!$D118&gt;2),"WON",IF(AND(RESULT!$G118&lt;AC$1,RESULT!$C118+RESULT!$D118&lt;3),"WON","LOST"))</f>
        <v>LOST</v>
      </c>
      <c r="AD59" t="str">
        <f ca="1">IF(AND(RESULT!$K118&gt;AC$1,RESULT!$C118+RESULT!$D118&gt;2),"WON",IF(AND(RESULT!$K118&lt;AC$1,RESULT!$C118+RESULT!$D118&lt;3),"WON","LOST"))</f>
        <v>LOST</v>
      </c>
      <c r="AE59" t="str">
        <f t="shared" ca="1" si="39"/>
        <v>LOST</v>
      </c>
    </row>
    <row r="60" spans="1:31">
      <c r="A60" t="str">
        <f ca="1">IF(AND(RESULT!$G119&gt;A$1,RESULT!$C119+RESULT!$D119&gt;2),"WON",IF(AND(RESULT!$G119&lt;A$1,RESULT!$C119+RESULT!$D119&lt;3),"WON","LOST"))</f>
        <v>LOST</v>
      </c>
      <c r="B60" t="str">
        <f ca="1">IF(AND(RESULT!$K119&gt;A$1,RESULT!$C119+RESULT!$D119&gt;2),"WON",IF(AND(RESULT!$K119&lt;A$1,RESULT!$C119+RESULT!$D119&lt;3),"WON","LOST"))</f>
        <v>LOST</v>
      </c>
      <c r="C60" t="str">
        <f t="shared" ca="1" si="32"/>
        <v>LOST</v>
      </c>
      <c r="E60" t="str">
        <f ca="1">IF(AND(RESULT!$G119&gt;E$1,RESULT!$C119+RESULT!$D119&gt;2),"WON",IF(AND(RESULT!$G119&lt;E$1,RESULT!$C119+RESULT!$D119&lt;3),"WON","LOST"))</f>
        <v>LOST</v>
      </c>
      <c r="F60" t="str">
        <f ca="1">IF(AND(RESULT!$K119&gt;E$1,RESULT!$C119+RESULT!$D119&gt;2),"WON",IF(AND(RESULT!$K119&lt;E$1,RESULT!$C119+RESULT!$D119&lt;3),"WON","LOST"))</f>
        <v>LOST</v>
      </c>
      <c r="G60" t="str">
        <f t="shared" ca="1" si="33"/>
        <v>LOST</v>
      </c>
      <c r="I60" t="str">
        <f ca="1">IF(AND(RESULT!$G119&gt;I$1,RESULT!$C119+RESULT!$D119&gt;2),"WON",IF(AND(RESULT!$G119&lt;I$1,RESULT!$C119+RESULT!$D119&lt;3),"WON","LOST"))</f>
        <v>LOST</v>
      </c>
      <c r="J60" t="str">
        <f ca="1">IF(AND(RESULT!$K119&gt;I$1,RESULT!$C119+RESULT!$D119&gt;2),"WON",IF(AND(RESULT!$K119&lt;I$1,RESULT!$C119+RESULT!$D119&lt;3),"WON","LOST"))</f>
        <v>LOST</v>
      </c>
      <c r="K60" t="str">
        <f t="shared" ca="1" si="34"/>
        <v>LOST</v>
      </c>
      <c r="M60" t="str">
        <f ca="1">IF(AND(RESULT!$G119&gt;M$1,RESULT!$C119+RESULT!$D119&gt;2),"WON",IF(AND(RESULT!$G119&lt;M$1,RESULT!$C119+RESULT!$D119&lt;3),"WON","LOST"))</f>
        <v>LOST</v>
      </c>
      <c r="N60" t="str">
        <f ca="1">IF(AND(RESULT!$K119&gt;M$1,RESULT!$C119+RESULT!$D119&gt;2),"WON",IF(AND(RESULT!$K119&lt;M$1,RESULT!$C119+RESULT!$D119&lt;3),"WON","LOST"))</f>
        <v>LOST</v>
      </c>
      <c r="O60" t="str">
        <f t="shared" ca="1" si="35"/>
        <v>LOST</v>
      </c>
      <c r="Q60" t="str">
        <f ca="1">IF(AND(RESULT!$G119&gt;Q$1,RESULT!$C119+RESULT!$D119&gt;2),"WON",IF(AND(RESULT!$G119&lt;Q$1,RESULT!$C119+RESULT!$D119&lt;3),"WON","LOST"))</f>
        <v>LOST</v>
      </c>
      <c r="R60" t="str">
        <f ca="1">IF(AND(RESULT!$K119&gt;Q$1,RESULT!$C119+RESULT!$D119&gt;2),"WON",IF(AND(RESULT!$K119&lt;Q$1,RESULT!$C119+RESULT!$D119&lt;3),"WON","LOST"))</f>
        <v>LOST</v>
      </c>
      <c r="S60" t="str">
        <f t="shared" ca="1" si="36"/>
        <v>LOST</v>
      </c>
      <c r="U60" t="str">
        <f ca="1">IF(AND(RESULT!$G119&gt;U$1,RESULT!$C119+RESULT!$D119&gt;2),"WON",IF(AND(RESULT!$G119&lt;U$1,RESULT!$C119+RESULT!$D119&lt;3),"WON","LOST"))</f>
        <v>LOST</v>
      </c>
      <c r="V60" t="str">
        <f ca="1">IF(AND(RESULT!$K119&gt;U$1,RESULT!$C119+RESULT!$D119&gt;2),"WON",IF(AND(RESULT!$K119&lt;U$1,RESULT!$C119+RESULT!$D119&lt;3),"WON","LOST"))</f>
        <v>LOST</v>
      </c>
      <c r="W60" t="str">
        <f t="shared" ca="1" si="37"/>
        <v>LOST</v>
      </c>
      <c r="Y60" t="str">
        <f ca="1">IF(AND(RESULT!$G119&gt;Y$1,RESULT!$C119+RESULT!$D119&gt;2),"WON",IF(AND(RESULT!$G119&lt;Y$1,RESULT!$C119+RESULT!$D119&lt;3),"WON","LOST"))</f>
        <v>LOST</v>
      </c>
      <c r="Z60" t="str">
        <f ca="1">IF(AND(RESULT!$K119&gt;Y$1,RESULT!$C119+RESULT!$D119&gt;2),"WON",IF(AND(RESULT!$K119&lt;Y$1,RESULT!$C119+RESULT!$D119&lt;3),"WON","LOST"))</f>
        <v>LOST</v>
      </c>
      <c r="AA60" t="str">
        <f t="shared" ca="1" si="38"/>
        <v>LOST</v>
      </c>
      <c r="AC60" t="str">
        <f ca="1">IF(AND(RESULT!$G119&gt;AC$1,RESULT!$C119+RESULT!$D119&gt;2),"WON",IF(AND(RESULT!$G119&lt;AC$1,RESULT!$C119+RESULT!$D119&lt;3),"WON","LOST"))</f>
        <v>LOST</v>
      </c>
      <c r="AD60" t="str">
        <f ca="1">IF(AND(RESULT!$K119&gt;AC$1,RESULT!$C119+RESULT!$D119&gt;2),"WON",IF(AND(RESULT!$K119&lt;AC$1,RESULT!$C119+RESULT!$D119&lt;3),"WON","LOST"))</f>
        <v>WON</v>
      </c>
      <c r="AE60" t="str">
        <f t="shared" ca="1" si="39"/>
        <v>DP</v>
      </c>
    </row>
    <row r="63" spans="1:31">
      <c r="A63" t="str">
        <f ca="1">IF(AND(RESULT!$G122&gt;A$1,RESULT!$C122+RESULT!$D122&gt;2),"WON",IF(AND(RESULT!$G122&lt;A$1,RESULT!$C122+RESULT!$D122&lt;3),"WON","LOST"))</f>
        <v>WON</v>
      </c>
      <c r="B63" t="str">
        <f ca="1">IF(AND(RESULT!$K122&gt;A$1,RESULT!$C122+RESULT!$D122&gt;2),"WON",IF(AND(RESULT!$K122&lt;A$1,RESULT!$C122+RESULT!$D122&lt;3),"WON","LOST"))</f>
        <v>WON</v>
      </c>
      <c r="C63" t="str">
        <f ca="1">IF(AND(A63="WON",B63="WON"),"WON",IF(AND(A63="LOST",B63="LOST"),"LOST","DP"))</f>
        <v>WON</v>
      </c>
      <c r="E63" t="str">
        <f ca="1">IF(AND(RESULT!$G122&gt;E$1,RESULT!$C122+RESULT!$D122&gt;2),"WON",IF(AND(RESULT!$G122&lt;E$1,RESULT!$C122+RESULT!$D122&lt;3),"WON","LOST"))</f>
        <v>WON</v>
      </c>
      <c r="F63" t="str">
        <f ca="1">IF(AND(RESULT!$K122&gt;E$1,RESULT!$C122+RESULT!$D122&gt;2),"WON",IF(AND(RESULT!$K122&lt;E$1,RESULT!$C122+RESULT!$D122&lt;3),"WON","LOST"))</f>
        <v>WON</v>
      </c>
      <c r="G63" t="str">
        <f ca="1">IF(AND(E63="WON",F63="WON"),"WON",IF(AND(E63="LOST",F63="LOST"),"LOST","DP"))</f>
        <v>WON</v>
      </c>
      <c r="I63" t="str">
        <f ca="1">IF(AND(RESULT!$G122&gt;I$1,RESULT!$C122+RESULT!$D122&gt;2),"WON",IF(AND(RESULT!$G122&lt;I$1,RESULT!$C122+RESULT!$D122&lt;3),"WON","LOST"))</f>
        <v>WON</v>
      </c>
      <c r="J63" t="str">
        <f ca="1">IF(AND(RESULT!$K122&gt;I$1,RESULT!$C122+RESULT!$D122&gt;2),"WON",IF(AND(RESULT!$K122&lt;I$1,RESULT!$C122+RESULT!$D122&lt;3),"WON","LOST"))</f>
        <v>WON</v>
      </c>
      <c r="K63" t="str">
        <f ca="1">IF(AND(I63="WON",J63="WON"),"WON",IF(AND(I63="LOST",J63="LOST"),"LOST","DP"))</f>
        <v>WON</v>
      </c>
      <c r="M63" t="str">
        <f ca="1">IF(AND(RESULT!$G122&gt;M$1,RESULT!$C122+RESULT!$D122&gt;2),"WON",IF(AND(RESULT!$G122&lt;M$1,RESULT!$C122+RESULT!$D122&lt;3),"WON","LOST"))</f>
        <v>WON</v>
      </c>
      <c r="N63" t="str">
        <f ca="1">IF(AND(RESULT!$K122&gt;M$1,RESULT!$C122+RESULT!$D122&gt;2),"WON",IF(AND(RESULT!$K122&lt;M$1,RESULT!$C122+RESULT!$D122&lt;3),"WON","LOST"))</f>
        <v>WON</v>
      </c>
      <c r="O63" t="str">
        <f ca="1">IF(AND(M63="WON",N63="WON"),"WON",IF(AND(M63="LOST",N63="LOST"),"LOST","DP"))</f>
        <v>WON</v>
      </c>
      <c r="Q63" t="str">
        <f ca="1">IF(AND(RESULT!$G122&gt;Q$1,RESULT!$C122+RESULT!$D122&gt;2),"WON",IF(AND(RESULT!$G122&lt;Q$1,RESULT!$C122+RESULT!$D122&lt;3),"WON","LOST"))</f>
        <v>WON</v>
      </c>
      <c r="R63" t="str">
        <f ca="1">IF(AND(RESULT!$K122&gt;Q$1,RESULT!$C122+RESULT!$D122&gt;2),"WON",IF(AND(RESULT!$K122&lt;Q$1,RESULT!$C122+RESULT!$D122&lt;3),"WON","LOST"))</f>
        <v>WON</v>
      </c>
      <c r="S63" t="str">
        <f ca="1">IF(AND(Q63="WON",R63="WON"),"WON",IF(AND(Q63="LOST",R63="LOST"),"LOST","DP"))</f>
        <v>WON</v>
      </c>
      <c r="U63" t="str">
        <f ca="1">IF(AND(RESULT!$G122&gt;U$1,RESULT!$C122+RESULT!$D122&gt;2),"WON",IF(AND(RESULT!$G122&lt;U$1,RESULT!$C122+RESULT!$D122&lt;3),"WON","LOST"))</f>
        <v>WON</v>
      </c>
      <c r="V63" t="str">
        <f ca="1">IF(AND(RESULT!$K122&gt;U$1,RESULT!$C122+RESULT!$D122&gt;2),"WON",IF(AND(RESULT!$K122&lt;U$1,RESULT!$C122+RESULT!$D122&lt;3),"WON","LOST"))</f>
        <v>WON</v>
      </c>
      <c r="W63" t="str">
        <f ca="1">IF(AND(U63="WON",V63="WON"),"WON",IF(AND(U63="LOST",V63="LOST"),"LOST","DP"))</f>
        <v>WON</v>
      </c>
      <c r="Y63" t="str">
        <f ca="1">IF(AND(RESULT!$G122&gt;Y$1,RESULT!$C122+RESULT!$D122&gt;2),"WON",IF(AND(RESULT!$G122&lt;Y$1,RESULT!$C122+RESULT!$D122&lt;3),"WON","LOST"))</f>
        <v>WON</v>
      </c>
      <c r="Z63" t="str">
        <f ca="1">IF(AND(RESULT!$K122&gt;Y$1,RESULT!$C122+RESULT!$D122&gt;2),"WON",IF(AND(RESULT!$K122&lt;Y$1,RESULT!$C122+RESULT!$D122&lt;3),"WON","LOST"))</f>
        <v>WON</v>
      </c>
      <c r="AA63" t="str">
        <f ca="1">IF(AND(Y63="WON",Z63="WON"),"WON",IF(AND(Y63="LOST",Z63="LOST"),"LOST","DP"))</f>
        <v>WON</v>
      </c>
      <c r="AC63" t="str">
        <f ca="1">IF(AND(RESULT!$G122&gt;AC$1,RESULT!$C122+RESULT!$D122&gt;2),"WON",IF(AND(RESULT!$G122&lt;AC$1,RESULT!$C122+RESULT!$D122&lt;3),"WON","LOST"))</f>
        <v>WON</v>
      </c>
      <c r="AD63" t="str">
        <f ca="1">IF(AND(RESULT!$K122&gt;AC$1,RESULT!$C122+RESULT!$D122&gt;2),"WON",IF(AND(RESULT!$K122&lt;AC$1,RESULT!$C122+RESULT!$D122&lt;3),"WON","LOST"))</f>
        <v>LOST</v>
      </c>
      <c r="AE63" t="str">
        <f ca="1">IF(AND(AC63="WON",AD63="WON"),"WON",IF(AND(AC63="LOST",AD63="LOST"),"LOST","DP"))</f>
        <v>DP</v>
      </c>
    </row>
    <row r="64" spans="1:31">
      <c r="A64" t="str">
        <f ca="1">IF(AND(RESULT!$G123&gt;A$1,RESULT!$C123+RESULT!$D123&gt;2),"WON",IF(AND(RESULT!$G123&lt;A$1,RESULT!$C123+RESULT!$D123&lt;3),"WON","LOST"))</f>
        <v>LOST</v>
      </c>
      <c r="B64" t="str">
        <f ca="1">IF(AND(RESULT!$K123&gt;A$1,RESULT!$C123+RESULT!$D123&gt;2),"WON",IF(AND(RESULT!$K123&lt;A$1,RESULT!$C123+RESULT!$D123&lt;3),"WON","LOST"))</f>
        <v>LOST</v>
      </c>
      <c r="C64" t="str">
        <f t="shared" ref="C64:C72" ca="1" si="40">IF(AND(A64="WON",B64="WON"),"WON",IF(AND(A64="LOST",B64="LOST"),"LOST","DP"))</f>
        <v>LOST</v>
      </c>
      <c r="E64" t="str">
        <f ca="1">IF(AND(RESULT!$G123&gt;E$1,RESULT!$C123+RESULT!$D123&gt;2),"WON",IF(AND(RESULT!$G123&lt;E$1,RESULT!$C123+RESULT!$D123&lt;3),"WON","LOST"))</f>
        <v>LOST</v>
      </c>
      <c r="F64" t="str">
        <f ca="1">IF(AND(RESULT!$K123&gt;E$1,RESULT!$C123+RESULT!$D123&gt;2),"WON",IF(AND(RESULT!$K123&lt;E$1,RESULT!$C123+RESULT!$D123&lt;3),"WON","LOST"))</f>
        <v>LOST</v>
      </c>
      <c r="G64" t="str">
        <f t="shared" ref="G64:G72" ca="1" si="41">IF(AND(E64="WON",F64="WON"),"WON",IF(AND(E64="LOST",F64="LOST"),"LOST","DP"))</f>
        <v>LOST</v>
      </c>
      <c r="I64" t="str">
        <f ca="1">IF(AND(RESULT!$G123&gt;I$1,RESULT!$C123+RESULT!$D123&gt;2),"WON",IF(AND(RESULT!$G123&lt;I$1,RESULT!$C123+RESULT!$D123&lt;3),"WON","LOST"))</f>
        <v>LOST</v>
      </c>
      <c r="J64" t="str">
        <f ca="1">IF(AND(RESULT!$K123&gt;I$1,RESULT!$C123+RESULT!$D123&gt;2),"WON",IF(AND(RESULT!$K123&lt;I$1,RESULT!$C123+RESULT!$D123&lt;3),"WON","LOST"))</f>
        <v>LOST</v>
      </c>
      <c r="K64" t="str">
        <f t="shared" ref="K64:K72" ca="1" si="42">IF(AND(I64="WON",J64="WON"),"WON",IF(AND(I64="LOST",J64="LOST"),"LOST","DP"))</f>
        <v>LOST</v>
      </c>
      <c r="M64" t="str">
        <f ca="1">IF(AND(RESULT!$G123&gt;M$1,RESULT!$C123+RESULT!$D123&gt;2),"WON",IF(AND(RESULT!$G123&lt;M$1,RESULT!$C123+RESULT!$D123&lt;3),"WON","LOST"))</f>
        <v>LOST</v>
      </c>
      <c r="N64" t="str">
        <f ca="1">IF(AND(RESULT!$K123&gt;M$1,RESULT!$C123+RESULT!$D123&gt;2),"WON",IF(AND(RESULT!$K123&lt;M$1,RESULT!$C123+RESULT!$D123&lt;3),"WON","LOST"))</f>
        <v>LOST</v>
      </c>
      <c r="O64" t="str">
        <f t="shared" ref="O64:O72" ca="1" si="43">IF(AND(M64="WON",N64="WON"),"WON",IF(AND(M64="LOST",N64="LOST"),"LOST","DP"))</f>
        <v>LOST</v>
      </c>
      <c r="Q64" t="str">
        <f ca="1">IF(AND(RESULT!$G123&gt;Q$1,RESULT!$C123+RESULT!$D123&gt;2),"WON",IF(AND(RESULT!$G123&lt;Q$1,RESULT!$C123+RESULT!$D123&lt;3),"WON","LOST"))</f>
        <v>LOST</v>
      </c>
      <c r="R64" t="str">
        <f ca="1">IF(AND(RESULT!$K123&gt;Q$1,RESULT!$C123+RESULT!$D123&gt;2),"WON",IF(AND(RESULT!$K123&lt;Q$1,RESULT!$C123+RESULT!$D123&lt;3),"WON","LOST"))</f>
        <v>LOST</v>
      </c>
      <c r="S64" t="str">
        <f t="shared" ref="S64:S72" ca="1" si="44">IF(AND(Q64="WON",R64="WON"),"WON",IF(AND(Q64="LOST",R64="LOST"),"LOST","DP"))</f>
        <v>LOST</v>
      </c>
      <c r="U64" t="str">
        <f ca="1">IF(AND(RESULT!$G123&gt;U$1,RESULT!$C123+RESULT!$D123&gt;2),"WON",IF(AND(RESULT!$G123&lt;U$1,RESULT!$C123+RESULT!$D123&lt;3),"WON","LOST"))</f>
        <v>LOST</v>
      </c>
      <c r="V64" t="str">
        <f ca="1">IF(AND(RESULT!$K123&gt;U$1,RESULT!$C123+RESULT!$D123&gt;2),"WON",IF(AND(RESULT!$K123&lt;U$1,RESULT!$C123+RESULT!$D123&lt;3),"WON","LOST"))</f>
        <v>LOST</v>
      </c>
      <c r="W64" t="str">
        <f t="shared" ref="W64:W72" ca="1" si="45">IF(AND(U64="WON",V64="WON"),"WON",IF(AND(U64="LOST",V64="LOST"),"LOST","DP"))</f>
        <v>LOST</v>
      </c>
      <c r="Y64" t="str">
        <f ca="1">IF(AND(RESULT!$G123&gt;Y$1,RESULT!$C123+RESULT!$D123&gt;2),"WON",IF(AND(RESULT!$G123&lt;Y$1,RESULT!$C123+RESULT!$D123&lt;3),"WON","LOST"))</f>
        <v>LOST</v>
      </c>
      <c r="Z64" t="str">
        <f ca="1">IF(AND(RESULT!$K123&gt;Y$1,RESULT!$C123+RESULT!$D123&gt;2),"WON",IF(AND(RESULT!$K123&lt;Y$1,RESULT!$C123+RESULT!$D123&lt;3),"WON","LOST"))</f>
        <v>LOST</v>
      </c>
      <c r="AA64" t="str">
        <f t="shared" ref="AA64:AA72" ca="1" si="46">IF(AND(Y64="WON",Z64="WON"),"WON",IF(AND(Y64="LOST",Z64="LOST"),"LOST","DP"))</f>
        <v>LOST</v>
      </c>
      <c r="AC64" t="str">
        <f ca="1">IF(AND(RESULT!$G123&gt;AC$1,RESULT!$C123+RESULT!$D123&gt;2),"WON",IF(AND(RESULT!$G123&lt;AC$1,RESULT!$C123+RESULT!$D123&lt;3),"WON","LOST"))</f>
        <v>LOST</v>
      </c>
      <c r="AD64" t="str">
        <f ca="1">IF(AND(RESULT!$K123&gt;AC$1,RESULT!$C123+RESULT!$D123&gt;2),"WON",IF(AND(RESULT!$K123&lt;AC$1,RESULT!$C123+RESULT!$D123&lt;3),"WON","LOST"))</f>
        <v>LOST</v>
      </c>
      <c r="AE64" t="str">
        <f t="shared" ref="AE64:AE72" ca="1" si="47">IF(AND(AC64="WON",AD64="WON"),"WON",IF(AND(AC64="LOST",AD64="LOST"),"LOST","DP"))</f>
        <v>LOST</v>
      </c>
    </row>
    <row r="65" spans="1:31">
      <c r="A65" t="str">
        <f ca="1">IF(AND(RESULT!$G124&gt;A$1,RESULT!$C124+RESULT!$D124&gt;2),"WON",IF(AND(RESULT!$G124&lt;A$1,RESULT!$C124+RESULT!$D124&lt;3),"WON","LOST"))</f>
        <v>LOST</v>
      </c>
      <c r="B65" t="str">
        <f ca="1">IF(AND(RESULT!$K124&gt;A$1,RESULT!$C124+RESULT!$D124&gt;2),"WON",IF(AND(RESULT!$K124&lt;A$1,RESULT!$C124+RESULT!$D124&lt;3),"WON","LOST"))</f>
        <v>LOST</v>
      </c>
      <c r="C65" t="str">
        <f t="shared" ca="1" si="40"/>
        <v>LOST</v>
      </c>
      <c r="E65" t="str">
        <f ca="1">IF(AND(RESULT!$G124&gt;E$1,RESULT!$C124+RESULT!$D124&gt;2),"WON",IF(AND(RESULT!$G124&lt;E$1,RESULT!$C124+RESULT!$D124&lt;3),"WON","LOST"))</f>
        <v>LOST</v>
      </c>
      <c r="F65" t="str">
        <f ca="1">IF(AND(RESULT!$K124&gt;E$1,RESULT!$C124+RESULT!$D124&gt;2),"WON",IF(AND(RESULT!$K124&lt;E$1,RESULT!$C124+RESULT!$D124&lt;3),"WON","LOST"))</f>
        <v>LOST</v>
      </c>
      <c r="G65" t="str">
        <f t="shared" ca="1" si="41"/>
        <v>LOST</v>
      </c>
      <c r="I65" t="str">
        <f ca="1">IF(AND(RESULT!$G124&gt;I$1,RESULT!$C124+RESULT!$D124&gt;2),"WON",IF(AND(RESULT!$G124&lt;I$1,RESULT!$C124+RESULT!$D124&lt;3),"WON","LOST"))</f>
        <v>LOST</v>
      </c>
      <c r="J65" t="str">
        <f ca="1">IF(AND(RESULT!$K124&gt;I$1,RESULT!$C124+RESULT!$D124&gt;2),"WON",IF(AND(RESULT!$K124&lt;I$1,RESULT!$C124+RESULT!$D124&lt;3),"WON","LOST"))</f>
        <v>LOST</v>
      </c>
      <c r="K65" t="str">
        <f t="shared" ca="1" si="42"/>
        <v>LOST</v>
      </c>
      <c r="M65" t="str">
        <f ca="1">IF(AND(RESULT!$G124&gt;M$1,RESULT!$C124+RESULT!$D124&gt;2),"WON",IF(AND(RESULT!$G124&lt;M$1,RESULT!$C124+RESULT!$D124&lt;3),"WON","LOST"))</f>
        <v>LOST</v>
      </c>
      <c r="N65" t="str">
        <f ca="1">IF(AND(RESULT!$K124&gt;M$1,RESULT!$C124+RESULT!$D124&gt;2),"WON",IF(AND(RESULT!$K124&lt;M$1,RESULT!$C124+RESULT!$D124&lt;3),"WON","LOST"))</f>
        <v>LOST</v>
      </c>
      <c r="O65" t="str">
        <f t="shared" ca="1" si="43"/>
        <v>LOST</v>
      </c>
      <c r="Q65" t="str">
        <f ca="1">IF(AND(RESULT!$G124&gt;Q$1,RESULT!$C124+RESULT!$D124&gt;2),"WON",IF(AND(RESULT!$G124&lt;Q$1,RESULT!$C124+RESULT!$D124&lt;3),"WON","LOST"))</f>
        <v>LOST</v>
      </c>
      <c r="R65" t="str">
        <f ca="1">IF(AND(RESULT!$K124&gt;Q$1,RESULT!$C124+RESULT!$D124&gt;2),"WON",IF(AND(RESULT!$K124&lt;Q$1,RESULT!$C124+RESULT!$D124&lt;3),"WON","LOST"))</f>
        <v>LOST</v>
      </c>
      <c r="S65" t="str">
        <f t="shared" ca="1" si="44"/>
        <v>LOST</v>
      </c>
      <c r="U65" t="str">
        <f ca="1">IF(AND(RESULT!$G124&gt;U$1,RESULT!$C124+RESULT!$D124&gt;2),"WON",IF(AND(RESULT!$G124&lt;U$1,RESULT!$C124+RESULT!$D124&lt;3),"WON","LOST"))</f>
        <v>LOST</v>
      </c>
      <c r="V65" t="str">
        <f ca="1">IF(AND(RESULT!$K124&gt;U$1,RESULT!$C124+RESULT!$D124&gt;2),"WON",IF(AND(RESULT!$K124&lt;U$1,RESULT!$C124+RESULT!$D124&lt;3),"WON","LOST"))</f>
        <v>LOST</v>
      </c>
      <c r="W65" t="str">
        <f t="shared" ca="1" si="45"/>
        <v>LOST</v>
      </c>
      <c r="Y65" t="str">
        <f ca="1">IF(AND(RESULT!$G124&gt;Y$1,RESULT!$C124+RESULT!$D124&gt;2),"WON",IF(AND(RESULT!$G124&lt;Y$1,RESULT!$C124+RESULT!$D124&lt;3),"WON","LOST"))</f>
        <v>LOST</v>
      </c>
      <c r="Z65" t="str">
        <f ca="1">IF(AND(RESULT!$K124&gt;Y$1,RESULT!$C124+RESULT!$D124&gt;2),"WON",IF(AND(RESULT!$K124&lt;Y$1,RESULT!$C124+RESULT!$D124&lt;3),"WON","LOST"))</f>
        <v>LOST</v>
      </c>
      <c r="AA65" t="str">
        <f t="shared" ca="1" si="46"/>
        <v>LOST</v>
      </c>
      <c r="AC65" t="str">
        <f ca="1">IF(AND(RESULT!$G124&gt;AC$1,RESULT!$C124+RESULT!$D124&gt;2),"WON",IF(AND(RESULT!$G124&lt;AC$1,RESULT!$C124+RESULT!$D124&lt;3),"WON","LOST"))</f>
        <v>WON</v>
      </c>
      <c r="AD65" t="str">
        <f ca="1">IF(AND(RESULT!$K124&gt;AC$1,RESULT!$C124+RESULT!$D124&gt;2),"WON",IF(AND(RESULT!$K124&lt;AC$1,RESULT!$C124+RESULT!$D124&lt;3),"WON","LOST"))</f>
        <v>LOST</v>
      </c>
      <c r="AE65" t="str">
        <f t="shared" ca="1" si="47"/>
        <v>DP</v>
      </c>
    </row>
    <row r="66" spans="1:31">
      <c r="A66" t="str">
        <f ca="1">IF(AND(RESULT!$G125&gt;A$1,RESULT!$C125+RESULT!$D125&gt;2),"WON",IF(AND(RESULT!$G125&lt;A$1,RESULT!$C125+RESULT!$D125&lt;3),"WON","LOST"))</f>
        <v>WON</v>
      </c>
      <c r="B66" t="str">
        <f ca="1">IF(AND(RESULT!$K125&gt;A$1,RESULT!$C125+RESULT!$D125&gt;2),"WON",IF(AND(RESULT!$K125&lt;A$1,RESULT!$C125+RESULT!$D125&lt;3),"WON","LOST"))</f>
        <v>WON</v>
      </c>
      <c r="C66" t="str">
        <f t="shared" ca="1" si="40"/>
        <v>WON</v>
      </c>
      <c r="E66" t="str">
        <f ca="1">IF(AND(RESULT!$G125&gt;E$1,RESULT!$C125+RESULT!$D125&gt;2),"WON",IF(AND(RESULT!$G125&lt;E$1,RESULT!$C125+RESULT!$D125&lt;3),"WON","LOST"))</f>
        <v>WON</v>
      </c>
      <c r="F66" t="str">
        <f ca="1">IF(AND(RESULT!$K125&gt;E$1,RESULT!$C125+RESULT!$D125&gt;2),"WON",IF(AND(RESULT!$K125&lt;E$1,RESULT!$C125+RESULT!$D125&lt;3),"WON","LOST"))</f>
        <v>WON</v>
      </c>
      <c r="G66" t="str">
        <f t="shared" ca="1" si="41"/>
        <v>WON</v>
      </c>
      <c r="I66" t="str">
        <f ca="1">IF(AND(RESULT!$G125&gt;I$1,RESULT!$C125+RESULT!$D125&gt;2),"WON",IF(AND(RESULT!$G125&lt;I$1,RESULT!$C125+RESULT!$D125&lt;3),"WON","LOST"))</f>
        <v>WON</v>
      </c>
      <c r="J66" t="str">
        <f ca="1">IF(AND(RESULT!$K125&gt;I$1,RESULT!$C125+RESULT!$D125&gt;2),"WON",IF(AND(RESULT!$K125&lt;I$1,RESULT!$C125+RESULT!$D125&lt;3),"WON","LOST"))</f>
        <v>WON</v>
      </c>
      <c r="K66" t="str">
        <f t="shared" ca="1" si="42"/>
        <v>WON</v>
      </c>
      <c r="M66" t="str">
        <f ca="1">IF(AND(RESULT!$G125&gt;M$1,RESULT!$C125+RESULT!$D125&gt;2),"WON",IF(AND(RESULT!$G125&lt;M$1,RESULT!$C125+RESULT!$D125&lt;3),"WON","LOST"))</f>
        <v>WON</v>
      </c>
      <c r="N66" t="str">
        <f ca="1">IF(AND(RESULT!$K125&gt;M$1,RESULT!$C125+RESULT!$D125&gt;2),"WON",IF(AND(RESULT!$K125&lt;M$1,RESULT!$C125+RESULT!$D125&lt;3),"WON","LOST"))</f>
        <v>WON</v>
      </c>
      <c r="O66" t="str">
        <f t="shared" ca="1" si="43"/>
        <v>WON</v>
      </c>
      <c r="Q66" t="str">
        <f ca="1">IF(AND(RESULT!$G125&gt;Q$1,RESULT!$C125+RESULT!$D125&gt;2),"WON",IF(AND(RESULT!$G125&lt;Q$1,RESULT!$C125+RESULT!$D125&lt;3),"WON","LOST"))</f>
        <v>WON</v>
      </c>
      <c r="R66" t="str">
        <f ca="1">IF(AND(RESULT!$K125&gt;Q$1,RESULT!$C125+RESULT!$D125&gt;2),"WON",IF(AND(RESULT!$K125&lt;Q$1,RESULT!$C125+RESULT!$D125&lt;3),"WON","LOST"))</f>
        <v>WON</v>
      </c>
      <c r="S66" t="str">
        <f t="shared" ca="1" si="44"/>
        <v>WON</v>
      </c>
      <c r="U66" t="str">
        <f ca="1">IF(AND(RESULT!$G125&gt;U$1,RESULT!$C125+RESULT!$D125&gt;2),"WON",IF(AND(RESULT!$G125&lt;U$1,RESULT!$C125+RESULT!$D125&lt;3),"WON","LOST"))</f>
        <v>WON</v>
      </c>
      <c r="V66" t="str">
        <f ca="1">IF(AND(RESULT!$K125&gt;U$1,RESULT!$C125+RESULT!$D125&gt;2),"WON",IF(AND(RESULT!$K125&lt;U$1,RESULT!$C125+RESULT!$D125&lt;3),"WON","LOST"))</f>
        <v>WON</v>
      </c>
      <c r="W66" t="str">
        <f t="shared" ca="1" si="45"/>
        <v>WON</v>
      </c>
      <c r="Y66" t="str">
        <f ca="1">IF(AND(RESULT!$G125&gt;Y$1,RESULT!$C125+RESULT!$D125&gt;2),"WON",IF(AND(RESULT!$G125&lt;Y$1,RESULT!$C125+RESULT!$D125&lt;3),"WON","LOST"))</f>
        <v>WON</v>
      </c>
      <c r="Z66" t="str">
        <f ca="1">IF(AND(RESULT!$K125&gt;Y$1,RESULT!$C125+RESULT!$D125&gt;2),"WON",IF(AND(RESULT!$K125&lt;Y$1,RESULT!$C125+RESULT!$D125&lt;3),"WON","LOST"))</f>
        <v>WON</v>
      </c>
      <c r="AA66" t="str">
        <f t="shared" ca="1" si="46"/>
        <v>WON</v>
      </c>
      <c r="AC66" t="str">
        <f ca="1">IF(AND(RESULT!$G125&gt;AC$1,RESULT!$C125+RESULT!$D125&gt;2),"WON",IF(AND(RESULT!$G125&lt;AC$1,RESULT!$C125+RESULT!$D125&lt;3),"WON","LOST"))</f>
        <v>WON</v>
      </c>
      <c r="AD66" t="str">
        <f ca="1">IF(AND(RESULT!$K125&gt;AC$1,RESULT!$C125+RESULT!$D125&gt;2),"WON",IF(AND(RESULT!$K125&lt;AC$1,RESULT!$C125+RESULT!$D125&lt;3),"WON","LOST"))</f>
        <v>WON</v>
      </c>
      <c r="AE66" t="str">
        <f t="shared" ca="1" si="47"/>
        <v>WON</v>
      </c>
    </row>
    <row r="67" spans="1:31">
      <c r="A67" t="str">
        <f ca="1">IF(AND(RESULT!$G126&gt;A$1,RESULT!$C126+RESULT!$D126&gt;2),"WON",IF(AND(RESULT!$G126&lt;A$1,RESULT!$C126+RESULT!$D126&lt;3),"WON","LOST"))</f>
        <v>WON</v>
      </c>
      <c r="B67" t="str">
        <f ca="1">IF(AND(RESULT!$K126&gt;A$1,RESULT!$C126+RESULT!$D126&gt;2),"WON",IF(AND(RESULT!$K126&lt;A$1,RESULT!$C126+RESULT!$D126&lt;3),"WON","LOST"))</f>
        <v>LOST</v>
      </c>
      <c r="C67" t="str">
        <f t="shared" ca="1" si="40"/>
        <v>DP</v>
      </c>
      <c r="E67" t="str">
        <f ca="1">IF(AND(RESULT!$G126&gt;E$1,RESULT!$C126+RESULT!$D126&gt;2),"WON",IF(AND(RESULT!$G126&lt;E$1,RESULT!$C126+RESULT!$D126&lt;3),"WON","LOST"))</f>
        <v>WON</v>
      </c>
      <c r="F67" t="str">
        <f ca="1">IF(AND(RESULT!$K126&gt;E$1,RESULT!$C126+RESULT!$D126&gt;2),"WON",IF(AND(RESULT!$K126&lt;E$1,RESULT!$C126+RESULT!$D126&lt;3),"WON","LOST"))</f>
        <v>WON</v>
      </c>
      <c r="G67" t="str">
        <f t="shared" ca="1" si="41"/>
        <v>WON</v>
      </c>
      <c r="I67" t="str">
        <f ca="1">IF(AND(RESULT!$G126&gt;I$1,RESULT!$C126+RESULT!$D126&gt;2),"WON",IF(AND(RESULT!$G126&lt;I$1,RESULT!$C126+RESULT!$D126&lt;3),"WON","LOST"))</f>
        <v>WON</v>
      </c>
      <c r="J67" t="str">
        <f ca="1">IF(AND(RESULT!$K126&gt;I$1,RESULT!$C126+RESULT!$D126&gt;2),"WON",IF(AND(RESULT!$K126&lt;I$1,RESULT!$C126+RESULT!$D126&lt;3),"WON","LOST"))</f>
        <v>WON</v>
      </c>
      <c r="K67" t="str">
        <f t="shared" ca="1" si="42"/>
        <v>WON</v>
      </c>
      <c r="M67" t="str">
        <f ca="1">IF(AND(RESULT!$G126&gt;M$1,RESULT!$C126+RESULT!$D126&gt;2),"WON",IF(AND(RESULT!$G126&lt;M$1,RESULT!$C126+RESULT!$D126&lt;3),"WON","LOST"))</f>
        <v>WON</v>
      </c>
      <c r="N67" t="str">
        <f ca="1">IF(AND(RESULT!$K126&gt;M$1,RESULT!$C126+RESULT!$D126&gt;2),"WON",IF(AND(RESULT!$K126&lt;M$1,RESULT!$C126+RESULT!$D126&lt;3),"WON","LOST"))</f>
        <v>WON</v>
      </c>
      <c r="O67" t="str">
        <f t="shared" ca="1" si="43"/>
        <v>WON</v>
      </c>
      <c r="Q67" t="str">
        <f ca="1">IF(AND(RESULT!$G126&gt;Q$1,RESULT!$C126+RESULT!$D126&gt;2),"WON",IF(AND(RESULT!$G126&lt;Q$1,RESULT!$C126+RESULT!$D126&lt;3),"WON","LOST"))</f>
        <v>WON</v>
      </c>
      <c r="R67" t="str">
        <f ca="1">IF(AND(RESULT!$K126&gt;Q$1,RESULT!$C126+RESULT!$D126&gt;2),"WON",IF(AND(RESULT!$K126&lt;Q$1,RESULT!$C126+RESULT!$D126&lt;3),"WON","LOST"))</f>
        <v>WON</v>
      </c>
      <c r="S67" t="str">
        <f t="shared" ca="1" si="44"/>
        <v>WON</v>
      </c>
      <c r="U67" t="str">
        <f ca="1">IF(AND(RESULT!$G126&gt;U$1,RESULT!$C126+RESULT!$D126&gt;2),"WON",IF(AND(RESULT!$G126&lt;U$1,RESULT!$C126+RESULT!$D126&lt;3),"WON","LOST"))</f>
        <v>WON</v>
      </c>
      <c r="V67" t="str">
        <f ca="1">IF(AND(RESULT!$K126&gt;U$1,RESULT!$C126+RESULT!$D126&gt;2),"WON",IF(AND(RESULT!$K126&lt;U$1,RESULT!$C126+RESULT!$D126&lt;3),"WON","LOST"))</f>
        <v>WON</v>
      </c>
      <c r="W67" t="str">
        <f t="shared" ca="1" si="45"/>
        <v>WON</v>
      </c>
      <c r="Y67" t="str">
        <f ca="1">IF(AND(RESULT!$G126&gt;Y$1,RESULT!$C126+RESULT!$D126&gt;2),"WON",IF(AND(RESULT!$G126&lt;Y$1,RESULT!$C126+RESULT!$D126&lt;3),"WON","LOST"))</f>
        <v>WON</v>
      </c>
      <c r="Z67" t="str">
        <f ca="1">IF(AND(RESULT!$K126&gt;Y$1,RESULT!$C126+RESULT!$D126&gt;2),"WON",IF(AND(RESULT!$K126&lt;Y$1,RESULT!$C126+RESULT!$D126&lt;3),"WON","LOST"))</f>
        <v>WON</v>
      </c>
      <c r="AA67" t="str">
        <f t="shared" ca="1" si="46"/>
        <v>WON</v>
      </c>
      <c r="AC67" t="str">
        <f ca="1">IF(AND(RESULT!$G126&gt;AC$1,RESULT!$C126+RESULT!$D126&gt;2),"WON",IF(AND(RESULT!$G126&lt;AC$1,RESULT!$C126+RESULT!$D126&lt;3),"WON","LOST"))</f>
        <v>LOST</v>
      </c>
      <c r="AD67" t="str">
        <f ca="1">IF(AND(RESULT!$K126&gt;AC$1,RESULT!$C126+RESULT!$D126&gt;2),"WON",IF(AND(RESULT!$K126&lt;AC$1,RESULT!$C126+RESULT!$D126&lt;3),"WON","LOST"))</f>
        <v>LOST</v>
      </c>
      <c r="AE67" t="str">
        <f t="shared" ca="1" si="47"/>
        <v>LOST</v>
      </c>
    </row>
    <row r="68" spans="1:31">
      <c r="A68" t="str">
        <f ca="1">IF(AND(RESULT!$G127&gt;A$1,RESULT!$C127+RESULT!$D127&gt;2),"WON",IF(AND(RESULT!$G127&lt;A$1,RESULT!$C127+RESULT!$D127&lt;3),"WON","LOST"))</f>
        <v>LOST</v>
      </c>
      <c r="B68" t="str">
        <f ca="1">IF(AND(RESULT!$K127&gt;A$1,RESULT!$C127+RESULT!$D127&gt;2),"WON",IF(AND(RESULT!$K127&lt;A$1,RESULT!$C127+RESULT!$D127&lt;3),"WON","LOST"))</f>
        <v>LOST</v>
      </c>
      <c r="C68" t="str">
        <f t="shared" ca="1" si="40"/>
        <v>LOST</v>
      </c>
      <c r="E68" t="str">
        <f ca="1">IF(AND(RESULT!$G127&gt;E$1,RESULT!$C127+RESULT!$D127&gt;2),"WON",IF(AND(RESULT!$G127&lt;E$1,RESULT!$C127+RESULT!$D127&lt;3),"WON","LOST"))</f>
        <v>LOST</v>
      </c>
      <c r="F68" t="str">
        <f ca="1">IF(AND(RESULT!$K127&gt;E$1,RESULT!$C127+RESULT!$D127&gt;2),"WON",IF(AND(RESULT!$K127&lt;E$1,RESULT!$C127+RESULT!$D127&lt;3),"WON","LOST"))</f>
        <v>LOST</v>
      </c>
      <c r="G68" t="str">
        <f t="shared" ca="1" si="41"/>
        <v>LOST</v>
      </c>
      <c r="I68" t="str">
        <f ca="1">IF(AND(RESULT!$G127&gt;I$1,RESULT!$C127+RESULT!$D127&gt;2),"WON",IF(AND(RESULT!$G127&lt;I$1,RESULT!$C127+RESULT!$D127&lt;3),"WON","LOST"))</f>
        <v>LOST</v>
      </c>
      <c r="J68" t="str">
        <f ca="1">IF(AND(RESULT!$K127&gt;I$1,RESULT!$C127+RESULT!$D127&gt;2),"WON",IF(AND(RESULT!$K127&lt;I$1,RESULT!$C127+RESULT!$D127&lt;3),"WON","LOST"))</f>
        <v>LOST</v>
      </c>
      <c r="K68" t="str">
        <f t="shared" ca="1" si="42"/>
        <v>LOST</v>
      </c>
      <c r="M68" t="str">
        <f ca="1">IF(AND(RESULT!$G127&gt;M$1,RESULT!$C127+RESULT!$D127&gt;2),"WON",IF(AND(RESULT!$G127&lt;M$1,RESULT!$C127+RESULT!$D127&lt;3),"WON","LOST"))</f>
        <v>LOST</v>
      </c>
      <c r="N68" t="str">
        <f ca="1">IF(AND(RESULT!$K127&gt;M$1,RESULT!$C127+RESULT!$D127&gt;2),"WON",IF(AND(RESULT!$K127&lt;M$1,RESULT!$C127+RESULT!$D127&lt;3),"WON","LOST"))</f>
        <v>LOST</v>
      </c>
      <c r="O68" t="str">
        <f t="shared" ca="1" si="43"/>
        <v>LOST</v>
      </c>
      <c r="Q68" t="str">
        <f ca="1">IF(AND(RESULT!$G127&gt;Q$1,RESULT!$C127+RESULT!$D127&gt;2),"WON",IF(AND(RESULT!$G127&lt;Q$1,RESULT!$C127+RESULT!$D127&lt;3),"WON","LOST"))</f>
        <v>LOST</v>
      </c>
      <c r="R68" t="str">
        <f ca="1">IF(AND(RESULT!$K127&gt;Q$1,RESULT!$C127+RESULT!$D127&gt;2),"WON",IF(AND(RESULT!$K127&lt;Q$1,RESULT!$C127+RESULT!$D127&lt;3),"WON","LOST"))</f>
        <v>LOST</v>
      </c>
      <c r="S68" t="str">
        <f t="shared" ca="1" si="44"/>
        <v>LOST</v>
      </c>
      <c r="U68" t="str">
        <f ca="1">IF(AND(RESULT!$G127&gt;U$1,RESULT!$C127+RESULT!$D127&gt;2),"WON",IF(AND(RESULT!$G127&lt;U$1,RESULT!$C127+RESULT!$D127&lt;3),"WON","LOST"))</f>
        <v>LOST</v>
      </c>
      <c r="V68" t="str">
        <f ca="1">IF(AND(RESULT!$K127&gt;U$1,RESULT!$C127+RESULT!$D127&gt;2),"WON",IF(AND(RESULT!$K127&lt;U$1,RESULT!$C127+RESULT!$D127&lt;3),"WON","LOST"))</f>
        <v>LOST</v>
      </c>
      <c r="W68" t="str">
        <f t="shared" ca="1" si="45"/>
        <v>LOST</v>
      </c>
      <c r="Y68" t="str">
        <f ca="1">IF(AND(RESULT!$G127&gt;Y$1,RESULT!$C127+RESULT!$D127&gt;2),"WON",IF(AND(RESULT!$G127&lt;Y$1,RESULT!$C127+RESULT!$D127&lt;3),"WON","LOST"))</f>
        <v>LOST</v>
      </c>
      <c r="Z68" t="str">
        <f ca="1">IF(AND(RESULT!$K127&gt;Y$1,RESULT!$C127+RESULT!$D127&gt;2),"WON",IF(AND(RESULT!$K127&lt;Y$1,RESULT!$C127+RESULT!$D127&lt;3),"WON","LOST"))</f>
        <v>LOST</v>
      </c>
      <c r="AA68" t="str">
        <f t="shared" ca="1" si="46"/>
        <v>LOST</v>
      </c>
      <c r="AC68" t="str">
        <f ca="1">IF(AND(RESULT!$G127&gt;AC$1,RESULT!$C127+RESULT!$D127&gt;2),"WON",IF(AND(RESULT!$G127&lt;AC$1,RESULT!$C127+RESULT!$D127&lt;3),"WON","LOST"))</f>
        <v>LOST</v>
      </c>
      <c r="AD68" t="str">
        <f ca="1">IF(AND(RESULT!$K127&gt;AC$1,RESULT!$C127+RESULT!$D127&gt;2),"WON",IF(AND(RESULT!$K127&lt;AC$1,RESULT!$C127+RESULT!$D127&lt;3),"WON","LOST"))</f>
        <v>LOST</v>
      </c>
      <c r="AE68" t="str">
        <f t="shared" ca="1" si="47"/>
        <v>LOST</v>
      </c>
    </row>
    <row r="69" spans="1:31">
      <c r="A69" t="str">
        <f ca="1">IF(AND(RESULT!$G128&gt;A$1,RESULT!$C128+RESULT!$D128&gt;2),"WON",IF(AND(RESULT!$G128&lt;A$1,RESULT!$C128+RESULT!$D128&lt;3),"WON","LOST"))</f>
        <v>WON</v>
      </c>
      <c r="B69" t="str">
        <f ca="1">IF(AND(RESULT!$K128&gt;A$1,RESULT!$C128+RESULT!$D128&gt;2),"WON",IF(AND(RESULT!$K128&lt;A$1,RESULT!$C128+RESULT!$D128&lt;3),"WON","LOST"))</f>
        <v>WON</v>
      </c>
      <c r="C69" t="str">
        <f t="shared" ca="1" si="40"/>
        <v>WON</v>
      </c>
      <c r="E69" t="str">
        <f ca="1">IF(AND(RESULT!$G128&gt;E$1,RESULT!$C128+RESULT!$D128&gt;2),"WON",IF(AND(RESULT!$G128&lt;E$1,RESULT!$C128+RESULT!$D128&lt;3),"WON","LOST"))</f>
        <v>WON</v>
      </c>
      <c r="F69" t="str">
        <f ca="1">IF(AND(RESULT!$K128&gt;E$1,RESULT!$C128+RESULT!$D128&gt;2),"WON",IF(AND(RESULT!$K128&lt;E$1,RESULT!$C128+RESULT!$D128&lt;3),"WON","LOST"))</f>
        <v>WON</v>
      </c>
      <c r="G69" t="str">
        <f t="shared" ca="1" si="41"/>
        <v>WON</v>
      </c>
      <c r="I69" t="str">
        <f ca="1">IF(AND(RESULT!$G128&gt;I$1,RESULT!$C128+RESULT!$D128&gt;2),"WON",IF(AND(RESULT!$G128&lt;I$1,RESULT!$C128+RESULT!$D128&lt;3),"WON","LOST"))</f>
        <v>WON</v>
      </c>
      <c r="J69" t="str">
        <f ca="1">IF(AND(RESULT!$K128&gt;I$1,RESULT!$C128+RESULT!$D128&gt;2),"WON",IF(AND(RESULT!$K128&lt;I$1,RESULT!$C128+RESULT!$D128&lt;3),"WON","LOST"))</f>
        <v>WON</v>
      </c>
      <c r="K69" t="str">
        <f t="shared" ca="1" si="42"/>
        <v>WON</v>
      </c>
      <c r="M69" t="str">
        <f ca="1">IF(AND(RESULT!$G128&gt;M$1,RESULT!$C128+RESULT!$D128&gt;2),"WON",IF(AND(RESULT!$G128&lt;M$1,RESULT!$C128+RESULT!$D128&lt;3),"WON","LOST"))</f>
        <v>WON</v>
      </c>
      <c r="N69" t="str">
        <f ca="1">IF(AND(RESULT!$K128&gt;M$1,RESULT!$C128+RESULT!$D128&gt;2),"WON",IF(AND(RESULT!$K128&lt;M$1,RESULT!$C128+RESULT!$D128&lt;3),"WON","LOST"))</f>
        <v>WON</v>
      </c>
      <c r="O69" t="str">
        <f t="shared" ca="1" si="43"/>
        <v>WON</v>
      </c>
      <c r="Q69" t="str">
        <f ca="1">IF(AND(RESULT!$G128&gt;Q$1,RESULT!$C128+RESULT!$D128&gt;2),"WON",IF(AND(RESULT!$G128&lt;Q$1,RESULT!$C128+RESULT!$D128&lt;3),"WON","LOST"))</f>
        <v>WON</v>
      </c>
      <c r="R69" t="str">
        <f ca="1">IF(AND(RESULT!$K128&gt;Q$1,RESULT!$C128+RESULT!$D128&gt;2),"WON",IF(AND(RESULT!$K128&lt;Q$1,RESULT!$C128+RESULT!$D128&lt;3),"WON","LOST"))</f>
        <v>WON</v>
      </c>
      <c r="S69" t="str">
        <f t="shared" ca="1" si="44"/>
        <v>WON</v>
      </c>
      <c r="U69" t="str">
        <f ca="1">IF(AND(RESULT!$G128&gt;U$1,RESULT!$C128+RESULT!$D128&gt;2),"WON",IF(AND(RESULT!$G128&lt;U$1,RESULT!$C128+RESULT!$D128&lt;3),"WON","LOST"))</f>
        <v>WON</v>
      </c>
      <c r="V69" t="str">
        <f ca="1">IF(AND(RESULT!$K128&gt;U$1,RESULT!$C128+RESULT!$D128&gt;2),"WON",IF(AND(RESULT!$K128&lt;U$1,RESULT!$C128+RESULT!$D128&lt;3),"WON","LOST"))</f>
        <v>WON</v>
      </c>
      <c r="W69" t="str">
        <f t="shared" ca="1" si="45"/>
        <v>WON</v>
      </c>
      <c r="Y69" t="str">
        <f ca="1">IF(AND(RESULT!$G128&gt;Y$1,RESULT!$C128+RESULT!$D128&gt;2),"WON",IF(AND(RESULT!$G128&lt;Y$1,RESULT!$C128+RESULT!$D128&lt;3),"WON","LOST"))</f>
        <v>WON</v>
      </c>
      <c r="Z69" t="str">
        <f ca="1">IF(AND(RESULT!$K128&gt;Y$1,RESULT!$C128+RESULT!$D128&gt;2),"WON",IF(AND(RESULT!$K128&lt;Y$1,RESULT!$C128+RESULT!$D128&lt;3),"WON","LOST"))</f>
        <v>WON</v>
      </c>
      <c r="AA69" t="str">
        <f t="shared" ca="1" si="46"/>
        <v>WON</v>
      </c>
      <c r="AC69" t="str">
        <f ca="1">IF(AND(RESULT!$G128&gt;AC$1,RESULT!$C128+RESULT!$D128&gt;2),"WON",IF(AND(RESULT!$G128&lt;AC$1,RESULT!$C128+RESULT!$D128&lt;3),"WON","LOST"))</f>
        <v>WON</v>
      </c>
      <c r="AD69" t="str">
        <f ca="1">IF(AND(RESULT!$K128&gt;AC$1,RESULT!$C128+RESULT!$D128&gt;2),"WON",IF(AND(RESULT!$K128&lt;AC$1,RESULT!$C128+RESULT!$D128&lt;3),"WON","LOST"))</f>
        <v>WON</v>
      </c>
      <c r="AE69" t="str">
        <f t="shared" ca="1" si="47"/>
        <v>WON</v>
      </c>
    </row>
    <row r="70" spans="1:31">
      <c r="A70" t="str">
        <f ca="1">IF(AND(RESULT!$G129&gt;A$1,RESULT!$C129+RESULT!$D129&gt;2),"WON",IF(AND(RESULT!$G129&lt;A$1,RESULT!$C129+RESULT!$D129&lt;3),"WON","LOST"))</f>
        <v>WON</v>
      </c>
      <c r="B70" t="str">
        <f ca="1">IF(AND(RESULT!$K129&gt;A$1,RESULT!$C129+RESULT!$D129&gt;2),"WON",IF(AND(RESULT!$K129&lt;A$1,RESULT!$C129+RESULT!$D129&lt;3),"WON","LOST"))</f>
        <v>WON</v>
      </c>
      <c r="C70" t="str">
        <f t="shared" ca="1" si="40"/>
        <v>WON</v>
      </c>
      <c r="E70" t="str">
        <f ca="1">IF(AND(RESULT!$G129&gt;E$1,RESULT!$C129+RESULT!$D129&gt;2),"WON",IF(AND(RESULT!$G129&lt;E$1,RESULT!$C129+RESULT!$D129&lt;3),"WON","LOST"))</f>
        <v>WON</v>
      </c>
      <c r="F70" t="str">
        <f ca="1">IF(AND(RESULT!$K129&gt;E$1,RESULT!$C129+RESULT!$D129&gt;2),"WON",IF(AND(RESULT!$K129&lt;E$1,RESULT!$C129+RESULT!$D129&lt;3),"WON","LOST"))</f>
        <v>WON</v>
      </c>
      <c r="G70" t="str">
        <f t="shared" ca="1" si="41"/>
        <v>WON</v>
      </c>
      <c r="I70" t="str">
        <f ca="1">IF(AND(RESULT!$G129&gt;I$1,RESULT!$C129+RESULT!$D129&gt;2),"WON",IF(AND(RESULT!$G129&lt;I$1,RESULT!$C129+RESULT!$D129&lt;3),"WON","LOST"))</f>
        <v>WON</v>
      </c>
      <c r="J70" t="str">
        <f ca="1">IF(AND(RESULT!$K129&gt;I$1,RESULT!$C129+RESULT!$D129&gt;2),"WON",IF(AND(RESULT!$K129&lt;I$1,RESULT!$C129+RESULT!$D129&lt;3),"WON","LOST"))</f>
        <v>WON</v>
      </c>
      <c r="K70" t="str">
        <f t="shared" ca="1" si="42"/>
        <v>WON</v>
      </c>
      <c r="M70" t="str">
        <f ca="1">IF(AND(RESULT!$G129&gt;M$1,RESULT!$C129+RESULT!$D129&gt;2),"WON",IF(AND(RESULT!$G129&lt;M$1,RESULT!$C129+RESULT!$D129&lt;3),"WON","LOST"))</f>
        <v>WON</v>
      </c>
      <c r="N70" t="str">
        <f ca="1">IF(AND(RESULT!$K129&gt;M$1,RESULT!$C129+RESULT!$D129&gt;2),"WON",IF(AND(RESULT!$K129&lt;M$1,RESULT!$C129+RESULT!$D129&lt;3),"WON","LOST"))</f>
        <v>WON</v>
      </c>
      <c r="O70" t="str">
        <f t="shared" ca="1" si="43"/>
        <v>WON</v>
      </c>
      <c r="Q70" t="str">
        <f ca="1">IF(AND(RESULT!$G129&gt;Q$1,RESULT!$C129+RESULT!$D129&gt;2),"WON",IF(AND(RESULT!$G129&lt;Q$1,RESULT!$C129+RESULT!$D129&lt;3),"WON","LOST"))</f>
        <v>WON</v>
      </c>
      <c r="R70" t="str">
        <f ca="1">IF(AND(RESULT!$K129&gt;Q$1,RESULT!$C129+RESULT!$D129&gt;2),"WON",IF(AND(RESULT!$K129&lt;Q$1,RESULT!$C129+RESULT!$D129&lt;3),"WON","LOST"))</f>
        <v>WON</v>
      </c>
      <c r="S70" t="str">
        <f t="shared" ca="1" si="44"/>
        <v>WON</v>
      </c>
      <c r="U70" t="str">
        <f ca="1">IF(AND(RESULT!$G129&gt;U$1,RESULT!$C129+RESULT!$D129&gt;2),"WON",IF(AND(RESULT!$G129&lt;U$1,RESULT!$C129+RESULT!$D129&lt;3),"WON","LOST"))</f>
        <v>WON</v>
      </c>
      <c r="V70" t="str">
        <f ca="1">IF(AND(RESULT!$K129&gt;U$1,RESULT!$C129+RESULT!$D129&gt;2),"WON",IF(AND(RESULT!$K129&lt;U$1,RESULT!$C129+RESULT!$D129&lt;3),"WON","LOST"))</f>
        <v>WON</v>
      </c>
      <c r="W70" t="str">
        <f t="shared" ca="1" si="45"/>
        <v>WON</v>
      </c>
      <c r="Y70" t="str">
        <f ca="1">IF(AND(RESULT!$G129&gt;Y$1,RESULT!$C129+RESULT!$D129&gt;2),"WON",IF(AND(RESULT!$G129&lt;Y$1,RESULT!$C129+RESULT!$D129&lt;3),"WON","LOST"))</f>
        <v>WON</v>
      </c>
      <c r="Z70" t="str">
        <f ca="1">IF(AND(RESULT!$K129&gt;Y$1,RESULT!$C129+RESULT!$D129&gt;2),"WON",IF(AND(RESULT!$K129&lt;Y$1,RESULT!$C129+RESULT!$D129&lt;3),"WON","LOST"))</f>
        <v>WON</v>
      </c>
      <c r="AA70" t="str">
        <f t="shared" ca="1" si="46"/>
        <v>WON</v>
      </c>
      <c r="AC70" t="str">
        <f ca="1">IF(AND(RESULT!$G129&gt;AC$1,RESULT!$C129+RESULT!$D129&gt;2),"WON",IF(AND(RESULT!$G129&lt;AC$1,RESULT!$C129+RESULT!$D129&lt;3),"WON","LOST"))</f>
        <v>WON</v>
      </c>
      <c r="AD70" t="str">
        <f ca="1">IF(AND(RESULT!$K129&gt;AC$1,RESULT!$C129+RESULT!$D129&gt;2),"WON",IF(AND(RESULT!$K129&lt;AC$1,RESULT!$C129+RESULT!$D129&lt;3),"WON","LOST"))</f>
        <v>WON</v>
      </c>
      <c r="AE70" t="str">
        <f t="shared" ca="1" si="47"/>
        <v>WON</v>
      </c>
    </row>
    <row r="71" spans="1:31">
      <c r="A71" t="str">
        <f ca="1">IF(AND(RESULT!$G130&gt;A$1,RESULT!$C130+RESULT!$D130&gt;2),"WON",IF(AND(RESULT!$G130&lt;A$1,RESULT!$C130+RESULT!$D130&lt;3),"WON","LOST"))</f>
        <v>LOST</v>
      </c>
      <c r="B71" t="str">
        <f ca="1">IF(AND(RESULT!$K130&gt;A$1,RESULT!$C130+RESULT!$D130&gt;2),"WON",IF(AND(RESULT!$K130&lt;A$1,RESULT!$C130+RESULT!$D130&lt;3),"WON","LOST"))</f>
        <v>LOST</v>
      </c>
      <c r="C71" t="str">
        <f t="shared" ca="1" si="40"/>
        <v>LOST</v>
      </c>
      <c r="E71" t="str">
        <f ca="1">IF(AND(RESULT!$G130&gt;E$1,RESULT!$C130+RESULT!$D130&gt;2),"WON",IF(AND(RESULT!$G130&lt;E$1,RESULT!$C130+RESULT!$D130&lt;3),"WON","LOST"))</f>
        <v>LOST</v>
      </c>
      <c r="F71" t="str">
        <f ca="1">IF(AND(RESULT!$K130&gt;E$1,RESULT!$C130+RESULT!$D130&gt;2),"WON",IF(AND(RESULT!$K130&lt;E$1,RESULT!$C130+RESULT!$D130&lt;3),"WON","LOST"))</f>
        <v>LOST</v>
      </c>
      <c r="G71" t="str">
        <f t="shared" ca="1" si="41"/>
        <v>LOST</v>
      </c>
      <c r="I71" t="str">
        <f ca="1">IF(AND(RESULT!$G130&gt;I$1,RESULT!$C130+RESULT!$D130&gt;2),"WON",IF(AND(RESULT!$G130&lt;I$1,RESULT!$C130+RESULT!$D130&lt;3),"WON","LOST"))</f>
        <v>LOST</v>
      </c>
      <c r="J71" t="str">
        <f ca="1">IF(AND(RESULT!$K130&gt;I$1,RESULT!$C130+RESULT!$D130&gt;2),"WON",IF(AND(RESULT!$K130&lt;I$1,RESULT!$C130+RESULT!$D130&lt;3),"WON","LOST"))</f>
        <v>LOST</v>
      </c>
      <c r="K71" t="str">
        <f t="shared" ca="1" si="42"/>
        <v>LOST</v>
      </c>
      <c r="M71" t="str">
        <f ca="1">IF(AND(RESULT!$G130&gt;M$1,RESULT!$C130+RESULT!$D130&gt;2),"WON",IF(AND(RESULT!$G130&lt;M$1,RESULT!$C130+RESULT!$D130&lt;3),"WON","LOST"))</f>
        <v>LOST</v>
      </c>
      <c r="N71" t="str">
        <f ca="1">IF(AND(RESULT!$K130&gt;M$1,RESULT!$C130+RESULT!$D130&gt;2),"WON",IF(AND(RESULT!$K130&lt;M$1,RESULT!$C130+RESULT!$D130&lt;3),"WON","LOST"))</f>
        <v>LOST</v>
      </c>
      <c r="O71" t="str">
        <f t="shared" ca="1" si="43"/>
        <v>LOST</v>
      </c>
      <c r="Q71" t="str">
        <f ca="1">IF(AND(RESULT!$G130&gt;Q$1,RESULT!$C130+RESULT!$D130&gt;2),"WON",IF(AND(RESULT!$G130&lt;Q$1,RESULT!$C130+RESULT!$D130&lt;3),"WON","LOST"))</f>
        <v>LOST</v>
      </c>
      <c r="R71" t="str">
        <f ca="1">IF(AND(RESULT!$K130&gt;Q$1,RESULT!$C130+RESULT!$D130&gt;2),"WON",IF(AND(RESULT!$K130&lt;Q$1,RESULT!$C130+RESULT!$D130&lt;3),"WON","LOST"))</f>
        <v>LOST</v>
      </c>
      <c r="S71" t="str">
        <f t="shared" ca="1" si="44"/>
        <v>LOST</v>
      </c>
      <c r="U71" t="str">
        <f ca="1">IF(AND(RESULT!$G130&gt;U$1,RESULT!$C130+RESULT!$D130&gt;2),"WON",IF(AND(RESULT!$G130&lt;U$1,RESULT!$C130+RESULT!$D130&lt;3),"WON","LOST"))</f>
        <v>LOST</v>
      </c>
      <c r="V71" t="str">
        <f ca="1">IF(AND(RESULT!$K130&gt;U$1,RESULT!$C130+RESULT!$D130&gt;2),"WON",IF(AND(RESULT!$K130&lt;U$1,RESULT!$C130+RESULT!$D130&lt;3),"WON","LOST"))</f>
        <v>LOST</v>
      </c>
      <c r="W71" t="str">
        <f t="shared" ca="1" si="45"/>
        <v>LOST</v>
      </c>
      <c r="Y71" t="str">
        <f ca="1">IF(AND(RESULT!$G130&gt;Y$1,RESULT!$C130+RESULT!$D130&gt;2),"WON",IF(AND(RESULT!$G130&lt;Y$1,RESULT!$C130+RESULT!$D130&lt;3),"WON","LOST"))</f>
        <v>LOST</v>
      </c>
      <c r="Z71" t="str">
        <f ca="1">IF(AND(RESULT!$K130&gt;Y$1,RESULT!$C130+RESULT!$D130&gt;2),"WON",IF(AND(RESULT!$K130&lt;Y$1,RESULT!$C130+RESULT!$D130&lt;3),"WON","LOST"))</f>
        <v>LOST</v>
      </c>
      <c r="AA71" t="str">
        <f t="shared" ca="1" si="46"/>
        <v>LOST</v>
      </c>
      <c r="AC71" t="str">
        <f ca="1">IF(AND(RESULT!$G130&gt;AC$1,RESULT!$C130+RESULT!$D130&gt;2),"WON",IF(AND(RESULT!$G130&lt;AC$1,RESULT!$C130+RESULT!$D130&lt;3),"WON","LOST"))</f>
        <v>LOST</v>
      </c>
      <c r="AD71" t="str">
        <f ca="1">IF(AND(RESULT!$K130&gt;AC$1,RESULT!$C130+RESULT!$D130&gt;2),"WON",IF(AND(RESULT!$K130&lt;AC$1,RESULT!$C130+RESULT!$D130&lt;3),"WON","LOST"))</f>
        <v>LOST</v>
      </c>
      <c r="AE71" t="str">
        <f t="shared" ca="1" si="47"/>
        <v>LOST</v>
      </c>
    </row>
    <row r="72" spans="1:31">
      <c r="A72" t="str">
        <f ca="1">IF(AND(RESULT!$G131&gt;A$1,RESULT!$C131+RESULT!$D131&gt;2),"WON",IF(AND(RESULT!$G131&lt;A$1,RESULT!$C131+RESULT!$D131&lt;3),"WON","LOST"))</f>
        <v>LOST</v>
      </c>
      <c r="B72" t="str">
        <f ca="1">IF(AND(RESULT!$K131&gt;A$1,RESULT!$C131+RESULT!$D131&gt;2),"WON",IF(AND(RESULT!$K131&lt;A$1,RESULT!$C131+RESULT!$D131&lt;3),"WON","LOST"))</f>
        <v>LOST</v>
      </c>
      <c r="C72" t="str">
        <f t="shared" ca="1" si="40"/>
        <v>LOST</v>
      </c>
      <c r="E72" t="str">
        <f ca="1">IF(AND(RESULT!$G131&gt;E$1,RESULT!$C131+RESULT!$D131&gt;2),"WON",IF(AND(RESULT!$G131&lt;E$1,RESULT!$C131+RESULT!$D131&lt;3),"WON","LOST"))</f>
        <v>LOST</v>
      </c>
      <c r="F72" t="str">
        <f ca="1">IF(AND(RESULT!$K131&gt;E$1,RESULT!$C131+RESULT!$D131&gt;2),"WON",IF(AND(RESULT!$K131&lt;E$1,RESULT!$C131+RESULT!$D131&lt;3),"WON","LOST"))</f>
        <v>LOST</v>
      </c>
      <c r="G72" t="str">
        <f t="shared" ca="1" si="41"/>
        <v>LOST</v>
      </c>
      <c r="I72" t="str">
        <f ca="1">IF(AND(RESULT!$G131&gt;I$1,RESULT!$C131+RESULT!$D131&gt;2),"WON",IF(AND(RESULT!$G131&lt;I$1,RESULT!$C131+RESULT!$D131&lt;3),"WON","LOST"))</f>
        <v>LOST</v>
      </c>
      <c r="J72" t="str">
        <f ca="1">IF(AND(RESULT!$K131&gt;I$1,RESULT!$C131+RESULT!$D131&gt;2),"WON",IF(AND(RESULT!$K131&lt;I$1,RESULT!$C131+RESULT!$D131&lt;3),"WON","LOST"))</f>
        <v>LOST</v>
      </c>
      <c r="K72" t="str">
        <f t="shared" ca="1" si="42"/>
        <v>LOST</v>
      </c>
      <c r="M72" t="str">
        <f ca="1">IF(AND(RESULT!$G131&gt;M$1,RESULT!$C131+RESULT!$D131&gt;2),"WON",IF(AND(RESULT!$G131&lt;M$1,RESULT!$C131+RESULT!$D131&lt;3),"WON","LOST"))</f>
        <v>LOST</v>
      </c>
      <c r="N72" t="str">
        <f ca="1">IF(AND(RESULT!$K131&gt;M$1,RESULT!$C131+RESULT!$D131&gt;2),"WON",IF(AND(RESULT!$K131&lt;M$1,RESULT!$C131+RESULT!$D131&lt;3),"WON","LOST"))</f>
        <v>LOST</v>
      </c>
      <c r="O72" t="str">
        <f t="shared" ca="1" si="43"/>
        <v>LOST</v>
      </c>
      <c r="Q72" t="str">
        <f ca="1">IF(AND(RESULT!$G131&gt;Q$1,RESULT!$C131+RESULT!$D131&gt;2),"WON",IF(AND(RESULT!$G131&lt;Q$1,RESULT!$C131+RESULT!$D131&lt;3),"WON","LOST"))</f>
        <v>LOST</v>
      </c>
      <c r="R72" t="str">
        <f ca="1">IF(AND(RESULT!$K131&gt;Q$1,RESULT!$C131+RESULT!$D131&gt;2),"WON",IF(AND(RESULT!$K131&lt;Q$1,RESULT!$C131+RESULT!$D131&lt;3),"WON","LOST"))</f>
        <v>LOST</v>
      </c>
      <c r="S72" t="str">
        <f t="shared" ca="1" si="44"/>
        <v>LOST</v>
      </c>
      <c r="U72" t="str">
        <f ca="1">IF(AND(RESULT!$G131&gt;U$1,RESULT!$C131+RESULT!$D131&gt;2),"WON",IF(AND(RESULT!$G131&lt;U$1,RESULT!$C131+RESULT!$D131&lt;3),"WON","LOST"))</f>
        <v>WON</v>
      </c>
      <c r="V72" t="str">
        <f ca="1">IF(AND(RESULT!$K131&gt;U$1,RESULT!$C131+RESULT!$D131&gt;2),"WON",IF(AND(RESULT!$K131&lt;U$1,RESULT!$C131+RESULT!$D131&lt;3),"WON","LOST"))</f>
        <v>LOST</v>
      </c>
      <c r="W72" t="str">
        <f t="shared" ca="1" si="45"/>
        <v>DP</v>
      </c>
      <c r="Y72" t="str">
        <f ca="1">IF(AND(RESULT!$G131&gt;Y$1,RESULT!$C131+RESULT!$D131&gt;2),"WON",IF(AND(RESULT!$G131&lt;Y$1,RESULT!$C131+RESULT!$D131&lt;3),"WON","LOST"))</f>
        <v>WON</v>
      </c>
      <c r="Z72" t="str">
        <f ca="1">IF(AND(RESULT!$K131&gt;Y$1,RESULT!$C131+RESULT!$D131&gt;2),"WON",IF(AND(RESULT!$K131&lt;Y$1,RESULT!$C131+RESULT!$D131&lt;3),"WON","LOST"))</f>
        <v>LOST</v>
      </c>
      <c r="AA72" t="str">
        <f t="shared" ca="1" si="46"/>
        <v>DP</v>
      </c>
      <c r="AC72" t="str">
        <f ca="1">IF(AND(RESULT!$G131&gt;AC$1,RESULT!$C131+RESULT!$D131&gt;2),"WON",IF(AND(RESULT!$G131&lt;AC$1,RESULT!$C131+RESULT!$D131&lt;3),"WON","LOST"))</f>
        <v>LOST</v>
      </c>
      <c r="AD72" t="str">
        <f ca="1">IF(AND(RESULT!$K131&gt;AC$1,RESULT!$C131+RESULT!$D131&gt;2),"WON",IF(AND(RESULT!$K131&lt;AC$1,RESULT!$C131+RESULT!$D131&lt;3),"WON","LOST"))</f>
        <v>LOST</v>
      </c>
      <c r="AE72" t="str">
        <f t="shared" ca="1" si="47"/>
        <v>LOST</v>
      </c>
    </row>
    <row r="75" spans="1:31">
      <c r="A75" t="str">
        <f ca="1">IF(AND(RESULT!$G134&gt;A$1,RESULT!$C134+RESULT!$D134&gt;2),"WON",IF(AND(RESULT!$G134&lt;A$1,RESULT!$C134+RESULT!$D134&lt;3),"WON","LOST"))</f>
        <v>WON</v>
      </c>
      <c r="B75" t="str">
        <f ca="1">IF(AND(RESULT!$K134&gt;A$1,RESULT!$C134+RESULT!$D134&gt;2),"WON",IF(AND(RESULT!$K134&lt;A$1,RESULT!$C134+RESULT!$D134&lt;3),"WON","LOST"))</f>
        <v>WON</v>
      </c>
      <c r="C75" t="str">
        <f ca="1">IF(AND(A75="WON",B75="WON"),"WON",IF(AND(A75="LOST",B75="LOST"),"LOST","DP"))</f>
        <v>WON</v>
      </c>
      <c r="E75" t="str">
        <f ca="1">IF(AND(RESULT!$G134&gt;E$1,RESULT!$C134+RESULT!$D134&gt;2),"WON",IF(AND(RESULT!$G134&lt;E$1,RESULT!$C134+RESULT!$D134&lt;3),"WON","LOST"))</f>
        <v>WON</v>
      </c>
      <c r="F75" t="str">
        <f ca="1">IF(AND(RESULT!$K134&gt;E$1,RESULT!$C134+RESULT!$D134&gt;2),"WON",IF(AND(RESULT!$K134&lt;E$1,RESULT!$C134+RESULT!$D134&lt;3),"WON","LOST"))</f>
        <v>WON</v>
      </c>
      <c r="G75" t="str">
        <f ca="1">IF(AND(E75="WON",F75="WON"),"WON",IF(AND(E75="LOST",F75="LOST"),"LOST","DP"))</f>
        <v>WON</v>
      </c>
      <c r="I75" t="str">
        <f ca="1">IF(AND(RESULT!$G134&gt;I$1,RESULT!$C134+RESULT!$D134&gt;2),"WON",IF(AND(RESULT!$G134&lt;I$1,RESULT!$C134+RESULT!$D134&lt;3),"WON","LOST"))</f>
        <v>WON</v>
      </c>
      <c r="J75" t="str">
        <f ca="1">IF(AND(RESULT!$K134&gt;I$1,RESULT!$C134+RESULT!$D134&gt;2),"WON",IF(AND(RESULT!$K134&lt;I$1,RESULT!$C134+RESULT!$D134&lt;3),"WON","LOST"))</f>
        <v>WON</v>
      </c>
      <c r="K75" t="str">
        <f ca="1">IF(AND(I75="WON",J75="WON"),"WON",IF(AND(I75="LOST",J75="LOST"),"LOST","DP"))</f>
        <v>WON</v>
      </c>
      <c r="M75" t="str">
        <f ca="1">IF(AND(RESULT!$G134&gt;M$1,RESULT!$C134+RESULT!$D134&gt;2),"WON",IF(AND(RESULT!$G134&lt;M$1,RESULT!$C134+RESULT!$D134&lt;3),"WON","LOST"))</f>
        <v>WON</v>
      </c>
      <c r="N75" t="str">
        <f ca="1">IF(AND(RESULT!$K134&gt;M$1,RESULT!$C134+RESULT!$D134&gt;2),"WON",IF(AND(RESULT!$K134&lt;M$1,RESULT!$C134+RESULT!$D134&lt;3),"WON","LOST"))</f>
        <v>WON</v>
      </c>
      <c r="O75" t="str">
        <f ca="1">IF(AND(M75="WON",N75="WON"),"WON",IF(AND(M75="LOST",N75="LOST"),"LOST","DP"))</f>
        <v>WON</v>
      </c>
      <c r="Q75" t="str">
        <f ca="1">IF(AND(RESULT!$G134&gt;Q$1,RESULT!$C134+RESULT!$D134&gt;2),"WON",IF(AND(RESULT!$G134&lt;Q$1,RESULT!$C134+RESULT!$D134&lt;3),"WON","LOST"))</f>
        <v>WON</v>
      </c>
      <c r="R75" t="str">
        <f ca="1">IF(AND(RESULT!$K134&gt;Q$1,RESULT!$C134+RESULT!$D134&gt;2),"WON",IF(AND(RESULT!$K134&lt;Q$1,RESULT!$C134+RESULT!$D134&lt;3),"WON","LOST"))</f>
        <v>WON</v>
      </c>
      <c r="S75" t="str">
        <f ca="1">IF(AND(Q75="WON",R75="WON"),"WON",IF(AND(Q75="LOST",R75="LOST"),"LOST","DP"))</f>
        <v>WON</v>
      </c>
      <c r="U75" t="str">
        <f ca="1">IF(AND(RESULT!$G134&gt;U$1,RESULT!$C134+RESULT!$D134&gt;2),"WON",IF(AND(RESULT!$G134&lt;U$1,RESULT!$C134+RESULT!$D134&lt;3),"WON","LOST"))</f>
        <v>WON</v>
      </c>
      <c r="V75" t="str">
        <f ca="1">IF(AND(RESULT!$K134&gt;U$1,RESULT!$C134+RESULT!$D134&gt;2),"WON",IF(AND(RESULT!$K134&lt;U$1,RESULT!$C134+RESULT!$D134&lt;3),"WON","LOST"))</f>
        <v>WON</v>
      </c>
      <c r="W75" t="str">
        <f ca="1">IF(AND(U75="WON",V75="WON"),"WON",IF(AND(U75="LOST",V75="LOST"),"LOST","DP"))</f>
        <v>WON</v>
      </c>
      <c r="Y75" t="str">
        <f ca="1">IF(AND(RESULT!$G134&gt;Y$1,RESULT!$C134+RESULT!$D134&gt;2),"WON",IF(AND(RESULT!$G134&lt;Y$1,RESULT!$C134+RESULT!$D134&lt;3),"WON","LOST"))</f>
        <v>WON</v>
      </c>
      <c r="Z75" t="str">
        <f ca="1">IF(AND(RESULT!$K134&gt;Y$1,RESULT!$C134+RESULT!$D134&gt;2),"WON",IF(AND(RESULT!$K134&lt;Y$1,RESULT!$C134+RESULT!$D134&lt;3),"WON","LOST"))</f>
        <v>WON</v>
      </c>
      <c r="AA75" t="str">
        <f ca="1">IF(AND(Y75="WON",Z75="WON"),"WON",IF(AND(Y75="LOST",Z75="LOST"),"LOST","DP"))</f>
        <v>WON</v>
      </c>
      <c r="AC75" t="str">
        <f ca="1">IF(AND(RESULT!$G134&gt;AC$1,RESULT!$C134+RESULT!$D134&gt;2),"WON",IF(AND(RESULT!$G134&lt;AC$1,RESULT!$C134+RESULT!$D134&lt;3),"WON","LOST"))</f>
        <v>WON</v>
      </c>
      <c r="AD75" t="str">
        <f ca="1">IF(AND(RESULT!$K134&gt;AC$1,RESULT!$C134+RESULT!$D134&gt;2),"WON",IF(AND(RESULT!$K134&lt;AC$1,RESULT!$C134+RESULT!$D134&lt;3),"WON","LOST"))</f>
        <v>WON</v>
      </c>
      <c r="AE75" t="str">
        <f ca="1">IF(AND(AC75="WON",AD75="WON"),"WON",IF(AND(AC75="LOST",AD75="LOST"),"LOST","DP"))</f>
        <v>WON</v>
      </c>
    </row>
    <row r="76" spans="1:31">
      <c r="A76" t="str">
        <f ca="1">IF(AND(RESULT!$G135&gt;A$1,RESULT!$C135+RESULT!$D135&gt;2),"WON",IF(AND(RESULT!$G135&lt;A$1,RESULT!$C135+RESULT!$D135&lt;3),"WON","LOST"))</f>
        <v>LOST</v>
      </c>
      <c r="B76" t="str">
        <f ca="1">IF(AND(RESULT!$K135&gt;A$1,RESULT!$C135+RESULT!$D135&gt;2),"WON",IF(AND(RESULT!$K135&lt;A$1,RESULT!$C135+RESULT!$D135&lt;3),"WON","LOST"))</f>
        <v>LOST</v>
      </c>
      <c r="C76" t="str">
        <f t="shared" ref="C76:C84" ca="1" si="48">IF(AND(A76="WON",B76="WON"),"WON",IF(AND(A76="LOST",B76="LOST"),"LOST","DP"))</f>
        <v>LOST</v>
      </c>
      <c r="E76" t="str">
        <f ca="1">IF(AND(RESULT!$G135&gt;E$1,RESULT!$C135+RESULT!$D135&gt;2),"WON",IF(AND(RESULT!$G135&lt;E$1,RESULT!$C135+RESULT!$D135&lt;3),"WON","LOST"))</f>
        <v>LOST</v>
      </c>
      <c r="F76" t="str">
        <f ca="1">IF(AND(RESULT!$K135&gt;E$1,RESULT!$C135+RESULT!$D135&gt;2),"WON",IF(AND(RESULT!$K135&lt;E$1,RESULT!$C135+RESULT!$D135&lt;3),"WON","LOST"))</f>
        <v>LOST</v>
      </c>
      <c r="G76" t="str">
        <f t="shared" ref="G76:G84" ca="1" si="49">IF(AND(E76="WON",F76="WON"),"WON",IF(AND(E76="LOST",F76="LOST"),"LOST","DP"))</f>
        <v>LOST</v>
      </c>
      <c r="I76" t="str">
        <f ca="1">IF(AND(RESULT!$G135&gt;I$1,RESULT!$C135+RESULT!$D135&gt;2),"WON",IF(AND(RESULT!$G135&lt;I$1,RESULT!$C135+RESULT!$D135&lt;3),"WON","LOST"))</f>
        <v>LOST</v>
      </c>
      <c r="J76" t="str">
        <f ca="1">IF(AND(RESULT!$K135&gt;I$1,RESULT!$C135+RESULT!$D135&gt;2),"WON",IF(AND(RESULT!$K135&lt;I$1,RESULT!$C135+RESULT!$D135&lt;3),"WON","LOST"))</f>
        <v>LOST</v>
      </c>
      <c r="K76" t="str">
        <f t="shared" ref="K76:K84" ca="1" si="50">IF(AND(I76="WON",J76="WON"),"WON",IF(AND(I76="LOST",J76="LOST"),"LOST","DP"))</f>
        <v>LOST</v>
      </c>
      <c r="M76" t="str">
        <f ca="1">IF(AND(RESULT!$G135&gt;M$1,RESULT!$C135+RESULT!$D135&gt;2),"WON",IF(AND(RESULT!$G135&lt;M$1,RESULT!$C135+RESULT!$D135&lt;3),"WON","LOST"))</f>
        <v>LOST</v>
      </c>
      <c r="N76" t="str">
        <f ca="1">IF(AND(RESULT!$K135&gt;M$1,RESULT!$C135+RESULT!$D135&gt;2),"WON",IF(AND(RESULT!$K135&lt;M$1,RESULT!$C135+RESULT!$D135&lt;3),"WON","LOST"))</f>
        <v>LOST</v>
      </c>
      <c r="O76" t="str">
        <f t="shared" ref="O76:O84" ca="1" si="51">IF(AND(M76="WON",N76="WON"),"WON",IF(AND(M76="LOST",N76="LOST"),"LOST","DP"))</f>
        <v>LOST</v>
      </c>
      <c r="Q76" t="str">
        <f ca="1">IF(AND(RESULT!$G135&gt;Q$1,RESULT!$C135+RESULT!$D135&gt;2),"WON",IF(AND(RESULT!$G135&lt;Q$1,RESULT!$C135+RESULT!$D135&lt;3),"WON","LOST"))</f>
        <v>LOST</v>
      </c>
      <c r="R76" t="str">
        <f ca="1">IF(AND(RESULT!$K135&gt;Q$1,RESULT!$C135+RESULT!$D135&gt;2),"WON",IF(AND(RESULT!$K135&lt;Q$1,RESULT!$C135+RESULT!$D135&lt;3),"WON","LOST"))</f>
        <v>LOST</v>
      </c>
      <c r="S76" t="str">
        <f t="shared" ref="S76:S84" ca="1" si="52">IF(AND(Q76="WON",R76="WON"),"WON",IF(AND(Q76="LOST",R76="LOST"),"LOST","DP"))</f>
        <v>LOST</v>
      </c>
      <c r="U76" t="str">
        <f ca="1">IF(AND(RESULT!$G135&gt;U$1,RESULT!$C135+RESULT!$D135&gt;2),"WON",IF(AND(RESULT!$G135&lt;U$1,RESULT!$C135+RESULT!$D135&lt;3),"WON","LOST"))</f>
        <v>LOST</v>
      </c>
      <c r="V76" t="str">
        <f ca="1">IF(AND(RESULT!$K135&gt;U$1,RESULT!$C135+RESULT!$D135&gt;2),"WON",IF(AND(RESULT!$K135&lt;U$1,RESULT!$C135+RESULT!$D135&lt;3),"WON","LOST"))</f>
        <v>LOST</v>
      </c>
      <c r="W76" t="str">
        <f t="shared" ref="W76:W84" ca="1" si="53">IF(AND(U76="WON",V76="WON"),"WON",IF(AND(U76="LOST",V76="LOST"),"LOST","DP"))</f>
        <v>LOST</v>
      </c>
      <c r="Y76" t="str">
        <f ca="1">IF(AND(RESULT!$G135&gt;Y$1,RESULT!$C135+RESULT!$D135&gt;2),"WON",IF(AND(RESULT!$G135&lt;Y$1,RESULT!$C135+RESULT!$D135&lt;3),"WON","LOST"))</f>
        <v>LOST</v>
      </c>
      <c r="Z76" t="str">
        <f ca="1">IF(AND(RESULT!$K135&gt;Y$1,RESULT!$C135+RESULT!$D135&gt;2),"WON",IF(AND(RESULT!$K135&lt;Y$1,RESULT!$C135+RESULT!$D135&lt;3),"WON","LOST"))</f>
        <v>LOST</v>
      </c>
      <c r="AA76" t="str">
        <f t="shared" ref="AA76:AA84" ca="1" si="54">IF(AND(Y76="WON",Z76="WON"),"WON",IF(AND(Y76="LOST",Z76="LOST"),"LOST","DP"))</f>
        <v>LOST</v>
      </c>
      <c r="AC76" t="str">
        <f ca="1">IF(AND(RESULT!$G135&gt;AC$1,RESULT!$C135+RESULT!$D135&gt;2),"WON",IF(AND(RESULT!$G135&lt;AC$1,RESULT!$C135+RESULT!$D135&lt;3),"WON","LOST"))</f>
        <v>LOST</v>
      </c>
      <c r="AD76" t="str">
        <f ca="1">IF(AND(RESULT!$K135&gt;AC$1,RESULT!$C135+RESULT!$D135&gt;2),"WON",IF(AND(RESULT!$K135&lt;AC$1,RESULT!$C135+RESULT!$D135&lt;3),"WON","LOST"))</f>
        <v>LOST</v>
      </c>
      <c r="AE76" t="str">
        <f t="shared" ref="AE76:AE84" ca="1" si="55">IF(AND(AC76="WON",AD76="WON"),"WON",IF(AND(AC76="LOST",AD76="LOST"),"LOST","DP"))</f>
        <v>LOST</v>
      </c>
    </row>
    <row r="77" spans="1:31">
      <c r="A77" t="str">
        <f ca="1">IF(AND(RESULT!$G136&gt;A$1,RESULT!$C136+RESULT!$D136&gt;2),"WON",IF(AND(RESULT!$G136&lt;A$1,RESULT!$C136+RESULT!$D136&lt;3),"WON","LOST"))</f>
        <v>WON</v>
      </c>
      <c r="B77" t="str">
        <f ca="1">IF(AND(RESULT!$K136&gt;A$1,RESULT!$C136+RESULT!$D136&gt;2),"WON",IF(AND(RESULT!$K136&lt;A$1,RESULT!$C136+RESULT!$D136&lt;3),"WON","LOST"))</f>
        <v>WON</v>
      </c>
      <c r="C77" t="str">
        <f t="shared" ca="1" si="48"/>
        <v>WON</v>
      </c>
      <c r="E77" t="str">
        <f ca="1">IF(AND(RESULT!$G136&gt;E$1,RESULT!$C136+RESULT!$D136&gt;2),"WON",IF(AND(RESULT!$G136&lt;E$1,RESULT!$C136+RESULT!$D136&lt;3),"WON","LOST"))</f>
        <v>WON</v>
      </c>
      <c r="F77" t="str">
        <f ca="1">IF(AND(RESULT!$K136&gt;E$1,RESULT!$C136+RESULT!$D136&gt;2),"WON",IF(AND(RESULT!$K136&lt;E$1,RESULT!$C136+RESULT!$D136&lt;3),"WON","LOST"))</f>
        <v>WON</v>
      </c>
      <c r="G77" t="str">
        <f t="shared" ca="1" si="49"/>
        <v>WON</v>
      </c>
      <c r="I77" t="str">
        <f ca="1">IF(AND(RESULT!$G136&gt;I$1,RESULT!$C136+RESULT!$D136&gt;2),"WON",IF(AND(RESULT!$G136&lt;I$1,RESULT!$C136+RESULT!$D136&lt;3),"WON","LOST"))</f>
        <v>WON</v>
      </c>
      <c r="J77" t="str">
        <f ca="1">IF(AND(RESULT!$K136&gt;I$1,RESULT!$C136+RESULT!$D136&gt;2),"WON",IF(AND(RESULT!$K136&lt;I$1,RESULT!$C136+RESULT!$D136&lt;3),"WON","LOST"))</f>
        <v>WON</v>
      </c>
      <c r="K77" t="str">
        <f t="shared" ca="1" si="50"/>
        <v>WON</v>
      </c>
      <c r="M77" t="str">
        <f ca="1">IF(AND(RESULT!$G136&gt;M$1,RESULT!$C136+RESULT!$D136&gt;2),"WON",IF(AND(RESULT!$G136&lt;M$1,RESULT!$C136+RESULT!$D136&lt;3),"WON","LOST"))</f>
        <v>WON</v>
      </c>
      <c r="N77" t="str">
        <f ca="1">IF(AND(RESULT!$K136&gt;M$1,RESULT!$C136+RESULT!$D136&gt;2),"WON",IF(AND(RESULT!$K136&lt;M$1,RESULT!$C136+RESULT!$D136&lt;3),"WON","LOST"))</f>
        <v>WON</v>
      </c>
      <c r="O77" t="str">
        <f t="shared" ca="1" si="51"/>
        <v>WON</v>
      </c>
      <c r="Q77" t="str">
        <f ca="1">IF(AND(RESULT!$G136&gt;Q$1,RESULT!$C136+RESULT!$D136&gt;2),"WON",IF(AND(RESULT!$G136&lt;Q$1,RESULT!$C136+RESULT!$D136&lt;3),"WON","LOST"))</f>
        <v>WON</v>
      </c>
      <c r="R77" t="str">
        <f ca="1">IF(AND(RESULT!$K136&gt;Q$1,RESULT!$C136+RESULT!$D136&gt;2),"WON",IF(AND(RESULT!$K136&lt;Q$1,RESULT!$C136+RESULT!$D136&lt;3),"WON","LOST"))</f>
        <v>WON</v>
      </c>
      <c r="S77" t="str">
        <f t="shared" ca="1" si="52"/>
        <v>WON</v>
      </c>
      <c r="U77" t="str">
        <f ca="1">IF(AND(RESULT!$G136&gt;U$1,RESULT!$C136+RESULT!$D136&gt;2),"WON",IF(AND(RESULT!$G136&lt;U$1,RESULT!$C136+RESULT!$D136&lt;3),"WON","LOST"))</f>
        <v>WON</v>
      </c>
      <c r="V77" t="str">
        <f ca="1">IF(AND(RESULT!$K136&gt;U$1,RESULT!$C136+RESULT!$D136&gt;2),"WON",IF(AND(RESULT!$K136&lt;U$1,RESULT!$C136+RESULT!$D136&lt;3),"WON","LOST"))</f>
        <v>WON</v>
      </c>
      <c r="W77" t="str">
        <f t="shared" ca="1" si="53"/>
        <v>WON</v>
      </c>
      <c r="Y77" t="str">
        <f ca="1">IF(AND(RESULT!$G136&gt;Y$1,RESULT!$C136+RESULT!$D136&gt;2),"WON",IF(AND(RESULT!$G136&lt;Y$1,RESULT!$C136+RESULT!$D136&lt;3),"WON","LOST"))</f>
        <v>WON</v>
      </c>
      <c r="Z77" t="str">
        <f ca="1">IF(AND(RESULT!$K136&gt;Y$1,RESULT!$C136+RESULT!$D136&gt;2),"WON",IF(AND(RESULT!$K136&lt;Y$1,RESULT!$C136+RESULT!$D136&lt;3),"WON","LOST"))</f>
        <v>WON</v>
      </c>
      <c r="AA77" t="str">
        <f t="shared" ca="1" si="54"/>
        <v>WON</v>
      </c>
      <c r="AC77" t="str">
        <f ca="1">IF(AND(RESULT!$G136&gt;AC$1,RESULT!$C136+RESULT!$D136&gt;2),"WON",IF(AND(RESULT!$G136&lt;AC$1,RESULT!$C136+RESULT!$D136&lt;3),"WON","LOST"))</f>
        <v>WON</v>
      </c>
      <c r="AD77" t="str">
        <f ca="1">IF(AND(RESULT!$K136&gt;AC$1,RESULT!$C136+RESULT!$D136&gt;2),"WON",IF(AND(RESULT!$K136&lt;AC$1,RESULT!$C136+RESULT!$D136&lt;3),"WON","LOST"))</f>
        <v>WON</v>
      </c>
      <c r="AE77" t="str">
        <f t="shared" ca="1" si="55"/>
        <v>WON</v>
      </c>
    </row>
    <row r="78" spans="1:31">
      <c r="A78" t="str">
        <f ca="1">IF(AND(RESULT!$G137&gt;A$1,RESULT!$C137+RESULT!$D137&gt;2),"WON",IF(AND(RESULT!$G137&lt;A$1,RESULT!$C137+RESULT!$D137&lt;3),"WON","LOST"))</f>
        <v>LOST</v>
      </c>
      <c r="B78" t="str">
        <f ca="1">IF(AND(RESULT!$K137&gt;A$1,RESULT!$C137+RESULT!$D137&gt;2),"WON",IF(AND(RESULT!$K137&lt;A$1,RESULT!$C137+RESULT!$D137&lt;3),"WON","LOST"))</f>
        <v>LOST</v>
      </c>
      <c r="C78" t="str">
        <f t="shared" ca="1" si="48"/>
        <v>LOST</v>
      </c>
      <c r="E78" t="str">
        <f ca="1">IF(AND(RESULT!$G137&gt;E$1,RESULT!$C137+RESULT!$D137&gt;2),"WON",IF(AND(RESULT!$G137&lt;E$1,RESULT!$C137+RESULT!$D137&lt;3),"WON","LOST"))</f>
        <v>LOST</v>
      </c>
      <c r="F78" t="str">
        <f ca="1">IF(AND(RESULT!$K137&gt;E$1,RESULT!$C137+RESULT!$D137&gt;2),"WON",IF(AND(RESULT!$K137&lt;E$1,RESULT!$C137+RESULT!$D137&lt;3),"WON","LOST"))</f>
        <v>LOST</v>
      </c>
      <c r="G78" t="str">
        <f t="shared" ca="1" si="49"/>
        <v>LOST</v>
      </c>
      <c r="I78" t="str">
        <f ca="1">IF(AND(RESULT!$G137&gt;I$1,RESULT!$C137+RESULT!$D137&gt;2),"WON",IF(AND(RESULT!$G137&lt;I$1,RESULT!$C137+RESULT!$D137&lt;3),"WON","LOST"))</f>
        <v>LOST</v>
      </c>
      <c r="J78" t="str">
        <f ca="1">IF(AND(RESULT!$K137&gt;I$1,RESULT!$C137+RESULT!$D137&gt;2),"WON",IF(AND(RESULT!$K137&lt;I$1,RESULT!$C137+RESULT!$D137&lt;3),"WON","LOST"))</f>
        <v>LOST</v>
      </c>
      <c r="K78" t="str">
        <f t="shared" ca="1" si="50"/>
        <v>LOST</v>
      </c>
      <c r="M78" t="str">
        <f ca="1">IF(AND(RESULT!$G137&gt;M$1,RESULT!$C137+RESULT!$D137&gt;2),"WON",IF(AND(RESULT!$G137&lt;M$1,RESULT!$C137+RESULT!$D137&lt;3),"WON","LOST"))</f>
        <v>LOST</v>
      </c>
      <c r="N78" t="str">
        <f ca="1">IF(AND(RESULT!$K137&gt;M$1,RESULT!$C137+RESULT!$D137&gt;2),"WON",IF(AND(RESULT!$K137&lt;M$1,RESULT!$C137+RESULT!$D137&lt;3),"WON","LOST"))</f>
        <v>LOST</v>
      </c>
      <c r="O78" t="str">
        <f t="shared" ca="1" si="51"/>
        <v>LOST</v>
      </c>
      <c r="Q78" t="str">
        <f ca="1">IF(AND(RESULT!$G137&gt;Q$1,RESULT!$C137+RESULT!$D137&gt;2),"WON",IF(AND(RESULT!$G137&lt;Q$1,RESULT!$C137+RESULT!$D137&lt;3),"WON","LOST"))</f>
        <v>LOST</v>
      </c>
      <c r="R78" t="str">
        <f ca="1">IF(AND(RESULT!$K137&gt;Q$1,RESULT!$C137+RESULT!$D137&gt;2),"WON",IF(AND(RESULT!$K137&lt;Q$1,RESULT!$C137+RESULT!$D137&lt;3),"WON","LOST"))</f>
        <v>LOST</v>
      </c>
      <c r="S78" t="str">
        <f t="shared" ca="1" si="52"/>
        <v>LOST</v>
      </c>
      <c r="U78" t="str">
        <f ca="1">IF(AND(RESULT!$G137&gt;U$1,RESULT!$C137+RESULT!$D137&gt;2),"WON",IF(AND(RESULT!$G137&lt;U$1,RESULT!$C137+RESULT!$D137&lt;3),"WON","LOST"))</f>
        <v>LOST</v>
      </c>
      <c r="V78" t="str">
        <f ca="1">IF(AND(RESULT!$K137&gt;U$1,RESULT!$C137+RESULT!$D137&gt;2),"WON",IF(AND(RESULT!$K137&lt;U$1,RESULT!$C137+RESULT!$D137&lt;3),"WON","LOST"))</f>
        <v>LOST</v>
      </c>
      <c r="W78" t="str">
        <f t="shared" ca="1" si="53"/>
        <v>LOST</v>
      </c>
      <c r="Y78" t="str">
        <f ca="1">IF(AND(RESULT!$G137&gt;Y$1,RESULT!$C137+RESULT!$D137&gt;2),"WON",IF(AND(RESULT!$G137&lt;Y$1,RESULT!$C137+RESULT!$D137&lt;3),"WON","LOST"))</f>
        <v>LOST</v>
      </c>
      <c r="Z78" t="str">
        <f ca="1">IF(AND(RESULT!$K137&gt;Y$1,RESULT!$C137+RESULT!$D137&gt;2),"WON",IF(AND(RESULT!$K137&lt;Y$1,RESULT!$C137+RESULT!$D137&lt;3),"WON","LOST"))</f>
        <v>LOST</v>
      </c>
      <c r="AA78" t="str">
        <f t="shared" ca="1" si="54"/>
        <v>LOST</v>
      </c>
      <c r="AC78" t="str">
        <f ca="1">IF(AND(RESULT!$G137&gt;AC$1,RESULT!$C137+RESULT!$D137&gt;2),"WON",IF(AND(RESULT!$G137&lt;AC$1,RESULT!$C137+RESULT!$D137&lt;3),"WON","LOST"))</f>
        <v>LOST</v>
      </c>
      <c r="AD78" t="str">
        <f ca="1">IF(AND(RESULT!$K137&gt;AC$1,RESULT!$C137+RESULT!$D137&gt;2),"WON",IF(AND(RESULT!$K137&lt;AC$1,RESULT!$C137+RESULT!$D137&lt;3),"WON","LOST"))</f>
        <v>LOST</v>
      </c>
      <c r="AE78" t="str">
        <f t="shared" ca="1" si="55"/>
        <v>LOST</v>
      </c>
    </row>
    <row r="79" spans="1:31">
      <c r="A79" t="str">
        <f ca="1">IF(AND(RESULT!$G138&gt;A$1,RESULT!$C138+RESULT!$D138&gt;2),"WON",IF(AND(RESULT!$G138&lt;A$1,RESULT!$C138+RESULT!$D138&lt;3),"WON","LOST"))</f>
        <v>WON</v>
      </c>
      <c r="B79" t="str">
        <f ca="1">IF(AND(RESULT!$K138&gt;A$1,RESULT!$C138+RESULT!$D138&gt;2),"WON",IF(AND(RESULT!$K138&lt;A$1,RESULT!$C138+RESULT!$D138&lt;3),"WON","LOST"))</f>
        <v>WON</v>
      </c>
      <c r="C79" t="str">
        <f t="shared" ca="1" si="48"/>
        <v>WON</v>
      </c>
      <c r="E79" t="str">
        <f ca="1">IF(AND(RESULT!$G138&gt;E$1,RESULT!$C138+RESULT!$D138&gt;2),"WON",IF(AND(RESULT!$G138&lt;E$1,RESULT!$C138+RESULT!$D138&lt;3),"WON","LOST"))</f>
        <v>WON</v>
      </c>
      <c r="F79" t="str">
        <f ca="1">IF(AND(RESULT!$K138&gt;E$1,RESULT!$C138+RESULT!$D138&gt;2),"WON",IF(AND(RESULT!$K138&lt;E$1,RESULT!$C138+RESULT!$D138&lt;3),"WON","LOST"))</f>
        <v>WON</v>
      </c>
      <c r="G79" t="str">
        <f t="shared" ca="1" si="49"/>
        <v>WON</v>
      </c>
      <c r="I79" t="str">
        <f ca="1">IF(AND(RESULT!$G138&gt;I$1,RESULT!$C138+RESULT!$D138&gt;2),"WON",IF(AND(RESULT!$G138&lt;I$1,RESULT!$C138+RESULT!$D138&lt;3),"WON","LOST"))</f>
        <v>WON</v>
      </c>
      <c r="J79" t="str">
        <f ca="1">IF(AND(RESULT!$K138&gt;I$1,RESULT!$C138+RESULT!$D138&gt;2),"WON",IF(AND(RESULT!$K138&lt;I$1,RESULT!$C138+RESULT!$D138&lt;3),"WON","LOST"))</f>
        <v>WON</v>
      </c>
      <c r="K79" t="str">
        <f t="shared" ca="1" si="50"/>
        <v>WON</v>
      </c>
      <c r="M79" t="str">
        <f ca="1">IF(AND(RESULT!$G138&gt;M$1,RESULT!$C138+RESULT!$D138&gt;2),"WON",IF(AND(RESULT!$G138&lt;M$1,RESULT!$C138+RESULT!$D138&lt;3),"WON","LOST"))</f>
        <v>WON</v>
      </c>
      <c r="N79" t="str">
        <f ca="1">IF(AND(RESULT!$K138&gt;M$1,RESULT!$C138+RESULT!$D138&gt;2),"WON",IF(AND(RESULT!$K138&lt;M$1,RESULT!$C138+RESULT!$D138&lt;3),"WON","LOST"))</f>
        <v>WON</v>
      </c>
      <c r="O79" t="str">
        <f t="shared" ca="1" si="51"/>
        <v>WON</v>
      </c>
      <c r="Q79" t="str">
        <f ca="1">IF(AND(RESULT!$G138&gt;Q$1,RESULT!$C138+RESULT!$D138&gt;2),"WON",IF(AND(RESULT!$G138&lt;Q$1,RESULT!$C138+RESULT!$D138&lt;3),"WON","LOST"))</f>
        <v>WON</v>
      </c>
      <c r="R79" t="str">
        <f ca="1">IF(AND(RESULT!$K138&gt;Q$1,RESULT!$C138+RESULT!$D138&gt;2),"WON",IF(AND(RESULT!$K138&lt;Q$1,RESULT!$C138+RESULT!$D138&lt;3),"WON","LOST"))</f>
        <v>WON</v>
      </c>
      <c r="S79" t="str">
        <f t="shared" ca="1" si="52"/>
        <v>WON</v>
      </c>
      <c r="U79" t="str">
        <f ca="1">IF(AND(RESULT!$G138&gt;U$1,RESULT!$C138+RESULT!$D138&gt;2),"WON",IF(AND(RESULT!$G138&lt;U$1,RESULT!$C138+RESULT!$D138&lt;3),"WON","LOST"))</f>
        <v>WON</v>
      </c>
      <c r="V79" t="str">
        <f ca="1">IF(AND(RESULT!$K138&gt;U$1,RESULT!$C138+RESULT!$D138&gt;2),"WON",IF(AND(RESULT!$K138&lt;U$1,RESULT!$C138+RESULT!$D138&lt;3),"WON","LOST"))</f>
        <v>WON</v>
      </c>
      <c r="W79" t="str">
        <f t="shared" ca="1" si="53"/>
        <v>WON</v>
      </c>
      <c r="Y79" t="str">
        <f ca="1">IF(AND(RESULT!$G138&gt;Y$1,RESULT!$C138+RESULT!$D138&gt;2),"WON",IF(AND(RESULT!$G138&lt;Y$1,RESULT!$C138+RESULT!$D138&lt;3),"WON","LOST"))</f>
        <v>WON</v>
      </c>
      <c r="Z79" t="str">
        <f ca="1">IF(AND(RESULT!$K138&gt;Y$1,RESULT!$C138+RESULT!$D138&gt;2),"WON",IF(AND(RESULT!$K138&lt;Y$1,RESULT!$C138+RESULT!$D138&lt;3),"WON","LOST"))</f>
        <v>WON</v>
      </c>
      <c r="AA79" t="str">
        <f t="shared" ca="1" si="54"/>
        <v>WON</v>
      </c>
      <c r="AC79" t="str">
        <f ca="1">IF(AND(RESULT!$G138&gt;AC$1,RESULT!$C138+RESULT!$D138&gt;2),"WON",IF(AND(RESULT!$G138&lt;AC$1,RESULT!$C138+RESULT!$D138&lt;3),"WON","LOST"))</f>
        <v>WON</v>
      </c>
      <c r="AD79" t="str">
        <f ca="1">IF(AND(RESULT!$K138&gt;AC$1,RESULT!$C138+RESULT!$D138&gt;2),"WON",IF(AND(RESULT!$K138&lt;AC$1,RESULT!$C138+RESULT!$D138&lt;3),"WON","LOST"))</f>
        <v>WON</v>
      </c>
      <c r="AE79" t="str">
        <f t="shared" ca="1" si="55"/>
        <v>WON</v>
      </c>
    </row>
    <row r="80" spans="1:31">
      <c r="A80" t="str">
        <f ca="1">IF(AND(RESULT!$G139&gt;A$1,RESULT!$C139+RESULT!$D139&gt;2),"WON",IF(AND(RESULT!$G139&lt;A$1,RESULT!$C139+RESULT!$D139&lt;3),"WON","LOST"))</f>
        <v>LOST</v>
      </c>
      <c r="B80" t="str">
        <f ca="1">IF(AND(RESULT!$K139&gt;A$1,RESULT!$C139+RESULT!$D139&gt;2),"WON",IF(AND(RESULT!$K139&lt;A$1,RESULT!$C139+RESULT!$D139&lt;3),"WON","LOST"))</f>
        <v>LOST</v>
      </c>
      <c r="C80" t="str">
        <f t="shared" ca="1" si="48"/>
        <v>LOST</v>
      </c>
      <c r="E80" t="str">
        <f ca="1">IF(AND(RESULT!$G139&gt;E$1,RESULT!$C139+RESULT!$D139&gt;2),"WON",IF(AND(RESULT!$G139&lt;E$1,RESULT!$C139+RESULT!$D139&lt;3),"WON","LOST"))</f>
        <v>LOST</v>
      </c>
      <c r="F80" t="str">
        <f ca="1">IF(AND(RESULT!$K139&gt;E$1,RESULT!$C139+RESULT!$D139&gt;2),"WON",IF(AND(RESULT!$K139&lt;E$1,RESULT!$C139+RESULT!$D139&lt;3),"WON","LOST"))</f>
        <v>LOST</v>
      </c>
      <c r="G80" t="str">
        <f t="shared" ca="1" si="49"/>
        <v>LOST</v>
      </c>
      <c r="I80" t="str">
        <f ca="1">IF(AND(RESULT!$G139&gt;I$1,RESULT!$C139+RESULT!$D139&gt;2),"WON",IF(AND(RESULT!$G139&lt;I$1,RESULT!$C139+RESULT!$D139&lt;3),"WON","LOST"))</f>
        <v>LOST</v>
      </c>
      <c r="J80" t="str">
        <f ca="1">IF(AND(RESULT!$K139&gt;I$1,RESULT!$C139+RESULT!$D139&gt;2),"WON",IF(AND(RESULT!$K139&lt;I$1,RESULT!$C139+RESULT!$D139&lt;3),"WON","LOST"))</f>
        <v>LOST</v>
      </c>
      <c r="K80" t="str">
        <f t="shared" ca="1" si="50"/>
        <v>LOST</v>
      </c>
      <c r="M80" t="str">
        <f ca="1">IF(AND(RESULT!$G139&gt;M$1,RESULT!$C139+RESULT!$D139&gt;2),"WON",IF(AND(RESULT!$G139&lt;M$1,RESULT!$C139+RESULT!$D139&lt;3),"WON","LOST"))</f>
        <v>LOST</v>
      </c>
      <c r="N80" t="str">
        <f ca="1">IF(AND(RESULT!$K139&gt;M$1,RESULT!$C139+RESULT!$D139&gt;2),"WON",IF(AND(RESULT!$K139&lt;M$1,RESULT!$C139+RESULT!$D139&lt;3),"WON","LOST"))</f>
        <v>LOST</v>
      </c>
      <c r="O80" t="str">
        <f t="shared" ca="1" si="51"/>
        <v>LOST</v>
      </c>
      <c r="Q80" t="str">
        <f ca="1">IF(AND(RESULT!$G139&gt;Q$1,RESULT!$C139+RESULT!$D139&gt;2),"WON",IF(AND(RESULT!$G139&lt;Q$1,RESULT!$C139+RESULT!$D139&lt;3),"WON","LOST"))</f>
        <v>LOST</v>
      </c>
      <c r="R80" t="str">
        <f ca="1">IF(AND(RESULT!$K139&gt;Q$1,RESULT!$C139+RESULT!$D139&gt;2),"WON",IF(AND(RESULT!$K139&lt;Q$1,RESULT!$C139+RESULT!$D139&lt;3),"WON","LOST"))</f>
        <v>LOST</v>
      </c>
      <c r="S80" t="str">
        <f t="shared" ca="1" si="52"/>
        <v>LOST</v>
      </c>
      <c r="U80" t="str">
        <f ca="1">IF(AND(RESULT!$G139&gt;U$1,RESULT!$C139+RESULT!$D139&gt;2),"WON",IF(AND(RESULT!$G139&lt;U$1,RESULT!$C139+RESULT!$D139&lt;3),"WON","LOST"))</f>
        <v>LOST</v>
      </c>
      <c r="V80" t="str">
        <f ca="1">IF(AND(RESULT!$K139&gt;U$1,RESULT!$C139+RESULT!$D139&gt;2),"WON",IF(AND(RESULT!$K139&lt;U$1,RESULT!$C139+RESULT!$D139&lt;3),"WON","LOST"))</f>
        <v>LOST</v>
      </c>
      <c r="W80" t="str">
        <f t="shared" ca="1" si="53"/>
        <v>LOST</v>
      </c>
      <c r="Y80" t="str">
        <f ca="1">IF(AND(RESULT!$G139&gt;Y$1,RESULT!$C139+RESULT!$D139&gt;2),"WON",IF(AND(RESULT!$G139&lt;Y$1,RESULT!$C139+RESULT!$D139&lt;3),"WON","LOST"))</f>
        <v>LOST</v>
      </c>
      <c r="Z80" t="str">
        <f ca="1">IF(AND(RESULT!$K139&gt;Y$1,RESULT!$C139+RESULT!$D139&gt;2),"WON",IF(AND(RESULT!$K139&lt;Y$1,RESULT!$C139+RESULT!$D139&lt;3),"WON","LOST"))</f>
        <v>LOST</v>
      </c>
      <c r="AA80" t="str">
        <f t="shared" ca="1" si="54"/>
        <v>LOST</v>
      </c>
      <c r="AC80" t="str">
        <f ca="1">IF(AND(RESULT!$G139&gt;AC$1,RESULT!$C139+RESULT!$D139&gt;2),"WON",IF(AND(RESULT!$G139&lt;AC$1,RESULT!$C139+RESULT!$D139&lt;3),"WON","LOST"))</f>
        <v>WON</v>
      </c>
      <c r="AD80" t="str">
        <f ca="1">IF(AND(RESULT!$K139&gt;AC$1,RESULT!$C139+RESULT!$D139&gt;2),"WON",IF(AND(RESULT!$K139&lt;AC$1,RESULT!$C139+RESULT!$D139&lt;3),"WON","LOST"))</f>
        <v>LOST</v>
      </c>
      <c r="AE80" t="str">
        <f t="shared" ca="1" si="55"/>
        <v>DP</v>
      </c>
    </row>
    <row r="81" spans="1:31">
      <c r="A81" t="str">
        <f ca="1">IF(AND(RESULT!$G140&gt;A$1,RESULT!$C140+RESULT!$D140&gt;2),"WON",IF(AND(RESULT!$G140&lt;A$1,RESULT!$C140+RESULT!$D140&lt;3),"WON","LOST"))</f>
        <v>WON</v>
      </c>
      <c r="B81" t="str">
        <f ca="1">IF(AND(RESULT!$K140&gt;A$1,RESULT!$C140+RESULT!$D140&gt;2),"WON",IF(AND(RESULT!$K140&lt;A$1,RESULT!$C140+RESULT!$D140&lt;3),"WON","LOST"))</f>
        <v>WON</v>
      </c>
      <c r="C81" t="str">
        <f t="shared" ca="1" si="48"/>
        <v>WON</v>
      </c>
      <c r="E81" t="str">
        <f ca="1">IF(AND(RESULT!$G140&gt;E$1,RESULT!$C140+RESULT!$D140&gt;2),"WON",IF(AND(RESULT!$G140&lt;E$1,RESULT!$C140+RESULT!$D140&lt;3),"WON","LOST"))</f>
        <v>WON</v>
      </c>
      <c r="F81" t="str">
        <f ca="1">IF(AND(RESULT!$K140&gt;E$1,RESULT!$C140+RESULT!$D140&gt;2),"WON",IF(AND(RESULT!$K140&lt;E$1,RESULT!$C140+RESULT!$D140&lt;3),"WON","LOST"))</f>
        <v>WON</v>
      </c>
      <c r="G81" t="str">
        <f t="shared" ca="1" si="49"/>
        <v>WON</v>
      </c>
      <c r="I81" t="str">
        <f ca="1">IF(AND(RESULT!$G140&gt;I$1,RESULT!$C140+RESULT!$D140&gt;2),"WON",IF(AND(RESULT!$G140&lt;I$1,RESULT!$C140+RESULT!$D140&lt;3),"WON","LOST"))</f>
        <v>WON</v>
      </c>
      <c r="J81" t="str">
        <f ca="1">IF(AND(RESULT!$K140&gt;I$1,RESULT!$C140+RESULT!$D140&gt;2),"WON",IF(AND(RESULT!$K140&lt;I$1,RESULT!$C140+RESULT!$D140&lt;3),"WON","LOST"))</f>
        <v>WON</v>
      </c>
      <c r="K81" t="str">
        <f t="shared" ca="1" si="50"/>
        <v>WON</v>
      </c>
      <c r="M81" t="str">
        <f ca="1">IF(AND(RESULT!$G140&gt;M$1,RESULT!$C140+RESULT!$D140&gt;2),"WON",IF(AND(RESULT!$G140&lt;M$1,RESULT!$C140+RESULT!$D140&lt;3),"WON","LOST"))</f>
        <v>WON</v>
      </c>
      <c r="N81" t="str">
        <f ca="1">IF(AND(RESULT!$K140&gt;M$1,RESULT!$C140+RESULT!$D140&gt;2),"WON",IF(AND(RESULT!$K140&lt;M$1,RESULT!$C140+RESULT!$D140&lt;3),"WON","LOST"))</f>
        <v>WON</v>
      </c>
      <c r="O81" t="str">
        <f t="shared" ca="1" si="51"/>
        <v>WON</v>
      </c>
      <c r="Q81" t="str">
        <f ca="1">IF(AND(RESULT!$G140&gt;Q$1,RESULT!$C140+RESULT!$D140&gt;2),"WON",IF(AND(RESULT!$G140&lt;Q$1,RESULT!$C140+RESULT!$D140&lt;3),"WON","LOST"))</f>
        <v>WON</v>
      </c>
      <c r="R81" t="str">
        <f ca="1">IF(AND(RESULT!$K140&gt;Q$1,RESULT!$C140+RESULT!$D140&gt;2),"WON",IF(AND(RESULT!$K140&lt;Q$1,RESULT!$C140+RESULT!$D140&lt;3),"WON","LOST"))</f>
        <v>WON</v>
      </c>
      <c r="S81" t="str">
        <f t="shared" ca="1" si="52"/>
        <v>WON</v>
      </c>
      <c r="U81" t="str">
        <f ca="1">IF(AND(RESULT!$G140&gt;U$1,RESULT!$C140+RESULT!$D140&gt;2),"WON",IF(AND(RESULT!$G140&lt;U$1,RESULT!$C140+RESULT!$D140&lt;3),"WON","LOST"))</f>
        <v>WON</v>
      </c>
      <c r="V81" t="str">
        <f ca="1">IF(AND(RESULT!$K140&gt;U$1,RESULT!$C140+RESULT!$D140&gt;2),"WON",IF(AND(RESULT!$K140&lt;U$1,RESULT!$C140+RESULT!$D140&lt;3),"WON","LOST"))</f>
        <v>WON</v>
      </c>
      <c r="W81" t="str">
        <f t="shared" ca="1" si="53"/>
        <v>WON</v>
      </c>
      <c r="Y81" t="str">
        <f ca="1">IF(AND(RESULT!$G140&gt;Y$1,RESULT!$C140+RESULT!$D140&gt;2),"WON",IF(AND(RESULT!$G140&lt;Y$1,RESULT!$C140+RESULT!$D140&lt;3),"WON","LOST"))</f>
        <v>WON</v>
      </c>
      <c r="Z81" t="str">
        <f ca="1">IF(AND(RESULT!$K140&gt;Y$1,RESULT!$C140+RESULT!$D140&gt;2),"WON",IF(AND(RESULT!$K140&lt;Y$1,RESULT!$C140+RESULT!$D140&lt;3),"WON","LOST"))</f>
        <v>WON</v>
      </c>
      <c r="AA81" t="str">
        <f t="shared" ca="1" si="54"/>
        <v>WON</v>
      </c>
      <c r="AC81" t="str">
        <f ca="1">IF(AND(RESULT!$G140&gt;AC$1,RESULT!$C140+RESULT!$D140&gt;2),"WON",IF(AND(RESULT!$G140&lt;AC$1,RESULT!$C140+RESULT!$D140&lt;3),"WON","LOST"))</f>
        <v>LOST</v>
      </c>
      <c r="AD81" t="str">
        <f ca="1">IF(AND(RESULT!$K140&gt;AC$1,RESULT!$C140+RESULT!$D140&gt;2),"WON",IF(AND(RESULT!$K140&lt;AC$1,RESULT!$C140+RESULT!$D140&lt;3),"WON","LOST"))</f>
        <v>LOST</v>
      </c>
      <c r="AE81" t="str">
        <f t="shared" ca="1" si="55"/>
        <v>LOST</v>
      </c>
    </row>
    <row r="82" spans="1:31">
      <c r="A82" t="str">
        <f ca="1">IF(AND(RESULT!$G141&gt;A$1,RESULT!$C141+RESULT!$D141&gt;2),"WON",IF(AND(RESULT!$G141&lt;A$1,RESULT!$C141+RESULT!$D141&lt;3),"WON","LOST"))</f>
        <v>WON</v>
      </c>
      <c r="B82" t="str">
        <f ca="1">IF(AND(RESULT!$K141&gt;A$1,RESULT!$C141+RESULT!$D141&gt;2),"WON",IF(AND(RESULT!$K141&lt;A$1,RESULT!$C141+RESULT!$D141&lt;3),"WON","LOST"))</f>
        <v>WON</v>
      </c>
      <c r="C82" t="str">
        <f t="shared" ca="1" si="48"/>
        <v>WON</v>
      </c>
      <c r="E82" t="str">
        <f ca="1">IF(AND(RESULT!$G141&gt;E$1,RESULT!$C141+RESULT!$D141&gt;2),"WON",IF(AND(RESULT!$G141&lt;E$1,RESULT!$C141+RESULT!$D141&lt;3),"WON","LOST"))</f>
        <v>WON</v>
      </c>
      <c r="F82" t="str">
        <f ca="1">IF(AND(RESULT!$K141&gt;E$1,RESULT!$C141+RESULT!$D141&gt;2),"WON",IF(AND(RESULT!$K141&lt;E$1,RESULT!$C141+RESULT!$D141&lt;3),"WON","LOST"))</f>
        <v>WON</v>
      </c>
      <c r="G82" t="str">
        <f t="shared" ca="1" si="49"/>
        <v>WON</v>
      </c>
      <c r="I82" t="str">
        <f ca="1">IF(AND(RESULT!$G141&gt;I$1,RESULT!$C141+RESULT!$D141&gt;2),"WON",IF(AND(RESULT!$G141&lt;I$1,RESULT!$C141+RESULT!$D141&lt;3),"WON","LOST"))</f>
        <v>WON</v>
      </c>
      <c r="J82" t="str">
        <f ca="1">IF(AND(RESULT!$K141&gt;I$1,RESULT!$C141+RESULT!$D141&gt;2),"WON",IF(AND(RESULT!$K141&lt;I$1,RESULT!$C141+RESULT!$D141&lt;3),"WON","LOST"))</f>
        <v>WON</v>
      </c>
      <c r="K82" t="str">
        <f t="shared" ca="1" si="50"/>
        <v>WON</v>
      </c>
      <c r="M82" t="str">
        <f ca="1">IF(AND(RESULT!$G141&gt;M$1,RESULT!$C141+RESULT!$D141&gt;2),"WON",IF(AND(RESULT!$G141&lt;M$1,RESULT!$C141+RESULT!$D141&lt;3),"WON","LOST"))</f>
        <v>WON</v>
      </c>
      <c r="N82" t="str">
        <f ca="1">IF(AND(RESULT!$K141&gt;M$1,RESULT!$C141+RESULT!$D141&gt;2),"WON",IF(AND(RESULT!$K141&lt;M$1,RESULT!$C141+RESULT!$D141&lt;3),"WON","LOST"))</f>
        <v>WON</v>
      </c>
      <c r="O82" t="str">
        <f t="shared" ca="1" si="51"/>
        <v>WON</v>
      </c>
      <c r="Q82" t="str">
        <f ca="1">IF(AND(RESULT!$G141&gt;Q$1,RESULT!$C141+RESULT!$D141&gt;2),"WON",IF(AND(RESULT!$G141&lt;Q$1,RESULT!$C141+RESULT!$D141&lt;3),"WON","LOST"))</f>
        <v>WON</v>
      </c>
      <c r="R82" t="str">
        <f ca="1">IF(AND(RESULT!$K141&gt;Q$1,RESULT!$C141+RESULT!$D141&gt;2),"WON",IF(AND(RESULT!$K141&lt;Q$1,RESULT!$C141+RESULT!$D141&lt;3),"WON","LOST"))</f>
        <v>WON</v>
      </c>
      <c r="S82" t="str">
        <f t="shared" ca="1" si="52"/>
        <v>WON</v>
      </c>
      <c r="U82" t="str">
        <f ca="1">IF(AND(RESULT!$G141&gt;U$1,RESULT!$C141+RESULT!$D141&gt;2),"WON",IF(AND(RESULT!$G141&lt;U$1,RESULT!$C141+RESULT!$D141&lt;3),"WON","LOST"))</f>
        <v>WON</v>
      </c>
      <c r="V82" t="str">
        <f ca="1">IF(AND(RESULT!$K141&gt;U$1,RESULT!$C141+RESULT!$D141&gt;2),"WON",IF(AND(RESULT!$K141&lt;U$1,RESULT!$C141+RESULT!$D141&lt;3),"WON","LOST"))</f>
        <v>WON</v>
      </c>
      <c r="W82" t="str">
        <f t="shared" ca="1" si="53"/>
        <v>WON</v>
      </c>
      <c r="Y82" t="str">
        <f ca="1">IF(AND(RESULT!$G141&gt;Y$1,RESULT!$C141+RESULT!$D141&gt;2),"WON",IF(AND(RESULT!$G141&lt;Y$1,RESULT!$C141+RESULT!$D141&lt;3),"WON","LOST"))</f>
        <v>WON</v>
      </c>
      <c r="Z82" t="str">
        <f ca="1">IF(AND(RESULT!$K141&gt;Y$1,RESULT!$C141+RESULT!$D141&gt;2),"WON",IF(AND(RESULT!$K141&lt;Y$1,RESULT!$C141+RESULT!$D141&lt;3),"WON","LOST"))</f>
        <v>WON</v>
      </c>
      <c r="AA82" t="str">
        <f t="shared" ca="1" si="54"/>
        <v>WON</v>
      </c>
      <c r="AC82" t="str">
        <f ca="1">IF(AND(RESULT!$G141&gt;AC$1,RESULT!$C141+RESULT!$D141&gt;2),"WON",IF(AND(RESULT!$G141&lt;AC$1,RESULT!$C141+RESULT!$D141&lt;3),"WON","LOST"))</f>
        <v>WON</v>
      </c>
      <c r="AD82" t="str">
        <f ca="1">IF(AND(RESULT!$K141&gt;AC$1,RESULT!$C141+RESULT!$D141&gt;2),"WON",IF(AND(RESULT!$K141&lt;AC$1,RESULT!$C141+RESULT!$D141&lt;3),"WON","LOST"))</f>
        <v>WON</v>
      </c>
      <c r="AE82" t="str">
        <f t="shared" ca="1" si="55"/>
        <v>WON</v>
      </c>
    </row>
    <row r="83" spans="1:31">
      <c r="A83" t="str">
        <f ca="1">IF(AND(RESULT!$G142&gt;A$1,RESULT!$C142+RESULT!$D142&gt;2),"WON",IF(AND(RESULT!$G142&lt;A$1,RESULT!$C142+RESULT!$D142&lt;3),"WON","LOST"))</f>
        <v>LOST</v>
      </c>
      <c r="B83" t="str">
        <f ca="1">IF(AND(RESULT!$K142&gt;A$1,RESULT!$C142+RESULT!$D142&gt;2),"WON",IF(AND(RESULT!$K142&lt;A$1,RESULT!$C142+RESULT!$D142&lt;3),"WON","LOST"))</f>
        <v>LOST</v>
      </c>
      <c r="C83" t="str">
        <f t="shared" ca="1" si="48"/>
        <v>LOST</v>
      </c>
      <c r="E83" t="str">
        <f ca="1">IF(AND(RESULT!$G142&gt;E$1,RESULT!$C142+RESULT!$D142&gt;2),"WON",IF(AND(RESULT!$G142&lt;E$1,RESULT!$C142+RESULT!$D142&lt;3),"WON","LOST"))</f>
        <v>LOST</v>
      </c>
      <c r="F83" t="str">
        <f ca="1">IF(AND(RESULT!$K142&gt;E$1,RESULT!$C142+RESULT!$D142&gt;2),"WON",IF(AND(RESULT!$K142&lt;E$1,RESULT!$C142+RESULT!$D142&lt;3),"WON","LOST"))</f>
        <v>LOST</v>
      </c>
      <c r="G83" t="str">
        <f t="shared" ca="1" si="49"/>
        <v>LOST</v>
      </c>
      <c r="I83" t="str">
        <f ca="1">IF(AND(RESULT!$G142&gt;I$1,RESULT!$C142+RESULT!$D142&gt;2),"WON",IF(AND(RESULT!$G142&lt;I$1,RESULT!$C142+RESULT!$D142&lt;3),"WON","LOST"))</f>
        <v>LOST</v>
      </c>
      <c r="J83" t="str">
        <f ca="1">IF(AND(RESULT!$K142&gt;I$1,RESULT!$C142+RESULT!$D142&gt;2),"WON",IF(AND(RESULT!$K142&lt;I$1,RESULT!$C142+RESULT!$D142&lt;3),"WON","LOST"))</f>
        <v>LOST</v>
      </c>
      <c r="K83" t="str">
        <f t="shared" ca="1" si="50"/>
        <v>LOST</v>
      </c>
      <c r="M83" t="str">
        <f ca="1">IF(AND(RESULT!$G142&gt;M$1,RESULT!$C142+RESULT!$D142&gt;2),"WON",IF(AND(RESULT!$G142&lt;M$1,RESULT!$C142+RESULT!$D142&lt;3),"WON","LOST"))</f>
        <v>LOST</v>
      </c>
      <c r="N83" t="str">
        <f ca="1">IF(AND(RESULT!$K142&gt;M$1,RESULT!$C142+RESULT!$D142&gt;2),"WON",IF(AND(RESULT!$K142&lt;M$1,RESULT!$C142+RESULT!$D142&lt;3),"WON","LOST"))</f>
        <v>LOST</v>
      </c>
      <c r="O83" t="str">
        <f t="shared" ca="1" si="51"/>
        <v>LOST</v>
      </c>
      <c r="Q83" t="str">
        <f ca="1">IF(AND(RESULT!$G142&gt;Q$1,RESULT!$C142+RESULT!$D142&gt;2),"WON",IF(AND(RESULT!$G142&lt;Q$1,RESULT!$C142+RESULT!$D142&lt;3),"WON","LOST"))</f>
        <v>LOST</v>
      </c>
      <c r="R83" t="str">
        <f ca="1">IF(AND(RESULT!$K142&gt;Q$1,RESULT!$C142+RESULT!$D142&gt;2),"WON",IF(AND(RESULT!$K142&lt;Q$1,RESULT!$C142+RESULT!$D142&lt;3),"WON","LOST"))</f>
        <v>LOST</v>
      </c>
      <c r="S83" t="str">
        <f t="shared" ca="1" si="52"/>
        <v>LOST</v>
      </c>
      <c r="U83" t="str">
        <f ca="1">IF(AND(RESULT!$G142&gt;U$1,RESULT!$C142+RESULT!$D142&gt;2),"WON",IF(AND(RESULT!$G142&lt;U$1,RESULT!$C142+RESULT!$D142&lt;3),"WON","LOST"))</f>
        <v>LOST</v>
      </c>
      <c r="V83" t="str">
        <f ca="1">IF(AND(RESULT!$K142&gt;U$1,RESULT!$C142+RESULT!$D142&gt;2),"WON",IF(AND(RESULT!$K142&lt;U$1,RESULT!$C142+RESULT!$D142&lt;3),"WON","LOST"))</f>
        <v>LOST</v>
      </c>
      <c r="W83" t="str">
        <f t="shared" ca="1" si="53"/>
        <v>LOST</v>
      </c>
      <c r="Y83" t="str">
        <f ca="1">IF(AND(RESULT!$G142&gt;Y$1,RESULT!$C142+RESULT!$D142&gt;2),"WON",IF(AND(RESULT!$G142&lt;Y$1,RESULT!$C142+RESULT!$D142&lt;3),"WON","LOST"))</f>
        <v>LOST</v>
      </c>
      <c r="Z83" t="str">
        <f ca="1">IF(AND(RESULT!$K142&gt;Y$1,RESULT!$C142+RESULT!$D142&gt;2),"WON",IF(AND(RESULT!$K142&lt;Y$1,RESULT!$C142+RESULT!$D142&lt;3),"WON","LOST"))</f>
        <v>LOST</v>
      </c>
      <c r="AA83" t="str">
        <f t="shared" ca="1" si="54"/>
        <v>LOST</v>
      </c>
      <c r="AC83" t="str">
        <f ca="1">IF(AND(RESULT!$G142&gt;AC$1,RESULT!$C142+RESULT!$D142&gt;2),"WON",IF(AND(RESULT!$G142&lt;AC$1,RESULT!$C142+RESULT!$D142&lt;3),"WON","LOST"))</f>
        <v>WON</v>
      </c>
      <c r="AD83" t="str">
        <f ca="1">IF(AND(RESULT!$K142&gt;AC$1,RESULT!$C142+RESULT!$D142&gt;2),"WON",IF(AND(RESULT!$K142&lt;AC$1,RESULT!$C142+RESULT!$D142&lt;3),"WON","LOST"))</f>
        <v>LOST</v>
      </c>
      <c r="AE83" t="str">
        <f t="shared" ca="1" si="55"/>
        <v>DP</v>
      </c>
    </row>
    <row r="84" spans="1:31">
      <c r="A84" t="str">
        <f ca="1">IF(AND(RESULT!$G143&gt;A$1,RESULT!$C143+RESULT!$D143&gt;2),"WON",IF(AND(RESULT!$G143&lt;A$1,RESULT!$C143+RESULT!$D143&lt;3),"WON","LOST"))</f>
        <v>LOST</v>
      </c>
      <c r="B84" t="str">
        <f ca="1">IF(AND(RESULT!$K143&gt;A$1,RESULT!$C143+RESULT!$D143&gt;2),"WON",IF(AND(RESULT!$K143&lt;A$1,RESULT!$C143+RESULT!$D143&lt;3),"WON","LOST"))</f>
        <v>LOST</v>
      </c>
      <c r="C84" t="str">
        <f t="shared" ca="1" si="48"/>
        <v>LOST</v>
      </c>
      <c r="E84" t="str">
        <f ca="1">IF(AND(RESULT!$G143&gt;E$1,RESULT!$C143+RESULT!$D143&gt;2),"WON",IF(AND(RESULT!$G143&lt;E$1,RESULT!$C143+RESULT!$D143&lt;3),"WON","LOST"))</f>
        <v>LOST</v>
      </c>
      <c r="F84" t="str">
        <f ca="1">IF(AND(RESULT!$K143&gt;E$1,RESULT!$C143+RESULT!$D143&gt;2),"WON",IF(AND(RESULT!$K143&lt;E$1,RESULT!$C143+RESULT!$D143&lt;3),"WON","LOST"))</f>
        <v>LOST</v>
      </c>
      <c r="G84" t="str">
        <f t="shared" ca="1" si="49"/>
        <v>LOST</v>
      </c>
      <c r="I84" t="str">
        <f ca="1">IF(AND(RESULT!$G143&gt;I$1,RESULT!$C143+RESULT!$D143&gt;2),"WON",IF(AND(RESULT!$G143&lt;I$1,RESULT!$C143+RESULT!$D143&lt;3),"WON","LOST"))</f>
        <v>LOST</v>
      </c>
      <c r="J84" t="str">
        <f ca="1">IF(AND(RESULT!$K143&gt;I$1,RESULT!$C143+RESULT!$D143&gt;2),"WON",IF(AND(RESULT!$K143&lt;I$1,RESULT!$C143+RESULT!$D143&lt;3),"WON","LOST"))</f>
        <v>LOST</v>
      </c>
      <c r="K84" t="str">
        <f t="shared" ca="1" si="50"/>
        <v>LOST</v>
      </c>
      <c r="M84" t="str">
        <f ca="1">IF(AND(RESULT!$G143&gt;M$1,RESULT!$C143+RESULT!$D143&gt;2),"WON",IF(AND(RESULT!$G143&lt;M$1,RESULT!$C143+RESULT!$D143&lt;3),"WON","LOST"))</f>
        <v>LOST</v>
      </c>
      <c r="N84" t="str">
        <f ca="1">IF(AND(RESULT!$K143&gt;M$1,RESULT!$C143+RESULT!$D143&gt;2),"WON",IF(AND(RESULT!$K143&lt;M$1,RESULT!$C143+RESULT!$D143&lt;3),"WON","LOST"))</f>
        <v>LOST</v>
      </c>
      <c r="O84" t="str">
        <f t="shared" ca="1" si="51"/>
        <v>LOST</v>
      </c>
      <c r="Q84" t="str">
        <f ca="1">IF(AND(RESULT!$G143&gt;Q$1,RESULT!$C143+RESULT!$D143&gt;2),"WON",IF(AND(RESULT!$G143&lt;Q$1,RESULT!$C143+RESULT!$D143&lt;3),"WON","LOST"))</f>
        <v>LOST</v>
      </c>
      <c r="R84" t="str">
        <f ca="1">IF(AND(RESULT!$K143&gt;Q$1,RESULT!$C143+RESULT!$D143&gt;2),"WON",IF(AND(RESULT!$K143&lt;Q$1,RESULT!$C143+RESULT!$D143&lt;3),"WON","LOST"))</f>
        <v>LOST</v>
      </c>
      <c r="S84" t="str">
        <f t="shared" ca="1" si="52"/>
        <v>LOST</v>
      </c>
      <c r="U84" t="str">
        <f ca="1">IF(AND(RESULT!$G143&gt;U$1,RESULT!$C143+RESULT!$D143&gt;2),"WON",IF(AND(RESULT!$G143&lt;U$1,RESULT!$C143+RESULT!$D143&lt;3),"WON","LOST"))</f>
        <v>LOST</v>
      </c>
      <c r="V84" t="str">
        <f ca="1">IF(AND(RESULT!$K143&gt;U$1,RESULT!$C143+RESULT!$D143&gt;2),"WON",IF(AND(RESULT!$K143&lt;U$1,RESULT!$C143+RESULT!$D143&lt;3),"WON","LOST"))</f>
        <v>LOST</v>
      </c>
      <c r="W84" t="str">
        <f t="shared" ca="1" si="53"/>
        <v>LOST</v>
      </c>
      <c r="Y84" t="str">
        <f ca="1">IF(AND(RESULT!$G143&gt;Y$1,RESULT!$C143+RESULT!$D143&gt;2),"WON",IF(AND(RESULT!$G143&lt;Y$1,RESULT!$C143+RESULT!$D143&lt;3),"WON","LOST"))</f>
        <v>LOST</v>
      </c>
      <c r="Z84" t="str">
        <f ca="1">IF(AND(RESULT!$K143&gt;Y$1,RESULT!$C143+RESULT!$D143&gt;2),"WON",IF(AND(RESULT!$K143&lt;Y$1,RESULT!$C143+RESULT!$D143&lt;3),"WON","LOST"))</f>
        <v>LOST</v>
      </c>
      <c r="AA84" t="str">
        <f t="shared" ca="1" si="54"/>
        <v>LOST</v>
      </c>
      <c r="AC84" t="str">
        <f ca="1">IF(AND(RESULT!$G143&gt;AC$1,RESULT!$C143+RESULT!$D143&gt;2),"WON",IF(AND(RESULT!$G143&lt;AC$1,RESULT!$C143+RESULT!$D143&lt;3),"WON","LOST"))</f>
        <v>LOST</v>
      </c>
      <c r="AD84" t="str">
        <f ca="1">IF(AND(RESULT!$K143&gt;AC$1,RESULT!$C143+RESULT!$D143&gt;2),"WON",IF(AND(RESULT!$K143&lt;AC$1,RESULT!$C143+RESULT!$D143&lt;3),"WON","LOST"))</f>
        <v>WON</v>
      </c>
      <c r="AE84" t="str">
        <f t="shared" ca="1" si="55"/>
        <v>DP</v>
      </c>
    </row>
    <row r="87" spans="1:31">
      <c r="A87" t="str">
        <f ca="1">IF(AND(RESULT!$G146&gt;A$1,RESULT!$C146+RESULT!$D146&gt;2),"WON",IF(AND(RESULT!$G146&lt;A$1,RESULT!$C146+RESULT!$D146&lt;3),"WON","LOST"))</f>
        <v>WON</v>
      </c>
      <c r="B87" t="str">
        <f ca="1">IF(AND(RESULT!$K146&gt;A$1,RESULT!$C146+RESULT!$D146&gt;2),"WON",IF(AND(RESULT!$K146&lt;A$1,RESULT!$C146+RESULT!$D146&lt;3),"WON","LOST"))</f>
        <v>WON</v>
      </c>
      <c r="C87" t="str">
        <f ca="1">IF(AND(A87="WON",B87="WON"),"WON",IF(AND(A87="LOST",B87="LOST"),"LOST","DP"))</f>
        <v>WON</v>
      </c>
      <c r="E87" t="str">
        <f ca="1">IF(AND(RESULT!$G146&gt;E$1,RESULT!$C146+RESULT!$D146&gt;2),"WON",IF(AND(RESULT!$G146&lt;E$1,RESULT!$C146+RESULT!$D146&lt;3),"WON","LOST"))</f>
        <v>WON</v>
      </c>
      <c r="F87" t="str">
        <f ca="1">IF(AND(RESULT!$K146&gt;E$1,RESULT!$C146+RESULT!$D146&gt;2),"WON",IF(AND(RESULT!$K146&lt;E$1,RESULT!$C146+RESULT!$D146&lt;3),"WON","LOST"))</f>
        <v>WON</v>
      </c>
      <c r="G87" t="str">
        <f ca="1">IF(AND(E87="WON",F87="WON"),"WON",IF(AND(E87="LOST",F87="LOST"),"LOST","DP"))</f>
        <v>WON</v>
      </c>
      <c r="I87" t="str">
        <f ca="1">IF(AND(RESULT!$G146&gt;I$1,RESULT!$C146+RESULT!$D146&gt;2),"WON",IF(AND(RESULT!$G146&lt;I$1,RESULT!$C146+RESULT!$D146&lt;3),"WON","LOST"))</f>
        <v>WON</v>
      </c>
      <c r="J87" t="str">
        <f ca="1">IF(AND(RESULT!$K146&gt;I$1,RESULT!$C146+RESULT!$D146&gt;2),"WON",IF(AND(RESULT!$K146&lt;I$1,RESULT!$C146+RESULT!$D146&lt;3),"WON","LOST"))</f>
        <v>WON</v>
      </c>
      <c r="K87" t="str">
        <f ca="1">IF(AND(I87="WON",J87="WON"),"WON",IF(AND(I87="LOST",J87="LOST"),"LOST","DP"))</f>
        <v>WON</v>
      </c>
      <c r="M87" t="str">
        <f ca="1">IF(AND(RESULT!$G146&gt;M$1,RESULT!$C146+RESULT!$D146&gt;2),"WON",IF(AND(RESULT!$G146&lt;M$1,RESULT!$C146+RESULT!$D146&lt;3),"WON","LOST"))</f>
        <v>WON</v>
      </c>
      <c r="N87" t="str">
        <f ca="1">IF(AND(RESULT!$K146&gt;M$1,RESULT!$C146+RESULT!$D146&gt;2),"WON",IF(AND(RESULT!$K146&lt;M$1,RESULT!$C146+RESULT!$D146&lt;3),"WON","LOST"))</f>
        <v>WON</v>
      </c>
      <c r="O87" t="str">
        <f ca="1">IF(AND(M87="WON",N87="WON"),"WON",IF(AND(M87="LOST",N87="LOST"),"LOST","DP"))</f>
        <v>WON</v>
      </c>
      <c r="Q87" t="str">
        <f ca="1">IF(AND(RESULT!$G146&gt;Q$1,RESULT!$C146+RESULT!$D146&gt;2),"WON",IF(AND(RESULT!$G146&lt;Q$1,RESULT!$C146+RESULT!$D146&lt;3),"WON","LOST"))</f>
        <v>WON</v>
      </c>
      <c r="R87" t="str">
        <f ca="1">IF(AND(RESULT!$K146&gt;Q$1,RESULT!$C146+RESULT!$D146&gt;2),"WON",IF(AND(RESULT!$K146&lt;Q$1,RESULT!$C146+RESULT!$D146&lt;3),"WON","LOST"))</f>
        <v>WON</v>
      </c>
      <c r="S87" t="str">
        <f ca="1">IF(AND(Q87="WON",R87="WON"),"WON",IF(AND(Q87="LOST",R87="LOST"),"LOST","DP"))</f>
        <v>WON</v>
      </c>
      <c r="U87" t="str">
        <f ca="1">IF(AND(RESULT!$G146&gt;U$1,RESULT!$C146+RESULT!$D146&gt;2),"WON",IF(AND(RESULT!$G146&lt;U$1,RESULT!$C146+RESULT!$D146&lt;3),"WON","LOST"))</f>
        <v>WON</v>
      </c>
      <c r="V87" t="str">
        <f ca="1">IF(AND(RESULT!$K146&gt;U$1,RESULT!$C146+RESULT!$D146&gt;2),"WON",IF(AND(RESULT!$K146&lt;U$1,RESULT!$C146+RESULT!$D146&lt;3),"WON","LOST"))</f>
        <v>WON</v>
      </c>
      <c r="W87" t="str">
        <f ca="1">IF(AND(U87="WON",V87="WON"),"WON",IF(AND(U87="LOST",V87="LOST"),"LOST","DP"))</f>
        <v>WON</v>
      </c>
      <c r="Y87" t="str">
        <f ca="1">IF(AND(RESULT!$G146&gt;Y$1,RESULT!$C146+RESULT!$D146&gt;2),"WON",IF(AND(RESULT!$G146&lt;Y$1,RESULT!$C146+RESULT!$D146&lt;3),"WON","LOST"))</f>
        <v>WON</v>
      </c>
      <c r="Z87" t="str">
        <f ca="1">IF(AND(RESULT!$K146&gt;Y$1,RESULT!$C146+RESULT!$D146&gt;2),"WON",IF(AND(RESULT!$K146&lt;Y$1,RESULT!$C146+RESULT!$D146&lt;3),"WON","LOST"))</f>
        <v>WON</v>
      </c>
      <c r="AA87" t="str">
        <f ca="1">IF(AND(Y87="WON",Z87="WON"),"WON",IF(AND(Y87="LOST",Z87="LOST"),"LOST","DP"))</f>
        <v>WON</v>
      </c>
      <c r="AC87" t="str">
        <f ca="1">IF(AND(RESULT!$G146&gt;AC$1,RESULT!$C146+RESULT!$D146&gt;2),"WON",IF(AND(RESULT!$G146&lt;AC$1,RESULT!$C146+RESULT!$D146&lt;3),"WON","LOST"))</f>
        <v>LOST</v>
      </c>
      <c r="AD87" t="str">
        <f ca="1">IF(AND(RESULT!$K146&gt;AC$1,RESULT!$C146+RESULT!$D146&gt;2),"WON",IF(AND(RESULT!$K146&lt;AC$1,RESULT!$C146+RESULT!$D146&lt;3),"WON","LOST"))</f>
        <v>WON</v>
      </c>
      <c r="AE87" t="str">
        <f ca="1">IF(AND(AC87="WON",AD87="WON"),"WON",IF(AND(AC87="LOST",AD87="LOST"),"LOST","DP"))</f>
        <v>DP</v>
      </c>
    </row>
    <row r="88" spans="1:31">
      <c r="A88" t="str">
        <f ca="1">IF(AND(RESULT!$G147&gt;A$1,RESULT!$C147+RESULT!$D147&gt;2),"WON",IF(AND(RESULT!$G147&lt;A$1,RESULT!$C147+RESULT!$D147&lt;3),"WON","LOST"))</f>
        <v>LOST</v>
      </c>
      <c r="B88" t="str">
        <f ca="1">IF(AND(RESULT!$K147&gt;A$1,RESULT!$C147+RESULT!$D147&gt;2),"WON",IF(AND(RESULT!$K147&lt;A$1,RESULT!$C147+RESULT!$D147&lt;3),"WON","LOST"))</f>
        <v>LOST</v>
      </c>
      <c r="C88" t="str">
        <f t="shared" ref="C88:C96" ca="1" si="56">IF(AND(A88="WON",B88="WON"),"WON",IF(AND(A88="LOST",B88="LOST"),"LOST","DP"))</f>
        <v>LOST</v>
      </c>
      <c r="E88" t="str">
        <f ca="1">IF(AND(RESULT!$G147&gt;E$1,RESULT!$C147+RESULT!$D147&gt;2),"WON",IF(AND(RESULT!$G147&lt;E$1,RESULT!$C147+RESULT!$D147&lt;3),"WON","LOST"))</f>
        <v>LOST</v>
      </c>
      <c r="F88" t="str">
        <f ca="1">IF(AND(RESULT!$K147&gt;E$1,RESULT!$C147+RESULT!$D147&gt;2),"WON",IF(AND(RESULT!$K147&lt;E$1,RESULT!$C147+RESULT!$D147&lt;3),"WON","LOST"))</f>
        <v>LOST</v>
      </c>
      <c r="G88" t="str">
        <f t="shared" ref="G88:G96" ca="1" si="57">IF(AND(E88="WON",F88="WON"),"WON",IF(AND(E88="LOST",F88="LOST"),"LOST","DP"))</f>
        <v>LOST</v>
      </c>
      <c r="I88" t="str">
        <f ca="1">IF(AND(RESULT!$G147&gt;I$1,RESULT!$C147+RESULT!$D147&gt;2),"WON",IF(AND(RESULT!$G147&lt;I$1,RESULT!$C147+RESULT!$D147&lt;3),"WON","LOST"))</f>
        <v>LOST</v>
      </c>
      <c r="J88" t="str">
        <f ca="1">IF(AND(RESULT!$K147&gt;I$1,RESULT!$C147+RESULT!$D147&gt;2),"WON",IF(AND(RESULT!$K147&lt;I$1,RESULT!$C147+RESULT!$D147&lt;3),"WON","LOST"))</f>
        <v>LOST</v>
      </c>
      <c r="K88" t="str">
        <f t="shared" ref="K88:K96" ca="1" si="58">IF(AND(I88="WON",J88="WON"),"WON",IF(AND(I88="LOST",J88="LOST"),"LOST","DP"))</f>
        <v>LOST</v>
      </c>
      <c r="M88" t="str">
        <f ca="1">IF(AND(RESULT!$G147&gt;M$1,RESULT!$C147+RESULT!$D147&gt;2),"WON",IF(AND(RESULT!$G147&lt;M$1,RESULT!$C147+RESULT!$D147&lt;3),"WON","LOST"))</f>
        <v>LOST</v>
      </c>
      <c r="N88" t="str">
        <f ca="1">IF(AND(RESULT!$K147&gt;M$1,RESULT!$C147+RESULT!$D147&gt;2),"WON",IF(AND(RESULT!$K147&lt;M$1,RESULT!$C147+RESULT!$D147&lt;3),"WON","LOST"))</f>
        <v>LOST</v>
      </c>
      <c r="O88" t="str">
        <f t="shared" ref="O88:O96" ca="1" si="59">IF(AND(M88="WON",N88="WON"),"WON",IF(AND(M88="LOST",N88="LOST"),"LOST","DP"))</f>
        <v>LOST</v>
      </c>
      <c r="Q88" t="str">
        <f ca="1">IF(AND(RESULT!$G147&gt;Q$1,RESULT!$C147+RESULT!$D147&gt;2),"WON",IF(AND(RESULT!$G147&lt;Q$1,RESULT!$C147+RESULT!$D147&lt;3),"WON","LOST"))</f>
        <v>LOST</v>
      </c>
      <c r="R88" t="str">
        <f ca="1">IF(AND(RESULT!$K147&gt;Q$1,RESULT!$C147+RESULT!$D147&gt;2),"WON",IF(AND(RESULT!$K147&lt;Q$1,RESULT!$C147+RESULT!$D147&lt;3),"WON","LOST"))</f>
        <v>LOST</v>
      </c>
      <c r="S88" t="str">
        <f t="shared" ref="S88:S96" ca="1" si="60">IF(AND(Q88="WON",R88="WON"),"WON",IF(AND(Q88="LOST",R88="LOST"),"LOST","DP"))</f>
        <v>LOST</v>
      </c>
      <c r="U88" t="str">
        <f ca="1">IF(AND(RESULT!$G147&gt;U$1,RESULT!$C147+RESULT!$D147&gt;2),"WON",IF(AND(RESULT!$G147&lt;U$1,RESULT!$C147+RESULT!$D147&lt;3),"WON","LOST"))</f>
        <v>LOST</v>
      </c>
      <c r="V88" t="str">
        <f ca="1">IF(AND(RESULT!$K147&gt;U$1,RESULT!$C147+RESULT!$D147&gt;2),"WON",IF(AND(RESULT!$K147&lt;U$1,RESULT!$C147+RESULT!$D147&lt;3),"WON","LOST"))</f>
        <v>LOST</v>
      </c>
      <c r="W88" t="str">
        <f t="shared" ref="W88:W96" ca="1" si="61">IF(AND(U88="WON",V88="WON"),"WON",IF(AND(U88="LOST",V88="LOST"),"LOST","DP"))</f>
        <v>LOST</v>
      </c>
      <c r="Y88" t="str">
        <f ca="1">IF(AND(RESULT!$G147&gt;Y$1,RESULT!$C147+RESULT!$D147&gt;2),"WON",IF(AND(RESULT!$G147&lt;Y$1,RESULT!$C147+RESULT!$D147&lt;3),"WON","LOST"))</f>
        <v>LOST</v>
      </c>
      <c r="Z88" t="str">
        <f ca="1">IF(AND(RESULT!$K147&gt;Y$1,RESULT!$C147+RESULT!$D147&gt;2),"WON",IF(AND(RESULT!$K147&lt;Y$1,RESULT!$C147+RESULT!$D147&lt;3),"WON","LOST"))</f>
        <v>LOST</v>
      </c>
      <c r="AA88" t="str">
        <f t="shared" ref="AA88:AA96" ca="1" si="62">IF(AND(Y88="WON",Z88="WON"),"WON",IF(AND(Y88="LOST",Z88="LOST"),"LOST","DP"))</f>
        <v>LOST</v>
      </c>
      <c r="AC88" t="str">
        <f ca="1">IF(AND(RESULT!$G147&gt;AC$1,RESULT!$C147+RESULT!$D147&gt;2),"WON",IF(AND(RESULT!$G147&lt;AC$1,RESULT!$C147+RESULT!$D147&lt;3),"WON","LOST"))</f>
        <v>LOST</v>
      </c>
      <c r="AD88" t="str">
        <f ca="1">IF(AND(RESULT!$K147&gt;AC$1,RESULT!$C147+RESULT!$D147&gt;2),"WON",IF(AND(RESULT!$K147&lt;AC$1,RESULT!$C147+RESULT!$D147&lt;3),"WON","LOST"))</f>
        <v>LOST</v>
      </c>
      <c r="AE88" t="str">
        <f t="shared" ref="AE88:AE96" ca="1" si="63">IF(AND(AC88="WON",AD88="WON"),"WON",IF(AND(AC88="LOST",AD88="LOST"),"LOST","DP"))</f>
        <v>LOST</v>
      </c>
    </row>
    <row r="89" spans="1:31">
      <c r="A89" t="str">
        <f ca="1">IF(AND(RESULT!$G148&gt;A$1,RESULT!$C148+RESULT!$D148&gt;2),"WON",IF(AND(RESULT!$G148&lt;A$1,RESULT!$C148+RESULT!$D148&lt;3),"WON","LOST"))</f>
        <v>LOST</v>
      </c>
      <c r="B89" t="str">
        <f ca="1">IF(AND(RESULT!$K148&gt;A$1,RESULT!$C148+RESULT!$D148&gt;2),"WON",IF(AND(RESULT!$K148&lt;A$1,RESULT!$C148+RESULT!$D148&lt;3),"WON","LOST"))</f>
        <v>LOST</v>
      </c>
      <c r="C89" t="str">
        <f t="shared" ca="1" si="56"/>
        <v>LOST</v>
      </c>
      <c r="E89" t="str">
        <f ca="1">IF(AND(RESULT!$G148&gt;E$1,RESULT!$C148+RESULT!$D148&gt;2),"WON",IF(AND(RESULT!$G148&lt;E$1,RESULT!$C148+RESULT!$D148&lt;3),"WON","LOST"))</f>
        <v>LOST</v>
      </c>
      <c r="F89" t="str">
        <f ca="1">IF(AND(RESULT!$K148&gt;E$1,RESULT!$C148+RESULT!$D148&gt;2),"WON",IF(AND(RESULT!$K148&lt;E$1,RESULT!$C148+RESULT!$D148&lt;3),"WON","LOST"))</f>
        <v>LOST</v>
      </c>
      <c r="G89" t="str">
        <f t="shared" ca="1" si="57"/>
        <v>LOST</v>
      </c>
      <c r="I89" t="str">
        <f ca="1">IF(AND(RESULT!$G148&gt;I$1,RESULT!$C148+RESULT!$D148&gt;2),"WON",IF(AND(RESULT!$G148&lt;I$1,RESULT!$C148+RESULT!$D148&lt;3),"WON","LOST"))</f>
        <v>LOST</v>
      </c>
      <c r="J89" t="str">
        <f ca="1">IF(AND(RESULT!$K148&gt;I$1,RESULT!$C148+RESULT!$D148&gt;2),"WON",IF(AND(RESULT!$K148&lt;I$1,RESULT!$C148+RESULT!$D148&lt;3),"WON","LOST"))</f>
        <v>LOST</v>
      </c>
      <c r="K89" t="str">
        <f t="shared" ca="1" si="58"/>
        <v>LOST</v>
      </c>
      <c r="M89" t="str">
        <f ca="1">IF(AND(RESULT!$G148&gt;M$1,RESULT!$C148+RESULT!$D148&gt;2),"WON",IF(AND(RESULT!$G148&lt;M$1,RESULT!$C148+RESULT!$D148&lt;3),"WON","LOST"))</f>
        <v>LOST</v>
      </c>
      <c r="N89" t="str">
        <f ca="1">IF(AND(RESULT!$K148&gt;M$1,RESULT!$C148+RESULT!$D148&gt;2),"WON",IF(AND(RESULT!$K148&lt;M$1,RESULT!$C148+RESULT!$D148&lt;3),"WON","LOST"))</f>
        <v>LOST</v>
      </c>
      <c r="O89" t="str">
        <f t="shared" ca="1" si="59"/>
        <v>LOST</v>
      </c>
      <c r="Q89" t="str">
        <f ca="1">IF(AND(RESULT!$G148&gt;Q$1,RESULT!$C148+RESULT!$D148&gt;2),"WON",IF(AND(RESULT!$G148&lt;Q$1,RESULT!$C148+RESULT!$D148&lt;3),"WON","LOST"))</f>
        <v>LOST</v>
      </c>
      <c r="R89" t="str">
        <f ca="1">IF(AND(RESULT!$K148&gt;Q$1,RESULT!$C148+RESULT!$D148&gt;2),"WON",IF(AND(RESULT!$K148&lt;Q$1,RESULT!$C148+RESULT!$D148&lt;3),"WON","LOST"))</f>
        <v>LOST</v>
      </c>
      <c r="S89" t="str">
        <f t="shared" ca="1" si="60"/>
        <v>LOST</v>
      </c>
      <c r="U89" t="str">
        <f ca="1">IF(AND(RESULT!$G148&gt;U$1,RESULT!$C148+RESULT!$D148&gt;2),"WON",IF(AND(RESULT!$G148&lt;U$1,RESULT!$C148+RESULT!$D148&lt;3),"WON","LOST"))</f>
        <v>LOST</v>
      </c>
      <c r="V89" t="str">
        <f ca="1">IF(AND(RESULT!$K148&gt;U$1,RESULT!$C148+RESULT!$D148&gt;2),"WON",IF(AND(RESULT!$K148&lt;U$1,RESULT!$C148+RESULT!$D148&lt;3),"WON","LOST"))</f>
        <v>LOST</v>
      </c>
      <c r="W89" t="str">
        <f t="shared" ca="1" si="61"/>
        <v>LOST</v>
      </c>
      <c r="Y89" t="str">
        <f ca="1">IF(AND(RESULT!$G148&gt;Y$1,RESULT!$C148+RESULT!$D148&gt;2),"WON",IF(AND(RESULT!$G148&lt;Y$1,RESULT!$C148+RESULT!$D148&lt;3),"WON","LOST"))</f>
        <v>LOST</v>
      </c>
      <c r="Z89" t="str">
        <f ca="1">IF(AND(RESULT!$K148&gt;Y$1,RESULT!$C148+RESULT!$D148&gt;2),"WON",IF(AND(RESULT!$K148&lt;Y$1,RESULT!$C148+RESULT!$D148&lt;3),"WON","LOST"))</f>
        <v>LOST</v>
      </c>
      <c r="AA89" t="str">
        <f t="shared" ca="1" si="62"/>
        <v>LOST</v>
      </c>
      <c r="AC89" t="str">
        <f ca="1">IF(AND(RESULT!$G148&gt;AC$1,RESULT!$C148+RESULT!$D148&gt;2),"WON",IF(AND(RESULT!$G148&lt;AC$1,RESULT!$C148+RESULT!$D148&lt;3),"WON","LOST"))</f>
        <v>LOST</v>
      </c>
      <c r="AD89" t="str">
        <f ca="1">IF(AND(RESULT!$K148&gt;AC$1,RESULT!$C148+RESULT!$D148&gt;2),"WON",IF(AND(RESULT!$K148&lt;AC$1,RESULT!$C148+RESULT!$D148&lt;3),"WON","LOST"))</f>
        <v>LOST</v>
      </c>
      <c r="AE89" t="str">
        <f t="shared" ca="1" si="63"/>
        <v>LOST</v>
      </c>
    </row>
    <row r="90" spans="1:31">
      <c r="A90" t="str">
        <f ca="1">IF(AND(RESULT!$G149&gt;A$1,RESULT!$C149+RESULT!$D149&gt;2),"WON",IF(AND(RESULT!$G149&lt;A$1,RESULT!$C149+RESULT!$D149&lt;3),"WON","LOST"))</f>
        <v>LOST</v>
      </c>
      <c r="B90" t="str">
        <f ca="1">IF(AND(RESULT!$K149&gt;A$1,RESULT!$C149+RESULT!$D149&gt;2),"WON",IF(AND(RESULT!$K149&lt;A$1,RESULT!$C149+RESULT!$D149&lt;3),"WON","LOST"))</f>
        <v>LOST</v>
      </c>
      <c r="C90" t="str">
        <f t="shared" ca="1" si="56"/>
        <v>LOST</v>
      </c>
      <c r="E90" t="str">
        <f ca="1">IF(AND(RESULT!$G149&gt;E$1,RESULT!$C149+RESULT!$D149&gt;2),"WON",IF(AND(RESULT!$G149&lt;E$1,RESULT!$C149+RESULT!$D149&lt;3),"WON","LOST"))</f>
        <v>LOST</v>
      </c>
      <c r="F90" t="str">
        <f ca="1">IF(AND(RESULT!$K149&gt;E$1,RESULT!$C149+RESULT!$D149&gt;2),"WON",IF(AND(RESULT!$K149&lt;E$1,RESULT!$C149+RESULT!$D149&lt;3),"WON","LOST"))</f>
        <v>LOST</v>
      </c>
      <c r="G90" t="str">
        <f t="shared" ca="1" si="57"/>
        <v>LOST</v>
      </c>
      <c r="I90" t="str">
        <f ca="1">IF(AND(RESULT!$G149&gt;I$1,RESULT!$C149+RESULT!$D149&gt;2),"WON",IF(AND(RESULT!$G149&lt;I$1,RESULT!$C149+RESULT!$D149&lt;3),"WON","LOST"))</f>
        <v>LOST</v>
      </c>
      <c r="J90" t="str">
        <f ca="1">IF(AND(RESULT!$K149&gt;I$1,RESULT!$C149+RESULT!$D149&gt;2),"WON",IF(AND(RESULT!$K149&lt;I$1,RESULT!$C149+RESULT!$D149&lt;3),"WON","LOST"))</f>
        <v>LOST</v>
      </c>
      <c r="K90" t="str">
        <f t="shared" ca="1" si="58"/>
        <v>LOST</v>
      </c>
      <c r="M90" t="str">
        <f ca="1">IF(AND(RESULT!$G149&gt;M$1,RESULT!$C149+RESULT!$D149&gt;2),"WON",IF(AND(RESULT!$G149&lt;M$1,RESULT!$C149+RESULT!$D149&lt;3),"WON","LOST"))</f>
        <v>LOST</v>
      </c>
      <c r="N90" t="str">
        <f ca="1">IF(AND(RESULT!$K149&gt;M$1,RESULT!$C149+RESULT!$D149&gt;2),"WON",IF(AND(RESULT!$K149&lt;M$1,RESULT!$C149+RESULT!$D149&lt;3),"WON","LOST"))</f>
        <v>LOST</v>
      </c>
      <c r="O90" t="str">
        <f t="shared" ca="1" si="59"/>
        <v>LOST</v>
      </c>
      <c r="Q90" t="str">
        <f ca="1">IF(AND(RESULT!$G149&gt;Q$1,RESULT!$C149+RESULT!$D149&gt;2),"WON",IF(AND(RESULT!$G149&lt;Q$1,RESULT!$C149+RESULT!$D149&lt;3),"WON","LOST"))</f>
        <v>LOST</v>
      </c>
      <c r="R90" t="str">
        <f ca="1">IF(AND(RESULT!$K149&gt;Q$1,RESULT!$C149+RESULT!$D149&gt;2),"WON",IF(AND(RESULT!$K149&lt;Q$1,RESULT!$C149+RESULT!$D149&lt;3),"WON","LOST"))</f>
        <v>LOST</v>
      </c>
      <c r="S90" t="str">
        <f t="shared" ca="1" si="60"/>
        <v>LOST</v>
      </c>
      <c r="U90" t="str">
        <f ca="1">IF(AND(RESULT!$G149&gt;U$1,RESULT!$C149+RESULT!$D149&gt;2),"WON",IF(AND(RESULT!$G149&lt;U$1,RESULT!$C149+RESULT!$D149&lt;3),"WON","LOST"))</f>
        <v>LOST</v>
      </c>
      <c r="V90" t="str">
        <f ca="1">IF(AND(RESULT!$K149&gt;U$1,RESULT!$C149+RESULT!$D149&gt;2),"WON",IF(AND(RESULT!$K149&lt;U$1,RESULT!$C149+RESULT!$D149&lt;3),"WON","LOST"))</f>
        <v>LOST</v>
      </c>
      <c r="W90" t="str">
        <f t="shared" ca="1" si="61"/>
        <v>LOST</v>
      </c>
      <c r="Y90" t="str">
        <f ca="1">IF(AND(RESULT!$G149&gt;Y$1,RESULT!$C149+RESULT!$D149&gt;2),"WON",IF(AND(RESULT!$G149&lt;Y$1,RESULT!$C149+RESULT!$D149&lt;3),"WON","LOST"))</f>
        <v>LOST</v>
      </c>
      <c r="Z90" t="str">
        <f ca="1">IF(AND(RESULT!$K149&gt;Y$1,RESULT!$C149+RESULT!$D149&gt;2),"WON",IF(AND(RESULT!$K149&lt;Y$1,RESULT!$C149+RESULT!$D149&lt;3),"WON","LOST"))</f>
        <v>LOST</v>
      </c>
      <c r="AA90" t="str">
        <f t="shared" ca="1" si="62"/>
        <v>LOST</v>
      </c>
      <c r="AC90" t="str">
        <f ca="1">IF(AND(RESULT!$G149&gt;AC$1,RESULT!$C149+RESULT!$D149&gt;2),"WON",IF(AND(RESULT!$G149&lt;AC$1,RESULT!$C149+RESULT!$D149&lt;3),"WON","LOST"))</f>
        <v>LOST</v>
      </c>
      <c r="AD90" t="str">
        <f ca="1">IF(AND(RESULT!$K149&gt;AC$1,RESULT!$C149+RESULT!$D149&gt;2),"WON",IF(AND(RESULT!$K149&lt;AC$1,RESULT!$C149+RESULT!$D149&lt;3),"WON","LOST"))</f>
        <v>LOST</v>
      </c>
      <c r="AE90" t="str">
        <f t="shared" ca="1" si="63"/>
        <v>LOST</v>
      </c>
    </row>
    <row r="91" spans="1:31">
      <c r="A91" t="str">
        <f ca="1">IF(AND(RESULT!$G150&gt;A$1,RESULT!$C150+RESULT!$D150&gt;2),"WON",IF(AND(RESULT!$G150&lt;A$1,RESULT!$C150+RESULT!$D150&lt;3),"WON","LOST"))</f>
        <v>WON</v>
      </c>
      <c r="B91" t="str">
        <f ca="1">IF(AND(RESULT!$K150&gt;A$1,RESULT!$C150+RESULT!$D150&gt;2),"WON",IF(AND(RESULT!$K150&lt;A$1,RESULT!$C150+RESULT!$D150&lt;3),"WON","LOST"))</f>
        <v>LOST</v>
      </c>
      <c r="C91" t="str">
        <f t="shared" ca="1" si="56"/>
        <v>DP</v>
      </c>
      <c r="E91" t="str">
        <f ca="1">IF(AND(RESULT!$G150&gt;E$1,RESULT!$C150+RESULT!$D150&gt;2),"WON",IF(AND(RESULT!$G150&lt;E$1,RESULT!$C150+RESULT!$D150&lt;3),"WON","LOST"))</f>
        <v>WON</v>
      </c>
      <c r="F91" t="str">
        <f ca="1">IF(AND(RESULT!$K150&gt;E$1,RESULT!$C150+RESULT!$D150&gt;2),"WON",IF(AND(RESULT!$K150&lt;E$1,RESULT!$C150+RESULT!$D150&lt;3),"WON","LOST"))</f>
        <v>LOST</v>
      </c>
      <c r="G91" t="str">
        <f t="shared" ca="1" si="57"/>
        <v>DP</v>
      </c>
      <c r="I91" t="str">
        <f ca="1">IF(AND(RESULT!$G150&gt;I$1,RESULT!$C150+RESULT!$D150&gt;2),"WON",IF(AND(RESULT!$G150&lt;I$1,RESULT!$C150+RESULT!$D150&lt;3),"WON","LOST"))</f>
        <v>WON</v>
      </c>
      <c r="J91" t="str">
        <f ca="1">IF(AND(RESULT!$K150&gt;I$1,RESULT!$C150+RESULT!$D150&gt;2),"WON",IF(AND(RESULT!$K150&lt;I$1,RESULT!$C150+RESULT!$D150&lt;3),"WON","LOST"))</f>
        <v>WON</v>
      </c>
      <c r="K91" t="str">
        <f t="shared" ca="1" si="58"/>
        <v>WON</v>
      </c>
      <c r="M91" t="str">
        <f ca="1">IF(AND(RESULT!$G150&gt;M$1,RESULT!$C150+RESULT!$D150&gt;2),"WON",IF(AND(RESULT!$G150&lt;M$1,RESULT!$C150+RESULT!$D150&lt;3),"WON","LOST"))</f>
        <v>WON</v>
      </c>
      <c r="N91" t="str">
        <f ca="1">IF(AND(RESULT!$K150&gt;M$1,RESULT!$C150+RESULT!$D150&gt;2),"WON",IF(AND(RESULT!$K150&lt;M$1,RESULT!$C150+RESULT!$D150&lt;3),"WON","LOST"))</f>
        <v>WON</v>
      </c>
      <c r="O91" t="str">
        <f t="shared" ca="1" si="59"/>
        <v>WON</v>
      </c>
      <c r="Q91" t="str">
        <f ca="1">IF(AND(RESULT!$G150&gt;Q$1,RESULT!$C150+RESULT!$D150&gt;2),"WON",IF(AND(RESULT!$G150&lt;Q$1,RESULT!$C150+RESULT!$D150&lt;3),"WON","LOST"))</f>
        <v>WON</v>
      </c>
      <c r="R91" t="str">
        <f ca="1">IF(AND(RESULT!$K150&gt;Q$1,RESULT!$C150+RESULT!$D150&gt;2),"WON",IF(AND(RESULT!$K150&lt;Q$1,RESULT!$C150+RESULT!$D150&lt;3),"WON","LOST"))</f>
        <v>WON</v>
      </c>
      <c r="S91" t="str">
        <f t="shared" ca="1" si="60"/>
        <v>WON</v>
      </c>
      <c r="U91" t="str">
        <f ca="1">IF(AND(RESULT!$G150&gt;U$1,RESULT!$C150+RESULT!$D150&gt;2),"WON",IF(AND(RESULT!$G150&lt;U$1,RESULT!$C150+RESULT!$D150&lt;3),"WON","LOST"))</f>
        <v>WON</v>
      </c>
      <c r="V91" t="str">
        <f ca="1">IF(AND(RESULT!$K150&gt;U$1,RESULT!$C150+RESULT!$D150&gt;2),"WON",IF(AND(RESULT!$K150&lt;U$1,RESULT!$C150+RESULT!$D150&lt;3),"WON","LOST"))</f>
        <v>WON</v>
      </c>
      <c r="W91" t="str">
        <f t="shared" ca="1" si="61"/>
        <v>WON</v>
      </c>
      <c r="Y91" t="str">
        <f ca="1">IF(AND(RESULT!$G150&gt;Y$1,RESULT!$C150+RESULT!$D150&gt;2),"WON",IF(AND(RESULT!$G150&lt;Y$1,RESULT!$C150+RESULT!$D150&lt;3),"WON","LOST"))</f>
        <v>WON</v>
      </c>
      <c r="Z91" t="str">
        <f ca="1">IF(AND(RESULT!$K150&gt;Y$1,RESULT!$C150+RESULT!$D150&gt;2),"WON",IF(AND(RESULT!$K150&lt;Y$1,RESULT!$C150+RESULT!$D150&lt;3),"WON","LOST"))</f>
        <v>WON</v>
      </c>
      <c r="AA91" t="str">
        <f t="shared" ca="1" si="62"/>
        <v>WON</v>
      </c>
      <c r="AC91" t="str">
        <f ca="1">IF(AND(RESULT!$G150&gt;AC$1,RESULT!$C150+RESULT!$D150&gt;2),"WON",IF(AND(RESULT!$G150&lt;AC$1,RESULT!$C150+RESULT!$D150&lt;3),"WON","LOST"))</f>
        <v>WON</v>
      </c>
      <c r="AD91" t="str">
        <f ca="1">IF(AND(RESULT!$K150&gt;AC$1,RESULT!$C150+RESULT!$D150&gt;2),"WON",IF(AND(RESULT!$K150&lt;AC$1,RESULT!$C150+RESULT!$D150&lt;3),"WON","LOST"))</f>
        <v>LOST</v>
      </c>
      <c r="AE91" t="str">
        <f t="shared" ca="1" si="63"/>
        <v>DP</v>
      </c>
    </row>
    <row r="92" spans="1:31">
      <c r="A92" t="str">
        <f ca="1">IF(AND(RESULT!$G151&gt;A$1,RESULT!$C151+RESULT!$D151&gt;2),"WON",IF(AND(RESULT!$G151&lt;A$1,RESULT!$C151+RESULT!$D151&lt;3),"WON","LOST"))</f>
        <v>WON</v>
      </c>
      <c r="B92" t="str">
        <f ca="1">IF(AND(RESULT!$K151&gt;A$1,RESULT!$C151+RESULT!$D151&gt;2),"WON",IF(AND(RESULT!$K151&lt;A$1,RESULT!$C151+RESULT!$D151&lt;3),"WON","LOST"))</f>
        <v>LOST</v>
      </c>
      <c r="C92" t="str">
        <f t="shared" ca="1" si="56"/>
        <v>DP</v>
      </c>
      <c r="E92" t="str">
        <f ca="1">IF(AND(RESULT!$G151&gt;E$1,RESULT!$C151+RESULT!$D151&gt;2),"WON",IF(AND(RESULT!$G151&lt;E$1,RESULT!$C151+RESULT!$D151&lt;3),"WON","LOST"))</f>
        <v>WON</v>
      </c>
      <c r="F92" t="str">
        <f ca="1">IF(AND(RESULT!$K151&gt;E$1,RESULT!$C151+RESULT!$D151&gt;2),"WON",IF(AND(RESULT!$K151&lt;E$1,RESULT!$C151+RESULT!$D151&lt;3),"WON","LOST"))</f>
        <v>LOST</v>
      </c>
      <c r="G92" t="str">
        <f t="shared" ca="1" si="57"/>
        <v>DP</v>
      </c>
      <c r="I92" t="str">
        <f ca="1">IF(AND(RESULT!$G151&gt;I$1,RESULT!$C151+RESULT!$D151&gt;2),"WON",IF(AND(RESULT!$G151&lt;I$1,RESULT!$C151+RESULT!$D151&lt;3),"WON","LOST"))</f>
        <v>WON</v>
      </c>
      <c r="J92" t="str">
        <f ca="1">IF(AND(RESULT!$K151&gt;I$1,RESULT!$C151+RESULT!$D151&gt;2),"WON",IF(AND(RESULT!$K151&lt;I$1,RESULT!$C151+RESULT!$D151&lt;3),"WON","LOST"))</f>
        <v>WON</v>
      </c>
      <c r="K92" t="str">
        <f t="shared" ca="1" si="58"/>
        <v>WON</v>
      </c>
      <c r="M92" t="str">
        <f ca="1">IF(AND(RESULT!$G151&gt;M$1,RESULT!$C151+RESULT!$D151&gt;2),"WON",IF(AND(RESULT!$G151&lt;M$1,RESULT!$C151+RESULT!$D151&lt;3),"WON","LOST"))</f>
        <v>WON</v>
      </c>
      <c r="N92" t="str">
        <f ca="1">IF(AND(RESULT!$K151&gt;M$1,RESULT!$C151+RESULT!$D151&gt;2),"WON",IF(AND(RESULT!$K151&lt;M$1,RESULT!$C151+RESULT!$D151&lt;3),"WON","LOST"))</f>
        <v>WON</v>
      </c>
      <c r="O92" t="str">
        <f t="shared" ca="1" si="59"/>
        <v>WON</v>
      </c>
      <c r="Q92" t="str">
        <f ca="1">IF(AND(RESULT!$G151&gt;Q$1,RESULT!$C151+RESULT!$D151&gt;2),"WON",IF(AND(RESULT!$G151&lt;Q$1,RESULT!$C151+RESULT!$D151&lt;3),"WON","LOST"))</f>
        <v>WON</v>
      </c>
      <c r="R92" t="str">
        <f ca="1">IF(AND(RESULT!$K151&gt;Q$1,RESULT!$C151+RESULT!$D151&gt;2),"WON",IF(AND(RESULT!$K151&lt;Q$1,RESULT!$C151+RESULT!$D151&lt;3),"WON","LOST"))</f>
        <v>WON</v>
      </c>
      <c r="S92" t="str">
        <f t="shared" ca="1" si="60"/>
        <v>WON</v>
      </c>
      <c r="U92" t="str">
        <f ca="1">IF(AND(RESULT!$G151&gt;U$1,RESULT!$C151+RESULT!$D151&gt;2),"WON",IF(AND(RESULT!$G151&lt;U$1,RESULT!$C151+RESULT!$D151&lt;3),"WON","LOST"))</f>
        <v>WON</v>
      </c>
      <c r="V92" t="str">
        <f ca="1">IF(AND(RESULT!$K151&gt;U$1,RESULT!$C151+RESULT!$D151&gt;2),"WON",IF(AND(RESULT!$K151&lt;U$1,RESULT!$C151+RESULT!$D151&lt;3),"WON","LOST"))</f>
        <v>WON</v>
      </c>
      <c r="W92" t="str">
        <f t="shared" ca="1" si="61"/>
        <v>WON</v>
      </c>
      <c r="Y92" t="str">
        <f ca="1">IF(AND(RESULT!$G151&gt;Y$1,RESULT!$C151+RESULT!$D151&gt;2),"WON",IF(AND(RESULT!$G151&lt;Y$1,RESULT!$C151+RESULT!$D151&lt;3),"WON","LOST"))</f>
        <v>WON</v>
      </c>
      <c r="Z92" t="str">
        <f ca="1">IF(AND(RESULT!$K151&gt;Y$1,RESULT!$C151+RESULT!$D151&gt;2),"WON",IF(AND(RESULT!$K151&lt;Y$1,RESULT!$C151+RESULT!$D151&lt;3),"WON","LOST"))</f>
        <v>WON</v>
      </c>
      <c r="AA92" t="str">
        <f t="shared" ca="1" si="62"/>
        <v>WON</v>
      </c>
      <c r="AC92" t="str">
        <f ca="1">IF(AND(RESULT!$G151&gt;AC$1,RESULT!$C151+RESULT!$D151&gt;2),"WON",IF(AND(RESULT!$G151&lt;AC$1,RESULT!$C151+RESULT!$D151&lt;3),"WON","LOST"))</f>
        <v>LOST</v>
      </c>
      <c r="AD92" t="str">
        <f ca="1">IF(AND(RESULT!$K151&gt;AC$1,RESULT!$C151+RESULT!$D151&gt;2),"WON",IF(AND(RESULT!$K151&lt;AC$1,RESULT!$C151+RESULT!$D151&lt;3),"WON","LOST"))</f>
        <v>LOST</v>
      </c>
      <c r="AE92" t="str">
        <f t="shared" ca="1" si="63"/>
        <v>LOST</v>
      </c>
    </row>
    <row r="93" spans="1:31">
      <c r="A93" t="str">
        <f ca="1">IF(AND(RESULT!$G152&gt;A$1,RESULT!$C152+RESULT!$D152&gt;2),"WON",IF(AND(RESULT!$G152&lt;A$1,RESULT!$C152+RESULT!$D152&lt;3),"WON","LOST"))</f>
        <v>LOST</v>
      </c>
      <c r="B93" t="str">
        <f ca="1">IF(AND(RESULT!$K152&gt;A$1,RESULT!$C152+RESULT!$D152&gt;2),"WON",IF(AND(RESULT!$K152&lt;A$1,RESULT!$C152+RESULT!$D152&lt;3),"WON","LOST"))</f>
        <v>WON</v>
      </c>
      <c r="C93" t="str">
        <f t="shared" ca="1" si="56"/>
        <v>DP</v>
      </c>
      <c r="E93" t="str">
        <f ca="1">IF(AND(RESULT!$G152&gt;E$1,RESULT!$C152+RESULT!$D152&gt;2),"WON",IF(AND(RESULT!$G152&lt;E$1,RESULT!$C152+RESULT!$D152&lt;3),"WON","LOST"))</f>
        <v>LOST</v>
      </c>
      <c r="F93" t="str">
        <f ca="1">IF(AND(RESULT!$K152&gt;E$1,RESULT!$C152+RESULT!$D152&gt;2),"WON",IF(AND(RESULT!$K152&lt;E$1,RESULT!$C152+RESULT!$D152&lt;3),"WON","LOST"))</f>
        <v>WON</v>
      </c>
      <c r="G93" t="str">
        <f t="shared" ca="1" si="57"/>
        <v>DP</v>
      </c>
      <c r="I93" t="str">
        <f ca="1">IF(AND(RESULT!$G152&gt;I$1,RESULT!$C152+RESULT!$D152&gt;2),"WON",IF(AND(RESULT!$G152&lt;I$1,RESULT!$C152+RESULT!$D152&lt;3),"WON","LOST"))</f>
        <v>LOST</v>
      </c>
      <c r="J93" t="str">
        <f ca="1">IF(AND(RESULT!$K152&gt;I$1,RESULT!$C152+RESULT!$D152&gt;2),"WON",IF(AND(RESULT!$K152&lt;I$1,RESULT!$C152+RESULT!$D152&lt;3),"WON","LOST"))</f>
        <v>LOST</v>
      </c>
      <c r="K93" t="str">
        <f t="shared" ca="1" si="58"/>
        <v>LOST</v>
      </c>
      <c r="M93" t="str">
        <f ca="1">IF(AND(RESULT!$G152&gt;M$1,RESULT!$C152+RESULT!$D152&gt;2),"WON",IF(AND(RESULT!$G152&lt;M$1,RESULT!$C152+RESULT!$D152&lt;3),"WON","LOST"))</f>
        <v>LOST</v>
      </c>
      <c r="N93" t="str">
        <f ca="1">IF(AND(RESULT!$K152&gt;M$1,RESULT!$C152+RESULT!$D152&gt;2),"WON",IF(AND(RESULT!$K152&lt;M$1,RESULT!$C152+RESULT!$D152&lt;3),"WON","LOST"))</f>
        <v>LOST</v>
      </c>
      <c r="O93" t="str">
        <f t="shared" ca="1" si="59"/>
        <v>LOST</v>
      </c>
      <c r="Q93" t="str">
        <f ca="1">IF(AND(RESULT!$G152&gt;Q$1,RESULT!$C152+RESULT!$D152&gt;2),"WON",IF(AND(RESULT!$G152&lt;Q$1,RESULT!$C152+RESULT!$D152&lt;3),"WON","LOST"))</f>
        <v>LOST</v>
      </c>
      <c r="R93" t="str">
        <f ca="1">IF(AND(RESULT!$K152&gt;Q$1,RESULT!$C152+RESULT!$D152&gt;2),"WON",IF(AND(RESULT!$K152&lt;Q$1,RESULT!$C152+RESULT!$D152&lt;3),"WON","LOST"))</f>
        <v>LOST</v>
      </c>
      <c r="S93" t="str">
        <f t="shared" ca="1" si="60"/>
        <v>LOST</v>
      </c>
      <c r="U93" t="str">
        <f ca="1">IF(AND(RESULT!$G152&gt;U$1,RESULT!$C152+RESULT!$D152&gt;2),"WON",IF(AND(RESULT!$G152&lt;U$1,RESULT!$C152+RESULT!$D152&lt;3),"WON","LOST"))</f>
        <v>LOST</v>
      </c>
      <c r="V93" t="str">
        <f ca="1">IF(AND(RESULT!$K152&gt;U$1,RESULT!$C152+RESULT!$D152&gt;2),"WON",IF(AND(RESULT!$K152&lt;U$1,RESULT!$C152+RESULT!$D152&lt;3),"WON","LOST"))</f>
        <v>LOST</v>
      </c>
      <c r="W93" t="str">
        <f t="shared" ca="1" si="61"/>
        <v>LOST</v>
      </c>
      <c r="Y93" t="str">
        <f ca="1">IF(AND(RESULT!$G152&gt;Y$1,RESULT!$C152+RESULT!$D152&gt;2),"WON",IF(AND(RESULT!$G152&lt;Y$1,RESULT!$C152+RESULT!$D152&lt;3),"WON","LOST"))</f>
        <v>LOST</v>
      </c>
      <c r="Z93" t="str">
        <f ca="1">IF(AND(RESULT!$K152&gt;Y$1,RESULT!$C152+RESULT!$D152&gt;2),"WON",IF(AND(RESULT!$K152&lt;Y$1,RESULT!$C152+RESULT!$D152&lt;3),"WON","LOST"))</f>
        <v>LOST</v>
      </c>
      <c r="AA93" t="str">
        <f t="shared" ca="1" si="62"/>
        <v>LOST</v>
      </c>
      <c r="AC93" t="str">
        <f ca="1">IF(AND(RESULT!$G152&gt;AC$1,RESULT!$C152+RESULT!$D152&gt;2),"WON",IF(AND(RESULT!$G152&lt;AC$1,RESULT!$C152+RESULT!$D152&lt;3),"WON","LOST"))</f>
        <v>WON</v>
      </c>
      <c r="AD93" t="str">
        <f ca="1">IF(AND(RESULT!$K152&gt;AC$1,RESULT!$C152+RESULT!$D152&gt;2),"WON",IF(AND(RESULT!$K152&lt;AC$1,RESULT!$C152+RESULT!$D152&lt;3),"WON","LOST"))</f>
        <v>WON</v>
      </c>
      <c r="AE93" t="str">
        <f t="shared" ca="1" si="63"/>
        <v>WON</v>
      </c>
    </row>
    <row r="94" spans="1:31">
      <c r="A94" t="str">
        <f ca="1">IF(AND(RESULT!$G153&gt;A$1,RESULT!$C153+RESULT!$D153&gt;2),"WON",IF(AND(RESULT!$G153&lt;A$1,RESULT!$C153+RESULT!$D153&lt;3),"WON","LOST"))</f>
        <v>WON</v>
      </c>
      <c r="B94" t="str">
        <f ca="1">IF(AND(RESULT!$K153&gt;A$1,RESULT!$C153+RESULT!$D153&gt;2),"WON",IF(AND(RESULT!$K153&lt;A$1,RESULT!$C153+RESULT!$D153&lt;3),"WON","LOST"))</f>
        <v>WON</v>
      </c>
      <c r="C94" t="str">
        <f t="shared" ca="1" si="56"/>
        <v>WON</v>
      </c>
      <c r="E94" t="str">
        <f ca="1">IF(AND(RESULT!$G153&gt;E$1,RESULT!$C153+RESULT!$D153&gt;2),"WON",IF(AND(RESULT!$G153&lt;E$1,RESULT!$C153+RESULT!$D153&lt;3),"WON","LOST"))</f>
        <v>WON</v>
      </c>
      <c r="F94" t="str">
        <f ca="1">IF(AND(RESULT!$K153&gt;E$1,RESULT!$C153+RESULT!$D153&gt;2),"WON",IF(AND(RESULT!$K153&lt;E$1,RESULT!$C153+RESULT!$D153&lt;3),"WON","LOST"))</f>
        <v>WON</v>
      </c>
      <c r="G94" t="str">
        <f t="shared" ca="1" si="57"/>
        <v>WON</v>
      </c>
      <c r="I94" t="str">
        <f ca="1">IF(AND(RESULT!$G153&gt;I$1,RESULT!$C153+RESULT!$D153&gt;2),"WON",IF(AND(RESULT!$G153&lt;I$1,RESULT!$C153+RESULT!$D153&lt;3),"WON","LOST"))</f>
        <v>WON</v>
      </c>
      <c r="J94" t="str">
        <f ca="1">IF(AND(RESULT!$K153&gt;I$1,RESULT!$C153+RESULT!$D153&gt;2),"WON",IF(AND(RESULT!$K153&lt;I$1,RESULT!$C153+RESULT!$D153&lt;3),"WON","LOST"))</f>
        <v>WON</v>
      </c>
      <c r="K94" t="str">
        <f t="shared" ca="1" si="58"/>
        <v>WON</v>
      </c>
      <c r="M94" t="str">
        <f ca="1">IF(AND(RESULT!$G153&gt;M$1,RESULT!$C153+RESULT!$D153&gt;2),"WON",IF(AND(RESULT!$G153&lt;M$1,RESULT!$C153+RESULT!$D153&lt;3),"WON","LOST"))</f>
        <v>WON</v>
      </c>
      <c r="N94" t="str">
        <f ca="1">IF(AND(RESULT!$K153&gt;M$1,RESULT!$C153+RESULT!$D153&gt;2),"WON",IF(AND(RESULT!$K153&lt;M$1,RESULT!$C153+RESULT!$D153&lt;3),"WON","LOST"))</f>
        <v>WON</v>
      </c>
      <c r="O94" t="str">
        <f t="shared" ca="1" si="59"/>
        <v>WON</v>
      </c>
      <c r="Q94" t="str">
        <f ca="1">IF(AND(RESULT!$G153&gt;Q$1,RESULT!$C153+RESULT!$D153&gt;2),"WON",IF(AND(RESULT!$G153&lt;Q$1,RESULT!$C153+RESULT!$D153&lt;3),"WON","LOST"))</f>
        <v>WON</v>
      </c>
      <c r="R94" t="str">
        <f ca="1">IF(AND(RESULT!$K153&gt;Q$1,RESULT!$C153+RESULT!$D153&gt;2),"WON",IF(AND(RESULT!$K153&lt;Q$1,RESULT!$C153+RESULT!$D153&lt;3),"WON","LOST"))</f>
        <v>WON</v>
      </c>
      <c r="S94" t="str">
        <f t="shared" ca="1" si="60"/>
        <v>WON</v>
      </c>
      <c r="U94" t="str">
        <f ca="1">IF(AND(RESULT!$G153&gt;U$1,RESULT!$C153+RESULT!$D153&gt;2),"WON",IF(AND(RESULT!$G153&lt;U$1,RESULT!$C153+RESULT!$D153&lt;3),"WON","LOST"))</f>
        <v>WON</v>
      </c>
      <c r="V94" t="str">
        <f ca="1">IF(AND(RESULT!$K153&gt;U$1,RESULT!$C153+RESULT!$D153&gt;2),"WON",IF(AND(RESULT!$K153&lt;U$1,RESULT!$C153+RESULT!$D153&lt;3),"WON","LOST"))</f>
        <v>WON</v>
      </c>
      <c r="W94" t="str">
        <f t="shared" ca="1" si="61"/>
        <v>WON</v>
      </c>
      <c r="Y94" t="str">
        <f ca="1">IF(AND(RESULT!$G153&gt;Y$1,RESULT!$C153+RESULT!$D153&gt;2),"WON",IF(AND(RESULT!$G153&lt;Y$1,RESULT!$C153+RESULT!$D153&lt;3),"WON","LOST"))</f>
        <v>WON</v>
      </c>
      <c r="Z94" t="str">
        <f ca="1">IF(AND(RESULT!$K153&gt;Y$1,RESULT!$C153+RESULT!$D153&gt;2),"WON",IF(AND(RESULT!$K153&lt;Y$1,RESULT!$C153+RESULT!$D153&lt;3),"WON","LOST"))</f>
        <v>WON</v>
      </c>
      <c r="AA94" t="str">
        <f t="shared" ca="1" si="62"/>
        <v>WON</v>
      </c>
      <c r="AC94" t="str">
        <f ca="1">IF(AND(RESULT!$G153&gt;AC$1,RESULT!$C153+RESULT!$D153&gt;2),"WON",IF(AND(RESULT!$G153&lt;AC$1,RESULT!$C153+RESULT!$D153&lt;3),"WON","LOST"))</f>
        <v>WON</v>
      </c>
      <c r="AD94" t="str">
        <f ca="1">IF(AND(RESULT!$K153&gt;AC$1,RESULT!$C153+RESULT!$D153&gt;2),"WON",IF(AND(RESULT!$K153&lt;AC$1,RESULT!$C153+RESULT!$D153&lt;3),"WON","LOST"))</f>
        <v>WON</v>
      </c>
      <c r="AE94" t="str">
        <f t="shared" ca="1" si="63"/>
        <v>WON</v>
      </c>
    </row>
    <row r="95" spans="1:31">
      <c r="A95" t="str">
        <f ca="1">IF(AND(RESULT!$G154&gt;A$1,RESULT!$C154+RESULT!$D154&gt;2),"WON",IF(AND(RESULT!$G154&lt;A$1,RESULT!$C154+RESULT!$D154&lt;3),"WON","LOST"))</f>
        <v>WON</v>
      </c>
      <c r="B95" t="str">
        <f ca="1">IF(AND(RESULT!$K154&gt;A$1,RESULT!$C154+RESULT!$D154&gt;2),"WON",IF(AND(RESULT!$K154&lt;A$1,RESULT!$C154+RESULT!$D154&lt;3),"WON","LOST"))</f>
        <v>WON</v>
      </c>
      <c r="C95" t="str">
        <f t="shared" ca="1" si="56"/>
        <v>WON</v>
      </c>
      <c r="E95" t="str">
        <f ca="1">IF(AND(RESULT!$G154&gt;E$1,RESULT!$C154+RESULT!$D154&gt;2),"WON",IF(AND(RESULT!$G154&lt;E$1,RESULT!$C154+RESULT!$D154&lt;3),"WON","LOST"))</f>
        <v>WON</v>
      </c>
      <c r="F95" t="str">
        <f ca="1">IF(AND(RESULT!$K154&gt;E$1,RESULT!$C154+RESULT!$D154&gt;2),"WON",IF(AND(RESULT!$K154&lt;E$1,RESULT!$C154+RESULT!$D154&lt;3),"WON","LOST"))</f>
        <v>WON</v>
      </c>
      <c r="G95" t="str">
        <f t="shared" ca="1" si="57"/>
        <v>WON</v>
      </c>
      <c r="I95" t="str">
        <f ca="1">IF(AND(RESULT!$G154&gt;I$1,RESULT!$C154+RESULT!$D154&gt;2),"WON",IF(AND(RESULT!$G154&lt;I$1,RESULT!$C154+RESULT!$D154&lt;3),"WON","LOST"))</f>
        <v>WON</v>
      </c>
      <c r="J95" t="str">
        <f ca="1">IF(AND(RESULT!$K154&gt;I$1,RESULT!$C154+RESULT!$D154&gt;2),"WON",IF(AND(RESULT!$K154&lt;I$1,RESULT!$C154+RESULT!$D154&lt;3),"WON","LOST"))</f>
        <v>WON</v>
      </c>
      <c r="K95" t="str">
        <f t="shared" ca="1" si="58"/>
        <v>WON</v>
      </c>
      <c r="M95" t="str">
        <f ca="1">IF(AND(RESULT!$G154&gt;M$1,RESULT!$C154+RESULT!$D154&gt;2),"WON",IF(AND(RESULT!$G154&lt;M$1,RESULT!$C154+RESULT!$D154&lt;3),"WON","LOST"))</f>
        <v>WON</v>
      </c>
      <c r="N95" t="str">
        <f ca="1">IF(AND(RESULT!$K154&gt;M$1,RESULT!$C154+RESULT!$D154&gt;2),"WON",IF(AND(RESULT!$K154&lt;M$1,RESULT!$C154+RESULT!$D154&lt;3),"WON","LOST"))</f>
        <v>WON</v>
      </c>
      <c r="O95" t="str">
        <f t="shared" ca="1" si="59"/>
        <v>WON</v>
      </c>
      <c r="Q95" t="str">
        <f ca="1">IF(AND(RESULT!$G154&gt;Q$1,RESULT!$C154+RESULT!$D154&gt;2),"WON",IF(AND(RESULT!$G154&lt;Q$1,RESULT!$C154+RESULT!$D154&lt;3),"WON","LOST"))</f>
        <v>WON</v>
      </c>
      <c r="R95" t="str">
        <f ca="1">IF(AND(RESULT!$K154&gt;Q$1,RESULT!$C154+RESULT!$D154&gt;2),"WON",IF(AND(RESULT!$K154&lt;Q$1,RESULT!$C154+RESULT!$D154&lt;3),"WON","LOST"))</f>
        <v>WON</v>
      </c>
      <c r="S95" t="str">
        <f t="shared" ca="1" si="60"/>
        <v>WON</v>
      </c>
      <c r="U95" t="str">
        <f ca="1">IF(AND(RESULT!$G154&gt;U$1,RESULT!$C154+RESULT!$D154&gt;2),"WON",IF(AND(RESULT!$G154&lt;U$1,RESULT!$C154+RESULT!$D154&lt;3),"WON","LOST"))</f>
        <v>WON</v>
      </c>
      <c r="V95" t="str">
        <f ca="1">IF(AND(RESULT!$K154&gt;U$1,RESULT!$C154+RESULT!$D154&gt;2),"WON",IF(AND(RESULT!$K154&lt;U$1,RESULT!$C154+RESULT!$D154&lt;3),"WON","LOST"))</f>
        <v>WON</v>
      </c>
      <c r="W95" t="str">
        <f t="shared" ca="1" si="61"/>
        <v>WON</v>
      </c>
      <c r="Y95" t="str">
        <f ca="1">IF(AND(RESULT!$G154&gt;Y$1,RESULT!$C154+RESULT!$D154&gt;2),"WON",IF(AND(RESULT!$G154&lt;Y$1,RESULT!$C154+RESULT!$D154&lt;3),"WON","LOST"))</f>
        <v>WON</v>
      </c>
      <c r="Z95" t="str">
        <f ca="1">IF(AND(RESULT!$K154&gt;Y$1,RESULT!$C154+RESULT!$D154&gt;2),"WON",IF(AND(RESULT!$K154&lt;Y$1,RESULT!$C154+RESULT!$D154&lt;3),"WON","LOST"))</f>
        <v>WON</v>
      </c>
      <c r="AA95" t="str">
        <f t="shared" ca="1" si="62"/>
        <v>WON</v>
      </c>
      <c r="AC95" t="str">
        <f ca="1">IF(AND(RESULT!$G154&gt;AC$1,RESULT!$C154+RESULT!$D154&gt;2),"WON",IF(AND(RESULT!$G154&lt;AC$1,RESULT!$C154+RESULT!$D154&lt;3),"WON","LOST"))</f>
        <v>WON</v>
      </c>
      <c r="AD95" t="str">
        <f ca="1">IF(AND(RESULT!$K154&gt;AC$1,RESULT!$C154+RESULT!$D154&gt;2),"WON",IF(AND(RESULT!$K154&lt;AC$1,RESULT!$C154+RESULT!$D154&lt;3),"WON","LOST"))</f>
        <v>WON</v>
      </c>
      <c r="AE95" t="str">
        <f t="shared" ca="1" si="63"/>
        <v>WON</v>
      </c>
    </row>
    <row r="96" spans="1:31">
      <c r="A96" t="str">
        <f ca="1">IF(AND(RESULT!$G155&gt;A$1,RESULT!$C155+RESULT!$D155&gt;2),"WON",IF(AND(RESULT!$G155&lt;A$1,RESULT!$C155+RESULT!$D155&lt;3),"WON","LOST"))</f>
        <v>LOST</v>
      </c>
      <c r="B96" t="str">
        <f ca="1">IF(AND(RESULT!$K155&gt;A$1,RESULT!$C155+RESULT!$D155&gt;2),"WON",IF(AND(RESULT!$K155&lt;A$1,RESULT!$C155+RESULT!$D155&lt;3),"WON","LOST"))</f>
        <v>WON</v>
      </c>
      <c r="C96" t="str">
        <f t="shared" ca="1" si="56"/>
        <v>DP</v>
      </c>
      <c r="E96" t="str">
        <f ca="1">IF(AND(RESULT!$G155&gt;E$1,RESULT!$C155+RESULT!$D155&gt;2),"WON",IF(AND(RESULT!$G155&lt;E$1,RESULT!$C155+RESULT!$D155&lt;3),"WON","LOST"))</f>
        <v>WON</v>
      </c>
      <c r="F96" t="str">
        <f ca="1">IF(AND(RESULT!$K155&gt;E$1,RESULT!$C155+RESULT!$D155&gt;2),"WON",IF(AND(RESULT!$K155&lt;E$1,RESULT!$C155+RESULT!$D155&lt;3),"WON","LOST"))</f>
        <v>WON</v>
      </c>
      <c r="G96" t="str">
        <f t="shared" ca="1" si="57"/>
        <v>WON</v>
      </c>
      <c r="I96" t="str">
        <f ca="1">IF(AND(RESULT!$G155&gt;I$1,RESULT!$C155+RESULT!$D155&gt;2),"WON",IF(AND(RESULT!$G155&lt;I$1,RESULT!$C155+RESULT!$D155&lt;3),"WON","LOST"))</f>
        <v>WON</v>
      </c>
      <c r="J96" t="str">
        <f ca="1">IF(AND(RESULT!$K155&gt;I$1,RESULT!$C155+RESULT!$D155&gt;2),"WON",IF(AND(RESULT!$K155&lt;I$1,RESULT!$C155+RESULT!$D155&lt;3),"WON","LOST"))</f>
        <v>WON</v>
      </c>
      <c r="K96" t="str">
        <f t="shared" ca="1" si="58"/>
        <v>WON</v>
      </c>
      <c r="M96" t="str">
        <f ca="1">IF(AND(RESULT!$G155&gt;M$1,RESULT!$C155+RESULT!$D155&gt;2),"WON",IF(AND(RESULT!$G155&lt;M$1,RESULT!$C155+RESULT!$D155&lt;3),"WON","LOST"))</f>
        <v>WON</v>
      </c>
      <c r="N96" t="str">
        <f ca="1">IF(AND(RESULT!$K155&gt;M$1,RESULT!$C155+RESULT!$D155&gt;2),"WON",IF(AND(RESULT!$K155&lt;M$1,RESULT!$C155+RESULT!$D155&lt;3),"WON","LOST"))</f>
        <v>WON</v>
      </c>
      <c r="O96" t="str">
        <f t="shared" ca="1" si="59"/>
        <v>WON</v>
      </c>
      <c r="Q96" t="str">
        <f ca="1">IF(AND(RESULT!$G155&gt;Q$1,RESULT!$C155+RESULT!$D155&gt;2),"WON",IF(AND(RESULT!$G155&lt;Q$1,RESULT!$C155+RESULT!$D155&lt;3),"WON","LOST"))</f>
        <v>WON</v>
      </c>
      <c r="R96" t="str">
        <f ca="1">IF(AND(RESULT!$K155&gt;Q$1,RESULT!$C155+RESULT!$D155&gt;2),"WON",IF(AND(RESULT!$K155&lt;Q$1,RESULT!$C155+RESULT!$D155&lt;3),"WON","LOST"))</f>
        <v>WON</v>
      </c>
      <c r="S96" t="str">
        <f t="shared" ca="1" si="60"/>
        <v>WON</v>
      </c>
      <c r="U96" t="str">
        <f ca="1">IF(AND(RESULT!$G155&gt;U$1,RESULT!$C155+RESULT!$D155&gt;2),"WON",IF(AND(RESULT!$G155&lt;U$1,RESULT!$C155+RESULT!$D155&lt;3),"WON","LOST"))</f>
        <v>WON</v>
      </c>
      <c r="V96" t="str">
        <f ca="1">IF(AND(RESULT!$K155&gt;U$1,RESULT!$C155+RESULT!$D155&gt;2),"WON",IF(AND(RESULT!$K155&lt;U$1,RESULT!$C155+RESULT!$D155&lt;3),"WON","LOST"))</f>
        <v>WON</v>
      </c>
      <c r="W96" t="str">
        <f t="shared" ca="1" si="61"/>
        <v>WON</v>
      </c>
      <c r="Y96" t="str">
        <f ca="1">IF(AND(RESULT!$G155&gt;Y$1,RESULT!$C155+RESULT!$D155&gt;2),"WON",IF(AND(RESULT!$G155&lt;Y$1,RESULT!$C155+RESULT!$D155&lt;3),"WON","LOST"))</f>
        <v>WON</v>
      </c>
      <c r="Z96" t="str">
        <f ca="1">IF(AND(RESULT!$K155&gt;Y$1,RESULT!$C155+RESULT!$D155&gt;2),"WON",IF(AND(RESULT!$K155&lt;Y$1,RESULT!$C155+RESULT!$D155&lt;3),"WON","LOST"))</f>
        <v>WON</v>
      </c>
      <c r="AA96" t="str">
        <f t="shared" ca="1" si="62"/>
        <v>WON</v>
      </c>
      <c r="AC96" t="str">
        <f ca="1">IF(AND(RESULT!$G155&gt;AC$1,RESULT!$C155+RESULT!$D155&gt;2),"WON",IF(AND(RESULT!$G155&lt;AC$1,RESULT!$C155+RESULT!$D155&lt;3),"WON","LOST"))</f>
        <v>LOST</v>
      </c>
      <c r="AD96" t="str">
        <f ca="1">IF(AND(RESULT!$K155&gt;AC$1,RESULT!$C155+RESULT!$D155&gt;2),"WON",IF(AND(RESULT!$K155&lt;AC$1,RESULT!$C155+RESULT!$D155&lt;3),"WON","LOST"))</f>
        <v>WON</v>
      </c>
      <c r="AE96" t="str">
        <f t="shared" ca="1" si="63"/>
        <v>DP</v>
      </c>
    </row>
    <row r="99" spans="1:31">
      <c r="A99" t="str">
        <f ca="1">IF(AND(RESULT!$G158&gt;A$1,RESULT!$C158+RESULT!$D158&gt;2),"WON",IF(AND(RESULT!$G158&lt;A$1,RESULT!$C158+RESULT!$D158&lt;3),"WON","LOST"))</f>
        <v>LOST</v>
      </c>
      <c r="B99" t="str">
        <f ca="1">IF(AND(RESULT!$K158&gt;A$1,RESULT!$C158+RESULT!$D158&gt;2),"WON",IF(AND(RESULT!$K158&lt;A$1,RESULT!$C158+RESULT!$D158&lt;3),"WON","LOST"))</f>
        <v>LOST</v>
      </c>
      <c r="C99" t="str">
        <f ca="1">IF(AND(A99="WON",B99="WON"),"WON",IF(AND(A99="LOST",B99="LOST"),"LOST","DP"))</f>
        <v>LOST</v>
      </c>
      <c r="E99" t="str">
        <f ca="1">IF(AND(RESULT!$G158&gt;E$1,RESULT!$C158+RESULT!$D158&gt;2),"WON",IF(AND(RESULT!$G158&lt;E$1,RESULT!$C158+RESULT!$D158&lt;3),"WON","LOST"))</f>
        <v>LOST</v>
      </c>
      <c r="F99" t="str">
        <f ca="1">IF(AND(RESULT!$K158&gt;E$1,RESULT!$C158+RESULT!$D158&gt;2),"WON",IF(AND(RESULT!$K158&lt;E$1,RESULT!$C158+RESULT!$D158&lt;3),"WON","LOST"))</f>
        <v>LOST</v>
      </c>
      <c r="G99" t="str">
        <f ca="1">IF(AND(E99="WON",F99="WON"),"WON",IF(AND(E99="LOST",F99="LOST"),"LOST","DP"))</f>
        <v>LOST</v>
      </c>
      <c r="I99" t="str">
        <f ca="1">IF(AND(RESULT!$G158&gt;I$1,RESULT!$C158+RESULT!$D158&gt;2),"WON",IF(AND(RESULT!$G158&lt;I$1,RESULT!$C158+RESULT!$D158&lt;3),"WON","LOST"))</f>
        <v>LOST</v>
      </c>
      <c r="J99" t="str">
        <f ca="1">IF(AND(RESULT!$K158&gt;I$1,RESULT!$C158+RESULT!$D158&gt;2),"WON",IF(AND(RESULT!$K158&lt;I$1,RESULT!$C158+RESULT!$D158&lt;3),"WON","LOST"))</f>
        <v>LOST</v>
      </c>
      <c r="K99" t="str">
        <f ca="1">IF(AND(I99="WON",J99="WON"),"WON",IF(AND(I99="LOST",J99="LOST"),"LOST","DP"))</f>
        <v>LOST</v>
      </c>
      <c r="M99" t="str">
        <f ca="1">IF(AND(RESULT!$G158&gt;M$1,RESULT!$C158+RESULT!$D158&gt;2),"WON",IF(AND(RESULT!$G158&lt;M$1,RESULT!$C158+RESULT!$D158&lt;3),"WON","LOST"))</f>
        <v>LOST</v>
      </c>
      <c r="N99" t="str">
        <f ca="1">IF(AND(RESULT!$K158&gt;M$1,RESULT!$C158+RESULT!$D158&gt;2),"WON",IF(AND(RESULT!$K158&lt;M$1,RESULT!$C158+RESULT!$D158&lt;3),"WON","LOST"))</f>
        <v>LOST</v>
      </c>
      <c r="O99" t="str">
        <f ca="1">IF(AND(M99="WON",N99="WON"),"WON",IF(AND(M99="LOST",N99="LOST"),"LOST","DP"))</f>
        <v>LOST</v>
      </c>
      <c r="Q99" t="str">
        <f ca="1">IF(AND(RESULT!$G158&gt;Q$1,RESULT!$C158+RESULT!$D158&gt;2),"WON",IF(AND(RESULT!$G158&lt;Q$1,RESULT!$C158+RESULT!$D158&lt;3),"WON","LOST"))</f>
        <v>LOST</v>
      </c>
      <c r="R99" t="str">
        <f ca="1">IF(AND(RESULT!$K158&gt;Q$1,RESULT!$C158+RESULT!$D158&gt;2),"WON",IF(AND(RESULT!$K158&lt;Q$1,RESULT!$C158+RESULT!$D158&lt;3),"WON","LOST"))</f>
        <v>LOST</v>
      </c>
      <c r="S99" t="str">
        <f ca="1">IF(AND(Q99="WON",R99="WON"),"WON",IF(AND(Q99="LOST",R99="LOST"),"LOST","DP"))</f>
        <v>LOST</v>
      </c>
      <c r="U99" t="str">
        <f ca="1">IF(AND(RESULT!$G158&gt;U$1,RESULT!$C158+RESULT!$D158&gt;2),"WON",IF(AND(RESULT!$G158&lt;U$1,RESULT!$C158+RESULT!$D158&lt;3),"WON","LOST"))</f>
        <v>LOST</v>
      </c>
      <c r="V99" t="str">
        <f ca="1">IF(AND(RESULT!$K158&gt;U$1,RESULT!$C158+RESULT!$D158&gt;2),"WON",IF(AND(RESULT!$K158&lt;U$1,RESULT!$C158+RESULT!$D158&lt;3),"WON","LOST"))</f>
        <v>LOST</v>
      </c>
      <c r="W99" t="str">
        <f ca="1">IF(AND(U99="WON",V99="WON"),"WON",IF(AND(U99="LOST",V99="LOST"),"LOST","DP"))</f>
        <v>LOST</v>
      </c>
      <c r="Y99" t="str">
        <f ca="1">IF(AND(RESULT!$G158&gt;Y$1,RESULT!$C158+RESULT!$D158&gt;2),"WON",IF(AND(RESULT!$G158&lt;Y$1,RESULT!$C158+RESULT!$D158&lt;3),"WON","LOST"))</f>
        <v>LOST</v>
      </c>
      <c r="Z99" t="str">
        <f ca="1">IF(AND(RESULT!$K158&gt;Y$1,RESULT!$C158+RESULT!$D158&gt;2),"WON",IF(AND(RESULT!$K158&lt;Y$1,RESULT!$C158+RESULT!$D158&lt;3),"WON","LOST"))</f>
        <v>LOST</v>
      </c>
      <c r="AA99" t="str">
        <f ca="1">IF(AND(Y99="WON",Z99="WON"),"WON",IF(AND(Y99="LOST",Z99="LOST"),"LOST","DP"))</f>
        <v>LOST</v>
      </c>
      <c r="AC99" t="str">
        <f ca="1">IF(AND(RESULT!$G158&gt;AC$1,RESULT!$C158+RESULT!$D158&gt;2),"WON",IF(AND(RESULT!$G158&lt;AC$1,RESULT!$C158+RESULT!$D158&lt;3),"WON","LOST"))</f>
        <v>WON</v>
      </c>
      <c r="AD99" t="str">
        <f ca="1">IF(AND(RESULT!$K158&gt;AC$1,RESULT!$C158+RESULT!$D158&gt;2),"WON",IF(AND(RESULT!$K158&lt;AC$1,RESULT!$C158+RESULT!$D158&lt;3),"WON","LOST"))</f>
        <v>WON</v>
      </c>
      <c r="AE99" t="str">
        <f ca="1">IF(AND(AC99="WON",AD99="WON"),"WON",IF(AND(AC99="LOST",AD99="LOST"),"LOST","DP"))</f>
        <v>WON</v>
      </c>
    </row>
    <row r="100" spans="1:31">
      <c r="A100" t="str">
        <f ca="1">IF(AND(RESULT!$G159&gt;A$1,RESULT!$C159+RESULT!$D159&gt;2),"WON",IF(AND(RESULT!$G159&lt;A$1,RESULT!$C159+RESULT!$D159&lt;3),"WON","LOST"))</f>
        <v>WON</v>
      </c>
      <c r="B100" t="str">
        <f ca="1">IF(AND(RESULT!$K159&gt;A$1,RESULT!$C159+RESULT!$D159&gt;2),"WON",IF(AND(RESULT!$K159&lt;A$1,RESULT!$C159+RESULT!$D159&lt;3),"WON","LOST"))</f>
        <v>WON</v>
      </c>
      <c r="C100" t="str">
        <f t="shared" ref="C100:C108" ca="1" si="64">IF(AND(A100="WON",B100="WON"),"WON",IF(AND(A100="LOST",B100="LOST"),"LOST","DP"))</f>
        <v>WON</v>
      </c>
      <c r="E100" t="str">
        <f ca="1">IF(AND(RESULT!$G159&gt;E$1,RESULT!$C159+RESULT!$D159&gt;2),"WON",IF(AND(RESULT!$G159&lt;E$1,RESULT!$C159+RESULT!$D159&lt;3),"WON","LOST"))</f>
        <v>WON</v>
      </c>
      <c r="F100" t="str">
        <f ca="1">IF(AND(RESULT!$K159&gt;E$1,RESULT!$C159+RESULT!$D159&gt;2),"WON",IF(AND(RESULT!$K159&lt;E$1,RESULT!$C159+RESULT!$D159&lt;3),"WON","LOST"))</f>
        <v>WON</v>
      </c>
      <c r="G100" t="str">
        <f t="shared" ref="G100:G108" ca="1" si="65">IF(AND(E100="WON",F100="WON"),"WON",IF(AND(E100="LOST",F100="LOST"),"LOST","DP"))</f>
        <v>WON</v>
      </c>
      <c r="I100" t="str">
        <f ca="1">IF(AND(RESULT!$G159&gt;I$1,RESULT!$C159+RESULT!$D159&gt;2),"WON",IF(AND(RESULT!$G159&lt;I$1,RESULT!$C159+RESULT!$D159&lt;3),"WON","LOST"))</f>
        <v>WON</v>
      </c>
      <c r="J100" t="str">
        <f ca="1">IF(AND(RESULT!$K159&gt;I$1,RESULT!$C159+RESULT!$D159&gt;2),"WON",IF(AND(RESULT!$K159&lt;I$1,RESULT!$C159+RESULT!$D159&lt;3),"WON","LOST"))</f>
        <v>WON</v>
      </c>
      <c r="K100" t="str">
        <f t="shared" ref="K100:K108" ca="1" si="66">IF(AND(I100="WON",J100="WON"),"WON",IF(AND(I100="LOST",J100="LOST"),"LOST","DP"))</f>
        <v>WON</v>
      </c>
      <c r="M100" t="str">
        <f ca="1">IF(AND(RESULT!$G159&gt;M$1,RESULT!$C159+RESULT!$D159&gt;2),"WON",IF(AND(RESULT!$G159&lt;M$1,RESULT!$C159+RESULT!$D159&lt;3),"WON","LOST"))</f>
        <v>WON</v>
      </c>
      <c r="N100" t="str">
        <f ca="1">IF(AND(RESULT!$K159&gt;M$1,RESULT!$C159+RESULT!$D159&gt;2),"WON",IF(AND(RESULT!$K159&lt;M$1,RESULT!$C159+RESULT!$D159&lt;3),"WON","LOST"))</f>
        <v>WON</v>
      </c>
      <c r="O100" t="str">
        <f t="shared" ref="O100:O108" ca="1" si="67">IF(AND(M100="WON",N100="WON"),"WON",IF(AND(M100="LOST",N100="LOST"),"LOST","DP"))</f>
        <v>WON</v>
      </c>
      <c r="Q100" t="str">
        <f ca="1">IF(AND(RESULT!$G159&gt;Q$1,RESULT!$C159+RESULT!$D159&gt;2),"WON",IF(AND(RESULT!$G159&lt;Q$1,RESULT!$C159+RESULT!$D159&lt;3),"WON","LOST"))</f>
        <v>WON</v>
      </c>
      <c r="R100" t="str">
        <f ca="1">IF(AND(RESULT!$K159&gt;Q$1,RESULT!$C159+RESULT!$D159&gt;2),"WON",IF(AND(RESULT!$K159&lt;Q$1,RESULT!$C159+RESULT!$D159&lt;3),"WON","LOST"))</f>
        <v>WON</v>
      </c>
      <c r="S100" t="str">
        <f t="shared" ref="S100:S108" ca="1" si="68">IF(AND(Q100="WON",R100="WON"),"WON",IF(AND(Q100="LOST",R100="LOST"),"LOST","DP"))</f>
        <v>WON</v>
      </c>
      <c r="U100" t="str">
        <f ca="1">IF(AND(RESULT!$G159&gt;U$1,RESULT!$C159+RESULT!$D159&gt;2),"WON",IF(AND(RESULT!$G159&lt;U$1,RESULT!$C159+RESULT!$D159&lt;3),"WON","LOST"))</f>
        <v>WON</v>
      </c>
      <c r="V100" t="str">
        <f ca="1">IF(AND(RESULT!$K159&gt;U$1,RESULT!$C159+RESULT!$D159&gt;2),"WON",IF(AND(RESULT!$K159&lt;U$1,RESULT!$C159+RESULT!$D159&lt;3),"WON","LOST"))</f>
        <v>WON</v>
      </c>
      <c r="W100" t="str">
        <f t="shared" ref="W100:W108" ca="1" si="69">IF(AND(U100="WON",V100="WON"),"WON",IF(AND(U100="LOST",V100="LOST"),"LOST","DP"))</f>
        <v>WON</v>
      </c>
      <c r="Y100" t="str">
        <f ca="1">IF(AND(RESULT!$G159&gt;Y$1,RESULT!$C159+RESULT!$D159&gt;2),"WON",IF(AND(RESULT!$G159&lt;Y$1,RESULT!$C159+RESULT!$D159&lt;3),"WON","LOST"))</f>
        <v>WON</v>
      </c>
      <c r="Z100" t="str">
        <f ca="1">IF(AND(RESULT!$K159&gt;Y$1,RESULT!$C159+RESULT!$D159&gt;2),"WON",IF(AND(RESULT!$K159&lt;Y$1,RESULT!$C159+RESULT!$D159&lt;3),"WON","LOST"))</f>
        <v>WON</v>
      </c>
      <c r="AA100" t="str">
        <f t="shared" ref="AA100:AA108" ca="1" si="70">IF(AND(Y100="WON",Z100="WON"),"WON",IF(AND(Y100="LOST",Z100="LOST"),"LOST","DP"))</f>
        <v>WON</v>
      </c>
      <c r="AC100" t="str">
        <f ca="1">IF(AND(RESULT!$G159&gt;AC$1,RESULT!$C159+RESULT!$D159&gt;2),"WON",IF(AND(RESULT!$G159&lt;AC$1,RESULT!$C159+RESULT!$D159&lt;3),"WON","LOST"))</f>
        <v>LOST</v>
      </c>
      <c r="AD100" t="str">
        <f ca="1">IF(AND(RESULT!$K159&gt;AC$1,RESULT!$C159+RESULT!$D159&gt;2),"WON",IF(AND(RESULT!$K159&lt;AC$1,RESULT!$C159+RESULT!$D159&lt;3),"WON","LOST"))</f>
        <v>LOST</v>
      </c>
      <c r="AE100" t="str">
        <f t="shared" ref="AE100:AE108" ca="1" si="71">IF(AND(AC100="WON",AD100="WON"),"WON",IF(AND(AC100="LOST",AD100="LOST"),"LOST","DP"))</f>
        <v>LOST</v>
      </c>
    </row>
    <row r="101" spans="1:31">
      <c r="A101" t="str">
        <f ca="1">IF(AND(RESULT!$G160&gt;A$1,RESULT!$C160+RESULT!$D160&gt;2),"WON",IF(AND(RESULT!$G160&lt;A$1,RESULT!$C160+RESULT!$D160&lt;3),"WON","LOST"))</f>
        <v>LOST</v>
      </c>
      <c r="B101" t="str">
        <f ca="1">IF(AND(RESULT!$K160&gt;A$1,RESULT!$C160+RESULT!$D160&gt;2),"WON",IF(AND(RESULT!$K160&lt;A$1,RESULT!$C160+RESULT!$D160&lt;3),"WON","LOST"))</f>
        <v>LOST</v>
      </c>
      <c r="C101" t="str">
        <f t="shared" ca="1" si="64"/>
        <v>LOST</v>
      </c>
      <c r="E101" t="str">
        <f ca="1">IF(AND(RESULT!$G160&gt;E$1,RESULT!$C160+RESULT!$D160&gt;2),"WON",IF(AND(RESULT!$G160&lt;E$1,RESULT!$C160+RESULT!$D160&lt;3),"WON","LOST"))</f>
        <v>LOST</v>
      </c>
      <c r="F101" t="str">
        <f ca="1">IF(AND(RESULT!$K160&gt;E$1,RESULT!$C160+RESULT!$D160&gt;2),"WON",IF(AND(RESULT!$K160&lt;E$1,RESULT!$C160+RESULT!$D160&lt;3),"WON","LOST"))</f>
        <v>LOST</v>
      </c>
      <c r="G101" t="str">
        <f t="shared" ca="1" si="65"/>
        <v>LOST</v>
      </c>
      <c r="I101" t="str">
        <f ca="1">IF(AND(RESULT!$G160&gt;I$1,RESULT!$C160+RESULT!$D160&gt;2),"WON",IF(AND(RESULT!$G160&lt;I$1,RESULT!$C160+RESULT!$D160&lt;3),"WON","LOST"))</f>
        <v>LOST</v>
      </c>
      <c r="J101" t="str">
        <f ca="1">IF(AND(RESULT!$K160&gt;I$1,RESULT!$C160+RESULT!$D160&gt;2),"WON",IF(AND(RESULT!$K160&lt;I$1,RESULT!$C160+RESULT!$D160&lt;3),"WON","LOST"))</f>
        <v>LOST</v>
      </c>
      <c r="K101" t="str">
        <f t="shared" ca="1" si="66"/>
        <v>LOST</v>
      </c>
      <c r="M101" t="str">
        <f ca="1">IF(AND(RESULT!$G160&gt;M$1,RESULT!$C160+RESULT!$D160&gt;2),"WON",IF(AND(RESULT!$G160&lt;M$1,RESULT!$C160+RESULT!$D160&lt;3),"WON","LOST"))</f>
        <v>LOST</v>
      </c>
      <c r="N101" t="str">
        <f ca="1">IF(AND(RESULT!$K160&gt;M$1,RESULT!$C160+RESULT!$D160&gt;2),"WON",IF(AND(RESULT!$K160&lt;M$1,RESULT!$C160+RESULT!$D160&lt;3),"WON","LOST"))</f>
        <v>LOST</v>
      </c>
      <c r="O101" t="str">
        <f t="shared" ca="1" si="67"/>
        <v>LOST</v>
      </c>
      <c r="Q101" t="str">
        <f ca="1">IF(AND(RESULT!$G160&gt;Q$1,RESULT!$C160+RESULT!$D160&gt;2),"WON",IF(AND(RESULT!$G160&lt;Q$1,RESULT!$C160+RESULT!$D160&lt;3),"WON","LOST"))</f>
        <v>LOST</v>
      </c>
      <c r="R101" t="str">
        <f ca="1">IF(AND(RESULT!$K160&gt;Q$1,RESULT!$C160+RESULT!$D160&gt;2),"WON",IF(AND(RESULT!$K160&lt;Q$1,RESULT!$C160+RESULT!$D160&lt;3),"WON","LOST"))</f>
        <v>LOST</v>
      </c>
      <c r="S101" t="str">
        <f t="shared" ca="1" si="68"/>
        <v>LOST</v>
      </c>
      <c r="U101" t="str">
        <f ca="1">IF(AND(RESULT!$G160&gt;U$1,RESULT!$C160+RESULT!$D160&gt;2),"WON",IF(AND(RESULT!$G160&lt;U$1,RESULT!$C160+RESULT!$D160&lt;3),"WON","LOST"))</f>
        <v>LOST</v>
      </c>
      <c r="V101" t="str">
        <f ca="1">IF(AND(RESULT!$K160&gt;U$1,RESULT!$C160+RESULT!$D160&gt;2),"WON",IF(AND(RESULT!$K160&lt;U$1,RESULT!$C160+RESULT!$D160&lt;3),"WON","LOST"))</f>
        <v>LOST</v>
      </c>
      <c r="W101" t="str">
        <f t="shared" ca="1" si="69"/>
        <v>LOST</v>
      </c>
      <c r="Y101" t="str">
        <f ca="1">IF(AND(RESULT!$G160&gt;Y$1,RESULT!$C160+RESULT!$D160&gt;2),"WON",IF(AND(RESULT!$G160&lt;Y$1,RESULT!$C160+RESULT!$D160&lt;3),"WON","LOST"))</f>
        <v>LOST</v>
      </c>
      <c r="Z101" t="str">
        <f ca="1">IF(AND(RESULT!$K160&gt;Y$1,RESULT!$C160+RESULT!$D160&gt;2),"WON",IF(AND(RESULT!$K160&lt;Y$1,RESULT!$C160+RESULT!$D160&lt;3),"WON","LOST"))</f>
        <v>LOST</v>
      </c>
      <c r="AA101" t="str">
        <f t="shared" ca="1" si="70"/>
        <v>LOST</v>
      </c>
      <c r="AC101" t="str">
        <f ca="1">IF(AND(RESULT!$G160&gt;AC$1,RESULT!$C160+RESULT!$D160&gt;2),"WON",IF(AND(RESULT!$G160&lt;AC$1,RESULT!$C160+RESULT!$D160&lt;3),"WON","LOST"))</f>
        <v>LOST</v>
      </c>
      <c r="AD101" t="str">
        <f ca="1">IF(AND(RESULT!$K160&gt;AC$1,RESULT!$C160+RESULT!$D160&gt;2),"WON",IF(AND(RESULT!$K160&lt;AC$1,RESULT!$C160+RESULT!$D160&lt;3),"WON","LOST"))</f>
        <v>LOST</v>
      </c>
      <c r="AE101" t="str">
        <f t="shared" ca="1" si="71"/>
        <v>LOST</v>
      </c>
    </row>
    <row r="102" spans="1:31">
      <c r="A102" t="str">
        <f ca="1">IF(AND(RESULT!$G161&gt;A$1,RESULT!$C161+RESULT!$D161&gt;2),"WON",IF(AND(RESULT!$G161&lt;A$1,RESULT!$C161+RESULT!$D161&lt;3),"WON","LOST"))</f>
        <v>WON</v>
      </c>
      <c r="B102" t="str">
        <f ca="1">IF(AND(RESULT!$K161&gt;A$1,RESULT!$C161+RESULT!$D161&gt;2),"WON",IF(AND(RESULT!$K161&lt;A$1,RESULT!$C161+RESULT!$D161&lt;3),"WON","LOST"))</f>
        <v>WON</v>
      </c>
      <c r="C102" t="str">
        <f t="shared" ca="1" si="64"/>
        <v>WON</v>
      </c>
      <c r="E102" t="str">
        <f ca="1">IF(AND(RESULT!$G161&gt;E$1,RESULT!$C161+RESULT!$D161&gt;2),"WON",IF(AND(RESULT!$G161&lt;E$1,RESULT!$C161+RESULT!$D161&lt;3),"WON","LOST"))</f>
        <v>WON</v>
      </c>
      <c r="F102" t="str">
        <f ca="1">IF(AND(RESULT!$K161&gt;E$1,RESULT!$C161+RESULT!$D161&gt;2),"WON",IF(AND(RESULT!$K161&lt;E$1,RESULT!$C161+RESULT!$D161&lt;3),"WON","LOST"))</f>
        <v>WON</v>
      </c>
      <c r="G102" t="str">
        <f t="shared" ca="1" si="65"/>
        <v>WON</v>
      </c>
      <c r="I102" t="str">
        <f ca="1">IF(AND(RESULT!$G161&gt;I$1,RESULT!$C161+RESULT!$D161&gt;2),"WON",IF(AND(RESULT!$G161&lt;I$1,RESULT!$C161+RESULT!$D161&lt;3),"WON","LOST"))</f>
        <v>WON</v>
      </c>
      <c r="J102" t="str">
        <f ca="1">IF(AND(RESULT!$K161&gt;I$1,RESULT!$C161+RESULT!$D161&gt;2),"WON",IF(AND(RESULT!$K161&lt;I$1,RESULT!$C161+RESULT!$D161&lt;3),"WON","LOST"))</f>
        <v>WON</v>
      </c>
      <c r="K102" t="str">
        <f t="shared" ca="1" si="66"/>
        <v>WON</v>
      </c>
      <c r="M102" t="str">
        <f ca="1">IF(AND(RESULT!$G161&gt;M$1,RESULT!$C161+RESULT!$D161&gt;2),"WON",IF(AND(RESULT!$G161&lt;M$1,RESULT!$C161+RESULT!$D161&lt;3),"WON","LOST"))</f>
        <v>WON</v>
      </c>
      <c r="N102" t="str">
        <f ca="1">IF(AND(RESULT!$K161&gt;M$1,RESULT!$C161+RESULT!$D161&gt;2),"WON",IF(AND(RESULT!$K161&lt;M$1,RESULT!$C161+RESULT!$D161&lt;3),"WON","LOST"))</f>
        <v>WON</v>
      </c>
      <c r="O102" t="str">
        <f t="shared" ca="1" si="67"/>
        <v>WON</v>
      </c>
      <c r="Q102" t="str">
        <f ca="1">IF(AND(RESULT!$G161&gt;Q$1,RESULT!$C161+RESULT!$D161&gt;2),"WON",IF(AND(RESULT!$G161&lt;Q$1,RESULT!$C161+RESULT!$D161&lt;3),"WON","LOST"))</f>
        <v>WON</v>
      </c>
      <c r="R102" t="str">
        <f ca="1">IF(AND(RESULT!$K161&gt;Q$1,RESULT!$C161+RESULT!$D161&gt;2),"WON",IF(AND(RESULT!$K161&lt;Q$1,RESULT!$C161+RESULT!$D161&lt;3),"WON","LOST"))</f>
        <v>WON</v>
      </c>
      <c r="S102" t="str">
        <f t="shared" ca="1" si="68"/>
        <v>WON</v>
      </c>
      <c r="U102" t="str">
        <f ca="1">IF(AND(RESULT!$G161&gt;U$1,RESULT!$C161+RESULT!$D161&gt;2),"WON",IF(AND(RESULT!$G161&lt;U$1,RESULT!$C161+RESULT!$D161&lt;3),"WON","LOST"))</f>
        <v>WON</v>
      </c>
      <c r="V102" t="str">
        <f ca="1">IF(AND(RESULT!$K161&gt;U$1,RESULT!$C161+RESULT!$D161&gt;2),"WON",IF(AND(RESULT!$K161&lt;U$1,RESULT!$C161+RESULT!$D161&lt;3),"WON","LOST"))</f>
        <v>WON</v>
      </c>
      <c r="W102" t="str">
        <f t="shared" ca="1" si="69"/>
        <v>WON</v>
      </c>
      <c r="Y102" t="str">
        <f ca="1">IF(AND(RESULT!$G161&gt;Y$1,RESULT!$C161+RESULT!$D161&gt;2),"WON",IF(AND(RESULT!$G161&lt;Y$1,RESULT!$C161+RESULT!$D161&lt;3),"WON","LOST"))</f>
        <v>WON</v>
      </c>
      <c r="Z102" t="str">
        <f ca="1">IF(AND(RESULT!$K161&gt;Y$1,RESULT!$C161+RESULT!$D161&gt;2),"WON",IF(AND(RESULT!$K161&lt;Y$1,RESULT!$C161+RESULT!$D161&lt;3),"WON","LOST"))</f>
        <v>WON</v>
      </c>
      <c r="AA102" t="str">
        <f t="shared" ca="1" si="70"/>
        <v>WON</v>
      </c>
      <c r="AC102" t="str">
        <f ca="1">IF(AND(RESULT!$G161&gt;AC$1,RESULT!$C161+RESULT!$D161&gt;2),"WON",IF(AND(RESULT!$G161&lt;AC$1,RESULT!$C161+RESULT!$D161&lt;3),"WON","LOST"))</f>
        <v>WON</v>
      </c>
      <c r="AD102" t="str">
        <f ca="1">IF(AND(RESULT!$K161&gt;AC$1,RESULT!$C161+RESULT!$D161&gt;2),"WON",IF(AND(RESULT!$K161&lt;AC$1,RESULT!$C161+RESULT!$D161&lt;3),"WON","LOST"))</f>
        <v>LOST</v>
      </c>
      <c r="AE102" t="str">
        <f t="shared" ca="1" si="71"/>
        <v>DP</v>
      </c>
    </row>
    <row r="103" spans="1:31">
      <c r="A103" t="str">
        <f ca="1">IF(AND(RESULT!$G162&gt;A$1,RESULT!$C162+RESULT!$D162&gt;2),"WON",IF(AND(RESULT!$G162&lt;A$1,RESULT!$C162+RESULT!$D162&lt;3),"WON","LOST"))</f>
        <v>WON</v>
      </c>
      <c r="B103" t="str">
        <f ca="1">IF(AND(RESULT!$K162&gt;A$1,RESULT!$C162+RESULT!$D162&gt;2),"WON",IF(AND(RESULT!$K162&lt;A$1,RESULT!$C162+RESULT!$D162&lt;3),"WON","LOST"))</f>
        <v>WON</v>
      </c>
      <c r="C103" t="str">
        <f t="shared" ca="1" si="64"/>
        <v>WON</v>
      </c>
      <c r="E103" t="str">
        <f ca="1">IF(AND(RESULT!$G162&gt;E$1,RESULT!$C162+RESULT!$D162&gt;2),"WON",IF(AND(RESULT!$G162&lt;E$1,RESULT!$C162+RESULT!$D162&lt;3),"WON","LOST"))</f>
        <v>WON</v>
      </c>
      <c r="F103" t="str">
        <f ca="1">IF(AND(RESULT!$K162&gt;E$1,RESULT!$C162+RESULT!$D162&gt;2),"WON",IF(AND(RESULT!$K162&lt;E$1,RESULT!$C162+RESULT!$D162&lt;3),"WON","LOST"))</f>
        <v>WON</v>
      </c>
      <c r="G103" t="str">
        <f t="shared" ca="1" si="65"/>
        <v>WON</v>
      </c>
      <c r="I103" t="str">
        <f ca="1">IF(AND(RESULT!$G162&gt;I$1,RESULT!$C162+RESULT!$D162&gt;2),"WON",IF(AND(RESULT!$G162&lt;I$1,RESULT!$C162+RESULT!$D162&lt;3),"WON","LOST"))</f>
        <v>WON</v>
      </c>
      <c r="J103" t="str">
        <f ca="1">IF(AND(RESULT!$K162&gt;I$1,RESULT!$C162+RESULT!$D162&gt;2),"WON",IF(AND(RESULT!$K162&lt;I$1,RESULT!$C162+RESULT!$D162&lt;3),"WON","LOST"))</f>
        <v>WON</v>
      </c>
      <c r="K103" t="str">
        <f t="shared" ca="1" si="66"/>
        <v>WON</v>
      </c>
      <c r="M103" t="str">
        <f ca="1">IF(AND(RESULT!$G162&gt;M$1,RESULT!$C162+RESULT!$D162&gt;2),"WON",IF(AND(RESULT!$G162&lt;M$1,RESULT!$C162+RESULT!$D162&lt;3),"WON","LOST"))</f>
        <v>WON</v>
      </c>
      <c r="N103" t="str">
        <f ca="1">IF(AND(RESULT!$K162&gt;M$1,RESULT!$C162+RESULT!$D162&gt;2),"WON",IF(AND(RESULT!$K162&lt;M$1,RESULT!$C162+RESULT!$D162&lt;3),"WON","LOST"))</f>
        <v>WON</v>
      </c>
      <c r="O103" t="str">
        <f t="shared" ca="1" si="67"/>
        <v>WON</v>
      </c>
      <c r="Q103" t="str">
        <f ca="1">IF(AND(RESULT!$G162&gt;Q$1,RESULT!$C162+RESULT!$D162&gt;2),"WON",IF(AND(RESULT!$G162&lt;Q$1,RESULT!$C162+RESULT!$D162&lt;3),"WON","LOST"))</f>
        <v>WON</v>
      </c>
      <c r="R103" t="str">
        <f ca="1">IF(AND(RESULT!$K162&gt;Q$1,RESULT!$C162+RESULT!$D162&gt;2),"WON",IF(AND(RESULT!$K162&lt;Q$1,RESULT!$C162+RESULT!$D162&lt;3),"WON","LOST"))</f>
        <v>WON</v>
      </c>
      <c r="S103" t="str">
        <f t="shared" ca="1" si="68"/>
        <v>WON</v>
      </c>
      <c r="U103" t="str">
        <f ca="1">IF(AND(RESULT!$G162&gt;U$1,RESULT!$C162+RESULT!$D162&gt;2),"WON",IF(AND(RESULT!$G162&lt;U$1,RESULT!$C162+RESULT!$D162&lt;3),"WON","LOST"))</f>
        <v>WON</v>
      </c>
      <c r="V103" t="str">
        <f ca="1">IF(AND(RESULT!$K162&gt;U$1,RESULT!$C162+RESULT!$D162&gt;2),"WON",IF(AND(RESULT!$K162&lt;U$1,RESULT!$C162+RESULT!$D162&lt;3),"WON","LOST"))</f>
        <v>WON</v>
      </c>
      <c r="W103" t="str">
        <f t="shared" ca="1" si="69"/>
        <v>WON</v>
      </c>
      <c r="Y103" t="str">
        <f ca="1">IF(AND(RESULT!$G162&gt;Y$1,RESULT!$C162+RESULT!$D162&gt;2),"WON",IF(AND(RESULT!$G162&lt;Y$1,RESULT!$C162+RESULT!$D162&lt;3),"WON","LOST"))</f>
        <v>WON</v>
      </c>
      <c r="Z103" t="str">
        <f ca="1">IF(AND(RESULT!$K162&gt;Y$1,RESULT!$C162+RESULT!$D162&gt;2),"WON",IF(AND(RESULT!$K162&lt;Y$1,RESULT!$C162+RESULT!$D162&lt;3),"WON","LOST"))</f>
        <v>WON</v>
      </c>
      <c r="AA103" t="str">
        <f t="shared" ca="1" si="70"/>
        <v>WON</v>
      </c>
      <c r="AC103" t="str">
        <f ca="1">IF(AND(RESULT!$G162&gt;AC$1,RESULT!$C162+RESULT!$D162&gt;2),"WON",IF(AND(RESULT!$G162&lt;AC$1,RESULT!$C162+RESULT!$D162&lt;3),"WON","LOST"))</f>
        <v>WON</v>
      </c>
      <c r="AD103" t="str">
        <f ca="1">IF(AND(RESULT!$K162&gt;AC$1,RESULT!$C162+RESULT!$D162&gt;2),"WON",IF(AND(RESULT!$K162&lt;AC$1,RESULT!$C162+RESULT!$D162&lt;3),"WON","LOST"))</f>
        <v>WON</v>
      </c>
      <c r="AE103" t="str">
        <f t="shared" ca="1" si="71"/>
        <v>WON</v>
      </c>
    </row>
    <row r="104" spans="1:31">
      <c r="A104" t="str">
        <f ca="1">IF(AND(RESULT!$G163&gt;A$1,RESULT!$C163+RESULT!$D163&gt;2),"WON",IF(AND(RESULT!$G163&lt;A$1,RESULT!$C163+RESULT!$D163&lt;3),"WON","LOST"))</f>
        <v>WON</v>
      </c>
      <c r="B104" t="str">
        <f ca="1">IF(AND(RESULT!$K163&gt;A$1,RESULT!$C163+RESULT!$D163&gt;2),"WON",IF(AND(RESULT!$K163&lt;A$1,RESULT!$C163+RESULT!$D163&lt;3),"WON","LOST"))</f>
        <v>WON</v>
      </c>
      <c r="C104" t="str">
        <f t="shared" ca="1" si="64"/>
        <v>WON</v>
      </c>
      <c r="E104" t="str">
        <f ca="1">IF(AND(RESULT!$G163&gt;E$1,RESULT!$C163+RESULT!$D163&gt;2),"WON",IF(AND(RESULT!$G163&lt;E$1,RESULT!$C163+RESULT!$D163&lt;3),"WON","LOST"))</f>
        <v>WON</v>
      </c>
      <c r="F104" t="str">
        <f ca="1">IF(AND(RESULT!$K163&gt;E$1,RESULT!$C163+RESULT!$D163&gt;2),"WON",IF(AND(RESULT!$K163&lt;E$1,RESULT!$C163+RESULT!$D163&lt;3),"WON","LOST"))</f>
        <v>WON</v>
      </c>
      <c r="G104" t="str">
        <f t="shared" ca="1" si="65"/>
        <v>WON</v>
      </c>
      <c r="I104" t="str">
        <f ca="1">IF(AND(RESULT!$G163&gt;I$1,RESULT!$C163+RESULT!$D163&gt;2),"WON",IF(AND(RESULT!$G163&lt;I$1,RESULT!$C163+RESULT!$D163&lt;3),"WON","LOST"))</f>
        <v>WON</v>
      </c>
      <c r="J104" t="str">
        <f ca="1">IF(AND(RESULT!$K163&gt;I$1,RESULT!$C163+RESULT!$D163&gt;2),"WON",IF(AND(RESULT!$K163&lt;I$1,RESULT!$C163+RESULT!$D163&lt;3),"WON","LOST"))</f>
        <v>WON</v>
      </c>
      <c r="K104" t="str">
        <f t="shared" ca="1" si="66"/>
        <v>WON</v>
      </c>
      <c r="M104" t="str">
        <f ca="1">IF(AND(RESULT!$G163&gt;M$1,RESULT!$C163+RESULT!$D163&gt;2),"WON",IF(AND(RESULT!$G163&lt;M$1,RESULT!$C163+RESULT!$D163&lt;3),"WON","LOST"))</f>
        <v>WON</v>
      </c>
      <c r="N104" t="str">
        <f ca="1">IF(AND(RESULT!$K163&gt;M$1,RESULT!$C163+RESULT!$D163&gt;2),"WON",IF(AND(RESULT!$K163&lt;M$1,RESULT!$C163+RESULT!$D163&lt;3),"WON","LOST"))</f>
        <v>WON</v>
      </c>
      <c r="O104" t="str">
        <f t="shared" ca="1" si="67"/>
        <v>WON</v>
      </c>
      <c r="Q104" t="str">
        <f ca="1">IF(AND(RESULT!$G163&gt;Q$1,RESULT!$C163+RESULT!$D163&gt;2),"WON",IF(AND(RESULT!$G163&lt;Q$1,RESULT!$C163+RESULT!$D163&lt;3),"WON","LOST"))</f>
        <v>WON</v>
      </c>
      <c r="R104" t="str">
        <f ca="1">IF(AND(RESULT!$K163&gt;Q$1,RESULT!$C163+RESULT!$D163&gt;2),"WON",IF(AND(RESULT!$K163&lt;Q$1,RESULT!$C163+RESULT!$D163&lt;3),"WON","LOST"))</f>
        <v>WON</v>
      </c>
      <c r="S104" t="str">
        <f t="shared" ca="1" si="68"/>
        <v>WON</v>
      </c>
      <c r="U104" t="str">
        <f ca="1">IF(AND(RESULT!$G163&gt;U$1,RESULT!$C163+RESULT!$D163&gt;2),"WON",IF(AND(RESULT!$G163&lt;U$1,RESULT!$C163+RESULT!$D163&lt;3),"WON","LOST"))</f>
        <v>WON</v>
      </c>
      <c r="V104" t="str">
        <f ca="1">IF(AND(RESULT!$K163&gt;U$1,RESULT!$C163+RESULT!$D163&gt;2),"WON",IF(AND(RESULT!$K163&lt;U$1,RESULT!$C163+RESULT!$D163&lt;3),"WON","LOST"))</f>
        <v>WON</v>
      </c>
      <c r="W104" t="str">
        <f t="shared" ca="1" si="69"/>
        <v>WON</v>
      </c>
      <c r="Y104" t="str">
        <f ca="1">IF(AND(RESULT!$G163&gt;Y$1,RESULT!$C163+RESULT!$D163&gt;2),"WON",IF(AND(RESULT!$G163&lt;Y$1,RESULT!$C163+RESULT!$D163&lt;3),"WON","LOST"))</f>
        <v>WON</v>
      </c>
      <c r="Z104" t="str">
        <f ca="1">IF(AND(RESULT!$K163&gt;Y$1,RESULT!$C163+RESULT!$D163&gt;2),"WON",IF(AND(RESULT!$K163&lt;Y$1,RESULT!$C163+RESULT!$D163&lt;3),"WON","LOST"))</f>
        <v>WON</v>
      </c>
      <c r="AA104" t="str">
        <f t="shared" ca="1" si="70"/>
        <v>WON</v>
      </c>
      <c r="AC104" t="str">
        <f ca="1">IF(AND(RESULT!$G163&gt;AC$1,RESULT!$C163+RESULT!$D163&gt;2),"WON",IF(AND(RESULT!$G163&lt;AC$1,RESULT!$C163+RESULT!$D163&lt;3),"WON","LOST"))</f>
        <v>LOST</v>
      </c>
      <c r="AD104" t="str">
        <f ca="1">IF(AND(RESULT!$K163&gt;AC$1,RESULT!$C163+RESULT!$D163&gt;2),"WON",IF(AND(RESULT!$K163&lt;AC$1,RESULT!$C163+RESULT!$D163&lt;3),"WON","LOST"))</f>
        <v>WON</v>
      </c>
      <c r="AE104" t="str">
        <f t="shared" ca="1" si="71"/>
        <v>DP</v>
      </c>
    </row>
    <row r="105" spans="1:31">
      <c r="A105" t="str">
        <f ca="1">IF(AND(RESULT!$G164&gt;A$1,RESULT!$C164+RESULT!$D164&gt;2),"WON",IF(AND(RESULT!$G164&lt;A$1,RESULT!$C164+RESULT!$D164&lt;3),"WON","LOST"))</f>
        <v>WON</v>
      </c>
      <c r="B105" t="str">
        <f ca="1">IF(AND(RESULT!$K164&gt;A$1,RESULT!$C164+RESULT!$D164&gt;2),"WON",IF(AND(RESULT!$K164&lt;A$1,RESULT!$C164+RESULT!$D164&lt;3),"WON","LOST"))</f>
        <v>WON</v>
      </c>
      <c r="C105" t="str">
        <f t="shared" ca="1" si="64"/>
        <v>WON</v>
      </c>
      <c r="E105" t="str">
        <f ca="1">IF(AND(RESULT!$G164&gt;E$1,RESULT!$C164+RESULT!$D164&gt;2),"WON",IF(AND(RESULT!$G164&lt;E$1,RESULT!$C164+RESULT!$D164&lt;3),"WON","LOST"))</f>
        <v>WON</v>
      </c>
      <c r="F105" t="str">
        <f ca="1">IF(AND(RESULT!$K164&gt;E$1,RESULT!$C164+RESULT!$D164&gt;2),"WON",IF(AND(RESULT!$K164&lt;E$1,RESULT!$C164+RESULT!$D164&lt;3),"WON","LOST"))</f>
        <v>WON</v>
      </c>
      <c r="G105" t="str">
        <f t="shared" ca="1" si="65"/>
        <v>WON</v>
      </c>
      <c r="I105" t="str">
        <f ca="1">IF(AND(RESULT!$G164&gt;I$1,RESULT!$C164+RESULT!$D164&gt;2),"WON",IF(AND(RESULT!$G164&lt;I$1,RESULT!$C164+RESULT!$D164&lt;3),"WON","LOST"))</f>
        <v>WON</v>
      </c>
      <c r="J105" t="str">
        <f ca="1">IF(AND(RESULT!$K164&gt;I$1,RESULT!$C164+RESULT!$D164&gt;2),"WON",IF(AND(RESULT!$K164&lt;I$1,RESULT!$C164+RESULT!$D164&lt;3),"WON","LOST"))</f>
        <v>WON</v>
      </c>
      <c r="K105" t="str">
        <f t="shared" ca="1" si="66"/>
        <v>WON</v>
      </c>
      <c r="M105" t="str">
        <f ca="1">IF(AND(RESULT!$G164&gt;M$1,RESULT!$C164+RESULT!$D164&gt;2),"WON",IF(AND(RESULT!$G164&lt;M$1,RESULT!$C164+RESULT!$D164&lt;3),"WON","LOST"))</f>
        <v>WON</v>
      </c>
      <c r="N105" t="str">
        <f ca="1">IF(AND(RESULT!$K164&gt;M$1,RESULT!$C164+RESULT!$D164&gt;2),"WON",IF(AND(RESULT!$K164&lt;M$1,RESULT!$C164+RESULT!$D164&lt;3),"WON","LOST"))</f>
        <v>WON</v>
      </c>
      <c r="O105" t="str">
        <f t="shared" ca="1" si="67"/>
        <v>WON</v>
      </c>
      <c r="Q105" t="str">
        <f ca="1">IF(AND(RESULT!$G164&gt;Q$1,RESULT!$C164+RESULT!$D164&gt;2),"WON",IF(AND(RESULT!$G164&lt;Q$1,RESULT!$C164+RESULT!$D164&lt;3),"WON","LOST"))</f>
        <v>WON</v>
      </c>
      <c r="R105" t="str">
        <f ca="1">IF(AND(RESULT!$K164&gt;Q$1,RESULT!$C164+RESULT!$D164&gt;2),"WON",IF(AND(RESULT!$K164&lt;Q$1,RESULT!$C164+RESULT!$D164&lt;3),"WON","LOST"))</f>
        <v>WON</v>
      </c>
      <c r="S105" t="str">
        <f t="shared" ca="1" si="68"/>
        <v>WON</v>
      </c>
      <c r="U105" t="str">
        <f ca="1">IF(AND(RESULT!$G164&gt;U$1,RESULT!$C164+RESULT!$D164&gt;2),"WON",IF(AND(RESULT!$G164&lt;U$1,RESULT!$C164+RESULT!$D164&lt;3),"WON","LOST"))</f>
        <v>WON</v>
      </c>
      <c r="V105" t="str">
        <f ca="1">IF(AND(RESULT!$K164&gt;U$1,RESULT!$C164+RESULT!$D164&gt;2),"WON",IF(AND(RESULT!$K164&lt;U$1,RESULT!$C164+RESULT!$D164&lt;3),"WON","LOST"))</f>
        <v>WON</v>
      </c>
      <c r="W105" t="str">
        <f t="shared" ca="1" si="69"/>
        <v>WON</v>
      </c>
      <c r="Y105" t="str">
        <f ca="1">IF(AND(RESULT!$G164&gt;Y$1,RESULT!$C164+RESULT!$D164&gt;2),"WON",IF(AND(RESULT!$G164&lt;Y$1,RESULT!$C164+RESULT!$D164&lt;3),"WON","LOST"))</f>
        <v>WON</v>
      </c>
      <c r="Z105" t="str">
        <f ca="1">IF(AND(RESULT!$K164&gt;Y$1,RESULT!$C164+RESULT!$D164&gt;2),"WON",IF(AND(RESULT!$K164&lt;Y$1,RESULT!$C164+RESULT!$D164&lt;3),"WON","LOST"))</f>
        <v>WON</v>
      </c>
      <c r="AA105" t="str">
        <f t="shared" ca="1" si="70"/>
        <v>WON</v>
      </c>
      <c r="AC105" t="str">
        <f ca="1">IF(AND(RESULT!$G164&gt;AC$1,RESULT!$C164+RESULT!$D164&gt;2),"WON",IF(AND(RESULT!$G164&lt;AC$1,RESULT!$C164+RESULT!$D164&lt;3),"WON","LOST"))</f>
        <v>WON</v>
      </c>
      <c r="AD105" t="str">
        <f ca="1">IF(AND(RESULT!$K164&gt;AC$1,RESULT!$C164+RESULT!$D164&gt;2),"WON",IF(AND(RESULT!$K164&lt;AC$1,RESULT!$C164+RESULT!$D164&lt;3),"WON","LOST"))</f>
        <v>WON</v>
      </c>
      <c r="AE105" t="str">
        <f t="shared" ca="1" si="71"/>
        <v>WON</v>
      </c>
    </row>
    <row r="106" spans="1:31">
      <c r="A106" t="str">
        <f ca="1">IF(AND(RESULT!$G165&gt;A$1,RESULT!$C165+RESULT!$D165&gt;2),"WON",IF(AND(RESULT!$G165&lt;A$1,RESULT!$C165+RESULT!$D165&lt;3),"WON","LOST"))</f>
        <v>WON</v>
      </c>
      <c r="B106" t="str">
        <f ca="1">IF(AND(RESULT!$K165&gt;A$1,RESULT!$C165+RESULT!$D165&gt;2),"WON",IF(AND(RESULT!$K165&lt;A$1,RESULT!$C165+RESULT!$D165&lt;3),"WON","LOST"))</f>
        <v>WON</v>
      </c>
      <c r="C106" t="str">
        <f t="shared" ca="1" si="64"/>
        <v>WON</v>
      </c>
      <c r="E106" t="str">
        <f ca="1">IF(AND(RESULT!$G165&gt;E$1,RESULT!$C165+RESULT!$D165&gt;2),"WON",IF(AND(RESULT!$G165&lt;E$1,RESULT!$C165+RESULT!$D165&lt;3),"WON","LOST"))</f>
        <v>WON</v>
      </c>
      <c r="F106" t="str">
        <f ca="1">IF(AND(RESULT!$K165&gt;E$1,RESULT!$C165+RESULT!$D165&gt;2),"WON",IF(AND(RESULT!$K165&lt;E$1,RESULT!$C165+RESULT!$D165&lt;3),"WON","LOST"))</f>
        <v>WON</v>
      </c>
      <c r="G106" t="str">
        <f t="shared" ca="1" si="65"/>
        <v>WON</v>
      </c>
      <c r="I106" t="str">
        <f ca="1">IF(AND(RESULT!$G165&gt;I$1,RESULT!$C165+RESULT!$D165&gt;2),"WON",IF(AND(RESULT!$G165&lt;I$1,RESULT!$C165+RESULT!$D165&lt;3),"WON","LOST"))</f>
        <v>WON</v>
      </c>
      <c r="J106" t="str">
        <f ca="1">IF(AND(RESULT!$K165&gt;I$1,RESULT!$C165+RESULT!$D165&gt;2),"WON",IF(AND(RESULT!$K165&lt;I$1,RESULT!$C165+RESULT!$D165&lt;3),"WON","LOST"))</f>
        <v>WON</v>
      </c>
      <c r="K106" t="str">
        <f t="shared" ca="1" si="66"/>
        <v>WON</v>
      </c>
      <c r="M106" t="str">
        <f ca="1">IF(AND(RESULT!$G165&gt;M$1,RESULT!$C165+RESULT!$D165&gt;2),"WON",IF(AND(RESULT!$G165&lt;M$1,RESULT!$C165+RESULT!$D165&lt;3),"WON","LOST"))</f>
        <v>WON</v>
      </c>
      <c r="N106" t="str">
        <f ca="1">IF(AND(RESULT!$K165&gt;M$1,RESULT!$C165+RESULT!$D165&gt;2),"WON",IF(AND(RESULT!$K165&lt;M$1,RESULT!$C165+RESULT!$D165&lt;3),"WON","LOST"))</f>
        <v>WON</v>
      </c>
      <c r="O106" t="str">
        <f t="shared" ca="1" si="67"/>
        <v>WON</v>
      </c>
      <c r="Q106" t="str">
        <f ca="1">IF(AND(RESULT!$G165&gt;Q$1,RESULT!$C165+RESULT!$D165&gt;2),"WON",IF(AND(RESULT!$G165&lt;Q$1,RESULT!$C165+RESULT!$D165&lt;3),"WON","LOST"))</f>
        <v>WON</v>
      </c>
      <c r="R106" t="str">
        <f ca="1">IF(AND(RESULT!$K165&gt;Q$1,RESULT!$C165+RESULT!$D165&gt;2),"WON",IF(AND(RESULT!$K165&lt;Q$1,RESULT!$C165+RESULT!$D165&lt;3),"WON","LOST"))</f>
        <v>WON</v>
      </c>
      <c r="S106" t="str">
        <f t="shared" ca="1" si="68"/>
        <v>WON</v>
      </c>
      <c r="U106" t="str">
        <f ca="1">IF(AND(RESULT!$G165&gt;U$1,RESULT!$C165+RESULT!$D165&gt;2),"WON",IF(AND(RESULT!$G165&lt;U$1,RESULT!$C165+RESULT!$D165&lt;3),"WON","LOST"))</f>
        <v>WON</v>
      </c>
      <c r="V106" t="str">
        <f ca="1">IF(AND(RESULT!$K165&gt;U$1,RESULT!$C165+RESULT!$D165&gt;2),"WON",IF(AND(RESULT!$K165&lt;U$1,RESULT!$C165+RESULT!$D165&lt;3),"WON","LOST"))</f>
        <v>WON</v>
      </c>
      <c r="W106" t="str">
        <f t="shared" ca="1" si="69"/>
        <v>WON</v>
      </c>
      <c r="Y106" t="str">
        <f ca="1">IF(AND(RESULT!$G165&gt;Y$1,RESULT!$C165+RESULT!$D165&gt;2),"WON",IF(AND(RESULT!$G165&lt;Y$1,RESULT!$C165+RESULT!$D165&lt;3),"WON","LOST"))</f>
        <v>WON</v>
      </c>
      <c r="Z106" t="str">
        <f ca="1">IF(AND(RESULT!$K165&gt;Y$1,RESULT!$C165+RESULT!$D165&gt;2),"WON",IF(AND(RESULT!$K165&lt;Y$1,RESULT!$C165+RESULT!$D165&lt;3),"WON","LOST"))</f>
        <v>WON</v>
      </c>
      <c r="AA106" t="str">
        <f t="shared" ca="1" si="70"/>
        <v>WON</v>
      </c>
      <c r="AC106" t="str">
        <f ca="1">IF(AND(RESULT!$G165&gt;AC$1,RESULT!$C165+RESULT!$D165&gt;2),"WON",IF(AND(RESULT!$G165&lt;AC$1,RESULT!$C165+RESULT!$D165&lt;3),"WON","LOST"))</f>
        <v>WON</v>
      </c>
      <c r="AD106" t="str">
        <f ca="1">IF(AND(RESULT!$K165&gt;AC$1,RESULT!$C165+RESULT!$D165&gt;2),"WON",IF(AND(RESULT!$K165&lt;AC$1,RESULT!$C165+RESULT!$D165&lt;3),"WON","LOST"))</f>
        <v>WON</v>
      </c>
      <c r="AE106" t="str">
        <f t="shared" ca="1" si="71"/>
        <v>WON</v>
      </c>
    </row>
    <row r="107" spans="1:31">
      <c r="A107" t="str">
        <f ca="1">IF(AND(RESULT!$G166&gt;A$1,RESULT!$C166+RESULT!$D166&gt;2),"WON",IF(AND(RESULT!$G166&lt;A$1,RESULT!$C166+RESULT!$D166&lt;3),"WON","LOST"))</f>
        <v>LOST</v>
      </c>
      <c r="B107" t="str">
        <f ca="1">IF(AND(RESULT!$K166&gt;A$1,RESULT!$C166+RESULT!$D166&gt;2),"WON",IF(AND(RESULT!$K166&lt;A$1,RESULT!$C166+RESULT!$D166&lt;3),"WON","LOST"))</f>
        <v>LOST</v>
      </c>
      <c r="C107" t="str">
        <f t="shared" ca="1" si="64"/>
        <v>LOST</v>
      </c>
      <c r="E107" t="str">
        <f ca="1">IF(AND(RESULT!$G166&gt;E$1,RESULT!$C166+RESULT!$D166&gt;2),"WON",IF(AND(RESULT!$G166&lt;E$1,RESULT!$C166+RESULT!$D166&lt;3),"WON","LOST"))</f>
        <v>LOST</v>
      </c>
      <c r="F107" t="str">
        <f ca="1">IF(AND(RESULT!$K166&gt;E$1,RESULT!$C166+RESULT!$D166&gt;2),"WON",IF(AND(RESULT!$K166&lt;E$1,RESULT!$C166+RESULT!$D166&lt;3),"WON","LOST"))</f>
        <v>LOST</v>
      </c>
      <c r="G107" t="str">
        <f t="shared" ca="1" si="65"/>
        <v>LOST</v>
      </c>
      <c r="I107" t="str">
        <f ca="1">IF(AND(RESULT!$G166&gt;I$1,RESULT!$C166+RESULT!$D166&gt;2),"WON",IF(AND(RESULT!$G166&lt;I$1,RESULT!$C166+RESULT!$D166&lt;3),"WON","LOST"))</f>
        <v>LOST</v>
      </c>
      <c r="J107" t="str">
        <f ca="1">IF(AND(RESULT!$K166&gt;I$1,RESULT!$C166+RESULT!$D166&gt;2),"WON",IF(AND(RESULT!$K166&lt;I$1,RESULT!$C166+RESULT!$D166&lt;3),"WON","LOST"))</f>
        <v>LOST</v>
      </c>
      <c r="K107" t="str">
        <f t="shared" ca="1" si="66"/>
        <v>LOST</v>
      </c>
      <c r="M107" t="str">
        <f ca="1">IF(AND(RESULT!$G166&gt;M$1,RESULT!$C166+RESULT!$D166&gt;2),"WON",IF(AND(RESULT!$G166&lt;M$1,RESULT!$C166+RESULT!$D166&lt;3),"WON","LOST"))</f>
        <v>LOST</v>
      </c>
      <c r="N107" t="str">
        <f ca="1">IF(AND(RESULT!$K166&gt;M$1,RESULT!$C166+RESULT!$D166&gt;2),"WON",IF(AND(RESULT!$K166&lt;M$1,RESULT!$C166+RESULT!$D166&lt;3),"WON","LOST"))</f>
        <v>LOST</v>
      </c>
      <c r="O107" t="str">
        <f t="shared" ca="1" si="67"/>
        <v>LOST</v>
      </c>
      <c r="Q107" t="str">
        <f ca="1">IF(AND(RESULT!$G166&gt;Q$1,RESULT!$C166+RESULT!$D166&gt;2),"WON",IF(AND(RESULT!$G166&lt;Q$1,RESULT!$C166+RESULT!$D166&lt;3),"WON","LOST"))</f>
        <v>LOST</v>
      </c>
      <c r="R107" t="str">
        <f ca="1">IF(AND(RESULT!$K166&gt;Q$1,RESULT!$C166+RESULT!$D166&gt;2),"WON",IF(AND(RESULT!$K166&lt;Q$1,RESULT!$C166+RESULT!$D166&lt;3),"WON","LOST"))</f>
        <v>LOST</v>
      </c>
      <c r="S107" t="str">
        <f t="shared" ca="1" si="68"/>
        <v>LOST</v>
      </c>
      <c r="U107" t="str">
        <f ca="1">IF(AND(RESULT!$G166&gt;U$1,RESULT!$C166+RESULT!$D166&gt;2),"WON",IF(AND(RESULT!$G166&lt;U$1,RESULT!$C166+RESULT!$D166&lt;3),"WON","LOST"))</f>
        <v>LOST</v>
      </c>
      <c r="V107" t="str">
        <f ca="1">IF(AND(RESULT!$K166&gt;U$1,RESULT!$C166+RESULT!$D166&gt;2),"WON",IF(AND(RESULT!$K166&lt;U$1,RESULT!$C166+RESULT!$D166&lt;3),"WON","LOST"))</f>
        <v>LOST</v>
      </c>
      <c r="W107" t="str">
        <f t="shared" ca="1" si="69"/>
        <v>LOST</v>
      </c>
      <c r="Y107" t="str">
        <f ca="1">IF(AND(RESULT!$G166&gt;Y$1,RESULT!$C166+RESULT!$D166&gt;2),"WON",IF(AND(RESULT!$G166&lt;Y$1,RESULT!$C166+RESULT!$D166&lt;3),"WON","LOST"))</f>
        <v>LOST</v>
      </c>
      <c r="Z107" t="str">
        <f ca="1">IF(AND(RESULT!$K166&gt;Y$1,RESULT!$C166+RESULT!$D166&gt;2),"WON",IF(AND(RESULT!$K166&lt;Y$1,RESULT!$C166+RESULT!$D166&lt;3),"WON","LOST"))</f>
        <v>LOST</v>
      </c>
      <c r="AA107" t="str">
        <f t="shared" ca="1" si="70"/>
        <v>LOST</v>
      </c>
      <c r="AC107" t="str">
        <f ca="1">IF(AND(RESULT!$G166&gt;AC$1,RESULT!$C166+RESULT!$D166&gt;2),"WON",IF(AND(RESULT!$G166&lt;AC$1,RESULT!$C166+RESULT!$D166&lt;3),"WON","LOST"))</f>
        <v>WON</v>
      </c>
      <c r="AD107" t="str">
        <f ca="1">IF(AND(RESULT!$K166&gt;AC$1,RESULT!$C166+RESULT!$D166&gt;2),"WON",IF(AND(RESULT!$K166&lt;AC$1,RESULT!$C166+RESULT!$D166&lt;3),"WON","LOST"))</f>
        <v>WON</v>
      </c>
      <c r="AE107" t="str">
        <f t="shared" ca="1" si="71"/>
        <v>WON</v>
      </c>
    </row>
    <row r="108" spans="1:31">
      <c r="A108" t="str">
        <f ca="1">IF(AND(RESULT!$G167&gt;A$1,RESULT!$C167+RESULT!$D167&gt;2),"WON",IF(AND(RESULT!$G167&lt;A$1,RESULT!$C167+RESULT!$D167&lt;3),"WON","LOST"))</f>
        <v>WON</v>
      </c>
      <c r="B108" t="str">
        <f ca="1">IF(AND(RESULT!$K167&gt;A$1,RESULT!$C167+RESULT!$D167&gt;2),"WON",IF(AND(RESULT!$K167&lt;A$1,RESULT!$C167+RESULT!$D167&lt;3),"WON","LOST"))</f>
        <v>WON</v>
      </c>
      <c r="C108" t="str">
        <f t="shared" ca="1" si="64"/>
        <v>WON</v>
      </c>
      <c r="E108" t="str">
        <f ca="1">IF(AND(RESULT!$G167&gt;E$1,RESULT!$C167+RESULT!$D167&gt;2),"WON",IF(AND(RESULT!$G167&lt;E$1,RESULT!$C167+RESULT!$D167&lt;3),"WON","LOST"))</f>
        <v>WON</v>
      </c>
      <c r="F108" t="str">
        <f ca="1">IF(AND(RESULT!$K167&gt;E$1,RESULT!$C167+RESULT!$D167&gt;2),"WON",IF(AND(RESULT!$K167&lt;E$1,RESULT!$C167+RESULT!$D167&lt;3),"WON","LOST"))</f>
        <v>WON</v>
      </c>
      <c r="G108" t="str">
        <f t="shared" ca="1" si="65"/>
        <v>WON</v>
      </c>
      <c r="I108" t="str">
        <f ca="1">IF(AND(RESULT!$G167&gt;I$1,RESULT!$C167+RESULT!$D167&gt;2),"WON",IF(AND(RESULT!$G167&lt;I$1,RESULT!$C167+RESULT!$D167&lt;3),"WON","LOST"))</f>
        <v>WON</v>
      </c>
      <c r="J108" t="str">
        <f ca="1">IF(AND(RESULT!$K167&gt;I$1,RESULT!$C167+RESULT!$D167&gt;2),"WON",IF(AND(RESULT!$K167&lt;I$1,RESULT!$C167+RESULT!$D167&lt;3),"WON","LOST"))</f>
        <v>WON</v>
      </c>
      <c r="K108" t="str">
        <f t="shared" ca="1" si="66"/>
        <v>WON</v>
      </c>
      <c r="M108" t="str">
        <f ca="1">IF(AND(RESULT!$G167&gt;M$1,RESULT!$C167+RESULT!$D167&gt;2),"WON",IF(AND(RESULT!$G167&lt;M$1,RESULT!$C167+RESULT!$D167&lt;3),"WON","LOST"))</f>
        <v>WON</v>
      </c>
      <c r="N108" t="str">
        <f ca="1">IF(AND(RESULT!$K167&gt;M$1,RESULT!$C167+RESULT!$D167&gt;2),"WON",IF(AND(RESULT!$K167&lt;M$1,RESULT!$C167+RESULT!$D167&lt;3),"WON","LOST"))</f>
        <v>WON</v>
      </c>
      <c r="O108" t="str">
        <f t="shared" ca="1" si="67"/>
        <v>WON</v>
      </c>
      <c r="Q108" t="str">
        <f ca="1">IF(AND(RESULT!$G167&gt;Q$1,RESULT!$C167+RESULT!$D167&gt;2),"WON",IF(AND(RESULT!$G167&lt;Q$1,RESULT!$C167+RESULT!$D167&lt;3),"WON","LOST"))</f>
        <v>WON</v>
      </c>
      <c r="R108" t="str">
        <f ca="1">IF(AND(RESULT!$K167&gt;Q$1,RESULT!$C167+RESULT!$D167&gt;2),"WON",IF(AND(RESULT!$K167&lt;Q$1,RESULT!$C167+RESULT!$D167&lt;3),"WON","LOST"))</f>
        <v>WON</v>
      </c>
      <c r="S108" t="str">
        <f t="shared" ca="1" si="68"/>
        <v>WON</v>
      </c>
      <c r="U108" t="str">
        <f ca="1">IF(AND(RESULT!$G167&gt;U$1,RESULT!$C167+RESULT!$D167&gt;2),"WON",IF(AND(RESULT!$G167&lt;U$1,RESULT!$C167+RESULT!$D167&lt;3),"WON","LOST"))</f>
        <v>WON</v>
      </c>
      <c r="V108" t="str">
        <f ca="1">IF(AND(RESULT!$K167&gt;U$1,RESULT!$C167+RESULT!$D167&gt;2),"WON",IF(AND(RESULT!$K167&lt;U$1,RESULT!$C167+RESULT!$D167&lt;3),"WON","LOST"))</f>
        <v>WON</v>
      </c>
      <c r="W108" t="str">
        <f t="shared" ca="1" si="69"/>
        <v>WON</v>
      </c>
      <c r="Y108" t="str">
        <f ca="1">IF(AND(RESULT!$G167&gt;Y$1,RESULT!$C167+RESULT!$D167&gt;2),"WON",IF(AND(RESULT!$G167&lt;Y$1,RESULT!$C167+RESULT!$D167&lt;3),"WON","LOST"))</f>
        <v>WON</v>
      </c>
      <c r="Z108" t="str">
        <f ca="1">IF(AND(RESULT!$K167&gt;Y$1,RESULT!$C167+RESULT!$D167&gt;2),"WON",IF(AND(RESULT!$K167&lt;Y$1,RESULT!$C167+RESULT!$D167&lt;3),"WON","LOST"))</f>
        <v>WON</v>
      </c>
      <c r="AA108" t="str">
        <f t="shared" ca="1" si="70"/>
        <v>WON</v>
      </c>
      <c r="AC108" t="str">
        <f ca="1">IF(AND(RESULT!$G167&gt;AC$1,RESULT!$C167+RESULT!$D167&gt;2),"WON",IF(AND(RESULT!$G167&lt;AC$1,RESULT!$C167+RESULT!$D167&lt;3),"WON","LOST"))</f>
        <v>WON</v>
      </c>
      <c r="AD108" t="str">
        <f ca="1">IF(AND(RESULT!$K167&gt;AC$1,RESULT!$C167+RESULT!$D167&gt;2),"WON",IF(AND(RESULT!$K167&lt;AC$1,RESULT!$C167+RESULT!$D167&lt;3),"WON","LOST"))</f>
        <v>WON</v>
      </c>
      <c r="AE108" t="str">
        <f t="shared" ca="1" si="71"/>
        <v>WON</v>
      </c>
    </row>
    <row r="111" spans="1:31">
      <c r="A111" t="str">
        <f ca="1">IF(AND(RESULT!$G170&gt;A$1,RESULT!$C170+RESULT!$D170&gt;2),"WON",IF(AND(RESULT!$G170&lt;A$1,RESULT!$C170+RESULT!$D170&lt;3),"WON","LOST"))</f>
        <v>WON</v>
      </c>
      <c r="B111" t="str">
        <f ca="1">IF(AND(RESULT!$K170&gt;A$1,RESULT!$C170+RESULT!$D170&gt;2),"WON",IF(AND(RESULT!$K170&lt;A$1,RESULT!$C170+RESULT!$D170&lt;3),"WON","LOST"))</f>
        <v>LOST</v>
      </c>
      <c r="C111" t="str">
        <f ca="1">IF(AND(A111="WON",B111="WON"),"WON",IF(AND(A111="LOST",B111="LOST"),"LOST","DP"))</f>
        <v>DP</v>
      </c>
      <c r="E111" t="str">
        <f ca="1">IF(AND(RESULT!$G170&gt;E$1,RESULT!$C170+RESULT!$D170&gt;2),"WON",IF(AND(RESULT!$G170&lt;E$1,RESULT!$C170+RESULT!$D170&lt;3),"WON","LOST"))</f>
        <v>WON</v>
      </c>
      <c r="F111" t="str">
        <f ca="1">IF(AND(RESULT!$K170&gt;E$1,RESULT!$C170+RESULT!$D170&gt;2),"WON",IF(AND(RESULT!$K170&lt;E$1,RESULT!$C170+RESULT!$D170&lt;3),"WON","LOST"))</f>
        <v>WON</v>
      </c>
      <c r="G111" t="str">
        <f ca="1">IF(AND(E111="WON",F111="WON"),"WON",IF(AND(E111="LOST",F111="LOST"),"LOST","DP"))</f>
        <v>WON</v>
      </c>
      <c r="I111" t="str">
        <f ca="1">IF(AND(RESULT!$G170&gt;I$1,RESULT!$C170+RESULT!$D170&gt;2),"WON",IF(AND(RESULT!$G170&lt;I$1,RESULT!$C170+RESULT!$D170&lt;3),"WON","LOST"))</f>
        <v>WON</v>
      </c>
      <c r="J111" t="str">
        <f ca="1">IF(AND(RESULT!$K170&gt;I$1,RESULT!$C170+RESULT!$D170&gt;2),"WON",IF(AND(RESULT!$K170&lt;I$1,RESULT!$C170+RESULT!$D170&lt;3),"WON","LOST"))</f>
        <v>WON</v>
      </c>
      <c r="K111" t="str">
        <f ca="1">IF(AND(I111="WON",J111="WON"),"WON",IF(AND(I111="LOST",J111="LOST"),"LOST","DP"))</f>
        <v>WON</v>
      </c>
      <c r="M111" t="str">
        <f ca="1">IF(AND(RESULT!$G170&gt;M$1,RESULT!$C170+RESULT!$D170&gt;2),"WON",IF(AND(RESULT!$G170&lt;M$1,RESULT!$C170+RESULT!$D170&lt;3),"WON","LOST"))</f>
        <v>WON</v>
      </c>
      <c r="N111" t="str">
        <f ca="1">IF(AND(RESULT!$K170&gt;M$1,RESULT!$C170+RESULT!$D170&gt;2),"WON",IF(AND(RESULT!$K170&lt;M$1,RESULT!$C170+RESULT!$D170&lt;3),"WON","LOST"))</f>
        <v>WON</v>
      </c>
      <c r="O111" t="str">
        <f ca="1">IF(AND(M111="WON",N111="WON"),"WON",IF(AND(M111="LOST",N111="LOST"),"LOST","DP"))</f>
        <v>WON</v>
      </c>
      <c r="Q111" t="str">
        <f ca="1">IF(AND(RESULT!$G170&gt;Q$1,RESULT!$C170+RESULT!$D170&gt;2),"WON",IF(AND(RESULT!$G170&lt;Q$1,RESULT!$C170+RESULT!$D170&lt;3),"WON","LOST"))</f>
        <v>WON</v>
      </c>
      <c r="R111" t="str">
        <f ca="1">IF(AND(RESULT!$K170&gt;Q$1,RESULT!$C170+RESULT!$D170&gt;2),"WON",IF(AND(RESULT!$K170&lt;Q$1,RESULT!$C170+RESULT!$D170&lt;3),"WON","LOST"))</f>
        <v>WON</v>
      </c>
      <c r="S111" t="str">
        <f ca="1">IF(AND(Q111="WON",R111="WON"),"WON",IF(AND(Q111="LOST",R111="LOST"),"LOST","DP"))</f>
        <v>WON</v>
      </c>
      <c r="U111" t="str">
        <f ca="1">IF(AND(RESULT!$G170&gt;U$1,RESULT!$C170+RESULT!$D170&gt;2),"WON",IF(AND(RESULT!$G170&lt;U$1,RESULT!$C170+RESULT!$D170&lt;3),"WON","LOST"))</f>
        <v>WON</v>
      </c>
      <c r="V111" t="str">
        <f ca="1">IF(AND(RESULT!$K170&gt;U$1,RESULT!$C170+RESULT!$D170&gt;2),"WON",IF(AND(RESULT!$K170&lt;U$1,RESULT!$C170+RESULT!$D170&lt;3),"WON","LOST"))</f>
        <v>WON</v>
      </c>
      <c r="W111" t="str">
        <f ca="1">IF(AND(U111="WON",V111="WON"),"WON",IF(AND(U111="LOST",V111="LOST"),"LOST","DP"))</f>
        <v>WON</v>
      </c>
      <c r="Y111" t="str">
        <f ca="1">IF(AND(RESULT!$G170&gt;Y$1,RESULT!$C170+RESULT!$D170&gt;2),"WON",IF(AND(RESULT!$G170&lt;Y$1,RESULT!$C170+RESULT!$D170&lt;3),"WON","LOST"))</f>
        <v>WON</v>
      </c>
      <c r="Z111" t="str">
        <f ca="1">IF(AND(RESULT!$K170&gt;Y$1,RESULT!$C170+RESULT!$D170&gt;2),"WON",IF(AND(RESULT!$K170&lt;Y$1,RESULT!$C170+RESULT!$D170&lt;3),"WON","LOST"))</f>
        <v>WON</v>
      </c>
      <c r="AA111" t="str">
        <f ca="1">IF(AND(Y111="WON",Z111="WON"),"WON",IF(AND(Y111="LOST",Z111="LOST"),"LOST","DP"))</f>
        <v>WON</v>
      </c>
      <c r="AC111" t="str">
        <f ca="1">IF(AND(RESULT!$G170&gt;AC$1,RESULT!$C170+RESULT!$D170&gt;2),"WON",IF(AND(RESULT!$G170&lt;AC$1,RESULT!$C170+RESULT!$D170&lt;3),"WON","LOST"))</f>
        <v>WON</v>
      </c>
      <c r="AD111" t="str">
        <f ca="1">IF(AND(RESULT!$K170&gt;AC$1,RESULT!$C170+RESULT!$D170&gt;2),"WON",IF(AND(RESULT!$K170&lt;AC$1,RESULT!$C170+RESULT!$D170&lt;3),"WON","LOST"))</f>
        <v>LOST</v>
      </c>
      <c r="AE111" t="str">
        <f ca="1">IF(AND(AC111="WON",AD111="WON"),"WON",IF(AND(AC111="LOST",AD111="LOST"),"LOST","DP"))</f>
        <v>DP</v>
      </c>
    </row>
    <row r="112" spans="1:31">
      <c r="A112" t="str">
        <f ca="1">IF(AND(RESULT!$G171&gt;A$1,RESULT!$C171+RESULT!$D171&gt;2),"WON",IF(AND(RESULT!$G171&lt;A$1,RESULT!$C171+RESULT!$D171&lt;3),"WON","LOST"))</f>
        <v>WON</v>
      </c>
      <c r="B112" t="str">
        <f ca="1">IF(AND(RESULT!$K171&gt;A$1,RESULT!$C171+RESULT!$D171&gt;2),"WON",IF(AND(RESULT!$K171&lt;A$1,RESULT!$C171+RESULT!$D171&lt;3),"WON","LOST"))</f>
        <v>LOST</v>
      </c>
      <c r="C112" t="str">
        <f t="shared" ref="C112:C120" ca="1" si="72">IF(AND(A112="WON",B112="WON"),"WON",IF(AND(A112="LOST",B112="LOST"),"LOST","DP"))</f>
        <v>DP</v>
      </c>
      <c r="E112" t="str">
        <f ca="1">IF(AND(RESULT!$G171&gt;E$1,RESULT!$C171+RESULT!$D171&gt;2),"WON",IF(AND(RESULT!$G171&lt;E$1,RESULT!$C171+RESULT!$D171&lt;3),"WON","LOST"))</f>
        <v>WON</v>
      </c>
      <c r="F112" t="str">
        <f ca="1">IF(AND(RESULT!$K171&gt;E$1,RESULT!$C171+RESULT!$D171&gt;2),"WON",IF(AND(RESULT!$K171&lt;E$1,RESULT!$C171+RESULT!$D171&lt;3),"WON","LOST"))</f>
        <v>LOST</v>
      </c>
      <c r="G112" t="str">
        <f t="shared" ref="G112:G120" ca="1" si="73">IF(AND(E112="WON",F112="WON"),"WON",IF(AND(E112="LOST",F112="LOST"),"LOST","DP"))</f>
        <v>DP</v>
      </c>
      <c r="I112" t="str">
        <f ca="1">IF(AND(RESULT!$G171&gt;I$1,RESULT!$C171+RESULT!$D171&gt;2),"WON",IF(AND(RESULT!$G171&lt;I$1,RESULT!$C171+RESULT!$D171&lt;3),"WON","LOST"))</f>
        <v>WON</v>
      </c>
      <c r="J112" t="str">
        <f ca="1">IF(AND(RESULT!$K171&gt;I$1,RESULT!$C171+RESULT!$D171&gt;2),"WON",IF(AND(RESULT!$K171&lt;I$1,RESULT!$C171+RESULT!$D171&lt;3),"WON","LOST"))</f>
        <v>WON</v>
      </c>
      <c r="K112" t="str">
        <f t="shared" ref="K112:K120" ca="1" si="74">IF(AND(I112="WON",J112="WON"),"WON",IF(AND(I112="LOST",J112="LOST"),"LOST","DP"))</f>
        <v>WON</v>
      </c>
      <c r="M112" t="str">
        <f ca="1">IF(AND(RESULT!$G171&gt;M$1,RESULT!$C171+RESULT!$D171&gt;2),"WON",IF(AND(RESULT!$G171&lt;M$1,RESULT!$C171+RESULT!$D171&lt;3),"WON","LOST"))</f>
        <v>WON</v>
      </c>
      <c r="N112" t="str">
        <f ca="1">IF(AND(RESULT!$K171&gt;M$1,RESULT!$C171+RESULT!$D171&gt;2),"WON",IF(AND(RESULT!$K171&lt;M$1,RESULT!$C171+RESULT!$D171&lt;3),"WON","LOST"))</f>
        <v>WON</v>
      </c>
      <c r="O112" t="str">
        <f t="shared" ref="O112:O120" ca="1" si="75">IF(AND(M112="WON",N112="WON"),"WON",IF(AND(M112="LOST",N112="LOST"),"LOST","DP"))</f>
        <v>WON</v>
      </c>
      <c r="Q112" t="str">
        <f ca="1">IF(AND(RESULT!$G171&gt;Q$1,RESULT!$C171+RESULT!$D171&gt;2),"WON",IF(AND(RESULT!$G171&lt;Q$1,RESULT!$C171+RESULT!$D171&lt;3),"WON","LOST"))</f>
        <v>WON</v>
      </c>
      <c r="R112" t="str">
        <f ca="1">IF(AND(RESULT!$K171&gt;Q$1,RESULT!$C171+RESULT!$D171&gt;2),"WON",IF(AND(RESULT!$K171&lt;Q$1,RESULT!$C171+RESULT!$D171&lt;3),"WON","LOST"))</f>
        <v>WON</v>
      </c>
      <c r="S112" t="str">
        <f t="shared" ref="S112:S120" ca="1" si="76">IF(AND(Q112="WON",R112="WON"),"WON",IF(AND(Q112="LOST",R112="LOST"),"LOST","DP"))</f>
        <v>WON</v>
      </c>
      <c r="U112" t="str">
        <f ca="1">IF(AND(RESULT!$G171&gt;U$1,RESULT!$C171+RESULT!$D171&gt;2),"WON",IF(AND(RESULT!$G171&lt;U$1,RESULT!$C171+RESULT!$D171&lt;3),"WON","LOST"))</f>
        <v>WON</v>
      </c>
      <c r="V112" t="str">
        <f ca="1">IF(AND(RESULT!$K171&gt;U$1,RESULT!$C171+RESULT!$D171&gt;2),"WON",IF(AND(RESULT!$K171&lt;U$1,RESULT!$C171+RESULT!$D171&lt;3),"WON","LOST"))</f>
        <v>WON</v>
      </c>
      <c r="W112" t="str">
        <f t="shared" ref="W112:W120" ca="1" si="77">IF(AND(U112="WON",V112="WON"),"WON",IF(AND(U112="LOST",V112="LOST"),"LOST","DP"))</f>
        <v>WON</v>
      </c>
      <c r="Y112" t="str">
        <f ca="1">IF(AND(RESULT!$G171&gt;Y$1,RESULT!$C171+RESULT!$D171&gt;2),"WON",IF(AND(RESULT!$G171&lt;Y$1,RESULT!$C171+RESULT!$D171&lt;3),"WON","LOST"))</f>
        <v>WON</v>
      </c>
      <c r="Z112" t="str">
        <f ca="1">IF(AND(RESULT!$K171&gt;Y$1,RESULT!$C171+RESULT!$D171&gt;2),"WON",IF(AND(RESULT!$K171&lt;Y$1,RESULT!$C171+RESULT!$D171&lt;3),"WON","LOST"))</f>
        <v>WON</v>
      </c>
      <c r="AA112" t="str">
        <f t="shared" ref="AA112:AA120" ca="1" si="78">IF(AND(Y112="WON",Z112="WON"),"WON",IF(AND(Y112="LOST",Z112="LOST"),"LOST","DP"))</f>
        <v>WON</v>
      </c>
      <c r="AC112" t="str">
        <f ca="1">IF(AND(RESULT!$G171&gt;AC$1,RESULT!$C171+RESULT!$D171&gt;2),"WON",IF(AND(RESULT!$G171&lt;AC$1,RESULT!$C171+RESULT!$D171&lt;3),"WON","LOST"))</f>
        <v>LOST</v>
      </c>
      <c r="AD112" t="str">
        <f ca="1">IF(AND(RESULT!$K171&gt;AC$1,RESULT!$C171+RESULT!$D171&gt;2),"WON",IF(AND(RESULT!$K171&lt;AC$1,RESULT!$C171+RESULT!$D171&lt;3),"WON","LOST"))</f>
        <v>LOST</v>
      </c>
      <c r="AE112" t="str">
        <f t="shared" ref="AE112:AE120" ca="1" si="79">IF(AND(AC112="WON",AD112="WON"),"WON",IF(AND(AC112="LOST",AD112="LOST"),"LOST","DP"))</f>
        <v>LOST</v>
      </c>
    </row>
    <row r="113" spans="1:31">
      <c r="A113" t="str">
        <f ca="1">IF(AND(RESULT!$G172&gt;A$1,RESULT!$C172+RESULT!$D172&gt;2),"WON",IF(AND(RESULT!$G172&lt;A$1,RESULT!$C172+RESULT!$D172&lt;3),"WON","LOST"))</f>
        <v>WON</v>
      </c>
      <c r="B113" t="str">
        <f ca="1">IF(AND(RESULT!$K172&gt;A$1,RESULT!$C172+RESULT!$D172&gt;2),"WON",IF(AND(RESULT!$K172&lt;A$1,RESULT!$C172+RESULT!$D172&lt;3),"WON","LOST"))</f>
        <v>WON</v>
      </c>
      <c r="C113" t="str">
        <f t="shared" ca="1" si="72"/>
        <v>WON</v>
      </c>
      <c r="E113" t="str">
        <f ca="1">IF(AND(RESULT!$G172&gt;E$1,RESULT!$C172+RESULT!$D172&gt;2),"WON",IF(AND(RESULT!$G172&lt;E$1,RESULT!$C172+RESULT!$D172&lt;3),"WON","LOST"))</f>
        <v>WON</v>
      </c>
      <c r="F113" t="str">
        <f ca="1">IF(AND(RESULT!$K172&gt;E$1,RESULT!$C172+RESULT!$D172&gt;2),"WON",IF(AND(RESULT!$K172&lt;E$1,RESULT!$C172+RESULT!$D172&lt;3),"WON","LOST"))</f>
        <v>WON</v>
      </c>
      <c r="G113" t="str">
        <f t="shared" ca="1" si="73"/>
        <v>WON</v>
      </c>
      <c r="I113" t="str">
        <f ca="1">IF(AND(RESULT!$G172&gt;I$1,RESULT!$C172+RESULT!$D172&gt;2),"WON",IF(AND(RESULT!$G172&lt;I$1,RESULT!$C172+RESULT!$D172&lt;3),"WON","LOST"))</f>
        <v>WON</v>
      </c>
      <c r="J113" t="str">
        <f ca="1">IF(AND(RESULT!$K172&gt;I$1,RESULT!$C172+RESULT!$D172&gt;2),"WON",IF(AND(RESULT!$K172&lt;I$1,RESULT!$C172+RESULT!$D172&lt;3),"WON","LOST"))</f>
        <v>WON</v>
      </c>
      <c r="K113" t="str">
        <f t="shared" ca="1" si="74"/>
        <v>WON</v>
      </c>
      <c r="M113" t="str">
        <f ca="1">IF(AND(RESULT!$G172&gt;M$1,RESULT!$C172+RESULT!$D172&gt;2),"WON",IF(AND(RESULT!$G172&lt;M$1,RESULT!$C172+RESULT!$D172&lt;3),"WON","LOST"))</f>
        <v>WON</v>
      </c>
      <c r="N113" t="str">
        <f ca="1">IF(AND(RESULT!$K172&gt;M$1,RESULT!$C172+RESULT!$D172&gt;2),"WON",IF(AND(RESULT!$K172&lt;M$1,RESULT!$C172+RESULT!$D172&lt;3),"WON","LOST"))</f>
        <v>WON</v>
      </c>
      <c r="O113" t="str">
        <f t="shared" ca="1" si="75"/>
        <v>WON</v>
      </c>
      <c r="Q113" t="str">
        <f ca="1">IF(AND(RESULT!$G172&gt;Q$1,RESULT!$C172+RESULT!$D172&gt;2),"WON",IF(AND(RESULT!$G172&lt;Q$1,RESULT!$C172+RESULT!$D172&lt;3),"WON","LOST"))</f>
        <v>WON</v>
      </c>
      <c r="R113" t="str">
        <f ca="1">IF(AND(RESULT!$K172&gt;Q$1,RESULT!$C172+RESULT!$D172&gt;2),"WON",IF(AND(RESULT!$K172&lt;Q$1,RESULT!$C172+RESULT!$D172&lt;3),"WON","LOST"))</f>
        <v>WON</v>
      </c>
      <c r="S113" t="str">
        <f t="shared" ca="1" si="76"/>
        <v>WON</v>
      </c>
      <c r="U113" t="str">
        <f ca="1">IF(AND(RESULT!$G172&gt;U$1,RESULT!$C172+RESULT!$D172&gt;2),"WON",IF(AND(RESULT!$G172&lt;U$1,RESULT!$C172+RESULT!$D172&lt;3),"WON","LOST"))</f>
        <v>WON</v>
      </c>
      <c r="V113" t="str">
        <f ca="1">IF(AND(RESULT!$K172&gt;U$1,RESULT!$C172+RESULT!$D172&gt;2),"WON",IF(AND(RESULT!$K172&lt;U$1,RESULT!$C172+RESULT!$D172&lt;3),"WON","LOST"))</f>
        <v>WON</v>
      </c>
      <c r="W113" t="str">
        <f t="shared" ca="1" si="77"/>
        <v>WON</v>
      </c>
      <c r="Y113" t="str">
        <f ca="1">IF(AND(RESULT!$G172&gt;Y$1,RESULT!$C172+RESULT!$D172&gt;2),"WON",IF(AND(RESULT!$G172&lt;Y$1,RESULT!$C172+RESULT!$D172&lt;3),"WON","LOST"))</f>
        <v>WON</v>
      </c>
      <c r="Z113" t="str">
        <f ca="1">IF(AND(RESULT!$K172&gt;Y$1,RESULT!$C172+RESULT!$D172&gt;2),"WON",IF(AND(RESULT!$K172&lt;Y$1,RESULT!$C172+RESULT!$D172&lt;3),"WON","LOST"))</f>
        <v>WON</v>
      </c>
      <c r="AA113" t="str">
        <f t="shared" ca="1" si="78"/>
        <v>WON</v>
      </c>
      <c r="AC113" t="str">
        <f ca="1">IF(AND(RESULT!$G172&gt;AC$1,RESULT!$C172+RESULT!$D172&gt;2),"WON",IF(AND(RESULT!$G172&lt;AC$1,RESULT!$C172+RESULT!$D172&lt;3),"WON","LOST"))</f>
        <v>LOST</v>
      </c>
      <c r="AD113" t="str">
        <f ca="1">IF(AND(RESULT!$K172&gt;AC$1,RESULT!$C172+RESULT!$D172&gt;2),"WON",IF(AND(RESULT!$K172&lt;AC$1,RESULT!$C172+RESULT!$D172&lt;3),"WON","LOST"))</f>
        <v>WON</v>
      </c>
      <c r="AE113" t="str">
        <f t="shared" ca="1" si="79"/>
        <v>DP</v>
      </c>
    </row>
    <row r="114" spans="1:31">
      <c r="A114" t="str">
        <f ca="1">IF(AND(RESULT!$G173&gt;A$1,RESULT!$C173+RESULT!$D173&gt;2),"WON",IF(AND(RESULT!$G173&lt;A$1,RESULT!$C173+RESULT!$D173&lt;3),"WON","LOST"))</f>
        <v>LOST</v>
      </c>
      <c r="B114" t="str">
        <f ca="1">IF(AND(RESULT!$K173&gt;A$1,RESULT!$C173+RESULT!$D173&gt;2),"WON",IF(AND(RESULT!$K173&lt;A$1,RESULT!$C173+RESULT!$D173&lt;3),"WON","LOST"))</f>
        <v>LOST</v>
      </c>
      <c r="C114" t="str">
        <f t="shared" ca="1" si="72"/>
        <v>LOST</v>
      </c>
      <c r="E114" t="str">
        <f ca="1">IF(AND(RESULT!$G173&gt;E$1,RESULT!$C173+RESULT!$D173&gt;2),"WON",IF(AND(RESULT!$G173&lt;E$1,RESULT!$C173+RESULT!$D173&lt;3),"WON","LOST"))</f>
        <v>LOST</v>
      </c>
      <c r="F114" t="str">
        <f ca="1">IF(AND(RESULT!$K173&gt;E$1,RESULT!$C173+RESULT!$D173&gt;2),"WON",IF(AND(RESULT!$K173&lt;E$1,RESULT!$C173+RESULT!$D173&lt;3),"WON","LOST"))</f>
        <v>LOST</v>
      </c>
      <c r="G114" t="str">
        <f t="shared" ca="1" si="73"/>
        <v>LOST</v>
      </c>
      <c r="I114" t="str">
        <f ca="1">IF(AND(RESULT!$G173&gt;I$1,RESULT!$C173+RESULT!$D173&gt;2),"WON",IF(AND(RESULT!$G173&lt;I$1,RESULT!$C173+RESULT!$D173&lt;3),"WON","LOST"))</f>
        <v>LOST</v>
      </c>
      <c r="J114" t="str">
        <f ca="1">IF(AND(RESULT!$K173&gt;I$1,RESULT!$C173+RESULT!$D173&gt;2),"WON",IF(AND(RESULT!$K173&lt;I$1,RESULT!$C173+RESULT!$D173&lt;3),"WON","LOST"))</f>
        <v>LOST</v>
      </c>
      <c r="K114" t="str">
        <f t="shared" ca="1" si="74"/>
        <v>LOST</v>
      </c>
      <c r="M114" t="str">
        <f ca="1">IF(AND(RESULT!$G173&gt;M$1,RESULT!$C173+RESULT!$D173&gt;2),"WON",IF(AND(RESULT!$G173&lt;M$1,RESULT!$C173+RESULT!$D173&lt;3),"WON","LOST"))</f>
        <v>LOST</v>
      </c>
      <c r="N114" t="str">
        <f ca="1">IF(AND(RESULT!$K173&gt;M$1,RESULT!$C173+RESULT!$D173&gt;2),"WON",IF(AND(RESULT!$K173&lt;M$1,RESULT!$C173+RESULT!$D173&lt;3),"WON","LOST"))</f>
        <v>LOST</v>
      </c>
      <c r="O114" t="str">
        <f t="shared" ca="1" si="75"/>
        <v>LOST</v>
      </c>
      <c r="Q114" t="str">
        <f ca="1">IF(AND(RESULT!$G173&gt;Q$1,RESULT!$C173+RESULT!$D173&gt;2),"WON",IF(AND(RESULT!$G173&lt;Q$1,RESULT!$C173+RESULT!$D173&lt;3),"WON","LOST"))</f>
        <v>LOST</v>
      </c>
      <c r="R114" t="str">
        <f ca="1">IF(AND(RESULT!$K173&gt;Q$1,RESULT!$C173+RESULT!$D173&gt;2),"WON",IF(AND(RESULT!$K173&lt;Q$1,RESULT!$C173+RESULT!$D173&lt;3),"WON","LOST"))</f>
        <v>LOST</v>
      </c>
      <c r="S114" t="str">
        <f t="shared" ca="1" si="76"/>
        <v>LOST</v>
      </c>
      <c r="U114" t="str">
        <f ca="1">IF(AND(RESULT!$G173&gt;U$1,RESULT!$C173+RESULT!$D173&gt;2),"WON",IF(AND(RESULT!$G173&lt;U$1,RESULT!$C173+RESULT!$D173&lt;3),"WON","LOST"))</f>
        <v>LOST</v>
      </c>
      <c r="V114" t="str">
        <f ca="1">IF(AND(RESULT!$K173&gt;U$1,RESULT!$C173+RESULT!$D173&gt;2),"WON",IF(AND(RESULT!$K173&lt;U$1,RESULT!$C173+RESULT!$D173&lt;3),"WON","LOST"))</f>
        <v>LOST</v>
      </c>
      <c r="W114" t="str">
        <f t="shared" ca="1" si="77"/>
        <v>LOST</v>
      </c>
      <c r="Y114" t="str">
        <f ca="1">IF(AND(RESULT!$G173&gt;Y$1,RESULT!$C173+RESULT!$D173&gt;2),"WON",IF(AND(RESULT!$G173&lt;Y$1,RESULT!$C173+RESULT!$D173&lt;3),"WON","LOST"))</f>
        <v>LOST</v>
      </c>
      <c r="Z114" t="str">
        <f ca="1">IF(AND(RESULT!$K173&gt;Y$1,RESULT!$C173+RESULT!$D173&gt;2),"WON",IF(AND(RESULT!$K173&lt;Y$1,RESULT!$C173+RESULT!$D173&lt;3),"WON","LOST"))</f>
        <v>LOST</v>
      </c>
      <c r="AA114" t="str">
        <f t="shared" ca="1" si="78"/>
        <v>LOST</v>
      </c>
      <c r="AC114" t="str">
        <f ca="1">IF(AND(RESULT!$G173&gt;AC$1,RESULT!$C173+RESULT!$D173&gt;2),"WON",IF(AND(RESULT!$G173&lt;AC$1,RESULT!$C173+RESULT!$D173&lt;3),"WON","LOST"))</f>
        <v>WON</v>
      </c>
      <c r="AD114" t="str">
        <f ca="1">IF(AND(RESULT!$K173&gt;AC$1,RESULT!$C173+RESULT!$D173&gt;2),"WON",IF(AND(RESULT!$K173&lt;AC$1,RESULT!$C173+RESULT!$D173&lt;3),"WON","LOST"))</f>
        <v>LOST</v>
      </c>
      <c r="AE114" t="str">
        <f t="shared" ca="1" si="79"/>
        <v>DP</v>
      </c>
    </row>
    <row r="115" spans="1:31">
      <c r="A115" t="str">
        <f ca="1">IF(AND(RESULT!$G174&gt;A$1,RESULT!$C174+RESULT!$D174&gt;2),"WON",IF(AND(RESULT!$G174&lt;A$1,RESULT!$C174+RESULT!$D174&lt;3),"WON","LOST"))</f>
        <v>WON</v>
      </c>
      <c r="B115" t="str">
        <f ca="1">IF(AND(RESULT!$K174&gt;A$1,RESULT!$C174+RESULT!$D174&gt;2),"WON",IF(AND(RESULT!$K174&lt;A$1,RESULT!$C174+RESULT!$D174&lt;3),"WON","LOST"))</f>
        <v>LOST</v>
      </c>
      <c r="C115" t="str">
        <f t="shared" ca="1" si="72"/>
        <v>DP</v>
      </c>
      <c r="E115" t="str">
        <f ca="1">IF(AND(RESULT!$G174&gt;E$1,RESULT!$C174+RESULT!$D174&gt;2),"WON",IF(AND(RESULT!$G174&lt;E$1,RESULT!$C174+RESULT!$D174&lt;3),"WON","LOST"))</f>
        <v>WON</v>
      </c>
      <c r="F115" t="str">
        <f ca="1">IF(AND(RESULT!$K174&gt;E$1,RESULT!$C174+RESULT!$D174&gt;2),"WON",IF(AND(RESULT!$K174&lt;E$1,RESULT!$C174+RESULT!$D174&lt;3),"WON","LOST"))</f>
        <v>LOST</v>
      </c>
      <c r="G115" t="str">
        <f t="shared" ca="1" si="73"/>
        <v>DP</v>
      </c>
      <c r="I115" t="str">
        <f ca="1">IF(AND(RESULT!$G174&gt;I$1,RESULT!$C174+RESULT!$D174&gt;2),"WON",IF(AND(RESULT!$G174&lt;I$1,RESULT!$C174+RESULT!$D174&lt;3),"WON","LOST"))</f>
        <v>WON</v>
      </c>
      <c r="J115" t="str">
        <f ca="1">IF(AND(RESULT!$K174&gt;I$1,RESULT!$C174+RESULT!$D174&gt;2),"WON",IF(AND(RESULT!$K174&lt;I$1,RESULT!$C174+RESULT!$D174&lt;3),"WON","LOST"))</f>
        <v>WON</v>
      </c>
      <c r="K115" t="str">
        <f t="shared" ca="1" si="74"/>
        <v>WON</v>
      </c>
      <c r="M115" t="str">
        <f ca="1">IF(AND(RESULT!$G174&gt;M$1,RESULT!$C174+RESULT!$D174&gt;2),"WON",IF(AND(RESULT!$G174&lt;M$1,RESULT!$C174+RESULT!$D174&lt;3),"WON","LOST"))</f>
        <v>WON</v>
      </c>
      <c r="N115" t="str">
        <f ca="1">IF(AND(RESULT!$K174&gt;M$1,RESULT!$C174+RESULT!$D174&gt;2),"WON",IF(AND(RESULT!$K174&lt;M$1,RESULT!$C174+RESULT!$D174&lt;3),"WON","LOST"))</f>
        <v>WON</v>
      </c>
      <c r="O115" t="str">
        <f t="shared" ca="1" si="75"/>
        <v>WON</v>
      </c>
      <c r="Q115" t="str">
        <f ca="1">IF(AND(RESULT!$G174&gt;Q$1,RESULT!$C174+RESULT!$D174&gt;2),"WON",IF(AND(RESULT!$G174&lt;Q$1,RESULT!$C174+RESULT!$D174&lt;3),"WON","LOST"))</f>
        <v>WON</v>
      </c>
      <c r="R115" t="str">
        <f ca="1">IF(AND(RESULT!$K174&gt;Q$1,RESULT!$C174+RESULT!$D174&gt;2),"WON",IF(AND(RESULT!$K174&lt;Q$1,RESULT!$C174+RESULT!$D174&lt;3),"WON","LOST"))</f>
        <v>WON</v>
      </c>
      <c r="S115" t="str">
        <f t="shared" ca="1" si="76"/>
        <v>WON</v>
      </c>
      <c r="U115" t="str">
        <f ca="1">IF(AND(RESULT!$G174&gt;U$1,RESULT!$C174+RESULT!$D174&gt;2),"WON",IF(AND(RESULT!$G174&lt;U$1,RESULT!$C174+RESULT!$D174&lt;3),"WON","LOST"))</f>
        <v>WON</v>
      </c>
      <c r="V115" t="str">
        <f ca="1">IF(AND(RESULT!$K174&gt;U$1,RESULT!$C174+RESULT!$D174&gt;2),"WON",IF(AND(RESULT!$K174&lt;U$1,RESULT!$C174+RESULT!$D174&lt;3),"WON","LOST"))</f>
        <v>WON</v>
      </c>
      <c r="W115" t="str">
        <f t="shared" ca="1" si="77"/>
        <v>WON</v>
      </c>
      <c r="Y115" t="str">
        <f ca="1">IF(AND(RESULT!$G174&gt;Y$1,RESULT!$C174+RESULT!$D174&gt;2),"WON",IF(AND(RESULT!$G174&lt;Y$1,RESULT!$C174+RESULT!$D174&lt;3),"WON","LOST"))</f>
        <v>WON</v>
      </c>
      <c r="Z115" t="str">
        <f ca="1">IF(AND(RESULT!$K174&gt;Y$1,RESULT!$C174+RESULT!$D174&gt;2),"WON",IF(AND(RESULT!$K174&lt;Y$1,RESULT!$C174+RESULT!$D174&lt;3),"WON","LOST"))</f>
        <v>WON</v>
      </c>
      <c r="AA115" t="str">
        <f t="shared" ca="1" si="78"/>
        <v>WON</v>
      </c>
      <c r="AC115" t="str">
        <f ca="1">IF(AND(RESULT!$G174&gt;AC$1,RESULT!$C174+RESULT!$D174&gt;2),"WON",IF(AND(RESULT!$G174&lt;AC$1,RESULT!$C174+RESULT!$D174&lt;3),"WON","LOST"))</f>
        <v>WON</v>
      </c>
      <c r="AD115" t="str">
        <f ca="1">IF(AND(RESULT!$K174&gt;AC$1,RESULT!$C174+RESULT!$D174&gt;2),"WON",IF(AND(RESULT!$K174&lt;AC$1,RESULT!$C174+RESULT!$D174&lt;3),"WON","LOST"))</f>
        <v>LOST</v>
      </c>
      <c r="AE115" t="str">
        <f t="shared" ca="1" si="79"/>
        <v>DP</v>
      </c>
    </row>
    <row r="116" spans="1:31">
      <c r="A116" t="str">
        <f ca="1">IF(AND(RESULT!$G175&gt;A$1,RESULT!$C175+RESULT!$D175&gt;2),"WON",IF(AND(RESULT!$G175&lt;A$1,RESULT!$C175+RESULT!$D175&lt;3),"WON","LOST"))</f>
        <v>WON</v>
      </c>
      <c r="B116" t="str">
        <f ca="1">IF(AND(RESULT!$K175&gt;A$1,RESULT!$C175+RESULT!$D175&gt;2),"WON",IF(AND(RESULT!$K175&lt;A$1,RESULT!$C175+RESULT!$D175&lt;3),"WON","LOST"))</f>
        <v>WON</v>
      </c>
      <c r="C116" t="str">
        <f t="shared" ca="1" si="72"/>
        <v>WON</v>
      </c>
      <c r="E116" t="str">
        <f ca="1">IF(AND(RESULT!$G175&gt;E$1,RESULT!$C175+RESULT!$D175&gt;2),"WON",IF(AND(RESULT!$G175&lt;E$1,RESULT!$C175+RESULT!$D175&lt;3),"WON","LOST"))</f>
        <v>WON</v>
      </c>
      <c r="F116" t="str">
        <f ca="1">IF(AND(RESULT!$K175&gt;E$1,RESULT!$C175+RESULT!$D175&gt;2),"WON",IF(AND(RESULT!$K175&lt;E$1,RESULT!$C175+RESULT!$D175&lt;3),"WON","LOST"))</f>
        <v>WON</v>
      </c>
      <c r="G116" t="str">
        <f t="shared" ca="1" si="73"/>
        <v>WON</v>
      </c>
      <c r="I116" t="str">
        <f ca="1">IF(AND(RESULT!$G175&gt;I$1,RESULT!$C175+RESULT!$D175&gt;2),"WON",IF(AND(RESULT!$G175&lt;I$1,RESULT!$C175+RESULT!$D175&lt;3),"WON","LOST"))</f>
        <v>WON</v>
      </c>
      <c r="J116" t="str">
        <f ca="1">IF(AND(RESULT!$K175&gt;I$1,RESULT!$C175+RESULT!$D175&gt;2),"WON",IF(AND(RESULT!$K175&lt;I$1,RESULT!$C175+RESULT!$D175&lt;3),"WON","LOST"))</f>
        <v>WON</v>
      </c>
      <c r="K116" t="str">
        <f t="shared" ca="1" si="74"/>
        <v>WON</v>
      </c>
      <c r="M116" t="str">
        <f ca="1">IF(AND(RESULT!$G175&gt;M$1,RESULT!$C175+RESULT!$D175&gt;2),"WON",IF(AND(RESULT!$G175&lt;M$1,RESULT!$C175+RESULT!$D175&lt;3),"WON","LOST"))</f>
        <v>WON</v>
      </c>
      <c r="N116" t="str">
        <f ca="1">IF(AND(RESULT!$K175&gt;M$1,RESULT!$C175+RESULT!$D175&gt;2),"WON",IF(AND(RESULT!$K175&lt;M$1,RESULT!$C175+RESULT!$D175&lt;3),"WON","LOST"))</f>
        <v>WON</v>
      </c>
      <c r="O116" t="str">
        <f t="shared" ca="1" si="75"/>
        <v>WON</v>
      </c>
      <c r="Q116" t="str">
        <f ca="1">IF(AND(RESULT!$G175&gt;Q$1,RESULT!$C175+RESULT!$D175&gt;2),"WON",IF(AND(RESULT!$G175&lt;Q$1,RESULT!$C175+RESULT!$D175&lt;3),"WON","LOST"))</f>
        <v>WON</v>
      </c>
      <c r="R116" t="str">
        <f ca="1">IF(AND(RESULT!$K175&gt;Q$1,RESULT!$C175+RESULT!$D175&gt;2),"WON",IF(AND(RESULT!$K175&lt;Q$1,RESULT!$C175+RESULT!$D175&lt;3),"WON","LOST"))</f>
        <v>WON</v>
      </c>
      <c r="S116" t="str">
        <f t="shared" ca="1" si="76"/>
        <v>WON</v>
      </c>
      <c r="U116" t="str">
        <f ca="1">IF(AND(RESULT!$G175&gt;U$1,RESULT!$C175+RESULT!$D175&gt;2),"WON",IF(AND(RESULT!$G175&lt;U$1,RESULT!$C175+RESULT!$D175&lt;3),"WON","LOST"))</f>
        <v>WON</v>
      </c>
      <c r="V116" t="str">
        <f ca="1">IF(AND(RESULT!$K175&gt;U$1,RESULT!$C175+RESULT!$D175&gt;2),"WON",IF(AND(RESULT!$K175&lt;U$1,RESULT!$C175+RESULT!$D175&lt;3),"WON","LOST"))</f>
        <v>WON</v>
      </c>
      <c r="W116" t="str">
        <f t="shared" ca="1" si="77"/>
        <v>WON</v>
      </c>
      <c r="Y116" t="str">
        <f ca="1">IF(AND(RESULT!$G175&gt;Y$1,RESULT!$C175+RESULT!$D175&gt;2),"WON",IF(AND(RESULT!$G175&lt;Y$1,RESULT!$C175+RESULT!$D175&lt;3),"WON","LOST"))</f>
        <v>WON</v>
      </c>
      <c r="Z116" t="str">
        <f ca="1">IF(AND(RESULT!$K175&gt;Y$1,RESULT!$C175+RESULT!$D175&gt;2),"WON",IF(AND(RESULT!$K175&lt;Y$1,RESULT!$C175+RESULT!$D175&lt;3),"WON","LOST"))</f>
        <v>WON</v>
      </c>
      <c r="AA116" t="str">
        <f t="shared" ca="1" si="78"/>
        <v>WON</v>
      </c>
      <c r="AC116" t="str">
        <f ca="1">IF(AND(RESULT!$G175&gt;AC$1,RESULT!$C175+RESULT!$D175&gt;2),"WON",IF(AND(RESULT!$G175&lt;AC$1,RESULT!$C175+RESULT!$D175&lt;3),"WON","LOST"))</f>
        <v>WON</v>
      </c>
      <c r="AD116" t="str">
        <f ca="1">IF(AND(RESULT!$K175&gt;AC$1,RESULT!$C175+RESULT!$D175&gt;2),"WON",IF(AND(RESULT!$K175&lt;AC$1,RESULT!$C175+RESULT!$D175&lt;3),"WON","LOST"))</f>
        <v>WON</v>
      </c>
      <c r="AE116" t="str">
        <f t="shared" ca="1" si="79"/>
        <v>WON</v>
      </c>
    </row>
    <row r="117" spans="1:31">
      <c r="A117" t="str">
        <f ca="1">IF(AND(RESULT!$G176&gt;A$1,RESULT!$C176+RESULT!$D176&gt;2),"WON",IF(AND(RESULT!$G176&lt;A$1,RESULT!$C176+RESULT!$D176&lt;3),"WON","LOST"))</f>
        <v>LOST</v>
      </c>
      <c r="B117" t="str">
        <f ca="1">IF(AND(RESULT!$K176&gt;A$1,RESULT!$C176+RESULT!$D176&gt;2),"WON",IF(AND(RESULT!$K176&lt;A$1,RESULT!$C176+RESULT!$D176&lt;3),"WON","LOST"))</f>
        <v>LOST</v>
      </c>
      <c r="C117" t="str">
        <f t="shared" ca="1" si="72"/>
        <v>LOST</v>
      </c>
      <c r="E117" t="str">
        <f ca="1">IF(AND(RESULT!$G176&gt;E$1,RESULT!$C176+RESULT!$D176&gt;2),"WON",IF(AND(RESULT!$G176&lt;E$1,RESULT!$C176+RESULT!$D176&lt;3),"WON","LOST"))</f>
        <v>LOST</v>
      </c>
      <c r="F117" t="str">
        <f ca="1">IF(AND(RESULT!$K176&gt;E$1,RESULT!$C176+RESULT!$D176&gt;2),"WON",IF(AND(RESULT!$K176&lt;E$1,RESULT!$C176+RESULT!$D176&lt;3),"WON","LOST"))</f>
        <v>LOST</v>
      </c>
      <c r="G117" t="str">
        <f t="shared" ca="1" si="73"/>
        <v>LOST</v>
      </c>
      <c r="I117" t="str">
        <f ca="1">IF(AND(RESULT!$G176&gt;I$1,RESULT!$C176+RESULT!$D176&gt;2),"WON",IF(AND(RESULT!$G176&lt;I$1,RESULT!$C176+RESULT!$D176&lt;3),"WON","LOST"))</f>
        <v>LOST</v>
      </c>
      <c r="J117" t="str">
        <f ca="1">IF(AND(RESULT!$K176&gt;I$1,RESULT!$C176+RESULT!$D176&gt;2),"WON",IF(AND(RESULT!$K176&lt;I$1,RESULT!$C176+RESULT!$D176&lt;3),"WON","LOST"))</f>
        <v>LOST</v>
      </c>
      <c r="K117" t="str">
        <f t="shared" ca="1" si="74"/>
        <v>LOST</v>
      </c>
      <c r="M117" t="str">
        <f ca="1">IF(AND(RESULT!$G176&gt;M$1,RESULT!$C176+RESULT!$D176&gt;2),"WON",IF(AND(RESULT!$G176&lt;M$1,RESULT!$C176+RESULT!$D176&lt;3),"WON","LOST"))</f>
        <v>LOST</v>
      </c>
      <c r="N117" t="str">
        <f ca="1">IF(AND(RESULT!$K176&gt;M$1,RESULT!$C176+RESULT!$D176&gt;2),"WON",IF(AND(RESULT!$K176&lt;M$1,RESULT!$C176+RESULT!$D176&lt;3),"WON","LOST"))</f>
        <v>LOST</v>
      </c>
      <c r="O117" t="str">
        <f t="shared" ca="1" si="75"/>
        <v>LOST</v>
      </c>
      <c r="Q117" t="str">
        <f ca="1">IF(AND(RESULT!$G176&gt;Q$1,RESULT!$C176+RESULT!$D176&gt;2),"WON",IF(AND(RESULT!$G176&lt;Q$1,RESULT!$C176+RESULT!$D176&lt;3),"WON","LOST"))</f>
        <v>LOST</v>
      </c>
      <c r="R117" t="str">
        <f ca="1">IF(AND(RESULT!$K176&gt;Q$1,RESULT!$C176+RESULT!$D176&gt;2),"WON",IF(AND(RESULT!$K176&lt;Q$1,RESULT!$C176+RESULT!$D176&lt;3),"WON","LOST"))</f>
        <v>LOST</v>
      </c>
      <c r="S117" t="str">
        <f t="shared" ca="1" si="76"/>
        <v>LOST</v>
      </c>
      <c r="U117" t="str">
        <f ca="1">IF(AND(RESULT!$G176&gt;U$1,RESULT!$C176+RESULT!$D176&gt;2),"WON",IF(AND(RESULT!$G176&lt;U$1,RESULT!$C176+RESULT!$D176&lt;3),"WON","LOST"))</f>
        <v>LOST</v>
      </c>
      <c r="V117" t="str">
        <f ca="1">IF(AND(RESULT!$K176&gt;U$1,RESULT!$C176+RESULT!$D176&gt;2),"WON",IF(AND(RESULT!$K176&lt;U$1,RESULT!$C176+RESULT!$D176&lt;3),"WON","LOST"))</f>
        <v>LOST</v>
      </c>
      <c r="W117" t="str">
        <f t="shared" ca="1" si="77"/>
        <v>LOST</v>
      </c>
      <c r="Y117" t="str">
        <f ca="1">IF(AND(RESULT!$G176&gt;Y$1,RESULT!$C176+RESULT!$D176&gt;2),"WON",IF(AND(RESULT!$G176&lt;Y$1,RESULT!$C176+RESULT!$D176&lt;3),"WON","LOST"))</f>
        <v>LOST</v>
      </c>
      <c r="Z117" t="str">
        <f ca="1">IF(AND(RESULT!$K176&gt;Y$1,RESULT!$C176+RESULT!$D176&gt;2),"WON",IF(AND(RESULT!$K176&lt;Y$1,RESULT!$C176+RESULT!$D176&lt;3),"WON","LOST"))</f>
        <v>LOST</v>
      </c>
      <c r="AA117" t="str">
        <f t="shared" ca="1" si="78"/>
        <v>LOST</v>
      </c>
      <c r="AC117" t="str">
        <f ca="1">IF(AND(RESULT!$G176&gt;AC$1,RESULT!$C176+RESULT!$D176&gt;2),"WON",IF(AND(RESULT!$G176&lt;AC$1,RESULT!$C176+RESULT!$D176&lt;3),"WON","LOST"))</f>
        <v>LOST</v>
      </c>
      <c r="AD117" t="str">
        <f ca="1">IF(AND(RESULT!$K176&gt;AC$1,RESULT!$C176+RESULT!$D176&gt;2),"WON",IF(AND(RESULT!$K176&lt;AC$1,RESULT!$C176+RESULT!$D176&lt;3),"WON","LOST"))</f>
        <v>LOST</v>
      </c>
      <c r="AE117" t="str">
        <f t="shared" ca="1" si="79"/>
        <v>LOST</v>
      </c>
    </row>
    <row r="118" spans="1:31">
      <c r="A118" t="str">
        <f ca="1">IF(AND(RESULT!$G177&gt;A$1,RESULT!$C177+RESULT!$D177&gt;2),"WON",IF(AND(RESULT!$G177&lt;A$1,RESULT!$C177+RESULT!$D177&lt;3),"WON","LOST"))</f>
        <v>WON</v>
      </c>
      <c r="B118" t="str">
        <f ca="1">IF(AND(RESULT!$K177&gt;A$1,RESULT!$C177+RESULT!$D177&gt;2),"WON",IF(AND(RESULT!$K177&lt;A$1,RESULT!$C177+RESULT!$D177&lt;3),"WON","LOST"))</f>
        <v>WON</v>
      </c>
      <c r="C118" t="str">
        <f t="shared" ca="1" si="72"/>
        <v>WON</v>
      </c>
      <c r="E118" t="str">
        <f ca="1">IF(AND(RESULT!$G177&gt;E$1,RESULT!$C177+RESULT!$D177&gt;2),"WON",IF(AND(RESULT!$G177&lt;E$1,RESULT!$C177+RESULT!$D177&lt;3),"WON","LOST"))</f>
        <v>WON</v>
      </c>
      <c r="F118" t="str">
        <f ca="1">IF(AND(RESULT!$K177&gt;E$1,RESULT!$C177+RESULT!$D177&gt;2),"WON",IF(AND(RESULT!$K177&lt;E$1,RESULT!$C177+RESULT!$D177&lt;3),"WON","LOST"))</f>
        <v>WON</v>
      </c>
      <c r="G118" t="str">
        <f t="shared" ca="1" si="73"/>
        <v>WON</v>
      </c>
      <c r="I118" t="str">
        <f ca="1">IF(AND(RESULT!$G177&gt;I$1,RESULT!$C177+RESULT!$D177&gt;2),"WON",IF(AND(RESULT!$G177&lt;I$1,RESULT!$C177+RESULT!$D177&lt;3),"WON","LOST"))</f>
        <v>WON</v>
      </c>
      <c r="J118" t="str">
        <f ca="1">IF(AND(RESULT!$K177&gt;I$1,RESULT!$C177+RESULT!$D177&gt;2),"WON",IF(AND(RESULT!$K177&lt;I$1,RESULT!$C177+RESULT!$D177&lt;3),"WON","LOST"))</f>
        <v>WON</v>
      </c>
      <c r="K118" t="str">
        <f t="shared" ca="1" si="74"/>
        <v>WON</v>
      </c>
      <c r="M118" t="str">
        <f ca="1">IF(AND(RESULT!$G177&gt;M$1,RESULT!$C177+RESULT!$D177&gt;2),"WON",IF(AND(RESULT!$G177&lt;M$1,RESULT!$C177+RESULT!$D177&lt;3),"WON","LOST"))</f>
        <v>WON</v>
      </c>
      <c r="N118" t="str">
        <f ca="1">IF(AND(RESULT!$K177&gt;M$1,RESULT!$C177+RESULT!$D177&gt;2),"WON",IF(AND(RESULT!$K177&lt;M$1,RESULT!$C177+RESULT!$D177&lt;3),"WON","LOST"))</f>
        <v>WON</v>
      </c>
      <c r="O118" t="str">
        <f t="shared" ca="1" si="75"/>
        <v>WON</v>
      </c>
      <c r="Q118" t="str">
        <f ca="1">IF(AND(RESULT!$G177&gt;Q$1,RESULT!$C177+RESULT!$D177&gt;2),"WON",IF(AND(RESULT!$G177&lt;Q$1,RESULT!$C177+RESULT!$D177&lt;3),"WON","LOST"))</f>
        <v>WON</v>
      </c>
      <c r="R118" t="str">
        <f ca="1">IF(AND(RESULT!$K177&gt;Q$1,RESULT!$C177+RESULT!$D177&gt;2),"WON",IF(AND(RESULT!$K177&lt;Q$1,RESULT!$C177+RESULT!$D177&lt;3),"WON","LOST"))</f>
        <v>WON</v>
      </c>
      <c r="S118" t="str">
        <f t="shared" ca="1" si="76"/>
        <v>WON</v>
      </c>
      <c r="U118" t="str">
        <f ca="1">IF(AND(RESULT!$G177&gt;U$1,RESULT!$C177+RESULT!$D177&gt;2),"WON",IF(AND(RESULT!$G177&lt;U$1,RESULT!$C177+RESULT!$D177&lt;3),"WON","LOST"))</f>
        <v>WON</v>
      </c>
      <c r="V118" t="str">
        <f ca="1">IF(AND(RESULT!$K177&gt;U$1,RESULT!$C177+RESULT!$D177&gt;2),"WON",IF(AND(RESULT!$K177&lt;U$1,RESULT!$C177+RESULT!$D177&lt;3),"WON","LOST"))</f>
        <v>WON</v>
      </c>
      <c r="W118" t="str">
        <f t="shared" ca="1" si="77"/>
        <v>WON</v>
      </c>
      <c r="Y118" t="str">
        <f ca="1">IF(AND(RESULT!$G177&gt;Y$1,RESULT!$C177+RESULT!$D177&gt;2),"WON",IF(AND(RESULT!$G177&lt;Y$1,RESULT!$C177+RESULT!$D177&lt;3),"WON","LOST"))</f>
        <v>WON</v>
      </c>
      <c r="Z118" t="str">
        <f ca="1">IF(AND(RESULT!$K177&gt;Y$1,RESULT!$C177+RESULT!$D177&gt;2),"WON",IF(AND(RESULT!$K177&lt;Y$1,RESULT!$C177+RESULT!$D177&lt;3),"WON","LOST"))</f>
        <v>WON</v>
      </c>
      <c r="AA118" t="str">
        <f t="shared" ca="1" si="78"/>
        <v>WON</v>
      </c>
      <c r="AC118" t="str">
        <f ca="1">IF(AND(RESULT!$G177&gt;AC$1,RESULT!$C177+RESULT!$D177&gt;2),"WON",IF(AND(RESULT!$G177&lt;AC$1,RESULT!$C177+RESULT!$D177&lt;3),"WON","LOST"))</f>
        <v>WON</v>
      </c>
      <c r="AD118" t="str">
        <f ca="1">IF(AND(RESULT!$K177&gt;AC$1,RESULT!$C177+RESULT!$D177&gt;2),"WON",IF(AND(RESULT!$K177&lt;AC$1,RESULT!$C177+RESULT!$D177&lt;3),"WON","LOST"))</f>
        <v>WON</v>
      </c>
      <c r="AE118" t="str">
        <f t="shared" ca="1" si="79"/>
        <v>WON</v>
      </c>
    </row>
    <row r="119" spans="1:31">
      <c r="A119" t="str">
        <f ca="1">IF(AND(RESULT!$G178&gt;A$1,RESULT!$C178+RESULT!$D178&gt;2),"WON",IF(AND(RESULT!$G178&lt;A$1,RESULT!$C178+RESULT!$D178&lt;3),"WON","LOST"))</f>
        <v>WON</v>
      </c>
      <c r="B119" t="str">
        <f ca="1">IF(AND(RESULT!$K178&gt;A$1,RESULT!$C178+RESULT!$D178&gt;2),"WON",IF(AND(RESULT!$K178&lt;A$1,RESULT!$C178+RESULT!$D178&lt;3),"WON","LOST"))</f>
        <v>WON</v>
      </c>
      <c r="C119" t="str">
        <f t="shared" ca="1" si="72"/>
        <v>WON</v>
      </c>
      <c r="E119" t="str">
        <f ca="1">IF(AND(RESULT!$G178&gt;E$1,RESULT!$C178+RESULT!$D178&gt;2),"WON",IF(AND(RESULT!$G178&lt;E$1,RESULT!$C178+RESULT!$D178&lt;3),"WON","LOST"))</f>
        <v>WON</v>
      </c>
      <c r="F119" t="str">
        <f ca="1">IF(AND(RESULT!$K178&gt;E$1,RESULT!$C178+RESULT!$D178&gt;2),"WON",IF(AND(RESULT!$K178&lt;E$1,RESULT!$C178+RESULT!$D178&lt;3),"WON","LOST"))</f>
        <v>WON</v>
      </c>
      <c r="G119" t="str">
        <f t="shared" ca="1" si="73"/>
        <v>WON</v>
      </c>
      <c r="I119" t="str">
        <f ca="1">IF(AND(RESULT!$G178&gt;I$1,RESULT!$C178+RESULT!$D178&gt;2),"WON",IF(AND(RESULT!$G178&lt;I$1,RESULT!$C178+RESULT!$D178&lt;3),"WON","LOST"))</f>
        <v>WON</v>
      </c>
      <c r="J119" t="str">
        <f ca="1">IF(AND(RESULT!$K178&gt;I$1,RESULT!$C178+RESULT!$D178&gt;2),"WON",IF(AND(RESULT!$K178&lt;I$1,RESULT!$C178+RESULT!$D178&lt;3),"WON","LOST"))</f>
        <v>WON</v>
      </c>
      <c r="K119" t="str">
        <f t="shared" ca="1" si="74"/>
        <v>WON</v>
      </c>
      <c r="M119" t="str">
        <f ca="1">IF(AND(RESULT!$G178&gt;M$1,RESULT!$C178+RESULT!$D178&gt;2),"WON",IF(AND(RESULT!$G178&lt;M$1,RESULT!$C178+RESULT!$D178&lt;3),"WON","LOST"))</f>
        <v>WON</v>
      </c>
      <c r="N119" t="str">
        <f ca="1">IF(AND(RESULT!$K178&gt;M$1,RESULT!$C178+RESULT!$D178&gt;2),"WON",IF(AND(RESULT!$K178&lt;M$1,RESULT!$C178+RESULT!$D178&lt;3),"WON","LOST"))</f>
        <v>WON</v>
      </c>
      <c r="O119" t="str">
        <f t="shared" ca="1" si="75"/>
        <v>WON</v>
      </c>
      <c r="Q119" t="str">
        <f ca="1">IF(AND(RESULT!$G178&gt;Q$1,RESULT!$C178+RESULT!$D178&gt;2),"WON",IF(AND(RESULT!$G178&lt;Q$1,RESULT!$C178+RESULT!$D178&lt;3),"WON","LOST"))</f>
        <v>WON</v>
      </c>
      <c r="R119" t="str">
        <f ca="1">IF(AND(RESULT!$K178&gt;Q$1,RESULT!$C178+RESULT!$D178&gt;2),"WON",IF(AND(RESULT!$K178&lt;Q$1,RESULT!$C178+RESULT!$D178&lt;3),"WON","LOST"))</f>
        <v>WON</v>
      </c>
      <c r="S119" t="str">
        <f t="shared" ca="1" si="76"/>
        <v>WON</v>
      </c>
      <c r="U119" t="str">
        <f ca="1">IF(AND(RESULT!$G178&gt;U$1,RESULT!$C178+RESULT!$D178&gt;2),"WON",IF(AND(RESULT!$G178&lt;U$1,RESULT!$C178+RESULT!$D178&lt;3),"WON","LOST"))</f>
        <v>WON</v>
      </c>
      <c r="V119" t="str">
        <f ca="1">IF(AND(RESULT!$K178&gt;U$1,RESULT!$C178+RESULT!$D178&gt;2),"WON",IF(AND(RESULT!$K178&lt;U$1,RESULT!$C178+RESULT!$D178&lt;3),"WON","LOST"))</f>
        <v>WON</v>
      </c>
      <c r="W119" t="str">
        <f t="shared" ca="1" si="77"/>
        <v>WON</v>
      </c>
      <c r="Y119" t="str">
        <f ca="1">IF(AND(RESULT!$G178&gt;Y$1,RESULT!$C178+RESULT!$D178&gt;2),"WON",IF(AND(RESULT!$G178&lt;Y$1,RESULT!$C178+RESULT!$D178&lt;3),"WON","LOST"))</f>
        <v>WON</v>
      </c>
      <c r="Z119" t="str">
        <f ca="1">IF(AND(RESULT!$K178&gt;Y$1,RESULT!$C178+RESULT!$D178&gt;2),"WON",IF(AND(RESULT!$K178&lt;Y$1,RESULT!$C178+RESULT!$D178&lt;3),"WON","LOST"))</f>
        <v>WON</v>
      </c>
      <c r="AA119" t="str">
        <f t="shared" ca="1" si="78"/>
        <v>WON</v>
      </c>
      <c r="AC119" t="str">
        <f ca="1">IF(AND(RESULT!$G178&gt;AC$1,RESULT!$C178+RESULT!$D178&gt;2),"WON",IF(AND(RESULT!$G178&lt;AC$1,RESULT!$C178+RESULT!$D178&lt;3),"WON","LOST"))</f>
        <v>WON</v>
      </c>
      <c r="AD119" t="str">
        <f ca="1">IF(AND(RESULT!$K178&gt;AC$1,RESULT!$C178+RESULT!$D178&gt;2),"WON",IF(AND(RESULT!$K178&lt;AC$1,RESULT!$C178+RESULT!$D178&lt;3),"WON","LOST"))</f>
        <v>WON</v>
      </c>
      <c r="AE119" t="str">
        <f t="shared" ca="1" si="79"/>
        <v>WON</v>
      </c>
    </row>
    <row r="120" spans="1:31">
      <c r="A120" t="str">
        <f ca="1">IF(AND(RESULT!$G179&gt;A$1,RESULT!$C179+RESULT!$D179&gt;2),"WON",IF(AND(RESULT!$G179&lt;A$1,RESULT!$C179+RESULT!$D179&lt;3),"WON","LOST"))</f>
        <v>LOST</v>
      </c>
      <c r="B120" t="str">
        <f ca="1">IF(AND(RESULT!$K179&gt;A$1,RESULT!$C179+RESULT!$D179&gt;2),"WON",IF(AND(RESULT!$K179&lt;A$1,RESULT!$C179+RESULT!$D179&lt;3),"WON","LOST"))</f>
        <v>LOST</v>
      </c>
      <c r="C120" t="str">
        <f t="shared" ca="1" si="72"/>
        <v>LOST</v>
      </c>
      <c r="E120" t="str">
        <f ca="1">IF(AND(RESULT!$G179&gt;E$1,RESULT!$C179+RESULT!$D179&gt;2),"WON",IF(AND(RESULT!$G179&lt;E$1,RESULT!$C179+RESULT!$D179&lt;3),"WON","LOST"))</f>
        <v>LOST</v>
      </c>
      <c r="F120" t="str">
        <f ca="1">IF(AND(RESULT!$K179&gt;E$1,RESULT!$C179+RESULT!$D179&gt;2),"WON",IF(AND(RESULT!$K179&lt;E$1,RESULT!$C179+RESULT!$D179&lt;3),"WON","LOST"))</f>
        <v>LOST</v>
      </c>
      <c r="G120" t="str">
        <f t="shared" ca="1" si="73"/>
        <v>LOST</v>
      </c>
      <c r="I120" t="str">
        <f ca="1">IF(AND(RESULT!$G179&gt;I$1,RESULT!$C179+RESULT!$D179&gt;2),"WON",IF(AND(RESULT!$G179&lt;I$1,RESULT!$C179+RESULT!$D179&lt;3),"WON","LOST"))</f>
        <v>LOST</v>
      </c>
      <c r="J120" t="str">
        <f ca="1">IF(AND(RESULT!$K179&gt;I$1,RESULT!$C179+RESULT!$D179&gt;2),"WON",IF(AND(RESULT!$K179&lt;I$1,RESULT!$C179+RESULT!$D179&lt;3),"WON","LOST"))</f>
        <v>LOST</v>
      </c>
      <c r="K120" t="str">
        <f t="shared" ca="1" si="74"/>
        <v>LOST</v>
      </c>
      <c r="M120" t="str">
        <f ca="1">IF(AND(RESULT!$G179&gt;M$1,RESULT!$C179+RESULT!$D179&gt;2),"WON",IF(AND(RESULT!$G179&lt;M$1,RESULT!$C179+RESULT!$D179&lt;3),"WON","LOST"))</f>
        <v>LOST</v>
      </c>
      <c r="N120" t="str">
        <f ca="1">IF(AND(RESULT!$K179&gt;M$1,RESULT!$C179+RESULT!$D179&gt;2),"WON",IF(AND(RESULT!$K179&lt;M$1,RESULT!$C179+RESULT!$D179&lt;3),"WON","LOST"))</f>
        <v>LOST</v>
      </c>
      <c r="O120" t="str">
        <f t="shared" ca="1" si="75"/>
        <v>LOST</v>
      </c>
      <c r="Q120" t="str">
        <f ca="1">IF(AND(RESULT!$G179&gt;Q$1,RESULT!$C179+RESULT!$D179&gt;2),"WON",IF(AND(RESULT!$G179&lt;Q$1,RESULT!$C179+RESULT!$D179&lt;3),"WON","LOST"))</f>
        <v>LOST</v>
      </c>
      <c r="R120" t="str">
        <f ca="1">IF(AND(RESULT!$K179&gt;Q$1,RESULT!$C179+RESULT!$D179&gt;2),"WON",IF(AND(RESULT!$K179&lt;Q$1,RESULT!$C179+RESULT!$D179&lt;3),"WON","LOST"))</f>
        <v>LOST</v>
      </c>
      <c r="S120" t="str">
        <f t="shared" ca="1" si="76"/>
        <v>LOST</v>
      </c>
      <c r="U120" t="str">
        <f ca="1">IF(AND(RESULT!$G179&gt;U$1,RESULT!$C179+RESULT!$D179&gt;2),"WON",IF(AND(RESULT!$G179&lt;U$1,RESULT!$C179+RESULT!$D179&lt;3),"WON","LOST"))</f>
        <v>LOST</v>
      </c>
      <c r="V120" t="str">
        <f ca="1">IF(AND(RESULT!$K179&gt;U$1,RESULT!$C179+RESULT!$D179&gt;2),"WON",IF(AND(RESULT!$K179&lt;U$1,RESULT!$C179+RESULT!$D179&lt;3),"WON","LOST"))</f>
        <v>LOST</v>
      </c>
      <c r="W120" t="str">
        <f t="shared" ca="1" si="77"/>
        <v>LOST</v>
      </c>
      <c r="Y120" t="str">
        <f ca="1">IF(AND(RESULT!$G179&gt;Y$1,RESULT!$C179+RESULT!$D179&gt;2),"WON",IF(AND(RESULT!$G179&lt;Y$1,RESULT!$C179+RESULT!$D179&lt;3),"WON","LOST"))</f>
        <v>LOST</v>
      </c>
      <c r="Z120" t="str">
        <f ca="1">IF(AND(RESULT!$K179&gt;Y$1,RESULT!$C179+RESULT!$D179&gt;2),"WON",IF(AND(RESULT!$K179&lt;Y$1,RESULT!$C179+RESULT!$D179&lt;3),"WON","LOST"))</f>
        <v>LOST</v>
      </c>
      <c r="AA120" t="str">
        <f t="shared" ca="1" si="78"/>
        <v>LOST</v>
      </c>
      <c r="AC120" t="str">
        <f ca="1">IF(AND(RESULT!$G179&gt;AC$1,RESULT!$C179+RESULT!$D179&gt;2),"WON",IF(AND(RESULT!$G179&lt;AC$1,RESULT!$C179+RESULT!$D179&lt;3),"WON","LOST"))</f>
        <v>LOST</v>
      </c>
      <c r="AD120" t="str">
        <f ca="1">IF(AND(RESULT!$K179&gt;AC$1,RESULT!$C179+RESULT!$D179&gt;2),"WON",IF(AND(RESULT!$K179&lt;AC$1,RESULT!$C179+RESULT!$D179&lt;3),"WON","LOST"))</f>
        <v>LOST</v>
      </c>
      <c r="AE120" t="str">
        <f t="shared" ca="1" si="79"/>
        <v>LOST</v>
      </c>
    </row>
    <row r="123" spans="1:31">
      <c r="A123" t="str">
        <f ca="1">IF(AND(RESULT!$G182&gt;A$1,RESULT!$C182+RESULT!$D182&gt;2),"WON",IF(AND(RESULT!$G182&lt;A$1,RESULT!$C182+RESULT!$D182&lt;3),"WON","LOST"))</f>
        <v>WON</v>
      </c>
      <c r="B123" t="str">
        <f ca="1">IF(AND(RESULT!$K182&gt;A$1,RESULT!$C182+RESULT!$D182&gt;2),"WON",IF(AND(RESULT!$K182&lt;A$1,RESULT!$C182+RESULT!$D182&lt;3),"WON","LOST"))</f>
        <v>WON</v>
      </c>
      <c r="C123" t="str">
        <f ca="1">IF(AND(A123="WON",B123="WON"),"WON",IF(AND(A123="LOST",B123="LOST"),"LOST","DP"))</f>
        <v>WON</v>
      </c>
      <c r="E123" t="str">
        <f ca="1">IF(AND(RESULT!$G182&gt;E$1,RESULT!$C182+RESULT!$D182&gt;2),"WON",IF(AND(RESULT!$G182&lt;E$1,RESULT!$C182+RESULT!$D182&lt;3),"WON","LOST"))</f>
        <v>WON</v>
      </c>
      <c r="F123" t="str">
        <f ca="1">IF(AND(RESULT!$K182&gt;E$1,RESULT!$C182+RESULT!$D182&gt;2),"WON",IF(AND(RESULT!$K182&lt;E$1,RESULT!$C182+RESULT!$D182&lt;3),"WON","LOST"))</f>
        <v>WON</v>
      </c>
      <c r="G123" t="str">
        <f ca="1">IF(AND(E123="WON",F123="WON"),"WON",IF(AND(E123="LOST",F123="LOST"),"LOST","DP"))</f>
        <v>WON</v>
      </c>
      <c r="I123" t="str">
        <f ca="1">IF(AND(RESULT!$G182&gt;I$1,RESULT!$C182+RESULT!$D182&gt;2),"WON",IF(AND(RESULT!$G182&lt;I$1,RESULT!$C182+RESULT!$D182&lt;3),"WON","LOST"))</f>
        <v>WON</v>
      </c>
      <c r="J123" t="str">
        <f ca="1">IF(AND(RESULT!$K182&gt;I$1,RESULT!$C182+RESULT!$D182&gt;2),"WON",IF(AND(RESULT!$K182&lt;I$1,RESULT!$C182+RESULT!$D182&lt;3),"WON","LOST"))</f>
        <v>WON</v>
      </c>
      <c r="K123" t="str">
        <f ca="1">IF(AND(I123="WON",J123="WON"),"WON",IF(AND(I123="LOST",J123="LOST"),"LOST","DP"))</f>
        <v>WON</v>
      </c>
      <c r="M123" t="str">
        <f ca="1">IF(AND(RESULT!$G182&gt;M$1,RESULT!$C182+RESULT!$D182&gt;2),"WON",IF(AND(RESULT!$G182&lt;M$1,RESULT!$C182+RESULT!$D182&lt;3),"WON","LOST"))</f>
        <v>WON</v>
      </c>
      <c r="N123" t="str">
        <f ca="1">IF(AND(RESULT!$K182&gt;M$1,RESULT!$C182+RESULT!$D182&gt;2),"WON",IF(AND(RESULT!$K182&lt;M$1,RESULT!$C182+RESULT!$D182&lt;3),"WON","LOST"))</f>
        <v>WON</v>
      </c>
      <c r="O123" t="str">
        <f ca="1">IF(AND(M123="WON",N123="WON"),"WON",IF(AND(M123="LOST",N123="LOST"),"LOST","DP"))</f>
        <v>WON</v>
      </c>
      <c r="Q123" t="str">
        <f ca="1">IF(AND(RESULT!$G182&gt;Q$1,RESULT!$C182+RESULT!$D182&gt;2),"WON",IF(AND(RESULT!$G182&lt;Q$1,RESULT!$C182+RESULT!$D182&lt;3),"WON","LOST"))</f>
        <v>WON</v>
      </c>
      <c r="R123" t="str">
        <f ca="1">IF(AND(RESULT!$K182&gt;Q$1,RESULT!$C182+RESULT!$D182&gt;2),"WON",IF(AND(RESULT!$K182&lt;Q$1,RESULT!$C182+RESULT!$D182&lt;3),"WON","LOST"))</f>
        <v>WON</v>
      </c>
      <c r="S123" t="str">
        <f ca="1">IF(AND(Q123="WON",R123="WON"),"WON",IF(AND(Q123="LOST",R123="LOST"),"LOST","DP"))</f>
        <v>WON</v>
      </c>
      <c r="U123" t="str">
        <f ca="1">IF(AND(RESULT!$G182&gt;U$1,RESULT!$C182+RESULT!$D182&gt;2),"WON",IF(AND(RESULT!$G182&lt;U$1,RESULT!$C182+RESULT!$D182&lt;3),"WON","LOST"))</f>
        <v>WON</v>
      </c>
      <c r="V123" t="str">
        <f ca="1">IF(AND(RESULT!$K182&gt;U$1,RESULT!$C182+RESULT!$D182&gt;2),"WON",IF(AND(RESULT!$K182&lt;U$1,RESULT!$C182+RESULT!$D182&lt;3),"WON","LOST"))</f>
        <v>WON</v>
      </c>
      <c r="W123" t="str">
        <f ca="1">IF(AND(U123="WON",V123="WON"),"WON",IF(AND(U123="LOST",V123="LOST"),"LOST","DP"))</f>
        <v>WON</v>
      </c>
      <c r="Y123" t="str">
        <f ca="1">IF(AND(RESULT!$G182&gt;Y$1,RESULT!$C182+RESULT!$D182&gt;2),"WON",IF(AND(RESULT!$G182&lt;Y$1,RESULT!$C182+RESULT!$D182&lt;3),"WON","LOST"))</f>
        <v>WON</v>
      </c>
      <c r="Z123" t="str">
        <f ca="1">IF(AND(RESULT!$K182&gt;Y$1,RESULT!$C182+RESULT!$D182&gt;2),"WON",IF(AND(RESULT!$K182&lt;Y$1,RESULT!$C182+RESULT!$D182&lt;3),"WON","LOST"))</f>
        <v>WON</v>
      </c>
      <c r="AA123" t="str">
        <f ca="1">IF(AND(Y123="WON",Z123="WON"),"WON",IF(AND(Y123="LOST",Z123="LOST"),"LOST","DP"))</f>
        <v>WON</v>
      </c>
      <c r="AC123" t="str">
        <f ca="1">IF(AND(RESULT!$G182&gt;AC$1,RESULT!$C182+RESULT!$D182&gt;2),"WON",IF(AND(RESULT!$G182&lt;AC$1,RESULT!$C182+RESULT!$D182&lt;3),"WON","LOST"))</f>
        <v>WON</v>
      </c>
      <c r="AD123" t="str">
        <f ca="1">IF(AND(RESULT!$K182&gt;AC$1,RESULT!$C182+RESULT!$D182&gt;2),"WON",IF(AND(RESULT!$K182&lt;AC$1,RESULT!$C182+RESULT!$D182&lt;3),"WON","LOST"))</f>
        <v>WON</v>
      </c>
      <c r="AE123" t="str">
        <f ca="1">IF(AND(AC123="WON",AD123="WON"),"WON",IF(AND(AC123="LOST",AD123="LOST"),"LOST","DP"))</f>
        <v>WON</v>
      </c>
    </row>
    <row r="124" spans="1:31">
      <c r="A124" t="str">
        <f ca="1">IF(AND(RESULT!$G183&gt;A$1,RESULT!$C183+RESULT!$D183&gt;2),"WON",IF(AND(RESULT!$G183&lt;A$1,RESULT!$C183+RESULT!$D183&lt;3),"WON","LOST"))</f>
        <v>LOST</v>
      </c>
      <c r="B124" t="str">
        <f ca="1">IF(AND(RESULT!$K183&gt;A$1,RESULT!$C183+RESULT!$D183&gt;2),"WON",IF(AND(RESULT!$K183&lt;A$1,RESULT!$C183+RESULT!$D183&lt;3),"WON","LOST"))</f>
        <v>LOST</v>
      </c>
      <c r="C124" t="str">
        <f t="shared" ref="C124:C132" ca="1" si="80">IF(AND(A124="WON",B124="WON"),"WON",IF(AND(A124="LOST",B124="LOST"),"LOST","DP"))</f>
        <v>LOST</v>
      </c>
      <c r="E124" t="str">
        <f ca="1">IF(AND(RESULT!$G183&gt;E$1,RESULT!$C183+RESULT!$D183&gt;2),"WON",IF(AND(RESULT!$G183&lt;E$1,RESULT!$C183+RESULT!$D183&lt;3),"WON","LOST"))</f>
        <v>LOST</v>
      </c>
      <c r="F124" t="str">
        <f ca="1">IF(AND(RESULT!$K183&gt;E$1,RESULT!$C183+RESULT!$D183&gt;2),"WON",IF(AND(RESULT!$K183&lt;E$1,RESULT!$C183+RESULT!$D183&lt;3),"WON","LOST"))</f>
        <v>LOST</v>
      </c>
      <c r="G124" t="str">
        <f t="shared" ref="G124:G132" ca="1" si="81">IF(AND(E124="WON",F124="WON"),"WON",IF(AND(E124="LOST",F124="LOST"),"LOST","DP"))</f>
        <v>LOST</v>
      </c>
      <c r="I124" t="str">
        <f ca="1">IF(AND(RESULT!$G183&gt;I$1,RESULT!$C183+RESULT!$D183&gt;2),"WON",IF(AND(RESULT!$G183&lt;I$1,RESULT!$C183+RESULT!$D183&lt;3),"WON","LOST"))</f>
        <v>LOST</v>
      </c>
      <c r="J124" t="str">
        <f ca="1">IF(AND(RESULT!$K183&gt;I$1,RESULT!$C183+RESULT!$D183&gt;2),"WON",IF(AND(RESULT!$K183&lt;I$1,RESULT!$C183+RESULT!$D183&lt;3),"WON","LOST"))</f>
        <v>LOST</v>
      </c>
      <c r="K124" t="str">
        <f t="shared" ref="K124:K132" ca="1" si="82">IF(AND(I124="WON",J124="WON"),"WON",IF(AND(I124="LOST",J124="LOST"),"LOST","DP"))</f>
        <v>LOST</v>
      </c>
      <c r="M124" t="str">
        <f ca="1">IF(AND(RESULT!$G183&gt;M$1,RESULT!$C183+RESULT!$D183&gt;2),"WON",IF(AND(RESULT!$G183&lt;M$1,RESULT!$C183+RESULT!$D183&lt;3),"WON","LOST"))</f>
        <v>LOST</v>
      </c>
      <c r="N124" t="str">
        <f ca="1">IF(AND(RESULT!$K183&gt;M$1,RESULT!$C183+RESULT!$D183&gt;2),"WON",IF(AND(RESULT!$K183&lt;M$1,RESULT!$C183+RESULT!$D183&lt;3),"WON","LOST"))</f>
        <v>LOST</v>
      </c>
      <c r="O124" t="str">
        <f t="shared" ref="O124:O132" ca="1" si="83">IF(AND(M124="WON",N124="WON"),"WON",IF(AND(M124="LOST",N124="LOST"),"LOST","DP"))</f>
        <v>LOST</v>
      </c>
      <c r="Q124" t="str">
        <f ca="1">IF(AND(RESULT!$G183&gt;Q$1,RESULT!$C183+RESULT!$D183&gt;2),"WON",IF(AND(RESULT!$G183&lt;Q$1,RESULT!$C183+RESULT!$D183&lt;3),"WON","LOST"))</f>
        <v>LOST</v>
      </c>
      <c r="R124" t="str">
        <f ca="1">IF(AND(RESULT!$K183&gt;Q$1,RESULT!$C183+RESULT!$D183&gt;2),"WON",IF(AND(RESULT!$K183&lt;Q$1,RESULT!$C183+RESULT!$D183&lt;3),"WON","LOST"))</f>
        <v>LOST</v>
      </c>
      <c r="S124" t="str">
        <f t="shared" ref="S124:S132" ca="1" si="84">IF(AND(Q124="WON",R124="WON"),"WON",IF(AND(Q124="LOST",R124="LOST"),"LOST","DP"))</f>
        <v>LOST</v>
      </c>
      <c r="U124" t="str">
        <f ca="1">IF(AND(RESULT!$G183&gt;U$1,RESULT!$C183+RESULT!$D183&gt;2),"WON",IF(AND(RESULT!$G183&lt;U$1,RESULT!$C183+RESULT!$D183&lt;3),"WON","LOST"))</f>
        <v>LOST</v>
      </c>
      <c r="V124" t="str">
        <f ca="1">IF(AND(RESULT!$K183&gt;U$1,RESULT!$C183+RESULT!$D183&gt;2),"WON",IF(AND(RESULT!$K183&lt;U$1,RESULT!$C183+RESULT!$D183&lt;3),"WON","LOST"))</f>
        <v>LOST</v>
      </c>
      <c r="W124" t="str">
        <f t="shared" ref="W124:W132" ca="1" si="85">IF(AND(U124="WON",V124="WON"),"WON",IF(AND(U124="LOST",V124="LOST"),"LOST","DP"))</f>
        <v>LOST</v>
      </c>
      <c r="Y124" t="str">
        <f ca="1">IF(AND(RESULT!$G183&gt;Y$1,RESULT!$C183+RESULT!$D183&gt;2),"WON",IF(AND(RESULT!$G183&lt;Y$1,RESULT!$C183+RESULT!$D183&lt;3),"WON","LOST"))</f>
        <v>LOST</v>
      </c>
      <c r="Z124" t="str">
        <f ca="1">IF(AND(RESULT!$K183&gt;Y$1,RESULT!$C183+RESULT!$D183&gt;2),"WON",IF(AND(RESULT!$K183&lt;Y$1,RESULT!$C183+RESULT!$D183&lt;3),"WON","LOST"))</f>
        <v>LOST</v>
      </c>
      <c r="AA124" t="str">
        <f t="shared" ref="AA124:AA132" ca="1" si="86">IF(AND(Y124="WON",Z124="WON"),"WON",IF(AND(Y124="LOST",Z124="LOST"),"LOST","DP"))</f>
        <v>LOST</v>
      </c>
      <c r="AC124" t="str">
        <f ca="1">IF(AND(RESULT!$G183&gt;AC$1,RESULT!$C183+RESULT!$D183&gt;2),"WON",IF(AND(RESULT!$G183&lt;AC$1,RESULT!$C183+RESULT!$D183&lt;3),"WON","LOST"))</f>
        <v>LOST</v>
      </c>
      <c r="AD124" t="str">
        <f ca="1">IF(AND(RESULT!$K183&gt;AC$1,RESULT!$C183+RESULT!$D183&gt;2),"WON",IF(AND(RESULT!$K183&lt;AC$1,RESULT!$C183+RESULT!$D183&lt;3),"WON","LOST"))</f>
        <v>LOST</v>
      </c>
      <c r="AE124" t="str">
        <f t="shared" ref="AE124:AE132" ca="1" si="87">IF(AND(AC124="WON",AD124="WON"),"WON",IF(AND(AC124="LOST",AD124="LOST"),"LOST","DP"))</f>
        <v>LOST</v>
      </c>
    </row>
    <row r="125" spans="1:31">
      <c r="A125" t="str">
        <f ca="1">IF(AND(RESULT!$G184&gt;A$1,RESULT!$C184+RESULT!$D184&gt;2),"WON",IF(AND(RESULT!$G184&lt;A$1,RESULT!$C184+RESULT!$D184&lt;3),"WON","LOST"))</f>
        <v>WON</v>
      </c>
      <c r="B125" t="str">
        <f ca="1">IF(AND(RESULT!$K184&gt;A$1,RESULT!$C184+RESULT!$D184&gt;2),"WON",IF(AND(RESULT!$K184&lt;A$1,RESULT!$C184+RESULT!$D184&lt;3),"WON","LOST"))</f>
        <v>WON</v>
      </c>
      <c r="C125" t="str">
        <f t="shared" ca="1" si="80"/>
        <v>WON</v>
      </c>
      <c r="E125" t="str">
        <f ca="1">IF(AND(RESULT!$G184&gt;E$1,RESULT!$C184+RESULT!$D184&gt;2),"WON",IF(AND(RESULT!$G184&lt;E$1,RESULT!$C184+RESULT!$D184&lt;3),"WON","LOST"))</f>
        <v>WON</v>
      </c>
      <c r="F125" t="str">
        <f ca="1">IF(AND(RESULT!$K184&gt;E$1,RESULT!$C184+RESULT!$D184&gt;2),"WON",IF(AND(RESULT!$K184&lt;E$1,RESULT!$C184+RESULT!$D184&lt;3),"WON","LOST"))</f>
        <v>WON</v>
      </c>
      <c r="G125" t="str">
        <f t="shared" ca="1" si="81"/>
        <v>WON</v>
      </c>
      <c r="I125" t="str">
        <f ca="1">IF(AND(RESULT!$G184&gt;I$1,RESULT!$C184+RESULT!$D184&gt;2),"WON",IF(AND(RESULT!$G184&lt;I$1,RESULT!$C184+RESULT!$D184&lt;3),"WON","LOST"))</f>
        <v>WON</v>
      </c>
      <c r="J125" t="str">
        <f ca="1">IF(AND(RESULT!$K184&gt;I$1,RESULT!$C184+RESULT!$D184&gt;2),"WON",IF(AND(RESULT!$K184&lt;I$1,RESULT!$C184+RESULT!$D184&lt;3),"WON","LOST"))</f>
        <v>WON</v>
      </c>
      <c r="K125" t="str">
        <f t="shared" ca="1" si="82"/>
        <v>WON</v>
      </c>
      <c r="M125" t="str">
        <f ca="1">IF(AND(RESULT!$G184&gt;M$1,RESULT!$C184+RESULT!$D184&gt;2),"WON",IF(AND(RESULT!$G184&lt;M$1,RESULT!$C184+RESULT!$D184&lt;3),"WON","LOST"))</f>
        <v>WON</v>
      </c>
      <c r="N125" t="str">
        <f ca="1">IF(AND(RESULT!$K184&gt;M$1,RESULT!$C184+RESULT!$D184&gt;2),"WON",IF(AND(RESULT!$K184&lt;M$1,RESULT!$C184+RESULT!$D184&lt;3),"WON","LOST"))</f>
        <v>WON</v>
      </c>
      <c r="O125" t="str">
        <f t="shared" ca="1" si="83"/>
        <v>WON</v>
      </c>
      <c r="Q125" t="str">
        <f ca="1">IF(AND(RESULT!$G184&gt;Q$1,RESULT!$C184+RESULT!$D184&gt;2),"WON",IF(AND(RESULT!$G184&lt;Q$1,RESULT!$C184+RESULT!$D184&lt;3),"WON","LOST"))</f>
        <v>WON</v>
      </c>
      <c r="R125" t="str">
        <f ca="1">IF(AND(RESULT!$K184&gt;Q$1,RESULT!$C184+RESULT!$D184&gt;2),"WON",IF(AND(RESULT!$K184&lt;Q$1,RESULT!$C184+RESULT!$D184&lt;3),"WON","LOST"))</f>
        <v>WON</v>
      </c>
      <c r="S125" t="str">
        <f t="shared" ca="1" si="84"/>
        <v>WON</v>
      </c>
      <c r="U125" t="str">
        <f ca="1">IF(AND(RESULT!$G184&gt;U$1,RESULT!$C184+RESULT!$D184&gt;2),"WON",IF(AND(RESULT!$G184&lt;U$1,RESULT!$C184+RESULT!$D184&lt;3),"WON","LOST"))</f>
        <v>WON</v>
      </c>
      <c r="V125" t="str">
        <f ca="1">IF(AND(RESULT!$K184&gt;U$1,RESULT!$C184+RESULT!$D184&gt;2),"WON",IF(AND(RESULT!$K184&lt;U$1,RESULT!$C184+RESULT!$D184&lt;3),"WON","LOST"))</f>
        <v>WON</v>
      </c>
      <c r="W125" t="str">
        <f t="shared" ca="1" si="85"/>
        <v>WON</v>
      </c>
      <c r="Y125" t="str">
        <f ca="1">IF(AND(RESULT!$G184&gt;Y$1,RESULT!$C184+RESULT!$D184&gt;2),"WON",IF(AND(RESULT!$G184&lt;Y$1,RESULT!$C184+RESULT!$D184&lt;3),"WON","LOST"))</f>
        <v>WON</v>
      </c>
      <c r="Z125" t="str">
        <f ca="1">IF(AND(RESULT!$K184&gt;Y$1,RESULT!$C184+RESULT!$D184&gt;2),"WON",IF(AND(RESULT!$K184&lt;Y$1,RESULT!$C184+RESULT!$D184&lt;3),"WON","LOST"))</f>
        <v>WON</v>
      </c>
      <c r="AA125" t="str">
        <f t="shared" ca="1" si="86"/>
        <v>WON</v>
      </c>
      <c r="AC125" t="str">
        <f ca="1">IF(AND(RESULT!$G184&gt;AC$1,RESULT!$C184+RESULT!$D184&gt;2),"WON",IF(AND(RESULT!$G184&lt;AC$1,RESULT!$C184+RESULT!$D184&lt;3),"WON","LOST"))</f>
        <v>WON</v>
      </c>
      <c r="AD125" t="str">
        <f ca="1">IF(AND(RESULT!$K184&gt;AC$1,RESULT!$C184+RESULT!$D184&gt;2),"WON",IF(AND(RESULT!$K184&lt;AC$1,RESULT!$C184+RESULT!$D184&lt;3),"WON","LOST"))</f>
        <v>LOST</v>
      </c>
      <c r="AE125" t="str">
        <f t="shared" ca="1" si="87"/>
        <v>DP</v>
      </c>
    </row>
    <row r="126" spans="1:31">
      <c r="A126" t="str">
        <f ca="1">IF(AND(RESULT!$G185&gt;A$1,RESULT!$C185+RESULT!$D185&gt;2),"WON",IF(AND(RESULT!$G185&lt;A$1,RESULT!$C185+RESULT!$D185&lt;3),"WON","LOST"))</f>
        <v>WON</v>
      </c>
      <c r="B126" t="str">
        <f ca="1">IF(AND(RESULT!$K185&gt;A$1,RESULT!$C185+RESULT!$D185&gt;2),"WON",IF(AND(RESULT!$K185&lt;A$1,RESULT!$C185+RESULT!$D185&lt;3),"WON","LOST"))</f>
        <v>WON</v>
      </c>
      <c r="C126" t="str">
        <f t="shared" ca="1" si="80"/>
        <v>WON</v>
      </c>
      <c r="E126" t="str">
        <f ca="1">IF(AND(RESULT!$G185&gt;E$1,RESULT!$C185+RESULT!$D185&gt;2),"WON",IF(AND(RESULT!$G185&lt;E$1,RESULT!$C185+RESULT!$D185&lt;3),"WON","LOST"))</f>
        <v>WON</v>
      </c>
      <c r="F126" t="str">
        <f ca="1">IF(AND(RESULT!$K185&gt;E$1,RESULT!$C185+RESULT!$D185&gt;2),"WON",IF(AND(RESULT!$K185&lt;E$1,RESULT!$C185+RESULT!$D185&lt;3),"WON","LOST"))</f>
        <v>WON</v>
      </c>
      <c r="G126" t="str">
        <f t="shared" ca="1" si="81"/>
        <v>WON</v>
      </c>
      <c r="I126" t="str">
        <f ca="1">IF(AND(RESULT!$G185&gt;I$1,RESULT!$C185+RESULT!$D185&gt;2),"WON",IF(AND(RESULT!$G185&lt;I$1,RESULT!$C185+RESULT!$D185&lt;3),"WON","LOST"))</f>
        <v>WON</v>
      </c>
      <c r="J126" t="str">
        <f ca="1">IF(AND(RESULT!$K185&gt;I$1,RESULT!$C185+RESULT!$D185&gt;2),"WON",IF(AND(RESULT!$K185&lt;I$1,RESULT!$C185+RESULT!$D185&lt;3),"WON","LOST"))</f>
        <v>WON</v>
      </c>
      <c r="K126" t="str">
        <f t="shared" ca="1" si="82"/>
        <v>WON</v>
      </c>
      <c r="M126" t="str">
        <f ca="1">IF(AND(RESULT!$G185&gt;M$1,RESULT!$C185+RESULT!$D185&gt;2),"WON",IF(AND(RESULT!$G185&lt;M$1,RESULT!$C185+RESULT!$D185&lt;3),"WON","LOST"))</f>
        <v>WON</v>
      </c>
      <c r="N126" t="str">
        <f ca="1">IF(AND(RESULT!$K185&gt;M$1,RESULT!$C185+RESULT!$D185&gt;2),"WON",IF(AND(RESULT!$K185&lt;M$1,RESULT!$C185+RESULT!$D185&lt;3),"WON","LOST"))</f>
        <v>WON</v>
      </c>
      <c r="O126" t="str">
        <f t="shared" ca="1" si="83"/>
        <v>WON</v>
      </c>
      <c r="Q126" t="str">
        <f ca="1">IF(AND(RESULT!$G185&gt;Q$1,RESULT!$C185+RESULT!$D185&gt;2),"WON",IF(AND(RESULT!$G185&lt;Q$1,RESULT!$C185+RESULT!$D185&lt;3),"WON","LOST"))</f>
        <v>WON</v>
      </c>
      <c r="R126" t="str">
        <f ca="1">IF(AND(RESULT!$K185&gt;Q$1,RESULT!$C185+RESULT!$D185&gt;2),"WON",IF(AND(RESULT!$K185&lt;Q$1,RESULT!$C185+RESULT!$D185&lt;3),"WON","LOST"))</f>
        <v>WON</v>
      </c>
      <c r="S126" t="str">
        <f t="shared" ca="1" si="84"/>
        <v>WON</v>
      </c>
      <c r="U126" t="str">
        <f ca="1">IF(AND(RESULT!$G185&gt;U$1,RESULT!$C185+RESULT!$D185&gt;2),"WON",IF(AND(RESULT!$G185&lt;U$1,RESULT!$C185+RESULT!$D185&lt;3),"WON","LOST"))</f>
        <v>WON</v>
      </c>
      <c r="V126" t="str">
        <f ca="1">IF(AND(RESULT!$K185&gt;U$1,RESULT!$C185+RESULT!$D185&gt;2),"WON",IF(AND(RESULT!$K185&lt;U$1,RESULT!$C185+RESULT!$D185&lt;3),"WON","LOST"))</f>
        <v>WON</v>
      </c>
      <c r="W126" t="str">
        <f t="shared" ca="1" si="85"/>
        <v>WON</v>
      </c>
      <c r="Y126" t="str">
        <f ca="1">IF(AND(RESULT!$G185&gt;Y$1,RESULT!$C185+RESULT!$D185&gt;2),"WON",IF(AND(RESULT!$G185&lt;Y$1,RESULT!$C185+RESULT!$D185&lt;3),"WON","LOST"))</f>
        <v>WON</v>
      </c>
      <c r="Z126" t="str">
        <f ca="1">IF(AND(RESULT!$K185&gt;Y$1,RESULT!$C185+RESULT!$D185&gt;2),"WON",IF(AND(RESULT!$K185&lt;Y$1,RESULT!$C185+RESULT!$D185&lt;3),"WON","LOST"))</f>
        <v>WON</v>
      </c>
      <c r="AA126" t="str">
        <f t="shared" ca="1" si="86"/>
        <v>WON</v>
      </c>
      <c r="AC126" t="str">
        <f ca="1">IF(AND(RESULT!$G185&gt;AC$1,RESULT!$C185+RESULT!$D185&gt;2),"WON",IF(AND(RESULT!$G185&lt;AC$1,RESULT!$C185+RESULT!$D185&lt;3),"WON","LOST"))</f>
        <v>WON</v>
      </c>
      <c r="AD126" t="str">
        <f ca="1">IF(AND(RESULT!$K185&gt;AC$1,RESULT!$C185+RESULT!$D185&gt;2),"WON",IF(AND(RESULT!$K185&lt;AC$1,RESULT!$C185+RESULT!$D185&lt;3),"WON","LOST"))</f>
        <v>WON</v>
      </c>
      <c r="AE126" t="str">
        <f t="shared" ca="1" si="87"/>
        <v>WON</v>
      </c>
    </row>
    <row r="127" spans="1:31">
      <c r="A127" t="str">
        <f ca="1">IF(AND(RESULT!$G186&gt;A$1,RESULT!$C186+RESULT!$D186&gt;2),"WON",IF(AND(RESULT!$G186&lt;A$1,RESULT!$C186+RESULT!$D186&lt;3),"WON","LOST"))</f>
        <v>LOST</v>
      </c>
      <c r="B127" t="str">
        <f ca="1">IF(AND(RESULT!$K186&gt;A$1,RESULT!$C186+RESULT!$D186&gt;2),"WON",IF(AND(RESULT!$K186&lt;A$1,RESULT!$C186+RESULT!$D186&lt;3),"WON","LOST"))</f>
        <v>LOST</v>
      </c>
      <c r="C127" t="str">
        <f t="shared" ca="1" si="80"/>
        <v>LOST</v>
      </c>
      <c r="E127" t="str">
        <f ca="1">IF(AND(RESULT!$G186&gt;E$1,RESULT!$C186+RESULT!$D186&gt;2),"WON",IF(AND(RESULT!$G186&lt;E$1,RESULT!$C186+RESULT!$D186&lt;3),"WON","LOST"))</f>
        <v>WON</v>
      </c>
      <c r="F127" t="str">
        <f ca="1">IF(AND(RESULT!$K186&gt;E$1,RESULT!$C186+RESULT!$D186&gt;2),"WON",IF(AND(RESULT!$K186&lt;E$1,RESULT!$C186+RESULT!$D186&lt;3),"WON","LOST"))</f>
        <v>LOST</v>
      </c>
      <c r="G127" t="str">
        <f t="shared" ca="1" si="81"/>
        <v>DP</v>
      </c>
      <c r="I127" t="str">
        <f ca="1">IF(AND(RESULT!$G186&gt;I$1,RESULT!$C186+RESULT!$D186&gt;2),"WON",IF(AND(RESULT!$G186&lt;I$1,RESULT!$C186+RESULT!$D186&lt;3),"WON","LOST"))</f>
        <v>WON</v>
      </c>
      <c r="J127" t="str">
        <f ca="1">IF(AND(RESULT!$K186&gt;I$1,RESULT!$C186+RESULT!$D186&gt;2),"WON",IF(AND(RESULT!$K186&lt;I$1,RESULT!$C186+RESULT!$D186&lt;3),"WON","LOST"))</f>
        <v>LOST</v>
      </c>
      <c r="K127" t="str">
        <f t="shared" ca="1" si="82"/>
        <v>DP</v>
      </c>
      <c r="M127" t="str">
        <f ca="1">IF(AND(RESULT!$G186&gt;M$1,RESULT!$C186+RESULT!$D186&gt;2),"WON",IF(AND(RESULT!$G186&lt;M$1,RESULT!$C186+RESULT!$D186&lt;3),"WON","LOST"))</f>
        <v>WON</v>
      </c>
      <c r="N127" t="str">
        <f ca="1">IF(AND(RESULT!$K186&gt;M$1,RESULT!$C186+RESULT!$D186&gt;2),"WON",IF(AND(RESULT!$K186&lt;M$1,RESULT!$C186+RESULT!$D186&lt;3),"WON","LOST"))</f>
        <v>LOST</v>
      </c>
      <c r="O127" t="str">
        <f t="shared" ca="1" si="83"/>
        <v>DP</v>
      </c>
      <c r="Q127" t="str">
        <f ca="1">IF(AND(RESULT!$G186&gt;Q$1,RESULT!$C186+RESULT!$D186&gt;2),"WON",IF(AND(RESULT!$G186&lt;Q$1,RESULT!$C186+RESULT!$D186&lt;3),"WON","LOST"))</f>
        <v>WON</v>
      </c>
      <c r="R127" t="str">
        <f ca="1">IF(AND(RESULT!$K186&gt;Q$1,RESULT!$C186+RESULT!$D186&gt;2),"WON",IF(AND(RESULT!$K186&lt;Q$1,RESULT!$C186+RESULT!$D186&lt;3),"WON","LOST"))</f>
        <v>LOST</v>
      </c>
      <c r="S127" t="str">
        <f t="shared" ca="1" si="84"/>
        <v>DP</v>
      </c>
      <c r="U127" t="str">
        <f ca="1">IF(AND(RESULT!$G186&gt;U$1,RESULT!$C186+RESULT!$D186&gt;2),"WON",IF(AND(RESULT!$G186&lt;U$1,RESULT!$C186+RESULT!$D186&lt;3),"WON","LOST"))</f>
        <v>WON</v>
      </c>
      <c r="V127" t="str">
        <f ca="1">IF(AND(RESULT!$K186&gt;U$1,RESULT!$C186+RESULT!$D186&gt;2),"WON",IF(AND(RESULT!$K186&lt;U$1,RESULT!$C186+RESULT!$D186&lt;3),"WON","LOST"))</f>
        <v>LOST</v>
      </c>
      <c r="W127" t="str">
        <f t="shared" ca="1" si="85"/>
        <v>DP</v>
      </c>
      <c r="Y127" t="str">
        <f ca="1">IF(AND(RESULT!$G186&gt;Y$1,RESULT!$C186+RESULT!$D186&gt;2),"WON",IF(AND(RESULT!$G186&lt;Y$1,RESULT!$C186+RESULT!$D186&lt;3),"WON","LOST"))</f>
        <v>WON</v>
      </c>
      <c r="Z127" t="str">
        <f ca="1">IF(AND(RESULT!$K186&gt;Y$1,RESULT!$C186+RESULT!$D186&gt;2),"WON",IF(AND(RESULT!$K186&lt;Y$1,RESULT!$C186+RESULT!$D186&lt;3),"WON","LOST"))</f>
        <v>WON</v>
      </c>
      <c r="AA127" t="str">
        <f t="shared" ca="1" si="86"/>
        <v>WON</v>
      </c>
      <c r="AC127" t="str">
        <f ca="1">IF(AND(RESULT!$G186&gt;AC$1,RESULT!$C186+RESULT!$D186&gt;2),"WON",IF(AND(RESULT!$G186&lt;AC$1,RESULT!$C186+RESULT!$D186&lt;3),"WON","LOST"))</f>
        <v>LOST</v>
      </c>
      <c r="AD127" t="str">
        <f ca="1">IF(AND(RESULT!$K186&gt;AC$1,RESULT!$C186+RESULT!$D186&gt;2),"WON",IF(AND(RESULT!$K186&lt;AC$1,RESULT!$C186+RESULT!$D186&lt;3),"WON","LOST"))</f>
        <v>LOST</v>
      </c>
      <c r="AE127" t="str">
        <f t="shared" ca="1" si="87"/>
        <v>LOST</v>
      </c>
    </row>
    <row r="128" spans="1:31">
      <c r="A128" t="str">
        <f ca="1">IF(AND(RESULT!$G187&gt;A$1,RESULT!$C187+RESULT!$D187&gt;2),"WON",IF(AND(RESULT!$G187&lt;A$1,RESULT!$C187+RESULT!$D187&lt;3),"WON","LOST"))</f>
        <v>LOST</v>
      </c>
      <c r="B128" t="str">
        <f ca="1">IF(AND(RESULT!$K187&gt;A$1,RESULT!$C187+RESULT!$D187&gt;2),"WON",IF(AND(RESULT!$K187&lt;A$1,RESULT!$C187+RESULT!$D187&lt;3),"WON","LOST"))</f>
        <v>LOST</v>
      </c>
      <c r="C128" t="str">
        <f t="shared" ca="1" si="80"/>
        <v>LOST</v>
      </c>
      <c r="E128" t="str">
        <f ca="1">IF(AND(RESULT!$G187&gt;E$1,RESULT!$C187+RESULT!$D187&gt;2),"WON",IF(AND(RESULT!$G187&lt;E$1,RESULT!$C187+RESULT!$D187&lt;3),"WON","LOST"))</f>
        <v>LOST</v>
      </c>
      <c r="F128" t="str">
        <f ca="1">IF(AND(RESULT!$K187&gt;E$1,RESULT!$C187+RESULT!$D187&gt;2),"WON",IF(AND(RESULT!$K187&lt;E$1,RESULT!$C187+RESULT!$D187&lt;3),"WON","LOST"))</f>
        <v>LOST</v>
      </c>
      <c r="G128" t="str">
        <f t="shared" ca="1" si="81"/>
        <v>LOST</v>
      </c>
      <c r="I128" t="str">
        <f ca="1">IF(AND(RESULT!$G187&gt;I$1,RESULT!$C187+RESULT!$D187&gt;2),"WON",IF(AND(RESULT!$G187&lt;I$1,RESULT!$C187+RESULT!$D187&lt;3),"WON","LOST"))</f>
        <v>LOST</v>
      </c>
      <c r="J128" t="str">
        <f ca="1">IF(AND(RESULT!$K187&gt;I$1,RESULT!$C187+RESULT!$D187&gt;2),"WON",IF(AND(RESULT!$K187&lt;I$1,RESULT!$C187+RESULT!$D187&lt;3),"WON","LOST"))</f>
        <v>LOST</v>
      </c>
      <c r="K128" t="str">
        <f t="shared" ca="1" si="82"/>
        <v>LOST</v>
      </c>
      <c r="M128" t="str">
        <f ca="1">IF(AND(RESULT!$G187&gt;M$1,RESULT!$C187+RESULT!$D187&gt;2),"WON",IF(AND(RESULT!$G187&lt;M$1,RESULT!$C187+RESULT!$D187&lt;3),"WON","LOST"))</f>
        <v>LOST</v>
      </c>
      <c r="N128" t="str">
        <f ca="1">IF(AND(RESULT!$K187&gt;M$1,RESULT!$C187+RESULT!$D187&gt;2),"WON",IF(AND(RESULT!$K187&lt;M$1,RESULT!$C187+RESULT!$D187&lt;3),"WON","LOST"))</f>
        <v>LOST</v>
      </c>
      <c r="O128" t="str">
        <f t="shared" ca="1" si="83"/>
        <v>LOST</v>
      </c>
      <c r="Q128" t="str">
        <f ca="1">IF(AND(RESULT!$G187&gt;Q$1,RESULT!$C187+RESULT!$D187&gt;2),"WON",IF(AND(RESULT!$G187&lt;Q$1,RESULT!$C187+RESULT!$D187&lt;3),"WON","LOST"))</f>
        <v>LOST</v>
      </c>
      <c r="R128" t="str">
        <f ca="1">IF(AND(RESULT!$K187&gt;Q$1,RESULT!$C187+RESULT!$D187&gt;2),"WON",IF(AND(RESULT!$K187&lt;Q$1,RESULT!$C187+RESULT!$D187&lt;3),"WON","LOST"))</f>
        <v>LOST</v>
      </c>
      <c r="S128" t="str">
        <f t="shared" ca="1" si="84"/>
        <v>LOST</v>
      </c>
      <c r="U128" t="str">
        <f ca="1">IF(AND(RESULT!$G187&gt;U$1,RESULT!$C187+RESULT!$D187&gt;2),"WON",IF(AND(RESULT!$G187&lt;U$1,RESULT!$C187+RESULT!$D187&lt;3),"WON","LOST"))</f>
        <v>LOST</v>
      </c>
      <c r="V128" t="str">
        <f ca="1">IF(AND(RESULT!$K187&gt;U$1,RESULT!$C187+RESULT!$D187&gt;2),"WON",IF(AND(RESULT!$K187&lt;U$1,RESULT!$C187+RESULT!$D187&lt;3),"WON","LOST"))</f>
        <v>LOST</v>
      </c>
      <c r="W128" t="str">
        <f t="shared" ca="1" si="85"/>
        <v>LOST</v>
      </c>
      <c r="Y128" t="str">
        <f ca="1">IF(AND(RESULT!$G187&gt;Y$1,RESULT!$C187+RESULT!$D187&gt;2),"WON",IF(AND(RESULT!$G187&lt;Y$1,RESULT!$C187+RESULT!$D187&lt;3),"WON","LOST"))</f>
        <v>LOST</v>
      </c>
      <c r="Z128" t="str">
        <f ca="1">IF(AND(RESULT!$K187&gt;Y$1,RESULT!$C187+RESULT!$D187&gt;2),"WON",IF(AND(RESULT!$K187&lt;Y$1,RESULT!$C187+RESULT!$D187&lt;3),"WON","LOST"))</f>
        <v>LOST</v>
      </c>
      <c r="AA128" t="str">
        <f t="shared" ca="1" si="86"/>
        <v>LOST</v>
      </c>
      <c r="AC128" t="str">
        <f ca="1">IF(AND(RESULT!$G187&gt;AC$1,RESULT!$C187+RESULT!$D187&gt;2),"WON",IF(AND(RESULT!$G187&lt;AC$1,RESULT!$C187+RESULT!$D187&lt;3),"WON","LOST"))</f>
        <v>LOST</v>
      </c>
      <c r="AD128" t="str">
        <f ca="1">IF(AND(RESULT!$K187&gt;AC$1,RESULT!$C187+RESULT!$D187&gt;2),"WON",IF(AND(RESULT!$K187&lt;AC$1,RESULT!$C187+RESULT!$D187&lt;3),"WON","LOST"))</f>
        <v>LOST</v>
      </c>
      <c r="AE128" t="str">
        <f t="shared" ca="1" si="87"/>
        <v>LOST</v>
      </c>
    </row>
    <row r="129" spans="1:31">
      <c r="A129" t="str">
        <f ca="1">IF(AND(RESULT!$G188&gt;A$1,RESULT!$C188+RESULT!$D188&gt;2),"WON",IF(AND(RESULT!$G188&lt;A$1,RESULT!$C188+RESULT!$D188&lt;3),"WON","LOST"))</f>
        <v>LOST</v>
      </c>
      <c r="B129" t="str">
        <f ca="1">IF(AND(RESULT!$K188&gt;A$1,RESULT!$C188+RESULT!$D188&gt;2),"WON",IF(AND(RESULT!$K188&lt;A$1,RESULT!$C188+RESULT!$D188&lt;3),"WON","LOST"))</f>
        <v>WON</v>
      </c>
      <c r="C129" t="str">
        <f t="shared" ca="1" si="80"/>
        <v>DP</v>
      </c>
      <c r="E129" t="str">
        <f ca="1">IF(AND(RESULT!$G188&gt;E$1,RESULT!$C188+RESULT!$D188&gt;2),"WON",IF(AND(RESULT!$G188&lt;E$1,RESULT!$C188+RESULT!$D188&lt;3),"WON","LOST"))</f>
        <v>LOST</v>
      </c>
      <c r="F129" t="str">
        <f ca="1">IF(AND(RESULT!$K188&gt;E$1,RESULT!$C188+RESULT!$D188&gt;2),"WON",IF(AND(RESULT!$K188&lt;E$1,RESULT!$C188+RESULT!$D188&lt;3),"WON","LOST"))</f>
        <v>WON</v>
      </c>
      <c r="G129" t="str">
        <f t="shared" ca="1" si="81"/>
        <v>DP</v>
      </c>
      <c r="I129" t="str">
        <f ca="1">IF(AND(RESULT!$G188&gt;I$1,RESULT!$C188+RESULT!$D188&gt;2),"WON",IF(AND(RESULT!$G188&lt;I$1,RESULT!$C188+RESULT!$D188&lt;3),"WON","LOST"))</f>
        <v>LOST</v>
      </c>
      <c r="J129" t="str">
        <f ca="1">IF(AND(RESULT!$K188&gt;I$1,RESULT!$C188+RESULT!$D188&gt;2),"WON",IF(AND(RESULT!$K188&lt;I$1,RESULT!$C188+RESULT!$D188&lt;3),"WON","LOST"))</f>
        <v>WON</v>
      </c>
      <c r="K129" t="str">
        <f t="shared" ca="1" si="82"/>
        <v>DP</v>
      </c>
      <c r="M129" t="str">
        <f ca="1">IF(AND(RESULT!$G188&gt;M$1,RESULT!$C188+RESULT!$D188&gt;2),"WON",IF(AND(RESULT!$G188&lt;M$1,RESULT!$C188+RESULT!$D188&lt;3),"WON","LOST"))</f>
        <v>LOST</v>
      </c>
      <c r="N129" t="str">
        <f ca="1">IF(AND(RESULT!$K188&gt;M$1,RESULT!$C188+RESULT!$D188&gt;2),"WON",IF(AND(RESULT!$K188&lt;M$1,RESULT!$C188+RESULT!$D188&lt;3),"WON","LOST"))</f>
        <v>WON</v>
      </c>
      <c r="O129" t="str">
        <f t="shared" ca="1" si="83"/>
        <v>DP</v>
      </c>
      <c r="Q129" t="str">
        <f ca="1">IF(AND(RESULT!$G188&gt;Q$1,RESULT!$C188+RESULT!$D188&gt;2),"WON",IF(AND(RESULT!$G188&lt;Q$1,RESULT!$C188+RESULT!$D188&lt;3),"WON","LOST"))</f>
        <v>LOST</v>
      </c>
      <c r="R129" t="str">
        <f ca="1">IF(AND(RESULT!$K188&gt;Q$1,RESULT!$C188+RESULT!$D188&gt;2),"WON",IF(AND(RESULT!$K188&lt;Q$1,RESULT!$C188+RESULT!$D188&lt;3),"WON","LOST"))</f>
        <v>WON</v>
      </c>
      <c r="S129" t="str">
        <f t="shared" ca="1" si="84"/>
        <v>DP</v>
      </c>
      <c r="U129" t="str">
        <f ca="1">IF(AND(RESULT!$G188&gt;U$1,RESULT!$C188+RESULT!$D188&gt;2),"WON",IF(AND(RESULT!$G188&lt;U$1,RESULT!$C188+RESULT!$D188&lt;3),"WON","LOST"))</f>
        <v>LOST</v>
      </c>
      <c r="V129" t="str">
        <f ca="1">IF(AND(RESULT!$K188&gt;U$1,RESULT!$C188+RESULT!$D188&gt;2),"WON",IF(AND(RESULT!$K188&lt;U$1,RESULT!$C188+RESULT!$D188&lt;3),"WON","LOST"))</f>
        <v>LOST</v>
      </c>
      <c r="W129" t="str">
        <f t="shared" ca="1" si="85"/>
        <v>LOST</v>
      </c>
      <c r="Y129" t="str">
        <f ca="1">IF(AND(RESULT!$G188&gt;Y$1,RESULT!$C188+RESULT!$D188&gt;2),"WON",IF(AND(RESULT!$G188&lt;Y$1,RESULT!$C188+RESULT!$D188&lt;3),"WON","LOST"))</f>
        <v>LOST</v>
      </c>
      <c r="Z129" t="str">
        <f ca="1">IF(AND(RESULT!$K188&gt;Y$1,RESULT!$C188+RESULT!$D188&gt;2),"WON",IF(AND(RESULT!$K188&lt;Y$1,RESULT!$C188+RESULT!$D188&lt;3),"WON","LOST"))</f>
        <v>LOST</v>
      </c>
      <c r="AA129" t="str">
        <f t="shared" ca="1" si="86"/>
        <v>LOST</v>
      </c>
      <c r="AC129" t="str">
        <f ca="1">IF(AND(RESULT!$G188&gt;AC$1,RESULT!$C188+RESULT!$D188&gt;2),"WON",IF(AND(RESULT!$G188&lt;AC$1,RESULT!$C188+RESULT!$D188&lt;3),"WON","LOST"))</f>
        <v>WON</v>
      </c>
      <c r="AD129" t="str">
        <f ca="1">IF(AND(RESULT!$K188&gt;AC$1,RESULT!$C188+RESULT!$D188&gt;2),"WON",IF(AND(RESULT!$K188&lt;AC$1,RESULT!$C188+RESULT!$D188&lt;3),"WON","LOST"))</f>
        <v>WON</v>
      </c>
      <c r="AE129" t="str">
        <f t="shared" ca="1" si="87"/>
        <v>WON</v>
      </c>
    </row>
    <row r="130" spans="1:31">
      <c r="A130" t="str">
        <f ca="1">IF(AND(RESULT!$G189&gt;A$1,RESULT!$C189+RESULT!$D189&gt;2),"WON",IF(AND(RESULT!$G189&lt;A$1,RESULT!$C189+RESULT!$D189&lt;3),"WON","LOST"))</f>
        <v>LOST</v>
      </c>
      <c r="B130" t="str">
        <f ca="1">IF(AND(RESULT!$K189&gt;A$1,RESULT!$C189+RESULT!$D189&gt;2),"WON",IF(AND(RESULT!$K189&lt;A$1,RESULT!$C189+RESULT!$D189&lt;3),"WON","LOST"))</f>
        <v>LOST</v>
      </c>
      <c r="C130" t="str">
        <f t="shared" ca="1" si="80"/>
        <v>LOST</v>
      </c>
      <c r="E130" t="str">
        <f ca="1">IF(AND(RESULT!$G189&gt;E$1,RESULT!$C189+RESULT!$D189&gt;2),"WON",IF(AND(RESULT!$G189&lt;E$1,RESULT!$C189+RESULT!$D189&lt;3),"WON","LOST"))</f>
        <v>LOST</v>
      </c>
      <c r="F130" t="str">
        <f ca="1">IF(AND(RESULT!$K189&gt;E$1,RESULT!$C189+RESULT!$D189&gt;2),"WON",IF(AND(RESULT!$K189&lt;E$1,RESULT!$C189+RESULT!$D189&lt;3),"WON","LOST"))</f>
        <v>LOST</v>
      </c>
      <c r="G130" t="str">
        <f t="shared" ca="1" si="81"/>
        <v>LOST</v>
      </c>
      <c r="I130" t="str">
        <f ca="1">IF(AND(RESULT!$G189&gt;I$1,RESULT!$C189+RESULT!$D189&gt;2),"WON",IF(AND(RESULT!$G189&lt;I$1,RESULT!$C189+RESULT!$D189&lt;3),"WON","LOST"))</f>
        <v>LOST</v>
      </c>
      <c r="J130" t="str">
        <f ca="1">IF(AND(RESULT!$K189&gt;I$1,RESULT!$C189+RESULT!$D189&gt;2),"WON",IF(AND(RESULT!$K189&lt;I$1,RESULT!$C189+RESULT!$D189&lt;3),"WON","LOST"))</f>
        <v>LOST</v>
      </c>
      <c r="K130" t="str">
        <f t="shared" ca="1" si="82"/>
        <v>LOST</v>
      </c>
      <c r="M130" t="str">
        <f ca="1">IF(AND(RESULT!$G189&gt;M$1,RESULT!$C189+RESULT!$D189&gt;2),"WON",IF(AND(RESULT!$G189&lt;M$1,RESULT!$C189+RESULT!$D189&lt;3),"WON","LOST"))</f>
        <v>LOST</v>
      </c>
      <c r="N130" t="str">
        <f ca="1">IF(AND(RESULT!$K189&gt;M$1,RESULT!$C189+RESULT!$D189&gt;2),"WON",IF(AND(RESULT!$K189&lt;M$1,RESULT!$C189+RESULT!$D189&lt;3),"WON","LOST"))</f>
        <v>LOST</v>
      </c>
      <c r="O130" t="str">
        <f t="shared" ca="1" si="83"/>
        <v>LOST</v>
      </c>
      <c r="Q130" t="str">
        <f ca="1">IF(AND(RESULT!$G189&gt;Q$1,RESULT!$C189+RESULT!$D189&gt;2),"WON",IF(AND(RESULT!$G189&lt;Q$1,RESULT!$C189+RESULT!$D189&lt;3),"WON","LOST"))</f>
        <v>LOST</v>
      </c>
      <c r="R130" t="str">
        <f ca="1">IF(AND(RESULT!$K189&gt;Q$1,RESULT!$C189+RESULT!$D189&gt;2),"WON",IF(AND(RESULT!$K189&lt;Q$1,RESULT!$C189+RESULT!$D189&lt;3),"WON","LOST"))</f>
        <v>LOST</v>
      </c>
      <c r="S130" t="str">
        <f t="shared" ca="1" si="84"/>
        <v>LOST</v>
      </c>
      <c r="U130" t="str">
        <f ca="1">IF(AND(RESULT!$G189&gt;U$1,RESULT!$C189+RESULT!$D189&gt;2),"WON",IF(AND(RESULT!$G189&lt;U$1,RESULT!$C189+RESULT!$D189&lt;3),"WON","LOST"))</f>
        <v>LOST</v>
      </c>
      <c r="V130" t="str">
        <f ca="1">IF(AND(RESULT!$K189&gt;U$1,RESULT!$C189+RESULT!$D189&gt;2),"WON",IF(AND(RESULT!$K189&lt;U$1,RESULT!$C189+RESULT!$D189&lt;3),"WON","LOST"))</f>
        <v>LOST</v>
      </c>
      <c r="W130" t="str">
        <f t="shared" ca="1" si="85"/>
        <v>LOST</v>
      </c>
      <c r="Y130" t="str">
        <f ca="1">IF(AND(RESULT!$G189&gt;Y$1,RESULT!$C189+RESULT!$D189&gt;2),"WON",IF(AND(RESULT!$G189&lt;Y$1,RESULT!$C189+RESULT!$D189&lt;3),"WON","LOST"))</f>
        <v>LOST</v>
      </c>
      <c r="Z130" t="str">
        <f ca="1">IF(AND(RESULT!$K189&gt;Y$1,RESULT!$C189+RESULT!$D189&gt;2),"WON",IF(AND(RESULT!$K189&lt;Y$1,RESULT!$C189+RESULT!$D189&lt;3),"WON","LOST"))</f>
        <v>LOST</v>
      </c>
      <c r="AA130" t="str">
        <f t="shared" ca="1" si="86"/>
        <v>LOST</v>
      </c>
      <c r="AC130" t="str">
        <f ca="1">IF(AND(RESULT!$G189&gt;AC$1,RESULT!$C189+RESULT!$D189&gt;2),"WON",IF(AND(RESULT!$G189&lt;AC$1,RESULT!$C189+RESULT!$D189&lt;3),"WON","LOST"))</f>
        <v>WON</v>
      </c>
      <c r="AD130" t="str">
        <f ca="1">IF(AND(RESULT!$K189&gt;AC$1,RESULT!$C189+RESULT!$D189&gt;2),"WON",IF(AND(RESULT!$K189&lt;AC$1,RESULT!$C189+RESULT!$D189&lt;3),"WON","LOST"))</f>
        <v>LOST</v>
      </c>
      <c r="AE130" t="str">
        <f t="shared" ca="1" si="87"/>
        <v>DP</v>
      </c>
    </row>
    <row r="131" spans="1:31">
      <c r="A131" t="str">
        <f ca="1">IF(AND(RESULT!$G190&gt;A$1,RESULT!$C190+RESULT!$D190&gt;2),"WON",IF(AND(RESULT!$G190&lt;A$1,RESULT!$C190+RESULT!$D190&lt;3),"WON","LOST"))</f>
        <v>WON</v>
      </c>
      <c r="B131" t="str">
        <f ca="1">IF(AND(RESULT!$K190&gt;A$1,RESULT!$C190+RESULT!$D190&gt;2),"WON",IF(AND(RESULT!$K190&lt;A$1,RESULT!$C190+RESULT!$D190&lt;3),"WON","LOST"))</f>
        <v>WON</v>
      </c>
      <c r="C131" t="str">
        <f t="shared" ca="1" si="80"/>
        <v>WON</v>
      </c>
      <c r="E131" t="str">
        <f ca="1">IF(AND(RESULT!$G190&gt;E$1,RESULT!$C190+RESULT!$D190&gt;2),"WON",IF(AND(RESULT!$G190&lt;E$1,RESULT!$C190+RESULT!$D190&lt;3),"WON","LOST"))</f>
        <v>WON</v>
      </c>
      <c r="F131" t="str">
        <f ca="1">IF(AND(RESULT!$K190&gt;E$1,RESULT!$C190+RESULT!$D190&gt;2),"WON",IF(AND(RESULT!$K190&lt;E$1,RESULT!$C190+RESULT!$D190&lt;3),"WON","LOST"))</f>
        <v>WON</v>
      </c>
      <c r="G131" t="str">
        <f t="shared" ca="1" si="81"/>
        <v>WON</v>
      </c>
      <c r="I131" t="str">
        <f ca="1">IF(AND(RESULT!$G190&gt;I$1,RESULT!$C190+RESULT!$D190&gt;2),"WON",IF(AND(RESULT!$G190&lt;I$1,RESULT!$C190+RESULT!$D190&lt;3),"WON","LOST"))</f>
        <v>WON</v>
      </c>
      <c r="J131" t="str">
        <f ca="1">IF(AND(RESULT!$K190&gt;I$1,RESULT!$C190+RESULT!$D190&gt;2),"WON",IF(AND(RESULT!$K190&lt;I$1,RESULT!$C190+RESULT!$D190&lt;3),"WON","LOST"))</f>
        <v>WON</v>
      </c>
      <c r="K131" t="str">
        <f t="shared" ca="1" si="82"/>
        <v>WON</v>
      </c>
      <c r="M131" t="str">
        <f ca="1">IF(AND(RESULT!$G190&gt;M$1,RESULT!$C190+RESULT!$D190&gt;2),"WON",IF(AND(RESULT!$G190&lt;M$1,RESULT!$C190+RESULT!$D190&lt;3),"WON","LOST"))</f>
        <v>WON</v>
      </c>
      <c r="N131" t="str">
        <f ca="1">IF(AND(RESULT!$K190&gt;M$1,RESULT!$C190+RESULT!$D190&gt;2),"WON",IF(AND(RESULT!$K190&lt;M$1,RESULT!$C190+RESULT!$D190&lt;3),"WON","LOST"))</f>
        <v>WON</v>
      </c>
      <c r="O131" t="str">
        <f t="shared" ca="1" si="83"/>
        <v>WON</v>
      </c>
      <c r="Q131" t="str">
        <f ca="1">IF(AND(RESULT!$G190&gt;Q$1,RESULT!$C190+RESULT!$D190&gt;2),"WON",IF(AND(RESULT!$G190&lt;Q$1,RESULT!$C190+RESULT!$D190&lt;3),"WON","LOST"))</f>
        <v>WON</v>
      </c>
      <c r="R131" t="str">
        <f ca="1">IF(AND(RESULT!$K190&gt;Q$1,RESULT!$C190+RESULT!$D190&gt;2),"WON",IF(AND(RESULT!$K190&lt;Q$1,RESULT!$C190+RESULT!$D190&lt;3),"WON","LOST"))</f>
        <v>WON</v>
      </c>
      <c r="S131" t="str">
        <f t="shared" ca="1" si="84"/>
        <v>WON</v>
      </c>
      <c r="U131" t="str">
        <f ca="1">IF(AND(RESULT!$G190&gt;U$1,RESULT!$C190+RESULT!$D190&gt;2),"WON",IF(AND(RESULT!$G190&lt;U$1,RESULT!$C190+RESULT!$D190&lt;3),"WON","LOST"))</f>
        <v>WON</v>
      </c>
      <c r="V131" t="str">
        <f ca="1">IF(AND(RESULT!$K190&gt;U$1,RESULT!$C190+RESULT!$D190&gt;2),"WON",IF(AND(RESULT!$K190&lt;U$1,RESULT!$C190+RESULT!$D190&lt;3),"WON","LOST"))</f>
        <v>WON</v>
      </c>
      <c r="W131" t="str">
        <f t="shared" ca="1" si="85"/>
        <v>WON</v>
      </c>
      <c r="Y131" t="str">
        <f ca="1">IF(AND(RESULT!$G190&gt;Y$1,RESULT!$C190+RESULT!$D190&gt;2),"WON",IF(AND(RESULT!$G190&lt;Y$1,RESULT!$C190+RESULT!$D190&lt;3),"WON","LOST"))</f>
        <v>WON</v>
      </c>
      <c r="Z131" t="str">
        <f ca="1">IF(AND(RESULT!$K190&gt;Y$1,RESULT!$C190+RESULT!$D190&gt;2),"WON",IF(AND(RESULT!$K190&lt;Y$1,RESULT!$C190+RESULT!$D190&lt;3),"WON","LOST"))</f>
        <v>WON</v>
      </c>
      <c r="AA131" t="str">
        <f t="shared" ca="1" si="86"/>
        <v>WON</v>
      </c>
      <c r="AC131" t="str">
        <f ca="1">IF(AND(RESULT!$G190&gt;AC$1,RESULT!$C190+RESULT!$D190&gt;2),"WON",IF(AND(RESULT!$G190&lt;AC$1,RESULT!$C190+RESULT!$D190&lt;3),"WON","LOST"))</f>
        <v>WON</v>
      </c>
      <c r="AD131" t="str">
        <f ca="1">IF(AND(RESULT!$K190&gt;AC$1,RESULT!$C190+RESULT!$D190&gt;2),"WON",IF(AND(RESULT!$K190&lt;AC$1,RESULT!$C190+RESULT!$D190&lt;3),"WON","LOST"))</f>
        <v>WON</v>
      </c>
      <c r="AE131" t="str">
        <f t="shared" ca="1" si="87"/>
        <v>WON</v>
      </c>
    </row>
    <row r="132" spans="1:31">
      <c r="A132" t="str">
        <f ca="1">IF(AND(RESULT!$G191&gt;A$1,RESULT!$C191+RESULT!$D191&gt;2),"WON",IF(AND(RESULT!$G191&lt;A$1,RESULT!$C191+RESULT!$D191&lt;3),"WON","LOST"))</f>
        <v>WON</v>
      </c>
      <c r="B132" t="str">
        <f ca="1">IF(AND(RESULT!$K191&gt;A$1,RESULT!$C191+RESULT!$D191&gt;2),"WON",IF(AND(RESULT!$K191&lt;A$1,RESULT!$C191+RESULT!$D191&lt;3),"WON","LOST"))</f>
        <v>LOST</v>
      </c>
      <c r="C132" t="str">
        <f t="shared" ca="1" si="80"/>
        <v>DP</v>
      </c>
      <c r="E132" t="str">
        <f ca="1">IF(AND(RESULT!$G191&gt;E$1,RESULT!$C191+RESULT!$D191&gt;2),"WON",IF(AND(RESULT!$G191&lt;E$1,RESULT!$C191+RESULT!$D191&lt;3),"WON","LOST"))</f>
        <v>LOST</v>
      </c>
      <c r="F132" t="str">
        <f ca="1">IF(AND(RESULT!$K191&gt;E$1,RESULT!$C191+RESULT!$D191&gt;2),"WON",IF(AND(RESULT!$K191&lt;E$1,RESULT!$C191+RESULT!$D191&lt;3),"WON","LOST"))</f>
        <v>LOST</v>
      </c>
      <c r="G132" t="str">
        <f t="shared" ca="1" si="81"/>
        <v>LOST</v>
      </c>
      <c r="I132" t="str">
        <f ca="1">IF(AND(RESULT!$G191&gt;I$1,RESULT!$C191+RESULT!$D191&gt;2),"WON",IF(AND(RESULT!$G191&lt;I$1,RESULT!$C191+RESULT!$D191&lt;3),"WON","LOST"))</f>
        <v>LOST</v>
      </c>
      <c r="J132" t="str">
        <f ca="1">IF(AND(RESULT!$K191&gt;I$1,RESULT!$C191+RESULT!$D191&gt;2),"WON",IF(AND(RESULT!$K191&lt;I$1,RESULT!$C191+RESULT!$D191&lt;3),"WON","LOST"))</f>
        <v>LOST</v>
      </c>
      <c r="K132" t="str">
        <f t="shared" ca="1" si="82"/>
        <v>LOST</v>
      </c>
      <c r="M132" t="str">
        <f ca="1">IF(AND(RESULT!$G191&gt;M$1,RESULT!$C191+RESULT!$D191&gt;2),"WON",IF(AND(RESULT!$G191&lt;M$1,RESULT!$C191+RESULT!$D191&lt;3),"WON","LOST"))</f>
        <v>LOST</v>
      </c>
      <c r="N132" t="str">
        <f ca="1">IF(AND(RESULT!$K191&gt;M$1,RESULT!$C191+RESULT!$D191&gt;2),"WON",IF(AND(RESULT!$K191&lt;M$1,RESULT!$C191+RESULT!$D191&lt;3),"WON","LOST"))</f>
        <v>LOST</v>
      </c>
      <c r="O132" t="str">
        <f t="shared" ca="1" si="83"/>
        <v>LOST</v>
      </c>
      <c r="Q132" t="str">
        <f ca="1">IF(AND(RESULT!$G191&gt;Q$1,RESULT!$C191+RESULT!$D191&gt;2),"WON",IF(AND(RESULT!$G191&lt;Q$1,RESULT!$C191+RESULT!$D191&lt;3),"WON","LOST"))</f>
        <v>LOST</v>
      </c>
      <c r="R132" t="str">
        <f ca="1">IF(AND(RESULT!$K191&gt;Q$1,RESULT!$C191+RESULT!$D191&gt;2),"WON",IF(AND(RESULT!$K191&lt;Q$1,RESULT!$C191+RESULT!$D191&lt;3),"WON","LOST"))</f>
        <v>LOST</v>
      </c>
      <c r="S132" t="str">
        <f t="shared" ca="1" si="84"/>
        <v>LOST</v>
      </c>
      <c r="U132" t="str">
        <f ca="1">IF(AND(RESULT!$G191&gt;U$1,RESULT!$C191+RESULT!$D191&gt;2),"WON",IF(AND(RESULT!$G191&lt;U$1,RESULT!$C191+RESULT!$D191&lt;3),"WON","LOST"))</f>
        <v>LOST</v>
      </c>
      <c r="V132" t="str">
        <f ca="1">IF(AND(RESULT!$K191&gt;U$1,RESULT!$C191+RESULT!$D191&gt;2),"WON",IF(AND(RESULT!$K191&lt;U$1,RESULT!$C191+RESULT!$D191&lt;3),"WON","LOST"))</f>
        <v>LOST</v>
      </c>
      <c r="W132" t="str">
        <f t="shared" ca="1" si="85"/>
        <v>LOST</v>
      </c>
      <c r="Y132" t="str">
        <f ca="1">IF(AND(RESULT!$G191&gt;Y$1,RESULT!$C191+RESULT!$D191&gt;2),"WON",IF(AND(RESULT!$G191&lt;Y$1,RESULT!$C191+RESULT!$D191&lt;3),"WON","LOST"))</f>
        <v>LOST</v>
      </c>
      <c r="Z132" t="str">
        <f ca="1">IF(AND(RESULT!$K191&gt;Y$1,RESULT!$C191+RESULT!$D191&gt;2),"WON",IF(AND(RESULT!$K191&lt;Y$1,RESULT!$C191+RESULT!$D191&lt;3),"WON","LOST"))</f>
        <v>LOST</v>
      </c>
      <c r="AA132" t="str">
        <f t="shared" ca="1" si="86"/>
        <v>LOST</v>
      </c>
      <c r="AC132" t="str">
        <f ca="1">IF(AND(RESULT!$G191&gt;AC$1,RESULT!$C191+RESULT!$D191&gt;2),"WON",IF(AND(RESULT!$G191&lt;AC$1,RESULT!$C191+RESULT!$D191&lt;3),"WON","LOST"))</f>
        <v>WON</v>
      </c>
      <c r="AD132" t="str">
        <f ca="1">IF(AND(RESULT!$K191&gt;AC$1,RESULT!$C191+RESULT!$D191&gt;2),"WON",IF(AND(RESULT!$K191&lt;AC$1,RESULT!$C191+RESULT!$D191&lt;3),"WON","LOST"))</f>
        <v>LOST</v>
      </c>
      <c r="AE132" t="str">
        <f t="shared" ca="1" si="87"/>
        <v>DP</v>
      </c>
    </row>
    <row r="135" spans="1:31">
      <c r="A135" t="str">
        <f ca="1">IF(AND(RESULT!$G194&gt;A$1,RESULT!$C194+RESULT!$D194&gt;2),"WON",IF(AND(RESULT!$G194&lt;A$1,RESULT!$C194+RESULT!$D194&lt;3),"WON","LOST"))</f>
        <v>WON</v>
      </c>
      <c r="B135" t="str">
        <f ca="1">IF(AND(RESULT!$K194&gt;A$1,RESULT!$C194+RESULT!$D194&gt;2),"WON",IF(AND(RESULT!$K194&lt;A$1,RESULT!$C194+RESULT!$D194&lt;3),"WON","LOST"))</f>
        <v>WON</v>
      </c>
      <c r="C135" t="str">
        <f ca="1">IF(AND(A135="WON",B135="WON"),"WON",IF(AND(A135="LOST",B135="LOST"),"LOST","DP"))</f>
        <v>WON</v>
      </c>
      <c r="E135" t="str">
        <f ca="1">IF(AND(RESULT!$G194&gt;E$1,RESULT!$C194+RESULT!$D194&gt;2),"WON",IF(AND(RESULT!$G194&lt;E$1,RESULT!$C194+RESULT!$D194&lt;3),"WON","LOST"))</f>
        <v>WON</v>
      </c>
      <c r="F135" t="str">
        <f ca="1">IF(AND(RESULT!$K194&gt;E$1,RESULT!$C194+RESULT!$D194&gt;2),"WON",IF(AND(RESULT!$K194&lt;E$1,RESULT!$C194+RESULT!$D194&lt;3),"WON","LOST"))</f>
        <v>WON</v>
      </c>
      <c r="G135" t="str">
        <f ca="1">IF(AND(E135="WON",F135="WON"),"WON",IF(AND(E135="LOST",F135="LOST"),"LOST","DP"))</f>
        <v>WON</v>
      </c>
      <c r="I135" t="str">
        <f ca="1">IF(AND(RESULT!$G194&gt;I$1,RESULT!$C194+RESULT!$D194&gt;2),"WON",IF(AND(RESULT!$G194&lt;I$1,RESULT!$C194+RESULT!$D194&lt;3),"WON","LOST"))</f>
        <v>WON</v>
      </c>
      <c r="J135" t="str">
        <f ca="1">IF(AND(RESULT!$K194&gt;I$1,RESULT!$C194+RESULT!$D194&gt;2),"WON",IF(AND(RESULT!$K194&lt;I$1,RESULT!$C194+RESULT!$D194&lt;3),"WON","LOST"))</f>
        <v>WON</v>
      </c>
      <c r="K135" t="str">
        <f ca="1">IF(AND(I135="WON",J135="WON"),"WON",IF(AND(I135="LOST",J135="LOST"),"LOST","DP"))</f>
        <v>WON</v>
      </c>
      <c r="M135" t="str">
        <f ca="1">IF(AND(RESULT!$G194&gt;M$1,RESULT!$C194+RESULT!$D194&gt;2),"WON",IF(AND(RESULT!$G194&lt;M$1,RESULT!$C194+RESULT!$D194&lt;3),"WON","LOST"))</f>
        <v>WON</v>
      </c>
      <c r="N135" t="str">
        <f ca="1">IF(AND(RESULT!$K194&gt;M$1,RESULT!$C194+RESULT!$D194&gt;2),"WON",IF(AND(RESULT!$K194&lt;M$1,RESULT!$C194+RESULT!$D194&lt;3),"WON","LOST"))</f>
        <v>WON</v>
      </c>
      <c r="O135" t="str">
        <f ca="1">IF(AND(M135="WON",N135="WON"),"WON",IF(AND(M135="LOST",N135="LOST"),"LOST","DP"))</f>
        <v>WON</v>
      </c>
      <c r="Q135" t="str">
        <f ca="1">IF(AND(RESULT!$G194&gt;Q$1,RESULT!$C194+RESULT!$D194&gt;2),"WON",IF(AND(RESULT!$G194&lt;Q$1,RESULT!$C194+RESULT!$D194&lt;3),"WON","LOST"))</f>
        <v>WON</v>
      </c>
      <c r="R135" t="str">
        <f ca="1">IF(AND(RESULT!$K194&gt;Q$1,RESULT!$C194+RESULT!$D194&gt;2),"WON",IF(AND(RESULT!$K194&lt;Q$1,RESULT!$C194+RESULT!$D194&lt;3),"WON","LOST"))</f>
        <v>WON</v>
      </c>
      <c r="S135" t="str">
        <f ca="1">IF(AND(Q135="WON",R135="WON"),"WON",IF(AND(Q135="LOST",R135="LOST"),"LOST","DP"))</f>
        <v>WON</v>
      </c>
      <c r="U135" t="str">
        <f ca="1">IF(AND(RESULT!$G194&gt;U$1,RESULT!$C194+RESULT!$D194&gt;2),"WON",IF(AND(RESULT!$G194&lt;U$1,RESULT!$C194+RESULT!$D194&lt;3),"WON","LOST"))</f>
        <v>WON</v>
      </c>
      <c r="V135" t="str">
        <f ca="1">IF(AND(RESULT!$K194&gt;U$1,RESULT!$C194+RESULT!$D194&gt;2),"WON",IF(AND(RESULT!$K194&lt;U$1,RESULT!$C194+RESULT!$D194&lt;3),"WON","LOST"))</f>
        <v>WON</v>
      </c>
      <c r="W135" t="str">
        <f ca="1">IF(AND(U135="WON",V135="WON"),"WON",IF(AND(U135="LOST",V135="LOST"),"LOST","DP"))</f>
        <v>WON</v>
      </c>
      <c r="Y135" t="str">
        <f ca="1">IF(AND(RESULT!$G194&gt;Y$1,RESULT!$C194+RESULT!$D194&gt;2),"WON",IF(AND(RESULT!$G194&lt;Y$1,RESULT!$C194+RESULT!$D194&lt;3),"WON","LOST"))</f>
        <v>WON</v>
      </c>
      <c r="Z135" t="str">
        <f ca="1">IF(AND(RESULT!$K194&gt;Y$1,RESULT!$C194+RESULT!$D194&gt;2),"WON",IF(AND(RESULT!$K194&lt;Y$1,RESULT!$C194+RESULT!$D194&lt;3),"WON","LOST"))</f>
        <v>WON</v>
      </c>
      <c r="AA135" t="str">
        <f ca="1">IF(AND(Y135="WON",Z135="WON"),"WON",IF(AND(Y135="LOST",Z135="LOST"),"LOST","DP"))</f>
        <v>WON</v>
      </c>
      <c r="AC135" t="str">
        <f ca="1">IF(AND(RESULT!$G194&gt;AC$1,RESULT!$C194+RESULT!$D194&gt;2),"WON",IF(AND(RESULT!$G194&lt;AC$1,RESULT!$C194+RESULT!$D194&lt;3),"WON","LOST"))</f>
        <v>LOST</v>
      </c>
      <c r="AD135" t="str">
        <f ca="1">IF(AND(RESULT!$K194&gt;AC$1,RESULT!$C194+RESULT!$D194&gt;2),"WON",IF(AND(RESULT!$K194&lt;AC$1,RESULT!$C194+RESULT!$D194&lt;3),"WON","LOST"))</f>
        <v>LOST</v>
      </c>
      <c r="AE135" t="str">
        <f ca="1">IF(AND(AC135="WON",AD135="WON"),"WON",IF(AND(AC135="LOST",AD135="LOST"),"LOST","DP"))</f>
        <v>LOST</v>
      </c>
    </row>
    <row r="136" spans="1:31">
      <c r="A136" t="str">
        <f ca="1">IF(AND(RESULT!$G195&gt;A$1,RESULT!$C195+RESULT!$D195&gt;2),"WON",IF(AND(RESULT!$G195&lt;A$1,RESULT!$C195+RESULT!$D195&lt;3),"WON","LOST"))</f>
        <v>LOST</v>
      </c>
      <c r="B136" t="str">
        <f ca="1">IF(AND(RESULT!$K195&gt;A$1,RESULT!$C195+RESULT!$D195&gt;2),"WON",IF(AND(RESULT!$K195&lt;A$1,RESULT!$C195+RESULT!$D195&lt;3),"WON","LOST"))</f>
        <v>LOST</v>
      </c>
      <c r="C136" t="str">
        <f t="shared" ref="C136:C144" ca="1" si="88">IF(AND(A136="WON",B136="WON"),"WON",IF(AND(A136="LOST",B136="LOST"),"LOST","DP"))</f>
        <v>LOST</v>
      </c>
      <c r="E136" t="str">
        <f ca="1">IF(AND(RESULT!$G195&gt;E$1,RESULT!$C195+RESULT!$D195&gt;2),"WON",IF(AND(RESULT!$G195&lt;E$1,RESULT!$C195+RESULT!$D195&lt;3),"WON","LOST"))</f>
        <v>LOST</v>
      </c>
      <c r="F136" t="str">
        <f ca="1">IF(AND(RESULT!$K195&gt;E$1,RESULT!$C195+RESULT!$D195&gt;2),"WON",IF(AND(RESULT!$K195&lt;E$1,RESULT!$C195+RESULT!$D195&lt;3),"WON","LOST"))</f>
        <v>LOST</v>
      </c>
      <c r="G136" t="str">
        <f t="shared" ref="G136:G144" ca="1" si="89">IF(AND(E136="WON",F136="WON"),"WON",IF(AND(E136="LOST",F136="LOST"),"LOST","DP"))</f>
        <v>LOST</v>
      </c>
      <c r="I136" t="str">
        <f ca="1">IF(AND(RESULT!$G195&gt;I$1,RESULT!$C195+RESULT!$D195&gt;2),"WON",IF(AND(RESULT!$G195&lt;I$1,RESULT!$C195+RESULT!$D195&lt;3),"WON","LOST"))</f>
        <v>LOST</v>
      </c>
      <c r="J136" t="str">
        <f ca="1">IF(AND(RESULT!$K195&gt;I$1,RESULT!$C195+RESULT!$D195&gt;2),"WON",IF(AND(RESULT!$K195&lt;I$1,RESULT!$C195+RESULT!$D195&lt;3),"WON","LOST"))</f>
        <v>LOST</v>
      </c>
      <c r="K136" t="str">
        <f t="shared" ref="K136:K144" ca="1" si="90">IF(AND(I136="WON",J136="WON"),"WON",IF(AND(I136="LOST",J136="LOST"),"LOST","DP"))</f>
        <v>LOST</v>
      </c>
      <c r="M136" t="str">
        <f ca="1">IF(AND(RESULT!$G195&gt;M$1,RESULT!$C195+RESULT!$D195&gt;2),"WON",IF(AND(RESULT!$G195&lt;M$1,RESULT!$C195+RESULT!$D195&lt;3),"WON","LOST"))</f>
        <v>LOST</v>
      </c>
      <c r="N136" t="str">
        <f ca="1">IF(AND(RESULT!$K195&gt;M$1,RESULT!$C195+RESULT!$D195&gt;2),"WON",IF(AND(RESULT!$K195&lt;M$1,RESULT!$C195+RESULT!$D195&lt;3),"WON","LOST"))</f>
        <v>LOST</v>
      </c>
      <c r="O136" t="str">
        <f t="shared" ref="O136:O144" ca="1" si="91">IF(AND(M136="WON",N136="WON"),"WON",IF(AND(M136="LOST",N136="LOST"),"LOST","DP"))</f>
        <v>LOST</v>
      </c>
      <c r="Q136" t="str">
        <f ca="1">IF(AND(RESULT!$G195&gt;Q$1,RESULT!$C195+RESULT!$D195&gt;2),"WON",IF(AND(RESULT!$G195&lt;Q$1,RESULT!$C195+RESULT!$D195&lt;3),"WON","LOST"))</f>
        <v>LOST</v>
      </c>
      <c r="R136" t="str">
        <f ca="1">IF(AND(RESULT!$K195&gt;Q$1,RESULT!$C195+RESULT!$D195&gt;2),"WON",IF(AND(RESULT!$K195&lt;Q$1,RESULT!$C195+RESULT!$D195&lt;3),"WON","LOST"))</f>
        <v>LOST</v>
      </c>
      <c r="S136" t="str">
        <f t="shared" ref="S136:S144" ca="1" si="92">IF(AND(Q136="WON",R136="WON"),"WON",IF(AND(Q136="LOST",R136="LOST"),"LOST","DP"))</f>
        <v>LOST</v>
      </c>
      <c r="U136" t="str">
        <f ca="1">IF(AND(RESULT!$G195&gt;U$1,RESULT!$C195+RESULT!$D195&gt;2),"WON",IF(AND(RESULT!$G195&lt;U$1,RESULT!$C195+RESULT!$D195&lt;3),"WON","LOST"))</f>
        <v>LOST</v>
      </c>
      <c r="V136" t="str">
        <f ca="1">IF(AND(RESULT!$K195&gt;U$1,RESULT!$C195+RESULT!$D195&gt;2),"WON",IF(AND(RESULT!$K195&lt;U$1,RESULT!$C195+RESULT!$D195&lt;3),"WON","LOST"))</f>
        <v>LOST</v>
      </c>
      <c r="W136" t="str">
        <f t="shared" ref="W136:W144" ca="1" si="93">IF(AND(U136="WON",V136="WON"),"WON",IF(AND(U136="LOST",V136="LOST"),"LOST","DP"))</f>
        <v>LOST</v>
      </c>
      <c r="Y136" t="str">
        <f ca="1">IF(AND(RESULT!$G195&gt;Y$1,RESULT!$C195+RESULT!$D195&gt;2),"WON",IF(AND(RESULT!$G195&lt;Y$1,RESULT!$C195+RESULT!$D195&lt;3),"WON","LOST"))</f>
        <v>LOST</v>
      </c>
      <c r="Z136" t="str">
        <f ca="1">IF(AND(RESULT!$K195&gt;Y$1,RESULT!$C195+RESULT!$D195&gt;2),"WON",IF(AND(RESULT!$K195&lt;Y$1,RESULT!$C195+RESULT!$D195&lt;3),"WON","LOST"))</f>
        <v>LOST</v>
      </c>
      <c r="AA136" t="str">
        <f t="shared" ref="AA136:AA144" ca="1" si="94">IF(AND(Y136="WON",Z136="WON"),"WON",IF(AND(Y136="LOST",Z136="LOST"),"LOST","DP"))</f>
        <v>LOST</v>
      </c>
      <c r="AC136" t="str">
        <f ca="1">IF(AND(RESULT!$G195&gt;AC$1,RESULT!$C195+RESULT!$D195&gt;2),"WON",IF(AND(RESULT!$G195&lt;AC$1,RESULT!$C195+RESULT!$D195&lt;3),"WON","LOST"))</f>
        <v>LOST</v>
      </c>
      <c r="AD136" t="str">
        <f ca="1">IF(AND(RESULT!$K195&gt;AC$1,RESULT!$C195+RESULT!$D195&gt;2),"WON",IF(AND(RESULT!$K195&lt;AC$1,RESULT!$C195+RESULT!$D195&lt;3),"WON","LOST"))</f>
        <v>LOST</v>
      </c>
      <c r="AE136" t="str">
        <f t="shared" ref="AE136:AE144" ca="1" si="95">IF(AND(AC136="WON",AD136="WON"),"WON",IF(AND(AC136="LOST",AD136="LOST"),"LOST","DP"))</f>
        <v>LOST</v>
      </c>
    </row>
    <row r="137" spans="1:31">
      <c r="A137" t="str">
        <f ca="1">IF(AND(RESULT!$G196&gt;A$1,RESULT!$C196+RESULT!$D196&gt;2),"WON",IF(AND(RESULT!$G196&lt;A$1,RESULT!$C196+RESULT!$D196&lt;3),"WON","LOST"))</f>
        <v>LOST</v>
      </c>
      <c r="B137" t="str">
        <f ca="1">IF(AND(RESULT!$K196&gt;A$1,RESULT!$C196+RESULT!$D196&gt;2),"WON",IF(AND(RESULT!$K196&lt;A$1,RESULT!$C196+RESULT!$D196&lt;3),"WON","LOST"))</f>
        <v>LOST</v>
      </c>
      <c r="C137" t="str">
        <f t="shared" ca="1" si="88"/>
        <v>LOST</v>
      </c>
      <c r="E137" t="str">
        <f ca="1">IF(AND(RESULT!$G196&gt;E$1,RESULT!$C196+RESULT!$D196&gt;2),"WON",IF(AND(RESULT!$G196&lt;E$1,RESULT!$C196+RESULT!$D196&lt;3),"WON","LOST"))</f>
        <v>LOST</v>
      </c>
      <c r="F137" t="str">
        <f ca="1">IF(AND(RESULT!$K196&gt;E$1,RESULT!$C196+RESULT!$D196&gt;2),"WON",IF(AND(RESULT!$K196&lt;E$1,RESULT!$C196+RESULT!$D196&lt;3),"WON","LOST"))</f>
        <v>LOST</v>
      </c>
      <c r="G137" t="str">
        <f t="shared" ca="1" si="89"/>
        <v>LOST</v>
      </c>
      <c r="I137" t="str">
        <f ca="1">IF(AND(RESULT!$G196&gt;I$1,RESULT!$C196+RESULT!$D196&gt;2),"WON",IF(AND(RESULT!$G196&lt;I$1,RESULT!$C196+RESULT!$D196&lt;3),"WON","LOST"))</f>
        <v>LOST</v>
      </c>
      <c r="J137" t="str">
        <f ca="1">IF(AND(RESULT!$K196&gt;I$1,RESULT!$C196+RESULT!$D196&gt;2),"WON",IF(AND(RESULT!$K196&lt;I$1,RESULT!$C196+RESULT!$D196&lt;3),"WON","LOST"))</f>
        <v>LOST</v>
      </c>
      <c r="K137" t="str">
        <f t="shared" ca="1" si="90"/>
        <v>LOST</v>
      </c>
      <c r="M137" t="str">
        <f ca="1">IF(AND(RESULT!$G196&gt;M$1,RESULT!$C196+RESULT!$D196&gt;2),"WON",IF(AND(RESULT!$G196&lt;M$1,RESULT!$C196+RESULT!$D196&lt;3),"WON","LOST"))</f>
        <v>LOST</v>
      </c>
      <c r="N137" t="str">
        <f ca="1">IF(AND(RESULT!$K196&gt;M$1,RESULT!$C196+RESULT!$D196&gt;2),"WON",IF(AND(RESULT!$K196&lt;M$1,RESULT!$C196+RESULT!$D196&lt;3),"WON","LOST"))</f>
        <v>LOST</v>
      </c>
      <c r="O137" t="str">
        <f t="shared" ca="1" si="91"/>
        <v>LOST</v>
      </c>
      <c r="Q137" t="str">
        <f ca="1">IF(AND(RESULT!$G196&gt;Q$1,RESULT!$C196+RESULT!$D196&gt;2),"WON",IF(AND(RESULT!$G196&lt;Q$1,RESULT!$C196+RESULT!$D196&lt;3),"WON","LOST"))</f>
        <v>LOST</v>
      </c>
      <c r="R137" t="str">
        <f ca="1">IF(AND(RESULT!$K196&gt;Q$1,RESULT!$C196+RESULT!$D196&gt;2),"WON",IF(AND(RESULT!$K196&lt;Q$1,RESULT!$C196+RESULT!$D196&lt;3),"WON","LOST"))</f>
        <v>LOST</v>
      </c>
      <c r="S137" t="str">
        <f t="shared" ca="1" si="92"/>
        <v>LOST</v>
      </c>
      <c r="U137" t="str">
        <f ca="1">IF(AND(RESULT!$G196&gt;U$1,RESULT!$C196+RESULT!$D196&gt;2),"WON",IF(AND(RESULT!$G196&lt;U$1,RESULT!$C196+RESULT!$D196&lt;3),"WON","LOST"))</f>
        <v>LOST</v>
      </c>
      <c r="V137" t="str">
        <f ca="1">IF(AND(RESULT!$K196&gt;U$1,RESULT!$C196+RESULT!$D196&gt;2),"WON",IF(AND(RESULT!$K196&lt;U$1,RESULT!$C196+RESULT!$D196&lt;3),"WON","LOST"))</f>
        <v>LOST</v>
      </c>
      <c r="W137" t="str">
        <f t="shared" ca="1" si="93"/>
        <v>LOST</v>
      </c>
      <c r="Y137" t="str">
        <f ca="1">IF(AND(RESULT!$G196&gt;Y$1,RESULT!$C196+RESULT!$D196&gt;2),"WON",IF(AND(RESULT!$G196&lt;Y$1,RESULT!$C196+RESULT!$D196&lt;3),"WON","LOST"))</f>
        <v>LOST</v>
      </c>
      <c r="Z137" t="str">
        <f ca="1">IF(AND(RESULT!$K196&gt;Y$1,RESULT!$C196+RESULT!$D196&gt;2),"WON",IF(AND(RESULT!$K196&lt;Y$1,RESULT!$C196+RESULT!$D196&lt;3),"WON","LOST"))</f>
        <v>LOST</v>
      </c>
      <c r="AA137" t="str">
        <f t="shared" ca="1" si="94"/>
        <v>LOST</v>
      </c>
      <c r="AC137" t="str">
        <f ca="1">IF(AND(RESULT!$G196&gt;AC$1,RESULT!$C196+RESULT!$D196&gt;2),"WON",IF(AND(RESULT!$G196&lt;AC$1,RESULT!$C196+RESULT!$D196&lt;3),"WON","LOST"))</f>
        <v>LOST</v>
      </c>
      <c r="AD137" t="str">
        <f ca="1">IF(AND(RESULT!$K196&gt;AC$1,RESULT!$C196+RESULT!$D196&gt;2),"WON",IF(AND(RESULT!$K196&lt;AC$1,RESULT!$C196+RESULT!$D196&lt;3),"WON","LOST"))</f>
        <v>LOST</v>
      </c>
      <c r="AE137" t="str">
        <f t="shared" ca="1" si="95"/>
        <v>LOST</v>
      </c>
    </row>
    <row r="138" spans="1:31">
      <c r="A138" t="str">
        <f ca="1">IF(AND(RESULT!$G197&gt;A$1,RESULT!$C197+RESULT!$D197&gt;2),"WON",IF(AND(RESULT!$G197&lt;A$1,RESULT!$C197+RESULT!$D197&lt;3),"WON","LOST"))</f>
        <v>LOST</v>
      </c>
      <c r="B138" t="str">
        <f ca="1">IF(AND(RESULT!$K197&gt;A$1,RESULT!$C197+RESULT!$D197&gt;2),"WON",IF(AND(RESULT!$K197&lt;A$1,RESULT!$C197+RESULT!$D197&lt;3),"WON","LOST"))</f>
        <v>LOST</v>
      </c>
      <c r="C138" t="str">
        <f t="shared" ca="1" si="88"/>
        <v>LOST</v>
      </c>
      <c r="E138" t="str">
        <f ca="1">IF(AND(RESULT!$G197&gt;E$1,RESULT!$C197+RESULT!$D197&gt;2),"WON",IF(AND(RESULT!$G197&lt;E$1,RESULT!$C197+RESULT!$D197&lt;3),"WON","LOST"))</f>
        <v>LOST</v>
      </c>
      <c r="F138" t="str">
        <f ca="1">IF(AND(RESULT!$K197&gt;E$1,RESULT!$C197+RESULT!$D197&gt;2),"WON",IF(AND(RESULT!$K197&lt;E$1,RESULT!$C197+RESULT!$D197&lt;3),"WON","LOST"))</f>
        <v>LOST</v>
      </c>
      <c r="G138" t="str">
        <f t="shared" ca="1" si="89"/>
        <v>LOST</v>
      </c>
      <c r="I138" t="str">
        <f ca="1">IF(AND(RESULT!$G197&gt;I$1,RESULT!$C197+RESULT!$D197&gt;2),"WON",IF(AND(RESULT!$G197&lt;I$1,RESULT!$C197+RESULT!$D197&lt;3),"WON","LOST"))</f>
        <v>LOST</v>
      </c>
      <c r="J138" t="str">
        <f ca="1">IF(AND(RESULT!$K197&gt;I$1,RESULT!$C197+RESULT!$D197&gt;2),"WON",IF(AND(RESULT!$K197&lt;I$1,RESULT!$C197+RESULT!$D197&lt;3),"WON","LOST"))</f>
        <v>LOST</v>
      </c>
      <c r="K138" t="str">
        <f t="shared" ca="1" si="90"/>
        <v>LOST</v>
      </c>
      <c r="M138" t="str">
        <f ca="1">IF(AND(RESULT!$G197&gt;M$1,RESULT!$C197+RESULT!$D197&gt;2),"WON",IF(AND(RESULT!$G197&lt;M$1,RESULT!$C197+RESULT!$D197&lt;3),"WON","LOST"))</f>
        <v>LOST</v>
      </c>
      <c r="N138" t="str">
        <f ca="1">IF(AND(RESULT!$K197&gt;M$1,RESULT!$C197+RESULT!$D197&gt;2),"WON",IF(AND(RESULT!$K197&lt;M$1,RESULT!$C197+RESULT!$D197&lt;3),"WON","LOST"))</f>
        <v>LOST</v>
      </c>
      <c r="O138" t="str">
        <f t="shared" ca="1" si="91"/>
        <v>LOST</v>
      </c>
      <c r="Q138" t="str">
        <f ca="1">IF(AND(RESULT!$G197&gt;Q$1,RESULT!$C197+RESULT!$D197&gt;2),"WON",IF(AND(RESULT!$G197&lt;Q$1,RESULT!$C197+RESULT!$D197&lt;3),"WON","LOST"))</f>
        <v>LOST</v>
      </c>
      <c r="R138" t="str">
        <f ca="1">IF(AND(RESULT!$K197&gt;Q$1,RESULT!$C197+RESULT!$D197&gt;2),"WON",IF(AND(RESULT!$K197&lt;Q$1,RESULT!$C197+RESULT!$D197&lt;3),"WON","LOST"))</f>
        <v>LOST</v>
      </c>
      <c r="S138" t="str">
        <f t="shared" ca="1" si="92"/>
        <v>LOST</v>
      </c>
      <c r="U138" t="str">
        <f ca="1">IF(AND(RESULT!$G197&gt;U$1,RESULT!$C197+RESULT!$D197&gt;2),"WON",IF(AND(RESULT!$G197&lt;U$1,RESULT!$C197+RESULT!$D197&lt;3),"WON","LOST"))</f>
        <v>LOST</v>
      </c>
      <c r="V138" t="str">
        <f ca="1">IF(AND(RESULT!$K197&gt;U$1,RESULT!$C197+RESULT!$D197&gt;2),"WON",IF(AND(RESULT!$K197&lt;U$1,RESULT!$C197+RESULT!$D197&lt;3),"WON","LOST"))</f>
        <v>LOST</v>
      </c>
      <c r="W138" t="str">
        <f t="shared" ca="1" si="93"/>
        <v>LOST</v>
      </c>
      <c r="Y138" t="str">
        <f ca="1">IF(AND(RESULT!$G197&gt;Y$1,RESULT!$C197+RESULT!$D197&gt;2),"WON",IF(AND(RESULT!$G197&lt;Y$1,RESULT!$C197+RESULT!$D197&lt;3),"WON","LOST"))</f>
        <v>LOST</v>
      </c>
      <c r="Z138" t="str">
        <f ca="1">IF(AND(RESULT!$K197&gt;Y$1,RESULT!$C197+RESULT!$D197&gt;2),"WON",IF(AND(RESULT!$K197&lt;Y$1,RESULT!$C197+RESULT!$D197&lt;3),"WON","LOST"))</f>
        <v>LOST</v>
      </c>
      <c r="AA138" t="str">
        <f t="shared" ca="1" si="94"/>
        <v>LOST</v>
      </c>
      <c r="AC138" t="str">
        <f ca="1">IF(AND(RESULT!$G197&gt;AC$1,RESULT!$C197+RESULT!$D197&gt;2),"WON",IF(AND(RESULT!$G197&lt;AC$1,RESULT!$C197+RESULT!$D197&lt;3),"WON","LOST"))</f>
        <v>WON</v>
      </c>
      <c r="AD138" t="str">
        <f ca="1">IF(AND(RESULT!$K197&gt;AC$1,RESULT!$C197+RESULT!$D197&gt;2),"WON",IF(AND(RESULT!$K197&lt;AC$1,RESULT!$C197+RESULT!$D197&lt;3),"WON","LOST"))</f>
        <v>LOST</v>
      </c>
      <c r="AE138" t="str">
        <f t="shared" ca="1" si="95"/>
        <v>DP</v>
      </c>
    </row>
    <row r="139" spans="1:31">
      <c r="A139" t="str">
        <f ca="1">IF(AND(RESULT!$G198&gt;A$1,RESULT!$C198+RESULT!$D198&gt;2),"WON",IF(AND(RESULT!$G198&lt;A$1,RESULT!$C198+RESULT!$D198&lt;3),"WON","LOST"))</f>
        <v>WON</v>
      </c>
      <c r="B139" t="str">
        <f ca="1">IF(AND(RESULT!$K198&gt;A$1,RESULT!$C198+RESULT!$D198&gt;2),"WON",IF(AND(RESULT!$K198&lt;A$1,RESULT!$C198+RESULT!$D198&lt;3),"WON","LOST"))</f>
        <v>WON</v>
      </c>
      <c r="C139" t="str">
        <f t="shared" ca="1" si="88"/>
        <v>WON</v>
      </c>
      <c r="E139" t="str">
        <f ca="1">IF(AND(RESULT!$G198&gt;E$1,RESULT!$C198+RESULT!$D198&gt;2),"WON",IF(AND(RESULT!$G198&lt;E$1,RESULT!$C198+RESULT!$D198&lt;3),"WON","LOST"))</f>
        <v>WON</v>
      </c>
      <c r="F139" t="str">
        <f ca="1">IF(AND(RESULT!$K198&gt;E$1,RESULT!$C198+RESULT!$D198&gt;2),"WON",IF(AND(RESULT!$K198&lt;E$1,RESULT!$C198+RESULT!$D198&lt;3),"WON","LOST"))</f>
        <v>WON</v>
      </c>
      <c r="G139" t="str">
        <f t="shared" ca="1" si="89"/>
        <v>WON</v>
      </c>
      <c r="I139" t="str">
        <f ca="1">IF(AND(RESULT!$G198&gt;I$1,RESULT!$C198+RESULT!$D198&gt;2),"WON",IF(AND(RESULT!$G198&lt;I$1,RESULT!$C198+RESULT!$D198&lt;3),"WON","LOST"))</f>
        <v>WON</v>
      </c>
      <c r="J139" t="str">
        <f ca="1">IF(AND(RESULT!$K198&gt;I$1,RESULT!$C198+RESULT!$D198&gt;2),"WON",IF(AND(RESULT!$K198&lt;I$1,RESULT!$C198+RESULT!$D198&lt;3),"WON","LOST"))</f>
        <v>WON</v>
      </c>
      <c r="K139" t="str">
        <f t="shared" ca="1" si="90"/>
        <v>WON</v>
      </c>
      <c r="M139" t="str">
        <f ca="1">IF(AND(RESULT!$G198&gt;M$1,RESULT!$C198+RESULT!$D198&gt;2),"WON",IF(AND(RESULT!$G198&lt;M$1,RESULT!$C198+RESULT!$D198&lt;3),"WON","LOST"))</f>
        <v>WON</v>
      </c>
      <c r="N139" t="str">
        <f ca="1">IF(AND(RESULT!$K198&gt;M$1,RESULT!$C198+RESULT!$D198&gt;2),"WON",IF(AND(RESULT!$K198&lt;M$1,RESULT!$C198+RESULT!$D198&lt;3),"WON","LOST"))</f>
        <v>WON</v>
      </c>
      <c r="O139" t="str">
        <f t="shared" ca="1" si="91"/>
        <v>WON</v>
      </c>
      <c r="Q139" t="str">
        <f ca="1">IF(AND(RESULT!$G198&gt;Q$1,RESULT!$C198+RESULT!$D198&gt;2),"WON",IF(AND(RESULT!$G198&lt;Q$1,RESULT!$C198+RESULT!$D198&lt;3),"WON","LOST"))</f>
        <v>WON</v>
      </c>
      <c r="R139" t="str">
        <f ca="1">IF(AND(RESULT!$K198&gt;Q$1,RESULT!$C198+RESULT!$D198&gt;2),"WON",IF(AND(RESULT!$K198&lt;Q$1,RESULT!$C198+RESULT!$D198&lt;3),"WON","LOST"))</f>
        <v>WON</v>
      </c>
      <c r="S139" t="str">
        <f t="shared" ca="1" si="92"/>
        <v>WON</v>
      </c>
      <c r="U139" t="str">
        <f ca="1">IF(AND(RESULT!$G198&gt;U$1,RESULT!$C198+RESULT!$D198&gt;2),"WON",IF(AND(RESULT!$G198&lt;U$1,RESULT!$C198+RESULT!$D198&lt;3),"WON","LOST"))</f>
        <v>WON</v>
      </c>
      <c r="V139" t="str">
        <f ca="1">IF(AND(RESULT!$K198&gt;U$1,RESULT!$C198+RESULT!$D198&gt;2),"WON",IF(AND(RESULT!$K198&lt;U$1,RESULT!$C198+RESULT!$D198&lt;3),"WON","LOST"))</f>
        <v>WON</v>
      </c>
      <c r="W139" t="str">
        <f t="shared" ca="1" si="93"/>
        <v>WON</v>
      </c>
      <c r="Y139" t="str">
        <f ca="1">IF(AND(RESULT!$G198&gt;Y$1,RESULT!$C198+RESULT!$D198&gt;2),"WON",IF(AND(RESULT!$G198&lt;Y$1,RESULT!$C198+RESULT!$D198&lt;3),"WON","LOST"))</f>
        <v>WON</v>
      </c>
      <c r="Z139" t="str">
        <f ca="1">IF(AND(RESULT!$K198&gt;Y$1,RESULT!$C198+RESULT!$D198&gt;2),"WON",IF(AND(RESULT!$K198&lt;Y$1,RESULT!$C198+RESULT!$D198&lt;3),"WON","LOST"))</f>
        <v>WON</v>
      </c>
      <c r="AA139" t="str">
        <f t="shared" ca="1" si="94"/>
        <v>WON</v>
      </c>
      <c r="AC139" t="str">
        <f ca="1">IF(AND(RESULT!$G198&gt;AC$1,RESULT!$C198+RESULT!$D198&gt;2),"WON",IF(AND(RESULT!$G198&lt;AC$1,RESULT!$C198+RESULT!$D198&lt;3),"WON","LOST"))</f>
        <v>WON</v>
      </c>
      <c r="AD139" t="str">
        <f ca="1">IF(AND(RESULT!$K198&gt;AC$1,RESULT!$C198+RESULT!$D198&gt;2),"WON",IF(AND(RESULT!$K198&lt;AC$1,RESULT!$C198+RESULT!$D198&lt;3),"WON","LOST"))</f>
        <v>WON</v>
      </c>
      <c r="AE139" t="str">
        <f t="shared" ca="1" si="95"/>
        <v>WON</v>
      </c>
    </row>
    <row r="140" spans="1:31">
      <c r="A140" t="str">
        <f ca="1">IF(AND(RESULT!$G199&gt;A$1,RESULT!$C199+RESULT!$D199&gt;2),"WON",IF(AND(RESULT!$G199&lt;A$1,RESULT!$C199+RESULT!$D199&lt;3),"WON","LOST"))</f>
        <v>LOST</v>
      </c>
      <c r="B140" t="str">
        <f ca="1">IF(AND(RESULT!$K199&gt;A$1,RESULT!$C199+RESULT!$D199&gt;2),"WON",IF(AND(RESULT!$K199&lt;A$1,RESULT!$C199+RESULT!$D199&lt;3),"WON","LOST"))</f>
        <v>LOST</v>
      </c>
      <c r="C140" t="str">
        <f t="shared" ca="1" si="88"/>
        <v>LOST</v>
      </c>
      <c r="E140" t="str">
        <f ca="1">IF(AND(RESULT!$G199&gt;E$1,RESULT!$C199+RESULT!$D199&gt;2),"WON",IF(AND(RESULT!$G199&lt;E$1,RESULT!$C199+RESULT!$D199&lt;3),"WON","LOST"))</f>
        <v>LOST</v>
      </c>
      <c r="F140" t="str">
        <f ca="1">IF(AND(RESULT!$K199&gt;E$1,RESULT!$C199+RESULT!$D199&gt;2),"WON",IF(AND(RESULT!$K199&lt;E$1,RESULT!$C199+RESULT!$D199&lt;3),"WON","LOST"))</f>
        <v>LOST</v>
      </c>
      <c r="G140" t="str">
        <f t="shared" ca="1" si="89"/>
        <v>LOST</v>
      </c>
      <c r="I140" t="str">
        <f ca="1">IF(AND(RESULT!$G199&gt;I$1,RESULT!$C199+RESULT!$D199&gt;2),"WON",IF(AND(RESULT!$G199&lt;I$1,RESULT!$C199+RESULT!$D199&lt;3),"WON","LOST"))</f>
        <v>LOST</v>
      </c>
      <c r="J140" t="str">
        <f ca="1">IF(AND(RESULT!$K199&gt;I$1,RESULT!$C199+RESULT!$D199&gt;2),"WON",IF(AND(RESULT!$K199&lt;I$1,RESULT!$C199+RESULT!$D199&lt;3),"WON","LOST"))</f>
        <v>LOST</v>
      </c>
      <c r="K140" t="str">
        <f t="shared" ca="1" si="90"/>
        <v>LOST</v>
      </c>
      <c r="M140" t="str">
        <f ca="1">IF(AND(RESULT!$G199&gt;M$1,RESULT!$C199+RESULT!$D199&gt;2),"WON",IF(AND(RESULT!$G199&lt;M$1,RESULT!$C199+RESULT!$D199&lt;3),"WON","LOST"))</f>
        <v>LOST</v>
      </c>
      <c r="N140" t="str">
        <f ca="1">IF(AND(RESULT!$K199&gt;M$1,RESULT!$C199+RESULT!$D199&gt;2),"WON",IF(AND(RESULT!$K199&lt;M$1,RESULT!$C199+RESULT!$D199&lt;3),"WON","LOST"))</f>
        <v>LOST</v>
      </c>
      <c r="O140" t="str">
        <f t="shared" ca="1" si="91"/>
        <v>LOST</v>
      </c>
      <c r="Q140" t="str">
        <f ca="1">IF(AND(RESULT!$G199&gt;Q$1,RESULT!$C199+RESULT!$D199&gt;2),"WON",IF(AND(RESULT!$G199&lt;Q$1,RESULT!$C199+RESULT!$D199&lt;3),"WON","LOST"))</f>
        <v>LOST</v>
      </c>
      <c r="R140" t="str">
        <f ca="1">IF(AND(RESULT!$K199&gt;Q$1,RESULT!$C199+RESULT!$D199&gt;2),"WON",IF(AND(RESULT!$K199&lt;Q$1,RESULT!$C199+RESULT!$D199&lt;3),"WON","LOST"))</f>
        <v>LOST</v>
      </c>
      <c r="S140" t="str">
        <f t="shared" ca="1" si="92"/>
        <v>LOST</v>
      </c>
      <c r="U140" t="str">
        <f ca="1">IF(AND(RESULT!$G199&gt;U$1,RESULT!$C199+RESULT!$D199&gt;2),"WON",IF(AND(RESULT!$G199&lt;U$1,RESULT!$C199+RESULT!$D199&lt;3),"WON","LOST"))</f>
        <v>LOST</v>
      </c>
      <c r="V140" t="str">
        <f ca="1">IF(AND(RESULT!$K199&gt;U$1,RESULT!$C199+RESULT!$D199&gt;2),"WON",IF(AND(RESULT!$K199&lt;U$1,RESULT!$C199+RESULT!$D199&lt;3),"WON","LOST"))</f>
        <v>LOST</v>
      </c>
      <c r="W140" t="str">
        <f t="shared" ca="1" si="93"/>
        <v>LOST</v>
      </c>
      <c r="Y140" t="str">
        <f ca="1">IF(AND(RESULT!$G199&gt;Y$1,RESULT!$C199+RESULT!$D199&gt;2),"WON",IF(AND(RESULT!$G199&lt;Y$1,RESULT!$C199+RESULT!$D199&lt;3),"WON","LOST"))</f>
        <v>LOST</v>
      </c>
      <c r="Z140" t="str">
        <f ca="1">IF(AND(RESULT!$K199&gt;Y$1,RESULT!$C199+RESULT!$D199&gt;2),"WON",IF(AND(RESULT!$K199&lt;Y$1,RESULT!$C199+RESULT!$D199&lt;3),"WON","LOST"))</f>
        <v>LOST</v>
      </c>
      <c r="AA140" t="str">
        <f t="shared" ca="1" si="94"/>
        <v>LOST</v>
      </c>
      <c r="AC140" t="str">
        <f ca="1">IF(AND(RESULT!$G199&gt;AC$1,RESULT!$C199+RESULT!$D199&gt;2),"WON",IF(AND(RESULT!$G199&lt;AC$1,RESULT!$C199+RESULT!$D199&lt;3),"WON","LOST"))</f>
        <v>LOST</v>
      </c>
      <c r="AD140" t="str">
        <f ca="1">IF(AND(RESULT!$K199&gt;AC$1,RESULT!$C199+RESULT!$D199&gt;2),"WON",IF(AND(RESULT!$K199&lt;AC$1,RESULT!$C199+RESULT!$D199&lt;3),"WON","LOST"))</f>
        <v>LOST</v>
      </c>
      <c r="AE140" t="str">
        <f t="shared" ca="1" si="95"/>
        <v>LOST</v>
      </c>
    </row>
    <row r="141" spans="1:31">
      <c r="A141" t="str">
        <f ca="1">IF(AND(RESULT!$G200&gt;A$1,RESULT!$C200+RESULT!$D200&gt;2),"WON",IF(AND(RESULT!$G200&lt;A$1,RESULT!$C200+RESULT!$D200&lt;3),"WON","LOST"))</f>
        <v>LOST</v>
      </c>
      <c r="B141" t="str">
        <f ca="1">IF(AND(RESULT!$K200&gt;A$1,RESULT!$C200+RESULT!$D200&gt;2),"WON",IF(AND(RESULT!$K200&lt;A$1,RESULT!$C200+RESULT!$D200&lt;3),"WON","LOST"))</f>
        <v>LOST</v>
      </c>
      <c r="C141" t="str">
        <f t="shared" ca="1" si="88"/>
        <v>LOST</v>
      </c>
      <c r="E141" t="str">
        <f ca="1">IF(AND(RESULT!$G200&gt;E$1,RESULT!$C200+RESULT!$D200&gt;2),"WON",IF(AND(RESULT!$G200&lt;E$1,RESULT!$C200+RESULT!$D200&lt;3),"WON","LOST"))</f>
        <v>LOST</v>
      </c>
      <c r="F141" t="str">
        <f ca="1">IF(AND(RESULT!$K200&gt;E$1,RESULT!$C200+RESULT!$D200&gt;2),"WON",IF(AND(RESULT!$K200&lt;E$1,RESULT!$C200+RESULT!$D200&lt;3),"WON","LOST"))</f>
        <v>LOST</v>
      </c>
      <c r="G141" t="str">
        <f t="shared" ca="1" si="89"/>
        <v>LOST</v>
      </c>
      <c r="I141" t="str">
        <f ca="1">IF(AND(RESULT!$G200&gt;I$1,RESULT!$C200+RESULT!$D200&gt;2),"WON",IF(AND(RESULT!$G200&lt;I$1,RESULT!$C200+RESULT!$D200&lt;3),"WON","LOST"))</f>
        <v>LOST</v>
      </c>
      <c r="J141" t="str">
        <f ca="1">IF(AND(RESULT!$K200&gt;I$1,RESULT!$C200+RESULT!$D200&gt;2),"WON",IF(AND(RESULT!$K200&lt;I$1,RESULT!$C200+RESULT!$D200&lt;3),"WON","LOST"))</f>
        <v>LOST</v>
      </c>
      <c r="K141" t="str">
        <f t="shared" ca="1" si="90"/>
        <v>LOST</v>
      </c>
      <c r="M141" t="str">
        <f ca="1">IF(AND(RESULT!$G200&gt;M$1,RESULT!$C200+RESULT!$D200&gt;2),"WON",IF(AND(RESULT!$G200&lt;M$1,RESULT!$C200+RESULT!$D200&lt;3),"WON","LOST"))</f>
        <v>LOST</v>
      </c>
      <c r="N141" t="str">
        <f ca="1">IF(AND(RESULT!$K200&gt;M$1,RESULT!$C200+RESULT!$D200&gt;2),"WON",IF(AND(RESULT!$K200&lt;M$1,RESULT!$C200+RESULT!$D200&lt;3),"WON","LOST"))</f>
        <v>LOST</v>
      </c>
      <c r="O141" t="str">
        <f t="shared" ca="1" si="91"/>
        <v>LOST</v>
      </c>
      <c r="Q141" t="str">
        <f ca="1">IF(AND(RESULT!$G200&gt;Q$1,RESULT!$C200+RESULT!$D200&gt;2),"WON",IF(AND(RESULT!$G200&lt;Q$1,RESULT!$C200+RESULT!$D200&lt;3),"WON","LOST"))</f>
        <v>LOST</v>
      </c>
      <c r="R141" t="str">
        <f ca="1">IF(AND(RESULT!$K200&gt;Q$1,RESULT!$C200+RESULT!$D200&gt;2),"WON",IF(AND(RESULT!$K200&lt;Q$1,RESULT!$C200+RESULT!$D200&lt;3),"WON","LOST"))</f>
        <v>LOST</v>
      </c>
      <c r="S141" t="str">
        <f t="shared" ca="1" si="92"/>
        <v>LOST</v>
      </c>
      <c r="U141" t="str">
        <f ca="1">IF(AND(RESULT!$G200&gt;U$1,RESULT!$C200+RESULT!$D200&gt;2),"WON",IF(AND(RESULT!$G200&lt;U$1,RESULT!$C200+RESULT!$D200&lt;3),"WON","LOST"))</f>
        <v>LOST</v>
      </c>
      <c r="V141" t="str">
        <f ca="1">IF(AND(RESULT!$K200&gt;U$1,RESULT!$C200+RESULT!$D200&gt;2),"WON",IF(AND(RESULT!$K200&lt;U$1,RESULT!$C200+RESULT!$D200&lt;3),"WON","LOST"))</f>
        <v>LOST</v>
      </c>
      <c r="W141" t="str">
        <f t="shared" ca="1" si="93"/>
        <v>LOST</v>
      </c>
      <c r="Y141" t="str">
        <f ca="1">IF(AND(RESULT!$G200&gt;Y$1,RESULT!$C200+RESULT!$D200&gt;2),"WON",IF(AND(RESULT!$G200&lt;Y$1,RESULT!$C200+RESULT!$D200&lt;3),"WON","LOST"))</f>
        <v>LOST</v>
      </c>
      <c r="Z141" t="str">
        <f ca="1">IF(AND(RESULT!$K200&gt;Y$1,RESULT!$C200+RESULT!$D200&gt;2),"WON",IF(AND(RESULT!$K200&lt;Y$1,RESULT!$C200+RESULT!$D200&lt;3),"WON","LOST"))</f>
        <v>LOST</v>
      </c>
      <c r="AA141" t="str">
        <f t="shared" ca="1" si="94"/>
        <v>LOST</v>
      </c>
      <c r="AC141" t="str">
        <f ca="1">IF(AND(RESULT!$G200&gt;AC$1,RESULT!$C200+RESULT!$D200&gt;2),"WON",IF(AND(RESULT!$G200&lt;AC$1,RESULT!$C200+RESULT!$D200&lt;3),"WON","LOST"))</f>
        <v>LOST</v>
      </c>
      <c r="AD141" t="str">
        <f ca="1">IF(AND(RESULT!$K200&gt;AC$1,RESULT!$C200+RESULT!$D200&gt;2),"WON",IF(AND(RESULT!$K200&lt;AC$1,RESULT!$C200+RESULT!$D200&lt;3),"WON","LOST"))</f>
        <v>LOST</v>
      </c>
      <c r="AE141" t="str">
        <f t="shared" ca="1" si="95"/>
        <v>LOST</v>
      </c>
    </row>
    <row r="142" spans="1:31">
      <c r="A142" t="str">
        <f ca="1">IF(AND(RESULT!$G201&gt;A$1,RESULT!$C201+RESULT!$D201&gt;2),"WON",IF(AND(RESULT!$G201&lt;A$1,RESULT!$C201+RESULT!$D201&lt;3),"WON","LOST"))</f>
        <v>WON</v>
      </c>
      <c r="B142" t="str">
        <f ca="1">IF(AND(RESULT!$K201&gt;A$1,RESULT!$C201+RESULT!$D201&gt;2),"WON",IF(AND(RESULT!$K201&lt;A$1,RESULT!$C201+RESULT!$D201&lt;3),"WON","LOST"))</f>
        <v>WON</v>
      </c>
      <c r="C142" t="str">
        <f t="shared" ca="1" si="88"/>
        <v>WON</v>
      </c>
      <c r="E142" t="str">
        <f ca="1">IF(AND(RESULT!$G201&gt;E$1,RESULT!$C201+RESULT!$D201&gt;2),"WON",IF(AND(RESULT!$G201&lt;E$1,RESULT!$C201+RESULT!$D201&lt;3),"WON","LOST"))</f>
        <v>WON</v>
      </c>
      <c r="F142" t="str">
        <f ca="1">IF(AND(RESULT!$K201&gt;E$1,RESULT!$C201+RESULT!$D201&gt;2),"WON",IF(AND(RESULT!$K201&lt;E$1,RESULT!$C201+RESULT!$D201&lt;3),"WON","LOST"))</f>
        <v>WON</v>
      </c>
      <c r="G142" t="str">
        <f t="shared" ca="1" si="89"/>
        <v>WON</v>
      </c>
      <c r="I142" t="str">
        <f ca="1">IF(AND(RESULT!$G201&gt;I$1,RESULT!$C201+RESULT!$D201&gt;2),"WON",IF(AND(RESULT!$G201&lt;I$1,RESULT!$C201+RESULT!$D201&lt;3),"WON","LOST"))</f>
        <v>WON</v>
      </c>
      <c r="J142" t="str">
        <f ca="1">IF(AND(RESULT!$K201&gt;I$1,RESULT!$C201+RESULT!$D201&gt;2),"WON",IF(AND(RESULT!$K201&lt;I$1,RESULT!$C201+RESULT!$D201&lt;3),"WON","LOST"))</f>
        <v>WON</v>
      </c>
      <c r="K142" t="str">
        <f t="shared" ca="1" si="90"/>
        <v>WON</v>
      </c>
      <c r="M142" t="str">
        <f ca="1">IF(AND(RESULT!$G201&gt;M$1,RESULT!$C201+RESULT!$D201&gt;2),"WON",IF(AND(RESULT!$G201&lt;M$1,RESULT!$C201+RESULT!$D201&lt;3),"WON","LOST"))</f>
        <v>WON</v>
      </c>
      <c r="N142" t="str">
        <f ca="1">IF(AND(RESULT!$K201&gt;M$1,RESULT!$C201+RESULT!$D201&gt;2),"WON",IF(AND(RESULT!$K201&lt;M$1,RESULT!$C201+RESULT!$D201&lt;3),"WON","LOST"))</f>
        <v>WON</v>
      </c>
      <c r="O142" t="str">
        <f t="shared" ca="1" si="91"/>
        <v>WON</v>
      </c>
      <c r="Q142" t="str">
        <f ca="1">IF(AND(RESULT!$G201&gt;Q$1,RESULT!$C201+RESULT!$D201&gt;2),"WON",IF(AND(RESULT!$G201&lt;Q$1,RESULT!$C201+RESULT!$D201&lt;3),"WON","LOST"))</f>
        <v>WON</v>
      </c>
      <c r="R142" t="str">
        <f ca="1">IF(AND(RESULT!$K201&gt;Q$1,RESULT!$C201+RESULT!$D201&gt;2),"WON",IF(AND(RESULT!$K201&lt;Q$1,RESULT!$C201+RESULT!$D201&lt;3),"WON","LOST"))</f>
        <v>WON</v>
      </c>
      <c r="S142" t="str">
        <f t="shared" ca="1" si="92"/>
        <v>WON</v>
      </c>
      <c r="U142" t="str">
        <f ca="1">IF(AND(RESULT!$G201&gt;U$1,RESULT!$C201+RESULT!$D201&gt;2),"WON",IF(AND(RESULT!$G201&lt;U$1,RESULT!$C201+RESULT!$D201&lt;3),"WON","LOST"))</f>
        <v>WON</v>
      </c>
      <c r="V142" t="str">
        <f ca="1">IF(AND(RESULT!$K201&gt;U$1,RESULT!$C201+RESULT!$D201&gt;2),"WON",IF(AND(RESULT!$K201&lt;U$1,RESULT!$C201+RESULT!$D201&lt;3),"WON","LOST"))</f>
        <v>WON</v>
      </c>
      <c r="W142" t="str">
        <f t="shared" ca="1" si="93"/>
        <v>WON</v>
      </c>
      <c r="Y142" t="str">
        <f ca="1">IF(AND(RESULT!$G201&gt;Y$1,RESULT!$C201+RESULT!$D201&gt;2),"WON",IF(AND(RESULT!$G201&lt;Y$1,RESULT!$C201+RESULT!$D201&lt;3),"WON","LOST"))</f>
        <v>WON</v>
      </c>
      <c r="Z142" t="str">
        <f ca="1">IF(AND(RESULT!$K201&gt;Y$1,RESULT!$C201+RESULT!$D201&gt;2),"WON",IF(AND(RESULT!$K201&lt;Y$1,RESULT!$C201+RESULT!$D201&lt;3),"WON","LOST"))</f>
        <v>WON</v>
      </c>
      <c r="AA142" t="str">
        <f t="shared" ca="1" si="94"/>
        <v>WON</v>
      </c>
      <c r="AC142" t="str">
        <f ca="1">IF(AND(RESULT!$G201&gt;AC$1,RESULT!$C201+RESULT!$D201&gt;2),"WON",IF(AND(RESULT!$G201&lt;AC$1,RESULT!$C201+RESULT!$D201&lt;3),"WON","LOST"))</f>
        <v>WON</v>
      </c>
      <c r="AD142" t="str">
        <f ca="1">IF(AND(RESULT!$K201&gt;AC$1,RESULT!$C201+RESULT!$D201&gt;2),"WON",IF(AND(RESULT!$K201&lt;AC$1,RESULT!$C201+RESULT!$D201&lt;3),"WON","LOST"))</f>
        <v>WON</v>
      </c>
      <c r="AE142" t="str">
        <f t="shared" ca="1" si="95"/>
        <v>WON</v>
      </c>
    </row>
    <row r="143" spans="1:31">
      <c r="A143" t="str">
        <f ca="1">IF(AND(RESULT!$G202&gt;A$1,RESULT!$C202+RESULT!$D202&gt;2),"WON",IF(AND(RESULT!$G202&lt;A$1,RESULT!$C202+RESULT!$D202&lt;3),"WON","LOST"))</f>
        <v>LOST</v>
      </c>
      <c r="B143" t="str">
        <f ca="1">IF(AND(RESULT!$K202&gt;A$1,RESULT!$C202+RESULT!$D202&gt;2),"WON",IF(AND(RESULT!$K202&lt;A$1,RESULT!$C202+RESULT!$D202&lt;3),"WON","LOST"))</f>
        <v>LOST</v>
      </c>
      <c r="C143" t="str">
        <f t="shared" ca="1" si="88"/>
        <v>LOST</v>
      </c>
      <c r="E143" t="str">
        <f ca="1">IF(AND(RESULT!$G202&gt;E$1,RESULT!$C202+RESULT!$D202&gt;2),"WON",IF(AND(RESULT!$G202&lt;E$1,RESULT!$C202+RESULT!$D202&lt;3),"WON","LOST"))</f>
        <v>LOST</v>
      </c>
      <c r="F143" t="str">
        <f ca="1">IF(AND(RESULT!$K202&gt;E$1,RESULT!$C202+RESULT!$D202&gt;2),"WON",IF(AND(RESULT!$K202&lt;E$1,RESULT!$C202+RESULT!$D202&lt;3),"WON","LOST"))</f>
        <v>LOST</v>
      </c>
      <c r="G143" t="str">
        <f t="shared" ca="1" si="89"/>
        <v>LOST</v>
      </c>
      <c r="I143" t="str">
        <f ca="1">IF(AND(RESULT!$G202&gt;I$1,RESULT!$C202+RESULT!$D202&gt;2),"WON",IF(AND(RESULT!$G202&lt;I$1,RESULT!$C202+RESULT!$D202&lt;3),"WON","LOST"))</f>
        <v>LOST</v>
      </c>
      <c r="J143" t="str">
        <f ca="1">IF(AND(RESULT!$K202&gt;I$1,RESULT!$C202+RESULT!$D202&gt;2),"WON",IF(AND(RESULT!$K202&lt;I$1,RESULT!$C202+RESULT!$D202&lt;3),"WON","LOST"))</f>
        <v>LOST</v>
      </c>
      <c r="K143" t="str">
        <f t="shared" ca="1" si="90"/>
        <v>LOST</v>
      </c>
      <c r="M143" t="str">
        <f ca="1">IF(AND(RESULT!$G202&gt;M$1,RESULT!$C202+RESULT!$D202&gt;2),"WON",IF(AND(RESULT!$G202&lt;M$1,RESULT!$C202+RESULT!$D202&lt;3),"WON","LOST"))</f>
        <v>LOST</v>
      </c>
      <c r="N143" t="str">
        <f ca="1">IF(AND(RESULT!$K202&gt;M$1,RESULT!$C202+RESULT!$D202&gt;2),"WON",IF(AND(RESULT!$K202&lt;M$1,RESULT!$C202+RESULT!$D202&lt;3),"WON","LOST"))</f>
        <v>LOST</v>
      </c>
      <c r="O143" t="str">
        <f t="shared" ca="1" si="91"/>
        <v>LOST</v>
      </c>
      <c r="Q143" t="str">
        <f ca="1">IF(AND(RESULT!$G202&gt;Q$1,RESULT!$C202+RESULT!$D202&gt;2),"WON",IF(AND(RESULT!$G202&lt;Q$1,RESULT!$C202+RESULT!$D202&lt;3),"WON","LOST"))</f>
        <v>LOST</v>
      </c>
      <c r="R143" t="str">
        <f ca="1">IF(AND(RESULT!$K202&gt;Q$1,RESULT!$C202+RESULT!$D202&gt;2),"WON",IF(AND(RESULT!$K202&lt;Q$1,RESULT!$C202+RESULT!$D202&lt;3),"WON","LOST"))</f>
        <v>LOST</v>
      </c>
      <c r="S143" t="str">
        <f t="shared" ca="1" si="92"/>
        <v>LOST</v>
      </c>
      <c r="U143" t="str">
        <f ca="1">IF(AND(RESULT!$G202&gt;U$1,RESULT!$C202+RESULT!$D202&gt;2),"WON",IF(AND(RESULT!$G202&lt;U$1,RESULT!$C202+RESULT!$D202&lt;3),"WON","LOST"))</f>
        <v>LOST</v>
      </c>
      <c r="V143" t="str">
        <f ca="1">IF(AND(RESULT!$K202&gt;U$1,RESULT!$C202+RESULT!$D202&gt;2),"WON",IF(AND(RESULT!$K202&lt;U$1,RESULT!$C202+RESULT!$D202&lt;3),"WON","LOST"))</f>
        <v>LOST</v>
      </c>
      <c r="W143" t="str">
        <f t="shared" ca="1" si="93"/>
        <v>LOST</v>
      </c>
      <c r="Y143" t="str">
        <f ca="1">IF(AND(RESULT!$G202&gt;Y$1,RESULT!$C202+RESULT!$D202&gt;2),"WON",IF(AND(RESULT!$G202&lt;Y$1,RESULT!$C202+RESULT!$D202&lt;3),"WON","LOST"))</f>
        <v>LOST</v>
      </c>
      <c r="Z143" t="str">
        <f ca="1">IF(AND(RESULT!$K202&gt;Y$1,RESULT!$C202+RESULT!$D202&gt;2),"WON",IF(AND(RESULT!$K202&lt;Y$1,RESULT!$C202+RESULT!$D202&lt;3),"WON","LOST"))</f>
        <v>LOST</v>
      </c>
      <c r="AA143" t="str">
        <f t="shared" ca="1" si="94"/>
        <v>LOST</v>
      </c>
      <c r="AC143" t="str">
        <f ca="1">IF(AND(RESULT!$G202&gt;AC$1,RESULT!$C202+RESULT!$D202&gt;2),"WON",IF(AND(RESULT!$G202&lt;AC$1,RESULT!$C202+RESULT!$D202&lt;3),"WON","LOST"))</f>
        <v>WON</v>
      </c>
      <c r="AD143" t="str">
        <f ca="1">IF(AND(RESULT!$K202&gt;AC$1,RESULT!$C202+RESULT!$D202&gt;2),"WON",IF(AND(RESULT!$K202&lt;AC$1,RESULT!$C202+RESULT!$D202&lt;3),"WON","LOST"))</f>
        <v>LOST</v>
      </c>
      <c r="AE143" t="str">
        <f t="shared" ca="1" si="95"/>
        <v>DP</v>
      </c>
    </row>
    <row r="144" spans="1:31">
      <c r="A144" t="str">
        <f ca="1">IF(AND(RESULT!$G203&gt;A$1,RESULT!$C203+RESULT!$D203&gt;2),"WON",IF(AND(RESULT!$G203&lt;A$1,RESULT!$C203+RESULT!$D203&lt;3),"WON","LOST"))</f>
        <v>LOST</v>
      </c>
      <c r="B144" t="str">
        <f ca="1">IF(AND(RESULT!$K203&gt;A$1,RESULT!$C203+RESULT!$D203&gt;2),"WON",IF(AND(RESULT!$K203&lt;A$1,RESULT!$C203+RESULT!$D203&lt;3),"WON","LOST"))</f>
        <v>LOST</v>
      </c>
      <c r="C144" t="str">
        <f t="shared" ca="1" si="88"/>
        <v>LOST</v>
      </c>
      <c r="E144" t="str">
        <f ca="1">IF(AND(RESULT!$G203&gt;E$1,RESULT!$C203+RESULT!$D203&gt;2),"WON",IF(AND(RESULT!$G203&lt;E$1,RESULT!$C203+RESULT!$D203&lt;3),"WON","LOST"))</f>
        <v>LOST</v>
      </c>
      <c r="F144" t="str">
        <f ca="1">IF(AND(RESULT!$K203&gt;E$1,RESULT!$C203+RESULT!$D203&gt;2),"WON",IF(AND(RESULT!$K203&lt;E$1,RESULT!$C203+RESULT!$D203&lt;3),"WON","LOST"))</f>
        <v>LOST</v>
      </c>
      <c r="G144" t="str">
        <f t="shared" ca="1" si="89"/>
        <v>LOST</v>
      </c>
      <c r="I144" t="str">
        <f ca="1">IF(AND(RESULT!$G203&gt;I$1,RESULT!$C203+RESULT!$D203&gt;2),"WON",IF(AND(RESULT!$G203&lt;I$1,RESULT!$C203+RESULT!$D203&lt;3),"WON","LOST"))</f>
        <v>LOST</v>
      </c>
      <c r="J144" t="str">
        <f ca="1">IF(AND(RESULT!$K203&gt;I$1,RESULT!$C203+RESULT!$D203&gt;2),"WON",IF(AND(RESULT!$K203&lt;I$1,RESULT!$C203+RESULT!$D203&lt;3),"WON","LOST"))</f>
        <v>LOST</v>
      </c>
      <c r="K144" t="str">
        <f t="shared" ca="1" si="90"/>
        <v>LOST</v>
      </c>
      <c r="M144" t="str">
        <f ca="1">IF(AND(RESULT!$G203&gt;M$1,RESULT!$C203+RESULT!$D203&gt;2),"WON",IF(AND(RESULT!$G203&lt;M$1,RESULT!$C203+RESULT!$D203&lt;3),"WON","LOST"))</f>
        <v>LOST</v>
      </c>
      <c r="N144" t="str">
        <f ca="1">IF(AND(RESULT!$K203&gt;M$1,RESULT!$C203+RESULT!$D203&gt;2),"WON",IF(AND(RESULT!$K203&lt;M$1,RESULT!$C203+RESULT!$D203&lt;3),"WON","LOST"))</f>
        <v>LOST</v>
      </c>
      <c r="O144" t="str">
        <f t="shared" ca="1" si="91"/>
        <v>LOST</v>
      </c>
      <c r="Q144" t="str">
        <f ca="1">IF(AND(RESULT!$G203&gt;Q$1,RESULT!$C203+RESULT!$D203&gt;2),"WON",IF(AND(RESULT!$G203&lt;Q$1,RESULT!$C203+RESULT!$D203&lt;3),"WON","LOST"))</f>
        <v>LOST</v>
      </c>
      <c r="R144" t="str">
        <f ca="1">IF(AND(RESULT!$K203&gt;Q$1,RESULT!$C203+RESULT!$D203&gt;2),"WON",IF(AND(RESULT!$K203&lt;Q$1,RESULT!$C203+RESULT!$D203&lt;3),"WON","LOST"))</f>
        <v>LOST</v>
      </c>
      <c r="S144" t="str">
        <f t="shared" ca="1" si="92"/>
        <v>LOST</v>
      </c>
      <c r="U144" t="str">
        <f ca="1">IF(AND(RESULT!$G203&gt;U$1,RESULT!$C203+RESULT!$D203&gt;2),"WON",IF(AND(RESULT!$G203&lt;U$1,RESULT!$C203+RESULT!$D203&lt;3),"WON","LOST"))</f>
        <v>LOST</v>
      </c>
      <c r="V144" t="str">
        <f ca="1">IF(AND(RESULT!$K203&gt;U$1,RESULT!$C203+RESULT!$D203&gt;2),"WON",IF(AND(RESULT!$K203&lt;U$1,RESULT!$C203+RESULT!$D203&lt;3),"WON","LOST"))</f>
        <v>LOST</v>
      </c>
      <c r="W144" t="str">
        <f t="shared" ca="1" si="93"/>
        <v>LOST</v>
      </c>
      <c r="Y144" t="str">
        <f ca="1">IF(AND(RESULT!$G203&gt;Y$1,RESULT!$C203+RESULT!$D203&gt;2),"WON",IF(AND(RESULT!$G203&lt;Y$1,RESULT!$C203+RESULT!$D203&lt;3),"WON","LOST"))</f>
        <v>LOST</v>
      </c>
      <c r="Z144" t="str">
        <f ca="1">IF(AND(RESULT!$K203&gt;Y$1,RESULT!$C203+RESULT!$D203&gt;2),"WON",IF(AND(RESULT!$K203&lt;Y$1,RESULT!$C203+RESULT!$D203&lt;3),"WON","LOST"))</f>
        <v>LOST</v>
      </c>
      <c r="AA144" t="str">
        <f t="shared" ca="1" si="94"/>
        <v>LOST</v>
      </c>
      <c r="AC144" t="str">
        <f ca="1">IF(AND(RESULT!$G203&gt;AC$1,RESULT!$C203+RESULT!$D203&gt;2),"WON",IF(AND(RESULT!$G203&lt;AC$1,RESULT!$C203+RESULT!$D203&lt;3),"WON","LOST"))</f>
        <v>LOST</v>
      </c>
      <c r="AD144" t="str">
        <f ca="1">IF(AND(RESULT!$K203&gt;AC$1,RESULT!$C203+RESULT!$D203&gt;2),"WON",IF(AND(RESULT!$K203&lt;AC$1,RESULT!$C203+RESULT!$D203&lt;3),"WON","LOST"))</f>
        <v>WON</v>
      </c>
      <c r="AE144" t="str">
        <f t="shared" ca="1" si="95"/>
        <v>DP</v>
      </c>
    </row>
    <row r="147" spans="1:31">
      <c r="A147" t="str">
        <f ca="1">IF(AND(RESULT!$G206&gt;A$1,RESULT!$C206+RESULT!$D206&gt;2),"WON",IF(AND(RESULT!$G206&lt;A$1,RESULT!$C206+RESULT!$D206&lt;3),"WON","LOST"))</f>
        <v>WON</v>
      </c>
      <c r="B147" t="str">
        <f ca="1">IF(AND(RESULT!$K206&gt;A$1,RESULT!$C206+RESULT!$D206&gt;2),"WON",IF(AND(RESULT!$K206&lt;A$1,RESULT!$C206+RESULT!$D206&lt;3),"WON","LOST"))</f>
        <v>WON</v>
      </c>
      <c r="C147" t="str">
        <f ca="1">IF(AND(A147="WON",B147="WON"),"WON",IF(AND(A147="LOST",B147="LOST"),"LOST","DP"))</f>
        <v>WON</v>
      </c>
      <c r="E147" t="str">
        <f ca="1">IF(AND(RESULT!$G206&gt;E$1,RESULT!$C206+RESULT!$D206&gt;2),"WON",IF(AND(RESULT!$G206&lt;E$1,RESULT!$C206+RESULT!$D206&lt;3),"WON","LOST"))</f>
        <v>WON</v>
      </c>
      <c r="F147" t="str">
        <f ca="1">IF(AND(RESULT!$K206&gt;E$1,RESULT!$C206+RESULT!$D206&gt;2),"WON",IF(AND(RESULT!$K206&lt;E$1,RESULT!$C206+RESULT!$D206&lt;3),"WON","LOST"))</f>
        <v>WON</v>
      </c>
      <c r="G147" t="str">
        <f ca="1">IF(AND(E147="WON",F147="WON"),"WON",IF(AND(E147="LOST",F147="LOST"),"LOST","DP"))</f>
        <v>WON</v>
      </c>
      <c r="I147" t="str">
        <f ca="1">IF(AND(RESULT!$G206&gt;I$1,RESULT!$C206+RESULT!$D206&gt;2),"WON",IF(AND(RESULT!$G206&lt;I$1,RESULT!$C206+RESULT!$D206&lt;3),"WON","LOST"))</f>
        <v>WON</v>
      </c>
      <c r="J147" t="str">
        <f ca="1">IF(AND(RESULT!$K206&gt;I$1,RESULT!$C206+RESULT!$D206&gt;2),"WON",IF(AND(RESULT!$K206&lt;I$1,RESULT!$C206+RESULT!$D206&lt;3),"WON","LOST"))</f>
        <v>WON</v>
      </c>
      <c r="K147" t="str">
        <f ca="1">IF(AND(I147="WON",J147="WON"),"WON",IF(AND(I147="LOST",J147="LOST"),"LOST","DP"))</f>
        <v>WON</v>
      </c>
      <c r="M147" t="str">
        <f ca="1">IF(AND(RESULT!$G206&gt;M$1,RESULT!$C206+RESULT!$D206&gt;2),"WON",IF(AND(RESULT!$G206&lt;M$1,RESULT!$C206+RESULT!$D206&lt;3),"WON","LOST"))</f>
        <v>LOST</v>
      </c>
      <c r="N147" t="str">
        <f ca="1">IF(AND(RESULT!$K206&gt;M$1,RESULT!$C206+RESULT!$D206&gt;2),"WON",IF(AND(RESULT!$K206&lt;M$1,RESULT!$C206+RESULT!$D206&lt;3),"WON","LOST"))</f>
        <v>LOST</v>
      </c>
      <c r="O147" t="str">
        <f ca="1">IF(AND(M147="WON",N147="WON"),"WON",IF(AND(M147="LOST",N147="LOST"),"LOST","DP"))</f>
        <v>LOST</v>
      </c>
      <c r="Q147" t="str">
        <f ca="1">IF(AND(RESULT!$G206&gt;Q$1,RESULT!$C206+RESULT!$D206&gt;2),"WON",IF(AND(RESULT!$G206&lt;Q$1,RESULT!$C206+RESULT!$D206&lt;3),"WON","LOST"))</f>
        <v>LOST</v>
      </c>
      <c r="R147" t="str">
        <f ca="1">IF(AND(RESULT!$K206&gt;Q$1,RESULT!$C206+RESULT!$D206&gt;2),"WON",IF(AND(RESULT!$K206&lt;Q$1,RESULT!$C206+RESULT!$D206&lt;3),"WON","LOST"))</f>
        <v>LOST</v>
      </c>
      <c r="S147" t="str">
        <f ca="1">IF(AND(Q147="WON",R147="WON"),"WON",IF(AND(Q147="LOST",R147="LOST"),"LOST","DP"))</f>
        <v>LOST</v>
      </c>
      <c r="U147" t="str">
        <f ca="1">IF(AND(RESULT!$G206&gt;U$1,RESULT!$C206+RESULT!$D206&gt;2),"WON",IF(AND(RESULT!$G206&lt;U$1,RESULT!$C206+RESULT!$D206&lt;3),"WON","LOST"))</f>
        <v>LOST</v>
      </c>
      <c r="V147" t="str">
        <f ca="1">IF(AND(RESULT!$K206&gt;U$1,RESULT!$C206+RESULT!$D206&gt;2),"WON",IF(AND(RESULT!$K206&lt;U$1,RESULT!$C206+RESULT!$D206&lt;3),"WON","LOST"))</f>
        <v>LOST</v>
      </c>
      <c r="W147" t="str">
        <f ca="1">IF(AND(U147="WON",V147="WON"),"WON",IF(AND(U147="LOST",V147="LOST"),"LOST","DP"))</f>
        <v>LOST</v>
      </c>
      <c r="Y147" t="str">
        <f ca="1">IF(AND(RESULT!$G206&gt;Y$1,RESULT!$C206+RESULT!$D206&gt;2),"WON",IF(AND(RESULT!$G206&lt;Y$1,RESULT!$C206+RESULT!$D206&lt;3),"WON","LOST"))</f>
        <v>LOST</v>
      </c>
      <c r="Z147" t="str">
        <f ca="1">IF(AND(RESULT!$K206&gt;Y$1,RESULT!$C206+RESULT!$D206&gt;2),"WON",IF(AND(RESULT!$K206&lt;Y$1,RESULT!$C206+RESULT!$D206&lt;3),"WON","LOST"))</f>
        <v>LOST</v>
      </c>
      <c r="AA147" t="str">
        <f ca="1">IF(AND(Y147="WON",Z147="WON"),"WON",IF(AND(Y147="LOST",Z147="LOST"),"LOST","DP"))</f>
        <v>LOST</v>
      </c>
      <c r="AC147" t="str">
        <f ca="1">IF(AND(RESULT!$G206&gt;AC$1,RESULT!$C206+RESULT!$D206&gt;2),"WON",IF(AND(RESULT!$G206&lt;AC$1,RESULT!$C206+RESULT!$D206&lt;3),"WON","LOST"))</f>
        <v>WON</v>
      </c>
      <c r="AD147" t="str">
        <f ca="1">IF(AND(RESULT!$K206&gt;AC$1,RESULT!$C206+RESULT!$D206&gt;2),"WON",IF(AND(RESULT!$K206&lt;AC$1,RESULT!$C206+RESULT!$D206&lt;3),"WON","LOST"))</f>
        <v>WON</v>
      </c>
      <c r="AE147" t="str">
        <f ca="1">IF(AND(AC147="WON",AD147="WON"),"WON",IF(AND(AC147="LOST",AD147="LOST"),"LOST","DP"))</f>
        <v>WON</v>
      </c>
    </row>
    <row r="148" spans="1:31">
      <c r="A148" t="str">
        <f ca="1">IF(AND(RESULT!$G207&gt;A$1,RESULT!$C207+RESULT!$D207&gt;2),"WON",IF(AND(RESULT!$G207&lt;A$1,RESULT!$C207+RESULT!$D207&lt;3),"WON","LOST"))</f>
        <v>LOST</v>
      </c>
      <c r="B148" t="str">
        <f ca="1">IF(AND(RESULT!$K207&gt;A$1,RESULT!$C207+RESULT!$D207&gt;2),"WON",IF(AND(RESULT!$K207&lt;A$1,RESULT!$C207+RESULT!$D207&lt;3),"WON","LOST"))</f>
        <v>LOST</v>
      </c>
      <c r="C148" t="str">
        <f t="shared" ref="C148:C156" ca="1" si="96">IF(AND(A148="WON",B148="WON"),"WON",IF(AND(A148="LOST",B148="LOST"),"LOST","DP"))</f>
        <v>LOST</v>
      </c>
      <c r="E148" t="str">
        <f ca="1">IF(AND(RESULT!$G207&gt;E$1,RESULT!$C207+RESULT!$D207&gt;2),"WON",IF(AND(RESULT!$G207&lt;E$1,RESULT!$C207+RESULT!$D207&lt;3),"WON","LOST"))</f>
        <v>LOST</v>
      </c>
      <c r="F148" t="str">
        <f ca="1">IF(AND(RESULT!$K207&gt;E$1,RESULT!$C207+RESULT!$D207&gt;2),"WON",IF(AND(RESULT!$K207&lt;E$1,RESULT!$C207+RESULT!$D207&lt;3),"WON","LOST"))</f>
        <v>LOST</v>
      </c>
      <c r="G148" t="str">
        <f t="shared" ref="G148:G156" ca="1" si="97">IF(AND(E148="WON",F148="WON"),"WON",IF(AND(E148="LOST",F148="LOST"),"LOST","DP"))</f>
        <v>LOST</v>
      </c>
      <c r="I148" t="str">
        <f ca="1">IF(AND(RESULT!$G207&gt;I$1,RESULT!$C207+RESULT!$D207&gt;2),"WON",IF(AND(RESULT!$G207&lt;I$1,RESULT!$C207+RESULT!$D207&lt;3),"WON","LOST"))</f>
        <v>LOST</v>
      </c>
      <c r="J148" t="str">
        <f ca="1">IF(AND(RESULT!$K207&gt;I$1,RESULT!$C207+RESULT!$D207&gt;2),"WON",IF(AND(RESULT!$K207&lt;I$1,RESULT!$C207+RESULT!$D207&lt;3),"WON","LOST"))</f>
        <v>LOST</v>
      </c>
      <c r="K148" t="str">
        <f t="shared" ref="K148:K156" ca="1" si="98">IF(AND(I148="WON",J148="WON"),"WON",IF(AND(I148="LOST",J148="LOST"),"LOST","DP"))</f>
        <v>LOST</v>
      </c>
      <c r="M148" t="str">
        <f ca="1">IF(AND(RESULT!$G207&gt;M$1,RESULT!$C207+RESULT!$D207&gt;2),"WON",IF(AND(RESULT!$G207&lt;M$1,RESULT!$C207+RESULT!$D207&lt;3),"WON","LOST"))</f>
        <v>LOST</v>
      </c>
      <c r="N148" t="str">
        <f ca="1">IF(AND(RESULT!$K207&gt;M$1,RESULT!$C207+RESULT!$D207&gt;2),"WON",IF(AND(RESULT!$K207&lt;M$1,RESULT!$C207+RESULT!$D207&lt;3),"WON","LOST"))</f>
        <v>LOST</v>
      </c>
      <c r="O148" t="str">
        <f t="shared" ref="O148:O156" ca="1" si="99">IF(AND(M148="WON",N148="WON"),"WON",IF(AND(M148="LOST",N148="LOST"),"LOST","DP"))</f>
        <v>LOST</v>
      </c>
      <c r="Q148" t="str">
        <f ca="1">IF(AND(RESULT!$G207&gt;Q$1,RESULT!$C207+RESULT!$D207&gt;2),"WON",IF(AND(RESULT!$G207&lt;Q$1,RESULT!$C207+RESULT!$D207&lt;3),"WON","LOST"))</f>
        <v>LOST</v>
      </c>
      <c r="R148" t="str">
        <f ca="1">IF(AND(RESULT!$K207&gt;Q$1,RESULT!$C207+RESULT!$D207&gt;2),"WON",IF(AND(RESULT!$K207&lt;Q$1,RESULT!$C207+RESULT!$D207&lt;3),"WON","LOST"))</f>
        <v>LOST</v>
      </c>
      <c r="S148" t="str">
        <f t="shared" ref="S148:S156" ca="1" si="100">IF(AND(Q148="WON",R148="WON"),"WON",IF(AND(Q148="LOST",R148="LOST"),"LOST","DP"))</f>
        <v>LOST</v>
      </c>
      <c r="U148" t="str">
        <f ca="1">IF(AND(RESULT!$G207&gt;U$1,RESULT!$C207+RESULT!$D207&gt;2),"WON",IF(AND(RESULT!$G207&lt;U$1,RESULT!$C207+RESULT!$D207&lt;3),"WON","LOST"))</f>
        <v>LOST</v>
      </c>
      <c r="V148" t="str">
        <f ca="1">IF(AND(RESULT!$K207&gt;U$1,RESULT!$C207+RESULT!$D207&gt;2),"WON",IF(AND(RESULT!$K207&lt;U$1,RESULT!$C207+RESULT!$D207&lt;3),"WON","LOST"))</f>
        <v>LOST</v>
      </c>
      <c r="W148" t="str">
        <f t="shared" ref="W148:W156" ca="1" si="101">IF(AND(U148="WON",V148="WON"),"WON",IF(AND(U148="LOST",V148="LOST"),"LOST","DP"))</f>
        <v>LOST</v>
      </c>
      <c r="Y148" t="str">
        <f ca="1">IF(AND(RESULT!$G207&gt;Y$1,RESULT!$C207+RESULT!$D207&gt;2),"WON",IF(AND(RESULT!$G207&lt;Y$1,RESULT!$C207+RESULT!$D207&lt;3),"WON","LOST"))</f>
        <v>LOST</v>
      </c>
      <c r="Z148" t="str">
        <f ca="1">IF(AND(RESULT!$K207&gt;Y$1,RESULT!$C207+RESULT!$D207&gt;2),"WON",IF(AND(RESULT!$K207&lt;Y$1,RESULT!$C207+RESULT!$D207&lt;3),"WON","LOST"))</f>
        <v>LOST</v>
      </c>
      <c r="AA148" t="str">
        <f t="shared" ref="AA148:AA156" ca="1" si="102">IF(AND(Y148="WON",Z148="WON"),"WON",IF(AND(Y148="LOST",Z148="LOST"),"LOST","DP"))</f>
        <v>LOST</v>
      </c>
      <c r="AC148" t="str">
        <f ca="1">IF(AND(RESULT!$G207&gt;AC$1,RESULT!$C207+RESULT!$D207&gt;2),"WON",IF(AND(RESULT!$G207&lt;AC$1,RESULT!$C207+RESULT!$D207&lt;3),"WON","LOST"))</f>
        <v>LOST</v>
      </c>
      <c r="AD148" t="str">
        <f ca="1">IF(AND(RESULT!$K207&gt;AC$1,RESULT!$C207+RESULT!$D207&gt;2),"WON",IF(AND(RESULT!$K207&lt;AC$1,RESULT!$C207+RESULT!$D207&lt;3),"WON","LOST"))</f>
        <v>LOST</v>
      </c>
      <c r="AE148" t="str">
        <f t="shared" ref="AE148:AE156" ca="1" si="103">IF(AND(AC148="WON",AD148="WON"),"WON",IF(AND(AC148="LOST",AD148="LOST"),"LOST","DP"))</f>
        <v>LOST</v>
      </c>
    </row>
    <row r="149" spans="1:31">
      <c r="A149" t="str">
        <f ca="1">IF(AND(RESULT!$G208&gt;A$1,RESULT!$C208+RESULT!$D208&gt;2),"WON",IF(AND(RESULT!$G208&lt;A$1,RESULT!$C208+RESULT!$D208&lt;3),"WON","LOST"))</f>
        <v>LOST</v>
      </c>
      <c r="B149" t="str">
        <f ca="1">IF(AND(RESULT!$K208&gt;A$1,RESULT!$C208+RESULT!$D208&gt;2),"WON",IF(AND(RESULT!$K208&lt;A$1,RESULT!$C208+RESULT!$D208&lt;3),"WON","LOST"))</f>
        <v>LOST</v>
      </c>
      <c r="C149" t="str">
        <f t="shared" ca="1" si="96"/>
        <v>LOST</v>
      </c>
      <c r="E149" t="str">
        <f ca="1">IF(AND(RESULT!$G208&gt;E$1,RESULT!$C208+RESULT!$D208&gt;2),"WON",IF(AND(RESULT!$G208&lt;E$1,RESULT!$C208+RESULT!$D208&lt;3),"WON","LOST"))</f>
        <v>LOST</v>
      </c>
      <c r="F149" t="str">
        <f ca="1">IF(AND(RESULT!$K208&gt;E$1,RESULT!$C208+RESULT!$D208&gt;2),"WON",IF(AND(RESULT!$K208&lt;E$1,RESULT!$C208+RESULT!$D208&lt;3),"WON","LOST"))</f>
        <v>LOST</v>
      </c>
      <c r="G149" t="str">
        <f t="shared" ca="1" si="97"/>
        <v>LOST</v>
      </c>
      <c r="I149" t="str">
        <f ca="1">IF(AND(RESULT!$G208&gt;I$1,RESULT!$C208+RESULT!$D208&gt;2),"WON",IF(AND(RESULT!$G208&lt;I$1,RESULT!$C208+RESULT!$D208&lt;3),"WON","LOST"))</f>
        <v>LOST</v>
      </c>
      <c r="J149" t="str">
        <f ca="1">IF(AND(RESULT!$K208&gt;I$1,RESULT!$C208+RESULT!$D208&gt;2),"WON",IF(AND(RESULT!$K208&lt;I$1,RESULT!$C208+RESULT!$D208&lt;3),"WON","LOST"))</f>
        <v>LOST</v>
      </c>
      <c r="K149" t="str">
        <f t="shared" ca="1" si="98"/>
        <v>LOST</v>
      </c>
      <c r="M149" t="str">
        <f ca="1">IF(AND(RESULT!$G208&gt;M$1,RESULT!$C208+RESULT!$D208&gt;2),"WON",IF(AND(RESULT!$G208&lt;M$1,RESULT!$C208+RESULT!$D208&lt;3),"WON","LOST"))</f>
        <v>LOST</v>
      </c>
      <c r="N149" t="str">
        <f ca="1">IF(AND(RESULT!$K208&gt;M$1,RESULT!$C208+RESULT!$D208&gt;2),"WON",IF(AND(RESULT!$K208&lt;M$1,RESULT!$C208+RESULT!$D208&lt;3),"WON","LOST"))</f>
        <v>LOST</v>
      </c>
      <c r="O149" t="str">
        <f t="shared" ca="1" si="99"/>
        <v>LOST</v>
      </c>
      <c r="Q149" t="str">
        <f ca="1">IF(AND(RESULT!$G208&gt;Q$1,RESULT!$C208+RESULT!$D208&gt;2),"WON",IF(AND(RESULT!$G208&lt;Q$1,RESULT!$C208+RESULT!$D208&lt;3),"WON","LOST"))</f>
        <v>LOST</v>
      </c>
      <c r="R149" t="str">
        <f ca="1">IF(AND(RESULT!$K208&gt;Q$1,RESULT!$C208+RESULT!$D208&gt;2),"WON",IF(AND(RESULT!$K208&lt;Q$1,RESULT!$C208+RESULT!$D208&lt;3),"WON","LOST"))</f>
        <v>LOST</v>
      </c>
      <c r="S149" t="str">
        <f t="shared" ca="1" si="100"/>
        <v>LOST</v>
      </c>
      <c r="U149" t="str">
        <f ca="1">IF(AND(RESULT!$G208&gt;U$1,RESULT!$C208+RESULT!$D208&gt;2),"WON",IF(AND(RESULT!$G208&lt;U$1,RESULT!$C208+RESULT!$D208&lt;3),"WON","LOST"))</f>
        <v>LOST</v>
      </c>
      <c r="V149" t="str">
        <f ca="1">IF(AND(RESULT!$K208&gt;U$1,RESULT!$C208+RESULT!$D208&gt;2),"WON",IF(AND(RESULT!$K208&lt;U$1,RESULT!$C208+RESULT!$D208&lt;3),"WON","LOST"))</f>
        <v>LOST</v>
      </c>
      <c r="W149" t="str">
        <f t="shared" ca="1" si="101"/>
        <v>LOST</v>
      </c>
      <c r="Y149" t="str">
        <f ca="1">IF(AND(RESULT!$G208&gt;Y$1,RESULT!$C208+RESULT!$D208&gt;2),"WON",IF(AND(RESULT!$G208&lt;Y$1,RESULT!$C208+RESULT!$D208&lt;3),"WON","LOST"))</f>
        <v>LOST</v>
      </c>
      <c r="Z149" t="str">
        <f ca="1">IF(AND(RESULT!$K208&gt;Y$1,RESULT!$C208+RESULT!$D208&gt;2),"WON",IF(AND(RESULT!$K208&lt;Y$1,RESULT!$C208+RESULT!$D208&lt;3),"WON","LOST"))</f>
        <v>LOST</v>
      </c>
      <c r="AA149" t="str">
        <f t="shared" ca="1" si="102"/>
        <v>LOST</v>
      </c>
      <c r="AC149" t="str">
        <f ca="1">IF(AND(RESULT!$G208&gt;AC$1,RESULT!$C208+RESULT!$D208&gt;2),"WON",IF(AND(RESULT!$G208&lt;AC$1,RESULT!$C208+RESULT!$D208&lt;3),"WON","LOST"))</f>
        <v>LOST</v>
      </c>
      <c r="AD149" t="str">
        <f ca="1">IF(AND(RESULT!$K208&gt;AC$1,RESULT!$C208+RESULT!$D208&gt;2),"WON",IF(AND(RESULT!$K208&lt;AC$1,RESULT!$C208+RESULT!$D208&lt;3),"WON","LOST"))</f>
        <v>LOST</v>
      </c>
      <c r="AE149" t="str">
        <f t="shared" ca="1" si="103"/>
        <v>LOST</v>
      </c>
    </row>
    <row r="150" spans="1:31">
      <c r="A150" t="str">
        <f ca="1">IF(AND(RESULT!$G209&gt;A$1,RESULT!$C209+RESULT!$D209&gt;2),"WON",IF(AND(RESULT!$G209&lt;A$1,RESULT!$C209+RESULT!$D209&lt;3),"WON","LOST"))</f>
        <v>WON</v>
      </c>
      <c r="B150" t="str">
        <f ca="1">IF(AND(RESULT!$K209&gt;A$1,RESULT!$C209+RESULT!$D209&gt;2),"WON",IF(AND(RESULT!$K209&lt;A$1,RESULT!$C209+RESULT!$D209&lt;3),"WON","LOST"))</f>
        <v>WON</v>
      </c>
      <c r="C150" t="str">
        <f t="shared" ca="1" si="96"/>
        <v>WON</v>
      </c>
      <c r="E150" t="str">
        <f ca="1">IF(AND(RESULT!$G209&gt;E$1,RESULT!$C209+RESULT!$D209&gt;2),"WON",IF(AND(RESULT!$G209&lt;E$1,RESULT!$C209+RESULT!$D209&lt;3),"WON","LOST"))</f>
        <v>WON</v>
      </c>
      <c r="F150" t="str">
        <f ca="1">IF(AND(RESULT!$K209&gt;E$1,RESULT!$C209+RESULT!$D209&gt;2),"WON",IF(AND(RESULT!$K209&lt;E$1,RESULT!$C209+RESULT!$D209&lt;3),"WON","LOST"))</f>
        <v>WON</v>
      </c>
      <c r="G150" t="str">
        <f t="shared" ca="1" si="97"/>
        <v>WON</v>
      </c>
      <c r="I150" t="str">
        <f ca="1">IF(AND(RESULT!$G209&gt;I$1,RESULT!$C209+RESULT!$D209&gt;2),"WON",IF(AND(RESULT!$G209&lt;I$1,RESULT!$C209+RESULT!$D209&lt;3),"WON","LOST"))</f>
        <v>WON</v>
      </c>
      <c r="J150" t="str">
        <f ca="1">IF(AND(RESULT!$K209&gt;I$1,RESULT!$C209+RESULT!$D209&gt;2),"WON",IF(AND(RESULT!$K209&lt;I$1,RESULT!$C209+RESULT!$D209&lt;3),"WON","LOST"))</f>
        <v>WON</v>
      </c>
      <c r="K150" t="str">
        <f t="shared" ca="1" si="98"/>
        <v>WON</v>
      </c>
      <c r="M150" t="str">
        <f ca="1">IF(AND(RESULT!$G209&gt;M$1,RESULT!$C209+RESULT!$D209&gt;2),"WON",IF(AND(RESULT!$G209&lt;M$1,RESULT!$C209+RESULT!$D209&lt;3),"WON","LOST"))</f>
        <v>WON</v>
      </c>
      <c r="N150" t="str">
        <f ca="1">IF(AND(RESULT!$K209&gt;M$1,RESULT!$C209+RESULT!$D209&gt;2),"WON",IF(AND(RESULT!$K209&lt;M$1,RESULT!$C209+RESULT!$D209&lt;3),"WON","LOST"))</f>
        <v>WON</v>
      </c>
      <c r="O150" t="str">
        <f t="shared" ca="1" si="99"/>
        <v>WON</v>
      </c>
      <c r="Q150" t="str">
        <f ca="1">IF(AND(RESULT!$G209&gt;Q$1,RESULT!$C209+RESULT!$D209&gt;2),"WON",IF(AND(RESULT!$G209&lt;Q$1,RESULT!$C209+RESULT!$D209&lt;3),"WON","LOST"))</f>
        <v>WON</v>
      </c>
      <c r="R150" t="str">
        <f ca="1">IF(AND(RESULT!$K209&gt;Q$1,RESULT!$C209+RESULT!$D209&gt;2),"WON",IF(AND(RESULT!$K209&lt;Q$1,RESULT!$C209+RESULT!$D209&lt;3),"WON","LOST"))</f>
        <v>WON</v>
      </c>
      <c r="S150" t="str">
        <f t="shared" ca="1" si="100"/>
        <v>WON</v>
      </c>
      <c r="U150" t="str">
        <f ca="1">IF(AND(RESULT!$G209&gt;U$1,RESULT!$C209+RESULT!$D209&gt;2),"WON",IF(AND(RESULT!$G209&lt;U$1,RESULT!$C209+RESULT!$D209&lt;3),"WON","LOST"))</f>
        <v>WON</v>
      </c>
      <c r="V150" t="str">
        <f ca="1">IF(AND(RESULT!$K209&gt;U$1,RESULT!$C209+RESULT!$D209&gt;2),"WON",IF(AND(RESULT!$K209&lt;U$1,RESULT!$C209+RESULT!$D209&lt;3),"WON","LOST"))</f>
        <v>WON</v>
      </c>
      <c r="W150" t="str">
        <f t="shared" ca="1" si="101"/>
        <v>WON</v>
      </c>
      <c r="Y150" t="str">
        <f ca="1">IF(AND(RESULT!$G209&gt;Y$1,RESULT!$C209+RESULT!$D209&gt;2),"WON",IF(AND(RESULT!$G209&lt;Y$1,RESULT!$C209+RESULT!$D209&lt;3),"WON","LOST"))</f>
        <v>WON</v>
      </c>
      <c r="Z150" t="str">
        <f ca="1">IF(AND(RESULT!$K209&gt;Y$1,RESULT!$C209+RESULT!$D209&gt;2),"WON",IF(AND(RESULT!$K209&lt;Y$1,RESULT!$C209+RESULT!$D209&lt;3),"WON","LOST"))</f>
        <v>WON</v>
      </c>
      <c r="AA150" t="str">
        <f t="shared" ca="1" si="102"/>
        <v>WON</v>
      </c>
      <c r="AC150" t="str">
        <f ca="1">IF(AND(RESULT!$G209&gt;AC$1,RESULT!$C209+RESULT!$D209&gt;2),"WON",IF(AND(RESULT!$G209&lt;AC$1,RESULT!$C209+RESULT!$D209&lt;3),"WON","LOST"))</f>
        <v>WON</v>
      </c>
      <c r="AD150" t="str">
        <f ca="1">IF(AND(RESULT!$K209&gt;AC$1,RESULT!$C209+RESULT!$D209&gt;2),"WON",IF(AND(RESULT!$K209&lt;AC$1,RESULT!$C209+RESULT!$D209&lt;3),"WON","LOST"))</f>
        <v>WON</v>
      </c>
      <c r="AE150" t="str">
        <f t="shared" ca="1" si="103"/>
        <v>WON</v>
      </c>
    </row>
    <row r="151" spans="1:31">
      <c r="A151" t="str">
        <f ca="1">IF(AND(RESULT!$G210&gt;A$1,RESULT!$C210+RESULT!$D210&gt;2),"WON",IF(AND(RESULT!$G210&lt;A$1,RESULT!$C210+RESULT!$D210&lt;3),"WON","LOST"))</f>
        <v>LOST</v>
      </c>
      <c r="B151" t="str">
        <f ca="1">IF(AND(RESULT!$K210&gt;A$1,RESULT!$C210+RESULT!$D210&gt;2),"WON",IF(AND(RESULT!$K210&lt;A$1,RESULT!$C210+RESULT!$D210&lt;3),"WON","LOST"))</f>
        <v>LOST</v>
      </c>
      <c r="C151" t="str">
        <f t="shared" ca="1" si="96"/>
        <v>LOST</v>
      </c>
      <c r="E151" t="str">
        <f ca="1">IF(AND(RESULT!$G210&gt;E$1,RESULT!$C210+RESULT!$D210&gt;2),"WON",IF(AND(RESULT!$G210&lt;E$1,RESULT!$C210+RESULT!$D210&lt;3),"WON","LOST"))</f>
        <v>LOST</v>
      </c>
      <c r="F151" t="str">
        <f ca="1">IF(AND(RESULT!$K210&gt;E$1,RESULT!$C210+RESULT!$D210&gt;2),"WON",IF(AND(RESULT!$K210&lt;E$1,RESULT!$C210+RESULT!$D210&lt;3),"WON","LOST"))</f>
        <v>LOST</v>
      </c>
      <c r="G151" t="str">
        <f t="shared" ca="1" si="97"/>
        <v>LOST</v>
      </c>
      <c r="I151" t="str">
        <f ca="1">IF(AND(RESULT!$G210&gt;I$1,RESULT!$C210+RESULT!$D210&gt;2),"WON",IF(AND(RESULT!$G210&lt;I$1,RESULT!$C210+RESULT!$D210&lt;3),"WON","LOST"))</f>
        <v>LOST</v>
      </c>
      <c r="J151" t="str">
        <f ca="1">IF(AND(RESULT!$K210&gt;I$1,RESULT!$C210+RESULT!$D210&gt;2),"WON",IF(AND(RESULT!$K210&lt;I$1,RESULT!$C210+RESULT!$D210&lt;3),"WON","LOST"))</f>
        <v>LOST</v>
      </c>
      <c r="K151" t="str">
        <f t="shared" ca="1" si="98"/>
        <v>LOST</v>
      </c>
      <c r="M151" t="str">
        <f ca="1">IF(AND(RESULT!$G210&gt;M$1,RESULT!$C210+RESULT!$D210&gt;2),"WON",IF(AND(RESULT!$G210&lt;M$1,RESULT!$C210+RESULT!$D210&lt;3),"WON","LOST"))</f>
        <v>LOST</v>
      </c>
      <c r="N151" t="str">
        <f ca="1">IF(AND(RESULT!$K210&gt;M$1,RESULT!$C210+RESULT!$D210&gt;2),"WON",IF(AND(RESULT!$K210&lt;M$1,RESULT!$C210+RESULT!$D210&lt;3),"WON","LOST"))</f>
        <v>LOST</v>
      </c>
      <c r="O151" t="str">
        <f t="shared" ca="1" si="99"/>
        <v>LOST</v>
      </c>
      <c r="Q151" t="str">
        <f ca="1">IF(AND(RESULT!$G210&gt;Q$1,RESULT!$C210+RESULT!$D210&gt;2),"WON",IF(AND(RESULT!$G210&lt;Q$1,RESULT!$C210+RESULT!$D210&lt;3),"WON","LOST"))</f>
        <v>LOST</v>
      </c>
      <c r="R151" t="str">
        <f ca="1">IF(AND(RESULT!$K210&gt;Q$1,RESULT!$C210+RESULT!$D210&gt;2),"WON",IF(AND(RESULT!$K210&lt;Q$1,RESULT!$C210+RESULT!$D210&lt;3),"WON","LOST"))</f>
        <v>LOST</v>
      </c>
      <c r="S151" t="str">
        <f t="shared" ca="1" si="100"/>
        <v>LOST</v>
      </c>
      <c r="U151" t="str">
        <f ca="1">IF(AND(RESULT!$G210&gt;U$1,RESULT!$C210+RESULT!$D210&gt;2),"WON",IF(AND(RESULT!$G210&lt;U$1,RESULT!$C210+RESULT!$D210&lt;3),"WON","LOST"))</f>
        <v>LOST</v>
      </c>
      <c r="V151" t="str">
        <f ca="1">IF(AND(RESULT!$K210&gt;U$1,RESULT!$C210+RESULT!$D210&gt;2),"WON",IF(AND(RESULT!$K210&lt;U$1,RESULT!$C210+RESULT!$D210&lt;3),"WON","LOST"))</f>
        <v>LOST</v>
      </c>
      <c r="W151" t="str">
        <f t="shared" ca="1" si="101"/>
        <v>LOST</v>
      </c>
      <c r="Y151" t="str">
        <f ca="1">IF(AND(RESULT!$G210&gt;Y$1,RESULT!$C210+RESULT!$D210&gt;2),"WON",IF(AND(RESULT!$G210&lt;Y$1,RESULT!$C210+RESULT!$D210&lt;3),"WON","LOST"))</f>
        <v>LOST</v>
      </c>
      <c r="Z151" t="str">
        <f ca="1">IF(AND(RESULT!$K210&gt;Y$1,RESULT!$C210+RESULT!$D210&gt;2),"WON",IF(AND(RESULT!$K210&lt;Y$1,RESULT!$C210+RESULT!$D210&lt;3),"WON","LOST"))</f>
        <v>LOST</v>
      </c>
      <c r="AA151" t="str">
        <f t="shared" ca="1" si="102"/>
        <v>LOST</v>
      </c>
      <c r="AC151" t="str">
        <f ca="1">IF(AND(RESULT!$G210&gt;AC$1,RESULT!$C210+RESULT!$D210&gt;2),"WON",IF(AND(RESULT!$G210&lt;AC$1,RESULT!$C210+RESULT!$D210&lt;3),"WON","LOST"))</f>
        <v>LOST</v>
      </c>
      <c r="AD151" t="str">
        <f ca="1">IF(AND(RESULT!$K210&gt;AC$1,RESULT!$C210+RESULT!$D210&gt;2),"WON",IF(AND(RESULT!$K210&lt;AC$1,RESULT!$C210+RESULT!$D210&lt;3),"WON","LOST"))</f>
        <v>WON</v>
      </c>
      <c r="AE151" t="str">
        <f t="shared" ca="1" si="103"/>
        <v>DP</v>
      </c>
    </row>
    <row r="152" spans="1:31">
      <c r="A152" t="str">
        <f ca="1">IF(AND(RESULT!$G211&gt;A$1,RESULT!$C211+RESULT!$D211&gt;2),"WON",IF(AND(RESULT!$G211&lt;A$1,RESULT!$C211+RESULT!$D211&lt;3),"WON","LOST"))</f>
        <v>LOST</v>
      </c>
      <c r="B152" t="str">
        <f ca="1">IF(AND(RESULT!$K211&gt;A$1,RESULT!$C211+RESULT!$D211&gt;2),"WON",IF(AND(RESULT!$K211&lt;A$1,RESULT!$C211+RESULT!$D211&lt;3),"WON","LOST"))</f>
        <v>LOST</v>
      </c>
      <c r="C152" t="str">
        <f t="shared" ca="1" si="96"/>
        <v>LOST</v>
      </c>
      <c r="E152" t="str">
        <f ca="1">IF(AND(RESULT!$G211&gt;E$1,RESULT!$C211+RESULT!$D211&gt;2),"WON",IF(AND(RESULT!$G211&lt;E$1,RESULT!$C211+RESULT!$D211&lt;3),"WON","LOST"))</f>
        <v>LOST</v>
      </c>
      <c r="F152" t="str">
        <f ca="1">IF(AND(RESULT!$K211&gt;E$1,RESULT!$C211+RESULT!$D211&gt;2),"WON",IF(AND(RESULT!$K211&lt;E$1,RESULT!$C211+RESULT!$D211&lt;3),"WON","LOST"))</f>
        <v>LOST</v>
      </c>
      <c r="G152" t="str">
        <f t="shared" ca="1" si="97"/>
        <v>LOST</v>
      </c>
      <c r="I152" t="str">
        <f ca="1">IF(AND(RESULT!$G211&gt;I$1,RESULT!$C211+RESULT!$D211&gt;2),"WON",IF(AND(RESULT!$G211&lt;I$1,RESULT!$C211+RESULT!$D211&lt;3),"WON","LOST"))</f>
        <v>LOST</v>
      </c>
      <c r="J152" t="str">
        <f ca="1">IF(AND(RESULT!$K211&gt;I$1,RESULT!$C211+RESULT!$D211&gt;2),"WON",IF(AND(RESULT!$K211&lt;I$1,RESULT!$C211+RESULT!$D211&lt;3),"WON","LOST"))</f>
        <v>LOST</v>
      </c>
      <c r="K152" t="str">
        <f t="shared" ca="1" si="98"/>
        <v>LOST</v>
      </c>
      <c r="M152" t="str">
        <f ca="1">IF(AND(RESULT!$G211&gt;M$1,RESULT!$C211+RESULT!$D211&gt;2),"WON",IF(AND(RESULT!$G211&lt;M$1,RESULT!$C211+RESULT!$D211&lt;3),"WON","LOST"))</f>
        <v>LOST</v>
      </c>
      <c r="N152" t="str">
        <f ca="1">IF(AND(RESULT!$K211&gt;M$1,RESULT!$C211+RESULT!$D211&gt;2),"WON",IF(AND(RESULT!$K211&lt;M$1,RESULT!$C211+RESULT!$D211&lt;3),"WON","LOST"))</f>
        <v>LOST</v>
      </c>
      <c r="O152" t="str">
        <f t="shared" ca="1" si="99"/>
        <v>LOST</v>
      </c>
      <c r="Q152" t="str">
        <f ca="1">IF(AND(RESULT!$G211&gt;Q$1,RESULT!$C211+RESULT!$D211&gt;2),"WON",IF(AND(RESULT!$G211&lt;Q$1,RESULT!$C211+RESULT!$D211&lt;3),"WON","LOST"))</f>
        <v>LOST</v>
      </c>
      <c r="R152" t="str">
        <f ca="1">IF(AND(RESULT!$K211&gt;Q$1,RESULT!$C211+RESULT!$D211&gt;2),"WON",IF(AND(RESULT!$K211&lt;Q$1,RESULT!$C211+RESULT!$D211&lt;3),"WON","LOST"))</f>
        <v>LOST</v>
      </c>
      <c r="S152" t="str">
        <f t="shared" ca="1" si="100"/>
        <v>LOST</v>
      </c>
      <c r="U152" t="str">
        <f ca="1">IF(AND(RESULT!$G211&gt;U$1,RESULT!$C211+RESULT!$D211&gt;2),"WON",IF(AND(RESULT!$G211&lt;U$1,RESULT!$C211+RESULT!$D211&lt;3),"WON","LOST"))</f>
        <v>LOST</v>
      </c>
      <c r="V152" t="str">
        <f ca="1">IF(AND(RESULT!$K211&gt;U$1,RESULT!$C211+RESULT!$D211&gt;2),"WON",IF(AND(RESULT!$K211&lt;U$1,RESULT!$C211+RESULT!$D211&lt;3),"WON","LOST"))</f>
        <v>LOST</v>
      </c>
      <c r="W152" t="str">
        <f t="shared" ca="1" si="101"/>
        <v>LOST</v>
      </c>
      <c r="Y152" t="str">
        <f ca="1">IF(AND(RESULT!$G211&gt;Y$1,RESULT!$C211+RESULT!$D211&gt;2),"WON",IF(AND(RESULT!$G211&lt;Y$1,RESULT!$C211+RESULT!$D211&lt;3),"WON","LOST"))</f>
        <v>LOST</v>
      </c>
      <c r="Z152" t="str">
        <f ca="1">IF(AND(RESULT!$K211&gt;Y$1,RESULT!$C211+RESULT!$D211&gt;2),"WON",IF(AND(RESULT!$K211&lt;Y$1,RESULT!$C211+RESULT!$D211&lt;3),"WON","LOST"))</f>
        <v>LOST</v>
      </c>
      <c r="AA152" t="str">
        <f t="shared" ca="1" si="102"/>
        <v>LOST</v>
      </c>
      <c r="AC152" t="str">
        <f ca="1">IF(AND(RESULT!$G211&gt;AC$1,RESULT!$C211+RESULT!$D211&gt;2),"WON",IF(AND(RESULT!$G211&lt;AC$1,RESULT!$C211+RESULT!$D211&lt;3),"WON","LOST"))</f>
        <v>WON</v>
      </c>
      <c r="AD152" t="str">
        <f ca="1">IF(AND(RESULT!$K211&gt;AC$1,RESULT!$C211+RESULT!$D211&gt;2),"WON",IF(AND(RESULT!$K211&lt;AC$1,RESULT!$C211+RESULT!$D211&lt;3),"WON","LOST"))</f>
        <v>WON</v>
      </c>
      <c r="AE152" t="str">
        <f t="shared" ca="1" si="103"/>
        <v>WON</v>
      </c>
    </row>
    <row r="153" spans="1:31">
      <c r="A153" t="str">
        <f ca="1">IF(AND(RESULT!$G212&gt;A$1,RESULT!$C212+RESULT!$D212&gt;2),"WON",IF(AND(RESULT!$G212&lt;A$1,RESULT!$C212+RESULT!$D212&lt;3),"WON","LOST"))</f>
        <v>WON</v>
      </c>
      <c r="B153" t="str">
        <f ca="1">IF(AND(RESULT!$K212&gt;A$1,RESULT!$C212+RESULT!$D212&gt;2),"WON",IF(AND(RESULT!$K212&lt;A$1,RESULT!$C212+RESULT!$D212&lt;3),"WON","LOST"))</f>
        <v>WON</v>
      </c>
      <c r="C153" t="str">
        <f t="shared" ca="1" si="96"/>
        <v>WON</v>
      </c>
      <c r="E153" t="str">
        <f ca="1">IF(AND(RESULT!$G212&gt;E$1,RESULT!$C212+RESULT!$D212&gt;2),"WON",IF(AND(RESULT!$G212&lt;E$1,RESULT!$C212+RESULT!$D212&lt;3),"WON","LOST"))</f>
        <v>WON</v>
      </c>
      <c r="F153" t="str">
        <f ca="1">IF(AND(RESULT!$K212&gt;E$1,RESULT!$C212+RESULT!$D212&gt;2),"WON",IF(AND(RESULT!$K212&lt;E$1,RESULT!$C212+RESULT!$D212&lt;3),"WON","LOST"))</f>
        <v>WON</v>
      </c>
      <c r="G153" t="str">
        <f t="shared" ca="1" si="97"/>
        <v>WON</v>
      </c>
      <c r="I153" t="str">
        <f ca="1">IF(AND(RESULT!$G212&gt;I$1,RESULT!$C212+RESULT!$D212&gt;2),"WON",IF(AND(RESULT!$G212&lt;I$1,RESULT!$C212+RESULT!$D212&lt;3),"WON","LOST"))</f>
        <v>WON</v>
      </c>
      <c r="J153" t="str">
        <f ca="1">IF(AND(RESULT!$K212&gt;I$1,RESULT!$C212+RESULT!$D212&gt;2),"WON",IF(AND(RESULT!$K212&lt;I$1,RESULT!$C212+RESULT!$D212&lt;3),"WON","LOST"))</f>
        <v>WON</v>
      </c>
      <c r="K153" t="str">
        <f t="shared" ca="1" si="98"/>
        <v>WON</v>
      </c>
      <c r="M153" t="str">
        <f ca="1">IF(AND(RESULT!$G212&gt;M$1,RESULT!$C212+RESULT!$D212&gt;2),"WON",IF(AND(RESULT!$G212&lt;M$1,RESULT!$C212+RESULT!$D212&lt;3),"WON","LOST"))</f>
        <v>WON</v>
      </c>
      <c r="N153" t="str">
        <f ca="1">IF(AND(RESULT!$K212&gt;M$1,RESULT!$C212+RESULT!$D212&gt;2),"WON",IF(AND(RESULT!$K212&lt;M$1,RESULT!$C212+RESULT!$D212&lt;3),"WON","LOST"))</f>
        <v>WON</v>
      </c>
      <c r="O153" t="str">
        <f t="shared" ca="1" si="99"/>
        <v>WON</v>
      </c>
      <c r="Q153" t="str">
        <f ca="1">IF(AND(RESULT!$G212&gt;Q$1,RESULT!$C212+RESULT!$D212&gt;2),"WON",IF(AND(RESULT!$G212&lt;Q$1,RESULT!$C212+RESULT!$D212&lt;3),"WON","LOST"))</f>
        <v>WON</v>
      </c>
      <c r="R153" t="str">
        <f ca="1">IF(AND(RESULT!$K212&gt;Q$1,RESULT!$C212+RESULT!$D212&gt;2),"WON",IF(AND(RESULT!$K212&lt;Q$1,RESULT!$C212+RESULT!$D212&lt;3),"WON","LOST"))</f>
        <v>WON</v>
      </c>
      <c r="S153" t="str">
        <f t="shared" ca="1" si="100"/>
        <v>WON</v>
      </c>
      <c r="U153" t="str">
        <f ca="1">IF(AND(RESULT!$G212&gt;U$1,RESULT!$C212+RESULT!$D212&gt;2),"WON",IF(AND(RESULT!$G212&lt;U$1,RESULT!$C212+RESULT!$D212&lt;3),"WON","LOST"))</f>
        <v>WON</v>
      </c>
      <c r="V153" t="str">
        <f ca="1">IF(AND(RESULT!$K212&gt;U$1,RESULT!$C212+RESULT!$D212&gt;2),"WON",IF(AND(RESULT!$K212&lt;U$1,RESULT!$C212+RESULT!$D212&lt;3),"WON","LOST"))</f>
        <v>WON</v>
      </c>
      <c r="W153" t="str">
        <f t="shared" ca="1" si="101"/>
        <v>WON</v>
      </c>
      <c r="Y153" t="str">
        <f ca="1">IF(AND(RESULT!$G212&gt;Y$1,RESULT!$C212+RESULT!$D212&gt;2),"WON",IF(AND(RESULT!$G212&lt;Y$1,RESULT!$C212+RESULT!$D212&lt;3),"WON","LOST"))</f>
        <v>WON</v>
      </c>
      <c r="Z153" t="str">
        <f ca="1">IF(AND(RESULT!$K212&gt;Y$1,RESULT!$C212+RESULT!$D212&gt;2),"WON",IF(AND(RESULT!$K212&lt;Y$1,RESULT!$C212+RESULT!$D212&lt;3),"WON","LOST"))</f>
        <v>WON</v>
      </c>
      <c r="AA153" t="str">
        <f t="shared" ca="1" si="102"/>
        <v>WON</v>
      </c>
      <c r="AC153" t="str">
        <f ca="1">IF(AND(RESULT!$G212&gt;AC$1,RESULT!$C212+RESULT!$D212&gt;2),"WON",IF(AND(RESULT!$G212&lt;AC$1,RESULT!$C212+RESULT!$D212&lt;3),"WON","LOST"))</f>
        <v>WON</v>
      </c>
      <c r="AD153" t="str">
        <f ca="1">IF(AND(RESULT!$K212&gt;AC$1,RESULT!$C212+RESULT!$D212&gt;2),"WON",IF(AND(RESULT!$K212&lt;AC$1,RESULT!$C212+RESULT!$D212&lt;3),"WON","LOST"))</f>
        <v>WON</v>
      </c>
      <c r="AE153" t="str">
        <f t="shared" ca="1" si="103"/>
        <v>WON</v>
      </c>
    </row>
    <row r="154" spans="1:31">
      <c r="A154" t="str">
        <f ca="1">IF(AND(RESULT!$G213&gt;A$1,RESULT!$C213+RESULT!$D213&gt;2),"WON",IF(AND(RESULT!$G213&lt;A$1,RESULT!$C213+RESULT!$D213&lt;3),"WON","LOST"))</f>
        <v>LOST</v>
      </c>
      <c r="B154" t="str">
        <f ca="1">IF(AND(RESULT!$K213&gt;A$1,RESULT!$C213+RESULT!$D213&gt;2),"WON",IF(AND(RESULT!$K213&lt;A$1,RESULT!$C213+RESULT!$D213&lt;3),"WON","LOST"))</f>
        <v>LOST</v>
      </c>
      <c r="C154" t="str">
        <f t="shared" ca="1" si="96"/>
        <v>LOST</v>
      </c>
      <c r="E154" t="str">
        <f ca="1">IF(AND(RESULT!$G213&gt;E$1,RESULT!$C213+RESULT!$D213&gt;2),"WON",IF(AND(RESULT!$G213&lt;E$1,RESULT!$C213+RESULT!$D213&lt;3),"WON","LOST"))</f>
        <v>LOST</v>
      </c>
      <c r="F154" t="str">
        <f ca="1">IF(AND(RESULT!$K213&gt;E$1,RESULT!$C213+RESULT!$D213&gt;2),"WON",IF(AND(RESULT!$K213&lt;E$1,RESULT!$C213+RESULT!$D213&lt;3),"WON","LOST"))</f>
        <v>LOST</v>
      </c>
      <c r="G154" t="str">
        <f t="shared" ca="1" si="97"/>
        <v>LOST</v>
      </c>
      <c r="I154" t="str">
        <f ca="1">IF(AND(RESULT!$G213&gt;I$1,RESULT!$C213+RESULT!$D213&gt;2),"WON",IF(AND(RESULT!$G213&lt;I$1,RESULT!$C213+RESULT!$D213&lt;3),"WON","LOST"))</f>
        <v>LOST</v>
      </c>
      <c r="J154" t="str">
        <f ca="1">IF(AND(RESULT!$K213&gt;I$1,RESULT!$C213+RESULT!$D213&gt;2),"WON",IF(AND(RESULT!$K213&lt;I$1,RESULT!$C213+RESULT!$D213&lt;3),"WON","LOST"))</f>
        <v>LOST</v>
      </c>
      <c r="K154" t="str">
        <f t="shared" ca="1" si="98"/>
        <v>LOST</v>
      </c>
      <c r="M154" t="str">
        <f ca="1">IF(AND(RESULT!$G213&gt;M$1,RESULT!$C213+RESULT!$D213&gt;2),"WON",IF(AND(RESULT!$G213&lt;M$1,RESULT!$C213+RESULT!$D213&lt;3),"WON","LOST"))</f>
        <v>LOST</v>
      </c>
      <c r="N154" t="str">
        <f ca="1">IF(AND(RESULT!$K213&gt;M$1,RESULT!$C213+RESULT!$D213&gt;2),"WON",IF(AND(RESULT!$K213&lt;M$1,RESULT!$C213+RESULT!$D213&lt;3),"WON","LOST"))</f>
        <v>LOST</v>
      </c>
      <c r="O154" t="str">
        <f t="shared" ca="1" si="99"/>
        <v>LOST</v>
      </c>
      <c r="Q154" t="str">
        <f ca="1">IF(AND(RESULT!$G213&gt;Q$1,RESULT!$C213+RESULT!$D213&gt;2),"WON",IF(AND(RESULT!$G213&lt;Q$1,RESULT!$C213+RESULT!$D213&lt;3),"WON","LOST"))</f>
        <v>LOST</v>
      </c>
      <c r="R154" t="str">
        <f ca="1">IF(AND(RESULT!$K213&gt;Q$1,RESULT!$C213+RESULT!$D213&gt;2),"WON",IF(AND(RESULT!$K213&lt;Q$1,RESULT!$C213+RESULT!$D213&lt;3),"WON","LOST"))</f>
        <v>LOST</v>
      </c>
      <c r="S154" t="str">
        <f t="shared" ca="1" si="100"/>
        <v>LOST</v>
      </c>
      <c r="U154" t="str">
        <f ca="1">IF(AND(RESULT!$G213&gt;U$1,RESULT!$C213+RESULT!$D213&gt;2),"WON",IF(AND(RESULT!$G213&lt;U$1,RESULT!$C213+RESULT!$D213&lt;3),"WON","LOST"))</f>
        <v>LOST</v>
      </c>
      <c r="V154" t="str">
        <f ca="1">IF(AND(RESULT!$K213&gt;U$1,RESULT!$C213+RESULT!$D213&gt;2),"WON",IF(AND(RESULT!$K213&lt;U$1,RESULT!$C213+RESULT!$D213&lt;3),"WON","LOST"))</f>
        <v>LOST</v>
      </c>
      <c r="W154" t="str">
        <f t="shared" ca="1" si="101"/>
        <v>LOST</v>
      </c>
      <c r="Y154" t="str">
        <f ca="1">IF(AND(RESULT!$G213&gt;Y$1,RESULT!$C213+RESULT!$D213&gt;2),"WON",IF(AND(RESULT!$G213&lt;Y$1,RESULT!$C213+RESULT!$D213&lt;3),"WON","LOST"))</f>
        <v>LOST</v>
      </c>
      <c r="Z154" t="str">
        <f ca="1">IF(AND(RESULT!$K213&gt;Y$1,RESULT!$C213+RESULT!$D213&gt;2),"WON",IF(AND(RESULT!$K213&lt;Y$1,RESULT!$C213+RESULT!$D213&lt;3),"WON","LOST"))</f>
        <v>LOST</v>
      </c>
      <c r="AA154" t="str">
        <f t="shared" ca="1" si="102"/>
        <v>LOST</v>
      </c>
      <c r="AC154" t="str">
        <f ca="1">IF(AND(RESULT!$G213&gt;AC$1,RESULT!$C213+RESULT!$D213&gt;2),"WON",IF(AND(RESULT!$G213&lt;AC$1,RESULT!$C213+RESULT!$D213&lt;3),"WON","LOST"))</f>
        <v>LOST</v>
      </c>
      <c r="AD154" t="str">
        <f ca="1">IF(AND(RESULT!$K213&gt;AC$1,RESULT!$C213+RESULT!$D213&gt;2),"WON",IF(AND(RESULT!$K213&lt;AC$1,RESULT!$C213+RESULT!$D213&lt;3),"WON","LOST"))</f>
        <v>LOST</v>
      </c>
      <c r="AE154" t="str">
        <f t="shared" ca="1" si="103"/>
        <v>LOST</v>
      </c>
    </row>
    <row r="155" spans="1:31">
      <c r="A155" t="str">
        <f ca="1">IF(AND(RESULT!$G214&gt;A$1,RESULT!$C214+RESULT!$D214&gt;2),"WON",IF(AND(RESULT!$G214&lt;A$1,RESULT!$C214+RESULT!$D214&lt;3),"WON","LOST"))</f>
        <v>LOST</v>
      </c>
      <c r="B155" t="str">
        <f ca="1">IF(AND(RESULT!$K214&gt;A$1,RESULT!$C214+RESULT!$D214&gt;2),"WON",IF(AND(RESULT!$K214&lt;A$1,RESULT!$C214+RESULT!$D214&lt;3),"WON","LOST"))</f>
        <v>LOST</v>
      </c>
      <c r="C155" t="str">
        <f t="shared" ca="1" si="96"/>
        <v>LOST</v>
      </c>
      <c r="E155" t="str">
        <f ca="1">IF(AND(RESULT!$G214&gt;E$1,RESULT!$C214+RESULT!$D214&gt;2),"WON",IF(AND(RESULT!$G214&lt;E$1,RESULT!$C214+RESULT!$D214&lt;3),"WON","LOST"))</f>
        <v>WON</v>
      </c>
      <c r="F155" t="str">
        <f ca="1">IF(AND(RESULT!$K214&gt;E$1,RESULT!$C214+RESULT!$D214&gt;2),"WON",IF(AND(RESULT!$K214&lt;E$1,RESULT!$C214+RESULT!$D214&lt;3),"WON","LOST"))</f>
        <v>WON</v>
      </c>
      <c r="G155" t="str">
        <f t="shared" ca="1" si="97"/>
        <v>WON</v>
      </c>
      <c r="I155" t="str">
        <f ca="1">IF(AND(RESULT!$G214&gt;I$1,RESULT!$C214+RESULT!$D214&gt;2),"WON",IF(AND(RESULT!$G214&lt;I$1,RESULT!$C214+RESULT!$D214&lt;3),"WON","LOST"))</f>
        <v>WON</v>
      </c>
      <c r="J155" t="str">
        <f ca="1">IF(AND(RESULT!$K214&gt;I$1,RESULT!$C214+RESULT!$D214&gt;2),"WON",IF(AND(RESULT!$K214&lt;I$1,RESULT!$C214+RESULT!$D214&lt;3),"WON","LOST"))</f>
        <v>WON</v>
      </c>
      <c r="K155" t="str">
        <f t="shared" ca="1" si="98"/>
        <v>WON</v>
      </c>
      <c r="M155" t="str">
        <f ca="1">IF(AND(RESULT!$G214&gt;M$1,RESULT!$C214+RESULT!$D214&gt;2),"WON",IF(AND(RESULT!$G214&lt;M$1,RESULT!$C214+RESULT!$D214&lt;3),"WON","LOST"))</f>
        <v>WON</v>
      </c>
      <c r="N155" t="str">
        <f ca="1">IF(AND(RESULT!$K214&gt;M$1,RESULT!$C214+RESULT!$D214&gt;2),"WON",IF(AND(RESULT!$K214&lt;M$1,RESULT!$C214+RESULT!$D214&lt;3),"WON","LOST"))</f>
        <v>WON</v>
      </c>
      <c r="O155" t="str">
        <f t="shared" ca="1" si="99"/>
        <v>WON</v>
      </c>
      <c r="Q155" t="str">
        <f ca="1">IF(AND(RESULT!$G214&gt;Q$1,RESULT!$C214+RESULT!$D214&gt;2),"WON",IF(AND(RESULT!$G214&lt;Q$1,RESULT!$C214+RESULT!$D214&lt;3),"WON","LOST"))</f>
        <v>WON</v>
      </c>
      <c r="R155" t="str">
        <f ca="1">IF(AND(RESULT!$K214&gt;Q$1,RESULT!$C214+RESULT!$D214&gt;2),"WON",IF(AND(RESULT!$K214&lt;Q$1,RESULT!$C214+RESULT!$D214&lt;3),"WON","LOST"))</f>
        <v>WON</v>
      </c>
      <c r="S155" t="str">
        <f t="shared" ca="1" si="100"/>
        <v>WON</v>
      </c>
      <c r="U155" t="str">
        <f ca="1">IF(AND(RESULT!$G214&gt;U$1,RESULT!$C214+RESULT!$D214&gt;2),"WON",IF(AND(RESULT!$G214&lt;U$1,RESULT!$C214+RESULT!$D214&lt;3),"WON","LOST"))</f>
        <v>WON</v>
      </c>
      <c r="V155" t="str">
        <f ca="1">IF(AND(RESULT!$K214&gt;U$1,RESULT!$C214+RESULT!$D214&gt;2),"WON",IF(AND(RESULT!$K214&lt;U$1,RESULT!$C214+RESULT!$D214&lt;3),"WON","LOST"))</f>
        <v>WON</v>
      </c>
      <c r="W155" t="str">
        <f t="shared" ca="1" si="101"/>
        <v>WON</v>
      </c>
      <c r="Y155" t="str">
        <f ca="1">IF(AND(RESULT!$G214&gt;Y$1,RESULT!$C214+RESULT!$D214&gt;2),"WON",IF(AND(RESULT!$G214&lt;Y$1,RESULT!$C214+RESULT!$D214&lt;3),"WON","LOST"))</f>
        <v>WON</v>
      </c>
      <c r="Z155" t="str">
        <f ca="1">IF(AND(RESULT!$K214&gt;Y$1,RESULT!$C214+RESULT!$D214&gt;2),"WON",IF(AND(RESULT!$K214&lt;Y$1,RESULT!$C214+RESULT!$D214&lt;3),"WON","LOST"))</f>
        <v>WON</v>
      </c>
      <c r="AA155" t="str">
        <f t="shared" ca="1" si="102"/>
        <v>WON</v>
      </c>
      <c r="AC155" t="str">
        <f ca="1">IF(AND(RESULT!$G214&gt;AC$1,RESULT!$C214+RESULT!$D214&gt;2),"WON",IF(AND(RESULT!$G214&lt;AC$1,RESULT!$C214+RESULT!$D214&lt;3),"WON","LOST"))</f>
        <v>LOST</v>
      </c>
      <c r="AD155" t="str">
        <f ca="1">IF(AND(RESULT!$K214&gt;AC$1,RESULT!$C214+RESULT!$D214&gt;2),"WON",IF(AND(RESULT!$K214&lt;AC$1,RESULT!$C214+RESULT!$D214&lt;3),"WON","LOST"))</f>
        <v>LOST</v>
      </c>
      <c r="AE155" t="str">
        <f t="shared" ca="1" si="103"/>
        <v>LOST</v>
      </c>
    </row>
    <row r="156" spans="1:31">
      <c r="A156" t="str">
        <f ca="1">IF(AND(RESULT!$G215&gt;A$1,RESULT!$C215+RESULT!$D215&gt;2),"WON",IF(AND(RESULT!$G215&lt;A$1,RESULT!$C215+RESULT!$D215&lt;3),"WON","LOST"))</f>
        <v>WON</v>
      </c>
      <c r="B156" t="str">
        <f ca="1">IF(AND(RESULT!$K215&gt;A$1,RESULT!$C215+RESULT!$D215&gt;2),"WON",IF(AND(RESULT!$K215&lt;A$1,RESULT!$C215+RESULT!$D215&lt;3),"WON","LOST"))</f>
        <v>WON</v>
      </c>
      <c r="C156" t="str">
        <f t="shared" ca="1" si="96"/>
        <v>WON</v>
      </c>
      <c r="E156" t="str">
        <f ca="1">IF(AND(RESULT!$G215&gt;E$1,RESULT!$C215+RESULT!$D215&gt;2),"WON",IF(AND(RESULT!$G215&lt;E$1,RESULT!$C215+RESULT!$D215&lt;3),"WON","LOST"))</f>
        <v>WON</v>
      </c>
      <c r="F156" t="str">
        <f ca="1">IF(AND(RESULT!$K215&gt;E$1,RESULT!$C215+RESULT!$D215&gt;2),"WON",IF(AND(RESULT!$K215&lt;E$1,RESULT!$C215+RESULT!$D215&lt;3),"WON","LOST"))</f>
        <v>WON</v>
      </c>
      <c r="G156" t="str">
        <f t="shared" ca="1" si="97"/>
        <v>WON</v>
      </c>
      <c r="I156" t="str">
        <f ca="1">IF(AND(RESULT!$G215&gt;I$1,RESULT!$C215+RESULT!$D215&gt;2),"WON",IF(AND(RESULT!$G215&lt;I$1,RESULT!$C215+RESULT!$D215&lt;3),"WON","LOST"))</f>
        <v>WON</v>
      </c>
      <c r="J156" t="str">
        <f ca="1">IF(AND(RESULT!$K215&gt;I$1,RESULT!$C215+RESULT!$D215&gt;2),"WON",IF(AND(RESULT!$K215&lt;I$1,RESULT!$C215+RESULT!$D215&lt;3),"WON","LOST"))</f>
        <v>WON</v>
      </c>
      <c r="K156" t="str">
        <f t="shared" ca="1" si="98"/>
        <v>WON</v>
      </c>
      <c r="M156" t="str">
        <f ca="1">IF(AND(RESULT!$G215&gt;M$1,RESULT!$C215+RESULT!$D215&gt;2),"WON",IF(AND(RESULT!$G215&lt;M$1,RESULT!$C215+RESULT!$D215&lt;3),"WON","LOST"))</f>
        <v>WON</v>
      </c>
      <c r="N156" t="str">
        <f ca="1">IF(AND(RESULT!$K215&gt;M$1,RESULT!$C215+RESULT!$D215&gt;2),"WON",IF(AND(RESULT!$K215&lt;M$1,RESULT!$C215+RESULT!$D215&lt;3),"WON","LOST"))</f>
        <v>WON</v>
      </c>
      <c r="O156" t="str">
        <f t="shared" ca="1" si="99"/>
        <v>WON</v>
      </c>
      <c r="Q156" t="str">
        <f ca="1">IF(AND(RESULT!$G215&gt;Q$1,RESULT!$C215+RESULT!$D215&gt;2),"WON",IF(AND(RESULT!$G215&lt;Q$1,RESULT!$C215+RESULT!$D215&lt;3),"WON","LOST"))</f>
        <v>WON</v>
      </c>
      <c r="R156" t="str">
        <f ca="1">IF(AND(RESULT!$K215&gt;Q$1,RESULT!$C215+RESULT!$D215&gt;2),"WON",IF(AND(RESULT!$K215&lt;Q$1,RESULT!$C215+RESULT!$D215&lt;3),"WON","LOST"))</f>
        <v>WON</v>
      </c>
      <c r="S156" t="str">
        <f t="shared" ca="1" si="100"/>
        <v>WON</v>
      </c>
      <c r="U156" t="str">
        <f ca="1">IF(AND(RESULT!$G215&gt;U$1,RESULT!$C215+RESULT!$D215&gt;2),"WON",IF(AND(RESULT!$G215&lt;U$1,RESULT!$C215+RESULT!$D215&lt;3),"WON","LOST"))</f>
        <v>WON</v>
      </c>
      <c r="V156" t="str">
        <f ca="1">IF(AND(RESULT!$K215&gt;U$1,RESULT!$C215+RESULT!$D215&gt;2),"WON",IF(AND(RESULT!$K215&lt;U$1,RESULT!$C215+RESULT!$D215&lt;3),"WON","LOST"))</f>
        <v>WON</v>
      </c>
      <c r="W156" t="str">
        <f t="shared" ca="1" si="101"/>
        <v>WON</v>
      </c>
      <c r="Y156" t="str">
        <f ca="1">IF(AND(RESULT!$G215&gt;Y$1,RESULT!$C215+RESULT!$D215&gt;2),"WON",IF(AND(RESULT!$G215&lt;Y$1,RESULT!$C215+RESULT!$D215&lt;3),"WON","LOST"))</f>
        <v>WON</v>
      </c>
      <c r="Z156" t="str">
        <f ca="1">IF(AND(RESULT!$K215&gt;Y$1,RESULT!$C215+RESULT!$D215&gt;2),"WON",IF(AND(RESULT!$K215&lt;Y$1,RESULT!$C215+RESULT!$D215&lt;3),"WON","LOST"))</f>
        <v>WON</v>
      </c>
      <c r="AA156" t="str">
        <f t="shared" ca="1" si="102"/>
        <v>WON</v>
      </c>
      <c r="AC156" t="str">
        <f ca="1">IF(AND(RESULT!$G215&gt;AC$1,RESULT!$C215+RESULT!$D215&gt;2),"WON",IF(AND(RESULT!$G215&lt;AC$1,RESULT!$C215+RESULT!$D215&lt;3),"WON","LOST"))</f>
        <v>LOST</v>
      </c>
      <c r="AD156" t="str">
        <f ca="1">IF(AND(RESULT!$K215&gt;AC$1,RESULT!$C215+RESULT!$D215&gt;2),"WON",IF(AND(RESULT!$K215&lt;AC$1,RESULT!$C215+RESULT!$D215&lt;3),"WON","LOST"))</f>
        <v>WON</v>
      </c>
      <c r="AE156" t="str">
        <f t="shared" ca="1" si="103"/>
        <v>DP</v>
      </c>
    </row>
    <row r="159" spans="1:31">
      <c r="A159" t="str">
        <f ca="1">IF(AND(RESULT!$G218&gt;A$1,RESULT!$C218+RESULT!$D218&gt;2),"WON",IF(AND(RESULT!$G218&lt;A$1,RESULT!$C218+RESULT!$D218&lt;3),"WON","LOST"))</f>
        <v>WON</v>
      </c>
      <c r="B159" t="str">
        <f ca="1">IF(AND(RESULT!$K218&gt;A$1,RESULT!$C218+RESULT!$D218&gt;2),"WON",IF(AND(RESULT!$K218&lt;A$1,RESULT!$C218+RESULT!$D218&lt;3),"WON","LOST"))</f>
        <v>WON</v>
      </c>
      <c r="C159" t="str">
        <f ca="1">IF(AND(A159="WON",B159="WON"),"WON",IF(AND(A159="LOST",B159="LOST"),"LOST","DP"))</f>
        <v>WON</v>
      </c>
      <c r="E159" t="str">
        <f ca="1">IF(AND(RESULT!$G218&gt;E$1,RESULT!$C218+RESULT!$D218&gt;2),"WON",IF(AND(RESULT!$G218&lt;E$1,RESULT!$C218+RESULT!$D218&lt;3),"WON","LOST"))</f>
        <v>WON</v>
      </c>
      <c r="F159" t="str">
        <f ca="1">IF(AND(RESULT!$K218&gt;E$1,RESULT!$C218+RESULT!$D218&gt;2),"WON",IF(AND(RESULT!$K218&lt;E$1,RESULT!$C218+RESULT!$D218&lt;3),"WON","LOST"))</f>
        <v>WON</v>
      </c>
      <c r="G159" t="str">
        <f ca="1">IF(AND(E159="WON",F159="WON"),"WON",IF(AND(E159="LOST",F159="LOST"),"LOST","DP"))</f>
        <v>WON</v>
      </c>
      <c r="I159" t="str">
        <f ca="1">IF(AND(RESULT!$G218&gt;I$1,RESULT!$C218+RESULT!$D218&gt;2),"WON",IF(AND(RESULT!$G218&lt;I$1,RESULT!$C218+RESULT!$D218&lt;3),"WON","LOST"))</f>
        <v>WON</v>
      </c>
      <c r="J159" t="str">
        <f ca="1">IF(AND(RESULT!$K218&gt;I$1,RESULT!$C218+RESULT!$D218&gt;2),"WON",IF(AND(RESULT!$K218&lt;I$1,RESULT!$C218+RESULT!$D218&lt;3),"WON","LOST"))</f>
        <v>WON</v>
      </c>
      <c r="K159" t="str">
        <f ca="1">IF(AND(I159="WON",J159="WON"),"WON",IF(AND(I159="LOST",J159="LOST"),"LOST","DP"))</f>
        <v>WON</v>
      </c>
      <c r="M159" t="str">
        <f ca="1">IF(AND(RESULT!$G218&gt;M$1,RESULT!$C218+RESULT!$D218&gt;2),"WON",IF(AND(RESULT!$G218&lt;M$1,RESULT!$C218+RESULT!$D218&lt;3),"WON","LOST"))</f>
        <v>WON</v>
      </c>
      <c r="N159" t="str">
        <f ca="1">IF(AND(RESULT!$K218&gt;M$1,RESULT!$C218+RESULT!$D218&gt;2),"WON",IF(AND(RESULT!$K218&lt;M$1,RESULT!$C218+RESULT!$D218&lt;3),"WON","LOST"))</f>
        <v>WON</v>
      </c>
      <c r="O159" t="str">
        <f ca="1">IF(AND(M159="WON",N159="WON"),"WON",IF(AND(M159="LOST",N159="LOST"),"LOST","DP"))</f>
        <v>WON</v>
      </c>
      <c r="Q159" t="str">
        <f ca="1">IF(AND(RESULT!$G218&gt;Q$1,RESULT!$C218+RESULT!$D218&gt;2),"WON",IF(AND(RESULT!$G218&lt;Q$1,RESULT!$C218+RESULT!$D218&lt;3),"WON","LOST"))</f>
        <v>WON</v>
      </c>
      <c r="R159" t="str">
        <f ca="1">IF(AND(RESULT!$K218&gt;Q$1,RESULT!$C218+RESULT!$D218&gt;2),"WON",IF(AND(RESULT!$K218&lt;Q$1,RESULT!$C218+RESULT!$D218&lt;3),"WON","LOST"))</f>
        <v>WON</v>
      </c>
      <c r="S159" t="str">
        <f ca="1">IF(AND(Q159="WON",R159="WON"),"WON",IF(AND(Q159="LOST",R159="LOST"),"LOST","DP"))</f>
        <v>WON</v>
      </c>
      <c r="U159" t="str">
        <f ca="1">IF(AND(RESULT!$G218&gt;U$1,RESULT!$C218+RESULT!$D218&gt;2),"WON",IF(AND(RESULT!$G218&lt;U$1,RESULT!$C218+RESULT!$D218&lt;3),"WON","LOST"))</f>
        <v>WON</v>
      </c>
      <c r="V159" t="str">
        <f ca="1">IF(AND(RESULT!$K218&gt;U$1,RESULT!$C218+RESULT!$D218&gt;2),"WON",IF(AND(RESULT!$K218&lt;U$1,RESULT!$C218+RESULT!$D218&lt;3),"WON","LOST"))</f>
        <v>WON</v>
      </c>
      <c r="W159" t="str">
        <f ca="1">IF(AND(U159="WON",V159="WON"),"WON",IF(AND(U159="LOST",V159="LOST"),"LOST","DP"))</f>
        <v>WON</v>
      </c>
      <c r="Y159" t="str">
        <f ca="1">IF(AND(RESULT!$G218&gt;Y$1,RESULT!$C218+RESULT!$D218&gt;2),"WON",IF(AND(RESULT!$G218&lt;Y$1,RESULT!$C218+RESULT!$D218&lt;3),"WON","LOST"))</f>
        <v>WON</v>
      </c>
      <c r="Z159" t="str">
        <f ca="1">IF(AND(RESULT!$K218&gt;Y$1,RESULT!$C218+RESULT!$D218&gt;2),"WON",IF(AND(RESULT!$K218&lt;Y$1,RESULT!$C218+RESULT!$D218&lt;3),"WON","LOST"))</f>
        <v>WON</v>
      </c>
      <c r="AA159" t="str">
        <f ca="1">IF(AND(Y159="WON",Z159="WON"),"WON",IF(AND(Y159="LOST",Z159="LOST"),"LOST","DP"))</f>
        <v>WON</v>
      </c>
      <c r="AC159" t="str">
        <f ca="1">IF(AND(RESULT!$G218&gt;AC$1,RESULT!$C218+RESULT!$D218&gt;2),"WON",IF(AND(RESULT!$G218&lt;AC$1,RESULT!$C218+RESULT!$D218&lt;3),"WON","LOST"))</f>
        <v>LOST</v>
      </c>
      <c r="AD159" t="str">
        <f ca="1">IF(AND(RESULT!$K218&gt;AC$1,RESULT!$C218+RESULT!$D218&gt;2),"WON",IF(AND(RESULT!$K218&lt;AC$1,RESULT!$C218+RESULT!$D218&lt;3),"WON","LOST"))</f>
        <v>WON</v>
      </c>
      <c r="AE159" t="str">
        <f ca="1">IF(AND(AC159="WON",AD159="WON"),"WON",IF(AND(AC159="LOST",AD159="LOST"),"LOST","DP"))</f>
        <v>DP</v>
      </c>
    </row>
    <row r="160" spans="1:31">
      <c r="A160" t="str">
        <f ca="1">IF(AND(RESULT!$G219&gt;A$1,RESULT!$C219+RESULT!$D219&gt;2),"WON",IF(AND(RESULT!$G219&lt;A$1,RESULT!$C219+RESULT!$D219&lt;3),"WON","LOST"))</f>
        <v>WON</v>
      </c>
      <c r="B160" t="str">
        <f ca="1">IF(AND(RESULT!$K219&gt;A$1,RESULT!$C219+RESULT!$D219&gt;2),"WON",IF(AND(RESULT!$K219&lt;A$1,RESULT!$C219+RESULT!$D219&lt;3),"WON","LOST"))</f>
        <v>WON</v>
      </c>
      <c r="C160" t="str">
        <f t="shared" ref="C160:C168" ca="1" si="104">IF(AND(A160="WON",B160="WON"),"WON",IF(AND(A160="LOST",B160="LOST"),"LOST","DP"))</f>
        <v>WON</v>
      </c>
      <c r="E160" t="str">
        <f ca="1">IF(AND(RESULT!$G219&gt;E$1,RESULT!$C219+RESULT!$D219&gt;2),"WON",IF(AND(RESULT!$G219&lt;E$1,RESULT!$C219+RESULT!$D219&lt;3),"WON","LOST"))</f>
        <v>WON</v>
      </c>
      <c r="F160" t="str">
        <f ca="1">IF(AND(RESULT!$K219&gt;E$1,RESULT!$C219+RESULT!$D219&gt;2),"WON",IF(AND(RESULT!$K219&lt;E$1,RESULT!$C219+RESULT!$D219&lt;3),"WON","LOST"))</f>
        <v>WON</v>
      </c>
      <c r="G160" t="str">
        <f t="shared" ref="G160:G168" ca="1" si="105">IF(AND(E160="WON",F160="WON"),"WON",IF(AND(E160="LOST",F160="LOST"),"LOST","DP"))</f>
        <v>WON</v>
      </c>
      <c r="I160" t="str">
        <f ca="1">IF(AND(RESULT!$G219&gt;I$1,RESULT!$C219+RESULT!$D219&gt;2),"WON",IF(AND(RESULT!$G219&lt;I$1,RESULT!$C219+RESULT!$D219&lt;3),"WON","LOST"))</f>
        <v>WON</v>
      </c>
      <c r="J160" t="str">
        <f ca="1">IF(AND(RESULT!$K219&gt;I$1,RESULT!$C219+RESULT!$D219&gt;2),"WON",IF(AND(RESULT!$K219&lt;I$1,RESULT!$C219+RESULT!$D219&lt;3),"WON","LOST"))</f>
        <v>WON</v>
      </c>
      <c r="K160" t="str">
        <f t="shared" ref="K160:K168" ca="1" si="106">IF(AND(I160="WON",J160="WON"),"WON",IF(AND(I160="LOST",J160="LOST"),"LOST","DP"))</f>
        <v>WON</v>
      </c>
      <c r="M160" t="str">
        <f ca="1">IF(AND(RESULT!$G219&gt;M$1,RESULT!$C219+RESULT!$D219&gt;2),"WON",IF(AND(RESULT!$G219&lt;M$1,RESULT!$C219+RESULT!$D219&lt;3),"WON","LOST"))</f>
        <v>WON</v>
      </c>
      <c r="N160" t="str">
        <f ca="1">IF(AND(RESULT!$K219&gt;M$1,RESULT!$C219+RESULT!$D219&gt;2),"WON",IF(AND(RESULT!$K219&lt;M$1,RESULT!$C219+RESULT!$D219&lt;3),"WON","LOST"))</f>
        <v>WON</v>
      </c>
      <c r="O160" t="str">
        <f t="shared" ref="O160:O168" ca="1" si="107">IF(AND(M160="WON",N160="WON"),"WON",IF(AND(M160="LOST",N160="LOST"),"LOST","DP"))</f>
        <v>WON</v>
      </c>
      <c r="Q160" t="str">
        <f ca="1">IF(AND(RESULT!$G219&gt;Q$1,RESULT!$C219+RESULT!$D219&gt;2),"WON",IF(AND(RESULT!$G219&lt;Q$1,RESULT!$C219+RESULT!$D219&lt;3),"WON","LOST"))</f>
        <v>WON</v>
      </c>
      <c r="R160" t="str">
        <f ca="1">IF(AND(RESULT!$K219&gt;Q$1,RESULT!$C219+RESULT!$D219&gt;2),"WON",IF(AND(RESULT!$K219&lt;Q$1,RESULT!$C219+RESULT!$D219&lt;3),"WON","LOST"))</f>
        <v>WON</v>
      </c>
      <c r="S160" t="str">
        <f t="shared" ref="S160:S168" ca="1" si="108">IF(AND(Q160="WON",R160="WON"),"WON",IF(AND(Q160="LOST",R160="LOST"),"LOST","DP"))</f>
        <v>WON</v>
      </c>
      <c r="U160" t="str">
        <f ca="1">IF(AND(RESULT!$G219&gt;U$1,RESULT!$C219+RESULT!$D219&gt;2),"WON",IF(AND(RESULT!$G219&lt;U$1,RESULT!$C219+RESULT!$D219&lt;3),"WON","LOST"))</f>
        <v>WON</v>
      </c>
      <c r="V160" t="str">
        <f ca="1">IF(AND(RESULT!$K219&gt;U$1,RESULT!$C219+RESULT!$D219&gt;2),"WON",IF(AND(RESULT!$K219&lt;U$1,RESULT!$C219+RESULT!$D219&lt;3),"WON","LOST"))</f>
        <v>WON</v>
      </c>
      <c r="W160" t="str">
        <f t="shared" ref="W160:W168" ca="1" si="109">IF(AND(U160="WON",V160="WON"),"WON",IF(AND(U160="LOST",V160="LOST"),"LOST","DP"))</f>
        <v>WON</v>
      </c>
      <c r="Y160" t="str">
        <f ca="1">IF(AND(RESULT!$G219&gt;Y$1,RESULT!$C219+RESULT!$D219&gt;2),"WON",IF(AND(RESULT!$G219&lt;Y$1,RESULT!$C219+RESULT!$D219&lt;3),"WON","LOST"))</f>
        <v>WON</v>
      </c>
      <c r="Z160" t="str">
        <f ca="1">IF(AND(RESULT!$K219&gt;Y$1,RESULT!$C219+RESULT!$D219&gt;2),"WON",IF(AND(RESULT!$K219&lt;Y$1,RESULT!$C219+RESULT!$D219&lt;3),"WON","LOST"))</f>
        <v>WON</v>
      </c>
      <c r="AA160" t="str">
        <f t="shared" ref="AA160:AA168" ca="1" si="110">IF(AND(Y160="WON",Z160="WON"),"WON",IF(AND(Y160="LOST",Z160="LOST"),"LOST","DP"))</f>
        <v>WON</v>
      </c>
      <c r="AC160" t="str">
        <f ca="1">IF(AND(RESULT!$G219&gt;AC$1,RESULT!$C219+RESULT!$D219&gt;2),"WON",IF(AND(RESULT!$G219&lt;AC$1,RESULT!$C219+RESULT!$D219&lt;3),"WON","LOST"))</f>
        <v>WON</v>
      </c>
      <c r="AD160" t="str">
        <f ca="1">IF(AND(RESULT!$K219&gt;AC$1,RESULT!$C219+RESULT!$D219&gt;2),"WON",IF(AND(RESULT!$K219&lt;AC$1,RESULT!$C219+RESULT!$D219&lt;3),"WON","LOST"))</f>
        <v>WON</v>
      </c>
      <c r="AE160" t="str">
        <f t="shared" ref="AE160:AE168" ca="1" si="111">IF(AND(AC160="WON",AD160="WON"),"WON",IF(AND(AC160="LOST",AD160="LOST"),"LOST","DP"))</f>
        <v>WON</v>
      </c>
    </row>
    <row r="161" spans="1:31">
      <c r="A161" t="str">
        <f ca="1">IF(AND(RESULT!$G220&gt;A$1,RESULT!$C220+RESULT!$D220&gt;2),"WON",IF(AND(RESULT!$G220&lt;A$1,RESULT!$C220+RESULT!$D220&lt;3),"WON","LOST"))</f>
        <v>WON</v>
      </c>
      <c r="B161" t="str">
        <f ca="1">IF(AND(RESULT!$K220&gt;A$1,RESULT!$C220+RESULT!$D220&gt;2),"WON",IF(AND(RESULT!$K220&lt;A$1,RESULT!$C220+RESULT!$D220&lt;3),"WON","LOST"))</f>
        <v>WON</v>
      </c>
      <c r="C161" t="str">
        <f t="shared" ca="1" si="104"/>
        <v>WON</v>
      </c>
      <c r="E161" t="str">
        <f ca="1">IF(AND(RESULT!$G220&gt;E$1,RESULT!$C220+RESULT!$D220&gt;2),"WON",IF(AND(RESULT!$G220&lt;E$1,RESULT!$C220+RESULT!$D220&lt;3),"WON","LOST"))</f>
        <v>WON</v>
      </c>
      <c r="F161" t="str">
        <f ca="1">IF(AND(RESULT!$K220&gt;E$1,RESULT!$C220+RESULT!$D220&gt;2),"WON",IF(AND(RESULT!$K220&lt;E$1,RESULT!$C220+RESULT!$D220&lt;3),"WON","LOST"))</f>
        <v>WON</v>
      </c>
      <c r="G161" t="str">
        <f t="shared" ca="1" si="105"/>
        <v>WON</v>
      </c>
      <c r="I161" t="str">
        <f ca="1">IF(AND(RESULT!$G220&gt;I$1,RESULT!$C220+RESULT!$D220&gt;2),"WON",IF(AND(RESULT!$G220&lt;I$1,RESULT!$C220+RESULT!$D220&lt;3),"WON","LOST"))</f>
        <v>WON</v>
      </c>
      <c r="J161" t="str">
        <f ca="1">IF(AND(RESULT!$K220&gt;I$1,RESULT!$C220+RESULT!$D220&gt;2),"WON",IF(AND(RESULT!$K220&lt;I$1,RESULT!$C220+RESULT!$D220&lt;3),"WON","LOST"))</f>
        <v>WON</v>
      </c>
      <c r="K161" t="str">
        <f t="shared" ca="1" si="106"/>
        <v>WON</v>
      </c>
      <c r="M161" t="str">
        <f ca="1">IF(AND(RESULT!$G220&gt;M$1,RESULT!$C220+RESULT!$D220&gt;2),"WON",IF(AND(RESULT!$G220&lt;M$1,RESULT!$C220+RESULT!$D220&lt;3),"WON","LOST"))</f>
        <v>WON</v>
      </c>
      <c r="N161" t="str">
        <f ca="1">IF(AND(RESULT!$K220&gt;M$1,RESULT!$C220+RESULT!$D220&gt;2),"WON",IF(AND(RESULT!$K220&lt;M$1,RESULT!$C220+RESULT!$D220&lt;3),"WON","LOST"))</f>
        <v>WON</v>
      </c>
      <c r="O161" t="str">
        <f t="shared" ca="1" si="107"/>
        <v>WON</v>
      </c>
      <c r="Q161" t="str">
        <f ca="1">IF(AND(RESULT!$G220&gt;Q$1,RESULT!$C220+RESULT!$D220&gt;2),"WON",IF(AND(RESULT!$G220&lt;Q$1,RESULT!$C220+RESULT!$D220&lt;3),"WON","LOST"))</f>
        <v>WON</v>
      </c>
      <c r="R161" t="str">
        <f ca="1">IF(AND(RESULT!$K220&gt;Q$1,RESULT!$C220+RESULT!$D220&gt;2),"WON",IF(AND(RESULT!$K220&lt;Q$1,RESULT!$C220+RESULT!$D220&lt;3),"WON","LOST"))</f>
        <v>WON</v>
      </c>
      <c r="S161" t="str">
        <f t="shared" ca="1" si="108"/>
        <v>WON</v>
      </c>
      <c r="U161" t="str">
        <f ca="1">IF(AND(RESULT!$G220&gt;U$1,RESULT!$C220+RESULT!$D220&gt;2),"WON",IF(AND(RESULT!$G220&lt;U$1,RESULT!$C220+RESULT!$D220&lt;3),"WON","LOST"))</f>
        <v>WON</v>
      </c>
      <c r="V161" t="str">
        <f ca="1">IF(AND(RESULT!$K220&gt;U$1,RESULT!$C220+RESULT!$D220&gt;2),"WON",IF(AND(RESULT!$K220&lt;U$1,RESULT!$C220+RESULT!$D220&lt;3),"WON","LOST"))</f>
        <v>WON</v>
      </c>
      <c r="W161" t="str">
        <f t="shared" ca="1" si="109"/>
        <v>WON</v>
      </c>
      <c r="Y161" t="str">
        <f ca="1">IF(AND(RESULT!$G220&gt;Y$1,RESULT!$C220+RESULT!$D220&gt;2),"WON",IF(AND(RESULT!$G220&lt;Y$1,RESULT!$C220+RESULT!$D220&lt;3),"WON","LOST"))</f>
        <v>WON</v>
      </c>
      <c r="Z161" t="str">
        <f ca="1">IF(AND(RESULT!$K220&gt;Y$1,RESULT!$C220+RESULT!$D220&gt;2),"WON",IF(AND(RESULT!$K220&lt;Y$1,RESULT!$C220+RESULT!$D220&lt;3),"WON","LOST"))</f>
        <v>WON</v>
      </c>
      <c r="AA161" t="str">
        <f t="shared" ca="1" si="110"/>
        <v>WON</v>
      </c>
      <c r="AC161" t="str">
        <f ca="1">IF(AND(RESULT!$G220&gt;AC$1,RESULT!$C220+RESULT!$D220&gt;2),"WON",IF(AND(RESULT!$G220&lt;AC$1,RESULT!$C220+RESULT!$D220&lt;3),"WON","LOST"))</f>
        <v>LOST</v>
      </c>
      <c r="AD161" t="str">
        <f ca="1">IF(AND(RESULT!$K220&gt;AC$1,RESULT!$C220+RESULT!$D220&gt;2),"WON",IF(AND(RESULT!$K220&lt;AC$1,RESULT!$C220+RESULT!$D220&lt;3),"WON","LOST"))</f>
        <v>WON</v>
      </c>
      <c r="AE161" t="str">
        <f t="shared" ca="1" si="111"/>
        <v>DP</v>
      </c>
    </row>
    <row r="162" spans="1:31">
      <c r="A162" t="str">
        <f ca="1">IF(AND(RESULT!$G221&gt;A$1,RESULT!$C221+RESULT!$D221&gt;2),"WON",IF(AND(RESULT!$G221&lt;A$1,RESULT!$C221+RESULT!$D221&lt;3),"WON","LOST"))</f>
        <v>LOST</v>
      </c>
      <c r="B162" t="str">
        <f ca="1">IF(AND(RESULT!$K221&gt;A$1,RESULT!$C221+RESULT!$D221&gt;2),"WON",IF(AND(RESULT!$K221&lt;A$1,RESULT!$C221+RESULT!$D221&lt;3),"WON","LOST"))</f>
        <v>LOST</v>
      </c>
      <c r="C162" t="str">
        <f t="shared" ca="1" si="104"/>
        <v>LOST</v>
      </c>
      <c r="E162" t="str">
        <f ca="1">IF(AND(RESULT!$G221&gt;E$1,RESULT!$C221+RESULT!$D221&gt;2),"WON",IF(AND(RESULT!$G221&lt;E$1,RESULT!$C221+RESULT!$D221&lt;3),"WON","LOST"))</f>
        <v>LOST</v>
      </c>
      <c r="F162" t="str">
        <f ca="1">IF(AND(RESULT!$K221&gt;E$1,RESULT!$C221+RESULT!$D221&gt;2),"WON",IF(AND(RESULT!$K221&lt;E$1,RESULT!$C221+RESULT!$D221&lt;3),"WON","LOST"))</f>
        <v>LOST</v>
      </c>
      <c r="G162" t="str">
        <f t="shared" ca="1" si="105"/>
        <v>LOST</v>
      </c>
      <c r="I162" t="str">
        <f ca="1">IF(AND(RESULT!$G221&gt;I$1,RESULT!$C221+RESULT!$D221&gt;2),"WON",IF(AND(RESULT!$G221&lt;I$1,RESULT!$C221+RESULT!$D221&lt;3),"WON","LOST"))</f>
        <v>LOST</v>
      </c>
      <c r="J162" t="str">
        <f ca="1">IF(AND(RESULT!$K221&gt;I$1,RESULT!$C221+RESULT!$D221&gt;2),"WON",IF(AND(RESULT!$K221&lt;I$1,RESULT!$C221+RESULT!$D221&lt;3),"WON","LOST"))</f>
        <v>LOST</v>
      </c>
      <c r="K162" t="str">
        <f t="shared" ca="1" si="106"/>
        <v>LOST</v>
      </c>
      <c r="M162" t="str">
        <f ca="1">IF(AND(RESULT!$G221&gt;M$1,RESULT!$C221+RESULT!$D221&gt;2),"WON",IF(AND(RESULT!$G221&lt;M$1,RESULT!$C221+RESULT!$D221&lt;3),"WON","LOST"))</f>
        <v>LOST</v>
      </c>
      <c r="N162" t="str">
        <f ca="1">IF(AND(RESULT!$K221&gt;M$1,RESULT!$C221+RESULT!$D221&gt;2),"WON",IF(AND(RESULT!$K221&lt;M$1,RESULT!$C221+RESULT!$D221&lt;3),"WON","LOST"))</f>
        <v>LOST</v>
      </c>
      <c r="O162" t="str">
        <f t="shared" ca="1" si="107"/>
        <v>LOST</v>
      </c>
      <c r="Q162" t="str">
        <f ca="1">IF(AND(RESULT!$G221&gt;Q$1,RESULT!$C221+RESULT!$D221&gt;2),"WON",IF(AND(RESULT!$G221&lt;Q$1,RESULT!$C221+RESULT!$D221&lt;3),"WON","LOST"))</f>
        <v>LOST</v>
      </c>
      <c r="R162" t="str">
        <f ca="1">IF(AND(RESULT!$K221&gt;Q$1,RESULT!$C221+RESULT!$D221&gt;2),"WON",IF(AND(RESULT!$K221&lt;Q$1,RESULT!$C221+RESULT!$D221&lt;3),"WON","LOST"))</f>
        <v>LOST</v>
      </c>
      <c r="S162" t="str">
        <f t="shared" ca="1" si="108"/>
        <v>LOST</v>
      </c>
      <c r="U162" t="str">
        <f ca="1">IF(AND(RESULT!$G221&gt;U$1,RESULT!$C221+RESULT!$D221&gt;2),"WON",IF(AND(RESULT!$G221&lt;U$1,RESULT!$C221+RESULT!$D221&lt;3),"WON","LOST"))</f>
        <v>LOST</v>
      </c>
      <c r="V162" t="str">
        <f ca="1">IF(AND(RESULT!$K221&gt;U$1,RESULT!$C221+RESULT!$D221&gt;2),"WON",IF(AND(RESULT!$K221&lt;U$1,RESULT!$C221+RESULT!$D221&lt;3),"WON","LOST"))</f>
        <v>LOST</v>
      </c>
      <c r="W162" t="str">
        <f t="shared" ca="1" si="109"/>
        <v>LOST</v>
      </c>
      <c r="Y162" t="str">
        <f ca="1">IF(AND(RESULT!$G221&gt;Y$1,RESULT!$C221+RESULT!$D221&gt;2),"WON",IF(AND(RESULT!$G221&lt;Y$1,RESULT!$C221+RESULT!$D221&lt;3),"WON","LOST"))</f>
        <v>LOST</v>
      </c>
      <c r="Z162" t="str">
        <f ca="1">IF(AND(RESULT!$K221&gt;Y$1,RESULT!$C221+RESULT!$D221&gt;2),"WON",IF(AND(RESULT!$K221&lt;Y$1,RESULT!$C221+RESULT!$D221&lt;3),"WON","LOST"))</f>
        <v>LOST</v>
      </c>
      <c r="AA162" t="str">
        <f t="shared" ca="1" si="110"/>
        <v>LOST</v>
      </c>
      <c r="AC162" t="str">
        <f ca="1">IF(AND(RESULT!$G221&gt;AC$1,RESULT!$C221+RESULT!$D221&gt;2),"WON",IF(AND(RESULT!$G221&lt;AC$1,RESULT!$C221+RESULT!$D221&lt;3),"WON","LOST"))</f>
        <v>LOST</v>
      </c>
      <c r="AD162" t="str">
        <f ca="1">IF(AND(RESULT!$K221&gt;AC$1,RESULT!$C221+RESULT!$D221&gt;2),"WON",IF(AND(RESULT!$K221&lt;AC$1,RESULT!$C221+RESULT!$D221&lt;3),"WON","LOST"))</f>
        <v>WON</v>
      </c>
      <c r="AE162" t="str">
        <f t="shared" ca="1" si="111"/>
        <v>DP</v>
      </c>
    </row>
    <row r="163" spans="1:31">
      <c r="A163" t="str">
        <f ca="1">IF(AND(RESULT!$G222&gt;A$1,RESULT!$C222+RESULT!$D222&gt;2),"WON",IF(AND(RESULT!$G222&lt;A$1,RESULT!$C222+RESULT!$D222&lt;3),"WON","LOST"))</f>
        <v>WON</v>
      </c>
      <c r="B163" t="str">
        <f ca="1">IF(AND(RESULT!$K222&gt;A$1,RESULT!$C222+RESULT!$D222&gt;2),"WON",IF(AND(RESULT!$K222&lt;A$1,RESULT!$C222+RESULT!$D222&lt;3),"WON","LOST"))</f>
        <v>LOST</v>
      </c>
      <c r="C163" t="str">
        <f t="shared" ca="1" si="104"/>
        <v>DP</v>
      </c>
      <c r="E163" t="str">
        <f ca="1">IF(AND(RESULT!$G222&gt;E$1,RESULT!$C222+RESULT!$D222&gt;2),"WON",IF(AND(RESULT!$G222&lt;E$1,RESULT!$C222+RESULT!$D222&lt;3),"WON","LOST"))</f>
        <v>WON</v>
      </c>
      <c r="F163" t="str">
        <f ca="1">IF(AND(RESULT!$K222&gt;E$1,RESULT!$C222+RESULT!$D222&gt;2),"WON",IF(AND(RESULT!$K222&lt;E$1,RESULT!$C222+RESULT!$D222&lt;3),"WON","LOST"))</f>
        <v>WON</v>
      </c>
      <c r="G163" t="str">
        <f t="shared" ca="1" si="105"/>
        <v>WON</v>
      </c>
      <c r="I163" t="str">
        <f ca="1">IF(AND(RESULT!$G222&gt;I$1,RESULT!$C222+RESULT!$D222&gt;2),"WON",IF(AND(RESULT!$G222&lt;I$1,RESULT!$C222+RESULT!$D222&lt;3),"WON","LOST"))</f>
        <v>WON</v>
      </c>
      <c r="J163" t="str">
        <f ca="1">IF(AND(RESULT!$K222&gt;I$1,RESULT!$C222+RESULT!$D222&gt;2),"WON",IF(AND(RESULT!$K222&lt;I$1,RESULT!$C222+RESULT!$D222&lt;3),"WON","LOST"))</f>
        <v>WON</v>
      </c>
      <c r="K163" t="str">
        <f t="shared" ca="1" si="106"/>
        <v>WON</v>
      </c>
      <c r="M163" t="str">
        <f ca="1">IF(AND(RESULT!$G222&gt;M$1,RESULT!$C222+RESULT!$D222&gt;2),"WON",IF(AND(RESULT!$G222&lt;M$1,RESULT!$C222+RESULT!$D222&lt;3),"WON","LOST"))</f>
        <v>WON</v>
      </c>
      <c r="N163" t="str">
        <f ca="1">IF(AND(RESULT!$K222&gt;M$1,RESULT!$C222+RESULT!$D222&gt;2),"WON",IF(AND(RESULT!$K222&lt;M$1,RESULT!$C222+RESULT!$D222&lt;3),"WON","LOST"))</f>
        <v>WON</v>
      </c>
      <c r="O163" t="str">
        <f t="shared" ca="1" si="107"/>
        <v>WON</v>
      </c>
      <c r="Q163" t="str">
        <f ca="1">IF(AND(RESULT!$G222&gt;Q$1,RESULT!$C222+RESULT!$D222&gt;2),"WON",IF(AND(RESULT!$G222&lt;Q$1,RESULT!$C222+RESULT!$D222&lt;3),"WON","LOST"))</f>
        <v>WON</v>
      </c>
      <c r="R163" t="str">
        <f ca="1">IF(AND(RESULT!$K222&gt;Q$1,RESULT!$C222+RESULT!$D222&gt;2),"WON",IF(AND(RESULT!$K222&lt;Q$1,RESULT!$C222+RESULT!$D222&lt;3),"WON","LOST"))</f>
        <v>WON</v>
      </c>
      <c r="S163" t="str">
        <f t="shared" ca="1" si="108"/>
        <v>WON</v>
      </c>
      <c r="U163" t="str">
        <f ca="1">IF(AND(RESULT!$G222&gt;U$1,RESULT!$C222+RESULT!$D222&gt;2),"WON",IF(AND(RESULT!$G222&lt;U$1,RESULT!$C222+RESULT!$D222&lt;3),"WON","LOST"))</f>
        <v>WON</v>
      </c>
      <c r="V163" t="str">
        <f ca="1">IF(AND(RESULT!$K222&gt;U$1,RESULT!$C222+RESULT!$D222&gt;2),"WON",IF(AND(RESULT!$K222&lt;U$1,RESULT!$C222+RESULT!$D222&lt;3),"WON","LOST"))</f>
        <v>WON</v>
      </c>
      <c r="W163" t="str">
        <f t="shared" ca="1" si="109"/>
        <v>WON</v>
      </c>
      <c r="Y163" t="str">
        <f ca="1">IF(AND(RESULT!$G222&gt;Y$1,RESULT!$C222+RESULT!$D222&gt;2),"WON",IF(AND(RESULT!$G222&lt;Y$1,RESULT!$C222+RESULT!$D222&lt;3),"WON","LOST"))</f>
        <v>WON</v>
      </c>
      <c r="Z163" t="str">
        <f ca="1">IF(AND(RESULT!$K222&gt;Y$1,RESULT!$C222+RESULT!$D222&gt;2),"WON",IF(AND(RESULT!$K222&lt;Y$1,RESULT!$C222+RESULT!$D222&lt;3),"WON","LOST"))</f>
        <v>WON</v>
      </c>
      <c r="AA163" t="str">
        <f t="shared" ca="1" si="110"/>
        <v>WON</v>
      </c>
      <c r="AC163" t="str">
        <f ca="1">IF(AND(RESULT!$G222&gt;AC$1,RESULT!$C222+RESULT!$D222&gt;2),"WON",IF(AND(RESULT!$G222&lt;AC$1,RESULT!$C222+RESULT!$D222&lt;3),"WON","LOST"))</f>
        <v>LOST</v>
      </c>
      <c r="AD163" t="str">
        <f ca="1">IF(AND(RESULT!$K222&gt;AC$1,RESULT!$C222+RESULT!$D222&gt;2),"WON",IF(AND(RESULT!$K222&lt;AC$1,RESULT!$C222+RESULT!$D222&lt;3),"WON","LOST"))</f>
        <v>LOST</v>
      </c>
      <c r="AE163" t="str">
        <f t="shared" ca="1" si="111"/>
        <v>LOST</v>
      </c>
    </row>
    <row r="164" spans="1:31">
      <c r="A164" t="str">
        <f ca="1">IF(AND(RESULT!$G223&gt;A$1,RESULT!$C223+RESULT!$D223&gt;2),"WON",IF(AND(RESULT!$G223&lt;A$1,RESULT!$C223+RESULT!$D223&lt;3),"WON","LOST"))</f>
        <v>LOST</v>
      </c>
      <c r="B164" t="str">
        <f ca="1">IF(AND(RESULT!$K223&gt;A$1,RESULT!$C223+RESULT!$D223&gt;2),"WON",IF(AND(RESULT!$K223&lt;A$1,RESULT!$C223+RESULT!$D223&lt;3),"WON","LOST"))</f>
        <v>LOST</v>
      </c>
      <c r="C164" t="str">
        <f t="shared" ca="1" si="104"/>
        <v>LOST</v>
      </c>
      <c r="E164" t="str">
        <f ca="1">IF(AND(RESULT!$G223&gt;E$1,RESULT!$C223+RESULT!$D223&gt;2),"WON",IF(AND(RESULT!$G223&lt;E$1,RESULT!$C223+RESULT!$D223&lt;3),"WON","LOST"))</f>
        <v>LOST</v>
      </c>
      <c r="F164" t="str">
        <f ca="1">IF(AND(RESULT!$K223&gt;E$1,RESULT!$C223+RESULT!$D223&gt;2),"WON",IF(AND(RESULT!$K223&lt;E$1,RESULT!$C223+RESULT!$D223&lt;3),"WON","LOST"))</f>
        <v>LOST</v>
      </c>
      <c r="G164" t="str">
        <f t="shared" ca="1" si="105"/>
        <v>LOST</v>
      </c>
      <c r="I164" t="str">
        <f ca="1">IF(AND(RESULT!$G223&gt;I$1,RESULT!$C223+RESULT!$D223&gt;2),"WON",IF(AND(RESULT!$G223&lt;I$1,RESULT!$C223+RESULT!$D223&lt;3),"WON","LOST"))</f>
        <v>LOST</v>
      </c>
      <c r="J164" t="str">
        <f ca="1">IF(AND(RESULT!$K223&gt;I$1,RESULT!$C223+RESULT!$D223&gt;2),"WON",IF(AND(RESULT!$K223&lt;I$1,RESULT!$C223+RESULT!$D223&lt;3),"WON","LOST"))</f>
        <v>LOST</v>
      </c>
      <c r="K164" t="str">
        <f t="shared" ca="1" si="106"/>
        <v>LOST</v>
      </c>
      <c r="M164" t="str">
        <f ca="1">IF(AND(RESULT!$G223&gt;M$1,RESULT!$C223+RESULT!$D223&gt;2),"WON",IF(AND(RESULT!$G223&lt;M$1,RESULT!$C223+RESULT!$D223&lt;3),"WON","LOST"))</f>
        <v>LOST</v>
      </c>
      <c r="N164" t="str">
        <f ca="1">IF(AND(RESULT!$K223&gt;M$1,RESULT!$C223+RESULT!$D223&gt;2),"WON",IF(AND(RESULT!$K223&lt;M$1,RESULT!$C223+RESULT!$D223&lt;3),"WON","LOST"))</f>
        <v>LOST</v>
      </c>
      <c r="O164" t="str">
        <f t="shared" ca="1" si="107"/>
        <v>LOST</v>
      </c>
      <c r="Q164" t="str">
        <f ca="1">IF(AND(RESULT!$G223&gt;Q$1,RESULT!$C223+RESULT!$D223&gt;2),"WON",IF(AND(RESULT!$G223&lt;Q$1,RESULT!$C223+RESULT!$D223&lt;3),"WON","LOST"))</f>
        <v>LOST</v>
      </c>
      <c r="R164" t="str">
        <f ca="1">IF(AND(RESULT!$K223&gt;Q$1,RESULT!$C223+RESULT!$D223&gt;2),"WON",IF(AND(RESULT!$K223&lt;Q$1,RESULT!$C223+RESULT!$D223&lt;3),"WON","LOST"))</f>
        <v>LOST</v>
      </c>
      <c r="S164" t="str">
        <f t="shared" ca="1" si="108"/>
        <v>LOST</v>
      </c>
      <c r="U164" t="str">
        <f ca="1">IF(AND(RESULT!$G223&gt;U$1,RESULT!$C223+RESULT!$D223&gt;2),"WON",IF(AND(RESULT!$G223&lt;U$1,RESULT!$C223+RESULT!$D223&lt;3),"WON","LOST"))</f>
        <v>LOST</v>
      </c>
      <c r="V164" t="str">
        <f ca="1">IF(AND(RESULT!$K223&gt;U$1,RESULT!$C223+RESULT!$D223&gt;2),"WON",IF(AND(RESULT!$K223&lt;U$1,RESULT!$C223+RESULT!$D223&lt;3),"WON","LOST"))</f>
        <v>LOST</v>
      </c>
      <c r="W164" t="str">
        <f t="shared" ca="1" si="109"/>
        <v>LOST</v>
      </c>
      <c r="Y164" t="str">
        <f ca="1">IF(AND(RESULT!$G223&gt;Y$1,RESULT!$C223+RESULT!$D223&gt;2),"WON",IF(AND(RESULT!$G223&lt;Y$1,RESULT!$C223+RESULT!$D223&lt;3),"WON","LOST"))</f>
        <v>LOST</v>
      </c>
      <c r="Z164" t="str">
        <f ca="1">IF(AND(RESULT!$K223&gt;Y$1,RESULT!$C223+RESULT!$D223&gt;2),"WON",IF(AND(RESULT!$K223&lt;Y$1,RESULT!$C223+RESULT!$D223&lt;3),"WON","LOST"))</f>
        <v>LOST</v>
      </c>
      <c r="AA164" t="str">
        <f t="shared" ca="1" si="110"/>
        <v>LOST</v>
      </c>
      <c r="AC164" t="str">
        <f ca="1">IF(AND(RESULT!$G223&gt;AC$1,RESULT!$C223+RESULT!$D223&gt;2),"WON",IF(AND(RESULT!$G223&lt;AC$1,RESULT!$C223+RESULT!$D223&lt;3),"WON","LOST"))</f>
        <v>WON</v>
      </c>
      <c r="AD164" t="str">
        <f ca="1">IF(AND(RESULT!$K223&gt;AC$1,RESULT!$C223+RESULT!$D223&gt;2),"WON",IF(AND(RESULT!$K223&lt;AC$1,RESULT!$C223+RESULT!$D223&lt;3),"WON","LOST"))</f>
        <v>LOST</v>
      </c>
      <c r="AE164" t="str">
        <f t="shared" ca="1" si="111"/>
        <v>DP</v>
      </c>
    </row>
    <row r="165" spans="1:31">
      <c r="A165" t="str">
        <f ca="1">IF(AND(RESULT!$G224&gt;A$1,RESULT!$C224+RESULT!$D224&gt;2),"WON",IF(AND(RESULT!$G224&lt;A$1,RESULT!$C224+RESULT!$D224&lt;3),"WON","LOST"))</f>
        <v>WON</v>
      </c>
      <c r="B165" t="str">
        <f ca="1">IF(AND(RESULT!$K224&gt;A$1,RESULT!$C224+RESULT!$D224&gt;2),"WON",IF(AND(RESULT!$K224&lt;A$1,RESULT!$C224+RESULT!$D224&lt;3),"WON","LOST"))</f>
        <v>WON</v>
      </c>
      <c r="C165" t="str">
        <f t="shared" ca="1" si="104"/>
        <v>WON</v>
      </c>
      <c r="E165" t="str">
        <f ca="1">IF(AND(RESULT!$G224&gt;E$1,RESULT!$C224+RESULT!$D224&gt;2),"WON",IF(AND(RESULT!$G224&lt;E$1,RESULT!$C224+RESULT!$D224&lt;3),"WON","LOST"))</f>
        <v>WON</v>
      </c>
      <c r="F165" t="str">
        <f ca="1">IF(AND(RESULT!$K224&gt;E$1,RESULT!$C224+RESULT!$D224&gt;2),"WON",IF(AND(RESULT!$K224&lt;E$1,RESULT!$C224+RESULT!$D224&lt;3),"WON","LOST"))</f>
        <v>WON</v>
      </c>
      <c r="G165" t="str">
        <f t="shared" ca="1" si="105"/>
        <v>WON</v>
      </c>
      <c r="I165" t="str">
        <f ca="1">IF(AND(RESULT!$G224&gt;I$1,RESULT!$C224+RESULT!$D224&gt;2),"WON",IF(AND(RESULT!$G224&lt;I$1,RESULT!$C224+RESULT!$D224&lt;3),"WON","LOST"))</f>
        <v>WON</v>
      </c>
      <c r="J165" t="str">
        <f ca="1">IF(AND(RESULT!$K224&gt;I$1,RESULT!$C224+RESULT!$D224&gt;2),"WON",IF(AND(RESULT!$K224&lt;I$1,RESULT!$C224+RESULT!$D224&lt;3),"WON","LOST"))</f>
        <v>WON</v>
      </c>
      <c r="K165" t="str">
        <f t="shared" ca="1" si="106"/>
        <v>WON</v>
      </c>
      <c r="M165" t="str">
        <f ca="1">IF(AND(RESULT!$G224&gt;M$1,RESULT!$C224+RESULT!$D224&gt;2),"WON",IF(AND(RESULT!$G224&lt;M$1,RESULT!$C224+RESULT!$D224&lt;3),"WON","LOST"))</f>
        <v>WON</v>
      </c>
      <c r="N165" t="str">
        <f ca="1">IF(AND(RESULT!$K224&gt;M$1,RESULT!$C224+RESULT!$D224&gt;2),"WON",IF(AND(RESULT!$K224&lt;M$1,RESULT!$C224+RESULT!$D224&lt;3),"WON","LOST"))</f>
        <v>WON</v>
      </c>
      <c r="O165" t="str">
        <f t="shared" ca="1" si="107"/>
        <v>WON</v>
      </c>
      <c r="Q165" t="str">
        <f ca="1">IF(AND(RESULT!$G224&gt;Q$1,RESULT!$C224+RESULT!$D224&gt;2),"WON",IF(AND(RESULT!$G224&lt;Q$1,RESULT!$C224+RESULT!$D224&lt;3),"WON","LOST"))</f>
        <v>WON</v>
      </c>
      <c r="R165" t="str">
        <f ca="1">IF(AND(RESULT!$K224&gt;Q$1,RESULT!$C224+RESULT!$D224&gt;2),"WON",IF(AND(RESULT!$K224&lt;Q$1,RESULT!$C224+RESULT!$D224&lt;3),"WON","LOST"))</f>
        <v>WON</v>
      </c>
      <c r="S165" t="str">
        <f t="shared" ca="1" si="108"/>
        <v>WON</v>
      </c>
      <c r="U165" t="str">
        <f ca="1">IF(AND(RESULT!$G224&gt;U$1,RESULT!$C224+RESULT!$D224&gt;2),"WON",IF(AND(RESULT!$G224&lt;U$1,RESULT!$C224+RESULT!$D224&lt;3),"WON","LOST"))</f>
        <v>WON</v>
      </c>
      <c r="V165" t="str">
        <f ca="1">IF(AND(RESULT!$K224&gt;U$1,RESULT!$C224+RESULT!$D224&gt;2),"WON",IF(AND(RESULT!$K224&lt;U$1,RESULT!$C224+RESULT!$D224&lt;3),"WON","LOST"))</f>
        <v>WON</v>
      </c>
      <c r="W165" t="str">
        <f t="shared" ca="1" si="109"/>
        <v>WON</v>
      </c>
      <c r="Y165" t="str">
        <f ca="1">IF(AND(RESULT!$G224&gt;Y$1,RESULT!$C224+RESULT!$D224&gt;2),"WON",IF(AND(RESULT!$G224&lt;Y$1,RESULT!$C224+RESULT!$D224&lt;3),"WON","LOST"))</f>
        <v>WON</v>
      </c>
      <c r="Z165" t="str">
        <f ca="1">IF(AND(RESULT!$K224&gt;Y$1,RESULT!$C224+RESULT!$D224&gt;2),"WON",IF(AND(RESULT!$K224&lt;Y$1,RESULT!$C224+RESULT!$D224&lt;3),"WON","LOST"))</f>
        <v>WON</v>
      </c>
      <c r="AA165" t="str">
        <f t="shared" ca="1" si="110"/>
        <v>WON</v>
      </c>
      <c r="AC165" t="str">
        <f ca="1">IF(AND(RESULT!$G224&gt;AC$1,RESULT!$C224+RESULT!$D224&gt;2),"WON",IF(AND(RESULT!$G224&lt;AC$1,RESULT!$C224+RESULT!$D224&lt;3),"WON","LOST"))</f>
        <v>WON</v>
      </c>
      <c r="AD165" t="str">
        <f ca="1">IF(AND(RESULT!$K224&gt;AC$1,RESULT!$C224+RESULT!$D224&gt;2),"WON",IF(AND(RESULT!$K224&lt;AC$1,RESULT!$C224+RESULT!$D224&lt;3),"WON","LOST"))</f>
        <v>WON</v>
      </c>
      <c r="AE165" t="str">
        <f t="shared" ca="1" si="111"/>
        <v>WON</v>
      </c>
    </row>
    <row r="166" spans="1:31">
      <c r="A166" t="str">
        <f ca="1">IF(AND(RESULT!$G225&gt;A$1,RESULT!$C225+RESULT!$D225&gt;2),"WON",IF(AND(RESULT!$G225&lt;A$1,RESULT!$C225+RESULT!$D225&lt;3),"WON","LOST"))</f>
        <v>LOST</v>
      </c>
      <c r="B166" t="str">
        <f ca="1">IF(AND(RESULT!$K225&gt;A$1,RESULT!$C225+RESULT!$D225&gt;2),"WON",IF(AND(RESULT!$K225&lt;A$1,RESULT!$C225+RESULT!$D225&lt;3),"WON","LOST"))</f>
        <v>LOST</v>
      </c>
      <c r="C166" t="str">
        <f t="shared" ca="1" si="104"/>
        <v>LOST</v>
      </c>
      <c r="E166" t="str">
        <f ca="1">IF(AND(RESULT!$G225&gt;E$1,RESULT!$C225+RESULT!$D225&gt;2),"WON",IF(AND(RESULT!$G225&lt;E$1,RESULT!$C225+RESULT!$D225&lt;3),"WON","LOST"))</f>
        <v>LOST</v>
      </c>
      <c r="F166" t="str">
        <f ca="1">IF(AND(RESULT!$K225&gt;E$1,RESULT!$C225+RESULT!$D225&gt;2),"WON",IF(AND(RESULT!$K225&lt;E$1,RESULT!$C225+RESULT!$D225&lt;3),"WON","LOST"))</f>
        <v>LOST</v>
      </c>
      <c r="G166" t="str">
        <f t="shared" ca="1" si="105"/>
        <v>LOST</v>
      </c>
      <c r="I166" t="str">
        <f ca="1">IF(AND(RESULT!$G225&gt;I$1,RESULT!$C225+RESULT!$D225&gt;2),"WON",IF(AND(RESULT!$G225&lt;I$1,RESULT!$C225+RESULT!$D225&lt;3),"WON","LOST"))</f>
        <v>LOST</v>
      </c>
      <c r="J166" t="str">
        <f ca="1">IF(AND(RESULT!$K225&gt;I$1,RESULT!$C225+RESULT!$D225&gt;2),"WON",IF(AND(RESULT!$K225&lt;I$1,RESULT!$C225+RESULT!$D225&lt;3),"WON","LOST"))</f>
        <v>LOST</v>
      </c>
      <c r="K166" t="str">
        <f t="shared" ca="1" si="106"/>
        <v>LOST</v>
      </c>
      <c r="M166" t="str">
        <f ca="1">IF(AND(RESULT!$G225&gt;M$1,RESULT!$C225+RESULT!$D225&gt;2),"WON",IF(AND(RESULT!$G225&lt;M$1,RESULT!$C225+RESULT!$D225&lt;3),"WON","LOST"))</f>
        <v>LOST</v>
      </c>
      <c r="N166" t="str">
        <f ca="1">IF(AND(RESULT!$K225&gt;M$1,RESULT!$C225+RESULT!$D225&gt;2),"WON",IF(AND(RESULT!$K225&lt;M$1,RESULT!$C225+RESULT!$D225&lt;3),"WON","LOST"))</f>
        <v>LOST</v>
      </c>
      <c r="O166" t="str">
        <f t="shared" ca="1" si="107"/>
        <v>LOST</v>
      </c>
      <c r="Q166" t="str">
        <f ca="1">IF(AND(RESULT!$G225&gt;Q$1,RESULT!$C225+RESULT!$D225&gt;2),"WON",IF(AND(RESULT!$G225&lt;Q$1,RESULT!$C225+RESULT!$D225&lt;3),"WON","LOST"))</f>
        <v>LOST</v>
      </c>
      <c r="R166" t="str">
        <f ca="1">IF(AND(RESULT!$K225&gt;Q$1,RESULT!$C225+RESULT!$D225&gt;2),"WON",IF(AND(RESULT!$K225&lt;Q$1,RESULT!$C225+RESULT!$D225&lt;3),"WON","LOST"))</f>
        <v>LOST</v>
      </c>
      <c r="S166" t="str">
        <f t="shared" ca="1" si="108"/>
        <v>LOST</v>
      </c>
      <c r="U166" t="str">
        <f ca="1">IF(AND(RESULT!$G225&gt;U$1,RESULT!$C225+RESULT!$D225&gt;2),"WON",IF(AND(RESULT!$G225&lt;U$1,RESULT!$C225+RESULT!$D225&lt;3),"WON","LOST"))</f>
        <v>LOST</v>
      </c>
      <c r="V166" t="str">
        <f ca="1">IF(AND(RESULT!$K225&gt;U$1,RESULT!$C225+RESULT!$D225&gt;2),"WON",IF(AND(RESULT!$K225&lt;U$1,RESULT!$C225+RESULT!$D225&lt;3),"WON","LOST"))</f>
        <v>LOST</v>
      </c>
      <c r="W166" t="str">
        <f t="shared" ca="1" si="109"/>
        <v>LOST</v>
      </c>
      <c r="Y166" t="str">
        <f ca="1">IF(AND(RESULT!$G225&gt;Y$1,RESULT!$C225+RESULT!$D225&gt;2),"WON",IF(AND(RESULT!$G225&lt;Y$1,RESULT!$C225+RESULT!$D225&lt;3),"WON","LOST"))</f>
        <v>LOST</v>
      </c>
      <c r="Z166" t="str">
        <f ca="1">IF(AND(RESULT!$K225&gt;Y$1,RESULT!$C225+RESULT!$D225&gt;2),"WON",IF(AND(RESULT!$K225&lt;Y$1,RESULT!$C225+RESULT!$D225&lt;3),"WON","LOST"))</f>
        <v>LOST</v>
      </c>
      <c r="AA166" t="str">
        <f t="shared" ca="1" si="110"/>
        <v>LOST</v>
      </c>
      <c r="AC166" t="str">
        <f ca="1">IF(AND(RESULT!$G225&gt;AC$1,RESULT!$C225+RESULT!$D225&gt;2),"WON",IF(AND(RESULT!$G225&lt;AC$1,RESULT!$C225+RESULT!$D225&lt;3),"WON","LOST"))</f>
        <v>LOST</v>
      </c>
      <c r="AD166" t="str">
        <f ca="1">IF(AND(RESULT!$K225&gt;AC$1,RESULT!$C225+RESULT!$D225&gt;2),"WON",IF(AND(RESULT!$K225&lt;AC$1,RESULT!$C225+RESULT!$D225&lt;3),"WON","LOST"))</f>
        <v>WON</v>
      </c>
      <c r="AE166" t="str">
        <f t="shared" ca="1" si="111"/>
        <v>DP</v>
      </c>
    </row>
    <row r="167" spans="1:31">
      <c r="A167" t="str">
        <f ca="1">IF(AND(RESULT!$G226&gt;A$1,RESULT!$C226+RESULT!$D226&gt;2),"WON",IF(AND(RESULT!$G226&lt;A$1,RESULT!$C226+RESULT!$D226&lt;3),"WON","LOST"))</f>
        <v>LOST</v>
      </c>
      <c r="B167" t="str">
        <f ca="1">IF(AND(RESULT!$K226&gt;A$1,RESULT!$C226+RESULT!$D226&gt;2),"WON",IF(AND(RESULT!$K226&lt;A$1,RESULT!$C226+RESULT!$D226&lt;3),"WON","LOST"))</f>
        <v>LOST</v>
      </c>
      <c r="C167" t="str">
        <f t="shared" ca="1" si="104"/>
        <v>LOST</v>
      </c>
      <c r="E167" t="str">
        <f ca="1">IF(AND(RESULT!$G226&gt;E$1,RESULT!$C226+RESULT!$D226&gt;2),"WON",IF(AND(RESULT!$G226&lt;E$1,RESULT!$C226+RESULT!$D226&lt;3),"WON","LOST"))</f>
        <v>LOST</v>
      </c>
      <c r="F167" t="str">
        <f ca="1">IF(AND(RESULT!$K226&gt;E$1,RESULT!$C226+RESULT!$D226&gt;2),"WON",IF(AND(RESULT!$K226&lt;E$1,RESULT!$C226+RESULT!$D226&lt;3),"WON","LOST"))</f>
        <v>LOST</v>
      </c>
      <c r="G167" t="str">
        <f t="shared" ca="1" si="105"/>
        <v>LOST</v>
      </c>
      <c r="I167" t="str">
        <f ca="1">IF(AND(RESULT!$G226&gt;I$1,RESULT!$C226+RESULT!$D226&gt;2),"WON",IF(AND(RESULT!$G226&lt;I$1,RESULT!$C226+RESULT!$D226&lt;3),"WON","LOST"))</f>
        <v>LOST</v>
      </c>
      <c r="J167" t="str">
        <f ca="1">IF(AND(RESULT!$K226&gt;I$1,RESULT!$C226+RESULT!$D226&gt;2),"WON",IF(AND(RESULT!$K226&lt;I$1,RESULT!$C226+RESULT!$D226&lt;3),"WON","LOST"))</f>
        <v>LOST</v>
      </c>
      <c r="K167" t="str">
        <f t="shared" ca="1" si="106"/>
        <v>LOST</v>
      </c>
      <c r="M167" t="str">
        <f ca="1">IF(AND(RESULT!$G226&gt;M$1,RESULT!$C226+RESULT!$D226&gt;2),"WON",IF(AND(RESULT!$G226&lt;M$1,RESULT!$C226+RESULT!$D226&lt;3),"WON","LOST"))</f>
        <v>LOST</v>
      </c>
      <c r="N167" t="str">
        <f ca="1">IF(AND(RESULT!$K226&gt;M$1,RESULT!$C226+RESULT!$D226&gt;2),"WON",IF(AND(RESULT!$K226&lt;M$1,RESULT!$C226+RESULT!$D226&lt;3),"WON","LOST"))</f>
        <v>LOST</v>
      </c>
      <c r="O167" t="str">
        <f t="shared" ca="1" si="107"/>
        <v>LOST</v>
      </c>
      <c r="Q167" t="str">
        <f ca="1">IF(AND(RESULT!$G226&gt;Q$1,RESULT!$C226+RESULT!$D226&gt;2),"WON",IF(AND(RESULT!$G226&lt;Q$1,RESULT!$C226+RESULT!$D226&lt;3),"WON","LOST"))</f>
        <v>LOST</v>
      </c>
      <c r="R167" t="str">
        <f ca="1">IF(AND(RESULT!$K226&gt;Q$1,RESULT!$C226+RESULT!$D226&gt;2),"WON",IF(AND(RESULT!$K226&lt;Q$1,RESULT!$C226+RESULT!$D226&lt;3),"WON","LOST"))</f>
        <v>LOST</v>
      </c>
      <c r="S167" t="str">
        <f t="shared" ca="1" si="108"/>
        <v>LOST</v>
      </c>
      <c r="U167" t="str">
        <f ca="1">IF(AND(RESULT!$G226&gt;U$1,RESULT!$C226+RESULT!$D226&gt;2),"WON",IF(AND(RESULT!$G226&lt;U$1,RESULT!$C226+RESULT!$D226&lt;3),"WON","LOST"))</f>
        <v>LOST</v>
      </c>
      <c r="V167" t="str">
        <f ca="1">IF(AND(RESULT!$K226&gt;U$1,RESULT!$C226+RESULT!$D226&gt;2),"WON",IF(AND(RESULT!$K226&lt;U$1,RESULT!$C226+RESULT!$D226&lt;3),"WON","LOST"))</f>
        <v>LOST</v>
      </c>
      <c r="W167" t="str">
        <f t="shared" ca="1" si="109"/>
        <v>LOST</v>
      </c>
      <c r="Y167" t="str">
        <f ca="1">IF(AND(RESULT!$G226&gt;Y$1,RESULT!$C226+RESULT!$D226&gt;2),"WON",IF(AND(RESULT!$G226&lt;Y$1,RESULT!$C226+RESULT!$D226&lt;3),"WON","LOST"))</f>
        <v>LOST</v>
      </c>
      <c r="Z167" t="str">
        <f ca="1">IF(AND(RESULT!$K226&gt;Y$1,RESULT!$C226+RESULT!$D226&gt;2),"WON",IF(AND(RESULT!$K226&lt;Y$1,RESULT!$C226+RESULT!$D226&lt;3),"WON","LOST"))</f>
        <v>LOST</v>
      </c>
      <c r="AA167" t="str">
        <f t="shared" ca="1" si="110"/>
        <v>LOST</v>
      </c>
      <c r="AC167" t="str">
        <f ca="1">IF(AND(RESULT!$G226&gt;AC$1,RESULT!$C226+RESULT!$D226&gt;2),"WON",IF(AND(RESULT!$G226&lt;AC$1,RESULT!$C226+RESULT!$D226&lt;3),"WON","LOST"))</f>
        <v>WON</v>
      </c>
      <c r="AD167" t="str">
        <f ca="1">IF(AND(RESULT!$K226&gt;AC$1,RESULT!$C226+RESULT!$D226&gt;2),"WON",IF(AND(RESULT!$K226&lt;AC$1,RESULT!$C226+RESULT!$D226&lt;3),"WON","LOST"))</f>
        <v>WON</v>
      </c>
      <c r="AE167" t="str">
        <f t="shared" ca="1" si="111"/>
        <v>WON</v>
      </c>
    </row>
    <row r="168" spans="1:31">
      <c r="A168" t="str">
        <f ca="1">IF(AND(RESULT!$G227&gt;A$1,RESULT!$C227+RESULT!$D227&gt;2),"WON",IF(AND(RESULT!$G227&lt;A$1,RESULT!$C227+RESULT!$D227&lt;3),"WON","LOST"))</f>
        <v>LOST</v>
      </c>
      <c r="B168" t="str">
        <f ca="1">IF(AND(RESULT!$K227&gt;A$1,RESULT!$C227+RESULT!$D227&gt;2),"WON",IF(AND(RESULT!$K227&lt;A$1,RESULT!$C227+RESULT!$D227&lt;3),"WON","LOST"))</f>
        <v>LOST</v>
      </c>
      <c r="C168" t="str">
        <f t="shared" ca="1" si="104"/>
        <v>LOST</v>
      </c>
      <c r="E168" t="str">
        <f ca="1">IF(AND(RESULT!$G227&gt;E$1,RESULT!$C227+RESULT!$D227&gt;2),"WON",IF(AND(RESULT!$G227&lt;E$1,RESULT!$C227+RESULT!$D227&lt;3),"WON","LOST"))</f>
        <v>LOST</v>
      </c>
      <c r="F168" t="str">
        <f ca="1">IF(AND(RESULT!$K227&gt;E$1,RESULT!$C227+RESULT!$D227&gt;2),"WON",IF(AND(RESULT!$K227&lt;E$1,RESULT!$C227+RESULT!$D227&lt;3),"WON","LOST"))</f>
        <v>LOST</v>
      </c>
      <c r="G168" t="str">
        <f t="shared" ca="1" si="105"/>
        <v>LOST</v>
      </c>
      <c r="I168" t="str">
        <f ca="1">IF(AND(RESULT!$G227&gt;I$1,RESULT!$C227+RESULT!$D227&gt;2),"WON",IF(AND(RESULT!$G227&lt;I$1,RESULT!$C227+RESULT!$D227&lt;3),"WON","LOST"))</f>
        <v>LOST</v>
      </c>
      <c r="J168" t="str">
        <f ca="1">IF(AND(RESULT!$K227&gt;I$1,RESULT!$C227+RESULT!$D227&gt;2),"WON",IF(AND(RESULT!$K227&lt;I$1,RESULT!$C227+RESULT!$D227&lt;3),"WON","LOST"))</f>
        <v>LOST</v>
      </c>
      <c r="K168" t="str">
        <f t="shared" ca="1" si="106"/>
        <v>LOST</v>
      </c>
      <c r="M168" t="str">
        <f ca="1">IF(AND(RESULT!$G227&gt;M$1,RESULT!$C227+RESULT!$D227&gt;2),"WON",IF(AND(RESULT!$G227&lt;M$1,RESULT!$C227+RESULT!$D227&lt;3),"WON","LOST"))</f>
        <v>LOST</v>
      </c>
      <c r="N168" t="str">
        <f ca="1">IF(AND(RESULT!$K227&gt;M$1,RESULT!$C227+RESULT!$D227&gt;2),"WON",IF(AND(RESULT!$K227&lt;M$1,RESULT!$C227+RESULT!$D227&lt;3),"WON","LOST"))</f>
        <v>LOST</v>
      </c>
      <c r="O168" t="str">
        <f t="shared" ca="1" si="107"/>
        <v>LOST</v>
      </c>
      <c r="Q168" t="str">
        <f ca="1">IF(AND(RESULT!$G227&gt;Q$1,RESULT!$C227+RESULT!$D227&gt;2),"WON",IF(AND(RESULT!$G227&lt;Q$1,RESULT!$C227+RESULT!$D227&lt;3),"WON","LOST"))</f>
        <v>LOST</v>
      </c>
      <c r="R168" t="str">
        <f ca="1">IF(AND(RESULT!$K227&gt;Q$1,RESULT!$C227+RESULT!$D227&gt;2),"WON",IF(AND(RESULT!$K227&lt;Q$1,RESULT!$C227+RESULT!$D227&lt;3),"WON","LOST"))</f>
        <v>LOST</v>
      </c>
      <c r="S168" t="str">
        <f t="shared" ca="1" si="108"/>
        <v>LOST</v>
      </c>
      <c r="U168" t="str">
        <f ca="1">IF(AND(RESULT!$G227&gt;U$1,RESULT!$C227+RESULT!$D227&gt;2),"WON",IF(AND(RESULT!$G227&lt;U$1,RESULT!$C227+RESULT!$D227&lt;3),"WON","LOST"))</f>
        <v>LOST</v>
      </c>
      <c r="V168" t="str">
        <f ca="1">IF(AND(RESULT!$K227&gt;U$1,RESULT!$C227+RESULT!$D227&gt;2),"WON",IF(AND(RESULT!$K227&lt;U$1,RESULT!$C227+RESULT!$D227&lt;3),"WON","LOST"))</f>
        <v>LOST</v>
      </c>
      <c r="W168" t="str">
        <f t="shared" ca="1" si="109"/>
        <v>LOST</v>
      </c>
      <c r="Y168" t="str">
        <f ca="1">IF(AND(RESULT!$G227&gt;Y$1,RESULT!$C227+RESULT!$D227&gt;2),"WON",IF(AND(RESULT!$G227&lt;Y$1,RESULT!$C227+RESULT!$D227&lt;3),"WON","LOST"))</f>
        <v>LOST</v>
      </c>
      <c r="Z168" t="str">
        <f ca="1">IF(AND(RESULT!$K227&gt;Y$1,RESULT!$C227+RESULT!$D227&gt;2),"WON",IF(AND(RESULT!$K227&lt;Y$1,RESULT!$C227+RESULT!$D227&lt;3),"WON","LOST"))</f>
        <v>LOST</v>
      </c>
      <c r="AA168" t="str">
        <f t="shared" ca="1" si="110"/>
        <v>LOST</v>
      </c>
      <c r="AC168" t="str">
        <f ca="1">IF(AND(RESULT!$G227&gt;AC$1,RESULT!$C227+RESULT!$D227&gt;2),"WON",IF(AND(RESULT!$G227&lt;AC$1,RESULT!$C227+RESULT!$D227&lt;3),"WON","LOST"))</f>
        <v>WON</v>
      </c>
      <c r="AD168" t="str">
        <f ca="1">IF(AND(RESULT!$K227&gt;AC$1,RESULT!$C227+RESULT!$D227&gt;2),"WON",IF(AND(RESULT!$K227&lt;AC$1,RESULT!$C227+RESULT!$D227&lt;3),"WON","LOST"))</f>
        <v>WON</v>
      </c>
      <c r="AE168" t="str">
        <f t="shared" ca="1" si="111"/>
        <v>WON</v>
      </c>
    </row>
    <row r="171" spans="1:31">
      <c r="A171" t="str">
        <f ca="1">IF(AND(RESULT!$G230&gt;A$1,RESULT!$C230+RESULT!$D230&gt;2),"WON",IF(AND(RESULT!$G230&lt;A$1,RESULT!$C230+RESULT!$D230&lt;3),"WON","LOST"))</f>
        <v>LOST</v>
      </c>
      <c r="B171" t="str">
        <f ca="1">IF(AND(RESULT!$K230&gt;A$1,RESULT!$C230+RESULT!$D230&gt;2),"WON",IF(AND(RESULT!$K230&lt;A$1,RESULT!$C230+RESULT!$D230&lt;3),"WON","LOST"))</f>
        <v>LOST</v>
      </c>
      <c r="C171" t="str">
        <f ca="1">IF(AND(A171="WON",B171="WON"),"WON",IF(AND(A171="LOST",B171="LOST"),"LOST","DP"))</f>
        <v>LOST</v>
      </c>
      <c r="E171" t="str">
        <f ca="1">IF(AND(RESULT!$G230&gt;E$1,RESULT!$C230+RESULT!$D230&gt;2),"WON",IF(AND(RESULT!$G230&lt;E$1,RESULT!$C230+RESULT!$D230&lt;3),"WON","LOST"))</f>
        <v>LOST</v>
      </c>
      <c r="F171" t="str">
        <f ca="1">IF(AND(RESULT!$K230&gt;E$1,RESULT!$C230+RESULT!$D230&gt;2),"WON",IF(AND(RESULT!$K230&lt;E$1,RESULT!$C230+RESULT!$D230&lt;3),"WON","LOST"))</f>
        <v>LOST</v>
      </c>
      <c r="G171" t="str">
        <f ca="1">IF(AND(E171="WON",F171="WON"),"WON",IF(AND(E171="LOST",F171="LOST"),"LOST","DP"))</f>
        <v>LOST</v>
      </c>
      <c r="I171" t="str">
        <f ca="1">IF(AND(RESULT!$G230&gt;I$1,RESULT!$C230+RESULT!$D230&gt;2),"WON",IF(AND(RESULT!$G230&lt;I$1,RESULT!$C230+RESULT!$D230&lt;3),"WON","LOST"))</f>
        <v>LOST</v>
      </c>
      <c r="J171" t="str">
        <f ca="1">IF(AND(RESULT!$K230&gt;I$1,RESULT!$C230+RESULT!$D230&gt;2),"WON",IF(AND(RESULT!$K230&lt;I$1,RESULT!$C230+RESULT!$D230&lt;3),"WON","LOST"))</f>
        <v>LOST</v>
      </c>
      <c r="K171" t="str">
        <f ca="1">IF(AND(I171="WON",J171="WON"),"WON",IF(AND(I171="LOST",J171="LOST"),"LOST","DP"))</f>
        <v>LOST</v>
      </c>
      <c r="M171" t="str">
        <f ca="1">IF(AND(RESULT!$G230&gt;M$1,RESULT!$C230+RESULT!$D230&gt;2),"WON",IF(AND(RESULT!$G230&lt;M$1,RESULT!$C230+RESULT!$D230&lt;3),"WON","LOST"))</f>
        <v>LOST</v>
      </c>
      <c r="N171" t="str">
        <f ca="1">IF(AND(RESULT!$K230&gt;M$1,RESULT!$C230+RESULT!$D230&gt;2),"WON",IF(AND(RESULT!$K230&lt;M$1,RESULT!$C230+RESULT!$D230&lt;3),"WON","LOST"))</f>
        <v>LOST</v>
      </c>
      <c r="O171" t="str">
        <f ca="1">IF(AND(M171="WON",N171="WON"),"WON",IF(AND(M171="LOST",N171="LOST"),"LOST","DP"))</f>
        <v>LOST</v>
      </c>
      <c r="Q171" t="str">
        <f ca="1">IF(AND(RESULT!$G230&gt;Q$1,RESULT!$C230+RESULT!$D230&gt;2),"WON",IF(AND(RESULT!$G230&lt;Q$1,RESULT!$C230+RESULT!$D230&lt;3),"WON","LOST"))</f>
        <v>LOST</v>
      </c>
      <c r="R171" t="str">
        <f ca="1">IF(AND(RESULT!$K230&gt;Q$1,RESULT!$C230+RESULT!$D230&gt;2),"WON",IF(AND(RESULT!$K230&lt;Q$1,RESULT!$C230+RESULT!$D230&lt;3),"WON","LOST"))</f>
        <v>LOST</v>
      </c>
      <c r="S171" t="str">
        <f ca="1">IF(AND(Q171="WON",R171="WON"),"WON",IF(AND(Q171="LOST",R171="LOST"),"LOST","DP"))</f>
        <v>LOST</v>
      </c>
      <c r="U171" t="str">
        <f ca="1">IF(AND(RESULT!$G230&gt;U$1,RESULT!$C230+RESULT!$D230&gt;2),"WON",IF(AND(RESULT!$G230&lt;U$1,RESULT!$C230+RESULT!$D230&lt;3),"WON","LOST"))</f>
        <v>LOST</v>
      </c>
      <c r="V171" t="str">
        <f ca="1">IF(AND(RESULT!$K230&gt;U$1,RESULT!$C230+RESULT!$D230&gt;2),"WON",IF(AND(RESULT!$K230&lt;U$1,RESULT!$C230+RESULT!$D230&lt;3),"WON","LOST"))</f>
        <v>LOST</v>
      </c>
      <c r="W171" t="str">
        <f ca="1">IF(AND(U171="WON",V171="WON"),"WON",IF(AND(U171="LOST",V171="LOST"),"LOST","DP"))</f>
        <v>LOST</v>
      </c>
      <c r="Y171" t="str">
        <f ca="1">IF(AND(RESULT!$G230&gt;Y$1,RESULT!$C230+RESULT!$D230&gt;2),"WON",IF(AND(RESULT!$G230&lt;Y$1,RESULT!$C230+RESULT!$D230&lt;3),"WON","LOST"))</f>
        <v>LOST</v>
      </c>
      <c r="Z171" t="str">
        <f ca="1">IF(AND(RESULT!$K230&gt;Y$1,RESULT!$C230+RESULT!$D230&gt;2),"WON",IF(AND(RESULT!$K230&lt;Y$1,RESULT!$C230+RESULT!$D230&lt;3),"WON","LOST"))</f>
        <v>LOST</v>
      </c>
      <c r="AA171" t="str">
        <f ca="1">IF(AND(Y171="WON",Z171="WON"),"WON",IF(AND(Y171="LOST",Z171="LOST"),"LOST","DP"))</f>
        <v>LOST</v>
      </c>
      <c r="AC171" t="str">
        <f ca="1">IF(AND(RESULT!$G230&gt;AC$1,RESULT!$C230+RESULT!$D230&gt;2),"WON",IF(AND(RESULT!$G230&lt;AC$1,RESULT!$C230+RESULT!$D230&lt;3),"WON","LOST"))</f>
        <v>WON</v>
      </c>
      <c r="AD171" t="str">
        <f ca="1">IF(AND(RESULT!$K230&gt;AC$1,RESULT!$C230+RESULT!$D230&gt;2),"WON",IF(AND(RESULT!$K230&lt;AC$1,RESULT!$C230+RESULT!$D230&lt;3),"WON","LOST"))</f>
        <v>LOST</v>
      </c>
      <c r="AE171" t="str">
        <f ca="1">IF(AND(AC171="WON",AD171="WON"),"WON",IF(AND(AC171="LOST",AD171="LOST"),"LOST","DP"))</f>
        <v>DP</v>
      </c>
    </row>
    <row r="172" spans="1:31">
      <c r="A172" t="str">
        <f ca="1">IF(AND(RESULT!$G231&gt;A$1,RESULT!$C231+RESULT!$D231&gt;2),"WON",IF(AND(RESULT!$G231&lt;A$1,RESULT!$C231+RESULT!$D231&lt;3),"WON","LOST"))</f>
        <v>LOST</v>
      </c>
      <c r="B172" t="str">
        <f ca="1">IF(AND(RESULT!$K231&gt;A$1,RESULT!$C231+RESULT!$D231&gt;2),"WON",IF(AND(RESULT!$K231&lt;A$1,RESULT!$C231+RESULT!$D231&lt;3),"WON","LOST"))</f>
        <v>LOST</v>
      </c>
      <c r="C172" t="str">
        <f t="shared" ref="C172:C180" ca="1" si="112">IF(AND(A172="WON",B172="WON"),"WON",IF(AND(A172="LOST",B172="LOST"),"LOST","DP"))</f>
        <v>LOST</v>
      </c>
      <c r="E172" t="str">
        <f ca="1">IF(AND(RESULT!$G231&gt;E$1,RESULT!$C231+RESULT!$D231&gt;2),"WON",IF(AND(RESULT!$G231&lt;E$1,RESULT!$C231+RESULT!$D231&lt;3),"WON","LOST"))</f>
        <v>LOST</v>
      </c>
      <c r="F172" t="str">
        <f ca="1">IF(AND(RESULT!$K231&gt;E$1,RESULT!$C231+RESULT!$D231&gt;2),"WON",IF(AND(RESULT!$K231&lt;E$1,RESULT!$C231+RESULT!$D231&lt;3),"WON","LOST"))</f>
        <v>LOST</v>
      </c>
      <c r="G172" t="str">
        <f t="shared" ref="G172:G180" ca="1" si="113">IF(AND(E172="WON",F172="WON"),"WON",IF(AND(E172="LOST",F172="LOST"),"LOST","DP"))</f>
        <v>LOST</v>
      </c>
      <c r="I172" t="str">
        <f ca="1">IF(AND(RESULT!$G231&gt;I$1,RESULT!$C231+RESULT!$D231&gt;2),"WON",IF(AND(RESULT!$G231&lt;I$1,RESULT!$C231+RESULT!$D231&lt;3),"WON","LOST"))</f>
        <v>LOST</v>
      </c>
      <c r="J172" t="str">
        <f ca="1">IF(AND(RESULT!$K231&gt;I$1,RESULT!$C231+RESULT!$D231&gt;2),"WON",IF(AND(RESULT!$K231&lt;I$1,RESULT!$C231+RESULT!$D231&lt;3),"WON","LOST"))</f>
        <v>LOST</v>
      </c>
      <c r="K172" t="str">
        <f t="shared" ref="K172:K180" ca="1" si="114">IF(AND(I172="WON",J172="WON"),"WON",IF(AND(I172="LOST",J172="LOST"),"LOST","DP"))</f>
        <v>LOST</v>
      </c>
      <c r="M172" t="str">
        <f ca="1">IF(AND(RESULT!$G231&gt;M$1,RESULT!$C231+RESULT!$D231&gt;2),"WON",IF(AND(RESULT!$G231&lt;M$1,RESULT!$C231+RESULT!$D231&lt;3),"WON","LOST"))</f>
        <v>LOST</v>
      </c>
      <c r="N172" t="str">
        <f ca="1">IF(AND(RESULT!$K231&gt;M$1,RESULT!$C231+RESULT!$D231&gt;2),"WON",IF(AND(RESULT!$K231&lt;M$1,RESULT!$C231+RESULT!$D231&lt;3),"WON","LOST"))</f>
        <v>LOST</v>
      </c>
      <c r="O172" t="str">
        <f t="shared" ref="O172:O180" ca="1" si="115">IF(AND(M172="WON",N172="WON"),"WON",IF(AND(M172="LOST",N172="LOST"),"LOST","DP"))</f>
        <v>LOST</v>
      </c>
      <c r="Q172" t="str">
        <f ca="1">IF(AND(RESULT!$G231&gt;Q$1,RESULT!$C231+RESULT!$D231&gt;2),"WON",IF(AND(RESULT!$G231&lt;Q$1,RESULT!$C231+RESULT!$D231&lt;3),"WON","LOST"))</f>
        <v>LOST</v>
      </c>
      <c r="R172" t="str">
        <f ca="1">IF(AND(RESULT!$K231&gt;Q$1,RESULT!$C231+RESULT!$D231&gt;2),"WON",IF(AND(RESULT!$K231&lt;Q$1,RESULT!$C231+RESULT!$D231&lt;3),"WON","LOST"))</f>
        <v>LOST</v>
      </c>
      <c r="S172" t="str">
        <f t="shared" ref="S172:S180" ca="1" si="116">IF(AND(Q172="WON",R172="WON"),"WON",IF(AND(Q172="LOST",R172="LOST"),"LOST","DP"))</f>
        <v>LOST</v>
      </c>
      <c r="U172" t="str">
        <f ca="1">IF(AND(RESULT!$G231&gt;U$1,RESULT!$C231+RESULT!$D231&gt;2),"WON",IF(AND(RESULT!$G231&lt;U$1,RESULT!$C231+RESULT!$D231&lt;3),"WON","LOST"))</f>
        <v>LOST</v>
      </c>
      <c r="V172" t="str">
        <f ca="1">IF(AND(RESULT!$K231&gt;U$1,RESULT!$C231+RESULT!$D231&gt;2),"WON",IF(AND(RESULT!$K231&lt;U$1,RESULT!$C231+RESULT!$D231&lt;3),"WON","LOST"))</f>
        <v>LOST</v>
      </c>
      <c r="W172" t="str">
        <f t="shared" ref="W172:W180" ca="1" si="117">IF(AND(U172="WON",V172="WON"),"WON",IF(AND(U172="LOST",V172="LOST"),"LOST","DP"))</f>
        <v>LOST</v>
      </c>
      <c r="Y172" t="str">
        <f ca="1">IF(AND(RESULT!$G231&gt;Y$1,RESULT!$C231+RESULT!$D231&gt;2),"WON",IF(AND(RESULT!$G231&lt;Y$1,RESULT!$C231+RESULT!$D231&lt;3),"WON","LOST"))</f>
        <v>LOST</v>
      </c>
      <c r="Z172" t="str">
        <f ca="1">IF(AND(RESULT!$K231&gt;Y$1,RESULT!$C231+RESULT!$D231&gt;2),"WON",IF(AND(RESULT!$K231&lt;Y$1,RESULT!$C231+RESULT!$D231&lt;3),"WON","LOST"))</f>
        <v>LOST</v>
      </c>
      <c r="AA172" t="str">
        <f t="shared" ref="AA172:AA180" ca="1" si="118">IF(AND(Y172="WON",Z172="WON"),"WON",IF(AND(Y172="LOST",Z172="LOST"),"LOST","DP"))</f>
        <v>LOST</v>
      </c>
      <c r="AC172" t="str">
        <f ca="1">IF(AND(RESULT!$G231&gt;AC$1,RESULT!$C231+RESULT!$D231&gt;2),"WON",IF(AND(RESULT!$G231&lt;AC$1,RESULT!$C231+RESULT!$D231&lt;3),"WON","LOST"))</f>
        <v>WON</v>
      </c>
      <c r="AD172" t="str">
        <f ca="1">IF(AND(RESULT!$K231&gt;AC$1,RESULT!$C231+RESULT!$D231&gt;2),"WON",IF(AND(RESULT!$K231&lt;AC$1,RESULT!$C231+RESULT!$D231&lt;3),"WON","LOST"))</f>
        <v>LOST</v>
      </c>
      <c r="AE172" t="str">
        <f t="shared" ref="AE172:AE180" ca="1" si="119">IF(AND(AC172="WON",AD172="WON"),"WON",IF(AND(AC172="LOST",AD172="LOST"),"LOST","DP"))</f>
        <v>DP</v>
      </c>
    </row>
    <row r="173" spans="1:31">
      <c r="A173" t="str">
        <f ca="1">IF(AND(RESULT!$G232&gt;A$1,RESULT!$C232+RESULT!$D232&gt;2),"WON",IF(AND(RESULT!$G232&lt;A$1,RESULT!$C232+RESULT!$D232&lt;3),"WON","LOST"))</f>
        <v>WON</v>
      </c>
      <c r="B173" t="str">
        <f ca="1">IF(AND(RESULT!$K232&gt;A$1,RESULT!$C232+RESULT!$D232&gt;2),"WON",IF(AND(RESULT!$K232&lt;A$1,RESULT!$C232+RESULT!$D232&lt;3),"WON","LOST"))</f>
        <v>LOST</v>
      </c>
      <c r="C173" t="str">
        <f t="shared" ca="1" si="112"/>
        <v>DP</v>
      </c>
      <c r="E173" t="str">
        <f ca="1">IF(AND(RESULT!$G232&gt;E$1,RESULT!$C232+RESULT!$D232&gt;2),"WON",IF(AND(RESULT!$G232&lt;E$1,RESULT!$C232+RESULT!$D232&lt;3),"WON","LOST"))</f>
        <v>WON</v>
      </c>
      <c r="F173" t="str">
        <f ca="1">IF(AND(RESULT!$K232&gt;E$1,RESULT!$C232+RESULT!$D232&gt;2),"WON",IF(AND(RESULT!$K232&lt;E$1,RESULT!$C232+RESULT!$D232&lt;3),"WON","LOST"))</f>
        <v>WON</v>
      </c>
      <c r="G173" t="str">
        <f t="shared" ca="1" si="113"/>
        <v>WON</v>
      </c>
      <c r="I173" t="str">
        <f ca="1">IF(AND(RESULT!$G232&gt;I$1,RESULT!$C232+RESULT!$D232&gt;2),"WON",IF(AND(RESULT!$G232&lt;I$1,RESULT!$C232+RESULT!$D232&lt;3),"WON","LOST"))</f>
        <v>WON</v>
      </c>
      <c r="J173" t="str">
        <f ca="1">IF(AND(RESULT!$K232&gt;I$1,RESULT!$C232+RESULT!$D232&gt;2),"WON",IF(AND(RESULT!$K232&lt;I$1,RESULT!$C232+RESULT!$D232&lt;3),"WON","LOST"))</f>
        <v>WON</v>
      </c>
      <c r="K173" t="str">
        <f t="shared" ca="1" si="114"/>
        <v>WON</v>
      </c>
      <c r="M173" t="str">
        <f ca="1">IF(AND(RESULT!$G232&gt;M$1,RESULT!$C232+RESULT!$D232&gt;2),"WON",IF(AND(RESULT!$G232&lt;M$1,RESULT!$C232+RESULT!$D232&lt;3),"WON","LOST"))</f>
        <v>WON</v>
      </c>
      <c r="N173" t="str">
        <f ca="1">IF(AND(RESULT!$K232&gt;M$1,RESULT!$C232+RESULT!$D232&gt;2),"WON",IF(AND(RESULT!$K232&lt;M$1,RESULT!$C232+RESULT!$D232&lt;3),"WON","LOST"))</f>
        <v>WON</v>
      </c>
      <c r="O173" t="str">
        <f t="shared" ca="1" si="115"/>
        <v>WON</v>
      </c>
      <c r="Q173" t="str">
        <f ca="1">IF(AND(RESULT!$G232&gt;Q$1,RESULT!$C232+RESULT!$D232&gt;2),"WON",IF(AND(RESULT!$G232&lt;Q$1,RESULT!$C232+RESULT!$D232&lt;3),"WON","LOST"))</f>
        <v>WON</v>
      </c>
      <c r="R173" t="str">
        <f ca="1">IF(AND(RESULT!$K232&gt;Q$1,RESULT!$C232+RESULT!$D232&gt;2),"WON",IF(AND(RESULT!$K232&lt;Q$1,RESULT!$C232+RESULT!$D232&lt;3),"WON","LOST"))</f>
        <v>WON</v>
      </c>
      <c r="S173" t="str">
        <f t="shared" ca="1" si="116"/>
        <v>WON</v>
      </c>
      <c r="U173" t="str">
        <f ca="1">IF(AND(RESULT!$G232&gt;U$1,RESULT!$C232+RESULT!$D232&gt;2),"WON",IF(AND(RESULT!$G232&lt;U$1,RESULT!$C232+RESULT!$D232&lt;3),"WON","LOST"))</f>
        <v>WON</v>
      </c>
      <c r="V173" t="str">
        <f ca="1">IF(AND(RESULT!$K232&gt;U$1,RESULT!$C232+RESULT!$D232&gt;2),"WON",IF(AND(RESULT!$K232&lt;U$1,RESULT!$C232+RESULT!$D232&lt;3),"WON","LOST"))</f>
        <v>WON</v>
      </c>
      <c r="W173" t="str">
        <f t="shared" ca="1" si="117"/>
        <v>WON</v>
      </c>
      <c r="Y173" t="str">
        <f ca="1">IF(AND(RESULT!$G232&gt;Y$1,RESULT!$C232+RESULT!$D232&gt;2),"WON",IF(AND(RESULT!$G232&lt;Y$1,RESULT!$C232+RESULT!$D232&lt;3),"WON","LOST"))</f>
        <v>WON</v>
      </c>
      <c r="Z173" t="str">
        <f ca="1">IF(AND(RESULT!$K232&gt;Y$1,RESULT!$C232+RESULT!$D232&gt;2),"WON",IF(AND(RESULT!$K232&lt;Y$1,RESULT!$C232+RESULT!$D232&lt;3),"WON","LOST"))</f>
        <v>WON</v>
      </c>
      <c r="AA173" t="str">
        <f t="shared" ca="1" si="118"/>
        <v>WON</v>
      </c>
      <c r="AC173" t="str">
        <f ca="1">IF(AND(RESULT!$G232&gt;AC$1,RESULT!$C232+RESULT!$D232&gt;2),"WON",IF(AND(RESULT!$G232&lt;AC$1,RESULT!$C232+RESULT!$D232&lt;3),"WON","LOST"))</f>
        <v>LOST</v>
      </c>
      <c r="AD173" t="str">
        <f ca="1">IF(AND(RESULT!$K232&gt;AC$1,RESULT!$C232+RESULT!$D232&gt;2),"WON",IF(AND(RESULT!$K232&lt;AC$1,RESULT!$C232+RESULT!$D232&lt;3),"WON","LOST"))</f>
        <v>LOST</v>
      </c>
      <c r="AE173" t="str">
        <f t="shared" ca="1" si="119"/>
        <v>LOST</v>
      </c>
    </row>
    <row r="174" spans="1:31">
      <c r="A174" t="str">
        <f ca="1">IF(AND(RESULT!$G233&gt;A$1,RESULT!$C233+RESULT!$D233&gt;2),"WON",IF(AND(RESULT!$G233&lt;A$1,RESULT!$C233+RESULT!$D233&lt;3),"WON","LOST"))</f>
        <v>LOST</v>
      </c>
      <c r="B174" t="str">
        <f ca="1">IF(AND(RESULT!$K233&gt;A$1,RESULT!$C233+RESULT!$D233&gt;2),"WON",IF(AND(RESULT!$K233&lt;A$1,RESULT!$C233+RESULT!$D233&lt;3),"WON","LOST"))</f>
        <v>WON</v>
      </c>
      <c r="C174" t="str">
        <f t="shared" ca="1" si="112"/>
        <v>DP</v>
      </c>
      <c r="E174" t="str">
        <f ca="1">IF(AND(RESULT!$G233&gt;E$1,RESULT!$C233+RESULT!$D233&gt;2),"WON",IF(AND(RESULT!$G233&lt;E$1,RESULT!$C233+RESULT!$D233&lt;3),"WON","LOST"))</f>
        <v>LOST</v>
      </c>
      <c r="F174" t="str">
        <f ca="1">IF(AND(RESULT!$K233&gt;E$1,RESULT!$C233+RESULT!$D233&gt;2),"WON",IF(AND(RESULT!$K233&lt;E$1,RESULT!$C233+RESULT!$D233&lt;3),"WON","LOST"))</f>
        <v>LOST</v>
      </c>
      <c r="G174" t="str">
        <f t="shared" ca="1" si="113"/>
        <v>LOST</v>
      </c>
      <c r="I174" t="str">
        <f ca="1">IF(AND(RESULT!$G233&gt;I$1,RESULT!$C233+RESULT!$D233&gt;2),"WON",IF(AND(RESULT!$G233&lt;I$1,RESULT!$C233+RESULT!$D233&lt;3),"WON","LOST"))</f>
        <v>LOST</v>
      </c>
      <c r="J174" t="str">
        <f ca="1">IF(AND(RESULT!$K233&gt;I$1,RESULT!$C233+RESULT!$D233&gt;2),"WON",IF(AND(RESULT!$K233&lt;I$1,RESULT!$C233+RESULT!$D233&lt;3),"WON","LOST"))</f>
        <v>LOST</v>
      </c>
      <c r="K174" t="str">
        <f t="shared" ca="1" si="114"/>
        <v>LOST</v>
      </c>
      <c r="M174" t="str">
        <f ca="1">IF(AND(RESULT!$G233&gt;M$1,RESULT!$C233+RESULT!$D233&gt;2),"WON",IF(AND(RESULT!$G233&lt;M$1,RESULT!$C233+RESULT!$D233&lt;3),"WON","LOST"))</f>
        <v>LOST</v>
      </c>
      <c r="N174" t="str">
        <f ca="1">IF(AND(RESULT!$K233&gt;M$1,RESULT!$C233+RESULT!$D233&gt;2),"WON",IF(AND(RESULT!$K233&lt;M$1,RESULT!$C233+RESULT!$D233&lt;3),"WON","LOST"))</f>
        <v>LOST</v>
      </c>
      <c r="O174" t="str">
        <f t="shared" ca="1" si="115"/>
        <v>LOST</v>
      </c>
      <c r="Q174" t="str">
        <f ca="1">IF(AND(RESULT!$G233&gt;Q$1,RESULT!$C233+RESULT!$D233&gt;2),"WON",IF(AND(RESULT!$G233&lt;Q$1,RESULT!$C233+RESULT!$D233&lt;3),"WON","LOST"))</f>
        <v>LOST</v>
      </c>
      <c r="R174" t="str">
        <f ca="1">IF(AND(RESULT!$K233&gt;Q$1,RESULT!$C233+RESULT!$D233&gt;2),"WON",IF(AND(RESULT!$K233&lt;Q$1,RESULT!$C233+RESULT!$D233&lt;3),"WON","LOST"))</f>
        <v>LOST</v>
      </c>
      <c r="S174" t="str">
        <f t="shared" ca="1" si="116"/>
        <v>LOST</v>
      </c>
      <c r="U174" t="str">
        <f ca="1">IF(AND(RESULT!$G233&gt;U$1,RESULT!$C233+RESULT!$D233&gt;2),"WON",IF(AND(RESULT!$G233&lt;U$1,RESULT!$C233+RESULT!$D233&lt;3),"WON","LOST"))</f>
        <v>LOST</v>
      </c>
      <c r="V174" t="str">
        <f ca="1">IF(AND(RESULT!$K233&gt;U$1,RESULT!$C233+RESULT!$D233&gt;2),"WON",IF(AND(RESULT!$K233&lt;U$1,RESULT!$C233+RESULT!$D233&lt;3),"WON","LOST"))</f>
        <v>LOST</v>
      </c>
      <c r="W174" t="str">
        <f t="shared" ca="1" si="117"/>
        <v>LOST</v>
      </c>
      <c r="Y174" t="str">
        <f ca="1">IF(AND(RESULT!$G233&gt;Y$1,RESULT!$C233+RESULT!$D233&gt;2),"WON",IF(AND(RESULT!$G233&lt;Y$1,RESULT!$C233+RESULT!$D233&lt;3),"WON","LOST"))</f>
        <v>LOST</v>
      </c>
      <c r="Z174" t="str">
        <f ca="1">IF(AND(RESULT!$K233&gt;Y$1,RESULT!$C233+RESULT!$D233&gt;2),"WON",IF(AND(RESULT!$K233&lt;Y$1,RESULT!$C233+RESULT!$D233&lt;3),"WON","LOST"))</f>
        <v>LOST</v>
      </c>
      <c r="AA174" t="str">
        <f t="shared" ca="1" si="118"/>
        <v>LOST</v>
      </c>
      <c r="AC174" t="str">
        <f ca="1">IF(AND(RESULT!$G233&gt;AC$1,RESULT!$C233+RESULT!$D233&gt;2),"WON",IF(AND(RESULT!$G233&lt;AC$1,RESULT!$C233+RESULT!$D233&lt;3),"WON","LOST"))</f>
        <v>WON</v>
      </c>
      <c r="AD174" t="str">
        <f ca="1">IF(AND(RESULT!$K233&gt;AC$1,RESULT!$C233+RESULT!$D233&gt;2),"WON",IF(AND(RESULT!$K233&lt;AC$1,RESULT!$C233+RESULT!$D233&lt;3),"WON","LOST"))</f>
        <v>WON</v>
      </c>
      <c r="AE174" t="str">
        <f t="shared" ca="1" si="119"/>
        <v>WON</v>
      </c>
    </row>
    <row r="175" spans="1:31">
      <c r="A175" t="str">
        <f ca="1">IF(AND(RESULT!$G234&gt;A$1,RESULT!$C234+RESULT!$D234&gt;2),"WON",IF(AND(RESULT!$G234&lt;A$1,RESULT!$C234+RESULT!$D234&lt;3),"WON","LOST"))</f>
        <v>WON</v>
      </c>
      <c r="B175" t="str">
        <f ca="1">IF(AND(RESULT!$K234&gt;A$1,RESULT!$C234+RESULT!$D234&gt;2),"WON",IF(AND(RESULT!$K234&lt;A$1,RESULT!$C234+RESULT!$D234&lt;3),"WON","LOST"))</f>
        <v>WON</v>
      </c>
      <c r="C175" t="str">
        <f t="shared" ca="1" si="112"/>
        <v>WON</v>
      </c>
      <c r="E175" t="str">
        <f ca="1">IF(AND(RESULT!$G234&gt;E$1,RESULT!$C234+RESULT!$D234&gt;2),"WON",IF(AND(RESULT!$G234&lt;E$1,RESULT!$C234+RESULT!$D234&lt;3),"WON","LOST"))</f>
        <v>WON</v>
      </c>
      <c r="F175" t="str">
        <f ca="1">IF(AND(RESULT!$K234&gt;E$1,RESULT!$C234+RESULT!$D234&gt;2),"WON",IF(AND(RESULT!$K234&lt;E$1,RESULT!$C234+RESULT!$D234&lt;3),"WON","LOST"))</f>
        <v>WON</v>
      </c>
      <c r="G175" t="str">
        <f t="shared" ca="1" si="113"/>
        <v>WON</v>
      </c>
      <c r="I175" t="str">
        <f ca="1">IF(AND(RESULT!$G234&gt;I$1,RESULT!$C234+RESULT!$D234&gt;2),"WON",IF(AND(RESULT!$G234&lt;I$1,RESULT!$C234+RESULT!$D234&lt;3),"WON","LOST"))</f>
        <v>WON</v>
      </c>
      <c r="J175" t="str">
        <f ca="1">IF(AND(RESULT!$K234&gt;I$1,RESULT!$C234+RESULT!$D234&gt;2),"WON",IF(AND(RESULT!$K234&lt;I$1,RESULT!$C234+RESULT!$D234&lt;3),"WON","LOST"))</f>
        <v>WON</v>
      </c>
      <c r="K175" t="str">
        <f t="shared" ca="1" si="114"/>
        <v>WON</v>
      </c>
      <c r="M175" t="str">
        <f ca="1">IF(AND(RESULT!$G234&gt;M$1,RESULT!$C234+RESULT!$D234&gt;2),"WON",IF(AND(RESULT!$G234&lt;M$1,RESULT!$C234+RESULT!$D234&lt;3),"WON","LOST"))</f>
        <v>WON</v>
      </c>
      <c r="N175" t="str">
        <f ca="1">IF(AND(RESULT!$K234&gt;M$1,RESULT!$C234+RESULT!$D234&gt;2),"WON",IF(AND(RESULT!$K234&lt;M$1,RESULT!$C234+RESULT!$D234&lt;3),"WON","LOST"))</f>
        <v>WON</v>
      </c>
      <c r="O175" t="str">
        <f t="shared" ca="1" si="115"/>
        <v>WON</v>
      </c>
      <c r="Q175" t="str">
        <f ca="1">IF(AND(RESULT!$G234&gt;Q$1,RESULT!$C234+RESULT!$D234&gt;2),"WON",IF(AND(RESULT!$G234&lt;Q$1,RESULT!$C234+RESULT!$D234&lt;3),"WON","LOST"))</f>
        <v>WON</v>
      </c>
      <c r="R175" t="str">
        <f ca="1">IF(AND(RESULT!$K234&gt;Q$1,RESULT!$C234+RESULT!$D234&gt;2),"WON",IF(AND(RESULT!$K234&lt;Q$1,RESULT!$C234+RESULT!$D234&lt;3),"WON","LOST"))</f>
        <v>WON</v>
      </c>
      <c r="S175" t="str">
        <f t="shared" ca="1" si="116"/>
        <v>WON</v>
      </c>
      <c r="U175" t="str">
        <f ca="1">IF(AND(RESULT!$G234&gt;U$1,RESULT!$C234+RESULT!$D234&gt;2),"WON",IF(AND(RESULT!$G234&lt;U$1,RESULT!$C234+RESULT!$D234&lt;3),"WON","LOST"))</f>
        <v>WON</v>
      </c>
      <c r="V175" t="str">
        <f ca="1">IF(AND(RESULT!$K234&gt;U$1,RESULT!$C234+RESULT!$D234&gt;2),"WON",IF(AND(RESULT!$K234&lt;U$1,RESULT!$C234+RESULT!$D234&lt;3),"WON","LOST"))</f>
        <v>WON</v>
      </c>
      <c r="W175" t="str">
        <f t="shared" ca="1" si="117"/>
        <v>WON</v>
      </c>
      <c r="Y175" t="str">
        <f ca="1">IF(AND(RESULT!$G234&gt;Y$1,RESULT!$C234+RESULT!$D234&gt;2),"WON",IF(AND(RESULT!$G234&lt;Y$1,RESULT!$C234+RESULT!$D234&lt;3),"WON","LOST"))</f>
        <v>WON</v>
      </c>
      <c r="Z175" t="str">
        <f ca="1">IF(AND(RESULT!$K234&gt;Y$1,RESULT!$C234+RESULT!$D234&gt;2),"WON",IF(AND(RESULT!$K234&lt;Y$1,RESULT!$C234+RESULT!$D234&lt;3),"WON","LOST"))</f>
        <v>WON</v>
      </c>
      <c r="AA175" t="str">
        <f t="shared" ca="1" si="118"/>
        <v>WON</v>
      </c>
      <c r="AC175" t="str">
        <f ca="1">IF(AND(RESULT!$G234&gt;AC$1,RESULT!$C234+RESULT!$D234&gt;2),"WON",IF(AND(RESULT!$G234&lt;AC$1,RESULT!$C234+RESULT!$D234&lt;3),"WON","LOST"))</f>
        <v>WON</v>
      </c>
      <c r="AD175" t="str">
        <f ca="1">IF(AND(RESULT!$K234&gt;AC$1,RESULT!$C234+RESULT!$D234&gt;2),"WON",IF(AND(RESULT!$K234&lt;AC$1,RESULT!$C234+RESULT!$D234&lt;3),"WON","LOST"))</f>
        <v>LOST</v>
      </c>
      <c r="AE175" t="str">
        <f t="shared" ca="1" si="119"/>
        <v>DP</v>
      </c>
    </row>
    <row r="176" spans="1:31">
      <c r="A176" t="str">
        <f ca="1">IF(AND(RESULT!$G235&gt;A$1,RESULT!$C235+RESULT!$D235&gt;2),"WON",IF(AND(RESULT!$G235&lt;A$1,RESULT!$C235+RESULT!$D235&lt;3),"WON","LOST"))</f>
        <v>LOST</v>
      </c>
      <c r="B176" t="str">
        <f ca="1">IF(AND(RESULT!$K235&gt;A$1,RESULT!$C235+RESULT!$D235&gt;2),"WON",IF(AND(RESULT!$K235&lt;A$1,RESULT!$C235+RESULT!$D235&lt;3),"WON","LOST"))</f>
        <v>LOST</v>
      </c>
      <c r="C176" t="str">
        <f t="shared" ca="1" si="112"/>
        <v>LOST</v>
      </c>
      <c r="E176" t="str">
        <f ca="1">IF(AND(RESULT!$G235&gt;E$1,RESULT!$C235+RESULT!$D235&gt;2),"WON",IF(AND(RESULT!$G235&lt;E$1,RESULT!$C235+RESULT!$D235&lt;3),"WON","LOST"))</f>
        <v>LOST</v>
      </c>
      <c r="F176" t="str">
        <f ca="1">IF(AND(RESULT!$K235&gt;E$1,RESULT!$C235+RESULT!$D235&gt;2),"WON",IF(AND(RESULT!$K235&lt;E$1,RESULT!$C235+RESULT!$D235&lt;3),"WON","LOST"))</f>
        <v>LOST</v>
      </c>
      <c r="G176" t="str">
        <f t="shared" ca="1" si="113"/>
        <v>LOST</v>
      </c>
      <c r="I176" t="str">
        <f ca="1">IF(AND(RESULT!$G235&gt;I$1,RESULT!$C235+RESULT!$D235&gt;2),"WON",IF(AND(RESULT!$G235&lt;I$1,RESULT!$C235+RESULT!$D235&lt;3),"WON","LOST"))</f>
        <v>LOST</v>
      </c>
      <c r="J176" t="str">
        <f ca="1">IF(AND(RESULT!$K235&gt;I$1,RESULT!$C235+RESULT!$D235&gt;2),"WON",IF(AND(RESULT!$K235&lt;I$1,RESULT!$C235+RESULT!$D235&lt;3),"WON","LOST"))</f>
        <v>LOST</v>
      </c>
      <c r="K176" t="str">
        <f t="shared" ca="1" si="114"/>
        <v>LOST</v>
      </c>
      <c r="M176" t="str">
        <f ca="1">IF(AND(RESULT!$G235&gt;M$1,RESULT!$C235+RESULT!$D235&gt;2),"WON",IF(AND(RESULT!$G235&lt;M$1,RESULT!$C235+RESULT!$D235&lt;3),"WON","LOST"))</f>
        <v>LOST</v>
      </c>
      <c r="N176" t="str">
        <f ca="1">IF(AND(RESULT!$K235&gt;M$1,RESULT!$C235+RESULT!$D235&gt;2),"WON",IF(AND(RESULT!$K235&lt;M$1,RESULT!$C235+RESULT!$D235&lt;3),"WON","LOST"))</f>
        <v>LOST</v>
      </c>
      <c r="O176" t="str">
        <f t="shared" ca="1" si="115"/>
        <v>LOST</v>
      </c>
      <c r="Q176" t="str">
        <f ca="1">IF(AND(RESULT!$G235&gt;Q$1,RESULT!$C235+RESULT!$D235&gt;2),"WON",IF(AND(RESULT!$G235&lt;Q$1,RESULT!$C235+RESULT!$D235&lt;3),"WON","LOST"))</f>
        <v>LOST</v>
      </c>
      <c r="R176" t="str">
        <f ca="1">IF(AND(RESULT!$K235&gt;Q$1,RESULT!$C235+RESULT!$D235&gt;2),"WON",IF(AND(RESULT!$K235&lt;Q$1,RESULT!$C235+RESULT!$D235&lt;3),"WON","LOST"))</f>
        <v>LOST</v>
      </c>
      <c r="S176" t="str">
        <f t="shared" ca="1" si="116"/>
        <v>LOST</v>
      </c>
      <c r="U176" t="str">
        <f ca="1">IF(AND(RESULT!$G235&gt;U$1,RESULT!$C235+RESULT!$D235&gt;2),"WON",IF(AND(RESULT!$G235&lt;U$1,RESULT!$C235+RESULT!$D235&lt;3),"WON","LOST"))</f>
        <v>LOST</v>
      </c>
      <c r="V176" t="str">
        <f ca="1">IF(AND(RESULT!$K235&gt;U$1,RESULT!$C235+RESULT!$D235&gt;2),"WON",IF(AND(RESULT!$K235&lt;U$1,RESULT!$C235+RESULT!$D235&lt;3),"WON","LOST"))</f>
        <v>LOST</v>
      </c>
      <c r="W176" t="str">
        <f t="shared" ca="1" si="117"/>
        <v>LOST</v>
      </c>
      <c r="Y176" t="str">
        <f ca="1">IF(AND(RESULT!$G235&gt;Y$1,RESULT!$C235+RESULT!$D235&gt;2),"WON",IF(AND(RESULT!$G235&lt;Y$1,RESULT!$C235+RESULT!$D235&lt;3),"WON","LOST"))</f>
        <v>LOST</v>
      </c>
      <c r="Z176" t="str">
        <f ca="1">IF(AND(RESULT!$K235&gt;Y$1,RESULT!$C235+RESULT!$D235&gt;2),"WON",IF(AND(RESULT!$K235&lt;Y$1,RESULT!$C235+RESULT!$D235&lt;3),"WON","LOST"))</f>
        <v>LOST</v>
      </c>
      <c r="AA176" t="str">
        <f t="shared" ca="1" si="118"/>
        <v>LOST</v>
      </c>
      <c r="AC176" t="str">
        <f ca="1">IF(AND(RESULT!$G235&gt;AC$1,RESULT!$C235+RESULT!$D235&gt;2),"WON",IF(AND(RESULT!$G235&lt;AC$1,RESULT!$C235+RESULT!$D235&lt;3),"WON","LOST"))</f>
        <v>WON</v>
      </c>
      <c r="AD176" t="str">
        <f ca="1">IF(AND(RESULT!$K235&gt;AC$1,RESULT!$C235+RESULT!$D235&gt;2),"WON",IF(AND(RESULT!$K235&lt;AC$1,RESULT!$C235+RESULT!$D235&lt;3),"WON","LOST"))</f>
        <v>WON</v>
      </c>
      <c r="AE176" t="str">
        <f t="shared" ca="1" si="119"/>
        <v>WON</v>
      </c>
    </row>
    <row r="177" spans="1:31">
      <c r="A177" t="str">
        <f ca="1">IF(AND(RESULT!$G236&gt;A$1,RESULT!$C236+RESULT!$D236&gt;2),"WON",IF(AND(RESULT!$G236&lt;A$1,RESULT!$C236+RESULT!$D236&lt;3),"WON","LOST"))</f>
        <v>WON</v>
      </c>
      <c r="B177" t="str">
        <f ca="1">IF(AND(RESULT!$K236&gt;A$1,RESULT!$C236+RESULT!$D236&gt;2),"WON",IF(AND(RESULT!$K236&lt;A$1,RESULT!$C236+RESULT!$D236&lt;3),"WON","LOST"))</f>
        <v>LOST</v>
      </c>
      <c r="C177" t="str">
        <f t="shared" ca="1" si="112"/>
        <v>DP</v>
      </c>
      <c r="E177" t="str">
        <f ca="1">IF(AND(RESULT!$G236&gt;E$1,RESULT!$C236+RESULT!$D236&gt;2),"WON",IF(AND(RESULT!$G236&lt;E$1,RESULT!$C236+RESULT!$D236&lt;3),"WON","LOST"))</f>
        <v>WON</v>
      </c>
      <c r="F177" t="str">
        <f ca="1">IF(AND(RESULT!$K236&gt;E$1,RESULT!$C236+RESULT!$D236&gt;2),"WON",IF(AND(RESULT!$K236&lt;E$1,RESULT!$C236+RESULT!$D236&lt;3),"WON","LOST"))</f>
        <v>LOST</v>
      </c>
      <c r="G177" t="str">
        <f t="shared" ca="1" si="113"/>
        <v>DP</v>
      </c>
      <c r="I177" t="str">
        <f ca="1">IF(AND(RESULT!$G236&gt;I$1,RESULT!$C236+RESULT!$D236&gt;2),"WON",IF(AND(RESULT!$G236&lt;I$1,RESULT!$C236+RESULT!$D236&lt;3),"WON","LOST"))</f>
        <v>WON</v>
      </c>
      <c r="J177" t="str">
        <f ca="1">IF(AND(RESULT!$K236&gt;I$1,RESULT!$C236+RESULT!$D236&gt;2),"WON",IF(AND(RESULT!$K236&lt;I$1,RESULT!$C236+RESULT!$D236&lt;3),"WON","LOST"))</f>
        <v>WON</v>
      </c>
      <c r="K177" t="str">
        <f t="shared" ca="1" si="114"/>
        <v>WON</v>
      </c>
      <c r="M177" t="str">
        <f ca="1">IF(AND(RESULT!$G236&gt;M$1,RESULT!$C236+RESULT!$D236&gt;2),"WON",IF(AND(RESULT!$G236&lt;M$1,RESULT!$C236+RESULT!$D236&lt;3),"WON","LOST"))</f>
        <v>WON</v>
      </c>
      <c r="N177" t="str">
        <f ca="1">IF(AND(RESULT!$K236&gt;M$1,RESULT!$C236+RESULT!$D236&gt;2),"WON",IF(AND(RESULT!$K236&lt;M$1,RESULT!$C236+RESULT!$D236&lt;3),"WON","LOST"))</f>
        <v>WON</v>
      </c>
      <c r="O177" t="str">
        <f t="shared" ca="1" si="115"/>
        <v>WON</v>
      </c>
      <c r="Q177" t="str">
        <f ca="1">IF(AND(RESULT!$G236&gt;Q$1,RESULT!$C236+RESULT!$D236&gt;2),"WON",IF(AND(RESULT!$G236&lt;Q$1,RESULT!$C236+RESULT!$D236&lt;3),"WON","LOST"))</f>
        <v>WON</v>
      </c>
      <c r="R177" t="str">
        <f ca="1">IF(AND(RESULT!$K236&gt;Q$1,RESULT!$C236+RESULT!$D236&gt;2),"WON",IF(AND(RESULT!$K236&lt;Q$1,RESULT!$C236+RESULT!$D236&lt;3),"WON","LOST"))</f>
        <v>WON</v>
      </c>
      <c r="S177" t="str">
        <f t="shared" ca="1" si="116"/>
        <v>WON</v>
      </c>
      <c r="U177" t="str">
        <f ca="1">IF(AND(RESULT!$G236&gt;U$1,RESULT!$C236+RESULT!$D236&gt;2),"WON",IF(AND(RESULT!$G236&lt;U$1,RESULT!$C236+RESULT!$D236&lt;3),"WON","LOST"))</f>
        <v>WON</v>
      </c>
      <c r="V177" t="str">
        <f ca="1">IF(AND(RESULT!$K236&gt;U$1,RESULT!$C236+RESULT!$D236&gt;2),"WON",IF(AND(RESULT!$K236&lt;U$1,RESULT!$C236+RESULT!$D236&lt;3),"WON","LOST"))</f>
        <v>WON</v>
      </c>
      <c r="W177" t="str">
        <f t="shared" ca="1" si="117"/>
        <v>WON</v>
      </c>
      <c r="Y177" t="str">
        <f ca="1">IF(AND(RESULT!$G236&gt;Y$1,RESULT!$C236+RESULT!$D236&gt;2),"WON",IF(AND(RESULT!$G236&lt;Y$1,RESULT!$C236+RESULT!$D236&lt;3),"WON","LOST"))</f>
        <v>WON</v>
      </c>
      <c r="Z177" t="str">
        <f ca="1">IF(AND(RESULT!$K236&gt;Y$1,RESULT!$C236+RESULT!$D236&gt;2),"WON",IF(AND(RESULT!$K236&lt;Y$1,RESULT!$C236+RESULT!$D236&lt;3),"WON","LOST"))</f>
        <v>WON</v>
      </c>
      <c r="AA177" t="str">
        <f t="shared" ca="1" si="118"/>
        <v>WON</v>
      </c>
      <c r="AC177" t="str">
        <f ca="1">IF(AND(RESULT!$G236&gt;AC$1,RESULT!$C236+RESULT!$D236&gt;2),"WON",IF(AND(RESULT!$G236&lt;AC$1,RESULT!$C236+RESULT!$D236&lt;3),"WON","LOST"))</f>
        <v>LOST</v>
      </c>
      <c r="AD177" t="str">
        <f ca="1">IF(AND(RESULT!$K236&gt;AC$1,RESULT!$C236+RESULT!$D236&gt;2),"WON",IF(AND(RESULT!$K236&lt;AC$1,RESULT!$C236+RESULT!$D236&lt;3),"WON","LOST"))</f>
        <v>LOST</v>
      </c>
      <c r="AE177" t="str">
        <f t="shared" ca="1" si="119"/>
        <v>LOST</v>
      </c>
    </row>
    <row r="178" spans="1:31">
      <c r="A178" t="str">
        <f ca="1">IF(AND(RESULT!$G237&gt;A$1,RESULT!$C237+RESULT!$D237&gt;2),"WON",IF(AND(RESULT!$G237&lt;A$1,RESULT!$C237+RESULT!$D237&lt;3),"WON","LOST"))</f>
        <v>WON</v>
      </c>
      <c r="B178" t="str">
        <f ca="1">IF(AND(RESULT!$K237&gt;A$1,RESULT!$C237+RESULT!$D237&gt;2),"WON",IF(AND(RESULT!$K237&lt;A$1,RESULT!$C237+RESULT!$D237&lt;3),"WON","LOST"))</f>
        <v>LOST</v>
      </c>
      <c r="C178" t="str">
        <f t="shared" ca="1" si="112"/>
        <v>DP</v>
      </c>
      <c r="E178" t="str">
        <f ca="1">IF(AND(RESULT!$G237&gt;E$1,RESULT!$C237+RESULT!$D237&gt;2),"WON",IF(AND(RESULT!$G237&lt;E$1,RESULT!$C237+RESULT!$D237&lt;3),"WON","LOST"))</f>
        <v>LOST</v>
      </c>
      <c r="F178" t="str">
        <f ca="1">IF(AND(RESULT!$K237&gt;E$1,RESULT!$C237+RESULT!$D237&gt;2),"WON",IF(AND(RESULT!$K237&lt;E$1,RESULT!$C237+RESULT!$D237&lt;3),"WON","LOST"))</f>
        <v>LOST</v>
      </c>
      <c r="G178" t="str">
        <f t="shared" ca="1" si="113"/>
        <v>LOST</v>
      </c>
      <c r="I178" t="str">
        <f ca="1">IF(AND(RESULT!$G237&gt;I$1,RESULT!$C237+RESULT!$D237&gt;2),"WON",IF(AND(RESULT!$G237&lt;I$1,RESULT!$C237+RESULT!$D237&lt;3),"WON","LOST"))</f>
        <v>LOST</v>
      </c>
      <c r="J178" t="str">
        <f ca="1">IF(AND(RESULT!$K237&gt;I$1,RESULT!$C237+RESULT!$D237&gt;2),"WON",IF(AND(RESULT!$K237&lt;I$1,RESULT!$C237+RESULT!$D237&lt;3),"WON","LOST"))</f>
        <v>LOST</v>
      </c>
      <c r="K178" t="str">
        <f t="shared" ca="1" si="114"/>
        <v>LOST</v>
      </c>
      <c r="M178" t="str">
        <f ca="1">IF(AND(RESULT!$G237&gt;M$1,RESULT!$C237+RESULT!$D237&gt;2),"WON",IF(AND(RESULT!$G237&lt;M$1,RESULT!$C237+RESULT!$D237&lt;3),"WON","LOST"))</f>
        <v>LOST</v>
      </c>
      <c r="N178" t="str">
        <f ca="1">IF(AND(RESULT!$K237&gt;M$1,RESULT!$C237+RESULT!$D237&gt;2),"WON",IF(AND(RESULT!$K237&lt;M$1,RESULT!$C237+RESULT!$D237&lt;3),"WON","LOST"))</f>
        <v>LOST</v>
      </c>
      <c r="O178" t="str">
        <f t="shared" ca="1" si="115"/>
        <v>LOST</v>
      </c>
      <c r="Q178" t="str">
        <f ca="1">IF(AND(RESULT!$G237&gt;Q$1,RESULT!$C237+RESULT!$D237&gt;2),"WON",IF(AND(RESULT!$G237&lt;Q$1,RESULT!$C237+RESULT!$D237&lt;3),"WON","LOST"))</f>
        <v>LOST</v>
      </c>
      <c r="R178" t="str">
        <f ca="1">IF(AND(RESULT!$K237&gt;Q$1,RESULT!$C237+RESULT!$D237&gt;2),"WON",IF(AND(RESULT!$K237&lt;Q$1,RESULT!$C237+RESULT!$D237&lt;3),"WON","LOST"))</f>
        <v>LOST</v>
      </c>
      <c r="S178" t="str">
        <f t="shared" ca="1" si="116"/>
        <v>LOST</v>
      </c>
      <c r="U178" t="str">
        <f ca="1">IF(AND(RESULT!$G237&gt;U$1,RESULT!$C237+RESULT!$D237&gt;2),"WON",IF(AND(RESULT!$G237&lt;U$1,RESULT!$C237+RESULT!$D237&lt;3),"WON","LOST"))</f>
        <v>LOST</v>
      </c>
      <c r="V178" t="str">
        <f ca="1">IF(AND(RESULT!$K237&gt;U$1,RESULT!$C237+RESULT!$D237&gt;2),"WON",IF(AND(RESULT!$K237&lt;U$1,RESULT!$C237+RESULT!$D237&lt;3),"WON","LOST"))</f>
        <v>LOST</v>
      </c>
      <c r="W178" t="str">
        <f t="shared" ca="1" si="117"/>
        <v>LOST</v>
      </c>
      <c r="Y178" t="str">
        <f ca="1">IF(AND(RESULT!$G237&gt;Y$1,RESULT!$C237+RESULT!$D237&gt;2),"WON",IF(AND(RESULT!$G237&lt;Y$1,RESULT!$C237+RESULT!$D237&lt;3),"WON","LOST"))</f>
        <v>LOST</v>
      </c>
      <c r="Z178" t="str">
        <f ca="1">IF(AND(RESULT!$K237&gt;Y$1,RESULT!$C237+RESULT!$D237&gt;2),"WON",IF(AND(RESULT!$K237&lt;Y$1,RESULT!$C237+RESULT!$D237&lt;3),"WON","LOST"))</f>
        <v>LOST</v>
      </c>
      <c r="AA178" t="str">
        <f t="shared" ca="1" si="118"/>
        <v>LOST</v>
      </c>
      <c r="AC178" t="str">
        <f ca="1">IF(AND(RESULT!$G237&gt;AC$1,RESULT!$C237+RESULT!$D237&gt;2),"WON",IF(AND(RESULT!$G237&lt;AC$1,RESULT!$C237+RESULT!$D237&lt;3),"WON","LOST"))</f>
        <v>WON</v>
      </c>
      <c r="AD178" t="str">
        <f ca="1">IF(AND(RESULT!$K237&gt;AC$1,RESULT!$C237+RESULT!$D237&gt;2),"WON",IF(AND(RESULT!$K237&lt;AC$1,RESULT!$C237+RESULT!$D237&lt;3),"WON","LOST"))</f>
        <v>WON</v>
      </c>
      <c r="AE178" t="str">
        <f t="shared" ca="1" si="119"/>
        <v>WON</v>
      </c>
    </row>
    <row r="179" spans="1:31">
      <c r="A179" t="str">
        <f ca="1">IF(AND(RESULT!$G238&gt;A$1,RESULT!$C238+RESULT!$D238&gt;2),"WON",IF(AND(RESULT!$G238&lt;A$1,RESULT!$C238+RESULT!$D238&lt;3),"WON","LOST"))</f>
        <v>WON</v>
      </c>
      <c r="B179" t="str">
        <f ca="1">IF(AND(RESULT!$K238&gt;A$1,RESULT!$C238+RESULT!$D238&gt;2),"WON",IF(AND(RESULT!$K238&lt;A$1,RESULT!$C238+RESULT!$D238&lt;3),"WON","LOST"))</f>
        <v>LOST</v>
      </c>
      <c r="C179" t="str">
        <f t="shared" ca="1" si="112"/>
        <v>DP</v>
      </c>
      <c r="E179" t="str">
        <f ca="1">IF(AND(RESULT!$G238&gt;E$1,RESULT!$C238+RESULT!$D238&gt;2),"WON",IF(AND(RESULT!$G238&lt;E$1,RESULT!$C238+RESULT!$D238&lt;3),"WON","LOST"))</f>
        <v>WON</v>
      </c>
      <c r="F179" t="str">
        <f ca="1">IF(AND(RESULT!$K238&gt;E$1,RESULT!$C238+RESULT!$D238&gt;2),"WON",IF(AND(RESULT!$K238&lt;E$1,RESULT!$C238+RESULT!$D238&lt;3),"WON","LOST"))</f>
        <v>LOST</v>
      </c>
      <c r="G179" t="str">
        <f t="shared" ca="1" si="113"/>
        <v>DP</v>
      </c>
      <c r="I179" t="str">
        <f ca="1">IF(AND(RESULT!$G238&gt;I$1,RESULT!$C238+RESULT!$D238&gt;2),"WON",IF(AND(RESULT!$G238&lt;I$1,RESULT!$C238+RESULT!$D238&lt;3),"WON","LOST"))</f>
        <v>WON</v>
      </c>
      <c r="J179" t="str">
        <f ca="1">IF(AND(RESULT!$K238&gt;I$1,RESULT!$C238+RESULT!$D238&gt;2),"WON",IF(AND(RESULT!$K238&lt;I$1,RESULT!$C238+RESULT!$D238&lt;3),"WON","LOST"))</f>
        <v>LOST</v>
      </c>
      <c r="K179" t="str">
        <f t="shared" ca="1" si="114"/>
        <v>DP</v>
      </c>
      <c r="M179" t="str">
        <f ca="1">IF(AND(RESULT!$G238&gt;M$1,RESULT!$C238+RESULT!$D238&gt;2),"WON",IF(AND(RESULT!$G238&lt;M$1,RESULT!$C238+RESULT!$D238&lt;3),"WON","LOST"))</f>
        <v>WON</v>
      </c>
      <c r="N179" t="str">
        <f ca="1">IF(AND(RESULT!$K238&gt;M$1,RESULT!$C238+RESULT!$D238&gt;2),"WON",IF(AND(RESULT!$K238&lt;M$1,RESULT!$C238+RESULT!$D238&lt;3),"WON","LOST"))</f>
        <v>WON</v>
      </c>
      <c r="O179" t="str">
        <f t="shared" ca="1" si="115"/>
        <v>WON</v>
      </c>
      <c r="Q179" t="str">
        <f ca="1">IF(AND(RESULT!$G238&gt;Q$1,RESULT!$C238+RESULT!$D238&gt;2),"WON",IF(AND(RESULT!$G238&lt;Q$1,RESULT!$C238+RESULT!$D238&lt;3),"WON","LOST"))</f>
        <v>WON</v>
      </c>
      <c r="R179" t="str">
        <f ca="1">IF(AND(RESULT!$K238&gt;Q$1,RESULT!$C238+RESULT!$D238&gt;2),"WON",IF(AND(RESULT!$K238&lt;Q$1,RESULT!$C238+RESULT!$D238&lt;3),"WON","LOST"))</f>
        <v>WON</v>
      </c>
      <c r="S179" t="str">
        <f t="shared" ca="1" si="116"/>
        <v>WON</v>
      </c>
      <c r="U179" t="str">
        <f ca="1">IF(AND(RESULT!$G238&gt;U$1,RESULT!$C238+RESULT!$D238&gt;2),"WON",IF(AND(RESULT!$G238&lt;U$1,RESULT!$C238+RESULT!$D238&lt;3),"WON","LOST"))</f>
        <v>WON</v>
      </c>
      <c r="V179" t="str">
        <f ca="1">IF(AND(RESULT!$K238&gt;U$1,RESULT!$C238+RESULT!$D238&gt;2),"WON",IF(AND(RESULT!$K238&lt;U$1,RESULT!$C238+RESULT!$D238&lt;3),"WON","LOST"))</f>
        <v>WON</v>
      </c>
      <c r="W179" t="str">
        <f t="shared" ca="1" si="117"/>
        <v>WON</v>
      </c>
      <c r="Y179" t="str">
        <f ca="1">IF(AND(RESULT!$G238&gt;Y$1,RESULT!$C238+RESULT!$D238&gt;2),"WON",IF(AND(RESULT!$G238&lt;Y$1,RESULT!$C238+RESULT!$D238&lt;3),"WON","LOST"))</f>
        <v>WON</v>
      </c>
      <c r="Z179" t="str">
        <f ca="1">IF(AND(RESULT!$K238&gt;Y$1,RESULT!$C238+RESULT!$D238&gt;2),"WON",IF(AND(RESULT!$K238&lt;Y$1,RESULT!$C238+RESULT!$D238&lt;3),"WON","LOST"))</f>
        <v>WON</v>
      </c>
      <c r="AA179" t="str">
        <f t="shared" ca="1" si="118"/>
        <v>WON</v>
      </c>
      <c r="AC179" t="str">
        <f ca="1">IF(AND(RESULT!$G238&gt;AC$1,RESULT!$C238+RESULT!$D238&gt;2),"WON",IF(AND(RESULT!$G238&lt;AC$1,RESULT!$C238+RESULT!$D238&lt;3),"WON","LOST"))</f>
        <v>WON</v>
      </c>
      <c r="AD179" t="str">
        <f ca="1">IF(AND(RESULT!$K238&gt;AC$1,RESULT!$C238+RESULT!$D238&gt;2),"WON",IF(AND(RESULT!$K238&lt;AC$1,RESULT!$C238+RESULT!$D238&lt;3),"WON","LOST"))</f>
        <v>LOST</v>
      </c>
      <c r="AE179" t="str">
        <f t="shared" ca="1" si="119"/>
        <v>DP</v>
      </c>
    </row>
    <row r="180" spans="1:31">
      <c r="A180" t="str">
        <f ca="1">IF(AND(RESULT!$G239&gt;A$1,RESULT!$C239+RESULT!$D239&gt;2),"WON",IF(AND(RESULT!$G239&lt;A$1,RESULT!$C239+RESULT!$D239&lt;3),"WON","LOST"))</f>
        <v>WON</v>
      </c>
      <c r="B180" t="str">
        <f ca="1">IF(AND(RESULT!$K239&gt;A$1,RESULT!$C239+RESULT!$D239&gt;2),"WON",IF(AND(RESULT!$K239&lt;A$1,RESULT!$C239+RESULT!$D239&lt;3),"WON","LOST"))</f>
        <v>WON</v>
      </c>
      <c r="C180" t="str">
        <f t="shared" ca="1" si="112"/>
        <v>WON</v>
      </c>
      <c r="E180" t="str">
        <f ca="1">IF(AND(RESULT!$G239&gt;E$1,RESULT!$C239+RESULT!$D239&gt;2),"WON",IF(AND(RESULT!$G239&lt;E$1,RESULT!$C239+RESULT!$D239&lt;3),"WON","LOST"))</f>
        <v>WON</v>
      </c>
      <c r="F180" t="str">
        <f ca="1">IF(AND(RESULT!$K239&gt;E$1,RESULT!$C239+RESULT!$D239&gt;2),"WON",IF(AND(RESULT!$K239&lt;E$1,RESULT!$C239+RESULT!$D239&lt;3),"WON","LOST"))</f>
        <v>WON</v>
      </c>
      <c r="G180" t="str">
        <f t="shared" ca="1" si="113"/>
        <v>WON</v>
      </c>
      <c r="I180" t="str">
        <f ca="1">IF(AND(RESULT!$G239&gt;I$1,RESULT!$C239+RESULT!$D239&gt;2),"WON",IF(AND(RESULT!$G239&lt;I$1,RESULT!$C239+RESULT!$D239&lt;3),"WON","LOST"))</f>
        <v>WON</v>
      </c>
      <c r="J180" t="str">
        <f ca="1">IF(AND(RESULT!$K239&gt;I$1,RESULT!$C239+RESULT!$D239&gt;2),"WON",IF(AND(RESULT!$K239&lt;I$1,RESULT!$C239+RESULT!$D239&lt;3),"WON","LOST"))</f>
        <v>WON</v>
      </c>
      <c r="K180" t="str">
        <f t="shared" ca="1" si="114"/>
        <v>WON</v>
      </c>
      <c r="M180" t="str">
        <f ca="1">IF(AND(RESULT!$G239&gt;M$1,RESULT!$C239+RESULT!$D239&gt;2),"WON",IF(AND(RESULT!$G239&lt;M$1,RESULT!$C239+RESULT!$D239&lt;3),"WON","LOST"))</f>
        <v>WON</v>
      </c>
      <c r="N180" t="str">
        <f ca="1">IF(AND(RESULT!$K239&gt;M$1,RESULT!$C239+RESULT!$D239&gt;2),"WON",IF(AND(RESULT!$K239&lt;M$1,RESULT!$C239+RESULT!$D239&lt;3),"WON","LOST"))</f>
        <v>WON</v>
      </c>
      <c r="O180" t="str">
        <f t="shared" ca="1" si="115"/>
        <v>WON</v>
      </c>
      <c r="Q180" t="str">
        <f ca="1">IF(AND(RESULT!$G239&gt;Q$1,RESULT!$C239+RESULT!$D239&gt;2),"WON",IF(AND(RESULT!$G239&lt;Q$1,RESULT!$C239+RESULT!$D239&lt;3),"WON","LOST"))</f>
        <v>WON</v>
      </c>
      <c r="R180" t="str">
        <f ca="1">IF(AND(RESULT!$K239&gt;Q$1,RESULT!$C239+RESULT!$D239&gt;2),"WON",IF(AND(RESULT!$K239&lt;Q$1,RESULT!$C239+RESULT!$D239&lt;3),"WON","LOST"))</f>
        <v>WON</v>
      </c>
      <c r="S180" t="str">
        <f t="shared" ca="1" si="116"/>
        <v>WON</v>
      </c>
      <c r="U180" t="str">
        <f ca="1">IF(AND(RESULT!$G239&gt;U$1,RESULT!$C239+RESULT!$D239&gt;2),"WON",IF(AND(RESULT!$G239&lt;U$1,RESULT!$C239+RESULT!$D239&lt;3),"WON","LOST"))</f>
        <v>WON</v>
      </c>
      <c r="V180" t="str">
        <f ca="1">IF(AND(RESULT!$K239&gt;U$1,RESULT!$C239+RESULT!$D239&gt;2),"WON",IF(AND(RESULT!$K239&lt;U$1,RESULT!$C239+RESULT!$D239&lt;3),"WON","LOST"))</f>
        <v>WON</v>
      </c>
      <c r="W180" t="str">
        <f t="shared" ca="1" si="117"/>
        <v>WON</v>
      </c>
      <c r="Y180" t="str">
        <f ca="1">IF(AND(RESULT!$G239&gt;Y$1,RESULT!$C239+RESULT!$D239&gt;2),"WON",IF(AND(RESULT!$G239&lt;Y$1,RESULT!$C239+RESULT!$D239&lt;3),"WON","LOST"))</f>
        <v>WON</v>
      </c>
      <c r="Z180" t="str">
        <f ca="1">IF(AND(RESULT!$K239&gt;Y$1,RESULT!$C239+RESULT!$D239&gt;2),"WON",IF(AND(RESULT!$K239&lt;Y$1,RESULT!$C239+RESULT!$D239&lt;3),"WON","LOST"))</f>
        <v>WON</v>
      </c>
      <c r="AA180" t="str">
        <f t="shared" ca="1" si="118"/>
        <v>WON</v>
      </c>
      <c r="AC180" t="str">
        <f ca="1">IF(AND(RESULT!$G239&gt;AC$1,RESULT!$C239+RESULT!$D239&gt;2),"WON",IF(AND(RESULT!$G239&lt;AC$1,RESULT!$C239+RESULT!$D239&lt;3),"WON","LOST"))</f>
        <v>WON</v>
      </c>
      <c r="AD180" t="str">
        <f ca="1">IF(AND(RESULT!$K239&gt;AC$1,RESULT!$C239+RESULT!$D239&gt;2),"WON",IF(AND(RESULT!$K239&lt;AC$1,RESULT!$C239+RESULT!$D239&lt;3),"WON","LOST"))</f>
        <v>WON</v>
      </c>
      <c r="AE180" t="str">
        <f t="shared" ca="1" si="119"/>
        <v>WON</v>
      </c>
    </row>
    <row r="183" spans="1:31">
      <c r="A183" t="str">
        <f ca="1">IF(AND(RESULT!$G242&gt;A$1,RESULT!$C242+RESULT!$D242&gt;2),"WON",IF(AND(RESULT!$G242&lt;A$1,RESULT!$C242+RESULT!$D242&lt;3),"WON","LOST"))</f>
        <v>LOST</v>
      </c>
      <c r="B183" t="str">
        <f ca="1">IF(AND(RESULT!$K242&gt;A$1,RESULT!$C242+RESULT!$D242&gt;2),"WON",IF(AND(RESULT!$K242&lt;A$1,RESULT!$C242+RESULT!$D242&lt;3),"WON","LOST"))</f>
        <v>WON</v>
      </c>
      <c r="C183" t="str">
        <f ca="1">IF(AND(A183="WON",B183="WON"),"WON",IF(AND(A183="LOST",B183="LOST"),"LOST","DP"))</f>
        <v>DP</v>
      </c>
      <c r="E183" t="str">
        <f ca="1">IF(AND(RESULT!$G242&gt;E$1,RESULT!$C242+RESULT!$D242&gt;2),"WON",IF(AND(RESULT!$G242&lt;E$1,RESULT!$C242+RESULT!$D242&lt;3),"WON","LOST"))</f>
        <v>LOST</v>
      </c>
      <c r="F183" t="str">
        <f ca="1">IF(AND(RESULT!$K242&gt;E$1,RESULT!$C242+RESULT!$D242&gt;2),"WON",IF(AND(RESULT!$K242&lt;E$1,RESULT!$C242+RESULT!$D242&lt;3),"WON","LOST"))</f>
        <v>WON</v>
      </c>
      <c r="G183" t="str">
        <f ca="1">IF(AND(E183="WON",F183="WON"),"WON",IF(AND(E183="LOST",F183="LOST"),"LOST","DP"))</f>
        <v>DP</v>
      </c>
      <c r="I183" t="str">
        <f ca="1">IF(AND(RESULT!$G242&gt;I$1,RESULT!$C242+RESULT!$D242&gt;2),"WON",IF(AND(RESULT!$G242&lt;I$1,RESULT!$C242+RESULT!$D242&lt;3),"WON","LOST"))</f>
        <v>LOST</v>
      </c>
      <c r="J183" t="str">
        <f ca="1">IF(AND(RESULT!$K242&gt;I$1,RESULT!$C242+RESULT!$D242&gt;2),"WON",IF(AND(RESULT!$K242&lt;I$1,RESULT!$C242+RESULT!$D242&lt;3),"WON","LOST"))</f>
        <v>WON</v>
      </c>
      <c r="K183" t="str">
        <f ca="1">IF(AND(I183="WON",J183="WON"),"WON",IF(AND(I183="LOST",J183="LOST"),"LOST","DP"))</f>
        <v>DP</v>
      </c>
      <c r="M183" t="str">
        <f ca="1">IF(AND(RESULT!$G242&gt;M$1,RESULT!$C242+RESULT!$D242&gt;2),"WON",IF(AND(RESULT!$G242&lt;M$1,RESULT!$C242+RESULT!$D242&lt;3),"WON","LOST"))</f>
        <v>LOST</v>
      </c>
      <c r="N183" t="str">
        <f ca="1">IF(AND(RESULT!$K242&gt;M$1,RESULT!$C242+RESULT!$D242&gt;2),"WON",IF(AND(RESULT!$K242&lt;M$1,RESULT!$C242+RESULT!$D242&lt;3),"WON","LOST"))</f>
        <v>LOST</v>
      </c>
      <c r="O183" t="str">
        <f ca="1">IF(AND(M183="WON",N183="WON"),"WON",IF(AND(M183="LOST",N183="LOST"),"LOST","DP"))</f>
        <v>LOST</v>
      </c>
      <c r="Q183" t="str">
        <f ca="1">IF(AND(RESULT!$G242&gt;Q$1,RESULT!$C242+RESULT!$D242&gt;2),"WON",IF(AND(RESULT!$G242&lt;Q$1,RESULT!$C242+RESULT!$D242&lt;3),"WON","LOST"))</f>
        <v>LOST</v>
      </c>
      <c r="R183" t="str">
        <f ca="1">IF(AND(RESULT!$K242&gt;Q$1,RESULT!$C242+RESULT!$D242&gt;2),"WON",IF(AND(RESULT!$K242&lt;Q$1,RESULT!$C242+RESULT!$D242&lt;3),"WON","LOST"))</f>
        <v>LOST</v>
      </c>
      <c r="S183" t="str">
        <f ca="1">IF(AND(Q183="WON",R183="WON"),"WON",IF(AND(Q183="LOST",R183="LOST"),"LOST","DP"))</f>
        <v>LOST</v>
      </c>
      <c r="U183" t="str">
        <f ca="1">IF(AND(RESULT!$G242&gt;U$1,RESULT!$C242+RESULT!$D242&gt;2),"WON",IF(AND(RESULT!$G242&lt;U$1,RESULT!$C242+RESULT!$D242&lt;3),"WON","LOST"))</f>
        <v>LOST</v>
      </c>
      <c r="V183" t="str">
        <f ca="1">IF(AND(RESULT!$K242&gt;U$1,RESULT!$C242+RESULT!$D242&gt;2),"WON",IF(AND(RESULT!$K242&lt;U$1,RESULT!$C242+RESULT!$D242&lt;3),"WON","LOST"))</f>
        <v>LOST</v>
      </c>
      <c r="W183" t="str">
        <f ca="1">IF(AND(U183="WON",V183="WON"),"WON",IF(AND(U183="LOST",V183="LOST"),"LOST","DP"))</f>
        <v>LOST</v>
      </c>
      <c r="Y183" t="str">
        <f ca="1">IF(AND(RESULT!$G242&gt;Y$1,RESULT!$C242+RESULT!$D242&gt;2),"WON",IF(AND(RESULT!$G242&lt;Y$1,RESULT!$C242+RESULT!$D242&lt;3),"WON","LOST"))</f>
        <v>LOST</v>
      </c>
      <c r="Z183" t="str">
        <f ca="1">IF(AND(RESULT!$K242&gt;Y$1,RESULT!$C242+RESULT!$D242&gt;2),"WON",IF(AND(RESULT!$K242&lt;Y$1,RESULT!$C242+RESULT!$D242&lt;3),"WON","LOST"))</f>
        <v>LOST</v>
      </c>
      <c r="AA183" t="str">
        <f ca="1">IF(AND(Y183="WON",Z183="WON"),"WON",IF(AND(Y183="LOST",Z183="LOST"),"LOST","DP"))</f>
        <v>LOST</v>
      </c>
      <c r="AC183" t="str">
        <f ca="1">IF(AND(RESULT!$G242&gt;AC$1,RESULT!$C242+RESULT!$D242&gt;2),"WON",IF(AND(RESULT!$G242&lt;AC$1,RESULT!$C242+RESULT!$D242&lt;3),"WON","LOST"))</f>
        <v>WON</v>
      </c>
      <c r="AD183" t="str">
        <f ca="1">IF(AND(RESULT!$K242&gt;AC$1,RESULT!$C242+RESULT!$D242&gt;2),"WON",IF(AND(RESULT!$K242&lt;AC$1,RESULT!$C242+RESULT!$D242&lt;3),"WON","LOST"))</f>
        <v>WON</v>
      </c>
      <c r="AE183" t="str">
        <f ca="1">IF(AND(AC183="WON",AD183="WON"),"WON",IF(AND(AC183="LOST",AD183="LOST"),"LOST","DP"))</f>
        <v>WON</v>
      </c>
    </row>
    <row r="184" spans="1:31">
      <c r="A184" t="str">
        <f ca="1">IF(AND(RESULT!$G243&gt;A$1,RESULT!$C243+RESULT!$D243&gt;2),"WON",IF(AND(RESULT!$G243&lt;A$1,RESULT!$C243+RESULT!$D243&lt;3),"WON","LOST"))</f>
        <v>WON</v>
      </c>
      <c r="B184" t="str">
        <f ca="1">IF(AND(RESULT!$K243&gt;A$1,RESULT!$C243+RESULT!$D243&gt;2),"WON",IF(AND(RESULT!$K243&lt;A$1,RESULT!$C243+RESULT!$D243&lt;3),"WON","LOST"))</f>
        <v>LOST</v>
      </c>
      <c r="C184" t="str">
        <f t="shared" ref="C184:C192" ca="1" si="120">IF(AND(A184="WON",B184="WON"),"WON",IF(AND(A184="LOST",B184="LOST"),"LOST","DP"))</f>
        <v>DP</v>
      </c>
      <c r="E184" t="str">
        <f ca="1">IF(AND(RESULT!$G243&gt;E$1,RESULT!$C243+RESULT!$D243&gt;2),"WON",IF(AND(RESULT!$G243&lt;E$1,RESULT!$C243+RESULT!$D243&lt;3),"WON","LOST"))</f>
        <v>WON</v>
      </c>
      <c r="F184" t="str">
        <f ca="1">IF(AND(RESULT!$K243&gt;E$1,RESULT!$C243+RESULT!$D243&gt;2),"WON",IF(AND(RESULT!$K243&lt;E$1,RESULT!$C243+RESULT!$D243&lt;3),"WON","LOST"))</f>
        <v>WON</v>
      </c>
      <c r="G184" t="str">
        <f t="shared" ref="G184:G192" ca="1" si="121">IF(AND(E184="WON",F184="WON"),"WON",IF(AND(E184="LOST",F184="LOST"),"LOST","DP"))</f>
        <v>WON</v>
      </c>
      <c r="I184" t="str">
        <f ca="1">IF(AND(RESULT!$G243&gt;I$1,RESULT!$C243+RESULT!$D243&gt;2),"WON",IF(AND(RESULT!$G243&lt;I$1,RESULT!$C243+RESULT!$D243&lt;3),"WON","LOST"))</f>
        <v>WON</v>
      </c>
      <c r="J184" t="str">
        <f ca="1">IF(AND(RESULT!$K243&gt;I$1,RESULT!$C243+RESULT!$D243&gt;2),"WON",IF(AND(RESULT!$K243&lt;I$1,RESULT!$C243+RESULT!$D243&lt;3),"WON","LOST"))</f>
        <v>WON</v>
      </c>
      <c r="K184" t="str">
        <f t="shared" ref="K184:K192" ca="1" si="122">IF(AND(I184="WON",J184="WON"),"WON",IF(AND(I184="LOST",J184="LOST"),"LOST","DP"))</f>
        <v>WON</v>
      </c>
      <c r="M184" t="str">
        <f ca="1">IF(AND(RESULT!$G243&gt;M$1,RESULT!$C243+RESULT!$D243&gt;2),"WON",IF(AND(RESULT!$G243&lt;M$1,RESULT!$C243+RESULT!$D243&lt;3),"WON","LOST"))</f>
        <v>WON</v>
      </c>
      <c r="N184" t="str">
        <f ca="1">IF(AND(RESULT!$K243&gt;M$1,RESULT!$C243+RESULT!$D243&gt;2),"WON",IF(AND(RESULT!$K243&lt;M$1,RESULT!$C243+RESULT!$D243&lt;3),"WON","LOST"))</f>
        <v>WON</v>
      </c>
      <c r="O184" t="str">
        <f t="shared" ref="O184:O192" ca="1" si="123">IF(AND(M184="WON",N184="WON"),"WON",IF(AND(M184="LOST",N184="LOST"),"LOST","DP"))</f>
        <v>WON</v>
      </c>
      <c r="Q184" t="str">
        <f ca="1">IF(AND(RESULT!$G243&gt;Q$1,RESULT!$C243+RESULT!$D243&gt;2),"WON",IF(AND(RESULT!$G243&lt;Q$1,RESULT!$C243+RESULT!$D243&lt;3),"WON","LOST"))</f>
        <v>WON</v>
      </c>
      <c r="R184" t="str">
        <f ca="1">IF(AND(RESULT!$K243&gt;Q$1,RESULT!$C243+RESULT!$D243&gt;2),"WON",IF(AND(RESULT!$K243&lt;Q$1,RESULT!$C243+RESULT!$D243&lt;3),"WON","LOST"))</f>
        <v>WON</v>
      </c>
      <c r="S184" t="str">
        <f t="shared" ref="S184:S192" ca="1" si="124">IF(AND(Q184="WON",R184="WON"),"WON",IF(AND(Q184="LOST",R184="LOST"),"LOST","DP"))</f>
        <v>WON</v>
      </c>
      <c r="U184" t="str">
        <f ca="1">IF(AND(RESULT!$G243&gt;U$1,RESULT!$C243+RESULT!$D243&gt;2),"WON",IF(AND(RESULT!$G243&lt;U$1,RESULT!$C243+RESULT!$D243&lt;3),"WON","LOST"))</f>
        <v>WON</v>
      </c>
      <c r="V184" t="str">
        <f ca="1">IF(AND(RESULT!$K243&gt;U$1,RESULT!$C243+RESULT!$D243&gt;2),"WON",IF(AND(RESULT!$K243&lt;U$1,RESULT!$C243+RESULT!$D243&lt;3),"WON","LOST"))</f>
        <v>WON</v>
      </c>
      <c r="W184" t="str">
        <f t="shared" ref="W184:W192" ca="1" si="125">IF(AND(U184="WON",V184="WON"),"WON",IF(AND(U184="LOST",V184="LOST"),"LOST","DP"))</f>
        <v>WON</v>
      </c>
      <c r="Y184" t="str">
        <f ca="1">IF(AND(RESULT!$G243&gt;Y$1,RESULT!$C243+RESULT!$D243&gt;2),"WON",IF(AND(RESULT!$G243&lt;Y$1,RESULT!$C243+RESULT!$D243&lt;3),"WON","LOST"))</f>
        <v>WON</v>
      </c>
      <c r="Z184" t="str">
        <f ca="1">IF(AND(RESULT!$K243&gt;Y$1,RESULT!$C243+RESULT!$D243&gt;2),"WON",IF(AND(RESULT!$K243&lt;Y$1,RESULT!$C243+RESULT!$D243&lt;3),"WON","LOST"))</f>
        <v>WON</v>
      </c>
      <c r="AA184" t="str">
        <f t="shared" ref="AA184:AA192" ca="1" si="126">IF(AND(Y184="WON",Z184="WON"),"WON",IF(AND(Y184="LOST",Z184="LOST"),"LOST","DP"))</f>
        <v>WON</v>
      </c>
      <c r="AC184" t="str">
        <f ca="1">IF(AND(RESULT!$G243&gt;AC$1,RESULT!$C243+RESULT!$D243&gt;2),"WON",IF(AND(RESULT!$G243&lt;AC$1,RESULT!$C243+RESULT!$D243&lt;3),"WON","LOST"))</f>
        <v>LOST</v>
      </c>
      <c r="AD184" t="str">
        <f ca="1">IF(AND(RESULT!$K243&gt;AC$1,RESULT!$C243+RESULT!$D243&gt;2),"WON",IF(AND(RESULT!$K243&lt;AC$1,RESULT!$C243+RESULT!$D243&lt;3),"WON","LOST"))</f>
        <v>LOST</v>
      </c>
      <c r="AE184" t="str">
        <f t="shared" ref="AE184:AE192" ca="1" si="127">IF(AND(AC184="WON",AD184="WON"),"WON",IF(AND(AC184="LOST",AD184="LOST"),"LOST","DP"))</f>
        <v>LOST</v>
      </c>
    </row>
    <row r="185" spans="1:31">
      <c r="A185" t="str">
        <f ca="1">IF(AND(RESULT!$G244&gt;A$1,RESULT!$C244+RESULT!$D244&gt;2),"WON",IF(AND(RESULT!$G244&lt;A$1,RESULT!$C244+RESULT!$D244&lt;3),"WON","LOST"))</f>
        <v>WON</v>
      </c>
      <c r="B185" t="str">
        <f ca="1">IF(AND(RESULT!$K244&gt;A$1,RESULT!$C244+RESULT!$D244&gt;2),"WON",IF(AND(RESULT!$K244&lt;A$1,RESULT!$C244+RESULT!$D244&lt;3),"WON","LOST"))</f>
        <v>WON</v>
      </c>
      <c r="C185" t="str">
        <f t="shared" ca="1" si="120"/>
        <v>WON</v>
      </c>
      <c r="E185" t="str">
        <f ca="1">IF(AND(RESULT!$G244&gt;E$1,RESULT!$C244+RESULT!$D244&gt;2),"WON",IF(AND(RESULT!$G244&lt;E$1,RESULT!$C244+RESULT!$D244&lt;3),"WON","LOST"))</f>
        <v>WON</v>
      </c>
      <c r="F185" t="str">
        <f ca="1">IF(AND(RESULT!$K244&gt;E$1,RESULT!$C244+RESULT!$D244&gt;2),"WON",IF(AND(RESULT!$K244&lt;E$1,RESULT!$C244+RESULT!$D244&lt;3),"WON","LOST"))</f>
        <v>WON</v>
      </c>
      <c r="G185" t="str">
        <f t="shared" ca="1" si="121"/>
        <v>WON</v>
      </c>
      <c r="I185" t="str">
        <f ca="1">IF(AND(RESULT!$G244&gt;I$1,RESULT!$C244+RESULT!$D244&gt;2),"WON",IF(AND(RESULT!$G244&lt;I$1,RESULT!$C244+RESULT!$D244&lt;3),"WON","LOST"))</f>
        <v>WON</v>
      </c>
      <c r="J185" t="str">
        <f ca="1">IF(AND(RESULT!$K244&gt;I$1,RESULT!$C244+RESULT!$D244&gt;2),"WON",IF(AND(RESULT!$K244&lt;I$1,RESULT!$C244+RESULT!$D244&lt;3),"WON","LOST"))</f>
        <v>WON</v>
      </c>
      <c r="K185" t="str">
        <f t="shared" ca="1" si="122"/>
        <v>WON</v>
      </c>
      <c r="M185" t="str">
        <f ca="1">IF(AND(RESULT!$G244&gt;M$1,RESULT!$C244+RESULT!$D244&gt;2),"WON",IF(AND(RESULT!$G244&lt;M$1,RESULT!$C244+RESULT!$D244&lt;3),"WON","LOST"))</f>
        <v>WON</v>
      </c>
      <c r="N185" t="str">
        <f ca="1">IF(AND(RESULT!$K244&gt;M$1,RESULT!$C244+RESULT!$D244&gt;2),"WON",IF(AND(RESULT!$K244&lt;M$1,RESULT!$C244+RESULT!$D244&lt;3),"WON","LOST"))</f>
        <v>WON</v>
      </c>
      <c r="O185" t="str">
        <f t="shared" ca="1" si="123"/>
        <v>WON</v>
      </c>
      <c r="Q185" t="str">
        <f ca="1">IF(AND(RESULT!$G244&gt;Q$1,RESULT!$C244+RESULT!$D244&gt;2),"WON",IF(AND(RESULT!$G244&lt;Q$1,RESULT!$C244+RESULT!$D244&lt;3),"WON","LOST"))</f>
        <v>WON</v>
      </c>
      <c r="R185" t="str">
        <f ca="1">IF(AND(RESULT!$K244&gt;Q$1,RESULT!$C244+RESULT!$D244&gt;2),"WON",IF(AND(RESULT!$K244&lt;Q$1,RESULT!$C244+RESULT!$D244&lt;3),"WON","LOST"))</f>
        <v>WON</v>
      </c>
      <c r="S185" t="str">
        <f t="shared" ca="1" si="124"/>
        <v>WON</v>
      </c>
      <c r="U185" t="str">
        <f ca="1">IF(AND(RESULT!$G244&gt;U$1,RESULT!$C244+RESULT!$D244&gt;2),"WON",IF(AND(RESULT!$G244&lt;U$1,RESULT!$C244+RESULT!$D244&lt;3),"WON","LOST"))</f>
        <v>WON</v>
      </c>
      <c r="V185" t="str">
        <f ca="1">IF(AND(RESULT!$K244&gt;U$1,RESULT!$C244+RESULT!$D244&gt;2),"WON",IF(AND(RESULT!$K244&lt;U$1,RESULT!$C244+RESULT!$D244&lt;3),"WON","LOST"))</f>
        <v>WON</v>
      </c>
      <c r="W185" t="str">
        <f t="shared" ca="1" si="125"/>
        <v>WON</v>
      </c>
      <c r="Y185" t="str">
        <f ca="1">IF(AND(RESULT!$G244&gt;Y$1,RESULT!$C244+RESULT!$D244&gt;2),"WON",IF(AND(RESULT!$G244&lt;Y$1,RESULT!$C244+RESULT!$D244&lt;3),"WON","LOST"))</f>
        <v>WON</v>
      </c>
      <c r="Z185" t="str">
        <f ca="1">IF(AND(RESULT!$K244&gt;Y$1,RESULT!$C244+RESULT!$D244&gt;2),"WON",IF(AND(RESULT!$K244&lt;Y$1,RESULT!$C244+RESULT!$D244&lt;3),"WON","LOST"))</f>
        <v>WON</v>
      </c>
      <c r="AA185" t="str">
        <f t="shared" ca="1" si="126"/>
        <v>WON</v>
      </c>
      <c r="AC185" t="str">
        <f ca="1">IF(AND(RESULT!$G244&gt;AC$1,RESULT!$C244+RESULT!$D244&gt;2),"WON",IF(AND(RESULT!$G244&lt;AC$1,RESULT!$C244+RESULT!$D244&lt;3),"WON","LOST"))</f>
        <v>WON</v>
      </c>
      <c r="AD185" t="str">
        <f ca="1">IF(AND(RESULT!$K244&gt;AC$1,RESULT!$C244+RESULT!$D244&gt;2),"WON",IF(AND(RESULT!$K244&lt;AC$1,RESULT!$C244+RESULT!$D244&lt;3),"WON","LOST"))</f>
        <v>WON</v>
      </c>
      <c r="AE185" t="str">
        <f t="shared" ca="1" si="127"/>
        <v>WON</v>
      </c>
    </row>
    <row r="186" spans="1:31">
      <c r="A186" t="str">
        <f ca="1">IF(AND(RESULT!$G245&gt;A$1,RESULT!$C245+RESULT!$D245&gt;2),"WON",IF(AND(RESULT!$G245&lt;A$1,RESULT!$C245+RESULT!$D245&lt;3),"WON","LOST"))</f>
        <v>WON</v>
      </c>
      <c r="B186" t="str">
        <f ca="1">IF(AND(RESULT!$K245&gt;A$1,RESULT!$C245+RESULT!$D245&gt;2),"WON",IF(AND(RESULT!$K245&lt;A$1,RESULT!$C245+RESULT!$D245&lt;3),"WON","LOST"))</f>
        <v>LOST</v>
      </c>
      <c r="C186" t="str">
        <f t="shared" ca="1" si="120"/>
        <v>DP</v>
      </c>
      <c r="E186" t="str">
        <f ca="1">IF(AND(RESULT!$G245&gt;E$1,RESULT!$C245+RESULT!$D245&gt;2),"WON",IF(AND(RESULT!$G245&lt;E$1,RESULT!$C245+RESULT!$D245&lt;3),"WON","LOST"))</f>
        <v>WON</v>
      </c>
      <c r="F186" t="str">
        <f ca="1">IF(AND(RESULT!$K245&gt;E$1,RESULT!$C245+RESULT!$D245&gt;2),"WON",IF(AND(RESULT!$K245&lt;E$1,RESULT!$C245+RESULT!$D245&lt;3),"WON","LOST"))</f>
        <v>WON</v>
      </c>
      <c r="G186" t="str">
        <f t="shared" ca="1" si="121"/>
        <v>WON</v>
      </c>
      <c r="I186" t="str">
        <f ca="1">IF(AND(RESULT!$G245&gt;I$1,RESULT!$C245+RESULT!$D245&gt;2),"WON",IF(AND(RESULT!$G245&lt;I$1,RESULT!$C245+RESULT!$D245&lt;3),"WON","LOST"))</f>
        <v>WON</v>
      </c>
      <c r="J186" t="str">
        <f ca="1">IF(AND(RESULT!$K245&gt;I$1,RESULT!$C245+RESULT!$D245&gt;2),"WON",IF(AND(RESULT!$K245&lt;I$1,RESULT!$C245+RESULT!$D245&lt;3),"WON","LOST"))</f>
        <v>WON</v>
      </c>
      <c r="K186" t="str">
        <f t="shared" ca="1" si="122"/>
        <v>WON</v>
      </c>
      <c r="M186" t="str">
        <f ca="1">IF(AND(RESULT!$G245&gt;M$1,RESULT!$C245+RESULT!$D245&gt;2),"WON",IF(AND(RESULT!$G245&lt;M$1,RESULT!$C245+RESULT!$D245&lt;3),"WON","LOST"))</f>
        <v>WON</v>
      </c>
      <c r="N186" t="str">
        <f ca="1">IF(AND(RESULT!$K245&gt;M$1,RESULT!$C245+RESULT!$D245&gt;2),"WON",IF(AND(RESULT!$K245&lt;M$1,RESULT!$C245+RESULT!$D245&lt;3),"WON","LOST"))</f>
        <v>WON</v>
      </c>
      <c r="O186" t="str">
        <f t="shared" ca="1" si="123"/>
        <v>WON</v>
      </c>
      <c r="Q186" t="str">
        <f ca="1">IF(AND(RESULT!$G245&gt;Q$1,RESULT!$C245+RESULT!$D245&gt;2),"WON",IF(AND(RESULT!$G245&lt;Q$1,RESULT!$C245+RESULT!$D245&lt;3),"WON","LOST"))</f>
        <v>WON</v>
      </c>
      <c r="R186" t="str">
        <f ca="1">IF(AND(RESULT!$K245&gt;Q$1,RESULT!$C245+RESULT!$D245&gt;2),"WON",IF(AND(RESULT!$K245&lt;Q$1,RESULT!$C245+RESULT!$D245&lt;3),"WON","LOST"))</f>
        <v>WON</v>
      </c>
      <c r="S186" t="str">
        <f t="shared" ca="1" si="124"/>
        <v>WON</v>
      </c>
      <c r="U186" t="str">
        <f ca="1">IF(AND(RESULT!$G245&gt;U$1,RESULT!$C245+RESULT!$D245&gt;2),"WON",IF(AND(RESULT!$G245&lt;U$1,RESULT!$C245+RESULT!$D245&lt;3),"WON","LOST"))</f>
        <v>WON</v>
      </c>
      <c r="V186" t="str">
        <f ca="1">IF(AND(RESULT!$K245&gt;U$1,RESULT!$C245+RESULT!$D245&gt;2),"WON",IF(AND(RESULT!$K245&lt;U$1,RESULT!$C245+RESULT!$D245&lt;3),"WON","LOST"))</f>
        <v>WON</v>
      </c>
      <c r="W186" t="str">
        <f t="shared" ca="1" si="125"/>
        <v>WON</v>
      </c>
      <c r="Y186" t="str">
        <f ca="1">IF(AND(RESULT!$G245&gt;Y$1,RESULT!$C245+RESULT!$D245&gt;2),"WON",IF(AND(RESULT!$G245&lt;Y$1,RESULT!$C245+RESULT!$D245&lt;3),"WON","LOST"))</f>
        <v>WON</v>
      </c>
      <c r="Z186" t="str">
        <f ca="1">IF(AND(RESULT!$K245&gt;Y$1,RESULT!$C245+RESULT!$D245&gt;2),"WON",IF(AND(RESULT!$K245&lt;Y$1,RESULT!$C245+RESULT!$D245&lt;3),"WON","LOST"))</f>
        <v>WON</v>
      </c>
      <c r="AA186" t="str">
        <f t="shared" ca="1" si="126"/>
        <v>WON</v>
      </c>
      <c r="AC186" t="str">
        <f ca="1">IF(AND(RESULT!$G245&gt;AC$1,RESULT!$C245+RESULT!$D245&gt;2),"WON",IF(AND(RESULT!$G245&lt;AC$1,RESULT!$C245+RESULT!$D245&lt;3),"WON","LOST"))</f>
        <v>WON</v>
      </c>
      <c r="AD186" t="str">
        <f ca="1">IF(AND(RESULT!$K245&gt;AC$1,RESULT!$C245+RESULT!$D245&gt;2),"WON",IF(AND(RESULT!$K245&lt;AC$1,RESULT!$C245+RESULT!$D245&lt;3),"WON","LOST"))</f>
        <v>LOST</v>
      </c>
      <c r="AE186" t="str">
        <f t="shared" ca="1" si="127"/>
        <v>DP</v>
      </c>
    </row>
    <row r="187" spans="1:31">
      <c r="A187" t="str">
        <f ca="1">IF(AND(RESULT!$G246&gt;A$1,RESULT!$C246+RESULT!$D246&gt;2),"WON",IF(AND(RESULT!$G246&lt;A$1,RESULT!$C246+RESULT!$D246&lt;3),"WON","LOST"))</f>
        <v>LOST</v>
      </c>
      <c r="B187" t="str">
        <f ca="1">IF(AND(RESULT!$K246&gt;A$1,RESULT!$C246+RESULT!$D246&gt;2),"WON",IF(AND(RESULT!$K246&lt;A$1,RESULT!$C246+RESULT!$D246&lt;3),"WON","LOST"))</f>
        <v>LOST</v>
      </c>
      <c r="C187" t="str">
        <f t="shared" ca="1" si="120"/>
        <v>LOST</v>
      </c>
      <c r="E187" t="str">
        <f ca="1">IF(AND(RESULT!$G246&gt;E$1,RESULT!$C246+RESULT!$D246&gt;2),"WON",IF(AND(RESULT!$G246&lt;E$1,RESULT!$C246+RESULT!$D246&lt;3),"WON","LOST"))</f>
        <v>LOST</v>
      </c>
      <c r="F187" t="str">
        <f ca="1">IF(AND(RESULT!$K246&gt;E$1,RESULT!$C246+RESULT!$D246&gt;2),"WON",IF(AND(RESULT!$K246&lt;E$1,RESULT!$C246+RESULT!$D246&lt;3),"WON","LOST"))</f>
        <v>LOST</v>
      </c>
      <c r="G187" t="str">
        <f t="shared" ca="1" si="121"/>
        <v>LOST</v>
      </c>
      <c r="I187" t="str">
        <f ca="1">IF(AND(RESULT!$G246&gt;I$1,RESULT!$C246+RESULT!$D246&gt;2),"WON",IF(AND(RESULT!$G246&lt;I$1,RESULT!$C246+RESULT!$D246&lt;3),"WON","LOST"))</f>
        <v>LOST</v>
      </c>
      <c r="J187" t="str">
        <f ca="1">IF(AND(RESULT!$K246&gt;I$1,RESULT!$C246+RESULT!$D246&gt;2),"WON",IF(AND(RESULT!$K246&lt;I$1,RESULT!$C246+RESULT!$D246&lt;3),"WON","LOST"))</f>
        <v>LOST</v>
      </c>
      <c r="K187" t="str">
        <f t="shared" ca="1" si="122"/>
        <v>LOST</v>
      </c>
      <c r="M187" t="str">
        <f ca="1">IF(AND(RESULT!$G246&gt;M$1,RESULT!$C246+RESULT!$D246&gt;2),"WON",IF(AND(RESULT!$G246&lt;M$1,RESULT!$C246+RESULT!$D246&lt;3),"WON","LOST"))</f>
        <v>LOST</v>
      </c>
      <c r="N187" t="str">
        <f ca="1">IF(AND(RESULT!$K246&gt;M$1,RESULT!$C246+RESULT!$D246&gt;2),"WON",IF(AND(RESULT!$K246&lt;M$1,RESULT!$C246+RESULT!$D246&lt;3),"WON","LOST"))</f>
        <v>LOST</v>
      </c>
      <c r="O187" t="str">
        <f t="shared" ca="1" si="123"/>
        <v>LOST</v>
      </c>
      <c r="Q187" t="str">
        <f ca="1">IF(AND(RESULT!$G246&gt;Q$1,RESULT!$C246+RESULT!$D246&gt;2),"WON",IF(AND(RESULT!$G246&lt;Q$1,RESULT!$C246+RESULT!$D246&lt;3),"WON","LOST"))</f>
        <v>LOST</v>
      </c>
      <c r="R187" t="str">
        <f ca="1">IF(AND(RESULT!$K246&gt;Q$1,RESULT!$C246+RESULT!$D246&gt;2),"WON",IF(AND(RESULT!$K246&lt;Q$1,RESULT!$C246+RESULT!$D246&lt;3),"WON","LOST"))</f>
        <v>LOST</v>
      </c>
      <c r="S187" t="str">
        <f t="shared" ca="1" si="124"/>
        <v>LOST</v>
      </c>
      <c r="U187" t="str">
        <f ca="1">IF(AND(RESULT!$G246&gt;U$1,RESULT!$C246+RESULT!$D246&gt;2),"WON",IF(AND(RESULT!$G246&lt;U$1,RESULT!$C246+RESULT!$D246&lt;3),"WON","LOST"))</f>
        <v>LOST</v>
      </c>
      <c r="V187" t="str">
        <f ca="1">IF(AND(RESULT!$K246&gt;U$1,RESULT!$C246+RESULT!$D246&gt;2),"WON",IF(AND(RESULT!$K246&lt;U$1,RESULT!$C246+RESULT!$D246&lt;3),"WON","LOST"))</f>
        <v>LOST</v>
      </c>
      <c r="W187" t="str">
        <f t="shared" ca="1" si="125"/>
        <v>LOST</v>
      </c>
      <c r="Y187" t="str">
        <f ca="1">IF(AND(RESULT!$G246&gt;Y$1,RESULT!$C246+RESULT!$D246&gt;2),"WON",IF(AND(RESULT!$G246&lt;Y$1,RESULT!$C246+RESULT!$D246&lt;3),"WON","LOST"))</f>
        <v>LOST</v>
      </c>
      <c r="Z187" t="str">
        <f ca="1">IF(AND(RESULT!$K246&gt;Y$1,RESULT!$C246+RESULT!$D246&gt;2),"WON",IF(AND(RESULT!$K246&lt;Y$1,RESULT!$C246+RESULT!$D246&lt;3),"WON","LOST"))</f>
        <v>LOST</v>
      </c>
      <c r="AA187" t="str">
        <f t="shared" ca="1" si="126"/>
        <v>LOST</v>
      </c>
      <c r="AC187" t="str">
        <f ca="1">IF(AND(RESULT!$G246&gt;AC$1,RESULT!$C246+RESULT!$D246&gt;2),"WON",IF(AND(RESULT!$G246&lt;AC$1,RESULT!$C246+RESULT!$D246&lt;3),"WON","LOST"))</f>
        <v>LOST</v>
      </c>
      <c r="AD187" t="str">
        <f ca="1">IF(AND(RESULT!$K246&gt;AC$1,RESULT!$C246+RESULT!$D246&gt;2),"WON",IF(AND(RESULT!$K246&lt;AC$1,RESULT!$C246+RESULT!$D246&lt;3),"WON","LOST"))</f>
        <v>LOST</v>
      </c>
      <c r="AE187" t="str">
        <f t="shared" ca="1" si="127"/>
        <v>LOST</v>
      </c>
    </row>
    <row r="188" spans="1:31">
      <c r="A188" t="str">
        <f ca="1">IF(AND(RESULT!$G247&gt;A$1,RESULT!$C247+RESULT!$D247&gt;2),"WON",IF(AND(RESULT!$G247&lt;A$1,RESULT!$C247+RESULT!$D247&lt;3),"WON","LOST"))</f>
        <v>WON</v>
      </c>
      <c r="B188" t="str">
        <f ca="1">IF(AND(RESULT!$K247&gt;A$1,RESULT!$C247+RESULT!$D247&gt;2),"WON",IF(AND(RESULT!$K247&lt;A$1,RESULT!$C247+RESULT!$D247&lt;3),"WON","LOST"))</f>
        <v>WON</v>
      </c>
      <c r="C188" t="str">
        <f t="shared" ca="1" si="120"/>
        <v>WON</v>
      </c>
      <c r="E188" t="str">
        <f ca="1">IF(AND(RESULT!$G247&gt;E$1,RESULT!$C247+RESULT!$D247&gt;2),"WON",IF(AND(RESULT!$G247&lt;E$1,RESULT!$C247+RESULT!$D247&lt;3),"WON","LOST"))</f>
        <v>WON</v>
      </c>
      <c r="F188" t="str">
        <f ca="1">IF(AND(RESULT!$K247&gt;E$1,RESULT!$C247+RESULT!$D247&gt;2),"WON",IF(AND(RESULT!$K247&lt;E$1,RESULT!$C247+RESULT!$D247&lt;3),"WON","LOST"))</f>
        <v>WON</v>
      </c>
      <c r="G188" t="str">
        <f t="shared" ca="1" si="121"/>
        <v>WON</v>
      </c>
      <c r="I188" t="str">
        <f ca="1">IF(AND(RESULT!$G247&gt;I$1,RESULT!$C247+RESULT!$D247&gt;2),"WON",IF(AND(RESULT!$G247&lt;I$1,RESULT!$C247+RESULT!$D247&lt;3),"WON","LOST"))</f>
        <v>WON</v>
      </c>
      <c r="J188" t="str">
        <f ca="1">IF(AND(RESULT!$K247&gt;I$1,RESULT!$C247+RESULT!$D247&gt;2),"WON",IF(AND(RESULT!$K247&lt;I$1,RESULT!$C247+RESULT!$D247&lt;3),"WON","LOST"))</f>
        <v>WON</v>
      </c>
      <c r="K188" t="str">
        <f t="shared" ca="1" si="122"/>
        <v>WON</v>
      </c>
      <c r="M188" t="str">
        <f ca="1">IF(AND(RESULT!$G247&gt;M$1,RESULT!$C247+RESULT!$D247&gt;2),"WON",IF(AND(RESULT!$G247&lt;M$1,RESULT!$C247+RESULT!$D247&lt;3),"WON","LOST"))</f>
        <v>WON</v>
      </c>
      <c r="N188" t="str">
        <f ca="1">IF(AND(RESULT!$K247&gt;M$1,RESULT!$C247+RESULT!$D247&gt;2),"WON",IF(AND(RESULT!$K247&lt;M$1,RESULT!$C247+RESULT!$D247&lt;3),"WON","LOST"))</f>
        <v>WON</v>
      </c>
      <c r="O188" t="str">
        <f t="shared" ca="1" si="123"/>
        <v>WON</v>
      </c>
      <c r="Q188" t="str">
        <f ca="1">IF(AND(RESULT!$G247&gt;Q$1,RESULT!$C247+RESULT!$D247&gt;2),"WON",IF(AND(RESULT!$G247&lt;Q$1,RESULT!$C247+RESULT!$D247&lt;3),"WON","LOST"))</f>
        <v>WON</v>
      </c>
      <c r="R188" t="str">
        <f ca="1">IF(AND(RESULT!$K247&gt;Q$1,RESULT!$C247+RESULT!$D247&gt;2),"WON",IF(AND(RESULT!$K247&lt;Q$1,RESULT!$C247+RESULT!$D247&lt;3),"WON","LOST"))</f>
        <v>WON</v>
      </c>
      <c r="S188" t="str">
        <f t="shared" ca="1" si="124"/>
        <v>WON</v>
      </c>
      <c r="U188" t="str">
        <f ca="1">IF(AND(RESULT!$G247&gt;U$1,RESULT!$C247+RESULT!$D247&gt;2),"WON",IF(AND(RESULT!$G247&lt;U$1,RESULT!$C247+RESULT!$D247&lt;3),"WON","LOST"))</f>
        <v>WON</v>
      </c>
      <c r="V188" t="str">
        <f ca="1">IF(AND(RESULT!$K247&gt;U$1,RESULT!$C247+RESULT!$D247&gt;2),"WON",IF(AND(RESULT!$K247&lt;U$1,RESULT!$C247+RESULT!$D247&lt;3),"WON","LOST"))</f>
        <v>WON</v>
      </c>
      <c r="W188" t="str">
        <f t="shared" ca="1" si="125"/>
        <v>WON</v>
      </c>
      <c r="Y188" t="str">
        <f ca="1">IF(AND(RESULT!$G247&gt;Y$1,RESULT!$C247+RESULT!$D247&gt;2),"WON",IF(AND(RESULT!$G247&lt;Y$1,RESULT!$C247+RESULT!$D247&lt;3),"WON","LOST"))</f>
        <v>WON</v>
      </c>
      <c r="Z188" t="str">
        <f ca="1">IF(AND(RESULT!$K247&gt;Y$1,RESULT!$C247+RESULT!$D247&gt;2),"WON",IF(AND(RESULT!$K247&lt;Y$1,RESULT!$C247+RESULT!$D247&lt;3),"WON","LOST"))</f>
        <v>WON</v>
      </c>
      <c r="AA188" t="str">
        <f t="shared" ca="1" si="126"/>
        <v>WON</v>
      </c>
      <c r="AC188" t="str">
        <f ca="1">IF(AND(RESULT!$G247&gt;AC$1,RESULT!$C247+RESULT!$D247&gt;2),"WON",IF(AND(RESULT!$G247&lt;AC$1,RESULT!$C247+RESULT!$D247&lt;3),"WON","LOST"))</f>
        <v>WON</v>
      </c>
      <c r="AD188" t="str">
        <f ca="1">IF(AND(RESULT!$K247&gt;AC$1,RESULT!$C247+RESULT!$D247&gt;2),"WON",IF(AND(RESULT!$K247&lt;AC$1,RESULT!$C247+RESULT!$D247&lt;3),"WON","LOST"))</f>
        <v>WON</v>
      </c>
      <c r="AE188" t="str">
        <f t="shared" ca="1" si="127"/>
        <v>WON</v>
      </c>
    </row>
    <row r="189" spans="1:31">
      <c r="A189" t="str">
        <f ca="1">IF(AND(RESULT!$G248&gt;A$1,RESULT!$C248+RESULT!$D248&gt;2),"WON",IF(AND(RESULT!$G248&lt;A$1,RESULT!$C248+RESULT!$D248&lt;3),"WON","LOST"))</f>
        <v>LOST</v>
      </c>
      <c r="B189" t="str">
        <f ca="1">IF(AND(RESULT!$K248&gt;A$1,RESULT!$C248+RESULT!$D248&gt;2),"WON",IF(AND(RESULT!$K248&lt;A$1,RESULT!$C248+RESULT!$D248&lt;3),"WON","LOST"))</f>
        <v>LOST</v>
      </c>
      <c r="C189" t="str">
        <f t="shared" ca="1" si="120"/>
        <v>LOST</v>
      </c>
      <c r="E189" t="str">
        <f ca="1">IF(AND(RESULT!$G248&gt;E$1,RESULT!$C248+RESULT!$D248&gt;2),"WON",IF(AND(RESULT!$G248&lt;E$1,RESULT!$C248+RESULT!$D248&lt;3),"WON","LOST"))</f>
        <v>LOST</v>
      </c>
      <c r="F189" t="str">
        <f ca="1">IF(AND(RESULT!$K248&gt;E$1,RESULT!$C248+RESULT!$D248&gt;2),"WON",IF(AND(RESULT!$K248&lt;E$1,RESULT!$C248+RESULT!$D248&lt;3),"WON","LOST"))</f>
        <v>LOST</v>
      </c>
      <c r="G189" t="str">
        <f t="shared" ca="1" si="121"/>
        <v>LOST</v>
      </c>
      <c r="I189" t="str">
        <f ca="1">IF(AND(RESULT!$G248&gt;I$1,RESULT!$C248+RESULT!$D248&gt;2),"WON",IF(AND(RESULT!$G248&lt;I$1,RESULT!$C248+RESULT!$D248&lt;3),"WON","LOST"))</f>
        <v>LOST</v>
      </c>
      <c r="J189" t="str">
        <f ca="1">IF(AND(RESULT!$K248&gt;I$1,RESULT!$C248+RESULT!$D248&gt;2),"WON",IF(AND(RESULT!$K248&lt;I$1,RESULT!$C248+RESULT!$D248&lt;3),"WON","LOST"))</f>
        <v>LOST</v>
      </c>
      <c r="K189" t="str">
        <f t="shared" ca="1" si="122"/>
        <v>LOST</v>
      </c>
      <c r="M189" t="str">
        <f ca="1">IF(AND(RESULT!$G248&gt;M$1,RESULT!$C248+RESULT!$D248&gt;2),"WON",IF(AND(RESULT!$G248&lt;M$1,RESULT!$C248+RESULT!$D248&lt;3),"WON","LOST"))</f>
        <v>LOST</v>
      </c>
      <c r="N189" t="str">
        <f ca="1">IF(AND(RESULT!$K248&gt;M$1,RESULT!$C248+RESULT!$D248&gt;2),"WON",IF(AND(RESULT!$K248&lt;M$1,RESULT!$C248+RESULT!$D248&lt;3),"WON","LOST"))</f>
        <v>LOST</v>
      </c>
      <c r="O189" t="str">
        <f t="shared" ca="1" si="123"/>
        <v>LOST</v>
      </c>
      <c r="Q189" t="str">
        <f ca="1">IF(AND(RESULT!$G248&gt;Q$1,RESULT!$C248+RESULT!$D248&gt;2),"WON",IF(AND(RESULT!$G248&lt;Q$1,RESULT!$C248+RESULT!$D248&lt;3),"WON","LOST"))</f>
        <v>LOST</v>
      </c>
      <c r="R189" t="str">
        <f ca="1">IF(AND(RESULT!$K248&gt;Q$1,RESULT!$C248+RESULT!$D248&gt;2),"WON",IF(AND(RESULT!$K248&lt;Q$1,RESULT!$C248+RESULT!$D248&lt;3),"WON","LOST"))</f>
        <v>LOST</v>
      </c>
      <c r="S189" t="str">
        <f t="shared" ca="1" si="124"/>
        <v>LOST</v>
      </c>
      <c r="U189" t="str">
        <f ca="1">IF(AND(RESULT!$G248&gt;U$1,RESULT!$C248+RESULT!$D248&gt;2),"WON",IF(AND(RESULT!$G248&lt;U$1,RESULT!$C248+RESULT!$D248&lt;3),"WON","LOST"))</f>
        <v>LOST</v>
      </c>
      <c r="V189" t="str">
        <f ca="1">IF(AND(RESULT!$K248&gt;U$1,RESULT!$C248+RESULT!$D248&gt;2),"WON",IF(AND(RESULT!$K248&lt;U$1,RESULT!$C248+RESULT!$D248&lt;3),"WON","LOST"))</f>
        <v>LOST</v>
      </c>
      <c r="W189" t="str">
        <f t="shared" ca="1" si="125"/>
        <v>LOST</v>
      </c>
      <c r="Y189" t="str">
        <f ca="1">IF(AND(RESULT!$G248&gt;Y$1,RESULT!$C248+RESULT!$D248&gt;2),"WON",IF(AND(RESULT!$G248&lt;Y$1,RESULT!$C248+RESULT!$D248&lt;3),"WON","LOST"))</f>
        <v>LOST</v>
      </c>
      <c r="Z189" t="str">
        <f ca="1">IF(AND(RESULT!$K248&gt;Y$1,RESULT!$C248+RESULT!$D248&gt;2),"WON",IF(AND(RESULT!$K248&lt;Y$1,RESULT!$C248+RESULT!$D248&lt;3),"WON","LOST"))</f>
        <v>LOST</v>
      </c>
      <c r="AA189" t="str">
        <f t="shared" ca="1" si="126"/>
        <v>LOST</v>
      </c>
      <c r="AC189" t="str">
        <f ca="1">IF(AND(RESULT!$G248&gt;AC$1,RESULT!$C248+RESULT!$D248&gt;2),"WON",IF(AND(RESULT!$G248&lt;AC$1,RESULT!$C248+RESULT!$D248&lt;3),"WON","LOST"))</f>
        <v>WON</v>
      </c>
      <c r="AD189" t="str">
        <f ca="1">IF(AND(RESULT!$K248&gt;AC$1,RESULT!$C248+RESULT!$D248&gt;2),"WON",IF(AND(RESULT!$K248&lt;AC$1,RESULT!$C248+RESULT!$D248&lt;3),"WON","LOST"))</f>
        <v>WON</v>
      </c>
      <c r="AE189" t="str">
        <f t="shared" ca="1" si="127"/>
        <v>WON</v>
      </c>
    </row>
    <row r="190" spans="1:31">
      <c r="A190" t="str">
        <f ca="1">IF(AND(RESULT!$G249&gt;A$1,RESULT!$C249+RESULT!$D249&gt;2),"WON",IF(AND(RESULT!$G249&lt;A$1,RESULT!$C249+RESULT!$D249&lt;3),"WON","LOST"))</f>
        <v>LOST</v>
      </c>
      <c r="B190" t="str">
        <f ca="1">IF(AND(RESULT!$K249&gt;A$1,RESULT!$C249+RESULT!$D249&gt;2),"WON",IF(AND(RESULT!$K249&lt;A$1,RESULT!$C249+RESULT!$D249&lt;3),"WON","LOST"))</f>
        <v>LOST</v>
      </c>
      <c r="C190" t="str">
        <f t="shared" ca="1" si="120"/>
        <v>LOST</v>
      </c>
      <c r="E190" t="str">
        <f ca="1">IF(AND(RESULT!$G249&gt;E$1,RESULT!$C249+RESULT!$D249&gt;2),"WON",IF(AND(RESULT!$G249&lt;E$1,RESULT!$C249+RESULT!$D249&lt;3),"WON","LOST"))</f>
        <v>LOST</v>
      </c>
      <c r="F190" t="str">
        <f ca="1">IF(AND(RESULT!$K249&gt;E$1,RESULT!$C249+RESULT!$D249&gt;2),"WON",IF(AND(RESULT!$K249&lt;E$1,RESULT!$C249+RESULT!$D249&lt;3),"WON","LOST"))</f>
        <v>LOST</v>
      </c>
      <c r="G190" t="str">
        <f t="shared" ca="1" si="121"/>
        <v>LOST</v>
      </c>
      <c r="I190" t="str">
        <f ca="1">IF(AND(RESULT!$G249&gt;I$1,RESULT!$C249+RESULT!$D249&gt;2),"WON",IF(AND(RESULT!$G249&lt;I$1,RESULT!$C249+RESULT!$D249&lt;3),"WON","LOST"))</f>
        <v>LOST</v>
      </c>
      <c r="J190" t="str">
        <f ca="1">IF(AND(RESULT!$K249&gt;I$1,RESULT!$C249+RESULT!$D249&gt;2),"WON",IF(AND(RESULT!$K249&lt;I$1,RESULT!$C249+RESULT!$D249&lt;3),"WON","LOST"))</f>
        <v>LOST</v>
      </c>
      <c r="K190" t="str">
        <f t="shared" ca="1" si="122"/>
        <v>LOST</v>
      </c>
      <c r="M190" t="str">
        <f ca="1">IF(AND(RESULT!$G249&gt;M$1,RESULT!$C249+RESULT!$D249&gt;2),"WON",IF(AND(RESULT!$G249&lt;M$1,RESULT!$C249+RESULT!$D249&lt;3),"WON","LOST"))</f>
        <v>LOST</v>
      </c>
      <c r="N190" t="str">
        <f ca="1">IF(AND(RESULT!$K249&gt;M$1,RESULT!$C249+RESULT!$D249&gt;2),"WON",IF(AND(RESULT!$K249&lt;M$1,RESULT!$C249+RESULT!$D249&lt;3),"WON","LOST"))</f>
        <v>LOST</v>
      </c>
      <c r="O190" t="str">
        <f t="shared" ca="1" si="123"/>
        <v>LOST</v>
      </c>
      <c r="Q190" t="str">
        <f ca="1">IF(AND(RESULT!$G249&gt;Q$1,RESULT!$C249+RESULT!$D249&gt;2),"WON",IF(AND(RESULT!$G249&lt;Q$1,RESULT!$C249+RESULT!$D249&lt;3),"WON","LOST"))</f>
        <v>LOST</v>
      </c>
      <c r="R190" t="str">
        <f ca="1">IF(AND(RESULT!$K249&gt;Q$1,RESULT!$C249+RESULT!$D249&gt;2),"WON",IF(AND(RESULT!$K249&lt;Q$1,RESULT!$C249+RESULT!$D249&lt;3),"WON","LOST"))</f>
        <v>LOST</v>
      </c>
      <c r="S190" t="str">
        <f t="shared" ca="1" si="124"/>
        <v>LOST</v>
      </c>
      <c r="U190" t="str">
        <f ca="1">IF(AND(RESULT!$G249&gt;U$1,RESULT!$C249+RESULT!$D249&gt;2),"WON",IF(AND(RESULT!$G249&lt;U$1,RESULT!$C249+RESULT!$D249&lt;3),"WON","LOST"))</f>
        <v>LOST</v>
      </c>
      <c r="V190" t="str">
        <f ca="1">IF(AND(RESULT!$K249&gt;U$1,RESULT!$C249+RESULT!$D249&gt;2),"WON",IF(AND(RESULT!$K249&lt;U$1,RESULT!$C249+RESULT!$D249&lt;3),"WON","LOST"))</f>
        <v>LOST</v>
      </c>
      <c r="W190" t="str">
        <f t="shared" ca="1" si="125"/>
        <v>LOST</v>
      </c>
      <c r="Y190" t="str">
        <f ca="1">IF(AND(RESULT!$G249&gt;Y$1,RESULT!$C249+RESULT!$D249&gt;2),"WON",IF(AND(RESULT!$G249&lt;Y$1,RESULT!$C249+RESULT!$D249&lt;3),"WON","LOST"))</f>
        <v>LOST</v>
      </c>
      <c r="Z190" t="str">
        <f ca="1">IF(AND(RESULT!$K249&gt;Y$1,RESULT!$C249+RESULT!$D249&gt;2),"WON",IF(AND(RESULT!$K249&lt;Y$1,RESULT!$C249+RESULT!$D249&lt;3),"WON","LOST"))</f>
        <v>LOST</v>
      </c>
      <c r="AA190" t="str">
        <f t="shared" ca="1" si="126"/>
        <v>LOST</v>
      </c>
      <c r="AC190" t="str">
        <f ca="1">IF(AND(RESULT!$G249&gt;AC$1,RESULT!$C249+RESULT!$D249&gt;2),"WON",IF(AND(RESULT!$G249&lt;AC$1,RESULT!$C249+RESULT!$D249&lt;3),"WON","LOST"))</f>
        <v>WON</v>
      </c>
      <c r="AD190" t="str">
        <f ca="1">IF(AND(RESULT!$K249&gt;AC$1,RESULT!$C249+RESULT!$D249&gt;2),"WON",IF(AND(RESULT!$K249&lt;AC$1,RESULT!$C249+RESULT!$D249&lt;3),"WON","LOST"))</f>
        <v>WON</v>
      </c>
      <c r="AE190" t="str">
        <f t="shared" ca="1" si="127"/>
        <v>WON</v>
      </c>
    </row>
    <row r="191" spans="1:31">
      <c r="A191" t="str">
        <f ca="1">IF(AND(RESULT!$G250&gt;A$1,RESULT!$C250+RESULT!$D250&gt;2),"WON",IF(AND(RESULT!$G250&lt;A$1,RESULT!$C250+RESULT!$D250&lt;3),"WON","LOST"))</f>
        <v>WON</v>
      </c>
      <c r="B191" t="str">
        <f ca="1">IF(AND(RESULT!$K250&gt;A$1,RESULT!$C250+RESULT!$D250&gt;2),"WON",IF(AND(RESULT!$K250&lt;A$1,RESULT!$C250+RESULT!$D250&lt;3),"WON","LOST"))</f>
        <v>WON</v>
      </c>
      <c r="C191" t="str">
        <f t="shared" ca="1" si="120"/>
        <v>WON</v>
      </c>
      <c r="E191" t="str">
        <f ca="1">IF(AND(RESULT!$G250&gt;E$1,RESULT!$C250+RESULT!$D250&gt;2),"WON",IF(AND(RESULT!$G250&lt;E$1,RESULT!$C250+RESULT!$D250&lt;3),"WON","LOST"))</f>
        <v>WON</v>
      </c>
      <c r="F191" t="str">
        <f ca="1">IF(AND(RESULT!$K250&gt;E$1,RESULT!$C250+RESULT!$D250&gt;2),"WON",IF(AND(RESULT!$K250&lt;E$1,RESULT!$C250+RESULT!$D250&lt;3),"WON","LOST"))</f>
        <v>WON</v>
      </c>
      <c r="G191" t="str">
        <f t="shared" ca="1" si="121"/>
        <v>WON</v>
      </c>
      <c r="I191" t="str">
        <f ca="1">IF(AND(RESULT!$G250&gt;I$1,RESULT!$C250+RESULT!$D250&gt;2),"WON",IF(AND(RESULT!$G250&lt;I$1,RESULT!$C250+RESULT!$D250&lt;3),"WON","LOST"))</f>
        <v>WON</v>
      </c>
      <c r="J191" t="str">
        <f ca="1">IF(AND(RESULT!$K250&gt;I$1,RESULT!$C250+RESULT!$D250&gt;2),"WON",IF(AND(RESULT!$K250&lt;I$1,RESULT!$C250+RESULT!$D250&lt;3),"WON","LOST"))</f>
        <v>WON</v>
      </c>
      <c r="K191" t="str">
        <f t="shared" ca="1" si="122"/>
        <v>WON</v>
      </c>
      <c r="M191" t="str">
        <f ca="1">IF(AND(RESULT!$G250&gt;M$1,RESULT!$C250+RESULT!$D250&gt;2),"WON",IF(AND(RESULT!$G250&lt;M$1,RESULT!$C250+RESULT!$D250&lt;3),"WON","LOST"))</f>
        <v>WON</v>
      </c>
      <c r="N191" t="str">
        <f ca="1">IF(AND(RESULT!$K250&gt;M$1,RESULT!$C250+RESULT!$D250&gt;2),"WON",IF(AND(RESULT!$K250&lt;M$1,RESULT!$C250+RESULT!$D250&lt;3),"WON","LOST"))</f>
        <v>WON</v>
      </c>
      <c r="O191" t="str">
        <f t="shared" ca="1" si="123"/>
        <v>WON</v>
      </c>
      <c r="Q191" t="str">
        <f ca="1">IF(AND(RESULT!$G250&gt;Q$1,RESULT!$C250+RESULT!$D250&gt;2),"WON",IF(AND(RESULT!$G250&lt;Q$1,RESULT!$C250+RESULT!$D250&lt;3),"WON","LOST"))</f>
        <v>WON</v>
      </c>
      <c r="R191" t="str">
        <f ca="1">IF(AND(RESULT!$K250&gt;Q$1,RESULT!$C250+RESULT!$D250&gt;2),"WON",IF(AND(RESULT!$K250&lt;Q$1,RESULT!$C250+RESULT!$D250&lt;3),"WON","LOST"))</f>
        <v>WON</v>
      </c>
      <c r="S191" t="str">
        <f t="shared" ca="1" si="124"/>
        <v>WON</v>
      </c>
      <c r="U191" t="str">
        <f ca="1">IF(AND(RESULT!$G250&gt;U$1,RESULT!$C250+RESULT!$D250&gt;2),"WON",IF(AND(RESULT!$G250&lt;U$1,RESULT!$C250+RESULT!$D250&lt;3),"WON","LOST"))</f>
        <v>WON</v>
      </c>
      <c r="V191" t="str">
        <f ca="1">IF(AND(RESULT!$K250&gt;U$1,RESULT!$C250+RESULT!$D250&gt;2),"WON",IF(AND(RESULT!$K250&lt;U$1,RESULT!$C250+RESULT!$D250&lt;3),"WON","LOST"))</f>
        <v>WON</v>
      </c>
      <c r="W191" t="str">
        <f t="shared" ca="1" si="125"/>
        <v>WON</v>
      </c>
      <c r="Y191" t="str">
        <f ca="1">IF(AND(RESULT!$G250&gt;Y$1,RESULT!$C250+RESULT!$D250&gt;2),"WON",IF(AND(RESULT!$G250&lt;Y$1,RESULT!$C250+RESULT!$D250&lt;3),"WON","LOST"))</f>
        <v>WON</v>
      </c>
      <c r="Z191" t="str">
        <f ca="1">IF(AND(RESULT!$K250&gt;Y$1,RESULT!$C250+RESULT!$D250&gt;2),"WON",IF(AND(RESULT!$K250&lt;Y$1,RESULT!$C250+RESULT!$D250&lt;3),"WON","LOST"))</f>
        <v>WON</v>
      </c>
      <c r="AA191" t="str">
        <f t="shared" ca="1" si="126"/>
        <v>WON</v>
      </c>
      <c r="AC191" t="str">
        <f ca="1">IF(AND(RESULT!$G250&gt;AC$1,RESULT!$C250+RESULT!$D250&gt;2),"WON",IF(AND(RESULT!$G250&lt;AC$1,RESULT!$C250+RESULT!$D250&lt;3),"WON","LOST"))</f>
        <v>LOST</v>
      </c>
      <c r="AD191" t="str">
        <f ca="1">IF(AND(RESULT!$K250&gt;AC$1,RESULT!$C250+RESULT!$D250&gt;2),"WON",IF(AND(RESULT!$K250&lt;AC$1,RESULT!$C250+RESULT!$D250&lt;3),"WON","LOST"))</f>
        <v>LOST</v>
      </c>
      <c r="AE191" t="str">
        <f t="shared" ca="1" si="127"/>
        <v>LOST</v>
      </c>
    </row>
    <row r="192" spans="1:31">
      <c r="A192" t="str">
        <f ca="1">IF(AND(RESULT!$G251&gt;A$1,RESULT!$C251+RESULT!$D251&gt;2),"WON",IF(AND(RESULT!$G251&lt;A$1,RESULT!$C251+RESULT!$D251&lt;3),"WON","LOST"))</f>
        <v>LOST</v>
      </c>
      <c r="B192" t="str">
        <f ca="1">IF(AND(RESULT!$K251&gt;A$1,RESULT!$C251+RESULT!$D251&gt;2),"WON",IF(AND(RESULT!$K251&lt;A$1,RESULT!$C251+RESULT!$D251&lt;3),"WON","LOST"))</f>
        <v>LOST</v>
      </c>
      <c r="C192" t="str">
        <f t="shared" ca="1" si="120"/>
        <v>LOST</v>
      </c>
      <c r="E192" t="str">
        <f ca="1">IF(AND(RESULT!$G251&gt;E$1,RESULT!$C251+RESULT!$D251&gt;2),"WON",IF(AND(RESULT!$G251&lt;E$1,RESULT!$C251+RESULT!$D251&lt;3),"WON","LOST"))</f>
        <v>LOST</v>
      </c>
      <c r="F192" t="str">
        <f ca="1">IF(AND(RESULT!$K251&gt;E$1,RESULT!$C251+RESULT!$D251&gt;2),"WON",IF(AND(RESULT!$K251&lt;E$1,RESULT!$C251+RESULT!$D251&lt;3),"WON","LOST"))</f>
        <v>LOST</v>
      </c>
      <c r="G192" t="str">
        <f t="shared" ca="1" si="121"/>
        <v>LOST</v>
      </c>
      <c r="I192" t="str">
        <f ca="1">IF(AND(RESULT!$G251&gt;I$1,RESULT!$C251+RESULT!$D251&gt;2),"WON",IF(AND(RESULT!$G251&lt;I$1,RESULT!$C251+RESULT!$D251&lt;3),"WON","LOST"))</f>
        <v>LOST</v>
      </c>
      <c r="J192" t="str">
        <f ca="1">IF(AND(RESULT!$K251&gt;I$1,RESULT!$C251+RESULT!$D251&gt;2),"WON",IF(AND(RESULT!$K251&lt;I$1,RESULT!$C251+RESULT!$D251&lt;3),"WON","LOST"))</f>
        <v>LOST</v>
      </c>
      <c r="K192" t="str">
        <f t="shared" ca="1" si="122"/>
        <v>LOST</v>
      </c>
      <c r="M192" t="str">
        <f ca="1">IF(AND(RESULT!$G251&gt;M$1,RESULT!$C251+RESULT!$D251&gt;2),"WON",IF(AND(RESULT!$G251&lt;M$1,RESULT!$C251+RESULT!$D251&lt;3),"WON","LOST"))</f>
        <v>LOST</v>
      </c>
      <c r="N192" t="str">
        <f ca="1">IF(AND(RESULT!$K251&gt;M$1,RESULT!$C251+RESULT!$D251&gt;2),"WON",IF(AND(RESULT!$K251&lt;M$1,RESULT!$C251+RESULT!$D251&lt;3),"WON","LOST"))</f>
        <v>LOST</v>
      </c>
      <c r="O192" t="str">
        <f t="shared" ca="1" si="123"/>
        <v>LOST</v>
      </c>
      <c r="Q192" t="str">
        <f ca="1">IF(AND(RESULT!$G251&gt;Q$1,RESULT!$C251+RESULT!$D251&gt;2),"WON",IF(AND(RESULT!$G251&lt;Q$1,RESULT!$C251+RESULT!$D251&lt;3),"WON","LOST"))</f>
        <v>LOST</v>
      </c>
      <c r="R192" t="str">
        <f ca="1">IF(AND(RESULT!$K251&gt;Q$1,RESULT!$C251+RESULT!$D251&gt;2),"WON",IF(AND(RESULT!$K251&lt;Q$1,RESULT!$C251+RESULT!$D251&lt;3),"WON","LOST"))</f>
        <v>LOST</v>
      </c>
      <c r="S192" t="str">
        <f t="shared" ca="1" si="124"/>
        <v>LOST</v>
      </c>
      <c r="U192" t="str">
        <f ca="1">IF(AND(RESULT!$G251&gt;U$1,RESULT!$C251+RESULT!$D251&gt;2),"WON",IF(AND(RESULT!$G251&lt;U$1,RESULT!$C251+RESULT!$D251&lt;3),"WON","LOST"))</f>
        <v>LOST</v>
      </c>
      <c r="V192" t="str">
        <f ca="1">IF(AND(RESULT!$K251&gt;U$1,RESULT!$C251+RESULT!$D251&gt;2),"WON",IF(AND(RESULT!$K251&lt;U$1,RESULT!$C251+RESULT!$D251&lt;3),"WON","LOST"))</f>
        <v>LOST</v>
      </c>
      <c r="W192" t="str">
        <f t="shared" ca="1" si="125"/>
        <v>LOST</v>
      </c>
      <c r="Y192" t="str">
        <f ca="1">IF(AND(RESULT!$G251&gt;Y$1,RESULT!$C251+RESULT!$D251&gt;2),"WON",IF(AND(RESULT!$G251&lt;Y$1,RESULT!$C251+RESULT!$D251&lt;3),"WON","LOST"))</f>
        <v>LOST</v>
      </c>
      <c r="Z192" t="str">
        <f ca="1">IF(AND(RESULT!$K251&gt;Y$1,RESULT!$C251+RESULT!$D251&gt;2),"WON",IF(AND(RESULT!$K251&lt;Y$1,RESULT!$C251+RESULT!$D251&lt;3),"WON","LOST"))</f>
        <v>LOST</v>
      </c>
      <c r="AA192" t="str">
        <f t="shared" ca="1" si="126"/>
        <v>LOST</v>
      </c>
      <c r="AC192" t="str">
        <f ca="1">IF(AND(RESULT!$G251&gt;AC$1,RESULT!$C251+RESULT!$D251&gt;2),"WON",IF(AND(RESULT!$G251&lt;AC$1,RESULT!$C251+RESULT!$D251&lt;3),"WON","LOST"))</f>
        <v>WON</v>
      </c>
      <c r="AD192" t="str">
        <f ca="1">IF(AND(RESULT!$K251&gt;AC$1,RESULT!$C251+RESULT!$D251&gt;2),"WON",IF(AND(RESULT!$K251&lt;AC$1,RESULT!$C251+RESULT!$D251&lt;3),"WON","LOST"))</f>
        <v>WON</v>
      </c>
      <c r="AE192" t="str">
        <f t="shared" ca="1" si="127"/>
        <v>WON</v>
      </c>
    </row>
    <row r="195" spans="1:31">
      <c r="A195" t="str">
        <f ca="1">IF(AND(RESULT!$G254&gt;A$1,RESULT!$C254+RESULT!$D254&gt;2),"WON",IF(AND(RESULT!$G254&lt;A$1,RESULT!$C254+RESULT!$D254&lt;3),"WON","LOST"))</f>
        <v>LOST</v>
      </c>
      <c r="B195" t="str">
        <f ca="1">IF(AND(RESULT!$K254&gt;A$1,RESULT!$C254+RESULT!$D254&gt;2),"WON",IF(AND(RESULT!$K254&lt;A$1,RESULT!$C254+RESULT!$D254&lt;3),"WON","LOST"))</f>
        <v>LOST</v>
      </c>
      <c r="C195" t="str">
        <f ca="1">IF(AND(A195="WON",B195="WON"),"WON",IF(AND(A195="LOST",B195="LOST"),"LOST","DP"))</f>
        <v>LOST</v>
      </c>
      <c r="E195" t="str">
        <f ca="1">IF(AND(RESULT!$G254&gt;E$1,RESULT!$C254+RESULT!$D254&gt;2),"WON",IF(AND(RESULT!$G254&lt;E$1,RESULT!$C254+RESULT!$D254&lt;3),"WON","LOST"))</f>
        <v>LOST</v>
      </c>
      <c r="F195" t="str">
        <f ca="1">IF(AND(RESULT!$K254&gt;E$1,RESULT!$C254+RESULT!$D254&gt;2),"WON",IF(AND(RESULT!$K254&lt;E$1,RESULT!$C254+RESULT!$D254&lt;3),"WON","LOST"))</f>
        <v>LOST</v>
      </c>
      <c r="G195" t="str">
        <f ca="1">IF(AND(E195="WON",F195="WON"),"WON",IF(AND(E195="LOST",F195="LOST"),"LOST","DP"))</f>
        <v>LOST</v>
      </c>
      <c r="I195" t="str">
        <f ca="1">IF(AND(RESULT!$G254&gt;I$1,RESULT!$C254+RESULT!$D254&gt;2),"WON",IF(AND(RESULT!$G254&lt;I$1,RESULT!$C254+RESULT!$D254&lt;3),"WON","LOST"))</f>
        <v>LOST</v>
      </c>
      <c r="J195" t="str">
        <f ca="1">IF(AND(RESULT!$K254&gt;I$1,RESULT!$C254+RESULT!$D254&gt;2),"WON",IF(AND(RESULT!$K254&lt;I$1,RESULT!$C254+RESULT!$D254&lt;3),"WON","LOST"))</f>
        <v>LOST</v>
      </c>
      <c r="K195" t="str">
        <f ca="1">IF(AND(I195="WON",J195="WON"),"WON",IF(AND(I195="LOST",J195="LOST"),"LOST","DP"))</f>
        <v>LOST</v>
      </c>
      <c r="M195" t="str">
        <f ca="1">IF(AND(RESULT!$G254&gt;M$1,RESULT!$C254+RESULT!$D254&gt;2),"WON",IF(AND(RESULT!$G254&lt;M$1,RESULT!$C254+RESULT!$D254&lt;3),"WON","LOST"))</f>
        <v>LOST</v>
      </c>
      <c r="N195" t="str">
        <f ca="1">IF(AND(RESULT!$K254&gt;M$1,RESULT!$C254+RESULT!$D254&gt;2),"WON",IF(AND(RESULT!$K254&lt;M$1,RESULT!$C254+RESULT!$D254&lt;3),"WON","LOST"))</f>
        <v>LOST</v>
      </c>
      <c r="O195" t="str">
        <f ca="1">IF(AND(M195="WON",N195="WON"),"WON",IF(AND(M195="LOST",N195="LOST"),"LOST","DP"))</f>
        <v>LOST</v>
      </c>
      <c r="Q195" t="str">
        <f ca="1">IF(AND(RESULT!$G254&gt;Q$1,RESULT!$C254+RESULT!$D254&gt;2),"WON",IF(AND(RESULT!$G254&lt;Q$1,RESULT!$C254+RESULT!$D254&lt;3),"WON","LOST"))</f>
        <v>LOST</v>
      </c>
      <c r="R195" t="str">
        <f ca="1">IF(AND(RESULT!$K254&gt;Q$1,RESULT!$C254+RESULT!$D254&gt;2),"WON",IF(AND(RESULT!$K254&lt;Q$1,RESULT!$C254+RESULT!$D254&lt;3),"WON","LOST"))</f>
        <v>LOST</v>
      </c>
      <c r="S195" t="str">
        <f ca="1">IF(AND(Q195="WON",R195="WON"),"WON",IF(AND(Q195="LOST",R195="LOST"),"LOST","DP"))</f>
        <v>LOST</v>
      </c>
      <c r="U195" t="str">
        <f ca="1">IF(AND(RESULT!$G254&gt;U$1,RESULT!$C254+RESULT!$D254&gt;2),"WON",IF(AND(RESULT!$G254&lt;U$1,RESULT!$C254+RESULT!$D254&lt;3),"WON","LOST"))</f>
        <v>LOST</v>
      </c>
      <c r="V195" t="str">
        <f ca="1">IF(AND(RESULT!$K254&gt;U$1,RESULT!$C254+RESULT!$D254&gt;2),"WON",IF(AND(RESULT!$K254&lt;U$1,RESULT!$C254+RESULT!$D254&lt;3),"WON","LOST"))</f>
        <v>LOST</v>
      </c>
      <c r="W195" t="str">
        <f ca="1">IF(AND(U195="WON",V195="WON"),"WON",IF(AND(U195="LOST",V195="LOST"),"LOST","DP"))</f>
        <v>LOST</v>
      </c>
      <c r="Y195" t="str">
        <f ca="1">IF(AND(RESULT!$G254&gt;Y$1,RESULT!$C254+RESULT!$D254&gt;2),"WON",IF(AND(RESULT!$G254&lt;Y$1,RESULT!$C254+RESULT!$D254&lt;3),"WON","LOST"))</f>
        <v>LOST</v>
      </c>
      <c r="Z195" t="str">
        <f ca="1">IF(AND(RESULT!$K254&gt;Y$1,RESULT!$C254+RESULT!$D254&gt;2),"WON",IF(AND(RESULT!$K254&lt;Y$1,RESULT!$C254+RESULT!$D254&lt;3),"WON","LOST"))</f>
        <v>LOST</v>
      </c>
      <c r="AA195" t="str">
        <f ca="1">IF(AND(Y195="WON",Z195="WON"),"WON",IF(AND(Y195="LOST",Z195="LOST"),"LOST","DP"))</f>
        <v>LOST</v>
      </c>
      <c r="AC195" t="str">
        <f ca="1">IF(AND(RESULT!$G254&gt;AC$1,RESULT!$C254+RESULT!$D254&gt;2),"WON",IF(AND(RESULT!$G254&lt;AC$1,RESULT!$C254+RESULT!$D254&lt;3),"WON","LOST"))</f>
        <v>WON</v>
      </c>
      <c r="AD195" t="str">
        <f ca="1">IF(AND(RESULT!$K254&gt;AC$1,RESULT!$C254+RESULT!$D254&gt;2),"WON",IF(AND(RESULT!$K254&lt;AC$1,RESULT!$C254+RESULT!$D254&lt;3),"WON","LOST"))</f>
        <v>LOST</v>
      </c>
      <c r="AE195" t="str">
        <f ca="1">IF(AND(AC195="WON",AD195="WON"),"WON",IF(AND(AC195="LOST",AD195="LOST"),"LOST","DP"))</f>
        <v>DP</v>
      </c>
    </row>
    <row r="196" spans="1:31">
      <c r="A196" t="str">
        <f ca="1">IF(AND(RESULT!$G255&gt;A$1,RESULT!$C255+RESULT!$D255&gt;2),"WON",IF(AND(RESULT!$G255&lt;A$1,RESULT!$C255+RESULT!$D255&lt;3),"WON","LOST"))</f>
        <v>WON</v>
      </c>
      <c r="B196" t="str">
        <f ca="1">IF(AND(RESULT!$K255&gt;A$1,RESULT!$C255+RESULT!$D255&gt;2),"WON",IF(AND(RESULT!$K255&lt;A$1,RESULT!$C255+RESULT!$D255&lt;3),"WON","LOST"))</f>
        <v>WON</v>
      </c>
      <c r="C196" t="str">
        <f t="shared" ref="C196:C204" ca="1" si="128">IF(AND(A196="WON",B196="WON"),"WON",IF(AND(A196="LOST",B196="LOST"),"LOST","DP"))</f>
        <v>WON</v>
      </c>
      <c r="E196" t="str">
        <f ca="1">IF(AND(RESULT!$G255&gt;E$1,RESULT!$C255+RESULT!$D255&gt;2),"WON",IF(AND(RESULT!$G255&lt;E$1,RESULT!$C255+RESULT!$D255&lt;3),"WON","LOST"))</f>
        <v>WON</v>
      </c>
      <c r="F196" t="str">
        <f ca="1">IF(AND(RESULT!$K255&gt;E$1,RESULT!$C255+RESULT!$D255&gt;2),"WON",IF(AND(RESULT!$K255&lt;E$1,RESULT!$C255+RESULT!$D255&lt;3),"WON","LOST"))</f>
        <v>WON</v>
      </c>
      <c r="G196" t="str">
        <f t="shared" ref="G196:G204" ca="1" si="129">IF(AND(E196="WON",F196="WON"),"WON",IF(AND(E196="LOST",F196="LOST"),"LOST","DP"))</f>
        <v>WON</v>
      </c>
      <c r="I196" t="str">
        <f ca="1">IF(AND(RESULT!$G255&gt;I$1,RESULT!$C255+RESULT!$D255&gt;2),"WON",IF(AND(RESULT!$G255&lt;I$1,RESULT!$C255+RESULT!$D255&lt;3),"WON","LOST"))</f>
        <v>WON</v>
      </c>
      <c r="J196" t="str">
        <f ca="1">IF(AND(RESULT!$K255&gt;I$1,RESULT!$C255+RESULT!$D255&gt;2),"WON",IF(AND(RESULT!$K255&lt;I$1,RESULT!$C255+RESULT!$D255&lt;3),"WON","LOST"))</f>
        <v>WON</v>
      </c>
      <c r="K196" t="str">
        <f t="shared" ref="K196:K204" ca="1" si="130">IF(AND(I196="WON",J196="WON"),"WON",IF(AND(I196="LOST",J196="LOST"),"LOST","DP"))</f>
        <v>WON</v>
      </c>
      <c r="M196" t="str">
        <f ca="1">IF(AND(RESULT!$G255&gt;M$1,RESULT!$C255+RESULT!$D255&gt;2),"WON",IF(AND(RESULT!$G255&lt;M$1,RESULT!$C255+RESULT!$D255&lt;3),"WON","LOST"))</f>
        <v>WON</v>
      </c>
      <c r="N196" t="str">
        <f ca="1">IF(AND(RESULT!$K255&gt;M$1,RESULT!$C255+RESULT!$D255&gt;2),"WON",IF(AND(RESULT!$K255&lt;M$1,RESULT!$C255+RESULT!$D255&lt;3),"WON","LOST"))</f>
        <v>WON</v>
      </c>
      <c r="O196" t="str">
        <f t="shared" ref="O196:O204" ca="1" si="131">IF(AND(M196="WON",N196="WON"),"WON",IF(AND(M196="LOST",N196="LOST"),"LOST","DP"))</f>
        <v>WON</v>
      </c>
      <c r="Q196" t="str">
        <f ca="1">IF(AND(RESULT!$G255&gt;Q$1,RESULT!$C255+RESULT!$D255&gt;2),"WON",IF(AND(RESULT!$G255&lt;Q$1,RESULT!$C255+RESULT!$D255&lt;3),"WON","LOST"))</f>
        <v>WON</v>
      </c>
      <c r="R196" t="str">
        <f ca="1">IF(AND(RESULT!$K255&gt;Q$1,RESULT!$C255+RESULT!$D255&gt;2),"WON",IF(AND(RESULT!$K255&lt;Q$1,RESULT!$C255+RESULT!$D255&lt;3),"WON","LOST"))</f>
        <v>WON</v>
      </c>
      <c r="S196" t="str">
        <f t="shared" ref="S196:S204" ca="1" si="132">IF(AND(Q196="WON",R196="WON"),"WON",IF(AND(Q196="LOST",R196="LOST"),"LOST","DP"))</f>
        <v>WON</v>
      </c>
      <c r="U196" t="str">
        <f ca="1">IF(AND(RESULT!$G255&gt;U$1,RESULT!$C255+RESULT!$D255&gt;2),"WON",IF(AND(RESULT!$G255&lt;U$1,RESULT!$C255+RESULT!$D255&lt;3),"WON","LOST"))</f>
        <v>WON</v>
      </c>
      <c r="V196" t="str">
        <f ca="1">IF(AND(RESULT!$K255&gt;U$1,RESULT!$C255+RESULT!$D255&gt;2),"WON",IF(AND(RESULT!$K255&lt;U$1,RESULT!$C255+RESULT!$D255&lt;3),"WON","LOST"))</f>
        <v>WON</v>
      </c>
      <c r="W196" t="str">
        <f t="shared" ref="W196:W204" ca="1" si="133">IF(AND(U196="WON",V196="WON"),"WON",IF(AND(U196="LOST",V196="LOST"),"LOST","DP"))</f>
        <v>WON</v>
      </c>
      <c r="Y196" t="str">
        <f ca="1">IF(AND(RESULT!$G255&gt;Y$1,RESULT!$C255+RESULT!$D255&gt;2),"WON",IF(AND(RESULT!$G255&lt;Y$1,RESULT!$C255+RESULT!$D255&lt;3),"WON","LOST"))</f>
        <v>WON</v>
      </c>
      <c r="Z196" t="str">
        <f ca="1">IF(AND(RESULT!$K255&gt;Y$1,RESULT!$C255+RESULT!$D255&gt;2),"WON",IF(AND(RESULT!$K255&lt;Y$1,RESULT!$C255+RESULT!$D255&lt;3),"WON","LOST"))</f>
        <v>WON</v>
      </c>
      <c r="AA196" t="str">
        <f t="shared" ref="AA196:AA204" ca="1" si="134">IF(AND(Y196="WON",Z196="WON"),"WON",IF(AND(Y196="LOST",Z196="LOST"),"LOST","DP"))</f>
        <v>WON</v>
      </c>
      <c r="AC196" t="str">
        <f ca="1">IF(AND(RESULT!$G255&gt;AC$1,RESULT!$C255+RESULT!$D255&gt;2),"WON",IF(AND(RESULT!$G255&lt;AC$1,RESULT!$C255+RESULT!$D255&lt;3),"WON","LOST"))</f>
        <v>WON</v>
      </c>
      <c r="AD196" t="str">
        <f ca="1">IF(AND(RESULT!$K255&gt;AC$1,RESULT!$C255+RESULT!$D255&gt;2),"WON",IF(AND(RESULT!$K255&lt;AC$1,RESULT!$C255+RESULT!$D255&lt;3),"WON","LOST"))</f>
        <v>WON</v>
      </c>
      <c r="AE196" t="str">
        <f t="shared" ref="AE196:AE204" ca="1" si="135">IF(AND(AC196="WON",AD196="WON"),"WON",IF(AND(AC196="LOST",AD196="LOST"),"LOST","DP"))</f>
        <v>WON</v>
      </c>
    </row>
    <row r="197" spans="1:31">
      <c r="A197" t="str">
        <f ca="1">IF(AND(RESULT!$G256&gt;A$1,RESULT!$C256+RESULT!$D256&gt;2),"WON",IF(AND(RESULT!$G256&lt;A$1,RESULT!$C256+RESULT!$D256&lt;3),"WON","LOST"))</f>
        <v>LOST</v>
      </c>
      <c r="B197" t="str">
        <f ca="1">IF(AND(RESULT!$K256&gt;A$1,RESULT!$C256+RESULT!$D256&gt;2),"WON",IF(AND(RESULT!$K256&lt;A$1,RESULT!$C256+RESULT!$D256&lt;3),"WON","LOST"))</f>
        <v>WON</v>
      </c>
      <c r="C197" t="str">
        <f t="shared" ca="1" si="128"/>
        <v>DP</v>
      </c>
      <c r="E197" t="str">
        <f ca="1">IF(AND(RESULT!$G256&gt;E$1,RESULT!$C256+RESULT!$D256&gt;2),"WON",IF(AND(RESULT!$G256&lt;E$1,RESULT!$C256+RESULT!$D256&lt;3),"WON","LOST"))</f>
        <v>LOST</v>
      </c>
      <c r="F197" t="str">
        <f ca="1">IF(AND(RESULT!$K256&gt;E$1,RESULT!$C256+RESULT!$D256&gt;2),"WON",IF(AND(RESULT!$K256&lt;E$1,RESULT!$C256+RESULT!$D256&lt;3),"WON","LOST"))</f>
        <v>WON</v>
      </c>
      <c r="G197" t="str">
        <f t="shared" ca="1" si="129"/>
        <v>DP</v>
      </c>
      <c r="I197" t="str">
        <f ca="1">IF(AND(RESULT!$G256&gt;I$1,RESULT!$C256+RESULT!$D256&gt;2),"WON",IF(AND(RESULT!$G256&lt;I$1,RESULT!$C256+RESULT!$D256&lt;3),"WON","LOST"))</f>
        <v>LOST</v>
      </c>
      <c r="J197" t="str">
        <f ca="1">IF(AND(RESULT!$K256&gt;I$1,RESULT!$C256+RESULT!$D256&gt;2),"WON",IF(AND(RESULT!$K256&lt;I$1,RESULT!$C256+RESULT!$D256&lt;3),"WON","LOST"))</f>
        <v>LOST</v>
      </c>
      <c r="K197" t="str">
        <f t="shared" ca="1" si="130"/>
        <v>LOST</v>
      </c>
      <c r="M197" t="str">
        <f ca="1">IF(AND(RESULT!$G256&gt;M$1,RESULT!$C256+RESULT!$D256&gt;2),"WON",IF(AND(RESULT!$G256&lt;M$1,RESULT!$C256+RESULT!$D256&lt;3),"WON","LOST"))</f>
        <v>LOST</v>
      </c>
      <c r="N197" t="str">
        <f ca="1">IF(AND(RESULT!$K256&gt;M$1,RESULT!$C256+RESULT!$D256&gt;2),"WON",IF(AND(RESULT!$K256&lt;M$1,RESULT!$C256+RESULT!$D256&lt;3),"WON","LOST"))</f>
        <v>LOST</v>
      </c>
      <c r="O197" t="str">
        <f t="shared" ca="1" si="131"/>
        <v>LOST</v>
      </c>
      <c r="Q197" t="str">
        <f ca="1">IF(AND(RESULT!$G256&gt;Q$1,RESULT!$C256+RESULT!$D256&gt;2),"WON",IF(AND(RESULT!$G256&lt;Q$1,RESULT!$C256+RESULT!$D256&lt;3),"WON","LOST"))</f>
        <v>LOST</v>
      </c>
      <c r="R197" t="str">
        <f ca="1">IF(AND(RESULT!$K256&gt;Q$1,RESULT!$C256+RESULT!$D256&gt;2),"WON",IF(AND(RESULT!$K256&lt;Q$1,RESULT!$C256+RESULT!$D256&lt;3),"WON","LOST"))</f>
        <v>LOST</v>
      </c>
      <c r="S197" t="str">
        <f t="shared" ca="1" si="132"/>
        <v>LOST</v>
      </c>
      <c r="U197" t="str">
        <f ca="1">IF(AND(RESULT!$G256&gt;U$1,RESULT!$C256+RESULT!$D256&gt;2),"WON",IF(AND(RESULT!$G256&lt;U$1,RESULT!$C256+RESULT!$D256&lt;3),"WON","LOST"))</f>
        <v>LOST</v>
      </c>
      <c r="V197" t="str">
        <f ca="1">IF(AND(RESULT!$K256&gt;U$1,RESULT!$C256+RESULT!$D256&gt;2),"WON",IF(AND(RESULT!$K256&lt;U$1,RESULT!$C256+RESULT!$D256&lt;3),"WON","LOST"))</f>
        <v>LOST</v>
      </c>
      <c r="W197" t="str">
        <f t="shared" ca="1" si="133"/>
        <v>LOST</v>
      </c>
      <c r="Y197" t="str">
        <f ca="1">IF(AND(RESULT!$G256&gt;Y$1,RESULT!$C256+RESULT!$D256&gt;2),"WON",IF(AND(RESULT!$G256&lt;Y$1,RESULT!$C256+RESULT!$D256&lt;3),"WON","LOST"))</f>
        <v>LOST</v>
      </c>
      <c r="Z197" t="str">
        <f ca="1">IF(AND(RESULT!$K256&gt;Y$1,RESULT!$C256+RESULT!$D256&gt;2),"WON",IF(AND(RESULT!$K256&lt;Y$1,RESULT!$C256+RESULT!$D256&lt;3),"WON","LOST"))</f>
        <v>LOST</v>
      </c>
      <c r="AA197" t="str">
        <f t="shared" ca="1" si="134"/>
        <v>LOST</v>
      </c>
      <c r="AC197" t="str">
        <f ca="1">IF(AND(RESULT!$G256&gt;AC$1,RESULT!$C256+RESULT!$D256&gt;2),"WON",IF(AND(RESULT!$G256&lt;AC$1,RESULT!$C256+RESULT!$D256&lt;3),"WON","LOST"))</f>
        <v>LOST</v>
      </c>
      <c r="AD197" t="str">
        <f ca="1">IF(AND(RESULT!$K256&gt;AC$1,RESULT!$C256+RESULT!$D256&gt;2),"WON",IF(AND(RESULT!$K256&lt;AC$1,RESULT!$C256+RESULT!$D256&lt;3),"WON","LOST"))</f>
        <v>WON</v>
      </c>
      <c r="AE197" t="str">
        <f t="shared" ca="1" si="135"/>
        <v>DP</v>
      </c>
    </row>
    <row r="198" spans="1:31">
      <c r="A198" t="str">
        <f ca="1">IF(AND(RESULT!$G257&gt;A$1,RESULT!$C257+RESULT!$D257&gt;2),"WON",IF(AND(RESULT!$G257&lt;A$1,RESULT!$C257+RESULT!$D257&lt;3),"WON","LOST"))</f>
        <v>WON</v>
      </c>
      <c r="B198" t="str">
        <f ca="1">IF(AND(RESULT!$K257&gt;A$1,RESULT!$C257+RESULT!$D257&gt;2),"WON",IF(AND(RESULT!$K257&lt;A$1,RESULT!$C257+RESULT!$D257&lt;3),"WON","LOST"))</f>
        <v>WON</v>
      </c>
      <c r="C198" t="str">
        <f t="shared" ca="1" si="128"/>
        <v>WON</v>
      </c>
      <c r="E198" t="str">
        <f ca="1">IF(AND(RESULT!$G257&gt;E$1,RESULT!$C257+RESULT!$D257&gt;2),"WON",IF(AND(RESULT!$G257&lt;E$1,RESULT!$C257+RESULT!$D257&lt;3),"WON","LOST"))</f>
        <v>WON</v>
      </c>
      <c r="F198" t="str">
        <f ca="1">IF(AND(RESULT!$K257&gt;E$1,RESULT!$C257+RESULT!$D257&gt;2),"WON",IF(AND(RESULT!$K257&lt;E$1,RESULT!$C257+RESULT!$D257&lt;3),"WON","LOST"))</f>
        <v>WON</v>
      </c>
      <c r="G198" t="str">
        <f t="shared" ca="1" si="129"/>
        <v>WON</v>
      </c>
      <c r="I198" t="str">
        <f ca="1">IF(AND(RESULT!$G257&gt;I$1,RESULT!$C257+RESULT!$D257&gt;2),"WON",IF(AND(RESULT!$G257&lt;I$1,RESULT!$C257+RESULT!$D257&lt;3),"WON","LOST"))</f>
        <v>WON</v>
      </c>
      <c r="J198" t="str">
        <f ca="1">IF(AND(RESULT!$K257&gt;I$1,RESULT!$C257+RESULT!$D257&gt;2),"WON",IF(AND(RESULT!$K257&lt;I$1,RESULT!$C257+RESULT!$D257&lt;3),"WON","LOST"))</f>
        <v>WON</v>
      </c>
      <c r="K198" t="str">
        <f t="shared" ca="1" si="130"/>
        <v>WON</v>
      </c>
      <c r="M198" t="str">
        <f ca="1">IF(AND(RESULT!$G257&gt;M$1,RESULT!$C257+RESULT!$D257&gt;2),"WON",IF(AND(RESULT!$G257&lt;M$1,RESULT!$C257+RESULT!$D257&lt;3),"WON","LOST"))</f>
        <v>WON</v>
      </c>
      <c r="N198" t="str">
        <f ca="1">IF(AND(RESULT!$K257&gt;M$1,RESULT!$C257+RESULT!$D257&gt;2),"WON",IF(AND(RESULT!$K257&lt;M$1,RESULT!$C257+RESULT!$D257&lt;3),"WON","LOST"))</f>
        <v>WON</v>
      </c>
      <c r="O198" t="str">
        <f t="shared" ca="1" si="131"/>
        <v>WON</v>
      </c>
      <c r="Q198" t="str">
        <f ca="1">IF(AND(RESULT!$G257&gt;Q$1,RESULT!$C257+RESULT!$D257&gt;2),"WON",IF(AND(RESULT!$G257&lt;Q$1,RESULT!$C257+RESULT!$D257&lt;3),"WON","LOST"))</f>
        <v>WON</v>
      </c>
      <c r="R198" t="str">
        <f ca="1">IF(AND(RESULT!$K257&gt;Q$1,RESULT!$C257+RESULT!$D257&gt;2),"WON",IF(AND(RESULT!$K257&lt;Q$1,RESULT!$C257+RESULT!$D257&lt;3),"WON","LOST"))</f>
        <v>WON</v>
      </c>
      <c r="S198" t="str">
        <f t="shared" ca="1" si="132"/>
        <v>WON</v>
      </c>
      <c r="U198" t="str">
        <f ca="1">IF(AND(RESULT!$G257&gt;U$1,RESULT!$C257+RESULT!$D257&gt;2),"WON",IF(AND(RESULT!$G257&lt;U$1,RESULT!$C257+RESULT!$D257&lt;3),"WON","LOST"))</f>
        <v>WON</v>
      </c>
      <c r="V198" t="str">
        <f ca="1">IF(AND(RESULT!$K257&gt;U$1,RESULT!$C257+RESULT!$D257&gt;2),"WON",IF(AND(RESULT!$K257&lt;U$1,RESULT!$C257+RESULT!$D257&lt;3),"WON","LOST"))</f>
        <v>WON</v>
      </c>
      <c r="W198" t="str">
        <f t="shared" ca="1" si="133"/>
        <v>WON</v>
      </c>
      <c r="Y198" t="str">
        <f ca="1">IF(AND(RESULT!$G257&gt;Y$1,RESULT!$C257+RESULT!$D257&gt;2),"WON",IF(AND(RESULT!$G257&lt;Y$1,RESULT!$C257+RESULT!$D257&lt;3),"WON","LOST"))</f>
        <v>WON</v>
      </c>
      <c r="Z198" t="str">
        <f ca="1">IF(AND(RESULT!$K257&gt;Y$1,RESULT!$C257+RESULT!$D257&gt;2),"WON",IF(AND(RESULT!$K257&lt;Y$1,RESULT!$C257+RESULT!$D257&lt;3),"WON","LOST"))</f>
        <v>WON</v>
      </c>
      <c r="AA198" t="str">
        <f t="shared" ca="1" si="134"/>
        <v>WON</v>
      </c>
      <c r="AC198" t="str">
        <f ca="1">IF(AND(RESULT!$G257&gt;AC$1,RESULT!$C257+RESULT!$D257&gt;2),"WON",IF(AND(RESULT!$G257&lt;AC$1,RESULT!$C257+RESULT!$D257&lt;3),"WON","LOST"))</f>
        <v>LOST</v>
      </c>
      <c r="AD198" t="str">
        <f ca="1">IF(AND(RESULT!$K257&gt;AC$1,RESULT!$C257+RESULT!$D257&gt;2),"WON",IF(AND(RESULT!$K257&lt;AC$1,RESULT!$C257+RESULT!$D257&lt;3),"WON","LOST"))</f>
        <v>WON</v>
      </c>
      <c r="AE198" t="str">
        <f t="shared" ca="1" si="135"/>
        <v>DP</v>
      </c>
    </row>
    <row r="199" spans="1:31">
      <c r="A199" t="str">
        <f ca="1">IF(AND(RESULT!$G258&gt;A$1,RESULT!$C258+RESULT!$D258&gt;2),"WON",IF(AND(RESULT!$G258&lt;A$1,RESULT!$C258+RESULT!$D258&lt;3),"WON","LOST"))</f>
        <v>LOST</v>
      </c>
      <c r="B199" t="str">
        <f ca="1">IF(AND(RESULT!$K258&gt;A$1,RESULT!$C258+RESULT!$D258&gt;2),"WON",IF(AND(RESULT!$K258&lt;A$1,RESULT!$C258+RESULT!$D258&lt;3),"WON","LOST"))</f>
        <v>LOST</v>
      </c>
      <c r="C199" t="str">
        <f t="shared" ca="1" si="128"/>
        <v>LOST</v>
      </c>
      <c r="E199" t="str">
        <f ca="1">IF(AND(RESULT!$G258&gt;E$1,RESULT!$C258+RESULT!$D258&gt;2),"WON",IF(AND(RESULT!$G258&lt;E$1,RESULT!$C258+RESULT!$D258&lt;3),"WON","LOST"))</f>
        <v>LOST</v>
      </c>
      <c r="F199" t="str">
        <f ca="1">IF(AND(RESULT!$K258&gt;E$1,RESULT!$C258+RESULT!$D258&gt;2),"WON",IF(AND(RESULT!$K258&lt;E$1,RESULT!$C258+RESULT!$D258&lt;3),"WON","LOST"))</f>
        <v>LOST</v>
      </c>
      <c r="G199" t="str">
        <f t="shared" ca="1" si="129"/>
        <v>LOST</v>
      </c>
      <c r="I199" t="str">
        <f ca="1">IF(AND(RESULT!$G258&gt;I$1,RESULT!$C258+RESULT!$D258&gt;2),"WON",IF(AND(RESULT!$G258&lt;I$1,RESULT!$C258+RESULT!$D258&lt;3),"WON","LOST"))</f>
        <v>LOST</v>
      </c>
      <c r="J199" t="str">
        <f ca="1">IF(AND(RESULT!$K258&gt;I$1,RESULT!$C258+RESULT!$D258&gt;2),"WON",IF(AND(RESULT!$K258&lt;I$1,RESULT!$C258+RESULT!$D258&lt;3),"WON","LOST"))</f>
        <v>LOST</v>
      </c>
      <c r="K199" t="str">
        <f t="shared" ca="1" si="130"/>
        <v>LOST</v>
      </c>
      <c r="M199" t="str">
        <f ca="1">IF(AND(RESULT!$G258&gt;M$1,RESULT!$C258+RESULT!$D258&gt;2),"WON",IF(AND(RESULT!$G258&lt;M$1,RESULT!$C258+RESULT!$D258&lt;3),"WON","LOST"))</f>
        <v>LOST</v>
      </c>
      <c r="N199" t="str">
        <f ca="1">IF(AND(RESULT!$K258&gt;M$1,RESULT!$C258+RESULT!$D258&gt;2),"WON",IF(AND(RESULT!$K258&lt;M$1,RESULT!$C258+RESULT!$D258&lt;3),"WON","LOST"))</f>
        <v>LOST</v>
      </c>
      <c r="O199" t="str">
        <f t="shared" ca="1" si="131"/>
        <v>LOST</v>
      </c>
      <c r="Q199" t="str">
        <f ca="1">IF(AND(RESULT!$G258&gt;Q$1,RESULT!$C258+RESULT!$D258&gt;2),"WON",IF(AND(RESULT!$G258&lt;Q$1,RESULT!$C258+RESULT!$D258&lt;3),"WON","LOST"))</f>
        <v>LOST</v>
      </c>
      <c r="R199" t="str">
        <f ca="1">IF(AND(RESULT!$K258&gt;Q$1,RESULT!$C258+RESULT!$D258&gt;2),"WON",IF(AND(RESULT!$K258&lt;Q$1,RESULT!$C258+RESULT!$D258&lt;3),"WON","LOST"))</f>
        <v>LOST</v>
      </c>
      <c r="S199" t="str">
        <f t="shared" ca="1" si="132"/>
        <v>LOST</v>
      </c>
      <c r="U199" t="str">
        <f ca="1">IF(AND(RESULT!$G258&gt;U$1,RESULT!$C258+RESULT!$D258&gt;2),"WON",IF(AND(RESULT!$G258&lt;U$1,RESULT!$C258+RESULT!$D258&lt;3),"WON","LOST"))</f>
        <v>LOST</v>
      </c>
      <c r="V199" t="str">
        <f ca="1">IF(AND(RESULT!$K258&gt;U$1,RESULT!$C258+RESULT!$D258&gt;2),"WON",IF(AND(RESULT!$K258&lt;U$1,RESULT!$C258+RESULT!$D258&lt;3),"WON","LOST"))</f>
        <v>LOST</v>
      </c>
      <c r="W199" t="str">
        <f t="shared" ca="1" si="133"/>
        <v>LOST</v>
      </c>
      <c r="Y199" t="str">
        <f ca="1">IF(AND(RESULT!$G258&gt;Y$1,RESULT!$C258+RESULT!$D258&gt;2),"WON",IF(AND(RESULT!$G258&lt;Y$1,RESULT!$C258+RESULT!$D258&lt;3),"WON","LOST"))</f>
        <v>LOST</v>
      </c>
      <c r="Z199" t="str">
        <f ca="1">IF(AND(RESULT!$K258&gt;Y$1,RESULT!$C258+RESULT!$D258&gt;2),"WON",IF(AND(RESULT!$K258&lt;Y$1,RESULT!$C258+RESULT!$D258&lt;3),"WON","LOST"))</f>
        <v>LOST</v>
      </c>
      <c r="AA199" t="str">
        <f t="shared" ca="1" si="134"/>
        <v>LOST</v>
      </c>
      <c r="AC199" t="str">
        <f ca="1">IF(AND(RESULT!$G258&gt;AC$1,RESULT!$C258+RESULT!$D258&gt;2),"WON",IF(AND(RESULT!$G258&lt;AC$1,RESULT!$C258+RESULT!$D258&lt;3),"WON","LOST"))</f>
        <v>WON</v>
      </c>
      <c r="AD199" t="str">
        <f ca="1">IF(AND(RESULT!$K258&gt;AC$1,RESULT!$C258+RESULT!$D258&gt;2),"WON",IF(AND(RESULT!$K258&lt;AC$1,RESULT!$C258+RESULT!$D258&lt;3),"WON","LOST"))</f>
        <v>WON</v>
      </c>
      <c r="AE199" t="str">
        <f t="shared" ca="1" si="135"/>
        <v>WON</v>
      </c>
    </row>
    <row r="200" spans="1:31">
      <c r="A200" t="str">
        <f ca="1">IF(AND(RESULT!$G259&gt;A$1,RESULT!$C259+RESULT!$D259&gt;2),"WON",IF(AND(RESULT!$G259&lt;A$1,RESULT!$C259+RESULT!$D259&lt;3),"WON","LOST"))</f>
        <v>WON</v>
      </c>
      <c r="B200" t="str">
        <f ca="1">IF(AND(RESULT!$K259&gt;A$1,RESULT!$C259+RESULT!$D259&gt;2),"WON",IF(AND(RESULT!$K259&lt;A$1,RESULT!$C259+RESULT!$D259&lt;3),"WON","LOST"))</f>
        <v>LOST</v>
      </c>
      <c r="C200" t="str">
        <f t="shared" ca="1" si="128"/>
        <v>DP</v>
      </c>
      <c r="E200" t="str">
        <f ca="1">IF(AND(RESULT!$G259&gt;E$1,RESULT!$C259+RESULT!$D259&gt;2),"WON",IF(AND(RESULT!$G259&lt;E$1,RESULT!$C259+RESULT!$D259&lt;3),"WON","LOST"))</f>
        <v>WON</v>
      </c>
      <c r="F200" t="str">
        <f ca="1">IF(AND(RESULT!$K259&gt;E$1,RESULT!$C259+RESULT!$D259&gt;2),"WON",IF(AND(RESULT!$K259&lt;E$1,RESULT!$C259+RESULT!$D259&lt;3),"WON","LOST"))</f>
        <v>WON</v>
      </c>
      <c r="G200" t="str">
        <f t="shared" ca="1" si="129"/>
        <v>WON</v>
      </c>
      <c r="I200" t="str">
        <f ca="1">IF(AND(RESULT!$G259&gt;I$1,RESULT!$C259+RESULT!$D259&gt;2),"WON",IF(AND(RESULT!$G259&lt;I$1,RESULT!$C259+RESULT!$D259&lt;3),"WON","LOST"))</f>
        <v>WON</v>
      </c>
      <c r="J200" t="str">
        <f ca="1">IF(AND(RESULT!$K259&gt;I$1,RESULT!$C259+RESULT!$D259&gt;2),"WON",IF(AND(RESULT!$K259&lt;I$1,RESULT!$C259+RESULT!$D259&lt;3),"WON","LOST"))</f>
        <v>WON</v>
      </c>
      <c r="K200" t="str">
        <f t="shared" ca="1" si="130"/>
        <v>WON</v>
      </c>
      <c r="M200" t="str">
        <f ca="1">IF(AND(RESULT!$G259&gt;M$1,RESULT!$C259+RESULT!$D259&gt;2),"WON",IF(AND(RESULT!$G259&lt;M$1,RESULT!$C259+RESULT!$D259&lt;3),"WON","LOST"))</f>
        <v>WON</v>
      </c>
      <c r="N200" t="str">
        <f ca="1">IF(AND(RESULT!$K259&gt;M$1,RESULT!$C259+RESULT!$D259&gt;2),"WON",IF(AND(RESULT!$K259&lt;M$1,RESULT!$C259+RESULT!$D259&lt;3),"WON","LOST"))</f>
        <v>WON</v>
      </c>
      <c r="O200" t="str">
        <f t="shared" ca="1" si="131"/>
        <v>WON</v>
      </c>
      <c r="Q200" t="str">
        <f ca="1">IF(AND(RESULT!$G259&gt;Q$1,RESULT!$C259+RESULT!$D259&gt;2),"WON",IF(AND(RESULT!$G259&lt;Q$1,RESULT!$C259+RESULT!$D259&lt;3),"WON","LOST"))</f>
        <v>WON</v>
      </c>
      <c r="R200" t="str">
        <f ca="1">IF(AND(RESULT!$K259&gt;Q$1,RESULT!$C259+RESULT!$D259&gt;2),"WON",IF(AND(RESULT!$K259&lt;Q$1,RESULT!$C259+RESULT!$D259&lt;3),"WON","LOST"))</f>
        <v>WON</v>
      </c>
      <c r="S200" t="str">
        <f t="shared" ca="1" si="132"/>
        <v>WON</v>
      </c>
      <c r="U200" t="str">
        <f ca="1">IF(AND(RESULT!$G259&gt;U$1,RESULT!$C259+RESULT!$D259&gt;2),"WON",IF(AND(RESULT!$G259&lt;U$1,RESULT!$C259+RESULT!$D259&lt;3),"WON","LOST"))</f>
        <v>WON</v>
      </c>
      <c r="V200" t="str">
        <f ca="1">IF(AND(RESULT!$K259&gt;U$1,RESULT!$C259+RESULT!$D259&gt;2),"WON",IF(AND(RESULT!$K259&lt;U$1,RESULT!$C259+RESULT!$D259&lt;3),"WON","LOST"))</f>
        <v>WON</v>
      </c>
      <c r="W200" t="str">
        <f t="shared" ca="1" si="133"/>
        <v>WON</v>
      </c>
      <c r="Y200" t="str">
        <f ca="1">IF(AND(RESULT!$G259&gt;Y$1,RESULT!$C259+RESULT!$D259&gt;2),"WON",IF(AND(RESULT!$G259&lt;Y$1,RESULT!$C259+RESULT!$D259&lt;3),"WON","LOST"))</f>
        <v>WON</v>
      </c>
      <c r="Z200" t="str">
        <f ca="1">IF(AND(RESULT!$K259&gt;Y$1,RESULT!$C259+RESULT!$D259&gt;2),"WON",IF(AND(RESULT!$K259&lt;Y$1,RESULT!$C259+RESULT!$D259&lt;3),"WON","LOST"))</f>
        <v>WON</v>
      </c>
      <c r="AA200" t="str">
        <f t="shared" ca="1" si="134"/>
        <v>WON</v>
      </c>
      <c r="AC200" t="str">
        <f ca="1">IF(AND(RESULT!$G259&gt;AC$1,RESULT!$C259+RESULT!$D259&gt;2),"WON",IF(AND(RESULT!$G259&lt;AC$1,RESULT!$C259+RESULT!$D259&lt;3),"WON","LOST"))</f>
        <v>LOST</v>
      </c>
      <c r="AD200" t="str">
        <f ca="1">IF(AND(RESULT!$K259&gt;AC$1,RESULT!$C259+RESULT!$D259&gt;2),"WON",IF(AND(RESULT!$K259&lt;AC$1,RESULT!$C259+RESULT!$D259&lt;3),"WON","LOST"))</f>
        <v>LOST</v>
      </c>
      <c r="AE200" t="str">
        <f t="shared" ca="1" si="135"/>
        <v>LOST</v>
      </c>
    </row>
    <row r="201" spans="1:31">
      <c r="A201" t="str">
        <f ca="1">IF(AND(RESULT!$G260&gt;A$1,RESULT!$C260+RESULT!$D260&gt;2),"WON",IF(AND(RESULT!$G260&lt;A$1,RESULT!$C260+RESULT!$D260&lt;3),"WON","LOST"))</f>
        <v>WON</v>
      </c>
      <c r="B201" t="str">
        <f ca="1">IF(AND(RESULT!$K260&gt;A$1,RESULT!$C260+RESULT!$D260&gt;2),"WON",IF(AND(RESULT!$K260&lt;A$1,RESULT!$C260+RESULT!$D260&lt;3),"WON","LOST"))</f>
        <v>WON</v>
      </c>
      <c r="C201" t="str">
        <f t="shared" ca="1" si="128"/>
        <v>WON</v>
      </c>
      <c r="E201" t="str">
        <f ca="1">IF(AND(RESULT!$G260&gt;E$1,RESULT!$C260+RESULT!$D260&gt;2),"WON",IF(AND(RESULT!$G260&lt;E$1,RESULT!$C260+RESULT!$D260&lt;3),"WON","LOST"))</f>
        <v>WON</v>
      </c>
      <c r="F201" t="str">
        <f ca="1">IF(AND(RESULT!$K260&gt;E$1,RESULT!$C260+RESULT!$D260&gt;2),"WON",IF(AND(RESULT!$K260&lt;E$1,RESULT!$C260+RESULT!$D260&lt;3),"WON","LOST"))</f>
        <v>WON</v>
      </c>
      <c r="G201" t="str">
        <f t="shared" ca="1" si="129"/>
        <v>WON</v>
      </c>
      <c r="I201" t="str">
        <f ca="1">IF(AND(RESULT!$G260&gt;I$1,RESULT!$C260+RESULT!$D260&gt;2),"WON",IF(AND(RESULT!$G260&lt;I$1,RESULT!$C260+RESULT!$D260&lt;3),"WON","LOST"))</f>
        <v>WON</v>
      </c>
      <c r="J201" t="str">
        <f ca="1">IF(AND(RESULT!$K260&gt;I$1,RESULT!$C260+RESULT!$D260&gt;2),"WON",IF(AND(RESULT!$K260&lt;I$1,RESULT!$C260+RESULT!$D260&lt;3),"WON","LOST"))</f>
        <v>WON</v>
      </c>
      <c r="K201" t="str">
        <f t="shared" ca="1" si="130"/>
        <v>WON</v>
      </c>
      <c r="M201" t="str">
        <f ca="1">IF(AND(RESULT!$G260&gt;M$1,RESULT!$C260+RESULT!$D260&gt;2),"WON",IF(AND(RESULT!$G260&lt;M$1,RESULT!$C260+RESULT!$D260&lt;3),"WON","LOST"))</f>
        <v>WON</v>
      </c>
      <c r="N201" t="str">
        <f ca="1">IF(AND(RESULT!$K260&gt;M$1,RESULT!$C260+RESULT!$D260&gt;2),"WON",IF(AND(RESULT!$K260&lt;M$1,RESULT!$C260+RESULT!$D260&lt;3),"WON","LOST"))</f>
        <v>WON</v>
      </c>
      <c r="O201" t="str">
        <f t="shared" ca="1" si="131"/>
        <v>WON</v>
      </c>
      <c r="Q201" t="str">
        <f ca="1">IF(AND(RESULT!$G260&gt;Q$1,RESULT!$C260+RESULT!$D260&gt;2),"WON",IF(AND(RESULT!$G260&lt;Q$1,RESULT!$C260+RESULT!$D260&lt;3),"WON","LOST"))</f>
        <v>WON</v>
      </c>
      <c r="R201" t="str">
        <f ca="1">IF(AND(RESULT!$K260&gt;Q$1,RESULT!$C260+RESULT!$D260&gt;2),"WON",IF(AND(RESULT!$K260&lt;Q$1,RESULT!$C260+RESULT!$D260&lt;3),"WON","LOST"))</f>
        <v>WON</v>
      </c>
      <c r="S201" t="str">
        <f t="shared" ca="1" si="132"/>
        <v>WON</v>
      </c>
      <c r="U201" t="str">
        <f ca="1">IF(AND(RESULT!$G260&gt;U$1,RESULT!$C260+RESULT!$D260&gt;2),"WON",IF(AND(RESULT!$G260&lt;U$1,RESULT!$C260+RESULT!$D260&lt;3),"WON","LOST"))</f>
        <v>WON</v>
      </c>
      <c r="V201" t="str">
        <f ca="1">IF(AND(RESULT!$K260&gt;U$1,RESULT!$C260+RESULT!$D260&gt;2),"WON",IF(AND(RESULT!$K260&lt;U$1,RESULT!$C260+RESULT!$D260&lt;3),"WON","LOST"))</f>
        <v>WON</v>
      </c>
      <c r="W201" t="str">
        <f t="shared" ca="1" si="133"/>
        <v>WON</v>
      </c>
      <c r="Y201" t="str">
        <f ca="1">IF(AND(RESULT!$G260&gt;Y$1,RESULT!$C260+RESULT!$D260&gt;2),"WON",IF(AND(RESULT!$G260&lt;Y$1,RESULT!$C260+RESULT!$D260&lt;3),"WON","LOST"))</f>
        <v>WON</v>
      </c>
      <c r="Z201" t="str">
        <f ca="1">IF(AND(RESULT!$K260&gt;Y$1,RESULT!$C260+RESULT!$D260&gt;2),"WON",IF(AND(RESULT!$K260&lt;Y$1,RESULT!$C260+RESULT!$D260&lt;3),"WON","LOST"))</f>
        <v>WON</v>
      </c>
      <c r="AA201" t="str">
        <f t="shared" ca="1" si="134"/>
        <v>WON</v>
      </c>
      <c r="AC201" t="str">
        <f ca="1">IF(AND(RESULT!$G260&gt;AC$1,RESULT!$C260+RESULT!$D260&gt;2),"WON",IF(AND(RESULT!$G260&lt;AC$1,RESULT!$C260+RESULT!$D260&lt;3),"WON","LOST"))</f>
        <v>LOST</v>
      </c>
      <c r="AD201" t="str">
        <f ca="1">IF(AND(RESULT!$K260&gt;AC$1,RESULT!$C260+RESULT!$D260&gt;2),"WON",IF(AND(RESULT!$K260&lt;AC$1,RESULT!$C260+RESULT!$D260&lt;3),"WON","LOST"))</f>
        <v>LOST</v>
      </c>
      <c r="AE201" t="str">
        <f t="shared" ca="1" si="135"/>
        <v>LOST</v>
      </c>
    </row>
    <row r="202" spans="1:31">
      <c r="A202" t="str">
        <f ca="1">IF(AND(RESULT!$G261&gt;A$1,RESULT!$C261+RESULT!$D261&gt;2),"WON",IF(AND(RESULT!$G261&lt;A$1,RESULT!$C261+RESULT!$D261&lt;3),"WON","LOST"))</f>
        <v>WON</v>
      </c>
      <c r="B202" t="str">
        <f ca="1">IF(AND(RESULT!$K261&gt;A$1,RESULT!$C261+RESULT!$D261&gt;2),"WON",IF(AND(RESULT!$K261&lt;A$1,RESULT!$C261+RESULT!$D261&lt;3),"WON","LOST"))</f>
        <v>LOST</v>
      </c>
      <c r="C202" t="str">
        <f t="shared" ca="1" si="128"/>
        <v>DP</v>
      </c>
      <c r="E202" t="str">
        <f ca="1">IF(AND(RESULT!$G261&gt;E$1,RESULT!$C261+RESULT!$D261&gt;2),"WON",IF(AND(RESULT!$G261&lt;E$1,RESULT!$C261+RESULT!$D261&lt;3),"WON","LOST"))</f>
        <v>LOST</v>
      </c>
      <c r="F202" t="str">
        <f ca="1">IF(AND(RESULT!$K261&gt;E$1,RESULT!$C261+RESULT!$D261&gt;2),"WON",IF(AND(RESULT!$K261&lt;E$1,RESULT!$C261+RESULT!$D261&lt;3),"WON","LOST"))</f>
        <v>LOST</v>
      </c>
      <c r="G202" t="str">
        <f t="shared" ca="1" si="129"/>
        <v>LOST</v>
      </c>
      <c r="I202" t="str">
        <f ca="1">IF(AND(RESULT!$G261&gt;I$1,RESULT!$C261+RESULT!$D261&gt;2),"WON",IF(AND(RESULT!$G261&lt;I$1,RESULT!$C261+RESULT!$D261&lt;3),"WON","LOST"))</f>
        <v>LOST</v>
      </c>
      <c r="J202" t="str">
        <f ca="1">IF(AND(RESULT!$K261&gt;I$1,RESULT!$C261+RESULT!$D261&gt;2),"WON",IF(AND(RESULT!$K261&lt;I$1,RESULT!$C261+RESULT!$D261&lt;3),"WON","LOST"))</f>
        <v>LOST</v>
      </c>
      <c r="K202" t="str">
        <f t="shared" ca="1" si="130"/>
        <v>LOST</v>
      </c>
      <c r="M202" t="str">
        <f ca="1">IF(AND(RESULT!$G261&gt;M$1,RESULT!$C261+RESULT!$D261&gt;2),"WON",IF(AND(RESULT!$G261&lt;M$1,RESULT!$C261+RESULT!$D261&lt;3),"WON","LOST"))</f>
        <v>LOST</v>
      </c>
      <c r="N202" t="str">
        <f ca="1">IF(AND(RESULT!$K261&gt;M$1,RESULT!$C261+RESULT!$D261&gt;2),"WON",IF(AND(RESULT!$K261&lt;M$1,RESULT!$C261+RESULT!$D261&lt;3),"WON","LOST"))</f>
        <v>LOST</v>
      </c>
      <c r="O202" t="str">
        <f t="shared" ca="1" si="131"/>
        <v>LOST</v>
      </c>
      <c r="Q202" t="str">
        <f ca="1">IF(AND(RESULT!$G261&gt;Q$1,RESULT!$C261+RESULT!$D261&gt;2),"WON",IF(AND(RESULT!$G261&lt;Q$1,RESULT!$C261+RESULT!$D261&lt;3),"WON","LOST"))</f>
        <v>LOST</v>
      </c>
      <c r="R202" t="str">
        <f ca="1">IF(AND(RESULT!$K261&gt;Q$1,RESULT!$C261+RESULT!$D261&gt;2),"WON",IF(AND(RESULT!$K261&lt;Q$1,RESULT!$C261+RESULT!$D261&lt;3),"WON","LOST"))</f>
        <v>LOST</v>
      </c>
      <c r="S202" t="str">
        <f t="shared" ca="1" si="132"/>
        <v>LOST</v>
      </c>
      <c r="U202" t="str">
        <f ca="1">IF(AND(RESULT!$G261&gt;U$1,RESULT!$C261+RESULT!$D261&gt;2),"WON",IF(AND(RESULT!$G261&lt;U$1,RESULT!$C261+RESULT!$D261&lt;3),"WON","LOST"))</f>
        <v>LOST</v>
      </c>
      <c r="V202" t="str">
        <f ca="1">IF(AND(RESULT!$K261&gt;U$1,RESULT!$C261+RESULT!$D261&gt;2),"WON",IF(AND(RESULT!$K261&lt;U$1,RESULT!$C261+RESULT!$D261&lt;3),"WON","LOST"))</f>
        <v>LOST</v>
      </c>
      <c r="W202" t="str">
        <f t="shared" ca="1" si="133"/>
        <v>LOST</v>
      </c>
      <c r="Y202" t="str">
        <f ca="1">IF(AND(RESULT!$G261&gt;Y$1,RESULT!$C261+RESULT!$D261&gt;2),"WON",IF(AND(RESULT!$G261&lt;Y$1,RESULT!$C261+RESULT!$D261&lt;3),"WON","LOST"))</f>
        <v>LOST</v>
      </c>
      <c r="Z202" t="str">
        <f ca="1">IF(AND(RESULT!$K261&gt;Y$1,RESULT!$C261+RESULT!$D261&gt;2),"WON",IF(AND(RESULT!$K261&lt;Y$1,RESULT!$C261+RESULT!$D261&lt;3),"WON","LOST"))</f>
        <v>LOST</v>
      </c>
      <c r="AA202" t="str">
        <f t="shared" ca="1" si="134"/>
        <v>LOST</v>
      </c>
      <c r="AC202" t="str">
        <f ca="1">IF(AND(RESULT!$G261&gt;AC$1,RESULT!$C261+RESULT!$D261&gt;2),"WON",IF(AND(RESULT!$G261&lt;AC$1,RESULT!$C261+RESULT!$D261&lt;3),"WON","LOST"))</f>
        <v>WON</v>
      </c>
      <c r="AD202" t="str">
        <f ca="1">IF(AND(RESULT!$K261&gt;AC$1,RESULT!$C261+RESULT!$D261&gt;2),"WON",IF(AND(RESULT!$K261&lt;AC$1,RESULT!$C261+RESULT!$D261&lt;3),"WON","LOST"))</f>
        <v>WON</v>
      </c>
      <c r="AE202" t="str">
        <f t="shared" ca="1" si="135"/>
        <v>WON</v>
      </c>
    </row>
    <row r="203" spans="1:31">
      <c r="A203" t="str">
        <f ca="1">IF(AND(RESULT!$G262&gt;A$1,RESULT!$C262+RESULT!$D262&gt;2),"WON",IF(AND(RESULT!$G262&lt;A$1,RESULT!$C262+RESULT!$D262&lt;3),"WON","LOST"))</f>
        <v>WON</v>
      </c>
      <c r="B203" t="str">
        <f ca="1">IF(AND(RESULT!$K262&gt;A$1,RESULT!$C262+RESULT!$D262&gt;2),"WON",IF(AND(RESULT!$K262&lt;A$1,RESULT!$C262+RESULT!$D262&lt;3),"WON","LOST"))</f>
        <v>LOST</v>
      </c>
      <c r="C203" t="str">
        <f t="shared" ca="1" si="128"/>
        <v>DP</v>
      </c>
      <c r="E203" t="str">
        <f ca="1">IF(AND(RESULT!$G262&gt;E$1,RESULT!$C262+RESULT!$D262&gt;2),"WON",IF(AND(RESULT!$G262&lt;E$1,RESULT!$C262+RESULT!$D262&lt;3),"WON","LOST"))</f>
        <v>WON</v>
      </c>
      <c r="F203" t="str">
        <f ca="1">IF(AND(RESULT!$K262&gt;E$1,RESULT!$C262+RESULT!$D262&gt;2),"WON",IF(AND(RESULT!$K262&lt;E$1,RESULT!$C262+RESULT!$D262&lt;3),"WON","LOST"))</f>
        <v>LOST</v>
      </c>
      <c r="G203" t="str">
        <f t="shared" ca="1" si="129"/>
        <v>DP</v>
      </c>
      <c r="I203" t="str">
        <f ca="1">IF(AND(RESULT!$G262&gt;I$1,RESULT!$C262+RESULT!$D262&gt;2),"WON",IF(AND(RESULT!$G262&lt;I$1,RESULT!$C262+RESULT!$D262&lt;3),"WON","LOST"))</f>
        <v>WON</v>
      </c>
      <c r="J203" t="str">
        <f ca="1">IF(AND(RESULT!$K262&gt;I$1,RESULT!$C262+RESULT!$D262&gt;2),"WON",IF(AND(RESULT!$K262&lt;I$1,RESULT!$C262+RESULT!$D262&lt;3),"WON","LOST"))</f>
        <v>LOST</v>
      </c>
      <c r="K203" t="str">
        <f t="shared" ca="1" si="130"/>
        <v>DP</v>
      </c>
      <c r="M203" t="str">
        <f ca="1">IF(AND(RESULT!$G262&gt;M$1,RESULT!$C262+RESULT!$D262&gt;2),"WON",IF(AND(RESULT!$G262&lt;M$1,RESULT!$C262+RESULT!$D262&lt;3),"WON","LOST"))</f>
        <v>WON</v>
      </c>
      <c r="N203" t="str">
        <f ca="1">IF(AND(RESULT!$K262&gt;M$1,RESULT!$C262+RESULT!$D262&gt;2),"WON",IF(AND(RESULT!$K262&lt;M$1,RESULT!$C262+RESULT!$D262&lt;3),"WON","LOST"))</f>
        <v>LOST</v>
      </c>
      <c r="O203" t="str">
        <f t="shared" ca="1" si="131"/>
        <v>DP</v>
      </c>
      <c r="Q203" t="str">
        <f ca="1">IF(AND(RESULT!$G262&gt;Q$1,RESULT!$C262+RESULT!$D262&gt;2),"WON",IF(AND(RESULT!$G262&lt;Q$1,RESULT!$C262+RESULT!$D262&lt;3),"WON","LOST"))</f>
        <v>WON</v>
      </c>
      <c r="R203" t="str">
        <f ca="1">IF(AND(RESULT!$K262&gt;Q$1,RESULT!$C262+RESULT!$D262&gt;2),"WON",IF(AND(RESULT!$K262&lt;Q$1,RESULT!$C262+RESULT!$D262&lt;3),"WON","LOST"))</f>
        <v>LOST</v>
      </c>
      <c r="S203" t="str">
        <f t="shared" ca="1" si="132"/>
        <v>DP</v>
      </c>
      <c r="U203" t="str">
        <f ca="1">IF(AND(RESULT!$G262&gt;U$1,RESULT!$C262+RESULT!$D262&gt;2),"WON",IF(AND(RESULT!$G262&lt;U$1,RESULT!$C262+RESULT!$D262&lt;3),"WON","LOST"))</f>
        <v>WON</v>
      </c>
      <c r="V203" t="str">
        <f ca="1">IF(AND(RESULT!$K262&gt;U$1,RESULT!$C262+RESULT!$D262&gt;2),"WON",IF(AND(RESULT!$K262&lt;U$1,RESULT!$C262+RESULT!$D262&lt;3),"WON","LOST"))</f>
        <v>LOST</v>
      </c>
      <c r="W203" t="str">
        <f t="shared" ca="1" si="133"/>
        <v>DP</v>
      </c>
      <c r="Y203" t="str">
        <f ca="1">IF(AND(RESULT!$G262&gt;Y$1,RESULT!$C262+RESULT!$D262&gt;2),"WON",IF(AND(RESULT!$G262&lt;Y$1,RESULT!$C262+RESULT!$D262&lt;3),"WON","LOST"))</f>
        <v>WON</v>
      </c>
      <c r="Z203" t="str">
        <f ca="1">IF(AND(RESULT!$K262&gt;Y$1,RESULT!$C262+RESULT!$D262&gt;2),"WON",IF(AND(RESULT!$K262&lt;Y$1,RESULT!$C262+RESULT!$D262&lt;3),"WON","LOST"))</f>
        <v>LOST</v>
      </c>
      <c r="AA203" t="str">
        <f t="shared" ca="1" si="134"/>
        <v>DP</v>
      </c>
      <c r="AC203" t="str">
        <f ca="1">IF(AND(RESULT!$G262&gt;AC$1,RESULT!$C262+RESULT!$D262&gt;2),"WON",IF(AND(RESULT!$G262&lt;AC$1,RESULT!$C262+RESULT!$D262&lt;3),"WON","LOST"))</f>
        <v>LOST</v>
      </c>
      <c r="AD203" t="str">
        <f ca="1">IF(AND(RESULT!$K262&gt;AC$1,RESULT!$C262+RESULT!$D262&gt;2),"WON",IF(AND(RESULT!$K262&lt;AC$1,RESULT!$C262+RESULT!$D262&lt;3),"WON","LOST"))</f>
        <v>LOST</v>
      </c>
      <c r="AE203" t="str">
        <f t="shared" ca="1" si="135"/>
        <v>LOST</v>
      </c>
    </row>
    <row r="204" spans="1:31">
      <c r="A204" t="str">
        <f ca="1">IF(AND(RESULT!$G263&gt;A$1,RESULT!$C263+RESULT!$D263&gt;2),"WON",IF(AND(RESULT!$G263&lt;A$1,RESULT!$C263+RESULT!$D263&lt;3),"WON","LOST"))</f>
        <v>WON</v>
      </c>
      <c r="B204" t="str">
        <f ca="1">IF(AND(RESULT!$K263&gt;A$1,RESULT!$C263+RESULT!$D263&gt;2),"WON",IF(AND(RESULT!$K263&lt;A$1,RESULT!$C263+RESULT!$D263&lt;3),"WON","LOST"))</f>
        <v>WON</v>
      </c>
      <c r="C204" t="str">
        <f t="shared" ca="1" si="128"/>
        <v>WON</v>
      </c>
      <c r="E204" t="str">
        <f ca="1">IF(AND(RESULT!$G263&gt;E$1,RESULT!$C263+RESULT!$D263&gt;2),"WON",IF(AND(RESULT!$G263&lt;E$1,RESULT!$C263+RESULT!$D263&lt;3),"WON","LOST"))</f>
        <v>WON</v>
      </c>
      <c r="F204" t="str">
        <f ca="1">IF(AND(RESULT!$K263&gt;E$1,RESULT!$C263+RESULT!$D263&gt;2),"WON",IF(AND(RESULT!$K263&lt;E$1,RESULT!$C263+RESULT!$D263&lt;3),"WON","LOST"))</f>
        <v>WON</v>
      </c>
      <c r="G204" t="str">
        <f t="shared" ca="1" si="129"/>
        <v>WON</v>
      </c>
      <c r="I204" t="str">
        <f ca="1">IF(AND(RESULT!$G263&gt;I$1,RESULT!$C263+RESULT!$D263&gt;2),"WON",IF(AND(RESULT!$G263&lt;I$1,RESULT!$C263+RESULT!$D263&lt;3),"WON","LOST"))</f>
        <v>WON</v>
      </c>
      <c r="J204" t="str">
        <f ca="1">IF(AND(RESULT!$K263&gt;I$1,RESULT!$C263+RESULT!$D263&gt;2),"WON",IF(AND(RESULT!$K263&lt;I$1,RESULT!$C263+RESULT!$D263&lt;3),"WON","LOST"))</f>
        <v>WON</v>
      </c>
      <c r="K204" t="str">
        <f t="shared" ca="1" si="130"/>
        <v>WON</v>
      </c>
      <c r="M204" t="str">
        <f ca="1">IF(AND(RESULT!$G263&gt;M$1,RESULT!$C263+RESULT!$D263&gt;2),"WON",IF(AND(RESULT!$G263&lt;M$1,RESULT!$C263+RESULT!$D263&lt;3),"WON","LOST"))</f>
        <v>WON</v>
      </c>
      <c r="N204" t="str">
        <f ca="1">IF(AND(RESULT!$K263&gt;M$1,RESULT!$C263+RESULT!$D263&gt;2),"WON",IF(AND(RESULT!$K263&lt;M$1,RESULT!$C263+RESULT!$D263&lt;3),"WON","LOST"))</f>
        <v>WON</v>
      </c>
      <c r="O204" t="str">
        <f t="shared" ca="1" si="131"/>
        <v>WON</v>
      </c>
      <c r="Q204" t="str">
        <f ca="1">IF(AND(RESULT!$G263&gt;Q$1,RESULT!$C263+RESULT!$D263&gt;2),"WON",IF(AND(RESULT!$G263&lt;Q$1,RESULT!$C263+RESULT!$D263&lt;3),"WON","LOST"))</f>
        <v>WON</v>
      </c>
      <c r="R204" t="str">
        <f ca="1">IF(AND(RESULT!$K263&gt;Q$1,RESULT!$C263+RESULT!$D263&gt;2),"WON",IF(AND(RESULT!$K263&lt;Q$1,RESULT!$C263+RESULT!$D263&lt;3),"WON","LOST"))</f>
        <v>WON</v>
      </c>
      <c r="S204" t="str">
        <f t="shared" ca="1" si="132"/>
        <v>WON</v>
      </c>
      <c r="U204" t="str">
        <f ca="1">IF(AND(RESULT!$G263&gt;U$1,RESULT!$C263+RESULT!$D263&gt;2),"WON",IF(AND(RESULT!$G263&lt;U$1,RESULT!$C263+RESULT!$D263&lt;3),"WON","LOST"))</f>
        <v>WON</v>
      </c>
      <c r="V204" t="str">
        <f ca="1">IF(AND(RESULT!$K263&gt;U$1,RESULT!$C263+RESULT!$D263&gt;2),"WON",IF(AND(RESULT!$K263&lt;U$1,RESULT!$C263+RESULT!$D263&lt;3),"WON","LOST"))</f>
        <v>WON</v>
      </c>
      <c r="W204" t="str">
        <f t="shared" ca="1" si="133"/>
        <v>WON</v>
      </c>
      <c r="Y204" t="str">
        <f ca="1">IF(AND(RESULT!$G263&gt;Y$1,RESULT!$C263+RESULT!$D263&gt;2),"WON",IF(AND(RESULT!$G263&lt;Y$1,RESULT!$C263+RESULT!$D263&lt;3),"WON","LOST"))</f>
        <v>WON</v>
      </c>
      <c r="Z204" t="str">
        <f ca="1">IF(AND(RESULT!$K263&gt;Y$1,RESULT!$C263+RESULT!$D263&gt;2),"WON",IF(AND(RESULT!$K263&lt;Y$1,RESULT!$C263+RESULT!$D263&lt;3),"WON","LOST"))</f>
        <v>WON</v>
      </c>
      <c r="AA204" t="str">
        <f t="shared" ca="1" si="134"/>
        <v>WON</v>
      </c>
      <c r="AC204" t="str">
        <f ca="1">IF(AND(RESULT!$G263&gt;AC$1,RESULT!$C263+RESULT!$D263&gt;2),"WON",IF(AND(RESULT!$G263&lt;AC$1,RESULT!$C263+RESULT!$D263&lt;3),"WON","LOST"))</f>
        <v>LOST</v>
      </c>
      <c r="AD204" t="str">
        <f ca="1">IF(AND(RESULT!$K263&gt;AC$1,RESULT!$C263+RESULT!$D263&gt;2),"WON",IF(AND(RESULT!$K263&lt;AC$1,RESULT!$C263+RESULT!$D263&lt;3),"WON","LOST"))</f>
        <v>WON</v>
      </c>
      <c r="AE204" t="str">
        <f t="shared" ca="1" si="135"/>
        <v>DP</v>
      </c>
    </row>
    <row r="207" spans="1:31">
      <c r="A207" t="str">
        <f ca="1">IF(AND(RESULT!$G266&gt;A$1,RESULT!$C266+RESULT!$D266&gt;2),"WON",IF(AND(RESULT!$G266&lt;A$1,RESULT!$C266+RESULT!$D266&lt;3),"WON","LOST"))</f>
        <v>WON</v>
      </c>
      <c r="B207" t="str">
        <f ca="1">IF(AND(RESULT!$K266&gt;A$1,RESULT!$C266+RESULT!$D266&gt;2),"WON",IF(AND(RESULT!$K266&lt;A$1,RESULT!$C266+RESULT!$D266&lt;3),"WON","LOST"))</f>
        <v>WON</v>
      </c>
      <c r="C207" t="str">
        <f ca="1">IF(AND(A207="WON",B207="WON"),"WON",IF(AND(A207="LOST",B207="LOST"),"LOST","DP"))</f>
        <v>WON</v>
      </c>
      <c r="E207" t="str">
        <f ca="1">IF(AND(RESULT!$G266&gt;E$1,RESULT!$C266+RESULT!$D266&gt;2),"WON",IF(AND(RESULT!$G266&lt;E$1,RESULT!$C266+RESULT!$D266&lt;3),"WON","LOST"))</f>
        <v>WON</v>
      </c>
      <c r="F207" t="str">
        <f ca="1">IF(AND(RESULT!$K266&gt;E$1,RESULT!$C266+RESULT!$D266&gt;2),"WON",IF(AND(RESULT!$K266&lt;E$1,RESULT!$C266+RESULT!$D266&lt;3),"WON","LOST"))</f>
        <v>WON</v>
      </c>
      <c r="G207" t="str">
        <f ca="1">IF(AND(E207="WON",F207="WON"),"WON",IF(AND(E207="LOST",F207="LOST"),"LOST","DP"))</f>
        <v>WON</v>
      </c>
      <c r="I207" t="str">
        <f ca="1">IF(AND(RESULT!$G266&gt;I$1,RESULT!$C266+RESULT!$D266&gt;2),"WON",IF(AND(RESULT!$G266&lt;I$1,RESULT!$C266+RESULT!$D266&lt;3),"WON","LOST"))</f>
        <v>WON</v>
      </c>
      <c r="J207" t="str">
        <f ca="1">IF(AND(RESULT!$K266&gt;I$1,RESULT!$C266+RESULT!$D266&gt;2),"WON",IF(AND(RESULT!$K266&lt;I$1,RESULT!$C266+RESULT!$D266&lt;3),"WON","LOST"))</f>
        <v>WON</v>
      </c>
      <c r="K207" t="str">
        <f ca="1">IF(AND(I207="WON",J207="WON"),"WON",IF(AND(I207="LOST",J207="LOST"),"LOST","DP"))</f>
        <v>WON</v>
      </c>
      <c r="M207" t="str">
        <f ca="1">IF(AND(RESULT!$G266&gt;M$1,RESULT!$C266+RESULT!$D266&gt;2),"WON",IF(AND(RESULT!$G266&lt;M$1,RESULT!$C266+RESULT!$D266&lt;3),"WON","LOST"))</f>
        <v>WON</v>
      </c>
      <c r="N207" t="str">
        <f ca="1">IF(AND(RESULT!$K266&gt;M$1,RESULT!$C266+RESULT!$D266&gt;2),"WON",IF(AND(RESULT!$K266&lt;M$1,RESULT!$C266+RESULT!$D266&lt;3),"WON","LOST"))</f>
        <v>WON</v>
      </c>
      <c r="O207" t="str">
        <f ca="1">IF(AND(M207="WON",N207="WON"),"WON",IF(AND(M207="LOST",N207="LOST"),"LOST","DP"))</f>
        <v>WON</v>
      </c>
      <c r="Q207" t="str">
        <f ca="1">IF(AND(RESULT!$G266&gt;Q$1,RESULT!$C266+RESULT!$D266&gt;2),"WON",IF(AND(RESULT!$G266&lt;Q$1,RESULT!$C266+RESULT!$D266&lt;3),"WON","LOST"))</f>
        <v>WON</v>
      </c>
      <c r="R207" t="str">
        <f ca="1">IF(AND(RESULT!$K266&gt;Q$1,RESULT!$C266+RESULT!$D266&gt;2),"WON",IF(AND(RESULT!$K266&lt;Q$1,RESULT!$C266+RESULT!$D266&lt;3),"WON","LOST"))</f>
        <v>WON</v>
      </c>
      <c r="S207" t="str">
        <f ca="1">IF(AND(Q207="WON",R207="WON"),"WON",IF(AND(Q207="LOST",R207="LOST"),"LOST","DP"))</f>
        <v>WON</v>
      </c>
      <c r="U207" t="str">
        <f ca="1">IF(AND(RESULT!$G266&gt;U$1,RESULT!$C266+RESULT!$D266&gt;2),"WON",IF(AND(RESULT!$G266&lt;U$1,RESULT!$C266+RESULT!$D266&lt;3),"WON","LOST"))</f>
        <v>WON</v>
      </c>
      <c r="V207" t="str">
        <f ca="1">IF(AND(RESULT!$K266&gt;U$1,RESULT!$C266+RESULT!$D266&gt;2),"WON",IF(AND(RESULT!$K266&lt;U$1,RESULT!$C266+RESULT!$D266&lt;3),"WON","LOST"))</f>
        <v>WON</v>
      </c>
      <c r="W207" t="str">
        <f ca="1">IF(AND(U207="WON",V207="WON"),"WON",IF(AND(U207="LOST",V207="LOST"),"LOST","DP"))</f>
        <v>WON</v>
      </c>
      <c r="Y207" t="str">
        <f ca="1">IF(AND(RESULT!$G266&gt;Y$1,RESULT!$C266+RESULT!$D266&gt;2),"WON",IF(AND(RESULT!$G266&lt;Y$1,RESULT!$C266+RESULT!$D266&lt;3),"WON","LOST"))</f>
        <v>WON</v>
      </c>
      <c r="Z207" t="str">
        <f ca="1">IF(AND(RESULT!$K266&gt;Y$1,RESULT!$C266+RESULT!$D266&gt;2),"WON",IF(AND(RESULT!$K266&lt;Y$1,RESULT!$C266+RESULT!$D266&lt;3),"WON","LOST"))</f>
        <v>WON</v>
      </c>
      <c r="AA207" t="str">
        <f ca="1">IF(AND(Y207="WON",Z207="WON"),"WON",IF(AND(Y207="LOST",Z207="LOST"),"LOST","DP"))</f>
        <v>WON</v>
      </c>
      <c r="AC207" t="str">
        <f ca="1">IF(AND(RESULT!$G266&gt;AC$1,RESULT!$C266+RESULT!$D266&gt;2),"WON",IF(AND(RESULT!$G266&lt;AC$1,RESULT!$C266+RESULT!$D266&lt;3),"WON","LOST"))</f>
        <v>WON</v>
      </c>
      <c r="AD207" t="str">
        <f ca="1">IF(AND(RESULT!$K266&gt;AC$1,RESULT!$C266+RESULT!$D266&gt;2),"WON",IF(AND(RESULT!$K266&lt;AC$1,RESULT!$C266+RESULT!$D266&lt;3),"WON","LOST"))</f>
        <v>WON</v>
      </c>
      <c r="AE207" t="str">
        <f ca="1">IF(AND(AC207="WON",AD207="WON"),"WON",IF(AND(AC207="LOST",AD207="LOST"),"LOST","DP"))</f>
        <v>WON</v>
      </c>
    </row>
    <row r="208" spans="1:31">
      <c r="A208" t="str">
        <f ca="1">IF(AND(RESULT!$G267&gt;A$1,RESULT!$C267+RESULT!$D267&gt;2),"WON",IF(AND(RESULT!$G267&lt;A$1,RESULT!$C267+RESULT!$D267&lt;3),"WON","LOST"))</f>
        <v>LOST</v>
      </c>
      <c r="B208" t="str">
        <f ca="1">IF(AND(RESULT!$K267&gt;A$1,RESULT!$C267+RESULT!$D267&gt;2),"WON",IF(AND(RESULT!$K267&lt;A$1,RESULT!$C267+RESULT!$D267&lt;3),"WON","LOST"))</f>
        <v>LOST</v>
      </c>
      <c r="C208" t="str">
        <f t="shared" ref="C208:C216" ca="1" si="136">IF(AND(A208="WON",B208="WON"),"WON",IF(AND(A208="LOST",B208="LOST"),"LOST","DP"))</f>
        <v>LOST</v>
      </c>
      <c r="E208" t="str">
        <f ca="1">IF(AND(RESULT!$G267&gt;E$1,RESULT!$C267+RESULT!$D267&gt;2),"WON",IF(AND(RESULT!$G267&lt;E$1,RESULT!$C267+RESULT!$D267&lt;3),"WON","LOST"))</f>
        <v>LOST</v>
      </c>
      <c r="F208" t="str">
        <f ca="1">IF(AND(RESULT!$K267&gt;E$1,RESULT!$C267+RESULT!$D267&gt;2),"WON",IF(AND(RESULT!$K267&lt;E$1,RESULT!$C267+RESULT!$D267&lt;3),"WON","LOST"))</f>
        <v>LOST</v>
      </c>
      <c r="G208" t="str">
        <f t="shared" ref="G208:G216" ca="1" si="137">IF(AND(E208="WON",F208="WON"),"WON",IF(AND(E208="LOST",F208="LOST"),"LOST","DP"))</f>
        <v>LOST</v>
      </c>
      <c r="I208" t="str">
        <f ca="1">IF(AND(RESULT!$G267&gt;I$1,RESULT!$C267+RESULT!$D267&gt;2),"WON",IF(AND(RESULT!$G267&lt;I$1,RESULT!$C267+RESULT!$D267&lt;3),"WON","LOST"))</f>
        <v>WON</v>
      </c>
      <c r="J208" t="str">
        <f ca="1">IF(AND(RESULT!$K267&gt;I$1,RESULT!$C267+RESULT!$D267&gt;2),"WON",IF(AND(RESULT!$K267&lt;I$1,RESULT!$C267+RESULT!$D267&lt;3),"WON","LOST"))</f>
        <v>LOST</v>
      </c>
      <c r="K208" t="str">
        <f t="shared" ref="K208:K216" ca="1" si="138">IF(AND(I208="WON",J208="WON"),"WON",IF(AND(I208="LOST",J208="LOST"),"LOST","DP"))</f>
        <v>DP</v>
      </c>
      <c r="M208" t="str">
        <f ca="1">IF(AND(RESULT!$G267&gt;M$1,RESULT!$C267+RESULT!$D267&gt;2),"WON",IF(AND(RESULT!$G267&lt;M$1,RESULT!$C267+RESULT!$D267&lt;3),"WON","LOST"))</f>
        <v>WON</v>
      </c>
      <c r="N208" t="str">
        <f ca="1">IF(AND(RESULT!$K267&gt;M$1,RESULT!$C267+RESULT!$D267&gt;2),"WON",IF(AND(RESULT!$K267&lt;M$1,RESULT!$C267+RESULT!$D267&lt;3),"WON","LOST"))</f>
        <v>LOST</v>
      </c>
      <c r="O208" t="str">
        <f t="shared" ref="O208:O216" ca="1" si="139">IF(AND(M208="WON",N208="WON"),"WON",IF(AND(M208="LOST",N208="LOST"),"LOST","DP"))</f>
        <v>DP</v>
      </c>
      <c r="Q208" t="str">
        <f ca="1">IF(AND(RESULT!$G267&gt;Q$1,RESULT!$C267+RESULT!$D267&gt;2),"WON",IF(AND(RESULT!$G267&lt;Q$1,RESULT!$C267+RESULT!$D267&lt;3),"WON","LOST"))</f>
        <v>WON</v>
      </c>
      <c r="R208" t="str">
        <f ca="1">IF(AND(RESULT!$K267&gt;Q$1,RESULT!$C267+RESULT!$D267&gt;2),"WON",IF(AND(RESULT!$K267&lt;Q$1,RESULT!$C267+RESULT!$D267&lt;3),"WON","LOST"))</f>
        <v>LOST</v>
      </c>
      <c r="S208" t="str">
        <f t="shared" ref="S208:S216" ca="1" si="140">IF(AND(Q208="WON",R208="WON"),"WON",IF(AND(Q208="LOST",R208="LOST"),"LOST","DP"))</f>
        <v>DP</v>
      </c>
      <c r="U208" t="str">
        <f ca="1">IF(AND(RESULT!$G267&gt;U$1,RESULT!$C267+RESULT!$D267&gt;2),"WON",IF(AND(RESULT!$G267&lt;U$1,RESULT!$C267+RESULT!$D267&lt;3),"WON","LOST"))</f>
        <v>WON</v>
      </c>
      <c r="V208" t="str">
        <f ca="1">IF(AND(RESULT!$K267&gt;U$1,RESULT!$C267+RESULT!$D267&gt;2),"WON",IF(AND(RESULT!$K267&lt;U$1,RESULT!$C267+RESULT!$D267&lt;3),"WON","LOST"))</f>
        <v>LOST</v>
      </c>
      <c r="W208" t="str">
        <f t="shared" ref="W208:W216" ca="1" si="141">IF(AND(U208="WON",V208="WON"),"WON",IF(AND(U208="LOST",V208="LOST"),"LOST","DP"))</f>
        <v>DP</v>
      </c>
      <c r="Y208" t="str">
        <f ca="1">IF(AND(RESULT!$G267&gt;Y$1,RESULT!$C267+RESULT!$D267&gt;2),"WON",IF(AND(RESULT!$G267&lt;Y$1,RESULT!$C267+RESULT!$D267&lt;3),"WON","LOST"))</f>
        <v>WON</v>
      </c>
      <c r="Z208" t="str">
        <f ca="1">IF(AND(RESULT!$K267&gt;Y$1,RESULT!$C267+RESULT!$D267&gt;2),"WON",IF(AND(RESULT!$K267&lt;Y$1,RESULT!$C267+RESULT!$D267&lt;3),"WON","LOST"))</f>
        <v>WON</v>
      </c>
      <c r="AA208" t="str">
        <f t="shared" ref="AA208:AA216" ca="1" si="142">IF(AND(Y208="WON",Z208="WON"),"WON",IF(AND(Y208="LOST",Z208="LOST"),"LOST","DP"))</f>
        <v>WON</v>
      </c>
      <c r="AC208" t="str">
        <f ca="1">IF(AND(RESULT!$G267&gt;AC$1,RESULT!$C267+RESULT!$D267&gt;2),"WON",IF(AND(RESULT!$G267&lt;AC$1,RESULT!$C267+RESULT!$D267&lt;3),"WON","LOST"))</f>
        <v>LOST</v>
      </c>
      <c r="AD208" t="str">
        <f ca="1">IF(AND(RESULT!$K267&gt;AC$1,RESULT!$C267+RESULT!$D267&gt;2),"WON",IF(AND(RESULT!$K267&lt;AC$1,RESULT!$C267+RESULT!$D267&lt;3),"WON","LOST"))</f>
        <v>LOST</v>
      </c>
      <c r="AE208" t="str">
        <f t="shared" ref="AE208:AE216" ca="1" si="143">IF(AND(AC208="WON",AD208="WON"),"WON",IF(AND(AC208="LOST",AD208="LOST"),"LOST","DP"))</f>
        <v>LOST</v>
      </c>
    </row>
    <row r="209" spans="1:31">
      <c r="A209" t="str">
        <f ca="1">IF(AND(RESULT!$G268&gt;A$1,RESULT!$C268+RESULT!$D268&gt;2),"WON",IF(AND(RESULT!$G268&lt;A$1,RESULT!$C268+RESULT!$D268&lt;3),"WON","LOST"))</f>
        <v>WON</v>
      </c>
      <c r="B209" t="str">
        <f ca="1">IF(AND(RESULT!$K268&gt;A$1,RESULT!$C268+RESULT!$D268&gt;2),"WON",IF(AND(RESULT!$K268&lt;A$1,RESULT!$C268+RESULT!$D268&lt;3),"WON","LOST"))</f>
        <v>WON</v>
      </c>
      <c r="C209" t="str">
        <f t="shared" ca="1" si="136"/>
        <v>WON</v>
      </c>
      <c r="E209" t="str">
        <f ca="1">IF(AND(RESULT!$G268&gt;E$1,RESULT!$C268+RESULT!$D268&gt;2),"WON",IF(AND(RESULT!$G268&lt;E$1,RESULT!$C268+RESULT!$D268&lt;3),"WON","LOST"))</f>
        <v>WON</v>
      </c>
      <c r="F209" t="str">
        <f ca="1">IF(AND(RESULT!$K268&gt;E$1,RESULT!$C268+RESULT!$D268&gt;2),"WON",IF(AND(RESULT!$K268&lt;E$1,RESULT!$C268+RESULT!$D268&lt;3),"WON","LOST"))</f>
        <v>WON</v>
      </c>
      <c r="G209" t="str">
        <f t="shared" ca="1" si="137"/>
        <v>WON</v>
      </c>
      <c r="I209" t="str">
        <f ca="1">IF(AND(RESULT!$G268&gt;I$1,RESULT!$C268+RESULT!$D268&gt;2),"WON",IF(AND(RESULT!$G268&lt;I$1,RESULT!$C268+RESULT!$D268&lt;3),"WON","LOST"))</f>
        <v>WON</v>
      </c>
      <c r="J209" t="str">
        <f ca="1">IF(AND(RESULT!$K268&gt;I$1,RESULT!$C268+RESULT!$D268&gt;2),"WON",IF(AND(RESULT!$K268&lt;I$1,RESULT!$C268+RESULT!$D268&lt;3),"WON","LOST"))</f>
        <v>WON</v>
      </c>
      <c r="K209" t="str">
        <f t="shared" ca="1" si="138"/>
        <v>WON</v>
      </c>
      <c r="M209" t="str">
        <f ca="1">IF(AND(RESULT!$G268&gt;M$1,RESULT!$C268+RESULT!$D268&gt;2),"WON",IF(AND(RESULT!$G268&lt;M$1,RESULT!$C268+RESULT!$D268&lt;3),"WON","LOST"))</f>
        <v>WON</v>
      </c>
      <c r="N209" t="str">
        <f ca="1">IF(AND(RESULT!$K268&gt;M$1,RESULT!$C268+RESULT!$D268&gt;2),"WON",IF(AND(RESULT!$K268&lt;M$1,RESULT!$C268+RESULT!$D268&lt;3),"WON","LOST"))</f>
        <v>WON</v>
      </c>
      <c r="O209" t="str">
        <f t="shared" ca="1" si="139"/>
        <v>WON</v>
      </c>
      <c r="Q209" t="str">
        <f ca="1">IF(AND(RESULT!$G268&gt;Q$1,RESULT!$C268+RESULT!$D268&gt;2),"WON",IF(AND(RESULT!$G268&lt;Q$1,RESULT!$C268+RESULT!$D268&lt;3),"WON","LOST"))</f>
        <v>WON</v>
      </c>
      <c r="R209" t="str">
        <f ca="1">IF(AND(RESULT!$K268&gt;Q$1,RESULT!$C268+RESULT!$D268&gt;2),"WON",IF(AND(RESULT!$K268&lt;Q$1,RESULT!$C268+RESULT!$D268&lt;3),"WON","LOST"))</f>
        <v>WON</v>
      </c>
      <c r="S209" t="str">
        <f t="shared" ca="1" si="140"/>
        <v>WON</v>
      </c>
      <c r="U209" t="str">
        <f ca="1">IF(AND(RESULT!$G268&gt;U$1,RESULT!$C268+RESULT!$D268&gt;2),"WON",IF(AND(RESULT!$G268&lt;U$1,RESULT!$C268+RESULT!$D268&lt;3),"WON","LOST"))</f>
        <v>WON</v>
      </c>
      <c r="V209" t="str">
        <f ca="1">IF(AND(RESULT!$K268&gt;U$1,RESULT!$C268+RESULT!$D268&gt;2),"WON",IF(AND(RESULT!$K268&lt;U$1,RESULT!$C268+RESULT!$D268&lt;3),"WON","LOST"))</f>
        <v>WON</v>
      </c>
      <c r="W209" t="str">
        <f t="shared" ca="1" si="141"/>
        <v>WON</v>
      </c>
      <c r="Y209" t="str">
        <f ca="1">IF(AND(RESULT!$G268&gt;Y$1,RESULT!$C268+RESULT!$D268&gt;2),"WON",IF(AND(RESULT!$G268&lt;Y$1,RESULT!$C268+RESULT!$D268&lt;3),"WON","LOST"))</f>
        <v>WON</v>
      </c>
      <c r="Z209" t="str">
        <f ca="1">IF(AND(RESULT!$K268&gt;Y$1,RESULT!$C268+RESULT!$D268&gt;2),"WON",IF(AND(RESULT!$K268&lt;Y$1,RESULT!$C268+RESULT!$D268&lt;3),"WON","LOST"))</f>
        <v>WON</v>
      </c>
      <c r="AA209" t="str">
        <f t="shared" ca="1" si="142"/>
        <v>WON</v>
      </c>
      <c r="AC209" t="str">
        <f ca="1">IF(AND(RESULT!$G268&gt;AC$1,RESULT!$C268+RESULT!$D268&gt;2),"WON",IF(AND(RESULT!$G268&lt;AC$1,RESULT!$C268+RESULT!$D268&lt;3),"WON","LOST"))</f>
        <v>WON</v>
      </c>
      <c r="AD209" t="str">
        <f ca="1">IF(AND(RESULT!$K268&gt;AC$1,RESULT!$C268+RESULT!$D268&gt;2),"WON",IF(AND(RESULT!$K268&lt;AC$1,RESULT!$C268+RESULT!$D268&lt;3),"WON","LOST"))</f>
        <v>WON</v>
      </c>
      <c r="AE209" t="str">
        <f t="shared" ca="1" si="143"/>
        <v>WON</v>
      </c>
    </row>
    <row r="210" spans="1:31">
      <c r="A210" t="str">
        <f ca="1">IF(AND(RESULT!$G269&gt;A$1,RESULT!$C269+RESULT!$D269&gt;2),"WON",IF(AND(RESULT!$G269&lt;A$1,RESULT!$C269+RESULT!$D269&lt;3),"WON","LOST"))</f>
        <v>WON</v>
      </c>
      <c r="B210" t="str">
        <f ca="1">IF(AND(RESULT!$K269&gt;A$1,RESULT!$C269+RESULT!$D269&gt;2),"WON",IF(AND(RESULT!$K269&lt;A$1,RESULT!$C269+RESULT!$D269&lt;3),"WON","LOST"))</f>
        <v>WON</v>
      </c>
      <c r="C210" t="str">
        <f t="shared" ca="1" si="136"/>
        <v>WON</v>
      </c>
      <c r="E210" t="str">
        <f ca="1">IF(AND(RESULT!$G269&gt;E$1,RESULT!$C269+RESULT!$D269&gt;2),"WON",IF(AND(RESULT!$G269&lt;E$1,RESULT!$C269+RESULT!$D269&lt;3),"WON","LOST"))</f>
        <v>WON</v>
      </c>
      <c r="F210" t="str">
        <f ca="1">IF(AND(RESULT!$K269&gt;E$1,RESULT!$C269+RESULT!$D269&gt;2),"WON",IF(AND(RESULT!$K269&lt;E$1,RESULT!$C269+RESULT!$D269&lt;3),"WON","LOST"))</f>
        <v>WON</v>
      </c>
      <c r="G210" t="str">
        <f t="shared" ca="1" si="137"/>
        <v>WON</v>
      </c>
      <c r="I210" t="str">
        <f ca="1">IF(AND(RESULT!$G269&gt;I$1,RESULT!$C269+RESULT!$D269&gt;2),"WON",IF(AND(RESULT!$G269&lt;I$1,RESULT!$C269+RESULT!$D269&lt;3),"WON","LOST"))</f>
        <v>WON</v>
      </c>
      <c r="J210" t="str">
        <f ca="1">IF(AND(RESULT!$K269&gt;I$1,RESULT!$C269+RESULT!$D269&gt;2),"WON",IF(AND(RESULT!$K269&lt;I$1,RESULT!$C269+RESULT!$D269&lt;3),"WON","LOST"))</f>
        <v>WON</v>
      </c>
      <c r="K210" t="str">
        <f t="shared" ca="1" si="138"/>
        <v>WON</v>
      </c>
      <c r="M210" t="str">
        <f ca="1">IF(AND(RESULT!$G269&gt;M$1,RESULT!$C269+RESULT!$D269&gt;2),"WON",IF(AND(RESULT!$G269&lt;M$1,RESULT!$C269+RESULT!$D269&lt;3),"WON","LOST"))</f>
        <v>WON</v>
      </c>
      <c r="N210" t="str">
        <f ca="1">IF(AND(RESULT!$K269&gt;M$1,RESULT!$C269+RESULT!$D269&gt;2),"WON",IF(AND(RESULT!$K269&lt;M$1,RESULT!$C269+RESULT!$D269&lt;3),"WON","LOST"))</f>
        <v>WON</v>
      </c>
      <c r="O210" t="str">
        <f t="shared" ca="1" si="139"/>
        <v>WON</v>
      </c>
      <c r="Q210" t="str">
        <f ca="1">IF(AND(RESULT!$G269&gt;Q$1,RESULT!$C269+RESULT!$D269&gt;2),"WON",IF(AND(RESULT!$G269&lt;Q$1,RESULT!$C269+RESULT!$D269&lt;3),"WON","LOST"))</f>
        <v>WON</v>
      </c>
      <c r="R210" t="str">
        <f ca="1">IF(AND(RESULT!$K269&gt;Q$1,RESULT!$C269+RESULT!$D269&gt;2),"WON",IF(AND(RESULT!$K269&lt;Q$1,RESULT!$C269+RESULT!$D269&lt;3),"WON","LOST"))</f>
        <v>WON</v>
      </c>
      <c r="S210" t="str">
        <f t="shared" ca="1" si="140"/>
        <v>WON</v>
      </c>
      <c r="U210" t="str">
        <f ca="1">IF(AND(RESULT!$G269&gt;U$1,RESULT!$C269+RESULT!$D269&gt;2),"WON",IF(AND(RESULT!$G269&lt;U$1,RESULT!$C269+RESULT!$D269&lt;3),"WON","LOST"))</f>
        <v>WON</v>
      </c>
      <c r="V210" t="str">
        <f ca="1">IF(AND(RESULT!$K269&gt;U$1,RESULT!$C269+RESULT!$D269&gt;2),"WON",IF(AND(RESULT!$K269&lt;U$1,RESULT!$C269+RESULT!$D269&lt;3),"WON","LOST"))</f>
        <v>WON</v>
      </c>
      <c r="W210" t="str">
        <f t="shared" ca="1" si="141"/>
        <v>WON</v>
      </c>
      <c r="Y210" t="str">
        <f ca="1">IF(AND(RESULT!$G269&gt;Y$1,RESULT!$C269+RESULT!$D269&gt;2),"WON",IF(AND(RESULT!$G269&lt;Y$1,RESULT!$C269+RESULT!$D269&lt;3),"WON","LOST"))</f>
        <v>WON</v>
      </c>
      <c r="Z210" t="str">
        <f ca="1">IF(AND(RESULT!$K269&gt;Y$1,RESULT!$C269+RESULT!$D269&gt;2),"WON",IF(AND(RESULT!$K269&lt;Y$1,RESULT!$C269+RESULT!$D269&lt;3),"WON","LOST"))</f>
        <v>WON</v>
      </c>
      <c r="AA210" t="str">
        <f t="shared" ca="1" si="142"/>
        <v>WON</v>
      </c>
      <c r="AC210" t="str">
        <f ca="1">IF(AND(RESULT!$G269&gt;AC$1,RESULT!$C269+RESULT!$D269&gt;2),"WON",IF(AND(RESULT!$G269&lt;AC$1,RESULT!$C269+RESULT!$D269&lt;3),"WON","LOST"))</f>
        <v>WON</v>
      </c>
      <c r="AD210" t="str">
        <f ca="1">IF(AND(RESULT!$K269&gt;AC$1,RESULT!$C269+RESULT!$D269&gt;2),"WON",IF(AND(RESULT!$K269&lt;AC$1,RESULT!$C269+RESULT!$D269&lt;3),"WON","LOST"))</f>
        <v>LOST</v>
      </c>
      <c r="AE210" t="str">
        <f t="shared" ca="1" si="143"/>
        <v>DP</v>
      </c>
    </row>
    <row r="211" spans="1:31">
      <c r="A211" t="str">
        <f ca="1">IF(AND(RESULT!$G270&gt;A$1,RESULT!$C270+RESULT!$D270&gt;2),"WON",IF(AND(RESULT!$G270&lt;A$1,RESULT!$C270+RESULT!$D270&lt;3),"WON","LOST"))</f>
        <v>WON</v>
      </c>
      <c r="B211" t="str">
        <f ca="1">IF(AND(RESULT!$K270&gt;A$1,RESULT!$C270+RESULT!$D270&gt;2),"WON",IF(AND(RESULT!$K270&lt;A$1,RESULT!$C270+RESULT!$D270&lt;3),"WON","LOST"))</f>
        <v>WON</v>
      </c>
      <c r="C211" t="str">
        <f t="shared" ca="1" si="136"/>
        <v>WON</v>
      </c>
      <c r="E211" t="str">
        <f ca="1">IF(AND(RESULT!$G270&gt;E$1,RESULT!$C270+RESULT!$D270&gt;2),"WON",IF(AND(RESULT!$G270&lt;E$1,RESULT!$C270+RESULT!$D270&lt;3),"WON","LOST"))</f>
        <v>WON</v>
      </c>
      <c r="F211" t="str">
        <f ca="1">IF(AND(RESULT!$K270&gt;E$1,RESULT!$C270+RESULT!$D270&gt;2),"WON",IF(AND(RESULT!$K270&lt;E$1,RESULT!$C270+RESULT!$D270&lt;3),"WON","LOST"))</f>
        <v>WON</v>
      </c>
      <c r="G211" t="str">
        <f t="shared" ca="1" si="137"/>
        <v>WON</v>
      </c>
      <c r="I211" t="str">
        <f ca="1">IF(AND(RESULT!$G270&gt;I$1,RESULT!$C270+RESULT!$D270&gt;2),"WON",IF(AND(RESULT!$G270&lt;I$1,RESULT!$C270+RESULT!$D270&lt;3),"WON","LOST"))</f>
        <v>WON</v>
      </c>
      <c r="J211" t="str">
        <f ca="1">IF(AND(RESULT!$K270&gt;I$1,RESULT!$C270+RESULT!$D270&gt;2),"WON",IF(AND(RESULT!$K270&lt;I$1,RESULT!$C270+RESULT!$D270&lt;3),"WON","LOST"))</f>
        <v>WON</v>
      </c>
      <c r="K211" t="str">
        <f t="shared" ca="1" si="138"/>
        <v>WON</v>
      </c>
      <c r="M211" t="str">
        <f ca="1">IF(AND(RESULT!$G270&gt;M$1,RESULT!$C270+RESULT!$D270&gt;2),"WON",IF(AND(RESULT!$G270&lt;M$1,RESULT!$C270+RESULT!$D270&lt;3),"WON","LOST"))</f>
        <v>WON</v>
      </c>
      <c r="N211" t="str">
        <f ca="1">IF(AND(RESULT!$K270&gt;M$1,RESULT!$C270+RESULT!$D270&gt;2),"WON",IF(AND(RESULT!$K270&lt;M$1,RESULT!$C270+RESULT!$D270&lt;3),"WON","LOST"))</f>
        <v>WON</v>
      </c>
      <c r="O211" t="str">
        <f t="shared" ca="1" si="139"/>
        <v>WON</v>
      </c>
      <c r="Q211" t="str">
        <f ca="1">IF(AND(RESULT!$G270&gt;Q$1,RESULT!$C270+RESULT!$D270&gt;2),"WON",IF(AND(RESULT!$G270&lt;Q$1,RESULT!$C270+RESULT!$D270&lt;3),"WON","LOST"))</f>
        <v>WON</v>
      </c>
      <c r="R211" t="str">
        <f ca="1">IF(AND(RESULT!$K270&gt;Q$1,RESULT!$C270+RESULT!$D270&gt;2),"WON",IF(AND(RESULT!$K270&lt;Q$1,RESULT!$C270+RESULT!$D270&lt;3),"WON","LOST"))</f>
        <v>WON</v>
      </c>
      <c r="S211" t="str">
        <f t="shared" ca="1" si="140"/>
        <v>WON</v>
      </c>
      <c r="U211" t="str">
        <f ca="1">IF(AND(RESULT!$G270&gt;U$1,RESULT!$C270+RESULT!$D270&gt;2),"WON",IF(AND(RESULT!$G270&lt;U$1,RESULT!$C270+RESULT!$D270&lt;3),"WON","LOST"))</f>
        <v>WON</v>
      </c>
      <c r="V211" t="str">
        <f ca="1">IF(AND(RESULT!$K270&gt;U$1,RESULT!$C270+RESULT!$D270&gt;2),"WON",IF(AND(RESULT!$K270&lt;U$1,RESULT!$C270+RESULT!$D270&lt;3),"WON","LOST"))</f>
        <v>WON</v>
      </c>
      <c r="W211" t="str">
        <f t="shared" ca="1" si="141"/>
        <v>WON</v>
      </c>
      <c r="Y211" t="str">
        <f ca="1">IF(AND(RESULT!$G270&gt;Y$1,RESULT!$C270+RESULT!$D270&gt;2),"WON",IF(AND(RESULT!$G270&lt;Y$1,RESULT!$C270+RESULT!$D270&lt;3),"WON","LOST"))</f>
        <v>WON</v>
      </c>
      <c r="Z211" t="str">
        <f ca="1">IF(AND(RESULT!$K270&gt;Y$1,RESULT!$C270+RESULT!$D270&gt;2),"WON",IF(AND(RESULT!$K270&lt;Y$1,RESULT!$C270+RESULT!$D270&lt;3),"WON","LOST"))</f>
        <v>WON</v>
      </c>
      <c r="AA211" t="str">
        <f t="shared" ca="1" si="142"/>
        <v>WON</v>
      </c>
      <c r="AC211" t="str">
        <f ca="1">IF(AND(RESULT!$G270&gt;AC$1,RESULT!$C270+RESULT!$D270&gt;2),"WON",IF(AND(RESULT!$G270&lt;AC$1,RESULT!$C270+RESULT!$D270&lt;3),"WON","LOST"))</f>
        <v>LOST</v>
      </c>
      <c r="AD211" t="str">
        <f ca="1">IF(AND(RESULT!$K270&gt;AC$1,RESULT!$C270+RESULT!$D270&gt;2),"WON",IF(AND(RESULT!$K270&lt;AC$1,RESULT!$C270+RESULT!$D270&lt;3),"WON","LOST"))</f>
        <v>LOST</v>
      </c>
      <c r="AE211" t="str">
        <f t="shared" ca="1" si="143"/>
        <v>LOST</v>
      </c>
    </row>
    <row r="212" spans="1:31">
      <c r="A212" t="str">
        <f ca="1">IF(AND(RESULT!$G271&gt;A$1,RESULT!$C271+RESULT!$D271&gt;2),"WON",IF(AND(RESULT!$G271&lt;A$1,RESULT!$C271+RESULT!$D271&lt;3),"WON","LOST"))</f>
        <v>WON</v>
      </c>
      <c r="B212" t="str">
        <f ca="1">IF(AND(RESULT!$K271&gt;A$1,RESULT!$C271+RESULT!$D271&gt;2),"WON",IF(AND(RESULT!$K271&lt;A$1,RESULT!$C271+RESULT!$D271&lt;3),"WON","LOST"))</f>
        <v>WON</v>
      </c>
      <c r="C212" t="str">
        <f t="shared" ca="1" si="136"/>
        <v>WON</v>
      </c>
      <c r="E212" t="str">
        <f ca="1">IF(AND(RESULT!$G271&gt;E$1,RESULT!$C271+RESULT!$D271&gt;2),"WON",IF(AND(RESULT!$G271&lt;E$1,RESULT!$C271+RESULT!$D271&lt;3),"WON","LOST"))</f>
        <v>WON</v>
      </c>
      <c r="F212" t="str">
        <f ca="1">IF(AND(RESULT!$K271&gt;E$1,RESULT!$C271+RESULT!$D271&gt;2),"WON",IF(AND(RESULT!$K271&lt;E$1,RESULT!$C271+RESULT!$D271&lt;3),"WON","LOST"))</f>
        <v>WON</v>
      </c>
      <c r="G212" t="str">
        <f t="shared" ca="1" si="137"/>
        <v>WON</v>
      </c>
      <c r="I212" t="str">
        <f ca="1">IF(AND(RESULT!$G271&gt;I$1,RESULT!$C271+RESULT!$D271&gt;2),"WON",IF(AND(RESULT!$G271&lt;I$1,RESULT!$C271+RESULT!$D271&lt;3),"WON","LOST"))</f>
        <v>WON</v>
      </c>
      <c r="J212" t="str">
        <f ca="1">IF(AND(RESULT!$K271&gt;I$1,RESULT!$C271+RESULT!$D271&gt;2),"WON",IF(AND(RESULT!$K271&lt;I$1,RESULT!$C271+RESULT!$D271&lt;3),"WON","LOST"))</f>
        <v>WON</v>
      </c>
      <c r="K212" t="str">
        <f t="shared" ca="1" si="138"/>
        <v>WON</v>
      </c>
      <c r="M212" t="str">
        <f ca="1">IF(AND(RESULT!$G271&gt;M$1,RESULT!$C271+RESULT!$D271&gt;2),"WON",IF(AND(RESULT!$G271&lt;M$1,RESULT!$C271+RESULT!$D271&lt;3),"WON","LOST"))</f>
        <v>WON</v>
      </c>
      <c r="N212" t="str">
        <f ca="1">IF(AND(RESULT!$K271&gt;M$1,RESULT!$C271+RESULT!$D271&gt;2),"WON",IF(AND(RESULT!$K271&lt;M$1,RESULT!$C271+RESULT!$D271&lt;3),"WON","LOST"))</f>
        <v>WON</v>
      </c>
      <c r="O212" t="str">
        <f t="shared" ca="1" si="139"/>
        <v>WON</v>
      </c>
      <c r="Q212" t="str">
        <f ca="1">IF(AND(RESULT!$G271&gt;Q$1,RESULT!$C271+RESULT!$D271&gt;2),"WON",IF(AND(RESULT!$G271&lt;Q$1,RESULT!$C271+RESULT!$D271&lt;3),"WON","LOST"))</f>
        <v>WON</v>
      </c>
      <c r="R212" t="str">
        <f ca="1">IF(AND(RESULT!$K271&gt;Q$1,RESULT!$C271+RESULT!$D271&gt;2),"WON",IF(AND(RESULT!$K271&lt;Q$1,RESULT!$C271+RESULT!$D271&lt;3),"WON","LOST"))</f>
        <v>WON</v>
      </c>
      <c r="S212" t="str">
        <f t="shared" ca="1" si="140"/>
        <v>WON</v>
      </c>
      <c r="U212" t="str">
        <f ca="1">IF(AND(RESULT!$G271&gt;U$1,RESULT!$C271+RESULT!$D271&gt;2),"WON",IF(AND(RESULT!$G271&lt;U$1,RESULT!$C271+RESULT!$D271&lt;3),"WON","LOST"))</f>
        <v>WON</v>
      </c>
      <c r="V212" t="str">
        <f ca="1">IF(AND(RESULT!$K271&gt;U$1,RESULT!$C271+RESULT!$D271&gt;2),"WON",IF(AND(RESULT!$K271&lt;U$1,RESULT!$C271+RESULT!$D271&lt;3),"WON","LOST"))</f>
        <v>WON</v>
      </c>
      <c r="W212" t="str">
        <f t="shared" ca="1" si="141"/>
        <v>WON</v>
      </c>
      <c r="Y212" t="str">
        <f ca="1">IF(AND(RESULT!$G271&gt;Y$1,RESULT!$C271+RESULT!$D271&gt;2),"WON",IF(AND(RESULT!$G271&lt;Y$1,RESULT!$C271+RESULT!$D271&lt;3),"WON","LOST"))</f>
        <v>WON</v>
      </c>
      <c r="Z212" t="str">
        <f ca="1">IF(AND(RESULT!$K271&gt;Y$1,RESULT!$C271+RESULT!$D271&gt;2),"WON",IF(AND(RESULT!$K271&lt;Y$1,RESULT!$C271+RESULT!$D271&lt;3),"WON","LOST"))</f>
        <v>WON</v>
      </c>
      <c r="AA212" t="str">
        <f t="shared" ca="1" si="142"/>
        <v>WON</v>
      </c>
      <c r="AC212" t="str">
        <f ca="1">IF(AND(RESULT!$G271&gt;AC$1,RESULT!$C271+RESULT!$D271&gt;2),"WON",IF(AND(RESULT!$G271&lt;AC$1,RESULT!$C271+RESULT!$D271&lt;3),"WON","LOST"))</f>
        <v>LOST</v>
      </c>
      <c r="AD212" t="str">
        <f ca="1">IF(AND(RESULT!$K271&gt;AC$1,RESULT!$C271+RESULT!$D271&gt;2),"WON",IF(AND(RESULT!$K271&lt;AC$1,RESULT!$C271+RESULT!$D271&lt;3),"WON","LOST"))</f>
        <v>WON</v>
      </c>
      <c r="AE212" t="str">
        <f t="shared" ca="1" si="143"/>
        <v>DP</v>
      </c>
    </row>
    <row r="213" spans="1:31">
      <c r="A213" t="str">
        <f ca="1">IF(AND(RESULT!$G272&gt;A$1,RESULT!$C272+RESULT!$D272&gt;2),"WON",IF(AND(RESULT!$G272&lt;A$1,RESULT!$C272+RESULT!$D272&lt;3),"WON","LOST"))</f>
        <v>WON</v>
      </c>
      <c r="B213" t="str">
        <f ca="1">IF(AND(RESULT!$K272&gt;A$1,RESULT!$C272+RESULT!$D272&gt;2),"WON",IF(AND(RESULT!$K272&lt;A$1,RESULT!$C272+RESULT!$D272&lt;3),"WON","LOST"))</f>
        <v>WON</v>
      </c>
      <c r="C213" t="str">
        <f t="shared" ca="1" si="136"/>
        <v>WON</v>
      </c>
      <c r="E213" t="str">
        <f ca="1">IF(AND(RESULT!$G272&gt;E$1,RESULT!$C272+RESULT!$D272&gt;2),"WON",IF(AND(RESULT!$G272&lt;E$1,RESULT!$C272+RESULT!$D272&lt;3),"WON","LOST"))</f>
        <v>WON</v>
      </c>
      <c r="F213" t="str">
        <f ca="1">IF(AND(RESULT!$K272&gt;E$1,RESULT!$C272+RESULT!$D272&gt;2),"WON",IF(AND(RESULT!$K272&lt;E$1,RESULT!$C272+RESULT!$D272&lt;3),"WON","LOST"))</f>
        <v>WON</v>
      </c>
      <c r="G213" t="str">
        <f t="shared" ca="1" si="137"/>
        <v>WON</v>
      </c>
      <c r="I213" t="str">
        <f ca="1">IF(AND(RESULT!$G272&gt;I$1,RESULT!$C272+RESULT!$D272&gt;2),"WON",IF(AND(RESULT!$G272&lt;I$1,RESULT!$C272+RESULT!$D272&lt;3),"WON","LOST"))</f>
        <v>WON</v>
      </c>
      <c r="J213" t="str">
        <f ca="1">IF(AND(RESULT!$K272&gt;I$1,RESULT!$C272+RESULT!$D272&gt;2),"WON",IF(AND(RESULT!$K272&lt;I$1,RESULT!$C272+RESULT!$D272&lt;3),"WON","LOST"))</f>
        <v>WON</v>
      </c>
      <c r="K213" t="str">
        <f t="shared" ca="1" si="138"/>
        <v>WON</v>
      </c>
      <c r="M213" t="str">
        <f ca="1">IF(AND(RESULT!$G272&gt;M$1,RESULT!$C272+RESULT!$D272&gt;2),"WON",IF(AND(RESULT!$G272&lt;M$1,RESULT!$C272+RESULT!$D272&lt;3),"WON","LOST"))</f>
        <v>WON</v>
      </c>
      <c r="N213" t="str">
        <f ca="1">IF(AND(RESULT!$K272&gt;M$1,RESULT!$C272+RESULT!$D272&gt;2),"WON",IF(AND(RESULT!$K272&lt;M$1,RESULT!$C272+RESULT!$D272&lt;3),"WON","LOST"))</f>
        <v>WON</v>
      </c>
      <c r="O213" t="str">
        <f t="shared" ca="1" si="139"/>
        <v>WON</v>
      </c>
      <c r="Q213" t="str">
        <f ca="1">IF(AND(RESULT!$G272&gt;Q$1,RESULT!$C272+RESULT!$D272&gt;2),"WON",IF(AND(RESULT!$G272&lt;Q$1,RESULT!$C272+RESULT!$D272&lt;3),"WON","LOST"))</f>
        <v>WON</v>
      </c>
      <c r="R213" t="str">
        <f ca="1">IF(AND(RESULT!$K272&gt;Q$1,RESULT!$C272+RESULT!$D272&gt;2),"WON",IF(AND(RESULT!$K272&lt;Q$1,RESULT!$C272+RESULT!$D272&lt;3),"WON","LOST"))</f>
        <v>WON</v>
      </c>
      <c r="S213" t="str">
        <f t="shared" ca="1" si="140"/>
        <v>WON</v>
      </c>
      <c r="U213" t="str">
        <f ca="1">IF(AND(RESULT!$G272&gt;U$1,RESULT!$C272+RESULT!$D272&gt;2),"WON",IF(AND(RESULT!$G272&lt;U$1,RESULT!$C272+RESULT!$D272&lt;3),"WON","LOST"))</f>
        <v>WON</v>
      </c>
      <c r="V213" t="str">
        <f ca="1">IF(AND(RESULT!$K272&gt;U$1,RESULT!$C272+RESULT!$D272&gt;2),"WON",IF(AND(RESULT!$K272&lt;U$1,RESULT!$C272+RESULT!$D272&lt;3),"WON","LOST"))</f>
        <v>WON</v>
      </c>
      <c r="W213" t="str">
        <f t="shared" ca="1" si="141"/>
        <v>WON</v>
      </c>
      <c r="Y213" t="str">
        <f ca="1">IF(AND(RESULT!$G272&gt;Y$1,RESULT!$C272+RESULT!$D272&gt;2),"WON",IF(AND(RESULT!$G272&lt;Y$1,RESULT!$C272+RESULT!$D272&lt;3),"WON","LOST"))</f>
        <v>WON</v>
      </c>
      <c r="Z213" t="str">
        <f ca="1">IF(AND(RESULT!$K272&gt;Y$1,RESULT!$C272+RESULT!$D272&gt;2),"WON",IF(AND(RESULT!$K272&lt;Y$1,RESULT!$C272+RESULT!$D272&lt;3),"WON","LOST"))</f>
        <v>WON</v>
      </c>
      <c r="AA213" t="str">
        <f t="shared" ca="1" si="142"/>
        <v>WON</v>
      </c>
      <c r="AC213" t="str">
        <f ca="1">IF(AND(RESULT!$G272&gt;AC$1,RESULT!$C272+RESULT!$D272&gt;2),"WON",IF(AND(RESULT!$G272&lt;AC$1,RESULT!$C272+RESULT!$D272&lt;3),"WON","LOST"))</f>
        <v>WON</v>
      </c>
      <c r="AD213" t="str">
        <f ca="1">IF(AND(RESULT!$K272&gt;AC$1,RESULT!$C272+RESULT!$D272&gt;2),"WON",IF(AND(RESULT!$K272&lt;AC$1,RESULT!$C272+RESULT!$D272&lt;3),"WON","LOST"))</f>
        <v>WON</v>
      </c>
      <c r="AE213" t="str">
        <f t="shared" ca="1" si="143"/>
        <v>WON</v>
      </c>
    </row>
    <row r="214" spans="1:31">
      <c r="A214" t="str">
        <f ca="1">IF(AND(RESULT!$G273&gt;A$1,RESULT!$C273+RESULT!$D273&gt;2),"WON",IF(AND(RESULT!$G273&lt;A$1,RESULT!$C273+RESULT!$D273&lt;3),"WON","LOST"))</f>
        <v>WON</v>
      </c>
      <c r="B214" t="str">
        <f ca="1">IF(AND(RESULT!$K273&gt;A$1,RESULT!$C273+RESULT!$D273&gt;2),"WON",IF(AND(RESULT!$K273&lt;A$1,RESULT!$C273+RESULT!$D273&lt;3),"WON","LOST"))</f>
        <v>WON</v>
      </c>
      <c r="C214" t="str">
        <f t="shared" ca="1" si="136"/>
        <v>WON</v>
      </c>
      <c r="E214" t="str">
        <f ca="1">IF(AND(RESULT!$G273&gt;E$1,RESULT!$C273+RESULT!$D273&gt;2),"WON",IF(AND(RESULT!$G273&lt;E$1,RESULT!$C273+RESULT!$D273&lt;3),"WON","LOST"))</f>
        <v>WON</v>
      </c>
      <c r="F214" t="str">
        <f ca="1">IF(AND(RESULT!$K273&gt;E$1,RESULT!$C273+RESULT!$D273&gt;2),"WON",IF(AND(RESULT!$K273&lt;E$1,RESULT!$C273+RESULT!$D273&lt;3),"WON","LOST"))</f>
        <v>WON</v>
      </c>
      <c r="G214" t="str">
        <f t="shared" ca="1" si="137"/>
        <v>WON</v>
      </c>
      <c r="I214" t="str">
        <f ca="1">IF(AND(RESULT!$G273&gt;I$1,RESULT!$C273+RESULT!$D273&gt;2),"WON",IF(AND(RESULT!$G273&lt;I$1,RESULT!$C273+RESULT!$D273&lt;3),"WON","LOST"))</f>
        <v>WON</v>
      </c>
      <c r="J214" t="str">
        <f ca="1">IF(AND(RESULT!$K273&gt;I$1,RESULT!$C273+RESULT!$D273&gt;2),"WON",IF(AND(RESULT!$K273&lt;I$1,RESULT!$C273+RESULT!$D273&lt;3),"WON","LOST"))</f>
        <v>WON</v>
      </c>
      <c r="K214" t="str">
        <f t="shared" ca="1" si="138"/>
        <v>WON</v>
      </c>
      <c r="M214" t="str">
        <f ca="1">IF(AND(RESULT!$G273&gt;M$1,RESULT!$C273+RESULT!$D273&gt;2),"WON",IF(AND(RESULT!$G273&lt;M$1,RESULT!$C273+RESULT!$D273&lt;3),"WON","LOST"))</f>
        <v>WON</v>
      </c>
      <c r="N214" t="str">
        <f ca="1">IF(AND(RESULT!$K273&gt;M$1,RESULT!$C273+RESULT!$D273&gt;2),"WON",IF(AND(RESULT!$K273&lt;M$1,RESULT!$C273+RESULT!$D273&lt;3),"WON","LOST"))</f>
        <v>WON</v>
      </c>
      <c r="O214" t="str">
        <f t="shared" ca="1" si="139"/>
        <v>WON</v>
      </c>
      <c r="Q214" t="str">
        <f ca="1">IF(AND(RESULT!$G273&gt;Q$1,RESULT!$C273+RESULT!$D273&gt;2),"WON",IF(AND(RESULT!$G273&lt;Q$1,RESULT!$C273+RESULT!$D273&lt;3),"WON","LOST"))</f>
        <v>WON</v>
      </c>
      <c r="R214" t="str">
        <f ca="1">IF(AND(RESULT!$K273&gt;Q$1,RESULT!$C273+RESULT!$D273&gt;2),"WON",IF(AND(RESULT!$K273&lt;Q$1,RESULT!$C273+RESULT!$D273&lt;3),"WON","LOST"))</f>
        <v>WON</v>
      </c>
      <c r="S214" t="str">
        <f t="shared" ca="1" si="140"/>
        <v>WON</v>
      </c>
      <c r="U214" t="str">
        <f ca="1">IF(AND(RESULT!$G273&gt;U$1,RESULT!$C273+RESULT!$D273&gt;2),"WON",IF(AND(RESULT!$G273&lt;U$1,RESULT!$C273+RESULT!$D273&lt;3),"WON","LOST"))</f>
        <v>WON</v>
      </c>
      <c r="V214" t="str">
        <f ca="1">IF(AND(RESULT!$K273&gt;U$1,RESULT!$C273+RESULT!$D273&gt;2),"WON",IF(AND(RESULT!$K273&lt;U$1,RESULT!$C273+RESULT!$D273&lt;3),"WON","LOST"))</f>
        <v>WON</v>
      </c>
      <c r="W214" t="str">
        <f t="shared" ca="1" si="141"/>
        <v>WON</v>
      </c>
      <c r="Y214" t="str">
        <f ca="1">IF(AND(RESULT!$G273&gt;Y$1,RESULT!$C273+RESULT!$D273&gt;2),"WON",IF(AND(RESULT!$G273&lt;Y$1,RESULT!$C273+RESULT!$D273&lt;3),"WON","LOST"))</f>
        <v>WON</v>
      </c>
      <c r="Z214" t="str">
        <f ca="1">IF(AND(RESULT!$K273&gt;Y$1,RESULT!$C273+RESULT!$D273&gt;2),"WON",IF(AND(RESULT!$K273&lt;Y$1,RESULT!$C273+RESULT!$D273&lt;3),"WON","LOST"))</f>
        <v>WON</v>
      </c>
      <c r="AA214" t="str">
        <f t="shared" ca="1" si="142"/>
        <v>WON</v>
      </c>
      <c r="AC214" t="str">
        <f ca="1">IF(AND(RESULT!$G273&gt;AC$1,RESULT!$C273+RESULT!$D273&gt;2),"WON",IF(AND(RESULT!$G273&lt;AC$1,RESULT!$C273+RESULT!$D273&lt;3),"WON","LOST"))</f>
        <v>WON</v>
      </c>
      <c r="AD214" t="str">
        <f ca="1">IF(AND(RESULT!$K273&gt;AC$1,RESULT!$C273+RESULT!$D273&gt;2),"WON",IF(AND(RESULT!$K273&lt;AC$1,RESULT!$C273+RESULT!$D273&lt;3),"WON","LOST"))</f>
        <v>WON</v>
      </c>
      <c r="AE214" t="str">
        <f t="shared" ca="1" si="143"/>
        <v>WON</v>
      </c>
    </row>
    <row r="215" spans="1:31">
      <c r="A215" t="str">
        <f ca="1">IF(AND(RESULT!$G274&gt;A$1,RESULT!$C274+RESULT!$D274&gt;2),"WON",IF(AND(RESULT!$G274&lt;A$1,RESULT!$C274+RESULT!$D274&lt;3),"WON","LOST"))</f>
        <v>WON</v>
      </c>
      <c r="B215" t="str">
        <f ca="1">IF(AND(RESULT!$K274&gt;A$1,RESULT!$C274+RESULT!$D274&gt;2),"WON",IF(AND(RESULT!$K274&lt;A$1,RESULT!$C274+RESULT!$D274&lt;3),"WON","LOST"))</f>
        <v>WON</v>
      </c>
      <c r="C215" t="str">
        <f t="shared" ca="1" si="136"/>
        <v>WON</v>
      </c>
      <c r="E215" t="str">
        <f ca="1">IF(AND(RESULT!$G274&gt;E$1,RESULT!$C274+RESULT!$D274&gt;2),"WON",IF(AND(RESULT!$G274&lt;E$1,RESULT!$C274+RESULT!$D274&lt;3),"WON","LOST"))</f>
        <v>WON</v>
      </c>
      <c r="F215" t="str">
        <f ca="1">IF(AND(RESULT!$K274&gt;E$1,RESULT!$C274+RESULT!$D274&gt;2),"WON",IF(AND(RESULT!$K274&lt;E$1,RESULT!$C274+RESULT!$D274&lt;3),"WON","LOST"))</f>
        <v>WON</v>
      </c>
      <c r="G215" t="str">
        <f t="shared" ca="1" si="137"/>
        <v>WON</v>
      </c>
      <c r="I215" t="str">
        <f ca="1">IF(AND(RESULT!$G274&gt;I$1,RESULT!$C274+RESULT!$D274&gt;2),"WON",IF(AND(RESULT!$G274&lt;I$1,RESULT!$C274+RESULT!$D274&lt;3),"WON","LOST"))</f>
        <v>WON</v>
      </c>
      <c r="J215" t="str">
        <f ca="1">IF(AND(RESULT!$K274&gt;I$1,RESULT!$C274+RESULT!$D274&gt;2),"WON",IF(AND(RESULT!$K274&lt;I$1,RESULT!$C274+RESULT!$D274&lt;3),"WON","LOST"))</f>
        <v>WON</v>
      </c>
      <c r="K215" t="str">
        <f t="shared" ca="1" si="138"/>
        <v>WON</v>
      </c>
      <c r="M215" t="str">
        <f ca="1">IF(AND(RESULT!$G274&gt;M$1,RESULT!$C274+RESULT!$D274&gt;2),"WON",IF(AND(RESULT!$G274&lt;M$1,RESULT!$C274+RESULT!$D274&lt;3),"WON","LOST"))</f>
        <v>WON</v>
      </c>
      <c r="N215" t="str">
        <f ca="1">IF(AND(RESULT!$K274&gt;M$1,RESULT!$C274+RESULT!$D274&gt;2),"WON",IF(AND(RESULT!$K274&lt;M$1,RESULT!$C274+RESULT!$D274&lt;3),"WON","LOST"))</f>
        <v>WON</v>
      </c>
      <c r="O215" t="str">
        <f t="shared" ca="1" si="139"/>
        <v>WON</v>
      </c>
      <c r="Q215" t="str">
        <f ca="1">IF(AND(RESULT!$G274&gt;Q$1,RESULT!$C274+RESULT!$D274&gt;2),"WON",IF(AND(RESULT!$G274&lt;Q$1,RESULT!$C274+RESULT!$D274&lt;3),"WON","LOST"))</f>
        <v>WON</v>
      </c>
      <c r="R215" t="str">
        <f ca="1">IF(AND(RESULT!$K274&gt;Q$1,RESULT!$C274+RESULT!$D274&gt;2),"WON",IF(AND(RESULT!$K274&lt;Q$1,RESULT!$C274+RESULT!$D274&lt;3),"WON","LOST"))</f>
        <v>WON</v>
      </c>
      <c r="S215" t="str">
        <f t="shared" ca="1" si="140"/>
        <v>WON</v>
      </c>
      <c r="U215" t="str">
        <f ca="1">IF(AND(RESULT!$G274&gt;U$1,RESULT!$C274+RESULT!$D274&gt;2),"WON",IF(AND(RESULT!$G274&lt;U$1,RESULT!$C274+RESULT!$D274&lt;3),"WON","LOST"))</f>
        <v>WON</v>
      </c>
      <c r="V215" t="str">
        <f ca="1">IF(AND(RESULT!$K274&gt;U$1,RESULT!$C274+RESULT!$D274&gt;2),"WON",IF(AND(RESULT!$K274&lt;U$1,RESULT!$C274+RESULT!$D274&lt;3),"WON","LOST"))</f>
        <v>WON</v>
      </c>
      <c r="W215" t="str">
        <f t="shared" ca="1" si="141"/>
        <v>WON</v>
      </c>
      <c r="Y215" t="str">
        <f ca="1">IF(AND(RESULT!$G274&gt;Y$1,RESULT!$C274+RESULT!$D274&gt;2),"WON",IF(AND(RESULT!$G274&lt;Y$1,RESULT!$C274+RESULT!$D274&lt;3),"WON","LOST"))</f>
        <v>WON</v>
      </c>
      <c r="Z215" t="str">
        <f ca="1">IF(AND(RESULT!$K274&gt;Y$1,RESULT!$C274+RESULT!$D274&gt;2),"WON",IF(AND(RESULT!$K274&lt;Y$1,RESULT!$C274+RESULT!$D274&lt;3),"WON","LOST"))</f>
        <v>WON</v>
      </c>
      <c r="AA215" t="str">
        <f t="shared" ca="1" si="142"/>
        <v>WON</v>
      </c>
      <c r="AC215" t="str">
        <f ca="1">IF(AND(RESULT!$G274&gt;AC$1,RESULT!$C274+RESULT!$D274&gt;2),"WON",IF(AND(RESULT!$G274&lt;AC$1,RESULT!$C274+RESULT!$D274&lt;3),"WON","LOST"))</f>
        <v>LOST</v>
      </c>
      <c r="AD215" t="str">
        <f ca="1">IF(AND(RESULT!$K274&gt;AC$1,RESULT!$C274+RESULT!$D274&gt;2),"WON",IF(AND(RESULT!$K274&lt;AC$1,RESULT!$C274+RESULT!$D274&lt;3),"WON","LOST"))</f>
        <v>LOST</v>
      </c>
      <c r="AE215" t="str">
        <f t="shared" ca="1" si="143"/>
        <v>LOST</v>
      </c>
    </row>
    <row r="216" spans="1:31">
      <c r="A216" t="str">
        <f ca="1">IF(AND(RESULT!$G275&gt;A$1,RESULT!$C275+RESULT!$D275&gt;2),"WON",IF(AND(RESULT!$G275&lt;A$1,RESULT!$C275+RESULT!$D275&lt;3),"WON","LOST"))</f>
        <v>WON</v>
      </c>
      <c r="B216" t="str">
        <f ca="1">IF(AND(RESULT!$K275&gt;A$1,RESULT!$C275+RESULT!$D275&gt;2),"WON",IF(AND(RESULT!$K275&lt;A$1,RESULT!$C275+RESULT!$D275&lt;3),"WON","LOST"))</f>
        <v>WON</v>
      </c>
      <c r="C216" t="str">
        <f t="shared" ca="1" si="136"/>
        <v>WON</v>
      </c>
      <c r="E216" t="str">
        <f ca="1">IF(AND(RESULT!$G275&gt;E$1,RESULT!$C275+RESULT!$D275&gt;2),"WON",IF(AND(RESULT!$G275&lt;E$1,RESULT!$C275+RESULT!$D275&lt;3),"WON","LOST"))</f>
        <v>WON</v>
      </c>
      <c r="F216" t="str">
        <f ca="1">IF(AND(RESULT!$K275&gt;E$1,RESULT!$C275+RESULT!$D275&gt;2),"WON",IF(AND(RESULT!$K275&lt;E$1,RESULT!$C275+RESULT!$D275&lt;3),"WON","LOST"))</f>
        <v>WON</v>
      </c>
      <c r="G216" t="str">
        <f t="shared" ca="1" si="137"/>
        <v>WON</v>
      </c>
      <c r="I216" t="str">
        <f ca="1">IF(AND(RESULT!$G275&gt;I$1,RESULT!$C275+RESULT!$D275&gt;2),"WON",IF(AND(RESULT!$G275&lt;I$1,RESULT!$C275+RESULT!$D275&lt;3),"WON","LOST"))</f>
        <v>WON</v>
      </c>
      <c r="J216" t="str">
        <f ca="1">IF(AND(RESULT!$K275&gt;I$1,RESULT!$C275+RESULT!$D275&gt;2),"WON",IF(AND(RESULT!$K275&lt;I$1,RESULT!$C275+RESULT!$D275&lt;3),"WON","LOST"))</f>
        <v>WON</v>
      </c>
      <c r="K216" t="str">
        <f t="shared" ca="1" si="138"/>
        <v>WON</v>
      </c>
      <c r="M216" t="str">
        <f ca="1">IF(AND(RESULT!$G275&gt;M$1,RESULT!$C275+RESULT!$D275&gt;2),"WON",IF(AND(RESULT!$G275&lt;M$1,RESULT!$C275+RESULT!$D275&lt;3),"WON","LOST"))</f>
        <v>WON</v>
      </c>
      <c r="N216" t="str">
        <f ca="1">IF(AND(RESULT!$K275&gt;M$1,RESULT!$C275+RESULT!$D275&gt;2),"WON",IF(AND(RESULT!$K275&lt;M$1,RESULT!$C275+RESULT!$D275&lt;3),"WON","LOST"))</f>
        <v>WON</v>
      </c>
      <c r="O216" t="str">
        <f t="shared" ca="1" si="139"/>
        <v>WON</v>
      </c>
      <c r="Q216" t="str">
        <f ca="1">IF(AND(RESULT!$G275&gt;Q$1,RESULT!$C275+RESULT!$D275&gt;2),"WON",IF(AND(RESULT!$G275&lt;Q$1,RESULT!$C275+RESULT!$D275&lt;3),"WON","LOST"))</f>
        <v>WON</v>
      </c>
      <c r="R216" t="str">
        <f ca="1">IF(AND(RESULT!$K275&gt;Q$1,RESULT!$C275+RESULT!$D275&gt;2),"WON",IF(AND(RESULT!$K275&lt;Q$1,RESULT!$C275+RESULT!$D275&lt;3),"WON","LOST"))</f>
        <v>WON</v>
      </c>
      <c r="S216" t="str">
        <f t="shared" ca="1" si="140"/>
        <v>WON</v>
      </c>
      <c r="U216" t="str">
        <f ca="1">IF(AND(RESULT!$G275&gt;U$1,RESULT!$C275+RESULT!$D275&gt;2),"WON",IF(AND(RESULT!$G275&lt;U$1,RESULT!$C275+RESULT!$D275&lt;3),"WON","LOST"))</f>
        <v>WON</v>
      </c>
      <c r="V216" t="str">
        <f ca="1">IF(AND(RESULT!$K275&gt;U$1,RESULT!$C275+RESULT!$D275&gt;2),"WON",IF(AND(RESULT!$K275&lt;U$1,RESULT!$C275+RESULT!$D275&lt;3),"WON","LOST"))</f>
        <v>WON</v>
      </c>
      <c r="W216" t="str">
        <f t="shared" ca="1" si="141"/>
        <v>WON</v>
      </c>
      <c r="Y216" t="str">
        <f ca="1">IF(AND(RESULT!$G275&gt;Y$1,RESULT!$C275+RESULT!$D275&gt;2),"WON",IF(AND(RESULT!$G275&lt;Y$1,RESULT!$C275+RESULT!$D275&lt;3),"WON","LOST"))</f>
        <v>WON</v>
      </c>
      <c r="Z216" t="str">
        <f ca="1">IF(AND(RESULT!$K275&gt;Y$1,RESULT!$C275+RESULT!$D275&gt;2),"WON",IF(AND(RESULT!$K275&lt;Y$1,RESULT!$C275+RESULT!$D275&lt;3),"WON","LOST"))</f>
        <v>WON</v>
      </c>
      <c r="AA216" t="str">
        <f t="shared" ca="1" si="142"/>
        <v>WON</v>
      </c>
      <c r="AC216" t="str">
        <f ca="1">IF(AND(RESULT!$G275&gt;AC$1,RESULT!$C275+RESULT!$D275&gt;2),"WON",IF(AND(RESULT!$G275&lt;AC$1,RESULT!$C275+RESULT!$D275&lt;3),"WON","LOST"))</f>
        <v>WON</v>
      </c>
      <c r="AD216" t="str">
        <f ca="1">IF(AND(RESULT!$K275&gt;AC$1,RESULT!$C275+RESULT!$D275&gt;2),"WON",IF(AND(RESULT!$K275&lt;AC$1,RESULT!$C275+RESULT!$D275&lt;3),"WON","LOST"))</f>
        <v>WON</v>
      </c>
      <c r="AE216" t="str">
        <f t="shared" ca="1" si="143"/>
        <v>WON</v>
      </c>
    </row>
    <row r="219" spans="1:31">
      <c r="A219" t="str">
        <f ca="1">IF(AND(RESULT!$G278&gt;A$1,RESULT!$C278+RESULT!$D278&gt;2),"WON",IF(AND(RESULT!$G278&lt;A$1,RESULT!$C278+RESULT!$D278&lt;3),"WON","LOST"))</f>
        <v>LOST</v>
      </c>
      <c r="B219" t="str">
        <f ca="1">IF(AND(RESULT!$K278&gt;A$1,RESULT!$C278+RESULT!$D278&gt;2),"WON",IF(AND(RESULT!$K278&lt;A$1,RESULT!$C278+RESULT!$D278&lt;3),"WON","LOST"))</f>
        <v>LOST</v>
      </c>
      <c r="C219" t="str">
        <f ca="1">IF(AND(A219="WON",B219="WON"),"WON",IF(AND(A219="LOST",B219="LOST"),"LOST","DP"))</f>
        <v>LOST</v>
      </c>
      <c r="E219" t="str">
        <f ca="1">IF(AND(RESULT!$G278&gt;E$1,RESULT!$C278+RESULT!$D278&gt;2),"WON",IF(AND(RESULT!$G278&lt;E$1,RESULT!$C278+RESULT!$D278&lt;3),"WON","LOST"))</f>
        <v>LOST</v>
      </c>
      <c r="F219" t="str">
        <f ca="1">IF(AND(RESULT!$K278&gt;E$1,RESULT!$C278+RESULT!$D278&gt;2),"WON",IF(AND(RESULT!$K278&lt;E$1,RESULT!$C278+RESULT!$D278&lt;3),"WON","LOST"))</f>
        <v>LOST</v>
      </c>
      <c r="G219" t="str">
        <f ca="1">IF(AND(E219="WON",F219="WON"),"WON",IF(AND(E219="LOST",F219="LOST"),"LOST","DP"))</f>
        <v>LOST</v>
      </c>
      <c r="I219" t="str">
        <f ca="1">IF(AND(RESULT!$G278&gt;I$1,RESULT!$C278+RESULT!$D278&gt;2),"WON",IF(AND(RESULT!$G278&lt;I$1,RESULT!$C278+RESULT!$D278&lt;3),"WON","LOST"))</f>
        <v>LOST</v>
      </c>
      <c r="J219" t="str">
        <f ca="1">IF(AND(RESULT!$K278&gt;I$1,RESULT!$C278+RESULT!$D278&gt;2),"WON",IF(AND(RESULT!$K278&lt;I$1,RESULT!$C278+RESULT!$D278&lt;3),"WON","LOST"))</f>
        <v>LOST</v>
      </c>
      <c r="K219" t="str">
        <f ca="1">IF(AND(I219="WON",J219="WON"),"WON",IF(AND(I219="LOST",J219="LOST"),"LOST","DP"))</f>
        <v>LOST</v>
      </c>
      <c r="M219" t="str">
        <f ca="1">IF(AND(RESULT!$G278&gt;M$1,RESULT!$C278+RESULT!$D278&gt;2),"WON",IF(AND(RESULT!$G278&lt;M$1,RESULT!$C278+RESULT!$D278&lt;3),"WON","LOST"))</f>
        <v>LOST</v>
      </c>
      <c r="N219" t="str">
        <f ca="1">IF(AND(RESULT!$K278&gt;M$1,RESULT!$C278+RESULT!$D278&gt;2),"WON",IF(AND(RESULT!$K278&lt;M$1,RESULT!$C278+RESULT!$D278&lt;3),"WON","LOST"))</f>
        <v>LOST</v>
      </c>
      <c r="O219" t="str">
        <f ca="1">IF(AND(M219="WON",N219="WON"),"WON",IF(AND(M219="LOST",N219="LOST"),"LOST","DP"))</f>
        <v>LOST</v>
      </c>
      <c r="Q219" t="str">
        <f ca="1">IF(AND(RESULT!$G278&gt;Q$1,RESULT!$C278+RESULT!$D278&gt;2),"WON",IF(AND(RESULT!$G278&lt;Q$1,RESULT!$C278+RESULT!$D278&lt;3),"WON","LOST"))</f>
        <v>LOST</v>
      </c>
      <c r="R219" t="str">
        <f ca="1">IF(AND(RESULT!$K278&gt;Q$1,RESULT!$C278+RESULT!$D278&gt;2),"WON",IF(AND(RESULT!$K278&lt;Q$1,RESULT!$C278+RESULT!$D278&lt;3),"WON","LOST"))</f>
        <v>LOST</v>
      </c>
      <c r="S219" t="str">
        <f ca="1">IF(AND(Q219="WON",R219="WON"),"WON",IF(AND(Q219="LOST",R219="LOST"),"LOST","DP"))</f>
        <v>LOST</v>
      </c>
      <c r="U219" t="str">
        <f ca="1">IF(AND(RESULT!$G278&gt;U$1,RESULT!$C278+RESULT!$D278&gt;2),"WON",IF(AND(RESULT!$G278&lt;U$1,RESULT!$C278+RESULT!$D278&lt;3),"WON","LOST"))</f>
        <v>LOST</v>
      </c>
      <c r="V219" t="str">
        <f ca="1">IF(AND(RESULT!$K278&gt;U$1,RESULT!$C278+RESULT!$D278&gt;2),"WON",IF(AND(RESULT!$K278&lt;U$1,RESULT!$C278+RESULT!$D278&lt;3),"WON","LOST"))</f>
        <v>LOST</v>
      </c>
      <c r="W219" t="str">
        <f ca="1">IF(AND(U219="WON",V219="WON"),"WON",IF(AND(U219="LOST",V219="LOST"),"LOST","DP"))</f>
        <v>LOST</v>
      </c>
      <c r="Y219" t="str">
        <f ca="1">IF(AND(RESULT!$G278&gt;Y$1,RESULT!$C278+RESULT!$D278&gt;2),"WON",IF(AND(RESULT!$G278&lt;Y$1,RESULT!$C278+RESULT!$D278&lt;3),"WON","LOST"))</f>
        <v>LOST</v>
      </c>
      <c r="Z219" t="str">
        <f ca="1">IF(AND(RESULT!$K278&gt;Y$1,RESULT!$C278+RESULT!$D278&gt;2),"WON",IF(AND(RESULT!$K278&lt;Y$1,RESULT!$C278+RESULT!$D278&lt;3),"WON","LOST"))</f>
        <v>LOST</v>
      </c>
      <c r="AA219" t="str">
        <f ca="1">IF(AND(Y219="WON",Z219="WON"),"WON",IF(AND(Y219="LOST",Z219="LOST"),"LOST","DP"))</f>
        <v>LOST</v>
      </c>
      <c r="AC219" t="str">
        <f ca="1">IF(AND(RESULT!$G278&gt;AC$1,RESULT!$C278+RESULT!$D278&gt;2),"WON",IF(AND(RESULT!$G278&lt;AC$1,RESULT!$C278+RESULT!$D278&lt;3),"WON","LOST"))</f>
        <v>LOST</v>
      </c>
      <c r="AD219" t="str">
        <f ca="1">IF(AND(RESULT!$K278&gt;AC$1,RESULT!$C278+RESULT!$D278&gt;2),"WON",IF(AND(RESULT!$K278&lt;AC$1,RESULT!$C278+RESULT!$D278&lt;3),"WON","LOST"))</f>
        <v>LOST</v>
      </c>
      <c r="AE219" t="str">
        <f ca="1">IF(AND(AC219="WON",AD219="WON"),"WON",IF(AND(AC219="LOST",AD219="LOST"),"LOST","DP"))</f>
        <v>LOST</v>
      </c>
    </row>
    <row r="220" spans="1:31">
      <c r="A220" t="str">
        <f ca="1">IF(AND(RESULT!$G279&gt;A$1,RESULT!$C279+RESULT!$D279&gt;2),"WON",IF(AND(RESULT!$G279&lt;A$1,RESULT!$C279+RESULT!$D279&lt;3),"WON","LOST"))</f>
        <v>WON</v>
      </c>
      <c r="B220" t="str">
        <f ca="1">IF(AND(RESULT!$K279&gt;A$1,RESULT!$C279+RESULT!$D279&gt;2),"WON",IF(AND(RESULT!$K279&lt;A$1,RESULT!$C279+RESULT!$D279&lt;3),"WON","LOST"))</f>
        <v>LOST</v>
      </c>
      <c r="C220" t="str">
        <f t="shared" ref="C220:C228" ca="1" si="144">IF(AND(A220="WON",B220="WON"),"WON",IF(AND(A220="LOST",B220="LOST"),"LOST","DP"))</f>
        <v>DP</v>
      </c>
      <c r="E220" t="str">
        <f ca="1">IF(AND(RESULT!$G279&gt;E$1,RESULT!$C279+RESULT!$D279&gt;2),"WON",IF(AND(RESULT!$G279&lt;E$1,RESULT!$C279+RESULT!$D279&lt;3),"WON","LOST"))</f>
        <v>WON</v>
      </c>
      <c r="F220" t="str">
        <f ca="1">IF(AND(RESULT!$K279&gt;E$1,RESULT!$C279+RESULT!$D279&gt;2),"WON",IF(AND(RESULT!$K279&lt;E$1,RESULT!$C279+RESULT!$D279&lt;3),"WON","LOST"))</f>
        <v>LOST</v>
      </c>
      <c r="G220" t="str">
        <f t="shared" ref="G220:G228" ca="1" si="145">IF(AND(E220="WON",F220="WON"),"WON",IF(AND(E220="LOST",F220="LOST"),"LOST","DP"))</f>
        <v>DP</v>
      </c>
      <c r="I220" t="str">
        <f ca="1">IF(AND(RESULT!$G279&gt;I$1,RESULT!$C279+RESULT!$D279&gt;2),"WON",IF(AND(RESULT!$G279&lt;I$1,RESULT!$C279+RESULT!$D279&lt;3),"WON","LOST"))</f>
        <v>WON</v>
      </c>
      <c r="J220" t="str">
        <f ca="1">IF(AND(RESULT!$K279&gt;I$1,RESULT!$C279+RESULT!$D279&gt;2),"WON",IF(AND(RESULT!$K279&lt;I$1,RESULT!$C279+RESULT!$D279&lt;3),"WON","LOST"))</f>
        <v>WON</v>
      </c>
      <c r="K220" t="str">
        <f t="shared" ref="K220:K228" ca="1" si="146">IF(AND(I220="WON",J220="WON"),"WON",IF(AND(I220="LOST",J220="LOST"),"LOST","DP"))</f>
        <v>WON</v>
      </c>
      <c r="M220" t="str">
        <f ca="1">IF(AND(RESULT!$G279&gt;M$1,RESULT!$C279+RESULT!$D279&gt;2),"WON",IF(AND(RESULT!$G279&lt;M$1,RESULT!$C279+RESULT!$D279&lt;3),"WON","LOST"))</f>
        <v>WON</v>
      </c>
      <c r="N220" t="str">
        <f ca="1">IF(AND(RESULT!$K279&gt;M$1,RESULT!$C279+RESULT!$D279&gt;2),"WON",IF(AND(RESULT!$K279&lt;M$1,RESULT!$C279+RESULT!$D279&lt;3),"WON","LOST"))</f>
        <v>WON</v>
      </c>
      <c r="O220" t="str">
        <f t="shared" ref="O220:O228" ca="1" si="147">IF(AND(M220="WON",N220="WON"),"WON",IF(AND(M220="LOST",N220="LOST"),"LOST","DP"))</f>
        <v>WON</v>
      </c>
      <c r="Q220" t="str">
        <f ca="1">IF(AND(RESULT!$G279&gt;Q$1,RESULT!$C279+RESULT!$D279&gt;2),"WON",IF(AND(RESULT!$G279&lt;Q$1,RESULT!$C279+RESULT!$D279&lt;3),"WON","LOST"))</f>
        <v>WON</v>
      </c>
      <c r="R220" t="str">
        <f ca="1">IF(AND(RESULT!$K279&gt;Q$1,RESULT!$C279+RESULT!$D279&gt;2),"WON",IF(AND(RESULT!$K279&lt;Q$1,RESULT!$C279+RESULT!$D279&lt;3),"WON","LOST"))</f>
        <v>WON</v>
      </c>
      <c r="S220" t="str">
        <f t="shared" ref="S220:S228" ca="1" si="148">IF(AND(Q220="WON",R220="WON"),"WON",IF(AND(Q220="LOST",R220="LOST"),"LOST","DP"))</f>
        <v>WON</v>
      </c>
      <c r="U220" t="str">
        <f ca="1">IF(AND(RESULT!$G279&gt;U$1,RESULT!$C279+RESULT!$D279&gt;2),"WON",IF(AND(RESULT!$G279&lt;U$1,RESULT!$C279+RESULT!$D279&lt;3),"WON","LOST"))</f>
        <v>WON</v>
      </c>
      <c r="V220" t="str">
        <f ca="1">IF(AND(RESULT!$K279&gt;U$1,RESULT!$C279+RESULT!$D279&gt;2),"WON",IF(AND(RESULT!$K279&lt;U$1,RESULT!$C279+RESULT!$D279&lt;3),"WON","LOST"))</f>
        <v>WON</v>
      </c>
      <c r="W220" t="str">
        <f t="shared" ref="W220:W228" ca="1" si="149">IF(AND(U220="WON",V220="WON"),"WON",IF(AND(U220="LOST",V220="LOST"),"LOST","DP"))</f>
        <v>WON</v>
      </c>
      <c r="Y220" t="str">
        <f ca="1">IF(AND(RESULT!$G279&gt;Y$1,RESULT!$C279+RESULT!$D279&gt;2),"WON",IF(AND(RESULT!$G279&lt;Y$1,RESULT!$C279+RESULT!$D279&lt;3),"WON","LOST"))</f>
        <v>WON</v>
      </c>
      <c r="Z220" t="str">
        <f ca="1">IF(AND(RESULT!$K279&gt;Y$1,RESULT!$C279+RESULT!$D279&gt;2),"WON",IF(AND(RESULT!$K279&lt;Y$1,RESULT!$C279+RESULT!$D279&lt;3),"WON","LOST"))</f>
        <v>WON</v>
      </c>
      <c r="AA220" t="str">
        <f t="shared" ref="AA220:AA228" ca="1" si="150">IF(AND(Y220="WON",Z220="WON"),"WON",IF(AND(Y220="LOST",Z220="LOST"),"LOST","DP"))</f>
        <v>WON</v>
      </c>
      <c r="AC220" t="str">
        <f ca="1">IF(AND(RESULT!$G279&gt;AC$1,RESULT!$C279+RESULT!$D279&gt;2),"WON",IF(AND(RESULT!$G279&lt;AC$1,RESULT!$C279+RESULT!$D279&lt;3),"WON","LOST"))</f>
        <v>LOST</v>
      </c>
      <c r="AD220" t="str">
        <f ca="1">IF(AND(RESULT!$K279&gt;AC$1,RESULT!$C279+RESULT!$D279&gt;2),"WON",IF(AND(RESULT!$K279&lt;AC$1,RESULT!$C279+RESULT!$D279&lt;3),"WON","LOST"))</f>
        <v>LOST</v>
      </c>
      <c r="AE220" t="str">
        <f t="shared" ref="AE220:AE228" ca="1" si="151">IF(AND(AC220="WON",AD220="WON"),"WON",IF(AND(AC220="LOST",AD220="LOST"),"LOST","DP"))</f>
        <v>LOST</v>
      </c>
    </row>
    <row r="221" spans="1:31">
      <c r="A221" t="str">
        <f ca="1">IF(AND(RESULT!$G280&gt;A$1,RESULT!$C280+RESULT!$D280&gt;2),"WON",IF(AND(RESULT!$G280&lt;A$1,RESULT!$C280+RESULT!$D280&lt;3),"WON","LOST"))</f>
        <v>LOST</v>
      </c>
      <c r="B221" t="str">
        <f ca="1">IF(AND(RESULT!$K280&gt;A$1,RESULT!$C280+RESULT!$D280&gt;2),"WON",IF(AND(RESULT!$K280&lt;A$1,RESULT!$C280+RESULT!$D280&lt;3),"WON","LOST"))</f>
        <v>LOST</v>
      </c>
      <c r="C221" t="str">
        <f t="shared" ca="1" si="144"/>
        <v>LOST</v>
      </c>
      <c r="E221" t="str">
        <f ca="1">IF(AND(RESULT!$G280&gt;E$1,RESULT!$C280+RESULT!$D280&gt;2),"WON",IF(AND(RESULT!$G280&lt;E$1,RESULT!$C280+RESULT!$D280&lt;3),"WON","LOST"))</f>
        <v>LOST</v>
      </c>
      <c r="F221" t="str">
        <f ca="1">IF(AND(RESULT!$K280&gt;E$1,RESULT!$C280+RESULT!$D280&gt;2),"WON",IF(AND(RESULT!$K280&lt;E$1,RESULT!$C280+RESULT!$D280&lt;3),"WON","LOST"))</f>
        <v>LOST</v>
      </c>
      <c r="G221" t="str">
        <f t="shared" ca="1" si="145"/>
        <v>LOST</v>
      </c>
      <c r="I221" t="str">
        <f ca="1">IF(AND(RESULT!$G280&gt;I$1,RESULT!$C280+RESULT!$D280&gt;2),"WON",IF(AND(RESULT!$G280&lt;I$1,RESULT!$C280+RESULT!$D280&lt;3),"WON","LOST"))</f>
        <v>LOST</v>
      </c>
      <c r="J221" t="str">
        <f ca="1">IF(AND(RESULT!$K280&gt;I$1,RESULT!$C280+RESULT!$D280&gt;2),"WON",IF(AND(RESULT!$K280&lt;I$1,RESULT!$C280+RESULT!$D280&lt;3),"WON","LOST"))</f>
        <v>LOST</v>
      </c>
      <c r="K221" t="str">
        <f t="shared" ca="1" si="146"/>
        <v>LOST</v>
      </c>
      <c r="M221" t="str">
        <f ca="1">IF(AND(RESULT!$G280&gt;M$1,RESULT!$C280+RESULT!$D280&gt;2),"WON",IF(AND(RESULT!$G280&lt;M$1,RESULT!$C280+RESULT!$D280&lt;3),"WON","LOST"))</f>
        <v>LOST</v>
      </c>
      <c r="N221" t="str">
        <f ca="1">IF(AND(RESULT!$K280&gt;M$1,RESULT!$C280+RESULT!$D280&gt;2),"WON",IF(AND(RESULT!$K280&lt;M$1,RESULT!$C280+RESULT!$D280&lt;3),"WON","LOST"))</f>
        <v>LOST</v>
      </c>
      <c r="O221" t="str">
        <f t="shared" ca="1" si="147"/>
        <v>LOST</v>
      </c>
      <c r="Q221" t="str">
        <f ca="1">IF(AND(RESULT!$G280&gt;Q$1,RESULT!$C280+RESULT!$D280&gt;2),"WON",IF(AND(RESULT!$G280&lt;Q$1,RESULT!$C280+RESULT!$D280&lt;3),"WON","LOST"))</f>
        <v>LOST</v>
      </c>
      <c r="R221" t="str">
        <f ca="1">IF(AND(RESULT!$K280&gt;Q$1,RESULT!$C280+RESULT!$D280&gt;2),"WON",IF(AND(RESULT!$K280&lt;Q$1,RESULT!$C280+RESULT!$D280&lt;3),"WON","LOST"))</f>
        <v>LOST</v>
      </c>
      <c r="S221" t="str">
        <f t="shared" ca="1" si="148"/>
        <v>LOST</v>
      </c>
      <c r="U221" t="str">
        <f ca="1">IF(AND(RESULT!$G280&gt;U$1,RESULT!$C280+RESULT!$D280&gt;2),"WON",IF(AND(RESULT!$G280&lt;U$1,RESULT!$C280+RESULT!$D280&lt;3),"WON","LOST"))</f>
        <v>LOST</v>
      </c>
      <c r="V221" t="str">
        <f ca="1">IF(AND(RESULT!$K280&gt;U$1,RESULT!$C280+RESULT!$D280&gt;2),"WON",IF(AND(RESULT!$K280&lt;U$1,RESULT!$C280+RESULT!$D280&lt;3),"WON","LOST"))</f>
        <v>LOST</v>
      </c>
      <c r="W221" t="str">
        <f t="shared" ca="1" si="149"/>
        <v>LOST</v>
      </c>
      <c r="Y221" t="str">
        <f ca="1">IF(AND(RESULT!$G280&gt;Y$1,RESULT!$C280+RESULT!$D280&gt;2),"WON",IF(AND(RESULT!$G280&lt;Y$1,RESULT!$C280+RESULT!$D280&lt;3),"WON","LOST"))</f>
        <v>LOST</v>
      </c>
      <c r="Z221" t="str">
        <f ca="1">IF(AND(RESULT!$K280&gt;Y$1,RESULT!$C280+RESULT!$D280&gt;2),"WON",IF(AND(RESULT!$K280&lt;Y$1,RESULT!$C280+RESULT!$D280&lt;3),"WON","LOST"))</f>
        <v>LOST</v>
      </c>
      <c r="AA221" t="str">
        <f t="shared" ca="1" si="150"/>
        <v>LOST</v>
      </c>
      <c r="AC221" t="str">
        <f ca="1">IF(AND(RESULT!$G280&gt;AC$1,RESULT!$C280+RESULT!$D280&gt;2),"WON",IF(AND(RESULT!$G280&lt;AC$1,RESULT!$C280+RESULT!$D280&lt;3),"WON","LOST"))</f>
        <v>LOST</v>
      </c>
      <c r="AD221" t="str">
        <f ca="1">IF(AND(RESULT!$K280&gt;AC$1,RESULT!$C280+RESULT!$D280&gt;2),"WON",IF(AND(RESULT!$K280&lt;AC$1,RESULT!$C280+RESULT!$D280&lt;3),"WON","LOST"))</f>
        <v>WON</v>
      </c>
      <c r="AE221" t="str">
        <f t="shared" ca="1" si="151"/>
        <v>DP</v>
      </c>
    </row>
    <row r="222" spans="1:31">
      <c r="A222" t="str">
        <f ca="1">IF(AND(RESULT!$G281&gt;A$1,RESULT!$C281+RESULT!$D281&gt;2),"WON",IF(AND(RESULT!$G281&lt;A$1,RESULT!$C281+RESULT!$D281&lt;3),"WON","LOST"))</f>
        <v>WON</v>
      </c>
      <c r="B222" t="str">
        <f ca="1">IF(AND(RESULT!$K281&gt;A$1,RESULT!$C281+RESULT!$D281&gt;2),"WON",IF(AND(RESULT!$K281&lt;A$1,RESULT!$C281+RESULT!$D281&lt;3),"WON","LOST"))</f>
        <v>WON</v>
      </c>
      <c r="C222" t="str">
        <f t="shared" ca="1" si="144"/>
        <v>WON</v>
      </c>
      <c r="E222" t="str">
        <f ca="1">IF(AND(RESULT!$G281&gt;E$1,RESULT!$C281+RESULT!$D281&gt;2),"WON",IF(AND(RESULT!$G281&lt;E$1,RESULT!$C281+RESULT!$D281&lt;3),"WON","LOST"))</f>
        <v>WON</v>
      </c>
      <c r="F222" t="str">
        <f ca="1">IF(AND(RESULT!$K281&gt;E$1,RESULT!$C281+RESULT!$D281&gt;2),"WON",IF(AND(RESULT!$K281&lt;E$1,RESULT!$C281+RESULT!$D281&lt;3),"WON","LOST"))</f>
        <v>WON</v>
      </c>
      <c r="G222" t="str">
        <f t="shared" ca="1" si="145"/>
        <v>WON</v>
      </c>
      <c r="I222" t="str">
        <f ca="1">IF(AND(RESULT!$G281&gt;I$1,RESULT!$C281+RESULT!$D281&gt;2),"WON",IF(AND(RESULT!$G281&lt;I$1,RESULT!$C281+RESULT!$D281&lt;3),"WON","LOST"))</f>
        <v>WON</v>
      </c>
      <c r="J222" t="str">
        <f ca="1">IF(AND(RESULT!$K281&gt;I$1,RESULT!$C281+RESULT!$D281&gt;2),"WON",IF(AND(RESULT!$K281&lt;I$1,RESULT!$C281+RESULT!$D281&lt;3),"WON","LOST"))</f>
        <v>WON</v>
      </c>
      <c r="K222" t="str">
        <f t="shared" ca="1" si="146"/>
        <v>WON</v>
      </c>
      <c r="M222" t="str">
        <f ca="1">IF(AND(RESULT!$G281&gt;M$1,RESULT!$C281+RESULT!$D281&gt;2),"WON",IF(AND(RESULT!$G281&lt;M$1,RESULT!$C281+RESULT!$D281&lt;3),"WON","LOST"))</f>
        <v>WON</v>
      </c>
      <c r="N222" t="str">
        <f ca="1">IF(AND(RESULT!$K281&gt;M$1,RESULT!$C281+RESULT!$D281&gt;2),"WON",IF(AND(RESULT!$K281&lt;M$1,RESULT!$C281+RESULT!$D281&lt;3),"WON","LOST"))</f>
        <v>WON</v>
      </c>
      <c r="O222" t="str">
        <f t="shared" ca="1" si="147"/>
        <v>WON</v>
      </c>
      <c r="Q222" t="str">
        <f ca="1">IF(AND(RESULT!$G281&gt;Q$1,RESULT!$C281+RESULT!$D281&gt;2),"WON",IF(AND(RESULT!$G281&lt;Q$1,RESULT!$C281+RESULT!$D281&lt;3),"WON","LOST"))</f>
        <v>WON</v>
      </c>
      <c r="R222" t="str">
        <f ca="1">IF(AND(RESULT!$K281&gt;Q$1,RESULT!$C281+RESULT!$D281&gt;2),"WON",IF(AND(RESULT!$K281&lt;Q$1,RESULT!$C281+RESULT!$D281&lt;3),"WON","LOST"))</f>
        <v>WON</v>
      </c>
      <c r="S222" t="str">
        <f t="shared" ca="1" si="148"/>
        <v>WON</v>
      </c>
      <c r="U222" t="str">
        <f ca="1">IF(AND(RESULT!$G281&gt;U$1,RESULT!$C281+RESULT!$D281&gt;2),"WON",IF(AND(RESULT!$G281&lt;U$1,RESULT!$C281+RESULT!$D281&lt;3),"WON","LOST"))</f>
        <v>WON</v>
      </c>
      <c r="V222" t="str">
        <f ca="1">IF(AND(RESULT!$K281&gt;U$1,RESULT!$C281+RESULT!$D281&gt;2),"WON",IF(AND(RESULT!$K281&lt;U$1,RESULT!$C281+RESULT!$D281&lt;3),"WON","LOST"))</f>
        <v>WON</v>
      </c>
      <c r="W222" t="str">
        <f t="shared" ca="1" si="149"/>
        <v>WON</v>
      </c>
      <c r="Y222" t="str">
        <f ca="1">IF(AND(RESULT!$G281&gt;Y$1,RESULT!$C281+RESULT!$D281&gt;2),"WON",IF(AND(RESULT!$G281&lt;Y$1,RESULT!$C281+RESULT!$D281&lt;3),"WON","LOST"))</f>
        <v>WON</v>
      </c>
      <c r="Z222" t="str">
        <f ca="1">IF(AND(RESULT!$K281&gt;Y$1,RESULT!$C281+RESULT!$D281&gt;2),"WON",IF(AND(RESULT!$K281&lt;Y$1,RESULT!$C281+RESULT!$D281&lt;3),"WON","LOST"))</f>
        <v>WON</v>
      </c>
      <c r="AA222" t="str">
        <f t="shared" ca="1" si="150"/>
        <v>WON</v>
      </c>
      <c r="AC222" t="str">
        <f ca="1">IF(AND(RESULT!$G281&gt;AC$1,RESULT!$C281+RESULT!$D281&gt;2),"WON",IF(AND(RESULT!$G281&lt;AC$1,RESULT!$C281+RESULT!$D281&lt;3),"WON","LOST"))</f>
        <v>WON</v>
      </c>
      <c r="AD222" t="str">
        <f ca="1">IF(AND(RESULT!$K281&gt;AC$1,RESULT!$C281+RESULT!$D281&gt;2),"WON",IF(AND(RESULT!$K281&lt;AC$1,RESULT!$C281+RESULT!$D281&lt;3),"WON","LOST"))</f>
        <v>WON</v>
      </c>
      <c r="AE222" t="str">
        <f t="shared" ca="1" si="151"/>
        <v>WON</v>
      </c>
    </row>
    <row r="223" spans="1:31">
      <c r="A223" t="str">
        <f ca="1">IF(AND(RESULT!$G282&gt;A$1,RESULT!$C282+RESULT!$D282&gt;2),"WON",IF(AND(RESULT!$G282&lt;A$1,RESULT!$C282+RESULT!$D282&lt;3),"WON","LOST"))</f>
        <v>WON</v>
      </c>
      <c r="B223" t="str">
        <f ca="1">IF(AND(RESULT!$K282&gt;A$1,RESULT!$C282+RESULT!$D282&gt;2),"WON",IF(AND(RESULT!$K282&lt;A$1,RESULT!$C282+RESULT!$D282&lt;3),"WON","LOST"))</f>
        <v>WON</v>
      </c>
      <c r="C223" t="str">
        <f t="shared" ca="1" si="144"/>
        <v>WON</v>
      </c>
      <c r="E223" t="str">
        <f ca="1">IF(AND(RESULT!$G282&gt;E$1,RESULT!$C282+RESULT!$D282&gt;2),"WON",IF(AND(RESULT!$G282&lt;E$1,RESULT!$C282+RESULT!$D282&lt;3),"WON","LOST"))</f>
        <v>WON</v>
      </c>
      <c r="F223" t="str">
        <f ca="1">IF(AND(RESULT!$K282&gt;E$1,RESULT!$C282+RESULT!$D282&gt;2),"WON",IF(AND(RESULT!$K282&lt;E$1,RESULT!$C282+RESULT!$D282&lt;3),"WON","LOST"))</f>
        <v>WON</v>
      </c>
      <c r="G223" t="str">
        <f t="shared" ca="1" si="145"/>
        <v>WON</v>
      </c>
      <c r="I223" t="str">
        <f ca="1">IF(AND(RESULT!$G282&gt;I$1,RESULT!$C282+RESULT!$D282&gt;2),"WON",IF(AND(RESULT!$G282&lt;I$1,RESULT!$C282+RESULT!$D282&lt;3),"WON","LOST"))</f>
        <v>WON</v>
      </c>
      <c r="J223" t="str">
        <f ca="1">IF(AND(RESULT!$K282&gt;I$1,RESULT!$C282+RESULT!$D282&gt;2),"WON",IF(AND(RESULT!$K282&lt;I$1,RESULT!$C282+RESULT!$D282&lt;3),"WON","LOST"))</f>
        <v>WON</v>
      </c>
      <c r="K223" t="str">
        <f t="shared" ca="1" si="146"/>
        <v>WON</v>
      </c>
      <c r="M223" t="str">
        <f ca="1">IF(AND(RESULT!$G282&gt;M$1,RESULT!$C282+RESULT!$D282&gt;2),"WON",IF(AND(RESULT!$G282&lt;M$1,RESULT!$C282+RESULT!$D282&lt;3),"WON","LOST"))</f>
        <v>WON</v>
      </c>
      <c r="N223" t="str">
        <f ca="1">IF(AND(RESULT!$K282&gt;M$1,RESULT!$C282+RESULT!$D282&gt;2),"WON",IF(AND(RESULT!$K282&lt;M$1,RESULT!$C282+RESULT!$D282&lt;3),"WON","LOST"))</f>
        <v>WON</v>
      </c>
      <c r="O223" t="str">
        <f t="shared" ca="1" si="147"/>
        <v>WON</v>
      </c>
      <c r="Q223" t="str">
        <f ca="1">IF(AND(RESULT!$G282&gt;Q$1,RESULT!$C282+RESULT!$D282&gt;2),"WON",IF(AND(RESULT!$G282&lt;Q$1,RESULT!$C282+RESULT!$D282&lt;3),"WON","LOST"))</f>
        <v>WON</v>
      </c>
      <c r="R223" t="str">
        <f ca="1">IF(AND(RESULT!$K282&gt;Q$1,RESULT!$C282+RESULT!$D282&gt;2),"WON",IF(AND(RESULT!$K282&lt;Q$1,RESULT!$C282+RESULT!$D282&lt;3),"WON","LOST"))</f>
        <v>WON</v>
      </c>
      <c r="S223" t="str">
        <f t="shared" ca="1" si="148"/>
        <v>WON</v>
      </c>
      <c r="U223" t="str">
        <f ca="1">IF(AND(RESULT!$G282&gt;U$1,RESULT!$C282+RESULT!$D282&gt;2),"WON",IF(AND(RESULT!$G282&lt;U$1,RESULT!$C282+RESULT!$D282&lt;3),"WON","LOST"))</f>
        <v>WON</v>
      </c>
      <c r="V223" t="str">
        <f ca="1">IF(AND(RESULT!$K282&gt;U$1,RESULT!$C282+RESULT!$D282&gt;2),"WON",IF(AND(RESULT!$K282&lt;U$1,RESULT!$C282+RESULT!$D282&lt;3),"WON","LOST"))</f>
        <v>WON</v>
      </c>
      <c r="W223" t="str">
        <f t="shared" ca="1" si="149"/>
        <v>WON</v>
      </c>
      <c r="Y223" t="str">
        <f ca="1">IF(AND(RESULT!$G282&gt;Y$1,RESULT!$C282+RESULT!$D282&gt;2),"WON",IF(AND(RESULT!$G282&lt;Y$1,RESULT!$C282+RESULT!$D282&lt;3),"WON","LOST"))</f>
        <v>WON</v>
      </c>
      <c r="Z223" t="str">
        <f ca="1">IF(AND(RESULT!$K282&gt;Y$1,RESULT!$C282+RESULT!$D282&gt;2),"WON",IF(AND(RESULT!$K282&lt;Y$1,RESULT!$C282+RESULT!$D282&lt;3),"WON","LOST"))</f>
        <v>WON</v>
      </c>
      <c r="AA223" t="str">
        <f t="shared" ca="1" si="150"/>
        <v>WON</v>
      </c>
      <c r="AC223" t="str">
        <f ca="1">IF(AND(RESULT!$G282&gt;AC$1,RESULT!$C282+RESULT!$D282&gt;2),"WON",IF(AND(RESULT!$G282&lt;AC$1,RESULT!$C282+RESULT!$D282&lt;3),"WON","LOST"))</f>
        <v>LOST</v>
      </c>
      <c r="AD223" t="str">
        <f ca="1">IF(AND(RESULT!$K282&gt;AC$1,RESULT!$C282+RESULT!$D282&gt;2),"WON",IF(AND(RESULT!$K282&lt;AC$1,RESULT!$C282+RESULT!$D282&lt;3),"WON","LOST"))</f>
        <v>LOST</v>
      </c>
      <c r="AE223" t="str">
        <f t="shared" ca="1" si="151"/>
        <v>LOST</v>
      </c>
    </row>
    <row r="224" spans="1:31">
      <c r="A224" t="str">
        <f ca="1">IF(AND(RESULT!$G283&gt;A$1,RESULT!$C283+RESULT!$D283&gt;2),"WON",IF(AND(RESULT!$G283&lt;A$1,RESULT!$C283+RESULT!$D283&lt;3),"WON","LOST"))</f>
        <v>WON</v>
      </c>
      <c r="B224" t="str">
        <f ca="1">IF(AND(RESULT!$K283&gt;A$1,RESULT!$C283+RESULT!$D283&gt;2),"WON",IF(AND(RESULT!$K283&lt;A$1,RESULT!$C283+RESULT!$D283&lt;3),"WON","LOST"))</f>
        <v>LOST</v>
      </c>
      <c r="C224" t="str">
        <f t="shared" ca="1" si="144"/>
        <v>DP</v>
      </c>
      <c r="E224" t="str">
        <f ca="1">IF(AND(RESULT!$G283&gt;E$1,RESULT!$C283+RESULT!$D283&gt;2),"WON",IF(AND(RESULT!$G283&lt;E$1,RESULT!$C283+RESULT!$D283&lt;3),"WON","LOST"))</f>
        <v>LOST</v>
      </c>
      <c r="F224" t="str">
        <f ca="1">IF(AND(RESULT!$K283&gt;E$1,RESULT!$C283+RESULT!$D283&gt;2),"WON",IF(AND(RESULT!$K283&lt;E$1,RESULT!$C283+RESULT!$D283&lt;3),"WON","LOST"))</f>
        <v>LOST</v>
      </c>
      <c r="G224" t="str">
        <f t="shared" ca="1" si="145"/>
        <v>LOST</v>
      </c>
      <c r="I224" t="str">
        <f ca="1">IF(AND(RESULT!$G283&gt;I$1,RESULT!$C283+RESULT!$D283&gt;2),"WON",IF(AND(RESULT!$G283&lt;I$1,RESULT!$C283+RESULT!$D283&lt;3),"WON","LOST"))</f>
        <v>LOST</v>
      </c>
      <c r="J224" t="str">
        <f ca="1">IF(AND(RESULT!$K283&gt;I$1,RESULT!$C283+RESULT!$D283&gt;2),"WON",IF(AND(RESULT!$K283&lt;I$1,RESULT!$C283+RESULT!$D283&lt;3),"WON","LOST"))</f>
        <v>LOST</v>
      </c>
      <c r="K224" t="str">
        <f t="shared" ca="1" si="146"/>
        <v>LOST</v>
      </c>
      <c r="M224" t="str">
        <f ca="1">IF(AND(RESULT!$G283&gt;M$1,RESULT!$C283+RESULT!$D283&gt;2),"WON",IF(AND(RESULT!$G283&lt;M$1,RESULT!$C283+RESULT!$D283&lt;3),"WON","LOST"))</f>
        <v>LOST</v>
      </c>
      <c r="N224" t="str">
        <f ca="1">IF(AND(RESULT!$K283&gt;M$1,RESULT!$C283+RESULT!$D283&gt;2),"WON",IF(AND(RESULT!$K283&lt;M$1,RESULT!$C283+RESULT!$D283&lt;3),"WON","LOST"))</f>
        <v>LOST</v>
      </c>
      <c r="O224" t="str">
        <f t="shared" ca="1" si="147"/>
        <v>LOST</v>
      </c>
      <c r="Q224" t="str">
        <f ca="1">IF(AND(RESULT!$G283&gt;Q$1,RESULT!$C283+RESULT!$D283&gt;2),"WON",IF(AND(RESULT!$G283&lt;Q$1,RESULT!$C283+RESULT!$D283&lt;3),"WON","LOST"))</f>
        <v>LOST</v>
      </c>
      <c r="R224" t="str">
        <f ca="1">IF(AND(RESULT!$K283&gt;Q$1,RESULT!$C283+RESULT!$D283&gt;2),"WON",IF(AND(RESULT!$K283&lt;Q$1,RESULT!$C283+RESULT!$D283&lt;3),"WON","LOST"))</f>
        <v>LOST</v>
      </c>
      <c r="S224" t="str">
        <f t="shared" ca="1" si="148"/>
        <v>LOST</v>
      </c>
      <c r="U224" t="str">
        <f ca="1">IF(AND(RESULT!$G283&gt;U$1,RESULT!$C283+RESULT!$D283&gt;2),"WON",IF(AND(RESULT!$G283&lt;U$1,RESULT!$C283+RESULT!$D283&lt;3),"WON","LOST"))</f>
        <v>LOST</v>
      </c>
      <c r="V224" t="str">
        <f ca="1">IF(AND(RESULT!$K283&gt;U$1,RESULT!$C283+RESULT!$D283&gt;2),"WON",IF(AND(RESULT!$K283&lt;U$1,RESULT!$C283+RESULT!$D283&lt;3),"WON","LOST"))</f>
        <v>LOST</v>
      </c>
      <c r="W224" t="str">
        <f t="shared" ca="1" si="149"/>
        <v>LOST</v>
      </c>
      <c r="Y224" t="str">
        <f ca="1">IF(AND(RESULT!$G283&gt;Y$1,RESULT!$C283+RESULT!$D283&gt;2),"WON",IF(AND(RESULT!$G283&lt;Y$1,RESULT!$C283+RESULT!$D283&lt;3),"WON","LOST"))</f>
        <v>LOST</v>
      </c>
      <c r="Z224" t="str">
        <f ca="1">IF(AND(RESULT!$K283&gt;Y$1,RESULT!$C283+RESULT!$D283&gt;2),"WON",IF(AND(RESULT!$K283&lt;Y$1,RESULT!$C283+RESULT!$D283&lt;3),"WON","LOST"))</f>
        <v>LOST</v>
      </c>
      <c r="AA224" t="str">
        <f t="shared" ca="1" si="150"/>
        <v>LOST</v>
      </c>
      <c r="AC224" t="str">
        <f ca="1">IF(AND(RESULT!$G283&gt;AC$1,RESULT!$C283+RESULT!$D283&gt;2),"WON",IF(AND(RESULT!$G283&lt;AC$1,RESULT!$C283+RESULT!$D283&lt;3),"WON","LOST"))</f>
        <v>WON</v>
      </c>
      <c r="AD224" t="str">
        <f ca="1">IF(AND(RESULT!$K283&gt;AC$1,RESULT!$C283+RESULT!$D283&gt;2),"WON",IF(AND(RESULT!$K283&lt;AC$1,RESULT!$C283+RESULT!$D283&lt;3),"WON","LOST"))</f>
        <v>WON</v>
      </c>
      <c r="AE224" t="str">
        <f t="shared" ca="1" si="151"/>
        <v>WON</v>
      </c>
    </row>
    <row r="225" spans="1:31">
      <c r="A225" t="str">
        <f ca="1">IF(AND(RESULT!$G284&gt;A$1,RESULT!$C284+RESULT!$D284&gt;2),"WON",IF(AND(RESULT!$G284&lt;A$1,RESULT!$C284+RESULT!$D284&lt;3),"WON","LOST"))</f>
        <v>WON</v>
      </c>
      <c r="B225" t="str">
        <f ca="1">IF(AND(RESULT!$K284&gt;A$1,RESULT!$C284+RESULT!$D284&gt;2),"WON",IF(AND(RESULT!$K284&lt;A$1,RESULT!$C284+RESULT!$D284&lt;3),"WON","LOST"))</f>
        <v>WON</v>
      </c>
      <c r="C225" t="str">
        <f t="shared" ca="1" si="144"/>
        <v>WON</v>
      </c>
      <c r="E225" t="str">
        <f ca="1">IF(AND(RESULT!$G284&gt;E$1,RESULT!$C284+RESULT!$D284&gt;2),"WON",IF(AND(RESULT!$G284&lt;E$1,RESULT!$C284+RESULT!$D284&lt;3),"WON","LOST"))</f>
        <v>WON</v>
      </c>
      <c r="F225" t="str">
        <f ca="1">IF(AND(RESULT!$K284&gt;E$1,RESULT!$C284+RESULT!$D284&gt;2),"WON",IF(AND(RESULT!$K284&lt;E$1,RESULT!$C284+RESULT!$D284&lt;3),"WON","LOST"))</f>
        <v>WON</v>
      </c>
      <c r="G225" t="str">
        <f t="shared" ca="1" si="145"/>
        <v>WON</v>
      </c>
      <c r="I225" t="str">
        <f ca="1">IF(AND(RESULT!$G284&gt;I$1,RESULT!$C284+RESULT!$D284&gt;2),"WON",IF(AND(RESULT!$G284&lt;I$1,RESULT!$C284+RESULT!$D284&lt;3),"WON","LOST"))</f>
        <v>WON</v>
      </c>
      <c r="J225" t="str">
        <f ca="1">IF(AND(RESULT!$K284&gt;I$1,RESULT!$C284+RESULT!$D284&gt;2),"WON",IF(AND(RESULT!$K284&lt;I$1,RESULT!$C284+RESULT!$D284&lt;3),"WON","LOST"))</f>
        <v>WON</v>
      </c>
      <c r="K225" t="str">
        <f t="shared" ca="1" si="146"/>
        <v>WON</v>
      </c>
      <c r="M225" t="str">
        <f ca="1">IF(AND(RESULT!$G284&gt;M$1,RESULT!$C284+RESULT!$D284&gt;2),"WON",IF(AND(RESULT!$G284&lt;M$1,RESULT!$C284+RESULT!$D284&lt;3),"WON","LOST"))</f>
        <v>WON</v>
      </c>
      <c r="N225" t="str">
        <f ca="1">IF(AND(RESULT!$K284&gt;M$1,RESULT!$C284+RESULT!$D284&gt;2),"WON",IF(AND(RESULT!$K284&lt;M$1,RESULT!$C284+RESULT!$D284&lt;3),"WON","LOST"))</f>
        <v>WON</v>
      </c>
      <c r="O225" t="str">
        <f t="shared" ca="1" si="147"/>
        <v>WON</v>
      </c>
      <c r="Q225" t="str">
        <f ca="1">IF(AND(RESULT!$G284&gt;Q$1,RESULT!$C284+RESULT!$D284&gt;2),"WON",IF(AND(RESULT!$G284&lt;Q$1,RESULT!$C284+RESULT!$D284&lt;3),"WON","LOST"))</f>
        <v>WON</v>
      </c>
      <c r="R225" t="str">
        <f ca="1">IF(AND(RESULT!$K284&gt;Q$1,RESULT!$C284+RESULT!$D284&gt;2),"WON",IF(AND(RESULT!$K284&lt;Q$1,RESULT!$C284+RESULT!$D284&lt;3),"WON","LOST"))</f>
        <v>WON</v>
      </c>
      <c r="S225" t="str">
        <f t="shared" ca="1" si="148"/>
        <v>WON</v>
      </c>
      <c r="U225" t="str">
        <f ca="1">IF(AND(RESULT!$G284&gt;U$1,RESULT!$C284+RESULT!$D284&gt;2),"WON",IF(AND(RESULT!$G284&lt;U$1,RESULT!$C284+RESULT!$D284&lt;3),"WON","LOST"))</f>
        <v>WON</v>
      </c>
      <c r="V225" t="str">
        <f ca="1">IF(AND(RESULT!$K284&gt;U$1,RESULT!$C284+RESULT!$D284&gt;2),"WON",IF(AND(RESULT!$K284&lt;U$1,RESULT!$C284+RESULT!$D284&lt;3),"WON","LOST"))</f>
        <v>WON</v>
      </c>
      <c r="W225" t="str">
        <f t="shared" ca="1" si="149"/>
        <v>WON</v>
      </c>
      <c r="Y225" t="str">
        <f ca="1">IF(AND(RESULT!$G284&gt;Y$1,RESULT!$C284+RESULT!$D284&gt;2),"WON",IF(AND(RESULT!$G284&lt;Y$1,RESULT!$C284+RESULT!$D284&lt;3),"WON","LOST"))</f>
        <v>WON</v>
      </c>
      <c r="Z225" t="str">
        <f ca="1">IF(AND(RESULT!$K284&gt;Y$1,RESULT!$C284+RESULT!$D284&gt;2),"WON",IF(AND(RESULT!$K284&lt;Y$1,RESULT!$C284+RESULT!$D284&lt;3),"WON","LOST"))</f>
        <v>WON</v>
      </c>
      <c r="AA225" t="str">
        <f t="shared" ca="1" si="150"/>
        <v>WON</v>
      </c>
      <c r="AC225" t="str">
        <f ca="1">IF(AND(RESULT!$G284&gt;AC$1,RESULT!$C284+RESULT!$D284&gt;2),"WON",IF(AND(RESULT!$G284&lt;AC$1,RESULT!$C284+RESULT!$D284&lt;3),"WON","LOST"))</f>
        <v>WON</v>
      </c>
      <c r="AD225" t="str">
        <f ca="1">IF(AND(RESULT!$K284&gt;AC$1,RESULT!$C284+RESULT!$D284&gt;2),"WON",IF(AND(RESULT!$K284&lt;AC$1,RESULT!$C284+RESULT!$D284&lt;3),"WON","LOST"))</f>
        <v>WON</v>
      </c>
      <c r="AE225" t="str">
        <f t="shared" ca="1" si="151"/>
        <v>WON</v>
      </c>
    </row>
    <row r="226" spans="1:31">
      <c r="A226" t="str">
        <f ca="1">IF(AND(RESULT!$G285&gt;A$1,RESULT!$C285+RESULT!$D285&gt;2),"WON",IF(AND(RESULT!$G285&lt;A$1,RESULT!$C285+RESULT!$D285&lt;3),"WON","LOST"))</f>
        <v>WON</v>
      </c>
      <c r="B226" t="str">
        <f ca="1">IF(AND(RESULT!$K285&gt;A$1,RESULT!$C285+RESULT!$D285&gt;2),"WON",IF(AND(RESULT!$K285&lt;A$1,RESULT!$C285+RESULT!$D285&lt;3),"WON","LOST"))</f>
        <v>WON</v>
      </c>
      <c r="C226" t="str">
        <f t="shared" ca="1" si="144"/>
        <v>WON</v>
      </c>
      <c r="E226" t="str">
        <f ca="1">IF(AND(RESULT!$G285&gt;E$1,RESULT!$C285+RESULT!$D285&gt;2),"WON",IF(AND(RESULT!$G285&lt;E$1,RESULT!$C285+RESULT!$D285&lt;3),"WON","LOST"))</f>
        <v>WON</v>
      </c>
      <c r="F226" t="str">
        <f ca="1">IF(AND(RESULT!$K285&gt;E$1,RESULT!$C285+RESULT!$D285&gt;2),"WON",IF(AND(RESULT!$K285&lt;E$1,RESULT!$C285+RESULT!$D285&lt;3),"WON","LOST"))</f>
        <v>WON</v>
      </c>
      <c r="G226" t="str">
        <f t="shared" ca="1" si="145"/>
        <v>WON</v>
      </c>
      <c r="I226" t="str">
        <f ca="1">IF(AND(RESULT!$G285&gt;I$1,RESULT!$C285+RESULT!$D285&gt;2),"WON",IF(AND(RESULT!$G285&lt;I$1,RESULT!$C285+RESULT!$D285&lt;3),"WON","LOST"))</f>
        <v>WON</v>
      </c>
      <c r="J226" t="str">
        <f ca="1">IF(AND(RESULT!$K285&gt;I$1,RESULT!$C285+RESULT!$D285&gt;2),"WON",IF(AND(RESULT!$K285&lt;I$1,RESULT!$C285+RESULT!$D285&lt;3),"WON","LOST"))</f>
        <v>WON</v>
      </c>
      <c r="K226" t="str">
        <f t="shared" ca="1" si="146"/>
        <v>WON</v>
      </c>
      <c r="M226" t="str">
        <f ca="1">IF(AND(RESULT!$G285&gt;M$1,RESULT!$C285+RESULT!$D285&gt;2),"WON",IF(AND(RESULT!$G285&lt;M$1,RESULT!$C285+RESULT!$D285&lt;3),"WON","LOST"))</f>
        <v>WON</v>
      </c>
      <c r="N226" t="str">
        <f ca="1">IF(AND(RESULT!$K285&gt;M$1,RESULT!$C285+RESULT!$D285&gt;2),"WON",IF(AND(RESULT!$K285&lt;M$1,RESULT!$C285+RESULT!$D285&lt;3),"WON","LOST"))</f>
        <v>WON</v>
      </c>
      <c r="O226" t="str">
        <f t="shared" ca="1" si="147"/>
        <v>WON</v>
      </c>
      <c r="Q226" t="str">
        <f ca="1">IF(AND(RESULT!$G285&gt;Q$1,RESULT!$C285+RESULT!$D285&gt;2),"WON",IF(AND(RESULT!$G285&lt;Q$1,RESULT!$C285+RESULT!$D285&lt;3),"WON","LOST"))</f>
        <v>WON</v>
      </c>
      <c r="R226" t="str">
        <f ca="1">IF(AND(RESULT!$K285&gt;Q$1,RESULT!$C285+RESULT!$D285&gt;2),"WON",IF(AND(RESULT!$K285&lt;Q$1,RESULT!$C285+RESULT!$D285&lt;3),"WON","LOST"))</f>
        <v>WON</v>
      </c>
      <c r="S226" t="str">
        <f t="shared" ca="1" si="148"/>
        <v>WON</v>
      </c>
      <c r="U226" t="str">
        <f ca="1">IF(AND(RESULT!$G285&gt;U$1,RESULT!$C285+RESULT!$D285&gt;2),"WON",IF(AND(RESULT!$G285&lt;U$1,RESULT!$C285+RESULT!$D285&lt;3),"WON","LOST"))</f>
        <v>WON</v>
      </c>
      <c r="V226" t="str">
        <f ca="1">IF(AND(RESULT!$K285&gt;U$1,RESULT!$C285+RESULT!$D285&gt;2),"WON",IF(AND(RESULT!$K285&lt;U$1,RESULT!$C285+RESULT!$D285&lt;3),"WON","LOST"))</f>
        <v>WON</v>
      </c>
      <c r="W226" t="str">
        <f t="shared" ca="1" si="149"/>
        <v>WON</v>
      </c>
      <c r="Y226" t="str">
        <f ca="1">IF(AND(RESULT!$G285&gt;Y$1,RESULT!$C285+RESULT!$D285&gt;2),"WON",IF(AND(RESULT!$G285&lt;Y$1,RESULT!$C285+RESULT!$D285&lt;3),"WON","LOST"))</f>
        <v>WON</v>
      </c>
      <c r="Z226" t="str">
        <f ca="1">IF(AND(RESULT!$K285&gt;Y$1,RESULT!$C285+RESULT!$D285&gt;2),"WON",IF(AND(RESULT!$K285&lt;Y$1,RESULT!$C285+RESULT!$D285&lt;3),"WON","LOST"))</f>
        <v>WON</v>
      </c>
      <c r="AA226" t="str">
        <f t="shared" ca="1" si="150"/>
        <v>WON</v>
      </c>
      <c r="AC226" t="str">
        <f ca="1">IF(AND(RESULT!$G285&gt;AC$1,RESULT!$C285+RESULT!$D285&gt;2),"WON",IF(AND(RESULT!$G285&lt;AC$1,RESULT!$C285+RESULT!$D285&lt;3),"WON","LOST"))</f>
        <v>LOST</v>
      </c>
      <c r="AD226" t="str">
        <f ca="1">IF(AND(RESULT!$K285&gt;AC$1,RESULT!$C285+RESULT!$D285&gt;2),"WON",IF(AND(RESULT!$K285&lt;AC$1,RESULT!$C285+RESULT!$D285&lt;3),"WON","LOST"))</f>
        <v>WON</v>
      </c>
      <c r="AE226" t="str">
        <f t="shared" ca="1" si="151"/>
        <v>DP</v>
      </c>
    </row>
    <row r="227" spans="1:31">
      <c r="A227" t="str">
        <f ca="1">IF(AND(RESULT!$G286&gt;A$1,RESULT!$C286+RESULT!$D286&gt;2),"WON",IF(AND(RESULT!$G286&lt;A$1,RESULT!$C286+RESULT!$D286&lt;3),"WON","LOST"))</f>
        <v>WON</v>
      </c>
      <c r="B227" t="str">
        <f ca="1">IF(AND(RESULT!$K286&gt;A$1,RESULT!$C286+RESULT!$D286&gt;2),"WON",IF(AND(RESULT!$K286&lt;A$1,RESULT!$C286+RESULT!$D286&lt;3),"WON","LOST"))</f>
        <v>LOST</v>
      </c>
      <c r="C227" t="str">
        <f t="shared" ca="1" si="144"/>
        <v>DP</v>
      </c>
      <c r="E227" t="str">
        <f ca="1">IF(AND(RESULT!$G286&gt;E$1,RESULT!$C286+RESULT!$D286&gt;2),"WON",IF(AND(RESULT!$G286&lt;E$1,RESULT!$C286+RESULT!$D286&lt;3),"WON","LOST"))</f>
        <v>WON</v>
      </c>
      <c r="F227" t="str">
        <f ca="1">IF(AND(RESULT!$K286&gt;E$1,RESULT!$C286+RESULT!$D286&gt;2),"WON",IF(AND(RESULT!$K286&lt;E$1,RESULT!$C286+RESULT!$D286&lt;3),"WON","LOST"))</f>
        <v>LOST</v>
      </c>
      <c r="G227" t="str">
        <f t="shared" ca="1" si="145"/>
        <v>DP</v>
      </c>
      <c r="I227" t="str">
        <f ca="1">IF(AND(RESULT!$G286&gt;I$1,RESULT!$C286+RESULT!$D286&gt;2),"WON",IF(AND(RESULT!$G286&lt;I$1,RESULT!$C286+RESULT!$D286&lt;3),"WON","LOST"))</f>
        <v>WON</v>
      </c>
      <c r="J227" t="str">
        <f ca="1">IF(AND(RESULT!$K286&gt;I$1,RESULT!$C286+RESULT!$D286&gt;2),"WON",IF(AND(RESULT!$K286&lt;I$1,RESULT!$C286+RESULT!$D286&lt;3),"WON","LOST"))</f>
        <v>WON</v>
      </c>
      <c r="K227" t="str">
        <f t="shared" ca="1" si="146"/>
        <v>WON</v>
      </c>
      <c r="M227" t="str">
        <f ca="1">IF(AND(RESULT!$G286&gt;M$1,RESULT!$C286+RESULT!$D286&gt;2),"WON",IF(AND(RESULT!$G286&lt;M$1,RESULT!$C286+RESULT!$D286&lt;3),"WON","LOST"))</f>
        <v>WON</v>
      </c>
      <c r="N227" t="str">
        <f ca="1">IF(AND(RESULT!$K286&gt;M$1,RESULT!$C286+RESULT!$D286&gt;2),"WON",IF(AND(RESULT!$K286&lt;M$1,RESULT!$C286+RESULT!$D286&lt;3),"WON","LOST"))</f>
        <v>WON</v>
      </c>
      <c r="O227" t="str">
        <f t="shared" ca="1" si="147"/>
        <v>WON</v>
      </c>
      <c r="Q227" t="str">
        <f ca="1">IF(AND(RESULT!$G286&gt;Q$1,RESULT!$C286+RESULT!$D286&gt;2),"WON",IF(AND(RESULT!$G286&lt;Q$1,RESULT!$C286+RESULT!$D286&lt;3),"WON","LOST"))</f>
        <v>WON</v>
      </c>
      <c r="R227" t="str">
        <f ca="1">IF(AND(RESULT!$K286&gt;Q$1,RESULT!$C286+RESULT!$D286&gt;2),"WON",IF(AND(RESULT!$K286&lt;Q$1,RESULT!$C286+RESULT!$D286&lt;3),"WON","LOST"))</f>
        <v>WON</v>
      </c>
      <c r="S227" t="str">
        <f t="shared" ca="1" si="148"/>
        <v>WON</v>
      </c>
      <c r="U227" t="str">
        <f ca="1">IF(AND(RESULT!$G286&gt;U$1,RESULT!$C286+RESULT!$D286&gt;2),"WON",IF(AND(RESULT!$G286&lt;U$1,RESULT!$C286+RESULT!$D286&lt;3),"WON","LOST"))</f>
        <v>WON</v>
      </c>
      <c r="V227" t="str">
        <f ca="1">IF(AND(RESULT!$K286&gt;U$1,RESULT!$C286+RESULT!$D286&gt;2),"WON",IF(AND(RESULT!$K286&lt;U$1,RESULT!$C286+RESULT!$D286&lt;3),"WON","LOST"))</f>
        <v>WON</v>
      </c>
      <c r="W227" t="str">
        <f t="shared" ca="1" si="149"/>
        <v>WON</v>
      </c>
      <c r="Y227" t="str">
        <f ca="1">IF(AND(RESULT!$G286&gt;Y$1,RESULT!$C286+RESULT!$D286&gt;2),"WON",IF(AND(RESULT!$G286&lt;Y$1,RESULT!$C286+RESULT!$D286&lt;3),"WON","LOST"))</f>
        <v>WON</v>
      </c>
      <c r="Z227" t="str">
        <f ca="1">IF(AND(RESULT!$K286&gt;Y$1,RESULT!$C286+RESULT!$D286&gt;2),"WON",IF(AND(RESULT!$K286&lt;Y$1,RESULT!$C286+RESULT!$D286&lt;3),"WON","LOST"))</f>
        <v>WON</v>
      </c>
      <c r="AA227" t="str">
        <f t="shared" ca="1" si="150"/>
        <v>WON</v>
      </c>
      <c r="AC227" t="str">
        <f ca="1">IF(AND(RESULT!$G286&gt;AC$1,RESULT!$C286+RESULT!$D286&gt;2),"WON",IF(AND(RESULT!$G286&lt;AC$1,RESULT!$C286+RESULT!$D286&lt;3),"WON","LOST"))</f>
        <v>WON</v>
      </c>
      <c r="AD227" t="str">
        <f ca="1">IF(AND(RESULT!$K286&gt;AC$1,RESULT!$C286+RESULT!$D286&gt;2),"WON",IF(AND(RESULT!$K286&lt;AC$1,RESULT!$C286+RESULT!$D286&lt;3),"WON","LOST"))</f>
        <v>LOST</v>
      </c>
      <c r="AE227" t="str">
        <f t="shared" ca="1" si="151"/>
        <v>DP</v>
      </c>
    </row>
    <row r="228" spans="1:31">
      <c r="A228" t="str">
        <f ca="1">IF(AND(RESULT!$G287&gt;A$1,RESULT!$C287+RESULT!$D287&gt;2),"WON",IF(AND(RESULT!$G287&lt;A$1,RESULT!$C287+RESULT!$D287&lt;3),"WON","LOST"))</f>
        <v>LOST</v>
      </c>
      <c r="B228" t="str">
        <f ca="1">IF(AND(RESULT!$K287&gt;A$1,RESULT!$C287+RESULT!$D287&gt;2),"WON",IF(AND(RESULT!$K287&lt;A$1,RESULT!$C287+RESULT!$D287&lt;3),"WON","LOST"))</f>
        <v>WON</v>
      </c>
      <c r="C228" t="str">
        <f t="shared" ca="1" si="144"/>
        <v>DP</v>
      </c>
      <c r="E228" t="str">
        <f ca="1">IF(AND(RESULT!$G287&gt;E$1,RESULT!$C287+RESULT!$D287&gt;2),"WON",IF(AND(RESULT!$G287&lt;E$1,RESULT!$C287+RESULT!$D287&lt;3),"WON","LOST"))</f>
        <v>WON</v>
      </c>
      <c r="F228" t="str">
        <f ca="1">IF(AND(RESULT!$K287&gt;E$1,RESULT!$C287+RESULT!$D287&gt;2),"WON",IF(AND(RESULT!$K287&lt;E$1,RESULT!$C287+RESULT!$D287&lt;3),"WON","LOST"))</f>
        <v>WON</v>
      </c>
      <c r="G228" t="str">
        <f t="shared" ca="1" si="145"/>
        <v>WON</v>
      </c>
      <c r="I228" t="str">
        <f ca="1">IF(AND(RESULT!$G287&gt;I$1,RESULT!$C287+RESULT!$D287&gt;2),"WON",IF(AND(RESULT!$G287&lt;I$1,RESULT!$C287+RESULT!$D287&lt;3),"WON","LOST"))</f>
        <v>WON</v>
      </c>
      <c r="J228" t="str">
        <f ca="1">IF(AND(RESULT!$K287&gt;I$1,RESULT!$C287+RESULT!$D287&gt;2),"WON",IF(AND(RESULT!$K287&lt;I$1,RESULT!$C287+RESULT!$D287&lt;3),"WON","LOST"))</f>
        <v>WON</v>
      </c>
      <c r="K228" t="str">
        <f t="shared" ca="1" si="146"/>
        <v>WON</v>
      </c>
      <c r="M228" t="str">
        <f ca="1">IF(AND(RESULT!$G287&gt;M$1,RESULT!$C287+RESULT!$D287&gt;2),"WON",IF(AND(RESULT!$G287&lt;M$1,RESULT!$C287+RESULT!$D287&lt;3),"WON","LOST"))</f>
        <v>WON</v>
      </c>
      <c r="N228" t="str">
        <f ca="1">IF(AND(RESULT!$K287&gt;M$1,RESULT!$C287+RESULT!$D287&gt;2),"WON",IF(AND(RESULT!$K287&lt;M$1,RESULT!$C287+RESULT!$D287&lt;3),"WON","LOST"))</f>
        <v>WON</v>
      </c>
      <c r="O228" t="str">
        <f t="shared" ca="1" si="147"/>
        <v>WON</v>
      </c>
      <c r="Q228" t="str">
        <f ca="1">IF(AND(RESULT!$G287&gt;Q$1,RESULT!$C287+RESULT!$D287&gt;2),"WON",IF(AND(RESULT!$G287&lt;Q$1,RESULT!$C287+RESULT!$D287&lt;3),"WON","LOST"))</f>
        <v>WON</v>
      </c>
      <c r="R228" t="str">
        <f ca="1">IF(AND(RESULT!$K287&gt;Q$1,RESULT!$C287+RESULT!$D287&gt;2),"WON",IF(AND(RESULT!$K287&lt;Q$1,RESULT!$C287+RESULT!$D287&lt;3),"WON","LOST"))</f>
        <v>WON</v>
      </c>
      <c r="S228" t="str">
        <f t="shared" ca="1" si="148"/>
        <v>WON</v>
      </c>
      <c r="U228" t="str">
        <f ca="1">IF(AND(RESULT!$G287&gt;U$1,RESULT!$C287+RESULT!$D287&gt;2),"WON",IF(AND(RESULT!$G287&lt;U$1,RESULT!$C287+RESULT!$D287&lt;3),"WON","LOST"))</f>
        <v>WON</v>
      </c>
      <c r="V228" t="str">
        <f ca="1">IF(AND(RESULT!$K287&gt;U$1,RESULT!$C287+RESULT!$D287&gt;2),"WON",IF(AND(RESULT!$K287&lt;U$1,RESULT!$C287+RESULT!$D287&lt;3),"WON","LOST"))</f>
        <v>WON</v>
      </c>
      <c r="W228" t="str">
        <f t="shared" ca="1" si="149"/>
        <v>WON</v>
      </c>
      <c r="Y228" t="str">
        <f ca="1">IF(AND(RESULT!$G287&gt;Y$1,RESULT!$C287+RESULT!$D287&gt;2),"WON",IF(AND(RESULT!$G287&lt;Y$1,RESULT!$C287+RESULT!$D287&lt;3),"WON","LOST"))</f>
        <v>WON</v>
      </c>
      <c r="Z228" t="str">
        <f ca="1">IF(AND(RESULT!$K287&gt;Y$1,RESULT!$C287+RESULT!$D287&gt;2),"WON",IF(AND(RESULT!$K287&lt;Y$1,RESULT!$C287+RESULT!$D287&lt;3),"WON","LOST"))</f>
        <v>WON</v>
      </c>
      <c r="AA228" t="str">
        <f t="shared" ca="1" si="150"/>
        <v>WON</v>
      </c>
      <c r="AC228" t="str">
        <f ca="1">IF(AND(RESULT!$G287&gt;AC$1,RESULT!$C287+RESULT!$D287&gt;2),"WON",IF(AND(RESULT!$G287&lt;AC$1,RESULT!$C287+RESULT!$D287&lt;3),"WON","LOST"))</f>
        <v>LOST</v>
      </c>
      <c r="AD228" t="str">
        <f ca="1">IF(AND(RESULT!$K287&gt;AC$1,RESULT!$C287+RESULT!$D287&gt;2),"WON",IF(AND(RESULT!$K287&lt;AC$1,RESULT!$C287+RESULT!$D287&lt;3),"WON","LOST"))</f>
        <v>LOST</v>
      </c>
      <c r="AE228" t="str">
        <f t="shared" ca="1" si="151"/>
        <v>LOST</v>
      </c>
    </row>
    <row r="231" spans="1:31">
      <c r="A231" t="str">
        <f ca="1">IF(AND(RESULT!$G290&gt;A$1,RESULT!$C290+RESULT!$D290&gt;2),"WON",IF(AND(RESULT!$G290&lt;A$1,RESULT!$C290+RESULT!$D290&lt;3),"WON","LOST"))</f>
        <v>LOST</v>
      </c>
      <c r="B231" t="str">
        <f ca="1">IF(AND(RESULT!$K290&gt;A$1,RESULT!$C290+RESULT!$D290&gt;2),"WON",IF(AND(RESULT!$K290&lt;A$1,RESULT!$C290+RESULT!$D290&lt;3),"WON","LOST"))</f>
        <v>LOST</v>
      </c>
      <c r="C231" t="str">
        <f ca="1">IF(AND(A231="WON",B231="WON"),"WON",IF(AND(A231="LOST",B231="LOST"),"LOST","DP"))</f>
        <v>LOST</v>
      </c>
      <c r="E231" t="str">
        <f ca="1">IF(AND(RESULT!$G290&gt;E$1,RESULT!$C290+RESULT!$D290&gt;2),"WON",IF(AND(RESULT!$G290&lt;E$1,RESULT!$C290+RESULT!$D290&lt;3),"WON","LOST"))</f>
        <v>LOST</v>
      </c>
      <c r="F231" t="str">
        <f ca="1">IF(AND(RESULT!$K290&gt;E$1,RESULT!$C290+RESULT!$D290&gt;2),"WON",IF(AND(RESULT!$K290&lt;E$1,RESULT!$C290+RESULT!$D290&lt;3),"WON","LOST"))</f>
        <v>LOST</v>
      </c>
      <c r="G231" t="str">
        <f ca="1">IF(AND(E231="WON",F231="WON"),"WON",IF(AND(E231="LOST",F231="LOST"),"LOST","DP"))</f>
        <v>LOST</v>
      </c>
      <c r="I231" t="str">
        <f ca="1">IF(AND(RESULT!$G290&gt;I$1,RESULT!$C290+RESULT!$D290&gt;2),"WON",IF(AND(RESULT!$G290&lt;I$1,RESULT!$C290+RESULT!$D290&lt;3),"WON","LOST"))</f>
        <v>LOST</v>
      </c>
      <c r="J231" t="str">
        <f ca="1">IF(AND(RESULT!$K290&gt;I$1,RESULT!$C290+RESULT!$D290&gt;2),"WON",IF(AND(RESULT!$K290&lt;I$1,RESULT!$C290+RESULT!$D290&lt;3),"WON","LOST"))</f>
        <v>LOST</v>
      </c>
      <c r="K231" t="str">
        <f ca="1">IF(AND(I231="WON",J231="WON"),"WON",IF(AND(I231="LOST",J231="LOST"),"LOST","DP"))</f>
        <v>LOST</v>
      </c>
      <c r="M231" t="str">
        <f ca="1">IF(AND(RESULT!$G290&gt;M$1,RESULT!$C290+RESULT!$D290&gt;2),"WON",IF(AND(RESULT!$G290&lt;M$1,RESULT!$C290+RESULT!$D290&lt;3),"WON","LOST"))</f>
        <v>LOST</v>
      </c>
      <c r="N231" t="str">
        <f ca="1">IF(AND(RESULT!$K290&gt;M$1,RESULT!$C290+RESULT!$D290&gt;2),"WON",IF(AND(RESULT!$K290&lt;M$1,RESULT!$C290+RESULT!$D290&lt;3),"WON","LOST"))</f>
        <v>LOST</v>
      </c>
      <c r="O231" t="str">
        <f ca="1">IF(AND(M231="WON",N231="WON"),"WON",IF(AND(M231="LOST",N231="LOST"),"LOST","DP"))</f>
        <v>LOST</v>
      </c>
      <c r="Q231" t="str">
        <f ca="1">IF(AND(RESULT!$G290&gt;Q$1,RESULT!$C290+RESULT!$D290&gt;2),"WON",IF(AND(RESULT!$G290&lt;Q$1,RESULT!$C290+RESULT!$D290&lt;3),"WON","LOST"))</f>
        <v>LOST</v>
      </c>
      <c r="R231" t="str">
        <f ca="1">IF(AND(RESULT!$K290&gt;Q$1,RESULT!$C290+RESULT!$D290&gt;2),"WON",IF(AND(RESULT!$K290&lt;Q$1,RESULT!$C290+RESULT!$D290&lt;3),"WON","LOST"))</f>
        <v>LOST</v>
      </c>
      <c r="S231" t="str">
        <f ca="1">IF(AND(Q231="WON",R231="WON"),"WON",IF(AND(Q231="LOST",R231="LOST"),"LOST","DP"))</f>
        <v>LOST</v>
      </c>
      <c r="U231" t="str">
        <f ca="1">IF(AND(RESULT!$G290&gt;U$1,RESULT!$C290+RESULT!$D290&gt;2),"WON",IF(AND(RESULT!$G290&lt;U$1,RESULT!$C290+RESULT!$D290&lt;3),"WON","LOST"))</f>
        <v>LOST</v>
      </c>
      <c r="V231" t="str">
        <f ca="1">IF(AND(RESULT!$K290&gt;U$1,RESULT!$C290+RESULT!$D290&gt;2),"WON",IF(AND(RESULT!$K290&lt;U$1,RESULT!$C290+RESULT!$D290&lt;3),"WON","LOST"))</f>
        <v>LOST</v>
      </c>
      <c r="W231" t="str">
        <f ca="1">IF(AND(U231="WON",V231="WON"),"WON",IF(AND(U231="LOST",V231="LOST"),"LOST","DP"))</f>
        <v>LOST</v>
      </c>
      <c r="Y231" t="str">
        <f ca="1">IF(AND(RESULT!$G290&gt;Y$1,RESULT!$C290+RESULT!$D290&gt;2),"WON",IF(AND(RESULT!$G290&lt;Y$1,RESULT!$C290+RESULT!$D290&lt;3),"WON","LOST"))</f>
        <v>LOST</v>
      </c>
      <c r="Z231" t="str">
        <f ca="1">IF(AND(RESULT!$K290&gt;Y$1,RESULT!$C290+RESULT!$D290&gt;2),"WON",IF(AND(RESULT!$K290&lt;Y$1,RESULT!$C290+RESULT!$D290&lt;3),"WON","LOST"))</f>
        <v>LOST</v>
      </c>
      <c r="AA231" t="str">
        <f ca="1">IF(AND(Y231="WON",Z231="WON"),"WON",IF(AND(Y231="LOST",Z231="LOST"),"LOST","DP"))</f>
        <v>LOST</v>
      </c>
      <c r="AC231" t="str">
        <f ca="1">IF(AND(RESULT!$G290&gt;AC$1,RESULT!$C290+RESULT!$D290&gt;2),"WON",IF(AND(RESULT!$G290&lt;AC$1,RESULT!$C290+RESULT!$D290&lt;3),"WON","LOST"))</f>
        <v>WON</v>
      </c>
      <c r="AD231" t="str">
        <f ca="1">IF(AND(RESULT!$K290&gt;AC$1,RESULT!$C290+RESULT!$D290&gt;2),"WON",IF(AND(RESULT!$K290&lt;AC$1,RESULT!$C290+RESULT!$D290&lt;3),"WON","LOST"))</f>
        <v>LOST</v>
      </c>
      <c r="AE231" t="str">
        <f ca="1">IF(AND(AC231="WON",AD231="WON"),"WON",IF(AND(AC231="LOST",AD231="LOST"),"LOST","DP"))</f>
        <v>DP</v>
      </c>
    </row>
    <row r="232" spans="1:31">
      <c r="A232" t="str">
        <f ca="1">IF(AND(RESULT!$G291&gt;A$1,RESULT!$C291+RESULT!$D291&gt;2),"WON",IF(AND(RESULT!$G291&lt;A$1,RESULT!$C291+RESULT!$D291&lt;3),"WON","LOST"))</f>
        <v>LOST</v>
      </c>
      <c r="B232" t="str">
        <f ca="1">IF(AND(RESULT!$K291&gt;A$1,RESULT!$C291+RESULT!$D291&gt;2),"WON",IF(AND(RESULT!$K291&lt;A$1,RESULT!$C291+RESULT!$D291&lt;3),"WON","LOST"))</f>
        <v>LOST</v>
      </c>
      <c r="C232" t="str">
        <f t="shared" ref="C232:C240" ca="1" si="152">IF(AND(A232="WON",B232="WON"),"WON",IF(AND(A232="LOST",B232="LOST"),"LOST","DP"))</f>
        <v>LOST</v>
      </c>
      <c r="E232" t="str">
        <f ca="1">IF(AND(RESULT!$G291&gt;E$1,RESULT!$C291+RESULT!$D291&gt;2),"WON",IF(AND(RESULT!$G291&lt;E$1,RESULT!$C291+RESULT!$D291&lt;3),"WON","LOST"))</f>
        <v>LOST</v>
      </c>
      <c r="F232" t="str">
        <f ca="1">IF(AND(RESULT!$K291&gt;E$1,RESULT!$C291+RESULT!$D291&gt;2),"WON",IF(AND(RESULT!$K291&lt;E$1,RESULT!$C291+RESULT!$D291&lt;3),"WON","LOST"))</f>
        <v>LOST</v>
      </c>
      <c r="G232" t="str">
        <f t="shared" ref="G232:G240" ca="1" si="153">IF(AND(E232="WON",F232="WON"),"WON",IF(AND(E232="LOST",F232="LOST"),"LOST","DP"))</f>
        <v>LOST</v>
      </c>
      <c r="I232" t="str">
        <f ca="1">IF(AND(RESULT!$G291&gt;I$1,RESULT!$C291+RESULT!$D291&gt;2),"WON",IF(AND(RESULT!$G291&lt;I$1,RESULT!$C291+RESULT!$D291&lt;3),"WON","LOST"))</f>
        <v>LOST</v>
      </c>
      <c r="J232" t="str">
        <f ca="1">IF(AND(RESULT!$K291&gt;I$1,RESULT!$C291+RESULT!$D291&gt;2),"WON",IF(AND(RESULT!$K291&lt;I$1,RESULT!$C291+RESULT!$D291&lt;3),"WON","LOST"))</f>
        <v>LOST</v>
      </c>
      <c r="K232" t="str">
        <f t="shared" ref="K232:K240" ca="1" si="154">IF(AND(I232="WON",J232="WON"),"WON",IF(AND(I232="LOST",J232="LOST"),"LOST","DP"))</f>
        <v>LOST</v>
      </c>
      <c r="M232" t="str">
        <f ca="1">IF(AND(RESULT!$G291&gt;M$1,RESULT!$C291+RESULT!$D291&gt;2),"WON",IF(AND(RESULT!$G291&lt;M$1,RESULT!$C291+RESULT!$D291&lt;3),"WON","LOST"))</f>
        <v>LOST</v>
      </c>
      <c r="N232" t="str">
        <f ca="1">IF(AND(RESULT!$K291&gt;M$1,RESULT!$C291+RESULT!$D291&gt;2),"WON",IF(AND(RESULT!$K291&lt;M$1,RESULT!$C291+RESULT!$D291&lt;3),"WON","LOST"))</f>
        <v>LOST</v>
      </c>
      <c r="O232" t="str">
        <f t="shared" ref="O232:O240" ca="1" si="155">IF(AND(M232="WON",N232="WON"),"WON",IF(AND(M232="LOST",N232="LOST"),"LOST","DP"))</f>
        <v>LOST</v>
      </c>
      <c r="Q232" t="str">
        <f ca="1">IF(AND(RESULT!$G291&gt;Q$1,RESULT!$C291+RESULT!$D291&gt;2),"WON",IF(AND(RESULT!$G291&lt;Q$1,RESULT!$C291+RESULT!$D291&lt;3),"WON","LOST"))</f>
        <v>LOST</v>
      </c>
      <c r="R232" t="str">
        <f ca="1">IF(AND(RESULT!$K291&gt;Q$1,RESULT!$C291+RESULT!$D291&gt;2),"WON",IF(AND(RESULT!$K291&lt;Q$1,RESULT!$C291+RESULT!$D291&lt;3),"WON","LOST"))</f>
        <v>LOST</v>
      </c>
      <c r="S232" t="str">
        <f t="shared" ref="S232:S240" ca="1" si="156">IF(AND(Q232="WON",R232="WON"),"WON",IF(AND(Q232="LOST",R232="LOST"),"LOST","DP"))</f>
        <v>LOST</v>
      </c>
      <c r="U232" t="str">
        <f ca="1">IF(AND(RESULT!$G291&gt;U$1,RESULT!$C291+RESULT!$D291&gt;2),"WON",IF(AND(RESULT!$G291&lt;U$1,RESULT!$C291+RESULT!$D291&lt;3),"WON","LOST"))</f>
        <v>LOST</v>
      </c>
      <c r="V232" t="str">
        <f ca="1">IF(AND(RESULT!$K291&gt;U$1,RESULT!$C291+RESULT!$D291&gt;2),"WON",IF(AND(RESULT!$K291&lt;U$1,RESULT!$C291+RESULT!$D291&lt;3),"WON","LOST"))</f>
        <v>LOST</v>
      </c>
      <c r="W232" t="str">
        <f t="shared" ref="W232:W240" ca="1" si="157">IF(AND(U232="WON",V232="WON"),"WON",IF(AND(U232="LOST",V232="LOST"),"LOST","DP"))</f>
        <v>LOST</v>
      </c>
      <c r="Y232" t="str">
        <f ca="1">IF(AND(RESULT!$G291&gt;Y$1,RESULT!$C291+RESULT!$D291&gt;2),"WON",IF(AND(RESULT!$G291&lt;Y$1,RESULT!$C291+RESULT!$D291&lt;3),"WON","LOST"))</f>
        <v>LOST</v>
      </c>
      <c r="Z232" t="str">
        <f ca="1">IF(AND(RESULT!$K291&gt;Y$1,RESULT!$C291+RESULT!$D291&gt;2),"WON",IF(AND(RESULT!$K291&lt;Y$1,RESULT!$C291+RESULT!$D291&lt;3),"WON","LOST"))</f>
        <v>LOST</v>
      </c>
      <c r="AA232" t="str">
        <f t="shared" ref="AA232:AA240" ca="1" si="158">IF(AND(Y232="WON",Z232="WON"),"WON",IF(AND(Y232="LOST",Z232="LOST"),"LOST","DP"))</f>
        <v>LOST</v>
      </c>
      <c r="AC232" t="str">
        <f ca="1">IF(AND(RESULT!$G291&gt;AC$1,RESULT!$C291+RESULT!$D291&gt;2),"WON",IF(AND(RESULT!$G291&lt;AC$1,RESULT!$C291+RESULT!$D291&lt;3),"WON","LOST"))</f>
        <v>WON</v>
      </c>
      <c r="AD232" t="str">
        <f ca="1">IF(AND(RESULT!$K291&gt;AC$1,RESULT!$C291+RESULT!$D291&gt;2),"WON",IF(AND(RESULT!$K291&lt;AC$1,RESULT!$C291+RESULT!$D291&lt;3),"WON","LOST"))</f>
        <v>WON</v>
      </c>
      <c r="AE232" t="str">
        <f t="shared" ref="AE232:AE240" ca="1" si="159">IF(AND(AC232="WON",AD232="WON"),"WON",IF(AND(AC232="LOST",AD232="LOST"),"LOST","DP"))</f>
        <v>WON</v>
      </c>
    </row>
    <row r="233" spans="1:31">
      <c r="A233" t="str">
        <f ca="1">IF(AND(RESULT!$G292&gt;A$1,RESULT!$C292+RESULT!$D292&gt;2),"WON",IF(AND(RESULT!$G292&lt;A$1,RESULT!$C292+RESULT!$D292&lt;3),"WON","LOST"))</f>
        <v>WON</v>
      </c>
      <c r="B233" t="str">
        <f ca="1">IF(AND(RESULT!$K292&gt;A$1,RESULT!$C292+RESULT!$D292&gt;2),"WON",IF(AND(RESULT!$K292&lt;A$1,RESULT!$C292+RESULT!$D292&lt;3),"WON","LOST"))</f>
        <v>WON</v>
      </c>
      <c r="C233" t="str">
        <f t="shared" ca="1" si="152"/>
        <v>WON</v>
      </c>
      <c r="E233" t="str">
        <f ca="1">IF(AND(RESULT!$G292&gt;E$1,RESULT!$C292+RESULT!$D292&gt;2),"WON",IF(AND(RESULT!$G292&lt;E$1,RESULT!$C292+RESULT!$D292&lt;3),"WON","LOST"))</f>
        <v>WON</v>
      </c>
      <c r="F233" t="str">
        <f ca="1">IF(AND(RESULT!$K292&gt;E$1,RESULT!$C292+RESULT!$D292&gt;2),"WON",IF(AND(RESULT!$K292&lt;E$1,RESULT!$C292+RESULT!$D292&lt;3),"WON","LOST"))</f>
        <v>WON</v>
      </c>
      <c r="G233" t="str">
        <f t="shared" ca="1" si="153"/>
        <v>WON</v>
      </c>
      <c r="I233" t="str">
        <f ca="1">IF(AND(RESULT!$G292&gt;I$1,RESULT!$C292+RESULT!$D292&gt;2),"WON",IF(AND(RESULT!$G292&lt;I$1,RESULT!$C292+RESULT!$D292&lt;3),"WON","LOST"))</f>
        <v>WON</v>
      </c>
      <c r="J233" t="str">
        <f ca="1">IF(AND(RESULT!$K292&gt;I$1,RESULT!$C292+RESULT!$D292&gt;2),"WON",IF(AND(RESULT!$K292&lt;I$1,RESULT!$C292+RESULT!$D292&lt;3),"WON","LOST"))</f>
        <v>WON</v>
      </c>
      <c r="K233" t="str">
        <f t="shared" ca="1" si="154"/>
        <v>WON</v>
      </c>
      <c r="M233" t="str">
        <f ca="1">IF(AND(RESULT!$G292&gt;M$1,RESULT!$C292+RESULT!$D292&gt;2),"WON",IF(AND(RESULT!$G292&lt;M$1,RESULT!$C292+RESULT!$D292&lt;3),"WON","LOST"))</f>
        <v>WON</v>
      </c>
      <c r="N233" t="str">
        <f ca="1">IF(AND(RESULT!$K292&gt;M$1,RESULT!$C292+RESULT!$D292&gt;2),"WON",IF(AND(RESULT!$K292&lt;M$1,RESULT!$C292+RESULT!$D292&lt;3),"WON","LOST"))</f>
        <v>WON</v>
      </c>
      <c r="O233" t="str">
        <f t="shared" ca="1" si="155"/>
        <v>WON</v>
      </c>
      <c r="Q233" t="str">
        <f ca="1">IF(AND(RESULT!$G292&gt;Q$1,RESULT!$C292+RESULT!$D292&gt;2),"WON",IF(AND(RESULT!$G292&lt;Q$1,RESULT!$C292+RESULT!$D292&lt;3),"WON","LOST"))</f>
        <v>WON</v>
      </c>
      <c r="R233" t="str">
        <f ca="1">IF(AND(RESULT!$K292&gt;Q$1,RESULT!$C292+RESULT!$D292&gt;2),"WON",IF(AND(RESULT!$K292&lt;Q$1,RESULT!$C292+RESULT!$D292&lt;3),"WON","LOST"))</f>
        <v>WON</v>
      </c>
      <c r="S233" t="str">
        <f t="shared" ca="1" si="156"/>
        <v>WON</v>
      </c>
      <c r="U233" t="str">
        <f ca="1">IF(AND(RESULT!$G292&gt;U$1,RESULT!$C292+RESULT!$D292&gt;2),"WON",IF(AND(RESULT!$G292&lt;U$1,RESULT!$C292+RESULT!$D292&lt;3),"WON","LOST"))</f>
        <v>WON</v>
      </c>
      <c r="V233" t="str">
        <f ca="1">IF(AND(RESULT!$K292&gt;U$1,RESULT!$C292+RESULT!$D292&gt;2),"WON",IF(AND(RESULT!$K292&lt;U$1,RESULT!$C292+RESULT!$D292&lt;3),"WON","LOST"))</f>
        <v>WON</v>
      </c>
      <c r="W233" t="str">
        <f t="shared" ca="1" si="157"/>
        <v>WON</v>
      </c>
      <c r="Y233" t="str">
        <f ca="1">IF(AND(RESULT!$G292&gt;Y$1,RESULT!$C292+RESULT!$D292&gt;2),"WON",IF(AND(RESULT!$G292&lt;Y$1,RESULT!$C292+RESULT!$D292&lt;3),"WON","LOST"))</f>
        <v>WON</v>
      </c>
      <c r="Z233" t="str">
        <f ca="1">IF(AND(RESULT!$K292&gt;Y$1,RESULT!$C292+RESULT!$D292&gt;2),"WON",IF(AND(RESULT!$K292&lt;Y$1,RESULT!$C292+RESULT!$D292&lt;3),"WON","LOST"))</f>
        <v>WON</v>
      </c>
      <c r="AA233" t="str">
        <f t="shared" ca="1" si="158"/>
        <v>WON</v>
      </c>
      <c r="AC233" t="str">
        <f ca="1">IF(AND(RESULT!$G292&gt;AC$1,RESULT!$C292+RESULT!$D292&gt;2),"WON",IF(AND(RESULT!$G292&lt;AC$1,RESULT!$C292+RESULT!$D292&lt;3),"WON","LOST"))</f>
        <v>WON</v>
      </c>
      <c r="AD233" t="str">
        <f ca="1">IF(AND(RESULT!$K292&gt;AC$1,RESULT!$C292+RESULT!$D292&gt;2),"WON",IF(AND(RESULT!$K292&lt;AC$1,RESULT!$C292+RESULT!$D292&lt;3),"WON","LOST"))</f>
        <v>WON</v>
      </c>
      <c r="AE233" t="str">
        <f t="shared" ca="1" si="159"/>
        <v>WON</v>
      </c>
    </row>
    <row r="234" spans="1:31">
      <c r="A234" t="str">
        <f ca="1">IF(AND(RESULT!$G293&gt;A$1,RESULT!$C293+RESULT!$D293&gt;2),"WON",IF(AND(RESULT!$G293&lt;A$1,RESULT!$C293+RESULT!$D293&lt;3),"WON","LOST"))</f>
        <v>LOST</v>
      </c>
      <c r="B234" t="str">
        <f ca="1">IF(AND(RESULT!$K293&gt;A$1,RESULT!$C293+RESULT!$D293&gt;2),"WON",IF(AND(RESULT!$K293&lt;A$1,RESULT!$C293+RESULT!$D293&lt;3),"WON","LOST"))</f>
        <v>LOST</v>
      </c>
      <c r="C234" t="str">
        <f t="shared" ca="1" si="152"/>
        <v>LOST</v>
      </c>
      <c r="E234" t="str">
        <f ca="1">IF(AND(RESULT!$G293&gt;E$1,RESULT!$C293+RESULT!$D293&gt;2),"WON",IF(AND(RESULT!$G293&lt;E$1,RESULT!$C293+RESULT!$D293&lt;3),"WON","LOST"))</f>
        <v>LOST</v>
      </c>
      <c r="F234" t="str">
        <f ca="1">IF(AND(RESULT!$K293&gt;E$1,RESULT!$C293+RESULT!$D293&gt;2),"WON",IF(AND(RESULT!$K293&lt;E$1,RESULT!$C293+RESULT!$D293&lt;3),"WON","LOST"))</f>
        <v>LOST</v>
      </c>
      <c r="G234" t="str">
        <f t="shared" ca="1" si="153"/>
        <v>LOST</v>
      </c>
      <c r="I234" t="str">
        <f ca="1">IF(AND(RESULT!$G293&gt;I$1,RESULT!$C293+RESULT!$D293&gt;2),"WON",IF(AND(RESULT!$G293&lt;I$1,RESULT!$C293+RESULT!$D293&lt;3),"WON","LOST"))</f>
        <v>LOST</v>
      </c>
      <c r="J234" t="str">
        <f ca="1">IF(AND(RESULT!$K293&gt;I$1,RESULT!$C293+RESULT!$D293&gt;2),"WON",IF(AND(RESULT!$K293&lt;I$1,RESULT!$C293+RESULT!$D293&lt;3),"WON","LOST"))</f>
        <v>LOST</v>
      </c>
      <c r="K234" t="str">
        <f t="shared" ca="1" si="154"/>
        <v>LOST</v>
      </c>
      <c r="M234" t="str">
        <f ca="1">IF(AND(RESULT!$G293&gt;M$1,RESULT!$C293+RESULT!$D293&gt;2),"WON",IF(AND(RESULT!$G293&lt;M$1,RESULT!$C293+RESULT!$D293&lt;3),"WON","LOST"))</f>
        <v>LOST</v>
      </c>
      <c r="N234" t="str">
        <f ca="1">IF(AND(RESULT!$K293&gt;M$1,RESULT!$C293+RESULT!$D293&gt;2),"WON",IF(AND(RESULT!$K293&lt;M$1,RESULT!$C293+RESULT!$D293&lt;3),"WON","LOST"))</f>
        <v>LOST</v>
      </c>
      <c r="O234" t="str">
        <f t="shared" ca="1" si="155"/>
        <v>LOST</v>
      </c>
      <c r="Q234" t="str">
        <f ca="1">IF(AND(RESULT!$G293&gt;Q$1,RESULT!$C293+RESULT!$D293&gt;2),"WON",IF(AND(RESULT!$G293&lt;Q$1,RESULT!$C293+RESULT!$D293&lt;3),"WON","LOST"))</f>
        <v>LOST</v>
      </c>
      <c r="R234" t="str">
        <f ca="1">IF(AND(RESULT!$K293&gt;Q$1,RESULT!$C293+RESULT!$D293&gt;2),"WON",IF(AND(RESULT!$K293&lt;Q$1,RESULT!$C293+RESULT!$D293&lt;3),"WON","LOST"))</f>
        <v>LOST</v>
      </c>
      <c r="S234" t="str">
        <f t="shared" ca="1" si="156"/>
        <v>LOST</v>
      </c>
      <c r="U234" t="str">
        <f ca="1">IF(AND(RESULT!$G293&gt;U$1,RESULT!$C293+RESULT!$D293&gt;2),"WON",IF(AND(RESULT!$G293&lt;U$1,RESULT!$C293+RESULT!$D293&lt;3),"WON","LOST"))</f>
        <v>LOST</v>
      </c>
      <c r="V234" t="str">
        <f ca="1">IF(AND(RESULT!$K293&gt;U$1,RESULT!$C293+RESULT!$D293&gt;2),"WON",IF(AND(RESULT!$K293&lt;U$1,RESULT!$C293+RESULT!$D293&lt;3),"WON","LOST"))</f>
        <v>LOST</v>
      </c>
      <c r="W234" t="str">
        <f t="shared" ca="1" si="157"/>
        <v>LOST</v>
      </c>
      <c r="Y234" t="str">
        <f ca="1">IF(AND(RESULT!$G293&gt;Y$1,RESULT!$C293+RESULT!$D293&gt;2),"WON",IF(AND(RESULT!$G293&lt;Y$1,RESULT!$C293+RESULT!$D293&lt;3),"WON","LOST"))</f>
        <v>LOST</v>
      </c>
      <c r="Z234" t="str">
        <f ca="1">IF(AND(RESULT!$K293&gt;Y$1,RESULT!$C293+RESULT!$D293&gt;2),"WON",IF(AND(RESULT!$K293&lt;Y$1,RESULT!$C293+RESULT!$D293&lt;3),"WON","LOST"))</f>
        <v>LOST</v>
      </c>
      <c r="AA234" t="str">
        <f t="shared" ca="1" si="158"/>
        <v>LOST</v>
      </c>
      <c r="AC234" t="str">
        <f ca="1">IF(AND(RESULT!$G293&gt;AC$1,RESULT!$C293+RESULT!$D293&gt;2),"WON",IF(AND(RESULT!$G293&lt;AC$1,RESULT!$C293+RESULT!$D293&lt;3),"WON","LOST"))</f>
        <v>LOST</v>
      </c>
      <c r="AD234" t="str">
        <f ca="1">IF(AND(RESULT!$K293&gt;AC$1,RESULT!$C293+RESULT!$D293&gt;2),"WON",IF(AND(RESULT!$K293&lt;AC$1,RESULT!$C293+RESULT!$D293&lt;3),"WON","LOST"))</f>
        <v>LOST</v>
      </c>
      <c r="AE234" t="str">
        <f t="shared" ca="1" si="159"/>
        <v>LOST</v>
      </c>
    </row>
    <row r="235" spans="1:31">
      <c r="A235" t="str">
        <f ca="1">IF(AND(RESULT!$G294&gt;A$1,RESULT!$C294+RESULT!$D294&gt;2),"WON",IF(AND(RESULT!$G294&lt;A$1,RESULT!$C294+RESULT!$D294&lt;3),"WON","LOST"))</f>
        <v>WON</v>
      </c>
      <c r="B235" t="str">
        <f ca="1">IF(AND(RESULT!$K294&gt;A$1,RESULT!$C294+RESULT!$D294&gt;2),"WON",IF(AND(RESULT!$K294&lt;A$1,RESULT!$C294+RESULT!$D294&lt;3),"WON","LOST"))</f>
        <v>WON</v>
      </c>
      <c r="C235" t="str">
        <f t="shared" ca="1" si="152"/>
        <v>WON</v>
      </c>
      <c r="E235" t="str">
        <f ca="1">IF(AND(RESULT!$G294&gt;E$1,RESULT!$C294+RESULT!$D294&gt;2),"WON",IF(AND(RESULT!$G294&lt;E$1,RESULT!$C294+RESULT!$D294&lt;3),"WON","LOST"))</f>
        <v>WON</v>
      </c>
      <c r="F235" t="str">
        <f ca="1">IF(AND(RESULT!$K294&gt;E$1,RESULT!$C294+RESULT!$D294&gt;2),"WON",IF(AND(RESULT!$K294&lt;E$1,RESULT!$C294+RESULT!$D294&lt;3),"WON","LOST"))</f>
        <v>WON</v>
      </c>
      <c r="G235" t="str">
        <f t="shared" ca="1" si="153"/>
        <v>WON</v>
      </c>
      <c r="I235" t="str">
        <f ca="1">IF(AND(RESULT!$G294&gt;I$1,RESULT!$C294+RESULT!$D294&gt;2),"WON",IF(AND(RESULT!$G294&lt;I$1,RESULT!$C294+RESULT!$D294&lt;3),"WON","LOST"))</f>
        <v>WON</v>
      </c>
      <c r="J235" t="str">
        <f ca="1">IF(AND(RESULT!$K294&gt;I$1,RESULT!$C294+RESULT!$D294&gt;2),"WON",IF(AND(RESULT!$K294&lt;I$1,RESULT!$C294+RESULT!$D294&lt;3),"WON","LOST"))</f>
        <v>WON</v>
      </c>
      <c r="K235" t="str">
        <f t="shared" ca="1" si="154"/>
        <v>WON</v>
      </c>
      <c r="M235" t="str">
        <f ca="1">IF(AND(RESULT!$G294&gt;M$1,RESULT!$C294+RESULT!$D294&gt;2),"WON",IF(AND(RESULT!$G294&lt;M$1,RESULT!$C294+RESULT!$D294&lt;3),"WON","LOST"))</f>
        <v>WON</v>
      </c>
      <c r="N235" t="str">
        <f ca="1">IF(AND(RESULT!$K294&gt;M$1,RESULT!$C294+RESULT!$D294&gt;2),"WON",IF(AND(RESULT!$K294&lt;M$1,RESULT!$C294+RESULT!$D294&lt;3),"WON","LOST"))</f>
        <v>WON</v>
      </c>
      <c r="O235" t="str">
        <f t="shared" ca="1" si="155"/>
        <v>WON</v>
      </c>
      <c r="Q235" t="str">
        <f ca="1">IF(AND(RESULT!$G294&gt;Q$1,RESULT!$C294+RESULT!$D294&gt;2),"WON",IF(AND(RESULT!$G294&lt;Q$1,RESULT!$C294+RESULT!$D294&lt;3),"WON","LOST"))</f>
        <v>WON</v>
      </c>
      <c r="R235" t="str">
        <f ca="1">IF(AND(RESULT!$K294&gt;Q$1,RESULT!$C294+RESULT!$D294&gt;2),"WON",IF(AND(RESULT!$K294&lt;Q$1,RESULT!$C294+RESULT!$D294&lt;3),"WON","LOST"))</f>
        <v>WON</v>
      </c>
      <c r="S235" t="str">
        <f t="shared" ca="1" si="156"/>
        <v>WON</v>
      </c>
      <c r="U235" t="str">
        <f ca="1">IF(AND(RESULT!$G294&gt;U$1,RESULT!$C294+RESULT!$D294&gt;2),"WON",IF(AND(RESULT!$G294&lt;U$1,RESULT!$C294+RESULT!$D294&lt;3),"WON","LOST"))</f>
        <v>WON</v>
      </c>
      <c r="V235" t="str">
        <f ca="1">IF(AND(RESULT!$K294&gt;U$1,RESULT!$C294+RESULT!$D294&gt;2),"WON",IF(AND(RESULT!$K294&lt;U$1,RESULT!$C294+RESULT!$D294&lt;3),"WON","LOST"))</f>
        <v>WON</v>
      </c>
      <c r="W235" t="str">
        <f t="shared" ca="1" si="157"/>
        <v>WON</v>
      </c>
      <c r="Y235" t="str">
        <f ca="1">IF(AND(RESULT!$G294&gt;Y$1,RESULT!$C294+RESULT!$D294&gt;2),"WON",IF(AND(RESULT!$G294&lt;Y$1,RESULT!$C294+RESULT!$D294&lt;3),"WON","LOST"))</f>
        <v>WON</v>
      </c>
      <c r="Z235" t="str">
        <f ca="1">IF(AND(RESULT!$K294&gt;Y$1,RESULT!$C294+RESULT!$D294&gt;2),"WON",IF(AND(RESULT!$K294&lt;Y$1,RESULT!$C294+RESULT!$D294&lt;3),"WON","LOST"))</f>
        <v>WON</v>
      </c>
      <c r="AA235" t="str">
        <f t="shared" ca="1" si="158"/>
        <v>WON</v>
      </c>
      <c r="AC235" t="str">
        <f ca="1">IF(AND(RESULT!$G294&gt;AC$1,RESULT!$C294+RESULT!$D294&gt;2),"WON",IF(AND(RESULT!$G294&lt;AC$1,RESULT!$C294+RESULT!$D294&lt;3),"WON","LOST"))</f>
        <v>WON</v>
      </c>
      <c r="AD235" t="str">
        <f ca="1">IF(AND(RESULT!$K294&gt;AC$1,RESULT!$C294+RESULT!$D294&gt;2),"WON",IF(AND(RESULT!$K294&lt;AC$1,RESULT!$C294+RESULT!$D294&lt;3),"WON","LOST"))</f>
        <v>WON</v>
      </c>
      <c r="AE235" t="str">
        <f t="shared" ca="1" si="159"/>
        <v>WON</v>
      </c>
    </row>
    <row r="236" spans="1:31">
      <c r="A236" t="str">
        <f ca="1">IF(AND(RESULT!$G295&gt;A$1,RESULT!$C295+RESULT!$D295&gt;2),"WON",IF(AND(RESULT!$G295&lt;A$1,RESULT!$C295+RESULT!$D295&lt;3),"WON","LOST"))</f>
        <v>WON</v>
      </c>
      <c r="B236" t="str">
        <f ca="1">IF(AND(RESULT!$K295&gt;A$1,RESULT!$C295+RESULT!$D295&gt;2),"WON",IF(AND(RESULT!$K295&lt;A$1,RESULT!$C295+RESULT!$D295&lt;3),"WON","LOST"))</f>
        <v>WON</v>
      </c>
      <c r="C236" t="str">
        <f t="shared" ca="1" si="152"/>
        <v>WON</v>
      </c>
      <c r="E236" t="str">
        <f ca="1">IF(AND(RESULT!$G295&gt;E$1,RESULT!$C295+RESULT!$D295&gt;2),"WON",IF(AND(RESULT!$G295&lt;E$1,RESULT!$C295+RESULT!$D295&lt;3),"WON","LOST"))</f>
        <v>WON</v>
      </c>
      <c r="F236" t="str">
        <f ca="1">IF(AND(RESULT!$K295&gt;E$1,RESULT!$C295+RESULT!$D295&gt;2),"WON",IF(AND(RESULT!$K295&lt;E$1,RESULT!$C295+RESULT!$D295&lt;3),"WON","LOST"))</f>
        <v>WON</v>
      </c>
      <c r="G236" t="str">
        <f t="shared" ca="1" si="153"/>
        <v>WON</v>
      </c>
      <c r="I236" t="str">
        <f ca="1">IF(AND(RESULT!$G295&gt;I$1,RESULT!$C295+RESULT!$D295&gt;2),"WON",IF(AND(RESULT!$G295&lt;I$1,RESULT!$C295+RESULT!$D295&lt;3),"WON","LOST"))</f>
        <v>WON</v>
      </c>
      <c r="J236" t="str">
        <f ca="1">IF(AND(RESULT!$K295&gt;I$1,RESULT!$C295+RESULT!$D295&gt;2),"WON",IF(AND(RESULT!$K295&lt;I$1,RESULT!$C295+RESULT!$D295&lt;3),"WON","LOST"))</f>
        <v>WON</v>
      </c>
      <c r="K236" t="str">
        <f t="shared" ca="1" si="154"/>
        <v>WON</v>
      </c>
      <c r="M236" t="str">
        <f ca="1">IF(AND(RESULT!$G295&gt;M$1,RESULT!$C295+RESULT!$D295&gt;2),"WON",IF(AND(RESULT!$G295&lt;M$1,RESULT!$C295+RESULT!$D295&lt;3),"WON","LOST"))</f>
        <v>WON</v>
      </c>
      <c r="N236" t="str">
        <f ca="1">IF(AND(RESULT!$K295&gt;M$1,RESULT!$C295+RESULT!$D295&gt;2),"WON",IF(AND(RESULT!$K295&lt;M$1,RESULT!$C295+RESULT!$D295&lt;3),"WON","LOST"))</f>
        <v>WON</v>
      </c>
      <c r="O236" t="str">
        <f t="shared" ca="1" si="155"/>
        <v>WON</v>
      </c>
      <c r="Q236" t="str">
        <f ca="1">IF(AND(RESULT!$G295&gt;Q$1,RESULT!$C295+RESULT!$D295&gt;2),"WON",IF(AND(RESULT!$G295&lt;Q$1,RESULT!$C295+RESULT!$D295&lt;3),"WON","LOST"))</f>
        <v>WON</v>
      </c>
      <c r="R236" t="str">
        <f ca="1">IF(AND(RESULT!$K295&gt;Q$1,RESULT!$C295+RESULT!$D295&gt;2),"WON",IF(AND(RESULT!$K295&lt;Q$1,RESULT!$C295+RESULT!$D295&lt;3),"WON","LOST"))</f>
        <v>WON</v>
      </c>
      <c r="S236" t="str">
        <f t="shared" ca="1" si="156"/>
        <v>WON</v>
      </c>
      <c r="U236" t="str">
        <f ca="1">IF(AND(RESULT!$G295&gt;U$1,RESULT!$C295+RESULT!$D295&gt;2),"WON",IF(AND(RESULT!$G295&lt;U$1,RESULT!$C295+RESULT!$D295&lt;3),"WON","LOST"))</f>
        <v>WON</v>
      </c>
      <c r="V236" t="str">
        <f ca="1">IF(AND(RESULT!$K295&gt;U$1,RESULT!$C295+RESULT!$D295&gt;2),"WON",IF(AND(RESULT!$K295&lt;U$1,RESULT!$C295+RESULT!$D295&lt;3),"WON","LOST"))</f>
        <v>WON</v>
      </c>
      <c r="W236" t="str">
        <f t="shared" ca="1" si="157"/>
        <v>WON</v>
      </c>
      <c r="Y236" t="str">
        <f ca="1">IF(AND(RESULT!$G295&gt;Y$1,RESULT!$C295+RESULT!$D295&gt;2),"WON",IF(AND(RESULT!$G295&lt;Y$1,RESULT!$C295+RESULT!$D295&lt;3),"WON","LOST"))</f>
        <v>WON</v>
      </c>
      <c r="Z236" t="str">
        <f ca="1">IF(AND(RESULT!$K295&gt;Y$1,RESULT!$C295+RESULT!$D295&gt;2),"WON",IF(AND(RESULT!$K295&lt;Y$1,RESULT!$C295+RESULT!$D295&lt;3),"WON","LOST"))</f>
        <v>WON</v>
      </c>
      <c r="AA236" t="str">
        <f t="shared" ca="1" si="158"/>
        <v>WON</v>
      </c>
      <c r="AC236" t="str">
        <f ca="1">IF(AND(RESULT!$G295&gt;AC$1,RESULT!$C295+RESULT!$D295&gt;2),"WON",IF(AND(RESULT!$G295&lt;AC$1,RESULT!$C295+RESULT!$D295&lt;3),"WON","LOST"))</f>
        <v>LOST</v>
      </c>
      <c r="AD236" t="str">
        <f ca="1">IF(AND(RESULT!$K295&gt;AC$1,RESULT!$C295+RESULT!$D295&gt;2),"WON",IF(AND(RESULT!$K295&lt;AC$1,RESULT!$C295+RESULT!$D295&lt;3),"WON","LOST"))</f>
        <v>WON</v>
      </c>
      <c r="AE236" t="str">
        <f t="shared" ca="1" si="159"/>
        <v>DP</v>
      </c>
    </row>
    <row r="237" spans="1:31">
      <c r="A237" t="str">
        <f ca="1">IF(AND(RESULT!$G296&gt;A$1,RESULT!$C296+RESULT!$D296&gt;2),"WON",IF(AND(RESULT!$G296&lt;A$1,RESULT!$C296+RESULT!$D296&lt;3),"WON","LOST"))</f>
        <v>WON</v>
      </c>
      <c r="B237" t="str">
        <f ca="1">IF(AND(RESULT!$K296&gt;A$1,RESULT!$C296+RESULT!$D296&gt;2),"WON",IF(AND(RESULT!$K296&lt;A$1,RESULT!$C296+RESULT!$D296&lt;3),"WON","LOST"))</f>
        <v>WON</v>
      </c>
      <c r="C237" t="str">
        <f t="shared" ca="1" si="152"/>
        <v>WON</v>
      </c>
      <c r="E237" t="str">
        <f ca="1">IF(AND(RESULT!$G296&gt;E$1,RESULT!$C296+RESULT!$D296&gt;2),"WON",IF(AND(RESULT!$G296&lt;E$1,RESULT!$C296+RESULT!$D296&lt;3),"WON","LOST"))</f>
        <v>WON</v>
      </c>
      <c r="F237" t="str">
        <f ca="1">IF(AND(RESULT!$K296&gt;E$1,RESULT!$C296+RESULT!$D296&gt;2),"WON",IF(AND(RESULT!$K296&lt;E$1,RESULT!$C296+RESULT!$D296&lt;3),"WON","LOST"))</f>
        <v>WON</v>
      </c>
      <c r="G237" t="str">
        <f t="shared" ca="1" si="153"/>
        <v>WON</v>
      </c>
      <c r="I237" t="str">
        <f ca="1">IF(AND(RESULT!$G296&gt;I$1,RESULT!$C296+RESULT!$D296&gt;2),"WON",IF(AND(RESULT!$G296&lt;I$1,RESULT!$C296+RESULT!$D296&lt;3),"WON","LOST"))</f>
        <v>WON</v>
      </c>
      <c r="J237" t="str">
        <f ca="1">IF(AND(RESULT!$K296&gt;I$1,RESULT!$C296+RESULT!$D296&gt;2),"WON",IF(AND(RESULT!$K296&lt;I$1,RESULT!$C296+RESULT!$D296&lt;3),"WON","LOST"))</f>
        <v>WON</v>
      </c>
      <c r="K237" t="str">
        <f t="shared" ca="1" si="154"/>
        <v>WON</v>
      </c>
      <c r="M237" t="str">
        <f ca="1">IF(AND(RESULT!$G296&gt;M$1,RESULT!$C296+RESULT!$D296&gt;2),"WON",IF(AND(RESULT!$G296&lt;M$1,RESULT!$C296+RESULT!$D296&lt;3),"WON","LOST"))</f>
        <v>WON</v>
      </c>
      <c r="N237" t="str">
        <f ca="1">IF(AND(RESULT!$K296&gt;M$1,RESULT!$C296+RESULT!$D296&gt;2),"WON",IF(AND(RESULT!$K296&lt;M$1,RESULT!$C296+RESULT!$D296&lt;3),"WON","LOST"))</f>
        <v>WON</v>
      </c>
      <c r="O237" t="str">
        <f t="shared" ca="1" si="155"/>
        <v>WON</v>
      </c>
      <c r="Q237" t="str">
        <f ca="1">IF(AND(RESULT!$G296&gt;Q$1,RESULT!$C296+RESULT!$D296&gt;2),"WON",IF(AND(RESULT!$G296&lt;Q$1,RESULT!$C296+RESULT!$D296&lt;3),"WON","LOST"))</f>
        <v>WON</v>
      </c>
      <c r="R237" t="str">
        <f ca="1">IF(AND(RESULT!$K296&gt;Q$1,RESULT!$C296+RESULT!$D296&gt;2),"WON",IF(AND(RESULT!$K296&lt;Q$1,RESULT!$C296+RESULT!$D296&lt;3),"WON","LOST"))</f>
        <v>WON</v>
      </c>
      <c r="S237" t="str">
        <f t="shared" ca="1" si="156"/>
        <v>WON</v>
      </c>
      <c r="U237" t="str">
        <f ca="1">IF(AND(RESULT!$G296&gt;U$1,RESULT!$C296+RESULT!$D296&gt;2),"WON",IF(AND(RESULT!$G296&lt;U$1,RESULT!$C296+RESULT!$D296&lt;3),"WON","LOST"))</f>
        <v>WON</v>
      </c>
      <c r="V237" t="str">
        <f ca="1">IF(AND(RESULT!$K296&gt;U$1,RESULT!$C296+RESULT!$D296&gt;2),"WON",IF(AND(RESULT!$K296&lt;U$1,RESULT!$C296+RESULT!$D296&lt;3),"WON","LOST"))</f>
        <v>WON</v>
      </c>
      <c r="W237" t="str">
        <f t="shared" ca="1" si="157"/>
        <v>WON</v>
      </c>
      <c r="Y237" t="str">
        <f ca="1">IF(AND(RESULT!$G296&gt;Y$1,RESULT!$C296+RESULT!$D296&gt;2),"WON",IF(AND(RESULT!$G296&lt;Y$1,RESULT!$C296+RESULT!$D296&lt;3),"WON","LOST"))</f>
        <v>WON</v>
      </c>
      <c r="Z237" t="str">
        <f ca="1">IF(AND(RESULT!$K296&gt;Y$1,RESULT!$C296+RESULT!$D296&gt;2),"WON",IF(AND(RESULT!$K296&lt;Y$1,RESULT!$C296+RESULT!$D296&lt;3),"WON","LOST"))</f>
        <v>WON</v>
      </c>
      <c r="AA237" t="str">
        <f t="shared" ca="1" si="158"/>
        <v>WON</v>
      </c>
      <c r="AC237" t="str">
        <f ca="1">IF(AND(RESULT!$G296&gt;AC$1,RESULT!$C296+RESULT!$D296&gt;2),"WON",IF(AND(RESULT!$G296&lt;AC$1,RESULT!$C296+RESULT!$D296&lt;3),"WON","LOST"))</f>
        <v>WON</v>
      </c>
      <c r="AD237" t="str">
        <f ca="1">IF(AND(RESULT!$K296&gt;AC$1,RESULT!$C296+RESULT!$D296&gt;2),"WON",IF(AND(RESULT!$K296&lt;AC$1,RESULT!$C296+RESULT!$D296&lt;3),"WON","LOST"))</f>
        <v>WON</v>
      </c>
      <c r="AE237" t="str">
        <f t="shared" ca="1" si="159"/>
        <v>WON</v>
      </c>
    </row>
    <row r="238" spans="1:31">
      <c r="A238" t="str">
        <f ca="1">IF(AND(RESULT!$G297&gt;A$1,RESULT!$C297+RESULT!$D297&gt;2),"WON",IF(AND(RESULT!$G297&lt;A$1,RESULT!$C297+RESULT!$D297&lt;3),"WON","LOST"))</f>
        <v>WON</v>
      </c>
      <c r="B238" t="str">
        <f ca="1">IF(AND(RESULT!$K297&gt;A$1,RESULT!$C297+RESULT!$D297&gt;2),"WON",IF(AND(RESULT!$K297&lt;A$1,RESULT!$C297+RESULT!$D297&lt;3),"WON","LOST"))</f>
        <v>WON</v>
      </c>
      <c r="C238" t="str">
        <f t="shared" ca="1" si="152"/>
        <v>WON</v>
      </c>
      <c r="E238" t="str">
        <f ca="1">IF(AND(RESULT!$G297&gt;E$1,RESULT!$C297+RESULT!$D297&gt;2),"WON",IF(AND(RESULT!$G297&lt;E$1,RESULT!$C297+RESULT!$D297&lt;3),"WON","LOST"))</f>
        <v>WON</v>
      </c>
      <c r="F238" t="str">
        <f ca="1">IF(AND(RESULT!$K297&gt;E$1,RESULT!$C297+RESULT!$D297&gt;2),"WON",IF(AND(RESULT!$K297&lt;E$1,RESULT!$C297+RESULT!$D297&lt;3),"WON","LOST"))</f>
        <v>WON</v>
      </c>
      <c r="G238" t="str">
        <f t="shared" ca="1" si="153"/>
        <v>WON</v>
      </c>
      <c r="I238" t="str">
        <f ca="1">IF(AND(RESULT!$G297&gt;I$1,RESULT!$C297+RESULT!$D297&gt;2),"WON",IF(AND(RESULT!$G297&lt;I$1,RESULT!$C297+RESULT!$D297&lt;3),"WON","LOST"))</f>
        <v>WON</v>
      </c>
      <c r="J238" t="str">
        <f ca="1">IF(AND(RESULT!$K297&gt;I$1,RESULT!$C297+RESULT!$D297&gt;2),"WON",IF(AND(RESULT!$K297&lt;I$1,RESULT!$C297+RESULT!$D297&lt;3),"WON","LOST"))</f>
        <v>WON</v>
      </c>
      <c r="K238" t="str">
        <f t="shared" ca="1" si="154"/>
        <v>WON</v>
      </c>
      <c r="M238" t="str">
        <f ca="1">IF(AND(RESULT!$G297&gt;M$1,RESULT!$C297+RESULT!$D297&gt;2),"WON",IF(AND(RESULT!$G297&lt;M$1,RESULT!$C297+RESULT!$D297&lt;3),"WON","LOST"))</f>
        <v>WON</v>
      </c>
      <c r="N238" t="str">
        <f ca="1">IF(AND(RESULT!$K297&gt;M$1,RESULT!$C297+RESULT!$D297&gt;2),"WON",IF(AND(RESULT!$K297&lt;M$1,RESULT!$C297+RESULT!$D297&lt;3),"WON","LOST"))</f>
        <v>WON</v>
      </c>
      <c r="O238" t="str">
        <f t="shared" ca="1" si="155"/>
        <v>WON</v>
      </c>
      <c r="Q238" t="str">
        <f ca="1">IF(AND(RESULT!$G297&gt;Q$1,RESULT!$C297+RESULT!$D297&gt;2),"WON",IF(AND(RESULT!$G297&lt;Q$1,RESULT!$C297+RESULT!$D297&lt;3),"WON","LOST"))</f>
        <v>WON</v>
      </c>
      <c r="R238" t="str">
        <f ca="1">IF(AND(RESULT!$K297&gt;Q$1,RESULT!$C297+RESULT!$D297&gt;2),"WON",IF(AND(RESULT!$K297&lt;Q$1,RESULT!$C297+RESULT!$D297&lt;3),"WON","LOST"))</f>
        <v>WON</v>
      </c>
      <c r="S238" t="str">
        <f t="shared" ca="1" si="156"/>
        <v>WON</v>
      </c>
      <c r="U238" t="str">
        <f ca="1">IF(AND(RESULT!$G297&gt;U$1,RESULT!$C297+RESULT!$D297&gt;2),"WON",IF(AND(RESULT!$G297&lt;U$1,RESULT!$C297+RESULT!$D297&lt;3),"WON","LOST"))</f>
        <v>WON</v>
      </c>
      <c r="V238" t="str">
        <f ca="1">IF(AND(RESULT!$K297&gt;U$1,RESULT!$C297+RESULT!$D297&gt;2),"WON",IF(AND(RESULT!$K297&lt;U$1,RESULT!$C297+RESULT!$D297&lt;3),"WON","LOST"))</f>
        <v>WON</v>
      </c>
      <c r="W238" t="str">
        <f t="shared" ca="1" si="157"/>
        <v>WON</v>
      </c>
      <c r="Y238" t="str">
        <f ca="1">IF(AND(RESULT!$G297&gt;Y$1,RESULT!$C297+RESULT!$D297&gt;2),"WON",IF(AND(RESULT!$G297&lt;Y$1,RESULT!$C297+RESULT!$D297&lt;3),"WON","LOST"))</f>
        <v>WON</v>
      </c>
      <c r="Z238" t="str">
        <f ca="1">IF(AND(RESULT!$K297&gt;Y$1,RESULT!$C297+RESULT!$D297&gt;2),"WON",IF(AND(RESULT!$K297&lt;Y$1,RESULT!$C297+RESULT!$D297&lt;3),"WON","LOST"))</f>
        <v>WON</v>
      </c>
      <c r="AA238" t="str">
        <f t="shared" ca="1" si="158"/>
        <v>WON</v>
      </c>
      <c r="AC238" t="str">
        <f ca="1">IF(AND(RESULT!$G297&gt;AC$1,RESULT!$C297+RESULT!$D297&gt;2),"WON",IF(AND(RESULT!$G297&lt;AC$1,RESULT!$C297+RESULT!$D297&lt;3),"WON","LOST"))</f>
        <v>LOST</v>
      </c>
      <c r="AD238" t="str">
        <f ca="1">IF(AND(RESULT!$K297&gt;AC$1,RESULT!$C297+RESULT!$D297&gt;2),"WON",IF(AND(RESULT!$K297&lt;AC$1,RESULT!$C297+RESULT!$D297&lt;3),"WON","LOST"))</f>
        <v>WON</v>
      </c>
      <c r="AE238" t="str">
        <f t="shared" ca="1" si="159"/>
        <v>DP</v>
      </c>
    </row>
    <row r="239" spans="1:31">
      <c r="A239" t="str">
        <f ca="1">IF(AND(RESULT!$G298&gt;A$1,RESULT!$C298+RESULT!$D298&gt;2),"WON",IF(AND(RESULT!$G298&lt;A$1,RESULT!$C298+RESULT!$D298&lt;3),"WON","LOST"))</f>
        <v>WON</v>
      </c>
      <c r="B239" t="str">
        <f ca="1">IF(AND(RESULT!$K298&gt;A$1,RESULT!$C298+RESULT!$D298&gt;2),"WON",IF(AND(RESULT!$K298&lt;A$1,RESULT!$C298+RESULT!$D298&lt;3),"WON","LOST"))</f>
        <v>WON</v>
      </c>
      <c r="C239" t="str">
        <f t="shared" ca="1" si="152"/>
        <v>WON</v>
      </c>
      <c r="E239" t="str">
        <f ca="1">IF(AND(RESULT!$G298&gt;E$1,RESULT!$C298+RESULT!$D298&gt;2),"WON",IF(AND(RESULT!$G298&lt;E$1,RESULT!$C298+RESULT!$D298&lt;3),"WON","LOST"))</f>
        <v>WON</v>
      </c>
      <c r="F239" t="str">
        <f ca="1">IF(AND(RESULT!$K298&gt;E$1,RESULT!$C298+RESULT!$D298&gt;2),"WON",IF(AND(RESULT!$K298&lt;E$1,RESULT!$C298+RESULT!$D298&lt;3),"WON","LOST"))</f>
        <v>WON</v>
      </c>
      <c r="G239" t="str">
        <f t="shared" ca="1" si="153"/>
        <v>WON</v>
      </c>
      <c r="I239" t="str">
        <f ca="1">IF(AND(RESULT!$G298&gt;I$1,RESULT!$C298+RESULT!$D298&gt;2),"WON",IF(AND(RESULT!$G298&lt;I$1,RESULT!$C298+RESULT!$D298&lt;3),"WON","LOST"))</f>
        <v>WON</v>
      </c>
      <c r="J239" t="str">
        <f ca="1">IF(AND(RESULT!$K298&gt;I$1,RESULT!$C298+RESULT!$D298&gt;2),"WON",IF(AND(RESULT!$K298&lt;I$1,RESULT!$C298+RESULT!$D298&lt;3),"WON","LOST"))</f>
        <v>WON</v>
      </c>
      <c r="K239" t="str">
        <f t="shared" ca="1" si="154"/>
        <v>WON</v>
      </c>
      <c r="M239" t="str">
        <f ca="1">IF(AND(RESULT!$G298&gt;M$1,RESULT!$C298+RESULT!$D298&gt;2),"WON",IF(AND(RESULT!$G298&lt;M$1,RESULT!$C298+RESULT!$D298&lt;3),"WON","LOST"))</f>
        <v>WON</v>
      </c>
      <c r="N239" t="str">
        <f ca="1">IF(AND(RESULT!$K298&gt;M$1,RESULT!$C298+RESULT!$D298&gt;2),"WON",IF(AND(RESULT!$K298&lt;M$1,RESULT!$C298+RESULT!$D298&lt;3),"WON","LOST"))</f>
        <v>WON</v>
      </c>
      <c r="O239" t="str">
        <f t="shared" ca="1" si="155"/>
        <v>WON</v>
      </c>
      <c r="Q239" t="str">
        <f ca="1">IF(AND(RESULT!$G298&gt;Q$1,RESULT!$C298+RESULT!$D298&gt;2),"WON",IF(AND(RESULT!$G298&lt;Q$1,RESULT!$C298+RESULT!$D298&lt;3),"WON","LOST"))</f>
        <v>WON</v>
      </c>
      <c r="R239" t="str">
        <f ca="1">IF(AND(RESULT!$K298&gt;Q$1,RESULT!$C298+RESULT!$D298&gt;2),"WON",IF(AND(RESULT!$K298&lt;Q$1,RESULT!$C298+RESULT!$D298&lt;3),"WON","LOST"))</f>
        <v>WON</v>
      </c>
      <c r="S239" t="str">
        <f t="shared" ca="1" si="156"/>
        <v>WON</v>
      </c>
      <c r="U239" t="str">
        <f ca="1">IF(AND(RESULT!$G298&gt;U$1,RESULT!$C298+RESULT!$D298&gt;2),"WON",IF(AND(RESULT!$G298&lt;U$1,RESULT!$C298+RESULT!$D298&lt;3),"WON","LOST"))</f>
        <v>WON</v>
      </c>
      <c r="V239" t="str">
        <f ca="1">IF(AND(RESULT!$K298&gt;U$1,RESULT!$C298+RESULT!$D298&gt;2),"WON",IF(AND(RESULT!$K298&lt;U$1,RESULT!$C298+RESULT!$D298&lt;3),"WON","LOST"))</f>
        <v>WON</v>
      </c>
      <c r="W239" t="str">
        <f t="shared" ca="1" si="157"/>
        <v>WON</v>
      </c>
      <c r="Y239" t="str">
        <f ca="1">IF(AND(RESULT!$G298&gt;Y$1,RESULT!$C298+RESULT!$D298&gt;2),"WON",IF(AND(RESULT!$G298&lt;Y$1,RESULT!$C298+RESULT!$D298&lt;3),"WON","LOST"))</f>
        <v>WON</v>
      </c>
      <c r="Z239" t="str">
        <f ca="1">IF(AND(RESULT!$K298&gt;Y$1,RESULT!$C298+RESULT!$D298&gt;2),"WON",IF(AND(RESULT!$K298&lt;Y$1,RESULT!$C298+RESULT!$D298&lt;3),"WON","LOST"))</f>
        <v>WON</v>
      </c>
      <c r="AA239" t="str">
        <f t="shared" ca="1" si="158"/>
        <v>WON</v>
      </c>
      <c r="AC239" t="str">
        <f ca="1">IF(AND(RESULT!$G298&gt;AC$1,RESULT!$C298+RESULT!$D298&gt;2),"WON",IF(AND(RESULT!$G298&lt;AC$1,RESULT!$C298+RESULT!$D298&lt;3),"WON","LOST"))</f>
        <v>WON</v>
      </c>
      <c r="AD239" t="str">
        <f ca="1">IF(AND(RESULT!$K298&gt;AC$1,RESULT!$C298+RESULT!$D298&gt;2),"WON",IF(AND(RESULT!$K298&lt;AC$1,RESULT!$C298+RESULT!$D298&lt;3),"WON","LOST"))</f>
        <v>WON</v>
      </c>
      <c r="AE239" t="str">
        <f t="shared" ca="1" si="159"/>
        <v>WON</v>
      </c>
    </row>
    <row r="240" spans="1:31">
      <c r="A240" t="str">
        <f ca="1">IF(AND(RESULT!$G299&gt;A$1,RESULT!$C299+RESULT!$D299&gt;2),"WON",IF(AND(RESULT!$G299&lt;A$1,RESULT!$C299+RESULT!$D299&lt;3),"WON","LOST"))</f>
        <v>WON</v>
      </c>
      <c r="B240" t="str">
        <f ca="1">IF(AND(RESULT!$K299&gt;A$1,RESULT!$C299+RESULT!$D299&gt;2),"WON",IF(AND(RESULT!$K299&lt;A$1,RESULT!$C299+RESULT!$D299&lt;3),"WON","LOST"))</f>
        <v>WON</v>
      </c>
      <c r="C240" t="str">
        <f t="shared" ca="1" si="152"/>
        <v>WON</v>
      </c>
      <c r="E240" t="str">
        <f ca="1">IF(AND(RESULT!$G299&gt;E$1,RESULT!$C299+RESULT!$D299&gt;2),"WON",IF(AND(RESULT!$G299&lt;E$1,RESULT!$C299+RESULT!$D299&lt;3),"WON","LOST"))</f>
        <v>WON</v>
      </c>
      <c r="F240" t="str">
        <f ca="1">IF(AND(RESULT!$K299&gt;E$1,RESULT!$C299+RESULT!$D299&gt;2),"WON",IF(AND(RESULT!$K299&lt;E$1,RESULT!$C299+RESULT!$D299&lt;3),"WON","LOST"))</f>
        <v>WON</v>
      </c>
      <c r="G240" t="str">
        <f t="shared" ca="1" si="153"/>
        <v>WON</v>
      </c>
      <c r="I240" t="str">
        <f ca="1">IF(AND(RESULT!$G299&gt;I$1,RESULT!$C299+RESULT!$D299&gt;2),"WON",IF(AND(RESULT!$G299&lt;I$1,RESULT!$C299+RESULT!$D299&lt;3),"WON","LOST"))</f>
        <v>WON</v>
      </c>
      <c r="J240" t="str">
        <f ca="1">IF(AND(RESULT!$K299&gt;I$1,RESULT!$C299+RESULT!$D299&gt;2),"WON",IF(AND(RESULT!$K299&lt;I$1,RESULT!$C299+RESULT!$D299&lt;3),"WON","LOST"))</f>
        <v>WON</v>
      </c>
      <c r="K240" t="str">
        <f t="shared" ca="1" si="154"/>
        <v>WON</v>
      </c>
      <c r="M240" t="str">
        <f ca="1">IF(AND(RESULT!$G299&gt;M$1,RESULT!$C299+RESULT!$D299&gt;2),"WON",IF(AND(RESULT!$G299&lt;M$1,RESULT!$C299+RESULT!$D299&lt;3),"WON","LOST"))</f>
        <v>WON</v>
      </c>
      <c r="N240" t="str">
        <f ca="1">IF(AND(RESULT!$K299&gt;M$1,RESULT!$C299+RESULT!$D299&gt;2),"WON",IF(AND(RESULT!$K299&lt;M$1,RESULT!$C299+RESULT!$D299&lt;3),"WON","LOST"))</f>
        <v>WON</v>
      </c>
      <c r="O240" t="str">
        <f t="shared" ca="1" si="155"/>
        <v>WON</v>
      </c>
      <c r="Q240" t="str">
        <f ca="1">IF(AND(RESULT!$G299&gt;Q$1,RESULT!$C299+RESULT!$D299&gt;2),"WON",IF(AND(RESULT!$G299&lt;Q$1,RESULT!$C299+RESULT!$D299&lt;3),"WON","LOST"))</f>
        <v>WON</v>
      </c>
      <c r="R240" t="str">
        <f ca="1">IF(AND(RESULT!$K299&gt;Q$1,RESULT!$C299+RESULT!$D299&gt;2),"WON",IF(AND(RESULT!$K299&lt;Q$1,RESULT!$C299+RESULT!$D299&lt;3),"WON","LOST"))</f>
        <v>WON</v>
      </c>
      <c r="S240" t="str">
        <f t="shared" ca="1" si="156"/>
        <v>WON</v>
      </c>
      <c r="U240" t="str">
        <f ca="1">IF(AND(RESULT!$G299&gt;U$1,RESULT!$C299+RESULT!$D299&gt;2),"WON",IF(AND(RESULT!$G299&lt;U$1,RESULT!$C299+RESULT!$D299&lt;3),"WON","LOST"))</f>
        <v>WON</v>
      </c>
      <c r="V240" t="str">
        <f ca="1">IF(AND(RESULT!$K299&gt;U$1,RESULT!$C299+RESULT!$D299&gt;2),"WON",IF(AND(RESULT!$K299&lt;U$1,RESULT!$C299+RESULT!$D299&lt;3),"WON","LOST"))</f>
        <v>WON</v>
      </c>
      <c r="W240" t="str">
        <f t="shared" ca="1" si="157"/>
        <v>WON</v>
      </c>
      <c r="Y240" t="str">
        <f ca="1">IF(AND(RESULT!$G299&gt;Y$1,RESULT!$C299+RESULT!$D299&gt;2),"WON",IF(AND(RESULT!$G299&lt;Y$1,RESULT!$C299+RESULT!$D299&lt;3),"WON","LOST"))</f>
        <v>WON</v>
      </c>
      <c r="Z240" t="str">
        <f ca="1">IF(AND(RESULT!$K299&gt;Y$1,RESULT!$C299+RESULT!$D299&gt;2),"WON",IF(AND(RESULT!$K299&lt;Y$1,RESULT!$C299+RESULT!$D299&lt;3),"WON","LOST"))</f>
        <v>WON</v>
      </c>
      <c r="AA240" t="str">
        <f t="shared" ca="1" si="158"/>
        <v>WON</v>
      </c>
      <c r="AC240" t="str">
        <f ca="1">IF(AND(RESULT!$G299&gt;AC$1,RESULT!$C299+RESULT!$D299&gt;2),"WON",IF(AND(RESULT!$G299&lt;AC$1,RESULT!$C299+RESULT!$D299&lt;3),"WON","LOST"))</f>
        <v>WON</v>
      </c>
      <c r="AD240" t="str">
        <f ca="1">IF(AND(RESULT!$K299&gt;AC$1,RESULT!$C299+RESULT!$D299&gt;2),"WON",IF(AND(RESULT!$K299&lt;AC$1,RESULT!$C299+RESULT!$D299&lt;3),"WON","LOST"))</f>
        <v>WON</v>
      </c>
      <c r="AE240" t="str">
        <f t="shared" ca="1" si="159"/>
        <v>WON</v>
      </c>
    </row>
    <row r="243" spans="1:31">
      <c r="A243" t="str">
        <f ca="1">IF(AND(RESULT!$G302&gt;A$1,RESULT!$C302+RESULT!$D302&gt;2),"WON",IF(AND(RESULT!$G302&lt;A$1,RESULT!$C302+RESULT!$D302&lt;3),"WON","LOST"))</f>
        <v>WON</v>
      </c>
      <c r="B243" t="str">
        <f ca="1">IF(AND(RESULT!$K302&gt;A$1,RESULT!$C302+RESULT!$D302&gt;2),"WON",IF(AND(RESULT!$K302&lt;A$1,RESULT!$C302+RESULT!$D302&lt;3),"WON","LOST"))</f>
        <v>WON</v>
      </c>
      <c r="C243" t="str">
        <f ca="1">IF(AND(A243="WON",B243="WON"),"WON",IF(AND(A243="LOST",B243="LOST"),"LOST","DP"))</f>
        <v>WON</v>
      </c>
      <c r="E243" t="str">
        <f ca="1">IF(AND(RESULT!$G302&gt;E$1,RESULT!$C302+RESULT!$D302&gt;2),"WON",IF(AND(RESULT!$G302&lt;E$1,RESULT!$C302+RESULT!$D302&lt;3),"WON","LOST"))</f>
        <v>WON</v>
      </c>
      <c r="F243" t="str">
        <f ca="1">IF(AND(RESULT!$K302&gt;E$1,RESULT!$C302+RESULT!$D302&gt;2),"WON",IF(AND(RESULT!$K302&lt;E$1,RESULT!$C302+RESULT!$D302&lt;3),"WON","LOST"))</f>
        <v>WON</v>
      </c>
      <c r="G243" t="str">
        <f ca="1">IF(AND(E243="WON",F243="WON"),"WON",IF(AND(E243="LOST",F243="LOST"),"LOST","DP"))</f>
        <v>WON</v>
      </c>
      <c r="I243" t="str">
        <f ca="1">IF(AND(RESULT!$G302&gt;I$1,RESULT!$C302+RESULT!$D302&gt;2),"WON",IF(AND(RESULT!$G302&lt;I$1,RESULT!$C302+RESULT!$D302&lt;3),"WON","LOST"))</f>
        <v>WON</v>
      </c>
      <c r="J243" t="str">
        <f ca="1">IF(AND(RESULT!$K302&gt;I$1,RESULT!$C302+RESULT!$D302&gt;2),"WON",IF(AND(RESULT!$K302&lt;I$1,RESULT!$C302+RESULT!$D302&lt;3),"WON","LOST"))</f>
        <v>WON</v>
      </c>
      <c r="K243" t="str">
        <f ca="1">IF(AND(I243="WON",J243="WON"),"WON",IF(AND(I243="LOST",J243="LOST"),"LOST","DP"))</f>
        <v>WON</v>
      </c>
      <c r="M243" t="str">
        <f ca="1">IF(AND(RESULT!$G302&gt;M$1,RESULT!$C302+RESULT!$D302&gt;2),"WON",IF(AND(RESULT!$G302&lt;M$1,RESULT!$C302+RESULT!$D302&lt;3),"WON","LOST"))</f>
        <v>WON</v>
      </c>
      <c r="N243" t="str">
        <f ca="1">IF(AND(RESULT!$K302&gt;M$1,RESULT!$C302+RESULT!$D302&gt;2),"WON",IF(AND(RESULT!$K302&lt;M$1,RESULT!$C302+RESULT!$D302&lt;3),"WON","LOST"))</f>
        <v>WON</v>
      </c>
      <c r="O243" t="str">
        <f ca="1">IF(AND(M243="WON",N243="WON"),"WON",IF(AND(M243="LOST",N243="LOST"),"LOST","DP"))</f>
        <v>WON</v>
      </c>
      <c r="Q243" t="str">
        <f ca="1">IF(AND(RESULT!$G302&gt;Q$1,RESULT!$C302+RESULT!$D302&gt;2),"WON",IF(AND(RESULT!$G302&lt;Q$1,RESULT!$C302+RESULT!$D302&lt;3),"WON","LOST"))</f>
        <v>WON</v>
      </c>
      <c r="R243" t="str">
        <f ca="1">IF(AND(RESULT!$K302&gt;Q$1,RESULT!$C302+RESULT!$D302&gt;2),"WON",IF(AND(RESULT!$K302&lt;Q$1,RESULT!$C302+RESULT!$D302&lt;3),"WON","LOST"))</f>
        <v>WON</v>
      </c>
      <c r="S243" t="str">
        <f ca="1">IF(AND(Q243="WON",R243="WON"),"WON",IF(AND(Q243="LOST",R243="LOST"),"LOST","DP"))</f>
        <v>WON</v>
      </c>
      <c r="U243" t="str">
        <f ca="1">IF(AND(RESULT!$G302&gt;U$1,RESULT!$C302+RESULT!$D302&gt;2),"WON",IF(AND(RESULT!$G302&lt;U$1,RESULT!$C302+RESULT!$D302&lt;3),"WON","LOST"))</f>
        <v>WON</v>
      </c>
      <c r="V243" t="str">
        <f ca="1">IF(AND(RESULT!$K302&gt;U$1,RESULT!$C302+RESULT!$D302&gt;2),"WON",IF(AND(RESULT!$K302&lt;U$1,RESULT!$C302+RESULT!$D302&lt;3),"WON","LOST"))</f>
        <v>WON</v>
      </c>
      <c r="W243" t="str">
        <f ca="1">IF(AND(U243="WON",V243="WON"),"WON",IF(AND(U243="LOST",V243="LOST"),"LOST","DP"))</f>
        <v>WON</v>
      </c>
      <c r="Y243" t="str">
        <f ca="1">IF(AND(RESULT!$G302&gt;Y$1,RESULT!$C302+RESULT!$D302&gt;2),"WON",IF(AND(RESULT!$G302&lt;Y$1,RESULT!$C302+RESULT!$D302&lt;3),"WON","LOST"))</f>
        <v>WON</v>
      </c>
      <c r="Z243" t="str">
        <f ca="1">IF(AND(RESULT!$K302&gt;Y$1,RESULT!$C302+RESULT!$D302&gt;2),"WON",IF(AND(RESULT!$K302&lt;Y$1,RESULT!$C302+RESULT!$D302&lt;3),"WON","LOST"))</f>
        <v>WON</v>
      </c>
      <c r="AA243" t="str">
        <f ca="1">IF(AND(Y243="WON",Z243="WON"),"WON",IF(AND(Y243="LOST",Z243="LOST"),"LOST","DP"))</f>
        <v>WON</v>
      </c>
      <c r="AC243" t="str">
        <f ca="1">IF(AND(RESULT!$G302&gt;AC$1,RESULT!$C302+RESULT!$D302&gt;2),"WON",IF(AND(RESULT!$G302&lt;AC$1,RESULT!$C302+RESULT!$D302&lt;3),"WON","LOST"))</f>
        <v>WON</v>
      </c>
      <c r="AD243" t="str">
        <f ca="1">IF(AND(RESULT!$K302&gt;AC$1,RESULT!$C302+RESULT!$D302&gt;2),"WON",IF(AND(RESULT!$K302&lt;AC$1,RESULT!$C302+RESULT!$D302&lt;3),"WON","LOST"))</f>
        <v>WON</v>
      </c>
      <c r="AE243" t="str">
        <f ca="1">IF(AND(AC243="WON",AD243="WON"),"WON",IF(AND(AC243="LOST",AD243="LOST"),"LOST","DP"))</f>
        <v>WON</v>
      </c>
    </row>
    <row r="244" spans="1:31">
      <c r="A244" t="str">
        <f ca="1">IF(AND(RESULT!$G303&gt;A$1,RESULT!$C303+RESULT!$D303&gt;2),"WON",IF(AND(RESULT!$G303&lt;A$1,RESULT!$C303+RESULT!$D303&lt;3),"WON","LOST"))</f>
        <v>LOST</v>
      </c>
      <c r="B244" t="str">
        <f ca="1">IF(AND(RESULT!$K303&gt;A$1,RESULT!$C303+RESULT!$D303&gt;2),"WON",IF(AND(RESULT!$K303&lt;A$1,RESULT!$C303+RESULT!$D303&lt;3),"WON","LOST"))</f>
        <v>LOST</v>
      </c>
      <c r="C244" t="str">
        <f t="shared" ref="C244:C252" ca="1" si="160">IF(AND(A244="WON",B244="WON"),"WON",IF(AND(A244="LOST",B244="LOST"),"LOST","DP"))</f>
        <v>LOST</v>
      </c>
      <c r="E244" t="str">
        <f ca="1">IF(AND(RESULT!$G303&gt;E$1,RESULT!$C303+RESULT!$D303&gt;2),"WON",IF(AND(RESULT!$G303&lt;E$1,RESULT!$C303+RESULT!$D303&lt;3),"WON","LOST"))</f>
        <v>LOST</v>
      </c>
      <c r="F244" t="str">
        <f ca="1">IF(AND(RESULT!$K303&gt;E$1,RESULT!$C303+RESULT!$D303&gt;2),"WON",IF(AND(RESULT!$K303&lt;E$1,RESULT!$C303+RESULT!$D303&lt;3),"WON","LOST"))</f>
        <v>LOST</v>
      </c>
      <c r="G244" t="str">
        <f t="shared" ref="G244:G252" ca="1" si="161">IF(AND(E244="WON",F244="WON"),"WON",IF(AND(E244="LOST",F244="LOST"),"LOST","DP"))</f>
        <v>LOST</v>
      </c>
      <c r="I244" t="str">
        <f ca="1">IF(AND(RESULT!$G303&gt;I$1,RESULT!$C303+RESULT!$D303&gt;2),"WON",IF(AND(RESULT!$G303&lt;I$1,RESULT!$C303+RESULT!$D303&lt;3),"WON","LOST"))</f>
        <v>LOST</v>
      </c>
      <c r="J244" t="str">
        <f ca="1">IF(AND(RESULT!$K303&gt;I$1,RESULT!$C303+RESULT!$D303&gt;2),"WON",IF(AND(RESULT!$K303&lt;I$1,RESULT!$C303+RESULT!$D303&lt;3),"WON","LOST"))</f>
        <v>LOST</v>
      </c>
      <c r="K244" t="str">
        <f t="shared" ref="K244:K252" ca="1" si="162">IF(AND(I244="WON",J244="WON"),"WON",IF(AND(I244="LOST",J244="LOST"),"LOST","DP"))</f>
        <v>LOST</v>
      </c>
      <c r="M244" t="str">
        <f ca="1">IF(AND(RESULT!$G303&gt;M$1,RESULT!$C303+RESULT!$D303&gt;2),"WON",IF(AND(RESULT!$G303&lt;M$1,RESULT!$C303+RESULT!$D303&lt;3),"WON","LOST"))</f>
        <v>LOST</v>
      </c>
      <c r="N244" t="str">
        <f ca="1">IF(AND(RESULT!$K303&gt;M$1,RESULT!$C303+RESULT!$D303&gt;2),"WON",IF(AND(RESULT!$K303&lt;M$1,RESULT!$C303+RESULT!$D303&lt;3),"WON","LOST"))</f>
        <v>LOST</v>
      </c>
      <c r="O244" t="str">
        <f t="shared" ref="O244:O252" ca="1" si="163">IF(AND(M244="WON",N244="WON"),"WON",IF(AND(M244="LOST",N244="LOST"),"LOST","DP"))</f>
        <v>LOST</v>
      </c>
      <c r="Q244" t="str">
        <f ca="1">IF(AND(RESULT!$G303&gt;Q$1,RESULT!$C303+RESULT!$D303&gt;2),"WON",IF(AND(RESULT!$G303&lt;Q$1,RESULT!$C303+RESULT!$D303&lt;3),"WON","LOST"))</f>
        <v>LOST</v>
      </c>
      <c r="R244" t="str">
        <f ca="1">IF(AND(RESULT!$K303&gt;Q$1,RESULT!$C303+RESULT!$D303&gt;2),"WON",IF(AND(RESULT!$K303&lt;Q$1,RESULT!$C303+RESULT!$D303&lt;3),"WON","LOST"))</f>
        <v>LOST</v>
      </c>
      <c r="S244" t="str">
        <f t="shared" ref="S244:S252" ca="1" si="164">IF(AND(Q244="WON",R244="WON"),"WON",IF(AND(Q244="LOST",R244="LOST"),"LOST","DP"))</f>
        <v>LOST</v>
      </c>
      <c r="U244" t="str">
        <f ca="1">IF(AND(RESULT!$G303&gt;U$1,RESULT!$C303+RESULT!$D303&gt;2),"WON",IF(AND(RESULT!$G303&lt;U$1,RESULT!$C303+RESULT!$D303&lt;3),"WON","LOST"))</f>
        <v>LOST</v>
      </c>
      <c r="V244" t="str">
        <f ca="1">IF(AND(RESULT!$K303&gt;U$1,RESULT!$C303+RESULT!$D303&gt;2),"WON",IF(AND(RESULT!$K303&lt;U$1,RESULT!$C303+RESULT!$D303&lt;3),"WON","LOST"))</f>
        <v>LOST</v>
      </c>
      <c r="W244" t="str">
        <f t="shared" ref="W244:W252" ca="1" si="165">IF(AND(U244="WON",V244="WON"),"WON",IF(AND(U244="LOST",V244="LOST"),"LOST","DP"))</f>
        <v>LOST</v>
      </c>
      <c r="Y244" t="str">
        <f ca="1">IF(AND(RESULT!$G303&gt;Y$1,RESULT!$C303+RESULT!$D303&gt;2),"WON",IF(AND(RESULT!$G303&lt;Y$1,RESULT!$C303+RESULT!$D303&lt;3),"WON","LOST"))</f>
        <v>LOST</v>
      </c>
      <c r="Z244" t="str">
        <f ca="1">IF(AND(RESULT!$K303&gt;Y$1,RESULT!$C303+RESULT!$D303&gt;2),"WON",IF(AND(RESULT!$K303&lt;Y$1,RESULT!$C303+RESULT!$D303&lt;3),"WON","LOST"))</f>
        <v>LOST</v>
      </c>
      <c r="AA244" t="str">
        <f t="shared" ref="AA244:AA252" ca="1" si="166">IF(AND(Y244="WON",Z244="WON"),"WON",IF(AND(Y244="LOST",Z244="LOST"),"LOST","DP"))</f>
        <v>LOST</v>
      </c>
      <c r="AC244" t="str">
        <f ca="1">IF(AND(RESULT!$G303&gt;AC$1,RESULT!$C303+RESULT!$D303&gt;2),"WON",IF(AND(RESULT!$G303&lt;AC$1,RESULT!$C303+RESULT!$D303&lt;3),"WON","LOST"))</f>
        <v>WON</v>
      </c>
      <c r="AD244" t="str">
        <f ca="1">IF(AND(RESULT!$K303&gt;AC$1,RESULT!$C303+RESULT!$D303&gt;2),"WON",IF(AND(RESULT!$K303&lt;AC$1,RESULT!$C303+RESULT!$D303&lt;3),"WON","LOST"))</f>
        <v>WON</v>
      </c>
      <c r="AE244" t="str">
        <f t="shared" ref="AE244:AE252" ca="1" si="167">IF(AND(AC244="WON",AD244="WON"),"WON",IF(AND(AC244="LOST",AD244="LOST"),"LOST","DP"))</f>
        <v>WON</v>
      </c>
    </row>
    <row r="245" spans="1:31">
      <c r="A245" t="str">
        <f ca="1">IF(AND(RESULT!$G304&gt;A$1,RESULT!$C304+RESULT!$D304&gt;2),"WON",IF(AND(RESULT!$G304&lt;A$1,RESULT!$C304+RESULT!$D304&lt;3),"WON","LOST"))</f>
        <v>WON</v>
      </c>
      <c r="B245" t="str">
        <f ca="1">IF(AND(RESULT!$K304&gt;A$1,RESULT!$C304+RESULT!$D304&gt;2),"WON",IF(AND(RESULT!$K304&lt;A$1,RESULT!$C304+RESULT!$D304&lt;3),"WON","LOST"))</f>
        <v>WON</v>
      </c>
      <c r="C245" t="str">
        <f t="shared" ca="1" si="160"/>
        <v>WON</v>
      </c>
      <c r="E245" t="str">
        <f ca="1">IF(AND(RESULT!$G304&gt;E$1,RESULT!$C304+RESULT!$D304&gt;2),"WON",IF(AND(RESULT!$G304&lt;E$1,RESULT!$C304+RESULT!$D304&lt;3),"WON","LOST"))</f>
        <v>WON</v>
      </c>
      <c r="F245" t="str">
        <f ca="1">IF(AND(RESULT!$K304&gt;E$1,RESULT!$C304+RESULT!$D304&gt;2),"WON",IF(AND(RESULT!$K304&lt;E$1,RESULT!$C304+RESULT!$D304&lt;3),"WON","LOST"))</f>
        <v>WON</v>
      </c>
      <c r="G245" t="str">
        <f t="shared" ca="1" si="161"/>
        <v>WON</v>
      </c>
      <c r="I245" t="str">
        <f ca="1">IF(AND(RESULT!$G304&gt;I$1,RESULT!$C304+RESULT!$D304&gt;2),"WON",IF(AND(RESULT!$G304&lt;I$1,RESULT!$C304+RESULT!$D304&lt;3),"WON","LOST"))</f>
        <v>WON</v>
      </c>
      <c r="J245" t="str">
        <f ca="1">IF(AND(RESULT!$K304&gt;I$1,RESULT!$C304+RESULT!$D304&gt;2),"WON",IF(AND(RESULT!$K304&lt;I$1,RESULT!$C304+RESULT!$D304&lt;3),"WON","LOST"))</f>
        <v>WON</v>
      </c>
      <c r="K245" t="str">
        <f t="shared" ca="1" si="162"/>
        <v>WON</v>
      </c>
      <c r="M245" t="str">
        <f ca="1">IF(AND(RESULT!$G304&gt;M$1,RESULT!$C304+RESULT!$D304&gt;2),"WON",IF(AND(RESULT!$G304&lt;M$1,RESULT!$C304+RESULT!$D304&lt;3),"WON","LOST"))</f>
        <v>WON</v>
      </c>
      <c r="N245" t="str">
        <f ca="1">IF(AND(RESULT!$K304&gt;M$1,RESULT!$C304+RESULT!$D304&gt;2),"WON",IF(AND(RESULT!$K304&lt;M$1,RESULT!$C304+RESULT!$D304&lt;3),"WON","LOST"))</f>
        <v>WON</v>
      </c>
      <c r="O245" t="str">
        <f t="shared" ca="1" si="163"/>
        <v>WON</v>
      </c>
      <c r="Q245" t="str">
        <f ca="1">IF(AND(RESULT!$G304&gt;Q$1,RESULT!$C304+RESULT!$D304&gt;2),"WON",IF(AND(RESULT!$G304&lt;Q$1,RESULT!$C304+RESULT!$D304&lt;3),"WON","LOST"))</f>
        <v>WON</v>
      </c>
      <c r="R245" t="str">
        <f ca="1">IF(AND(RESULT!$K304&gt;Q$1,RESULT!$C304+RESULT!$D304&gt;2),"WON",IF(AND(RESULT!$K304&lt;Q$1,RESULT!$C304+RESULT!$D304&lt;3),"WON","LOST"))</f>
        <v>WON</v>
      </c>
      <c r="S245" t="str">
        <f t="shared" ca="1" si="164"/>
        <v>WON</v>
      </c>
      <c r="U245" t="str">
        <f ca="1">IF(AND(RESULT!$G304&gt;U$1,RESULT!$C304+RESULT!$D304&gt;2),"WON",IF(AND(RESULT!$G304&lt;U$1,RESULT!$C304+RESULT!$D304&lt;3),"WON","LOST"))</f>
        <v>WON</v>
      </c>
      <c r="V245" t="str">
        <f ca="1">IF(AND(RESULT!$K304&gt;U$1,RESULT!$C304+RESULT!$D304&gt;2),"WON",IF(AND(RESULT!$K304&lt;U$1,RESULT!$C304+RESULT!$D304&lt;3),"WON","LOST"))</f>
        <v>WON</v>
      </c>
      <c r="W245" t="str">
        <f t="shared" ca="1" si="165"/>
        <v>WON</v>
      </c>
      <c r="Y245" t="str">
        <f ca="1">IF(AND(RESULT!$G304&gt;Y$1,RESULT!$C304+RESULT!$D304&gt;2),"WON",IF(AND(RESULT!$G304&lt;Y$1,RESULT!$C304+RESULT!$D304&lt;3),"WON","LOST"))</f>
        <v>WON</v>
      </c>
      <c r="Z245" t="str">
        <f ca="1">IF(AND(RESULT!$K304&gt;Y$1,RESULT!$C304+RESULT!$D304&gt;2),"WON",IF(AND(RESULT!$K304&lt;Y$1,RESULT!$C304+RESULT!$D304&lt;3),"WON","LOST"))</f>
        <v>WON</v>
      </c>
      <c r="AA245" t="str">
        <f t="shared" ca="1" si="166"/>
        <v>WON</v>
      </c>
      <c r="AC245" t="str">
        <f ca="1">IF(AND(RESULT!$G304&gt;AC$1,RESULT!$C304+RESULT!$D304&gt;2),"WON",IF(AND(RESULT!$G304&lt;AC$1,RESULT!$C304+RESULT!$D304&lt;3),"WON","LOST"))</f>
        <v>LOST</v>
      </c>
      <c r="AD245" t="str">
        <f ca="1">IF(AND(RESULT!$K304&gt;AC$1,RESULT!$C304+RESULT!$D304&gt;2),"WON",IF(AND(RESULT!$K304&lt;AC$1,RESULT!$C304+RESULT!$D304&lt;3),"WON","LOST"))</f>
        <v>WON</v>
      </c>
      <c r="AE245" t="str">
        <f t="shared" ca="1" si="167"/>
        <v>DP</v>
      </c>
    </row>
    <row r="246" spans="1:31">
      <c r="A246" t="str">
        <f ca="1">IF(AND(RESULT!$G305&gt;A$1,RESULT!$C305+RESULT!$D305&gt;2),"WON",IF(AND(RESULT!$G305&lt;A$1,RESULT!$C305+RESULT!$D305&lt;3),"WON","LOST"))</f>
        <v>LOST</v>
      </c>
      <c r="B246" t="str">
        <f ca="1">IF(AND(RESULT!$K305&gt;A$1,RESULT!$C305+RESULT!$D305&gt;2),"WON",IF(AND(RESULT!$K305&lt;A$1,RESULT!$C305+RESULT!$D305&lt;3),"WON","LOST"))</f>
        <v>LOST</v>
      </c>
      <c r="C246" t="str">
        <f t="shared" ca="1" si="160"/>
        <v>LOST</v>
      </c>
      <c r="E246" t="str">
        <f ca="1">IF(AND(RESULT!$G305&gt;E$1,RESULT!$C305+RESULT!$D305&gt;2),"WON",IF(AND(RESULT!$G305&lt;E$1,RESULT!$C305+RESULT!$D305&lt;3),"WON","LOST"))</f>
        <v>LOST</v>
      </c>
      <c r="F246" t="str">
        <f ca="1">IF(AND(RESULT!$K305&gt;E$1,RESULT!$C305+RESULT!$D305&gt;2),"WON",IF(AND(RESULT!$K305&lt;E$1,RESULT!$C305+RESULT!$D305&lt;3),"WON","LOST"))</f>
        <v>LOST</v>
      </c>
      <c r="G246" t="str">
        <f t="shared" ca="1" si="161"/>
        <v>LOST</v>
      </c>
      <c r="I246" t="str">
        <f ca="1">IF(AND(RESULT!$G305&gt;I$1,RESULT!$C305+RESULT!$D305&gt;2),"WON",IF(AND(RESULT!$G305&lt;I$1,RESULT!$C305+RESULT!$D305&lt;3),"WON","LOST"))</f>
        <v>LOST</v>
      </c>
      <c r="J246" t="str">
        <f ca="1">IF(AND(RESULT!$K305&gt;I$1,RESULT!$C305+RESULT!$D305&gt;2),"WON",IF(AND(RESULT!$K305&lt;I$1,RESULT!$C305+RESULT!$D305&lt;3),"WON","LOST"))</f>
        <v>LOST</v>
      </c>
      <c r="K246" t="str">
        <f t="shared" ca="1" si="162"/>
        <v>LOST</v>
      </c>
      <c r="M246" t="str">
        <f ca="1">IF(AND(RESULT!$G305&gt;M$1,RESULT!$C305+RESULT!$D305&gt;2),"WON",IF(AND(RESULT!$G305&lt;M$1,RESULT!$C305+RESULT!$D305&lt;3),"WON","LOST"))</f>
        <v>LOST</v>
      </c>
      <c r="N246" t="str">
        <f ca="1">IF(AND(RESULT!$K305&gt;M$1,RESULT!$C305+RESULT!$D305&gt;2),"WON",IF(AND(RESULT!$K305&lt;M$1,RESULT!$C305+RESULT!$D305&lt;3),"WON","LOST"))</f>
        <v>LOST</v>
      </c>
      <c r="O246" t="str">
        <f t="shared" ca="1" si="163"/>
        <v>LOST</v>
      </c>
      <c r="Q246" t="str">
        <f ca="1">IF(AND(RESULT!$G305&gt;Q$1,RESULT!$C305+RESULT!$D305&gt;2),"WON",IF(AND(RESULT!$G305&lt;Q$1,RESULT!$C305+RESULT!$D305&lt;3),"WON","LOST"))</f>
        <v>LOST</v>
      </c>
      <c r="R246" t="str">
        <f ca="1">IF(AND(RESULT!$K305&gt;Q$1,RESULT!$C305+RESULT!$D305&gt;2),"WON",IF(AND(RESULT!$K305&lt;Q$1,RESULT!$C305+RESULT!$D305&lt;3),"WON","LOST"))</f>
        <v>LOST</v>
      </c>
      <c r="S246" t="str">
        <f t="shared" ca="1" si="164"/>
        <v>LOST</v>
      </c>
      <c r="U246" t="str">
        <f ca="1">IF(AND(RESULT!$G305&gt;U$1,RESULT!$C305+RESULT!$D305&gt;2),"WON",IF(AND(RESULT!$G305&lt;U$1,RESULT!$C305+RESULT!$D305&lt;3),"WON","LOST"))</f>
        <v>LOST</v>
      </c>
      <c r="V246" t="str">
        <f ca="1">IF(AND(RESULT!$K305&gt;U$1,RESULT!$C305+RESULT!$D305&gt;2),"WON",IF(AND(RESULT!$K305&lt;U$1,RESULT!$C305+RESULT!$D305&lt;3),"WON","LOST"))</f>
        <v>LOST</v>
      </c>
      <c r="W246" t="str">
        <f t="shared" ca="1" si="165"/>
        <v>LOST</v>
      </c>
      <c r="Y246" t="str">
        <f ca="1">IF(AND(RESULT!$G305&gt;Y$1,RESULT!$C305+RESULT!$D305&gt;2),"WON",IF(AND(RESULT!$G305&lt;Y$1,RESULT!$C305+RESULT!$D305&lt;3),"WON","LOST"))</f>
        <v>LOST</v>
      </c>
      <c r="Z246" t="str">
        <f ca="1">IF(AND(RESULT!$K305&gt;Y$1,RESULT!$C305+RESULT!$D305&gt;2),"WON",IF(AND(RESULT!$K305&lt;Y$1,RESULT!$C305+RESULT!$D305&lt;3),"WON","LOST"))</f>
        <v>LOST</v>
      </c>
      <c r="AA246" t="str">
        <f t="shared" ca="1" si="166"/>
        <v>LOST</v>
      </c>
      <c r="AC246" t="str">
        <f ca="1">IF(AND(RESULT!$G305&gt;AC$1,RESULT!$C305+RESULT!$D305&gt;2),"WON",IF(AND(RESULT!$G305&lt;AC$1,RESULT!$C305+RESULT!$D305&lt;3),"WON","LOST"))</f>
        <v>LOST</v>
      </c>
      <c r="AD246" t="str">
        <f ca="1">IF(AND(RESULT!$K305&gt;AC$1,RESULT!$C305+RESULT!$D305&gt;2),"WON",IF(AND(RESULT!$K305&lt;AC$1,RESULT!$C305+RESULT!$D305&lt;3),"WON","LOST"))</f>
        <v>LOST</v>
      </c>
      <c r="AE246" t="str">
        <f t="shared" ca="1" si="167"/>
        <v>LOST</v>
      </c>
    </row>
    <row r="247" spans="1:31">
      <c r="A247" t="str">
        <f ca="1">IF(AND(RESULT!$G306&gt;A$1,RESULT!$C306+RESULT!$D306&gt;2),"WON",IF(AND(RESULT!$G306&lt;A$1,RESULT!$C306+RESULT!$D306&lt;3),"WON","LOST"))</f>
        <v>LOST</v>
      </c>
      <c r="B247" t="str">
        <f ca="1">IF(AND(RESULT!$K306&gt;A$1,RESULT!$C306+RESULT!$D306&gt;2),"WON",IF(AND(RESULT!$K306&lt;A$1,RESULT!$C306+RESULT!$D306&lt;3),"WON","LOST"))</f>
        <v>LOST</v>
      </c>
      <c r="C247" t="str">
        <f t="shared" ca="1" si="160"/>
        <v>LOST</v>
      </c>
      <c r="E247" t="str">
        <f ca="1">IF(AND(RESULT!$G306&gt;E$1,RESULT!$C306+RESULT!$D306&gt;2),"WON",IF(AND(RESULT!$G306&lt;E$1,RESULT!$C306+RESULT!$D306&lt;3),"WON","LOST"))</f>
        <v>LOST</v>
      </c>
      <c r="F247" t="str">
        <f ca="1">IF(AND(RESULT!$K306&gt;E$1,RESULT!$C306+RESULT!$D306&gt;2),"WON",IF(AND(RESULT!$K306&lt;E$1,RESULT!$C306+RESULT!$D306&lt;3),"WON","LOST"))</f>
        <v>LOST</v>
      </c>
      <c r="G247" t="str">
        <f t="shared" ca="1" si="161"/>
        <v>LOST</v>
      </c>
      <c r="I247" t="str">
        <f ca="1">IF(AND(RESULT!$G306&gt;I$1,RESULT!$C306+RESULT!$D306&gt;2),"WON",IF(AND(RESULT!$G306&lt;I$1,RESULT!$C306+RESULT!$D306&lt;3),"WON","LOST"))</f>
        <v>LOST</v>
      </c>
      <c r="J247" t="str">
        <f ca="1">IF(AND(RESULT!$K306&gt;I$1,RESULT!$C306+RESULT!$D306&gt;2),"WON",IF(AND(RESULT!$K306&lt;I$1,RESULT!$C306+RESULT!$D306&lt;3),"WON","LOST"))</f>
        <v>LOST</v>
      </c>
      <c r="K247" t="str">
        <f t="shared" ca="1" si="162"/>
        <v>LOST</v>
      </c>
      <c r="M247" t="str">
        <f ca="1">IF(AND(RESULT!$G306&gt;M$1,RESULT!$C306+RESULT!$D306&gt;2),"WON",IF(AND(RESULT!$G306&lt;M$1,RESULT!$C306+RESULT!$D306&lt;3),"WON","LOST"))</f>
        <v>LOST</v>
      </c>
      <c r="N247" t="str">
        <f ca="1">IF(AND(RESULT!$K306&gt;M$1,RESULT!$C306+RESULT!$D306&gt;2),"WON",IF(AND(RESULT!$K306&lt;M$1,RESULT!$C306+RESULT!$D306&lt;3),"WON","LOST"))</f>
        <v>LOST</v>
      </c>
      <c r="O247" t="str">
        <f t="shared" ca="1" si="163"/>
        <v>LOST</v>
      </c>
      <c r="Q247" t="str">
        <f ca="1">IF(AND(RESULT!$G306&gt;Q$1,RESULT!$C306+RESULT!$D306&gt;2),"WON",IF(AND(RESULT!$G306&lt;Q$1,RESULT!$C306+RESULT!$D306&lt;3),"WON","LOST"))</f>
        <v>LOST</v>
      </c>
      <c r="R247" t="str">
        <f ca="1">IF(AND(RESULT!$K306&gt;Q$1,RESULT!$C306+RESULT!$D306&gt;2),"WON",IF(AND(RESULT!$K306&lt;Q$1,RESULT!$C306+RESULT!$D306&lt;3),"WON","LOST"))</f>
        <v>LOST</v>
      </c>
      <c r="S247" t="str">
        <f t="shared" ca="1" si="164"/>
        <v>LOST</v>
      </c>
      <c r="U247" t="str">
        <f ca="1">IF(AND(RESULT!$G306&gt;U$1,RESULT!$C306+RESULT!$D306&gt;2),"WON",IF(AND(RESULT!$G306&lt;U$1,RESULT!$C306+RESULT!$D306&lt;3),"WON","LOST"))</f>
        <v>LOST</v>
      </c>
      <c r="V247" t="str">
        <f ca="1">IF(AND(RESULT!$K306&gt;U$1,RESULT!$C306+RESULT!$D306&gt;2),"WON",IF(AND(RESULT!$K306&lt;U$1,RESULT!$C306+RESULT!$D306&lt;3),"WON","LOST"))</f>
        <v>LOST</v>
      </c>
      <c r="W247" t="str">
        <f t="shared" ca="1" si="165"/>
        <v>LOST</v>
      </c>
      <c r="Y247" t="str">
        <f ca="1">IF(AND(RESULT!$G306&gt;Y$1,RESULT!$C306+RESULT!$D306&gt;2),"WON",IF(AND(RESULT!$G306&lt;Y$1,RESULT!$C306+RESULT!$D306&lt;3),"WON","LOST"))</f>
        <v>LOST</v>
      </c>
      <c r="Z247" t="str">
        <f ca="1">IF(AND(RESULT!$K306&gt;Y$1,RESULT!$C306+RESULT!$D306&gt;2),"WON",IF(AND(RESULT!$K306&lt;Y$1,RESULT!$C306+RESULT!$D306&lt;3),"WON","LOST"))</f>
        <v>LOST</v>
      </c>
      <c r="AA247" t="str">
        <f t="shared" ca="1" si="166"/>
        <v>LOST</v>
      </c>
      <c r="AC247" t="str">
        <f ca="1">IF(AND(RESULT!$G306&gt;AC$1,RESULT!$C306+RESULT!$D306&gt;2),"WON",IF(AND(RESULT!$G306&lt;AC$1,RESULT!$C306+RESULT!$D306&lt;3),"WON","LOST"))</f>
        <v>WON</v>
      </c>
      <c r="AD247" t="str">
        <f ca="1">IF(AND(RESULT!$K306&gt;AC$1,RESULT!$C306+RESULT!$D306&gt;2),"WON",IF(AND(RESULT!$K306&lt;AC$1,RESULT!$C306+RESULT!$D306&lt;3),"WON","LOST"))</f>
        <v>WON</v>
      </c>
      <c r="AE247" t="str">
        <f t="shared" ca="1" si="167"/>
        <v>WON</v>
      </c>
    </row>
    <row r="248" spans="1:31">
      <c r="A248" t="str">
        <f ca="1">IF(AND(RESULT!$G307&gt;A$1,RESULT!$C307+RESULT!$D307&gt;2),"WON",IF(AND(RESULT!$G307&lt;A$1,RESULT!$C307+RESULT!$D307&lt;3),"WON","LOST"))</f>
        <v>WON</v>
      </c>
      <c r="B248" t="str">
        <f ca="1">IF(AND(RESULT!$K307&gt;A$1,RESULT!$C307+RESULT!$D307&gt;2),"WON",IF(AND(RESULT!$K307&lt;A$1,RESULT!$C307+RESULT!$D307&lt;3),"WON","LOST"))</f>
        <v>WON</v>
      </c>
      <c r="C248" t="str">
        <f t="shared" ca="1" si="160"/>
        <v>WON</v>
      </c>
      <c r="E248" t="str">
        <f ca="1">IF(AND(RESULT!$G307&gt;E$1,RESULT!$C307+RESULT!$D307&gt;2),"WON",IF(AND(RESULT!$G307&lt;E$1,RESULT!$C307+RESULT!$D307&lt;3),"WON","LOST"))</f>
        <v>WON</v>
      </c>
      <c r="F248" t="str">
        <f ca="1">IF(AND(RESULT!$K307&gt;E$1,RESULT!$C307+RESULT!$D307&gt;2),"WON",IF(AND(RESULT!$K307&lt;E$1,RESULT!$C307+RESULT!$D307&lt;3),"WON","LOST"))</f>
        <v>WON</v>
      </c>
      <c r="G248" t="str">
        <f t="shared" ca="1" si="161"/>
        <v>WON</v>
      </c>
      <c r="I248" t="str">
        <f ca="1">IF(AND(RESULT!$G307&gt;I$1,RESULT!$C307+RESULT!$D307&gt;2),"WON",IF(AND(RESULT!$G307&lt;I$1,RESULT!$C307+RESULT!$D307&lt;3),"WON","LOST"))</f>
        <v>WON</v>
      </c>
      <c r="J248" t="str">
        <f ca="1">IF(AND(RESULT!$K307&gt;I$1,RESULT!$C307+RESULT!$D307&gt;2),"WON",IF(AND(RESULT!$K307&lt;I$1,RESULT!$C307+RESULT!$D307&lt;3),"WON","LOST"))</f>
        <v>WON</v>
      </c>
      <c r="K248" t="str">
        <f t="shared" ca="1" si="162"/>
        <v>WON</v>
      </c>
      <c r="M248" t="str">
        <f ca="1">IF(AND(RESULT!$G307&gt;M$1,RESULT!$C307+RESULT!$D307&gt;2),"WON",IF(AND(RESULT!$G307&lt;M$1,RESULT!$C307+RESULT!$D307&lt;3),"WON","LOST"))</f>
        <v>WON</v>
      </c>
      <c r="N248" t="str">
        <f ca="1">IF(AND(RESULT!$K307&gt;M$1,RESULT!$C307+RESULT!$D307&gt;2),"WON",IF(AND(RESULT!$K307&lt;M$1,RESULT!$C307+RESULT!$D307&lt;3),"WON","LOST"))</f>
        <v>WON</v>
      </c>
      <c r="O248" t="str">
        <f t="shared" ca="1" si="163"/>
        <v>WON</v>
      </c>
      <c r="Q248" t="str">
        <f ca="1">IF(AND(RESULT!$G307&gt;Q$1,RESULT!$C307+RESULT!$D307&gt;2),"WON",IF(AND(RESULT!$G307&lt;Q$1,RESULT!$C307+RESULT!$D307&lt;3),"WON","LOST"))</f>
        <v>WON</v>
      </c>
      <c r="R248" t="str">
        <f ca="1">IF(AND(RESULT!$K307&gt;Q$1,RESULT!$C307+RESULT!$D307&gt;2),"WON",IF(AND(RESULT!$K307&lt;Q$1,RESULT!$C307+RESULT!$D307&lt;3),"WON","LOST"))</f>
        <v>WON</v>
      </c>
      <c r="S248" t="str">
        <f t="shared" ca="1" si="164"/>
        <v>WON</v>
      </c>
      <c r="U248" t="str">
        <f ca="1">IF(AND(RESULT!$G307&gt;U$1,RESULT!$C307+RESULT!$D307&gt;2),"WON",IF(AND(RESULT!$G307&lt;U$1,RESULT!$C307+RESULT!$D307&lt;3),"WON","LOST"))</f>
        <v>WON</v>
      </c>
      <c r="V248" t="str">
        <f ca="1">IF(AND(RESULT!$K307&gt;U$1,RESULT!$C307+RESULT!$D307&gt;2),"WON",IF(AND(RESULT!$K307&lt;U$1,RESULT!$C307+RESULT!$D307&lt;3),"WON","LOST"))</f>
        <v>WON</v>
      </c>
      <c r="W248" t="str">
        <f t="shared" ca="1" si="165"/>
        <v>WON</v>
      </c>
      <c r="Y248" t="str">
        <f ca="1">IF(AND(RESULT!$G307&gt;Y$1,RESULT!$C307+RESULT!$D307&gt;2),"WON",IF(AND(RESULT!$G307&lt;Y$1,RESULT!$C307+RESULT!$D307&lt;3),"WON","LOST"))</f>
        <v>WON</v>
      </c>
      <c r="Z248" t="str">
        <f ca="1">IF(AND(RESULT!$K307&gt;Y$1,RESULT!$C307+RESULT!$D307&gt;2),"WON",IF(AND(RESULT!$K307&lt;Y$1,RESULT!$C307+RESULT!$D307&lt;3),"WON","LOST"))</f>
        <v>WON</v>
      </c>
      <c r="AA248" t="str">
        <f t="shared" ca="1" si="166"/>
        <v>WON</v>
      </c>
      <c r="AC248" t="str">
        <f ca="1">IF(AND(RESULT!$G307&gt;AC$1,RESULT!$C307+RESULT!$D307&gt;2),"WON",IF(AND(RESULT!$G307&lt;AC$1,RESULT!$C307+RESULT!$D307&lt;3),"WON","LOST"))</f>
        <v>LOST</v>
      </c>
      <c r="AD248" t="str">
        <f ca="1">IF(AND(RESULT!$K307&gt;AC$1,RESULT!$C307+RESULT!$D307&gt;2),"WON",IF(AND(RESULT!$K307&lt;AC$1,RESULT!$C307+RESULT!$D307&lt;3),"WON","LOST"))</f>
        <v>WON</v>
      </c>
      <c r="AE248" t="str">
        <f t="shared" ca="1" si="167"/>
        <v>DP</v>
      </c>
    </row>
    <row r="249" spans="1:31">
      <c r="A249" t="str">
        <f ca="1">IF(AND(RESULT!$G308&gt;A$1,RESULT!$C308+RESULT!$D308&gt;2),"WON",IF(AND(RESULT!$G308&lt;A$1,RESULT!$C308+RESULT!$D308&lt;3),"WON","LOST"))</f>
        <v>WON</v>
      </c>
      <c r="B249" t="str">
        <f ca="1">IF(AND(RESULT!$K308&gt;A$1,RESULT!$C308+RESULT!$D308&gt;2),"WON",IF(AND(RESULT!$K308&lt;A$1,RESULT!$C308+RESULT!$D308&lt;3),"WON","LOST"))</f>
        <v>WON</v>
      </c>
      <c r="C249" t="str">
        <f t="shared" ca="1" si="160"/>
        <v>WON</v>
      </c>
      <c r="E249" t="str">
        <f ca="1">IF(AND(RESULT!$G308&gt;E$1,RESULT!$C308+RESULT!$D308&gt;2),"WON",IF(AND(RESULT!$G308&lt;E$1,RESULT!$C308+RESULT!$D308&lt;3),"WON","LOST"))</f>
        <v>WON</v>
      </c>
      <c r="F249" t="str">
        <f ca="1">IF(AND(RESULT!$K308&gt;E$1,RESULT!$C308+RESULT!$D308&gt;2),"WON",IF(AND(RESULT!$K308&lt;E$1,RESULT!$C308+RESULT!$D308&lt;3),"WON","LOST"))</f>
        <v>WON</v>
      </c>
      <c r="G249" t="str">
        <f t="shared" ca="1" si="161"/>
        <v>WON</v>
      </c>
      <c r="I249" t="str">
        <f ca="1">IF(AND(RESULT!$G308&gt;I$1,RESULT!$C308+RESULT!$D308&gt;2),"WON",IF(AND(RESULT!$G308&lt;I$1,RESULT!$C308+RESULT!$D308&lt;3),"WON","LOST"))</f>
        <v>WON</v>
      </c>
      <c r="J249" t="str">
        <f ca="1">IF(AND(RESULT!$K308&gt;I$1,RESULT!$C308+RESULT!$D308&gt;2),"WON",IF(AND(RESULT!$K308&lt;I$1,RESULT!$C308+RESULT!$D308&lt;3),"WON","LOST"))</f>
        <v>WON</v>
      </c>
      <c r="K249" t="str">
        <f t="shared" ca="1" si="162"/>
        <v>WON</v>
      </c>
      <c r="M249" t="str">
        <f ca="1">IF(AND(RESULT!$G308&gt;M$1,RESULT!$C308+RESULT!$D308&gt;2),"WON",IF(AND(RESULT!$G308&lt;M$1,RESULT!$C308+RESULT!$D308&lt;3),"WON","LOST"))</f>
        <v>WON</v>
      </c>
      <c r="N249" t="str">
        <f ca="1">IF(AND(RESULT!$K308&gt;M$1,RESULT!$C308+RESULT!$D308&gt;2),"WON",IF(AND(RESULT!$K308&lt;M$1,RESULT!$C308+RESULT!$D308&lt;3),"WON","LOST"))</f>
        <v>WON</v>
      </c>
      <c r="O249" t="str">
        <f t="shared" ca="1" si="163"/>
        <v>WON</v>
      </c>
      <c r="Q249" t="str">
        <f ca="1">IF(AND(RESULT!$G308&gt;Q$1,RESULT!$C308+RESULT!$D308&gt;2),"WON",IF(AND(RESULT!$G308&lt;Q$1,RESULT!$C308+RESULT!$D308&lt;3),"WON","LOST"))</f>
        <v>WON</v>
      </c>
      <c r="R249" t="str">
        <f ca="1">IF(AND(RESULT!$K308&gt;Q$1,RESULT!$C308+RESULT!$D308&gt;2),"WON",IF(AND(RESULT!$K308&lt;Q$1,RESULT!$C308+RESULT!$D308&lt;3),"WON","LOST"))</f>
        <v>WON</v>
      </c>
      <c r="S249" t="str">
        <f t="shared" ca="1" si="164"/>
        <v>WON</v>
      </c>
      <c r="U249" t="str">
        <f ca="1">IF(AND(RESULT!$G308&gt;U$1,RESULT!$C308+RESULT!$D308&gt;2),"WON",IF(AND(RESULT!$G308&lt;U$1,RESULT!$C308+RESULT!$D308&lt;3),"WON","LOST"))</f>
        <v>WON</v>
      </c>
      <c r="V249" t="str">
        <f ca="1">IF(AND(RESULT!$K308&gt;U$1,RESULT!$C308+RESULT!$D308&gt;2),"WON",IF(AND(RESULT!$K308&lt;U$1,RESULT!$C308+RESULT!$D308&lt;3),"WON","LOST"))</f>
        <v>WON</v>
      </c>
      <c r="W249" t="str">
        <f t="shared" ca="1" si="165"/>
        <v>WON</v>
      </c>
      <c r="Y249" t="str">
        <f ca="1">IF(AND(RESULT!$G308&gt;Y$1,RESULT!$C308+RESULT!$D308&gt;2),"WON",IF(AND(RESULT!$G308&lt;Y$1,RESULT!$C308+RESULT!$D308&lt;3),"WON","LOST"))</f>
        <v>WON</v>
      </c>
      <c r="Z249" t="str">
        <f ca="1">IF(AND(RESULT!$K308&gt;Y$1,RESULT!$C308+RESULT!$D308&gt;2),"WON",IF(AND(RESULT!$K308&lt;Y$1,RESULT!$C308+RESULT!$D308&lt;3),"WON","LOST"))</f>
        <v>WON</v>
      </c>
      <c r="AA249" t="str">
        <f t="shared" ca="1" si="166"/>
        <v>WON</v>
      </c>
      <c r="AC249" t="str">
        <f ca="1">IF(AND(RESULT!$G308&gt;AC$1,RESULT!$C308+RESULT!$D308&gt;2),"WON",IF(AND(RESULT!$G308&lt;AC$1,RESULT!$C308+RESULT!$D308&lt;3),"WON","LOST"))</f>
        <v>LOST</v>
      </c>
      <c r="AD249" t="str">
        <f ca="1">IF(AND(RESULT!$K308&gt;AC$1,RESULT!$C308+RESULT!$D308&gt;2),"WON",IF(AND(RESULT!$K308&lt;AC$1,RESULT!$C308+RESULT!$D308&lt;3),"WON","LOST"))</f>
        <v>WON</v>
      </c>
      <c r="AE249" t="str">
        <f t="shared" ca="1" si="167"/>
        <v>DP</v>
      </c>
    </row>
    <row r="250" spans="1:31">
      <c r="A250" t="str">
        <f ca="1">IF(AND(RESULT!$G309&gt;A$1,RESULT!$C309+RESULT!$D309&gt;2),"WON",IF(AND(RESULT!$G309&lt;A$1,RESULT!$C309+RESULT!$D309&lt;3),"WON","LOST"))</f>
        <v>WON</v>
      </c>
      <c r="B250" t="str">
        <f ca="1">IF(AND(RESULT!$K309&gt;A$1,RESULT!$C309+RESULT!$D309&gt;2),"WON",IF(AND(RESULT!$K309&lt;A$1,RESULT!$C309+RESULT!$D309&lt;3),"WON","LOST"))</f>
        <v>WON</v>
      </c>
      <c r="C250" t="str">
        <f t="shared" ca="1" si="160"/>
        <v>WON</v>
      </c>
      <c r="E250" t="str">
        <f ca="1">IF(AND(RESULT!$G309&gt;E$1,RESULT!$C309+RESULT!$D309&gt;2),"WON",IF(AND(RESULT!$G309&lt;E$1,RESULT!$C309+RESULT!$D309&lt;3),"WON","LOST"))</f>
        <v>WON</v>
      </c>
      <c r="F250" t="str">
        <f ca="1">IF(AND(RESULT!$K309&gt;E$1,RESULT!$C309+RESULT!$D309&gt;2),"WON",IF(AND(RESULT!$K309&lt;E$1,RESULT!$C309+RESULT!$D309&lt;3),"WON","LOST"))</f>
        <v>WON</v>
      </c>
      <c r="G250" t="str">
        <f t="shared" ca="1" si="161"/>
        <v>WON</v>
      </c>
      <c r="I250" t="str">
        <f ca="1">IF(AND(RESULT!$G309&gt;I$1,RESULT!$C309+RESULT!$D309&gt;2),"WON",IF(AND(RESULT!$G309&lt;I$1,RESULT!$C309+RESULT!$D309&lt;3),"WON","LOST"))</f>
        <v>WON</v>
      </c>
      <c r="J250" t="str">
        <f ca="1">IF(AND(RESULT!$K309&gt;I$1,RESULT!$C309+RESULT!$D309&gt;2),"WON",IF(AND(RESULT!$K309&lt;I$1,RESULT!$C309+RESULT!$D309&lt;3),"WON","LOST"))</f>
        <v>WON</v>
      </c>
      <c r="K250" t="str">
        <f t="shared" ca="1" si="162"/>
        <v>WON</v>
      </c>
      <c r="M250" t="str">
        <f ca="1">IF(AND(RESULT!$G309&gt;M$1,RESULT!$C309+RESULT!$D309&gt;2),"WON",IF(AND(RESULT!$G309&lt;M$1,RESULT!$C309+RESULT!$D309&lt;3),"WON","LOST"))</f>
        <v>WON</v>
      </c>
      <c r="N250" t="str">
        <f ca="1">IF(AND(RESULT!$K309&gt;M$1,RESULT!$C309+RESULT!$D309&gt;2),"WON",IF(AND(RESULT!$K309&lt;M$1,RESULT!$C309+RESULT!$D309&lt;3),"WON","LOST"))</f>
        <v>WON</v>
      </c>
      <c r="O250" t="str">
        <f t="shared" ca="1" si="163"/>
        <v>WON</v>
      </c>
      <c r="Q250" t="str">
        <f ca="1">IF(AND(RESULT!$G309&gt;Q$1,RESULT!$C309+RESULT!$D309&gt;2),"WON",IF(AND(RESULT!$G309&lt;Q$1,RESULT!$C309+RESULT!$D309&lt;3),"WON","LOST"))</f>
        <v>WON</v>
      </c>
      <c r="R250" t="str">
        <f ca="1">IF(AND(RESULT!$K309&gt;Q$1,RESULT!$C309+RESULT!$D309&gt;2),"WON",IF(AND(RESULT!$K309&lt;Q$1,RESULT!$C309+RESULT!$D309&lt;3),"WON","LOST"))</f>
        <v>WON</v>
      </c>
      <c r="S250" t="str">
        <f t="shared" ca="1" si="164"/>
        <v>WON</v>
      </c>
      <c r="U250" t="str">
        <f ca="1">IF(AND(RESULT!$G309&gt;U$1,RESULT!$C309+RESULT!$D309&gt;2),"WON",IF(AND(RESULT!$G309&lt;U$1,RESULT!$C309+RESULT!$D309&lt;3),"WON","LOST"))</f>
        <v>WON</v>
      </c>
      <c r="V250" t="str">
        <f ca="1">IF(AND(RESULT!$K309&gt;U$1,RESULT!$C309+RESULT!$D309&gt;2),"WON",IF(AND(RESULT!$K309&lt;U$1,RESULT!$C309+RESULT!$D309&lt;3),"WON","LOST"))</f>
        <v>WON</v>
      </c>
      <c r="W250" t="str">
        <f t="shared" ca="1" si="165"/>
        <v>WON</v>
      </c>
      <c r="Y250" t="str">
        <f ca="1">IF(AND(RESULT!$G309&gt;Y$1,RESULT!$C309+RESULT!$D309&gt;2),"WON",IF(AND(RESULT!$G309&lt;Y$1,RESULT!$C309+RESULT!$D309&lt;3),"WON","LOST"))</f>
        <v>WON</v>
      </c>
      <c r="Z250" t="str">
        <f ca="1">IF(AND(RESULT!$K309&gt;Y$1,RESULT!$C309+RESULT!$D309&gt;2),"WON",IF(AND(RESULT!$K309&lt;Y$1,RESULT!$C309+RESULT!$D309&lt;3),"WON","LOST"))</f>
        <v>WON</v>
      </c>
      <c r="AA250" t="str">
        <f t="shared" ca="1" si="166"/>
        <v>WON</v>
      </c>
      <c r="AC250" t="str">
        <f ca="1">IF(AND(RESULT!$G309&gt;AC$1,RESULT!$C309+RESULT!$D309&gt;2),"WON",IF(AND(RESULT!$G309&lt;AC$1,RESULT!$C309+RESULT!$D309&lt;3),"WON","LOST"))</f>
        <v>LOST</v>
      </c>
      <c r="AD250" t="str">
        <f ca="1">IF(AND(RESULT!$K309&gt;AC$1,RESULT!$C309+RESULT!$D309&gt;2),"WON",IF(AND(RESULT!$K309&lt;AC$1,RESULT!$C309+RESULT!$D309&lt;3),"WON","LOST"))</f>
        <v>WON</v>
      </c>
      <c r="AE250" t="str">
        <f t="shared" ca="1" si="167"/>
        <v>DP</v>
      </c>
    </row>
    <row r="251" spans="1:31">
      <c r="A251" t="str">
        <f ca="1">IF(AND(RESULT!$G310&gt;A$1,RESULT!$C310+RESULT!$D310&gt;2),"WON",IF(AND(RESULT!$G310&lt;A$1,RESULT!$C310+RESULT!$D310&lt;3),"WON","LOST"))</f>
        <v>LOST</v>
      </c>
      <c r="B251" t="str">
        <f ca="1">IF(AND(RESULT!$K310&gt;A$1,RESULT!$C310+RESULT!$D310&gt;2),"WON",IF(AND(RESULT!$K310&lt;A$1,RESULT!$C310+RESULT!$D310&lt;3),"WON","LOST"))</f>
        <v>LOST</v>
      </c>
      <c r="C251" t="str">
        <f t="shared" ca="1" si="160"/>
        <v>LOST</v>
      </c>
      <c r="E251" t="str">
        <f ca="1">IF(AND(RESULT!$G310&gt;E$1,RESULT!$C310+RESULT!$D310&gt;2),"WON",IF(AND(RESULT!$G310&lt;E$1,RESULT!$C310+RESULT!$D310&lt;3),"WON","LOST"))</f>
        <v>LOST</v>
      </c>
      <c r="F251" t="str">
        <f ca="1">IF(AND(RESULT!$K310&gt;E$1,RESULT!$C310+RESULT!$D310&gt;2),"WON",IF(AND(RESULT!$K310&lt;E$1,RESULT!$C310+RESULT!$D310&lt;3),"WON","LOST"))</f>
        <v>LOST</v>
      </c>
      <c r="G251" t="str">
        <f t="shared" ca="1" si="161"/>
        <v>LOST</v>
      </c>
      <c r="I251" t="str">
        <f ca="1">IF(AND(RESULT!$G310&gt;I$1,RESULT!$C310+RESULT!$D310&gt;2),"WON",IF(AND(RESULT!$G310&lt;I$1,RESULT!$C310+RESULT!$D310&lt;3),"WON","LOST"))</f>
        <v>LOST</v>
      </c>
      <c r="J251" t="str">
        <f ca="1">IF(AND(RESULT!$K310&gt;I$1,RESULT!$C310+RESULT!$D310&gt;2),"WON",IF(AND(RESULT!$K310&lt;I$1,RESULT!$C310+RESULT!$D310&lt;3),"WON","LOST"))</f>
        <v>LOST</v>
      </c>
      <c r="K251" t="str">
        <f t="shared" ca="1" si="162"/>
        <v>LOST</v>
      </c>
      <c r="M251" t="str">
        <f ca="1">IF(AND(RESULT!$G310&gt;M$1,RESULT!$C310+RESULT!$D310&gt;2),"WON",IF(AND(RESULT!$G310&lt;M$1,RESULT!$C310+RESULT!$D310&lt;3),"WON","LOST"))</f>
        <v>LOST</v>
      </c>
      <c r="N251" t="str">
        <f ca="1">IF(AND(RESULT!$K310&gt;M$1,RESULT!$C310+RESULT!$D310&gt;2),"WON",IF(AND(RESULT!$K310&lt;M$1,RESULT!$C310+RESULT!$D310&lt;3),"WON","LOST"))</f>
        <v>LOST</v>
      </c>
      <c r="O251" t="str">
        <f t="shared" ca="1" si="163"/>
        <v>LOST</v>
      </c>
      <c r="Q251" t="str">
        <f ca="1">IF(AND(RESULT!$G310&gt;Q$1,RESULT!$C310+RESULT!$D310&gt;2),"WON",IF(AND(RESULT!$G310&lt;Q$1,RESULT!$C310+RESULT!$D310&lt;3),"WON","LOST"))</f>
        <v>LOST</v>
      </c>
      <c r="R251" t="str">
        <f ca="1">IF(AND(RESULT!$K310&gt;Q$1,RESULT!$C310+RESULT!$D310&gt;2),"WON",IF(AND(RESULT!$K310&lt;Q$1,RESULT!$C310+RESULT!$D310&lt;3),"WON","LOST"))</f>
        <v>LOST</v>
      </c>
      <c r="S251" t="str">
        <f t="shared" ca="1" si="164"/>
        <v>LOST</v>
      </c>
      <c r="U251" t="str">
        <f ca="1">IF(AND(RESULT!$G310&gt;U$1,RESULT!$C310+RESULT!$D310&gt;2),"WON",IF(AND(RESULT!$G310&lt;U$1,RESULT!$C310+RESULT!$D310&lt;3),"WON","LOST"))</f>
        <v>LOST</v>
      </c>
      <c r="V251" t="str">
        <f ca="1">IF(AND(RESULT!$K310&gt;U$1,RESULT!$C310+RESULT!$D310&gt;2),"WON",IF(AND(RESULT!$K310&lt;U$1,RESULT!$C310+RESULT!$D310&lt;3),"WON","LOST"))</f>
        <v>LOST</v>
      </c>
      <c r="W251" t="str">
        <f t="shared" ca="1" si="165"/>
        <v>LOST</v>
      </c>
      <c r="Y251" t="str">
        <f ca="1">IF(AND(RESULT!$G310&gt;Y$1,RESULT!$C310+RESULT!$D310&gt;2),"WON",IF(AND(RESULT!$G310&lt;Y$1,RESULT!$C310+RESULT!$D310&lt;3),"WON","LOST"))</f>
        <v>LOST</v>
      </c>
      <c r="Z251" t="str">
        <f ca="1">IF(AND(RESULT!$K310&gt;Y$1,RESULT!$C310+RESULT!$D310&gt;2),"WON",IF(AND(RESULT!$K310&lt;Y$1,RESULT!$C310+RESULT!$D310&lt;3),"WON","LOST"))</f>
        <v>LOST</v>
      </c>
      <c r="AA251" t="str">
        <f t="shared" ca="1" si="166"/>
        <v>LOST</v>
      </c>
      <c r="AC251" t="str">
        <f ca="1">IF(AND(RESULT!$G310&gt;AC$1,RESULT!$C310+RESULT!$D310&gt;2),"WON",IF(AND(RESULT!$G310&lt;AC$1,RESULT!$C310+RESULT!$D310&lt;3),"WON","LOST"))</f>
        <v>LOST</v>
      </c>
      <c r="AD251" t="str">
        <f ca="1">IF(AND(RESULT!$K310&gt;AC$1,RESULT!$C310+RESULT!$D310&gt;2),"WON",IF(AND(RESULT!$K310&lt;AC$1,RESULT!$C310+RESULT!$D310&lt;3),"WON","LOST"))</f>
        <v>WON</v>
      </c>
      <c r="AE251" t="str">
        <f t="shared" ca="1" si="167"/>
        <v>DP</v>
      </c>
    </row>
    <row r="252" spans="1:31">
      <c r="A252" t="str">
        <f ca="1">IF(AND(RESULT!$G311&gt;A$1,RESULT!$C311+RESULT!$D311&gt;2),"WON",IF(AND(RESULT!$G311&lt;A$1,RESULT!$C311+RESULT!$D311&lt;3),"WON","LOST"))</f>
        <v>WON</v>
      </c>
      <c r="B252" t="str">
        <f ca="1">IF(AND(RESULT!$K311&gt;A$1,RESULT!$C311+RESULT!$D311&gt;2),"WON",IF(AND(RESULT!$K311&lt;A$1,RESULT!$C311+RESULT!$D311&lt;3),"WON","LOST"))</f>
        <v>WON</v>
      </c>
      <c r="C252" t="str">
        <f t="shared" ca="1" si="160"/>
        <v>WON</v>
      </c>
      <c r="E252" t="str">
        <f ca="1">IF(AND(RESULT!$G311&gt;E$1,RESULT!$C311+RESULT!$D311&gt;2),"WON",IF(AND(RESULT!$G311&lt;E$1,RESULT!$C311+RESULT!$D311&lt;3),"WON","LOST"))</f>
        <v>WON</v>
      </c>
      <c r="F252" t="str">
        <f ca="1">IF(AND(RESULT!$K311&gt;E$1,RESULT!$C311+RESULT!$D311&gt;2),"WON",IF(AND(RESULT!$K311&lt;E$1,RESULT!$C311+RESULT!$D311&lt;3),"WON","LOST"))</f>
        <v>WON</v>
      </c>
      <c r="G252" t="str">
        <f t="shared" ca="1" si="161"/>
        <v>WON</v>
      </c>
      <c r="I252" t="str">
        <f ca="1">IF(AND(RESULT!$G311&gt;I$1,RESULT!$C311+RESULT!$D311&gt;2),"WON",IF(AND(RESULT!$G311&lt;I$1,RESULT!$C311+RESULT!$D311&lt;3),"WON","LOST"))</f>
        <v>WON</v>
      </c>
      <c r="J252" t="str">
        <f ca="1">IF(AND(RESULT!$K311&gt;I$1,RESULT!$C311+RESULT!$D311&gt;2),"WON",IF(AND(RESULT!$K311&lt;I$1,RESULT!$C311+RESULT!$D311&lt;3),"WON","LOST"))</f>
        <v>WON</v>
      </c>
      <c r="K252" t="str">
        <f t="shared" ca="1" si="162"/>
        <v>WON</v>
      </c>
      <c r="M252" t="str">
        <f ca="1">IF(AND(RESULT!$G311&gt;M$1,RESULT!$C311+RESULT!$D311&gt;2),"WON",IF(AND(RESULT!$G311&lt;M$1,RESULT!$C311+RESULT!$D311&lt;3),"WON","LOST"))</f>
        <v>WON</v>
      </c>
      <c r="N252" t="str">
        <f ca="1">IF(AND(RESULT!$K311&gt;M$1,RESULT!$C311+RESULT!$D311&gt;2),"WON",IF(AND(RESULT!$K311&lt;M$1,RESULT!$C311+RESULT!$D311&lt;3),"WON","LOST"))</f>
        <v>WON</v>
      </c>
      <c r="O252" t="str">
        <f t="shared" ca="1" si="163"/>
        <v>WON</v>
      </c>
      <c r="Q252" t="str">
        <f ca="1">IF(AND(RESULT!$G311&gt;Q$1,RESULT!$C311+RESULT!$D311&gt;2),"WON",IF(AND(RESULT!$G311&lt;Q$1,RESULT!$C311+RESULT!$D311&lt;3),"WON","LOST"))</f>
        <v>WON</v>
      </c>
      <c r="R252" t="str">
        <f ca="1">IF(AND(RESULT!$K311&gt;Q$1,RESULT!$C311+RESULT!$D311&gt;2),"WON",IF(AND(RESULT!$K311&lt;Q$1,RESULT!$C311+RESULT!$D311&lt;3),"WON","LOST"))</f>
        <v>WON</v>
      </c>
      <c r="S252" t="str">
        <f t="shared" ca="1" si="164"/>
        <v>WON</v>
      </c>
      <c r="U252" t="str">
        <f ca="1">IF(AND(RESULT!$G311&gt;U$1,RESULT!$C311+RESULT!$D311&gt;2),"WON",IF(AND(RESULT!$G311&lt;U$1,RESULT!$C311+RESULT!$D311&lt;3),"WON","LOST"))</f>
        <v>WON</v>
      </c>
      <c r="V252" t="str">
        <f ca="1">IF(AND(RESULT!$K311&gt;U$1,RESULT!$C311+RESULT!$D311&gt;2),"WON",IF(AND(RESULT!$K311&lt;U$1,RESULT!$C311+RESULT!$D311&lt;3),"WON","LOST"))</f>
        <v>WON</v>
      </c>
      <c r="W252" t="str">
        <f t="shared" ca="1" si="165"/>
        <v>WON</v>
      </c>
      <c r="Y252" t="str">
        <f ca="1">IF(AND(RESULT!$G311&gt;Y$1,RESULT!$C311+RESULT!$D311&gt;2),"WON",IF(AND(RESULT!$G311&lt;Y$1,RESULT!$C311+RESULT!$D311&lt;3),"WON","LOST"))</f>
        <v>WON</v>
      </c>
      <c r="Z252" t="str">
        <f ca="1">IF(AND(RESULT!$K311&gt;Y$1,RESULT!$C311+RESULT!$D311&gt;2),"WON",IF(AND(RESULT!$K311&lt;Y$1,RESULT!$C311+RESULT!$D311&lt;3),"WON","LOST"))</f>
        <v>WON</v>
      </c>
      <c r="AA252" t="str">
        <f t="shared" ca="1" si="166"/>
        <v>WON</v>
      </c>
      <c r="AC252" t="str">
        <f ca="1">IF(AND(RESULT!$G311&gt;AC$1,RESULT!$C311+RESULT!$D311&gt;2),"WON",IF(AND(RESULT!$G311&lt;AC$1,RESULT!$C311+RESULT!$D311&lt;3),"WON","LOST"))</f>
        <v>LOST</v>
      </c>
      <c r="AD252" t="str">
        <f ca="1">IF(AND(RESULT!$K311&gt;AC$1,RESULT!$C311+RESULT!$D311&gt;2),"WON",IF(AND(RESULT!$K311&lt;AC$1,RESULT!$C311+RESULT!$D311&lt;3),"WON","LOST"))</f>
        <v>WON</v>
      </c>
      <c r="AE252" t="str">
        <f t="shared" ca="1" si="167"/>
        <v>DP</v>
      </c>
    </row>
    <row r="255" spans="1:31">
      <c r="A255" t="str">
        <f ca="1">IF(AND(RESULT!$G314&gt;A$1,RESULT!$C314+RESULT!$D314&gt;2),"WON",IF(AND(RESULT!$G314&lt;A$1,RESULT!$C314+RESULT!$D314&lt;3),"WON","LOST"))</f>
        <v>WON</v>
      </c>
      <c r="B255" t="str">
        <f ca="1">IF(AND(RESULT!$K314&gt;A$1,RESULT!$C314+RESULT!$D314&gt;2),"WON",IF(AND(RESULT!$K314&lt;A$1,RESULT!$C314+RESULT!$D314&lt;3),"WON","LOST"))</f>
        <v>LOST</v>
      </c>
      <c r="C255" t="str">
        <f ca="1">IF(AND(A255="WON",B255="WON"),"WON",IF(AND(A255="LOST",B255="LOST"),"LOST","DP"))</f>
        <v>DP</v>
      </c>
      <c r="E255" t="str">
        <f ca="1">IF(AND(RESULT!$G314&gt;E$1,RESULT!$C314+RESULT!$D314&gt;2),"WON",IF(AND(RESULT!$G314&lt;E$1,RESULT!$C314+RESULT!$D314&lt;3),"WON","LOST"))</f>
        <v>WON</v>
      </c>
      <c r="F255" t="str">
        <f ca="1">IF(AND(RESULT!$K314&gt;E$1,RESULT!$C314+RESULT!$D314&gt;2),"WON",IF(AND(RESULT!$K314&lt;E$1,RESULT!$C314+RESULT!$D314&lt;3),"WON","LOST"))</f>
        <v>LOST</v>
      </c>
      <c r="G255" t="str">
        <f ca="1">IF(AND(E255="WON",F255="WON"),"WON",IF(AND(E255="LOST",F255="LOST"),"LOST","DP"))</f>
        <v>DP</v>
      </c>
      <c r="I255" t="str">
        <f ca="1">IF(AND(RESULT!$G314&gt;I$1,RESULT!$C314+RESULT!$D314&gt;2),"WON",IF(AND(RESULT!$G314&lt;I$1,RESULT!$C314+RESULT!$D314&lt;3),"WON","LOST"))</f>
        <v>LOST</v>
      </c>
      <c r="J255" t="str">
        <f ca="1">IF(AND(RESULT!$K314&gt;I$1,RESULT!$C314+RESULT!$D314&gt;2),"WON",IF(AND(RESULT!$K314&lt;I$1,RESULT!$C314+RESULT!$D314&lt;3),"WON","LOST"))</f>
        <v>LOST</v>
      </c>
      <c r="K255" t="str">
        <f ca="1">IF(AND(I255="WON",J255="WON"),"WON",IF(AND(I255="LOST",J255="LOST"),"LOST","DP"))</f>
        <v>LOST</v>
      </c>
      <c r="M255" t="str">
        <f ca="1">IF(AND(RESULT!$G314&gt;M$1,RESULT!$C314+RESULT!$D314&gt;2),"WON",IF(AND(RESULT!$G314&lt;M$1,RESULT!$C314+RESULT!$D314&lt;3),"WON","LOST"))</f>
        <v>LOST</v>
      </c>
      <c r="N255" t="str">
        <f ca="1">IF(AND(RESULT!$K314&gt;M$1,RESULT!$C314+RESULT!$D314&gt;2),"WON",IF(AND(RESULT!$K314&lt;M$1,RESULT!$C314+RESULT!$D314&lt;3),"WON","LOST"))</f>
        <v>LOST</v>
      </c>
      <c r="O255" t="str">
        <f ca="1">IF(AND(M255="WON",N255="WON"),"WON",IF(AND(M255="LOST",N255="LOST"),"LOST","DP"))</f>
        <v>LOST</v>
      </c>
      <c r="Q255" t="str">
        <f ca="1">IF(AND(RESULT!$G314&gt;Q$1,RESULT!$C314+RESULT!$D314&gt;2),"WON",IF(AND(RESULT!$G314&lt;Q$1,RESULT!$C314+RESULT!$D314&lt;3),"WON","LOST"))</f>
        <v>LOST</v>
      </c>
      <c r="R255" t="str">
        <f ca="1">IF(AND(RESULT!$K314&gt;Q$1,RESULT!$C314+RESULT!$D314&gt;2),"WON",IF(AND(RESULT!$K314&lt;Q$1,RESULT!$C314+RESULT!$D314&lt;3),"WON","LOST"))</f>
        <v>LOST</v>
      </c>
      <c r="S255" t="str">
        <f ca="1">IF(AND(Q255="WON",R255="WON"),"WON",IF(AND(Q255="LOST",R255="LOST"),"LOST","DP"))</f>
        <v>LOST</v>
      </c>
      <c r="U255" t="str">
        <f ca="1">IF(AND(RESULT!$G314&gt;U$1,RESULT!$C314+RESULT!$D314&gt;2),"WON",IF(AND(RESULT!$G314&lt;U$1,RESULT!$C314+RESULT!$D314&lt;3),"WON","LOST"))</f>
        <v>LOST</v>
      </c>
      <c r="V255" t="str">
        <f ca="1">IF(AND(RESULT!$K314&gt;U$1,RESULT!$C314+RESULT!$D314&gt;2),"WON",IF(AND(RESULT!$K314&lt;U$1,RESULT!$C314+RESULT!$D314&lt;3),"WON","LOST"))</f>
        <v>LOST</v>
      </c>
      <c r="W255" t="str">
        <f ca="1">IF(AND(U255="WON",V255="WON"),"WON",IF(AND(U255="LOST",V255="LOST"),"LOST","DP"))</f>
        <v>LOST</v>
      </c>
      <c r="Y255" t="str">
        <f ca="1">IF(AND(RESULT!$G314&gt;Y$1,RESULT!$C314+RESULT!$D314&gt;2),"WON",IF(AND(RESULT!$G314&lt;Y$1,RESULT!$C314+RESULT!$D314&lt;3),"WON","LOST"))</f>
        <v>LOST</v>
      </c>
      <c r="Z255" t="str">
        <f ca="1">IF(AND(RESULT!$K314&gt;Y$1,RESULT!$C314+RESULT!$D314&gt;2),"WON",IF(AND(RESULT!$K314&lt;Y$1,RESULT!$C314+RESULT!$D314&lt;3),"WON","LOST"))</f>
        <v>LOST</v>
      </c>
      <c r="AA255" t="str">
        <f ca="1">IF(AND(Y255="WON",Z255="WON"),"WON",IF(AND(Y255="LOST",Z255="LOST"),"LOST","DP"))</f>
        <v>LOST</v>
      </c>
      <c r="AC255" t="str">
        <f ca="1">IF(AND(RESULT!$G314&gt;AC$1,RESULT!$C314+RESULT!$D314&gt;2),"WON",IF(AND(RESULT!$G314&lt;AC$1,RESULT!$C314+RESULT!$D314&lt;3),"WON","LOST"))</f>
        <v>WON</v>
      </c>
      <c r="AD255" t="str">
        <f ca="1">IF(AND(RESULT!$K314&gt;AC$1,RESULT!$C314+RESULT!$D314&gt;2),"WON",IF(AND(RESULT!$K314&lt;AC$1,RESULT!$C314+RESULT!$D314&lt;3),"WON","LOST"))</f>
        <v>WON</v>
      </c>
      <c r="AE255" t="str">
        <f ca="1">IF(AND(AC255="WON",AD255="WON"),"WON",IF(AND(AC255="LOST",AD255="LOST"),"LOST","DP"))</f>
        <v>WON</v>
      </c>
    </row>
    <row r="256" spans="1:31">
      <c r="A256" t="str">
        <f ca="1">IF(AND(RESULT!$G315&gt;A$1,RESULT!$C315+RESULT!$D315&gt;2),"WON",IF(AND(RESULT!$G315&lt;A$1,RESULT!$C315+RESULT!$D315&lt;3),"WON","LOST"))</f>
        <v>LOST</v>
      </c>
      <c r="B256" t="str">
        <f ca="1">IF(AND(RESULT!$K315&gt;A$1,RESULT!$C315+RESULT!$D315&gt;2),"WON",IF(AND(RESULT!$K315&lt;A$1,RESULT!$C315+RESULT!$D315&lt;3),"WON","LOST"))</f>
        <v>LOST</v>
      </c>
      <c r="C256" t="str">
        <f t="shared" ref="C256:C264" ca="1" si="168">IF(AND(A256="WON",B256="WON"),"WON",IF(AND(A256="LOST",B256="LOST"),"LOST","DP"))</f>
        <v>LOST</v>
      </c>
      <c r="E256" t="str">
        <f ca="1">IF(AND(RESULT!$G315&gt;E$1,RESULT!$C315+RESULT!$D315&gt;2),"WON",IF(AND(RESULT!$G315&lt;E$1,RESULT!$C315+RESULT!$D315&lt;3),"WON","LOST"))</f>
        <v>LOST</v>
      </c>
      <c r="F256" t="str">
        <f ca="1">IF(AND(RESULT!$K315&gt;E$1,RESULT!$C315+RESULT!$D315&gt;2),"WON",IF(AND(RESULT!$K315&lt;E$1,RESULT!$C315+RESULT!$D315&lt;3),"WON","LOST"))</f>
        <v>LOST</v>
      </c>
      <c r="G256" t="str">
        <f t="shared" ref="G256:G264" ca="1" si="169">IF(AND(E256="WON",F256="WON"),"WON",IF(AND(E256="LOST",F256="LOST"),"LOST","DP"))</f>
        <v>LOST</v>
      </c>
      <c r="I256" t="str">
        <f ca="1">IF(AND(RESULT!$G315&gt;I$1,RESULT!$C315+RESULT!$D315&gt;2),"WON",IF(AND(RESULT!$G315&lt;I$1,RESULT!$C315+RESULT!$D315&lt;3),"WON","LOST"))</f>
        <v>LOST</v>
      </c>
      <c r="J256" t="str">
        <f ca="1">IF(AND(RESULT!$K315&gt;I$1,RESULT!$C315+RESULT!$D315&gt;2),"WON",IF(AND(RESULT!$K315&lt;I$1,RESULT!$C315+RESULT!$D315&lt;3),"WON","LOST"))</f>
        <v>LOST</v>
      </c>
      <c r="K256" t="str">
        <f t="shared" ref="K256:K264" ca="1" si="170">IF(AND(I256="WON",J256="WON"),"WON",IF(AND(I256="LOST",J256="LOST"),"LOST","DP"))</f>
        <v>LOST</v>
      </c>
      <c r="M256" t="str">
        <f ca="1">IF(AND(RESULT!$G315&gt;M$1,RESULT!$C315+RESULT!$D315&gt;2),"WON",IF(AND(RESULT!$G315&lt;M$1,RESULT!$C315+RESULT!$D315&lt;3),"WON","LOST"))</f>
        <v>LOST</v>
      </c>
      <c r="N256" t="str">
        <f ca="1">IF(AND(RESULT!$K315&gt;M$1,RESULT!$C315+RESULT!$D315&gt;2),"WON",IF(AND(RESULT!$K315&lt;M$1,RESULT!$C315+RESULT!$D315&lt;3),"WON","LOST"))</f>
        <v>LOST</v>
      </c>
      <c r="O256" t="str">
        <f t="shared" ref="O256:O264" ca="1" si="171">IF(AND(M256="WON",N256="WON"),"WON",IF(AND(M256="LOST",N256="LOST"),"LOST","DP"))</f>
        <v>LOST</v>
      </c>
      <c r="Q256" t="str">
        <f ca="1">IF(AND(RESULT!$G315&gt;Q$1,RESULT!$C315+RESULT!$D315&gt;2),"WON",IF(AND(RESULT!$G315&lt;Q$1,RESULT!$C315+RESULT!$D315&lt;3),"WON","LOST"))</f>
        <v>LOST</v>
      </c>
      <c r="R256" t="str">
        <f ca="1">IF(AND(RESULT!$K315&gt;Q$1,RESULT!$C315+RESULT!$D315&gt;2),"WON",IF(AND(RESULT!$K315&lt;Q$1,RESULT!$C315+RESULT!$D315&lt;3),"WON","LOST"))</f>
        <v>LOST</v>
      </c>
      <c r="S256" t="str">
        <f t="shared" ref="S256:S264" ca="1" si="172">IF(AND(Q256="WON",R256="WON"),"WON",IF(AND(Q256="LOST",R256="LOST"),"LOST","DP"))</f>
        <v>LOST</v>
      </c>
      <c r="U256" t="str">
        <f ca="1">IF(AND(RESULT!$G315&gt;U$1,RESULT!$C315+RESULT!$D315&gt;2),"WON",IF(AND(RESULT!$G315&lt;U$1,RESULT!$C315+RESULT!$D315&lt;3),"WON","LOST"))</f>
        <v>LOST</v>
      </c>
      <c r="V256" t="str">
        <f ca="1">IF(AND(RESULT!$K315&gt;U$1,RESULT!$C315+RESULT!$D315&gt;2),"WON",IF(AND(RESULT!$K315&lt;U$1,RESULT!$C315+RESULT!$D315&lt;3),"WON","LOST"))</f>
        <v>LOST</v>
      </c>
      <c r="W256" t="str">
        <f t="shared" ref="W256:W264" ca="1" si="173">IF(AND(U256="WON",V256="WON"),"WON",IF(AND(U256="LOST",V256="LOST"),"LOST","DP"))</f>
        <v>LOST</v>
      </c>
      <c r="Y256" t="str">
        <f ca="1">IF(AND(RESULT!$G315&gt;Y$1,RESULT!$C315+RESULT!$D315&gt;2),"WON",IF(AND(RESULT!$G315&lt;Y$1,RESULT!$C315+RESULT!$D315&lt;3),"WON","LOST"))</f>
        <v>LOST</v>
      </c>
      <c r="Z256" t="str">
        <f ca="1">IF(AND(RESULT!$K315&gt;Y$1,RESULT!$C315+RESULT!$D315&gt;2),"WON",IF(AND(RESULT!$K315&lt;Y$1,RESULT!$C315+RESULT!$D315&lt;3),"WON","LOST"))</f>
        <v>LOST</v>
      </c>
      <c r="AA256" t="str">
        <f t="shared" ref="AA256:AA264" ca="1" si="174">IF(AND(Y256="WON",Z256="WON"),"WON",IF(AND(Y256="LOST",Z256="LOST"),"LOST","DP"))</f>
        <v>LOST</v>
      </c>
      <c r="AC256" t="str">
        <f ca="1">IF(AND(RESULT!$G315&gt;AC$1,RESULT!$C315+RESULT!$D315&gt;2),"WON",IF(AND(RESULT!$G315&lt;AC$1,RESULT!$C315+RESULT!$D315&lt;3),"WON","LOST"))</f>
        <v>LOST</v>
      </c>
      <c r="AD256" t="str">
        <f ca="1">IF(AND(RESULT!$K315&gt;AC$1,RESULT!$C315+RESULT!$D315&gt;2),"WON",IF(AND(RESULT!$K315&lt;AC$1,RESULT!$C315+RESULT!$D315&lt;3),"WON","LOST"))</f>
        <v>LOST</v>
      </c>
      <c r="AE256" t="str">
        <f t="shared" ref="AE256:AE264" ca="1" si="175">IF(AND(AC256="WON",AD256="WON"),"WON",IF(AND(AC256="LOST",AD256="LOST"),"LOST","DP"))</f>
        <v>LOST</v>
      </c>
    </row>
    <row r="257" spans="1:31">
      <c r="A257" t="str">
        <f ca="1">IF(AND(RESULT!$G316&gt;A$1,RESULT!$C316+RESULT!$D316&gt;2),"WON",IF(AND(RESULT!$G316&lt;A$1,RESULT!$C316+RESULT!$D316&lt;3),"WON","LOST"))</f>
        <v>WON</v>
      </c>
      <c r="B257" t="str">
        <f ca="1">IF(AND(RESULT!$K316&gt;A$1,RESULT!$C316+RESULT!$D316&gt;2),"WON",IF(AND(RESULT!$K316&lt;A$1,RESULT!$C316+RESULT!$D316&lt;3),"WON","LOST"))</f>
        <v>WON</v>
      </c>
      <c r="C257" t="str">
        <f t="shared" ca="1" si="168"/>
        <v>WON</v>
      </c>
      <c r="E257" t="str">
        <f ca="1">IF(AND(RESULT!$G316&gt;E$1,RESULT!$C316+RESULT!$D316&gt;2),"WON",IF(AND(RESULT!$G316&lt;E$1,RESULT!$C316+RESULT!$D316&lt;3),"WON","LOST"))</f>
        <v>WON</v>
      </c>
      <c r="F257" t="str">
        <f ca="1">IF(AND(RESULT!$K316&gt;E$1,RESULT!$C316+RESULT!$D316&gt;2),"WON",IF(AND(RESULT!$K316&lt;E$1,RESULT!$C316+RESULT!$D316&lt;3),"WON","LOST"))</f>
        <v>WON</v>
      </c>
      <c r="G257" t="str">
        <f t="shared" ca="1" si="169"/>
        <v>WON</v>
      </c>
      <c r="I257" t="str">
        <f ca="1">IF(AND(RESULT!$G316&gt;I$1,RESULT!$C316+RESULT!$D316&gt;2),"WON",IF(AND(RESULT!$G316&lt;I$1,RESULT!$C316+RESULT!$D316&lt;3),"WON","LOST"))</f>
        <v>WON</v>
      </c>
      <c r="J257" t="str">
        <f ca="1">IF(AND(RESULT!$K316&gt;I$1,RESULT!$C316+RESULT!$D316&gt;2),"WON",IF(AND(RESULT!$K316&lt;I$1,RESULT!$C316+RESULT!$D316&lt;3),"WON","LOST"))</f>
        <v>WON</v>
      </c>
      <c r="K257" t="str">
        <f t="shared" ca="1" si="170"/>
        <v>WON</v>
      </c>
      <c r="M257" t="str">
        <f ca="1">IF(AND(RESULT!$G316&gt;M$1,RESULT!$C316+RESULT!$D316&gt;2),"WON",IF(AND(RESULT!$G316&lt;M$1,RESULT!$C316+RESULT!$D316&lt;3),"WON","LOST"))</f>
        <v>WON</v>
      </c>
      <c r="N257" t="str">
        <f ca="1">IF(AND(RESULT!$K316&gt;M$1,RESULT!$C316+RESULT!$D316&gt;2),"WON",IF(AND(RESULT!$K316&lt;M$1,RESULT!$C316+RESULT!$D316&lt;3),"WON","LOST"))</f>
        <v>WON</v>
      </c>
      <c r="O257" t="str">
        <f t="shared" ca="1" si="171"/>
        <v>WON</v>
      </c>
      <c r="Q257" t="str">
        <f ca="1">IF(AND(RESULT!$G316&gt;Q$1,RESULT!$C316+RESULT!$D316&gt;2),"WON",IF(AND(RESULT!$G316&lt;Q$1,RESULT!$C316+RESULT!$D316&lt;3),"WON","LOST"))</f>
        <v>WON</v>
      </c>
      <c r="R257" t="str">
        <f ca="1">IF(AND(RESULT!$K316&gt;Q$1,RESULT!$C316+RESULT!$D316&gt;2),"WON",IF(AND(RESULT!$K316&lt;Q$1,RESULT!$C316+RESULT!$D316&lt;3),"WON","LOST"))</f>
        <v>WON</v>
      </c>
      <c r="S257" t="str">
        <f t="shared" ca="1" si="172"/>
        <v>WON</v>
      </c>
      <c r="U257" t="str">
        <f ca="1">IF(AND(RESULT!$G316&gt;U$1,RESULT!$C316+RESULT!$D316&gt;2),"WON",IF(AND(RESULT!$G316&lt;U$1,RESULT!$C316+RESULT!$D316&lt;3),"WON","LOST"))</f>
        <v>WON</v>
      </c>
      <c r="V257" t="str">
        <f ca="1">IF(AND(RESULT!$K316&gt;U$1,RESULT!$C316+RESULT!$D316&gt;2),"WON",IF(AND(RESULT!$K316&lt;U$1,RESULT!$C316+RESULT!$D316&lt;3),"WON","LOST"))</f>
        <v>WON</v>
      </c>
      <c r="W257" t="str">
        <f t="shared" ca="1" si="173"/>
        <v>WON</v>
      </c>
      <c r="Y257" t="str">
        <f ca="1">IF(AND(RESULT!$G316&gt;Y$1,RESULT!$C316+RESULT!$D316&gt;2),"WON",IF(AND(RESULT!$G316&lt;Y$1,RESULT!$C316+RESULT!$D316&lt;3),"WON","LOST"))</f>
        <v>WON</v>
      </c>
      <c r="Z257" t="str">
        <f ca="1">IF(AND(RESULT!$K316&gt;Y$1,RESULT!$C316+RESULT!$D316&gt;2),"WON",IF(AND(RESULT!$K316&lt;Y$1,RESULT!$C316+RESULT!$D316&lt;3),"WON","LOST"))</f>
        <v>WON</v>
      </c>
      <c r="AA257" t="str">
        <f t="shared" ca="1" si="174"/>
        <v>WON</v>
      </c>
      <c r="AC257" t="str">
        <f ca="1">IF(AND(RESULT!$G316&gt;AC$1,RESULT!$C316+RESULT!$D316&gt;2),"WON",IF(AND(RESULT!$G316&lt;AC$1,RESULT!$C316+RESULT!$D316&lt;3),"WON","LOST"))</f>
        <v>WON</v>
      </c>
      <c r="AD257" t="str">
        <f ca="1">IF(AND(RESULT!$K316&gt;AC$1,RESULT!$C316+RESULT!$D316&gt;2),"WON",IF(AND(RESULT!$K316&lt;AC$1,RESULT!$C316+RESULT!$D316&lt;3),"WON","LOST"))</f>
        <v>WON</v>
      </c>
      <c r="AE257" t="str">
        <f t="shared" ca="1" si="175"/>
        <v>WON</v>
      </c>
    </row>
    <row r="258" spans="1:31">
      <c r="A258" t="str">
        <f ca="1">IF(AND(RESULT!$G317&gt;A$1,RESULT!$C317+RESULT!$D317&gt;2),"WON",IF(AND(RESULT!$G317&lt;A$1,RESULT!$C317+RESULT!$D317&lt;3),"WON","LOST"))</f>
        <v>WON</v>
      </c>
      <c r="B258" t="str">
        <f ca="1">IF(AND(RESULT!$K317&gt;A$1,RESULT!$C317+RESULT!$D317&gt;2),"WON",IF(AND(RESULT!$K317&lt;A$1,RESULT!$C317+RESULT!$D317&lt;3),"WON","LOST"))</f>
        <v>WON</v>
      </c>
      <c r="C258" t="str">
        <f t="shared" ca="1" si="168"/>
        <v>WON</v>
      </c>
      <c r="E258" t="str">
        <f ca="1">IF(AND(RESULT!$G317&gt;E$1,RESULT!$C317+RESULT!$D317&gt;2),"WON",IF(AND(RESULT!$G317&lt;E$1,RESULT!$C317+RESULT!$D317&lt;3),"WON","LOST"))</f>
        <v>WON</v>
      </c>
      <c r="F258" t="str">
        <f ca="1">IF(AND(RESULT!$K317&gt;E$1,RESULT!$C317+RESULT!$D317&gt;2),"WON",IF(AND(RESULT!$K317&lt;E$1,RESULT!$C317+RESULT!$D317&lt;3),"WON","LOST"))</f>
        <v>WON</v>
      </c>
      <c r="G258" t="str">
        <f t="shared" ca="1" si="169"/>
        <v>WON</v>
      </c>
      <c r="I258" t="str">
        <f ca="1">IF(AND(RESULT!$G317&gt;I$1,RESULT!$C317+RESULT!$D317&gt;2),"WON",IF(AND(RESULT!$G317&lt;I$1,RESULT!$C317+RESULT!$D317&lt;3),"WON","LOST"))</f>
        <v>WON</v>
      </c>
      <c r="J258" t="str">
        <f ca="1">IF(AND(RESULT!$K317&gt;I$1,RESULT!$C317+RESULT!$D317&gt;2),"WON",IF(AND(RESULT!$K317&lt;I$1,RESULT!$C317+RESULT!$D317&lt;3),"WON","LOST"))</f>
        <v>WON</v>
      </c>
      <c r="K258" t="str">
        <f t="shared" ca="1" si="170"/>
        <v>WON</v>
      </c>
      <c r="M258" t="str">
        <f ca="1">IF(AND(RESULT!$G317&gt;M$1,RESULT!$C317+RESULT!$D317&gt;2),"WON",IF(AND(RESULT!$G317&lt;M$1,RESULT!$C317+RESULT!$D317&lt;3),"WON","LOST"))</f>
        <v>WON</v>
      </c>
      <c r="N258" t="str">
        <f ca="1">IF(AND(RESULT!$K317&gt;M$1,RESULT!$C317+RESULT!$D317&gt;2),"WON",IF(AND(RESULT!$K317&lt;M$1,RESULT!$C317+RESULT!$D317&lt;3),"WON","LOST"))</f>
        <v>WON</v>
      </c>
      <c r="O258" t="str">
        <f t="shared" ca="1" si="171"/>
        <v>WON</v>
      </c>
      <c r="Q258" t="str">
        <f ca="1">IF(AND(RESULT!$G317&gt;Q$1,RESULT!$C317+RESULT!$D317&gt;2),"WON",IF(AND(RESULT!$G317&lt;Q$1,RESULT!$C317+RESULT!$D317&lt;3),"WON","LOST"))</f>
        <v>WON</v>
      </c>
      <c r="R258" t="str">
        <f ca="1">IF(AND(RESULT!$K317&gt;Q$1,RESULT!$C317+RESULT!$D317&gt;2),"WON",IF(AND(RESULT!$K317&lt;Q$1,RESULT!$C317+RESULT!$D317&lt;3),"WON","LOST"))</f>
        <v>WON</v>
      </c>
      <c r="S258" t="str">
        <f t="shared" ca="1" si="172"/>
        <v>WON</v>
      </c>
      <c r="U258" t="str">
        <f ca="1">IF(AND(RESULT!$G317&gt;U$1,RESULT!$C317+RESULT!$D317&gt;2),"WON",IF(AND(RESULT!$G317&lt;U$1,RESULT!$C317+RESULT!$D317&lt;3),"WON","LOST"))</f>
        <v>WON</v>
      </c>
      <c r="V258" t="str">
        <f ca="1">IF(AND(RESULT!$K317&gt;U$1,RESULT!$C317+RESULT!$D317&gt;2),"WON",IF(AND(RESULT!$K317&lt;U$1,RESULT!$C317+RESULT!$D317&lt;3),"WON","LOST"))</f>
        <v>WON</v>
      </c>
      <c r="W258" t="str">
        <f t="shared" ca="1" si="173"/>
        <v>WON</v>
      </c>
      <c r="Y258" t="str">
        <f ca="1">IF(AND(RESULT!$G317&gt;Y$1,RESULT!$C317+RESULT!$D317&gt;2),"WON",IF(AND(RESULT!$G317&lt;Y$1,RESULT!$C317+RESULT!$D317&lt;3),"WON","LOST"))</f>
        <v>WON</v>
      </c>
      <c r="Z258" t="str">
        <f ca="1">IF(AND(RESULT!$K317&gt;Y$1,RESULT!$C317+RESULT!$D317&gt;2),"WON",IF(AND(RESULT!$K317&lt;Y$1,RESULT!$C317+RESULT!$D317&lt;3),"WON","LOST"))</f>
        <v>WON</v>
      </c>
      <c r="AA258" t="str">
        <f t="shared" ca="1" si="174"/>
        <v>WON</v>
      </c>
      <c r="AC258" t="str">
        <f ca="1">IF(AND(RESULT!$G317&gt;AC$1,RESULT!$C317+RESULT!$D317&gt;2),"WON",IF(AND(RESULT!$G317&lt;AC$1,RESULT!$C317+RESULT!$D317&lt;3),"WON","LOST"))</f>
        <v>WON</v>
      </c>
      <c r="AD258" t="str">
        <f ca="1">IF(AND(RESULT!$K317&gt;AC$1,RESULT!$C317+RESULT!$D317&gt;2),"WON",IF(AND(RESULT!$K317&lt;AC$1,RESULT!$C317+RESULT!$D317&lt;3),"WON","LOST"))</f>
        <v>WON</v>
      </c>
      <c r="AE258" t="str">
        <f t="shared" ca="1" si="175"/>
        <v>WON</v>
      </c>
    </row>
    <row r="259" spans="1:31">
      <c r="A259" t="str">
        <f ca="1">IF(AND(RESULT!$G318&gt;A$1,RESULT!$C318+RESULT!$D318&gt;2),"WON",IF(AND(RESULT!$G318&lt;A$1,RESULT!$C318+RESULT!$D318&lt;3),"WON","LOST"))</f>
        <v>WON</v>
      </c>
      <c r="B259" t="str">
        <f ca="1">IF(AND(RESULT!$K318&gt;A$1,RESULT!$C318+RESULT!$D318&gt;2),"WON",IF(AND(RESULT!$K318&lt;A$1,RESULT!$C318+RESULT!$D318&lt;3),"WON","LOST"))</f>
        <v>WON</v>
      </c>
      <c r="C259" t="str">
        <f t="shared" ca="1" si="168"/>
        <v>WON</v>
      </c>
      <c r="E259" t="str">
        <f ca="1">IF(AND(RESULT!$G318&gt;E$1,RESULT!$C318+RESULT!$D318&gt;2),"WON",IF(AND(RESULT!$G318&lt;E$1,RESULT!$C318+RESULT!$D318&lt;3),"WON","LOST"))</f>
        <v>WON</v>
      </c>
      <c r="F259" t="str">
        <f ca="1">IF(AND(RESULT!$K318&gt;E$1,RESULT!$C318+RESULT!$D318&gt;2),"WON",IF(AND(RESULT!$K318&lt;E$1,RESULT!$C318+RESULT!$D318&lt;3),"WON","LOST"))</f>
        <v>WON</v>
      </c>
      <c r="G259" t="str">
        <f t="shared" ca="1" si="169"/>
        <v>WON</v>
      </c>
      <c r="I259" t="str">
        <f ca="1">IF(AND(RESULT!$G318&gt;I$1,RESULT!$C318+RESULT!$D318&gt;2),"WON",IF(AND(RESULT!$G318&lt;I$1,RESULT!$C318+RESULT!$D318&lt;3),"WON","LOST"))</f>
        <v>WON</v>
      </c>
      <c r="J259" t="str">
        <f ca="1">IF(AND(RESULT!$K318&gt;I$1,RESULT!$C318+RESULT!$D318&gt;2),"WON",IF(AND(RESULT!$K318&lt;I$1,RESULT!$C318+RESULT!$D318&lt;3),"WON","LOST"))</f>
        <v>WON</v>
      </c>
      <c r="K259" t="str">
        <f t="shared" ca="1" si="170"/>
        <v>WON</v>
      </c>
      <c r="M259" t="str">
        <f ca="1">IF(AND(RESULT!$G318&gt;M$1,RESULT!$C318+RESULT!$D318&gt;2),"WON",IF(AND(RESULT!$G318&lt;M$1,RESULT!$C318+RESULT!$D318&lt;3),"WON","LOST"))</f>
        <v>WON</v>
      </c>
      <c r="N259" t="str">
        <f ca="1">IF(AND(RESULT!$K318&gt;M$1,RESULT!$C318+RESULT!$D318&gt;2),"WON",IF(AND(RESULT!$K318&lt;M$1,RESULT!$C318+RESULT!$D318&lt;3),"WON","LOST"))</f>
        <v>WON</v>
      </c>
      <c r="O259" t="str">
        <f t="shared" ca="1" si="171"/>
        <v>WON</v>
      </c>
      <c r="Q259" t="str">
        <f ca="1">IF(AND(RESULT!$G318&gt;Q$1,RESULT!$C318+RESULT!$D318&gt;2),"WON",IF(AND(RESULT!$G318&lt;Q$1,RESULT!$C318+RESULT!$D318&lt;3),"WON","LOST"))</f>
        <v>WON</v>
      </c>
      <c r="R259" t="str">
        <f ca="1">IF(AND(RESULT!$K318&gt;Q$1,RESULT!$C318+RESULT!$D318&gt;2),"WON",IF(AND(RESULT!$K318&lt;Q$1,RESULT!$C318+RESULT!$D318&lt;3),"WON","LOST"))</f>
        <v>WON</v>
      </c>
      <c r="S259" t="str">
        <f t="shared" ca="1" si="172"/>
        <v>WON</v>
      </c>
      <c r="U259" t="str">
        <f ca="1">IF(AND(RESULT!$G318&gt;U$1,RESULT!$C318+RESULT!$D318&gt;2),"WON",IF(AND(RESULT!$G318&lt;U$1,RESULT!$C318+RESULT!$D318&lt;3),"WON","LOST"))</f>
        <v>WON</v>
      </c>
      <c r="V259" t="str">
        <f ca="1">IF(AND(RESULT!$K318&gt;U$1,RESULT!$C318+RESULT!$D318&gt;2),"WON",IF(AND(RESULT!$K318&lt;U$1,RESULT!$C318+RESULT!$D318&lt;3),"WON","LOST"))</f>
        <v>WON</v>
      </c>
      <c r="W259" t="str">
        <f t="shared" ca="1" si="173"/>
        <v>WON</v>
      </c>
      <c r="Y259" t="str">
        <f ca="1">IF(AND(RESULT!$G318&gt;Y$1,RESULT!$C318+RESULT!$D318&gt;2),"WON",IF(AND(RESULT!$G318&lt;Y$1,RESULT!$C318+RESULT!$D318&lt;3),"WON","LOST"))</f>
        <v>WON</v>
      </c>
      <c r="Z259" t="str">
        <f ca="1">IF(AND(RESULT!$K318&gt;Y$1,RESULT!$C318+RESULT!$D318&gt;2),"WON",IF(AND(RESULT!$K318&lt;Y$1,RESULT!$C318+RESULT!$D318&lt;3),"WON","LOST"))</f>
        <v>WON</v>
      </c>
      <c r="AA259" t="str">
        <f t="shared" ca="1" si="174"/>
        <v>WON</v>
      </c>
      <c r="AC259" t="str">
        <f ca="1">IF(AND(RESULT!$G318&gt;AC$1,RESULT!$C318+RESULT!$D318&gt;2),"WON",IF(AND(RESULT!$G318&lt;AC$1,RESULT!$C318+RESULT!$D318&lt;3),"WON","LOST"))</f>
        <v>LOST</v>
      </c>
      <c r="AD259" t="str">
        <f ca="1">IF(AND(RESULT!$K318&gt;AC$1,RESULT!$C318+RESULT!$D318&gt;2),"WON",IF(AND(RESULT!$K318&lt;AC$1,RESULT!$C318+RESULT!$D318&lt;3),"WON","LOST"))</f>
        <v>WON</v>
      </c>
      <c r="AE259" t="str">
        <f t="shared" ca="1" si="175"/>
        <v>DP</v>
      </c>
    </row>
    <row r="260" spans="1:31">
      <c r="A260" t="str">
        <f ca="1">IF(AND(RESULT!$G319&gt;A$1,RESULT!$C319+RESULT!$D319&gt;2),"WON",IF(AND(RESULT!$G319&lt;A$1,RESULT!$C319+RESULT!$D319&lt;3),"WON","LOST"))</f>
        <v>LOST</v>
      </c>
      <c r="B260" t="str">
        <f ca="1">IF(AND(RESULT!$K319&gt;A$1,RESULT!$C319+RESULT!$D319&gt;2),"WON",IF(AND(RESULT!$K319&lt;A$1,RESULT!$C319+RESULT!$D319&lt;3),"WON","LOST"))</f>
        <v>LOST</v>
      </c>
      <c r="C260" t="str">
        <f t="shared" ca="1" si="168"/>
        <v>LOST</v>
      </c>
      <c r="E260" t="str">
        <f ca="1">IF(AND(RESULT!$G319&gt;E$1,RESULT!$C319+RESULT!$D319&gt;2),"WON",IF(AND(RESULT!$G319&lt;E$1,RESULT!$C319+RESULT!$D319&lt;3),"WON","LOST"))</f>
        <v>LOST</v>
      </c>
      <c r="F260" t="str">
        <f ca="1">IF(AND(RESULT!$K319&gt;E$1,RESULT!$C319+RESULT!$D319&gt;2),"WON",IF(AND(RESULT!$K319&lt;E$1,RESULT!$C319+RESULT!$D319&lt;3),"WON","LOST"))</f>
        <v>LOST</v>
      </c>
      <c r="G260" t="str">
        <f t="shared" ca="1" si="169"/>
        <v>LOST</v>
      </c>
      <c r="I260" t="str">
        <f ca="1">IF(AND(RESULT!$G319&gt;I$1,RESULT!$C319+RESULT!$D319&gt;2),"WON",IF(AND(RESULT!$G319&lt;I$1,RESULT!$C319+RESULT!$D319&lt;3),"WON","LOST"))</f>
        <v>LOST</v>
      </c>
      <c r="J260" t="str">
        <f ca="1">IF(AND(RESULT!$K319&gt;I$1,RESULT!$C319+RESULT!$D319&gt;2),"WON",IF(AND(RESULT!$K319&lt;I$1,RESULT!$C319+RESULT!$D319&lt;3),"WON","LOST"))</f>
        <v>LOST</v>
      </c>
      <c r="K260" t="str">
        <f t="shared" ca="1" si="170"/>
        <v>LOST</v>
      </c>
      <c r="M260" t="str">
        <f ca="1">IF(AND(RESULT!$G319&gt;M$1,RESULT!$C319+RESULT!$D319&gt;2),"WON",IF(AND(RESULT!$G319&lt;M$1,RESULT!$C319+RESULT!$D319&lt;3),"WON","LOST"))</f>
        <v>LOST</v>
      </c>
      <c r="N260" t="str">
        <f ca="1">IF(AND(RESULT!$K319&gt;M$1,RESULT!$C319+RESULT!$D319&gt;2),"WON",IF(AND(RESULT!$K319&lt;M$1,RESULT!$C319+RESULT!$D319&lt;3),"WON","LOST"))</f>
        <v>LOST</v>
      </c>
      <c r="O260" t="str">
        <f t="shared" ca="1" si="171"/>
        <v>LOST</v>
      </c>
      <c r="Q260" t="str">
        <f ca="1">IF(AND(RESULT!$G319&gt;Q$1,RESULT!$C319+RESULT!$D319&gt;2),"WON",IF(AND(RESULT!$G319&lt;Q$1,RESULT!$C319+RESULT!$D319&lt;3),"WON","LOST"))</f>
        <v>LOST</v>
      </c>
      <c r="R260" t="str">
        <f ca="1">IF(AND(RESULT!$K319&gt;Q$1,RESULT!$C319+RESULT!$D319&gt;2),"WON",IF(AND(RESULT!$K319&lt;Q$1,RESULT!$C319+RESULT!$D319&lt;3),"WON","LOST"))</f>
        <v>LOST</v>
      </c>
      <c r="S260" t="str">
        <f t="shared" ca="1" si="172"/>
        <v>LOST</v>
      </c>
      <c r="U260" t="str">
        <f ca="1">IF(AND(RESULT!$G319&gt;U$1,RESULT!$C319+RESULT!$D319&gt;2),"WON",IF(AND(RESULT!$G319&lt;U$1,RESULT!$C319+RESULT!$D319&lt;3),"WON","LOST"))</f>
        <v>LOST</v>
      </c>
      <c r="V260" t="str">
        <f ca="1">IF(AND(RESULT!$K319&gt;U$1,RESULT!$C319+RESULT!$D319&gt;2),"WON",IF(AND(RESULT!$K319&lt;U$1,RESULT!$C319+RESULT!$D319&lt;3),"WON","LOST"))</f>
        <v>LOST</v>
      </c>
      <c r="W260" t="str">
        <f t="shared" ca="1" si="173"/>
        <v>LOST</v>
      </c>
      <c r="Y260" t="str">
        <f ca="1">IF(AND(RESULT!$G319&gt;Y$1,RESULT!$C319+RESULT!$D319&gt;2),"WON",IF(AND(RESULT!$G319&lt;Y$1,RESULT!$C319+RESULT!$D319&lt;3),"WON","LOST"))</f>
        <v>LOST</v>
      </c>
      <c r="Z260" t="str">
        <f ca="1">IF(AND(RESULT!$K319&gt;Y$1,RESULT!$C319+RESULT!$D319&gt;2),"WON",IF(AND(RESULT!$K319&lt;Y$1,RESULT!$C319+RESULT!$D319&lt;3),"WON","LOST"))</f>
        <v>LOST</v>
      </c>
      <c r="AA260" t="str">
        <f t="shared" ca="1" si="174"/>
        <v>LOST</v>
      </c>
      <c r="AC260" t="str">
        <f ca="1">IF(AND(RESULT!$G319&gt;AC$1,RESULT!$C319+RESULT!$D319&gt;2),"WON",IF(AND(RESULT!$G319&lt;AC$1,RESULT!$C319+RESULT!$D319&lt;3),"WON","LOST"))</f>
        <v>WON</v>
      </c>
      <c r="AD260" t="str">
        <f ca="1">IF(AND(RESULT!$K319&gt;AC$1,RESULT!$C319+RESULT!$D319&gt;2),"WON",IF(AND(RESULT!$K319&lt;AC$1,RESULT!$C319+RESULT!$D319&lt;3),"WON","LOST"))</f>
        <v>LOST</v>
      </c>
      <c r="AE260" t="str">
        <f t="shared" ca="1" si="175"/>
        <v>DP</v>
      </c>
    </row>
    <row r="261" spans="1:31">
      <c r="A261" t="str">
        <f ca="1">IF(AND(RESULT!$G320&gt;A$1,RESULT!$C320+RESULT!$D320&gt;2),"WON",IF(AND(RESULT!$G320&lt;A$1,RESULT!$C320+RESULT!$D320&lt;3),"WON","LOST"))</f>
        <v>WON</v>
      </c>
      <c r="B261" t="str">
        <f ca="1">IF(AND(RESULT!$K320&gt;A$1,RESULT!$C320+RESULT!$D320&gt;2),"WON",IF(AND(RESULT!$K320&lt;A$1,RESULT!$C320+RESULT!$D320&lt;3),"WON","LOST"))</f>
        <v>WON</v>
      </c>
      <c r="C261" t="str">
        <f t="shared" ca="1" si="168"/>
        <v>WON</v>
      </c>
      <c r="E261" t="str">
        <f ca="1">IF(AND(RESULT!$G320&gt;E$1,RESULT!$C320+RESULT!$D320&gt;2),"WON",IF(AND(RESULT!$G320&lt;E$1,RESULT!$C320+RESULT!$D320&lt;3),"WON","LOST"))</f>
        <v>WON</v>
      </c>
      <c r="F261" t="str">
        <f ca="1">IF(AND(RESULT!$K320&gt;E$1,RESULT!$C320+RESULT!$D320&gt;2),"WON",IF(AND(RESULT!$K320&lt;E$1,RESULT!$C320+RESULT!$D320&lt;3),"WON","LOST"))</f>
        <v>WON</v>
      </c>
      <c r="G261" t="str">
        <f t="shared" ca="1" si="169"/>
        <v>WON</v>
      </c>
      <c r="I261" t="str">
        <f ca="1">IF(AND(RESULT!$G320&gt;I$1,RESULT!$C320+RESULT!$D320&gt;2),"WON",IF(AND(RESULT!$G320&lt;I$1,RESULT!$C320+RESULT!$D320&lt;3),"WON","LOST"))</f>
        <v>WON</v>
      </c>
      <c r="J261" t="str">
        <f ca="1">IF(AND(RESULT!$K320&gt;I$1,RESULT!$C320+RESULT!$D320&gt;2),"WON",IF(AND(RESULT!$K320&lt;I$1,RESULT!$C320+RESULT!$D320&lt;3),"WON","LOST"))</f>
        <v>WON</v>
      </c>
      <c r="K261" t="str">
        <f t="shared" ca="1" si="170"/>
        <v>WON</v>
      </c>
      <c r="M261" t="str">
        <f ca="1">IF(AND(RESULT!$G320&gt;M$1,RESULT!$C320+RESULT!$D320&gt;2),"WON",IF(AND(RESULT!$G320&lt;M$1,RESULT!$C320+RESULT!$D320&lt;3),"WON","LOST"))</f>
        <v>WON</v>
      </c>
      <c r="N261" t="str">
        <f ca="1">IF(AND(RESULT!$K320&gt;M$1,RESULT!$C320+RESULT!$D320&gt;2),"WON",IF(AND(RESULT!$K320&lt;M$1,RESULT!$C320+RESULT!$D320&lt;3),"WON","LOST"))</f>
        <v>WON</v>
      </c>
      <c r="O261" t="str">
        <f t="shared" ca="1" si="171"/>
        <v>WON</v>
      </c>
      <c r="Q261" t="str">
        <f ca="1">IF(AND(RESULT!$G320&gt;Q$1,RESULT!$C320+RESULT!$D320&gt;2),"WON",IF(AND(RESULT!$G320&lt;Q$1,RESULT!$C320+RESULT!$D320&lt;3),"WON","LOST"))</f>
        <v>WON</v>
      </c>
      <c r="R261" t="str">
        <f ca="1">IF(AND(RESULT!$K320&gt;Q$1,RESULT!$C320+RESULT!$D320&gt;2),"WON",IF(AND(RESULT!$K320&lt;Q$1,RESULT!$C320+RESULT!$D320&lt;3),"WON","LOST"))</f>
        <v>WON</v>
      </c>
      <c r="S261" t="str">
        <f t="shared" ca="1" si="172"/>
        <v>WON</v>
      </c>
      <c r="U261" t="str">
        <f ca="1">IF(AND(RESULT!$G320&gt;U$1,RESULT!$C320+RESULT!$D320&gt;2),"WON",IF(AND(RESULT!$G320&lt;U$1,RESULT!$C320+RESULT!$D320&lt;3),"WON","LOST"))</f>
        <v>WON</v>
      </c>
      <c r="V261" t="str">
        <f ca="1">IF(AND(RESULT!$K320&gt;U$1,RESULT!$C320+RESULT!$D320&gt;2),"WON",IF(AND(RESULT!$K320&lt;U$1,RESULT!$C320+RESULT!$D320&lt;3),"WON","LOST"))</f>
        <v>WON</v>
      </c>
      <c r="W261" t="str">
        <f t="shared" ca="1" si="173"/>
        <v>WON</v>
      </c>
      <c r="Y261" t="str">
        <f ca="1">IF(AND(RESULT!$G320&gt;Y$1,RESULT!$C320+RESULT!$D320&gt;2),"WON",IF(AND(RESULT!$G320&lt;Y$1,RESULT!$C320+RESULT!$D320&lt;3),"WON","LOST"))</f>
        <v>WON</v>
      </c>
      <c r="Z261" t="str">
        <f ca="1">IF(AND(RESULT!$K320&gt;Y$1,RESULT!$C320+RESULT!$D320&gt;2),"WON",IF(AND(RESULT!$K320&lt;Y$1,RESULT!$C320+RESULT!$D320&lt;3),"WON","LOST"))</f>
        <v>WON</v>
      </c>
      <c r="AA261" t="str">
        <f t="shared" ca="1" si="174"/>
        <v>WON</v>
      </c>
      <c r="AC261" t="str">
        <f ca="1">IF(AND(RESULT!$G320&gt;AC$1,RESULT!$C320+RESULT!$D320&gt;2),"WON",IF(AND(RESULT!$G320&lt;AC$1,RESULT!$C320+RESULT!$D320&lt;3),"WON","LOST"))</f>
        <v>WON</v>
      </c>
      <c r="AD261" t="str">
        <f ca="1">IF(AND(RESULT!$K320&gt;AC$1,RESULT!$C320+RESULT!$D320&gt;2),"WON",IF(AND(RESULT!$K320&lt;AC$1,RESULT!$C320+RESULT!$D320&lt;3),"WON","LOST"))</f>
        <v>WON</v>
      </c>
      <c r="AE261" t="str">
        <f t="shared" ca="1" si="175"/>
        <v>WON</v>
      </c>
    </row>
    <row r="262" spans="1:31">
      <c r="A262" t="str">
        <f ca="1">IF(AND(RESULT!$G321&gt;A$1,RESULT!$C321+RESULT!$D321&gt;2),"WON",IF(AND(RESULT!$G321&lt;A$1,RESULT!$C321+RESULT!$D321&lt;3),"WON","LOST"))</f>
        <v>WON</v>
      </c>
      <c r="B262" t="str">
        <f ca="1">IF(AND(RESULT!$K321&gt;A$1,RESULT!$C321+RESULT!$D321&gt;2),"WON",IF(AND(RESULT!$K321&lt;A$1,RESULT!$C321+RESULT!$D321&lt;3),"WON","LOST"))</f>
        <v>WON</v>
      </c>
      <c r="C262" t="str">
        <f t="shared" ca="1" si="168"/>
        <v>WON</v>
      </c>
      <c r="E262" t="str">
        <f ca="1">IF(AND(RESULT!$G321&gt;E$1,RESULT!$C321+RESULT!$D321&gt;2),"WON",IF(AND(RESULT!$G321&lt;E$1,RESULT!$C321+RESULT!$D321&lt;3),"WON","LOST"))</f>
        <v>WON</v>
      </c>
      <c r="F262" t="str">
        <f ca="1">IF(AND(RESULT!$K321&gt;E$1,RESULT!$C321+RESULT!$D321&gt;2),"WON",IF(AND(RESULT!$K321&lt;E$1,RESULT!$C321+RESULT!$D321&lt;3),"WON","LOST"))</f>
        <v>WON</v>
      </c>
      <c r="G262" t="str">
        <f t="shared" ca="1" si="169"/>
        <v>WON</v>
      </c>
      <c r="I262" t="str">
        <f ca="1">IF(AND(RESULT!$G321&gt;I$1,RESULT!$C321+RESULT!$D321&gt;2),"WON",IF(AND(RESULT!$G321&lt;I$1,RESULT!$C321+RESULT!$D321&lt;3),"WON","LOST"))</f>
        <v>WON</v>
      </c>
      <c r="J262" t="str">
        <f ca="1">IF(AND(RESULT!$K321&gt;I$1,RESULT!$C321+RESULT!$D321&gt;2),"WON",IF(AND(RESULT!$K321&lt;I$1,RESULT!$C321+RESULT!$D321&lt;3),"WON","LOST"))</f>
        <v>WON</v>
      </c>
      <c r="K262" t="str">
        <f t="shared" ca="1" si="170"/>
        <v>WON</v>
      </c>
      <c r="M262" t="str">
        <f ca="1">IF(AND(RESULT!$G321&gt;M$1,RESULT!$C321+RESULT!$D321&gt;2),"WON",IF(AND(RESULT!$G321&lt;M$1,RESULT!$C321+RESULT!$D321&lt;3),"WON","LOST"))</f>
        <v>WON</v>
      </c>
      <c r="N262" t="str">
        <f ca="1">IF(AND(RESULT!$K321&gt;M$1,RESULT!$C321+RESULT!$D321&gt;2),"WON",IF(AND(RESULT!$K321&lt;M$1,RESULT!$C321+RESULT!$D321&lt;3),"WON","LOST"))</f>
        <v>WON</v>
      </c>
      <c r="O262" t="str">
        <f t="shared" ca="1" si="171"/>
        <v>WON</v>
      </c>
      <c r="Q262" t="str">
        <f ca="1">IF(AND(RESULT!$G321&gt;Q$1,RESULT!$C321+RESULT!$D321&gt;2),"WON",IF(AND(RESULT!$G321&lt;Q$1,RESULT!$C321+RESULT!$D321&lt;3),"WON","LOST"))</f>
        <v>WON</v>
      </c>
      <c r="R262" t="str">
        <f ca="1">IF(AND(RESULT!$K321&gt;Q$1,RESULT!$C321+RESULT!$D321&gt;2),"WON",IF(AND(RESULT!$K321&lt;Q$1,RESULT!$C321+RESULT!$D321&lt;3),"WON","LOST"))</f>
        <v>WON</v>
      </c>
      <c r="S262" t="str">
        <f t="shared" ca="1" si="172"/>
        <v>WON</v>
      </c>
      <c r="U262" t="str">
        <f ca="1">IF(AND(RESULT!$G321&gt;U$1,RESULT!$C321+RESULT!$D321&gt;2),"WON",IF(AND(RESULT!$G321&lt;U$1,RESULT!$C321+RESULT!$D321&lt;3),"WON","LOST"))</f>
        <v>WON</v>
      </c>
      <c r="V262" t="str">
        <f ca="1">IF(AND(RESULT!$K321&gt;U$1,RESULT!$C321+RESULT!$D321&gt;2),"WON",IF(AND(RESULT!$K321&lt;U$1,RESULT!$C321+RESULT!$D321&lt;3),"WON","LOST"))</f>
        <v>WON</v>
      </c>
      <c r="W262" t="str">
        <f t="shared" ca="1" si="173"/>
        <v>WON</v>
      </c>
      <c r="Y262" t="str">
        <f ca="1">IF(AND(RESULT!$G321&gt;Y$1,RESULT!$C321+RESULT!$D321&gt;2),"WON",IF(AND(RESULT!$G321&lt;Y$1,RESULT!$C321+RESULT!$D321&lt;3),"WON","LOST"))</f>
        <v>WON</v>
      </c>
      <c r="Z262" t="str">
        <f ca="1">IF(AND(RESULT!$K321&gt;Y$1,RESULT!$C321+RESULT!$D321&gt;2),"WON",IF(AND(RESULT!$K321&lt;Y$1,RESULT!$C321+RESULT!$D321&lt;3),"WON","LOST"))</f>
        <v>WON</v>
      </c>
      <c r="AA262" t="str">
        <f t="shared" ca="1" si="174"/>
        <v>WON</v>
      </c>
      <c r="AC262" t="str">
        <f ca="1">IF(AND(RESULT!$G321&gt;AC$1,RESULT!$C321+RESULT!$D321&gt;2),"WON",IF(AND(RESULT!$G321&lt;AC$1,RESULT!$C321+RESULT!$D321&lt;3),"WON","LOST"))</f>
        <v>WON</v>
      </c>
      <c r="AD262" t="str">
        <f ca="1">IF(AND(RESULT!$K321&gt;AC$1,RESULT!$C321+RESULT!$D321&gt;2),"WON",IF(AND(RESULT!$K321&lt;AC$1,RESULT!$C321+RESULT!$D321&lt;3),"WON","LOST"))</f>
        <v>WON</v>
      </c>
      <c r="AE262" t="str">
        <f t="shared" ca="1" si="175"/>
        <v>WON</v>
      </c>
    </row>
    <row r="263" spans="1:31">
      <c r="A263" t="str">
        <f ca="1">IF(AND(RESULT!$G322&gt;A$1,RESULT!$C322+RESULT!$D322&gt;2),"WON",IF(AND(RESULT!$G322&lt;A$1,RESULT!$C322+RESULT!$D322&lt;3),"WON","LOST"))</f>
        <v>LOST</v>
      </c>
      <c r="B263" t="str">
        <f ca="1">IF(AND(RESULT!$K322&gt;A$1,RESULT!$C322+RESULT!$D322&gt;2),"WON",IF(AND(RESULT!$K322&lt;A$1,RESULT!$C322+RESULT!$D322&lt;3),"WON","LOST"))</f>
        <v>LOST</v>
      </c>
      <c r="C263" t="str">
        <f t="shared" ca="1" si="168"/>
        <v>LOST</v>
      </c>
      <c r="E263" t="str">
        <f ca="1">IF(AND(RESULT!$G322&gt;E$1,RESULT!$C322+RESULT!$D322&gt;2),"WON",IF(AND(RESULT!$G322&lt;E$1,RESULT!$C322+RESULT!$D322&lt;3),"WON","LOST"))</f>
        <v>LOST</v>
      </c>
      <c r="F263" t="str">
        <f ca="1">IF(AND(RESULT!$K322&gt;E$1,RESULT!$C322+RESULT!$D322&gt;2),"WON",IF(AND(RESULT!$K322&lt;E$1,RESULT!$C322+RESULT!$D322&lt;3),"WON","LOST"))</f>
        <v>LOST</v>
      </c>
      <c r="G263" t="str">
        <f t="shared" ca="1" si="169"/>
        <v>LOST</v>
      </c>
      <c r="I263" t="str">
        <f ca="1">IF(AND(RESULT!$G322&gt;I$1,RESULT!$C322+RESULT!$D322&gt;2),"WON",IF(AND(RESULT!$G322&lt;I$1,RESULT!$C322+RESULT!$D322&lt;3),"WON","LOST"))</f>
        <v>LOST</v>
      </c>
      <c r="J263" t="str">
        <f ca="1">IF(AND(RESULT!$K322&gt;I$1,RESULT!$C322+RESULT!$D322&gt;2),"WON",IF(AND(RESULT!$K322&lt;I$1,RESULT!$C322+RESULT!$D322&lt;3),"WON","LOST"))</f>
        <v>LOST</v>
      </c>
      <c r="K263" t="str">
        <f t="shared" ca="1" si="170"/>
        <v>LOST</v>
      </c>
      <c r="M263" t="str">
        <f ca="1">IF(AND(RESULT!$G322&gt;M$1,RESULT!$C322+RESULT!$D322&gt;2),"WON",IF(AND(RESULT!$G322&lt;M$1,RESULT!$C322+RESULT!$D322&lt;3),"WON","LOST"))</f>
        <v>LOST</v>
      </c>
      <c r="N263" t="str">
        <f ca="1">IF(AND(RESULT!$K322&gt;M$1,RESULT!$C322+RESULT!$D322&gt;2),"WON",IF(AND(RESULT!$K322&lt;M$1,RESULT!$C322+RESULT!$D322&lt;3),"WON","LOST"))</f>
        <v>LOST</v>
      </c>
      <c r="O263" t="str">
        <f t="shared" ca="1" si="171"/>
        <v>LOST</v>
      </c>
      <c r="Q263" t="str">
        <f ca="1">IF(AND(RESULT!$G322&gt;Q$1,RESULT!$C322+RESULT!$D322&gt;2),"WON",IF(AND(RESULT!$G322&lt;Q$1,RESULT!$C322+RESULT!$D322&lt;3),"WON","LOST"))</f>
        <v>LOST</v>
      </c>
      <c r="R263" t="str">
        <f ca="1">IF(AND(RESULT!$K322&gt;Q$1,RESULT!$C322+RESULT!$D322&gt;2),"WON",IF(AND(RESULT!$K322&lt;Q$1,RESULT!$C322+RESULT!$D322&lt;3),"WON","LOST"))</f>
        <v>LOST</v>
      </c>
      <c r="S263" t="str">
        <f t="shared" ca="1" si="172"/>
        <v>LOST</v>
      </c>
      <c r="U263" t="str">
        <f ca="1">IF(AND(RESULT!$G322&gt;U$1,RESULT!$C322+RESULT!$D322&gt;2),"WON",IF(AND(RESULT!$G322&lt;U$1,RESULT!$C322+RESULT!$D322&lt;3),"WON","LOST"))</f>
        <v>LOST</v>
      </c>
      <c r="V263" t="str">
        <f ca="1">IF(AND(RESULT!$K322&gt;U$1,RESULT!$C322+RESULT!$D322&gt;2),"WON",IF(AND(RESULT!$K322&lt;U$1,RESULT!$C322+RESULT!$D322&lt;3),"WON","LOST"))</f>
        <v>LOST</v>
      </c>
      <c r="W263" t="str">
        <f t="shared" ca="1" si="173"/>
        <v>LOST</v>
      </c>
      <c r="Y263" t="str">
        <f ca="1">IF(AND(RESULT!$G322&gt;Y$1,RESULT!$C322+RESULT!$D322&gt;2),"WON",IF(AND(RESULT!$G322&lt;Y$1,RESULT!$C322+RESULT!$D322&lt;3),"WON","LOST"))</f>
        <v>LOST</v>
      </c>
      <c r="Z263" t="str">
        <f ca="1">IF(AND(RESULT!$K322&gt;Y$1,RESULT!$C322+RESULT!$D322&gt;2),"WON",IF(AND(RESULT!$K322&lt;Y$1,RESULT!$C322+RESULT!$D322&lt;3),"WON","LOST"))</f>
        <v>LOST</v>
      </c>
      <c r="AA263" t="str">
        <f t="shared" ca="1" si="174"/>
        <v>LOST</v>
      </c>
      <c r="AC263" t="str">
        <f ca="1">IF(AND(RESULT!$G322&gt;AC$1,RESULT!$C322+RESULT!$D322&gt;2),"WON",IF(AND(RESULT!$G322&lt;AC$1,RESULT!$C322+RESULT!$D322&lt;3),"WON","LOST"))</f>
        <v>LOST</v>
      </c>
      <c r="AD263" t="str">
        <f ca="1">IF(AND(RESULT!$K322&gt;AC$1,RESULT!$C322+RESULT!$D322&gt;2),"WON",IF(AND(RESULT!$K322&lt;AC$1,RESULT!$C322+RESULT!$D322&lt;3),"WON","LOST"))</f>
        <v>LOST</v>
      </c>
      <c r="AE263" t="str">
        <f t="shared" ca="1" si="175"/>
        <v>LOST</v>
      </c>
    </row>
    <row r="264" spans="1:31">
      <c r="A264" t="str">
        <f ca="1">IF(AND(RESULT!$G323&gt;A$1,RESULT!$C323+RESULT!$D323&gt;2),"WON",IF(AND(RESULT!$G323&lt;A$1,RESULT!$C323+RESULT!$D323&lt;3),"WON","LOST"))</f>
        <v>WON</v>
      </c>
      <c r="B264" t="str">
        <f ca="1">IF(AND(RESULT!$K323&gt;A$1,RESULT!$C323+RESULT!$D323&gt;2),"WON",IF(AND(RESULT!$K323&lt;A$1,RESULT!$C323+RESULT!$D323&lt;3),"WON","LOST"))</f>
        <v>WON</v>
      </c>
      <c r="C264" t="str">
        <f t="shared" ca="1" si="168"/>
        <v>WON</v>
      </c>
      <c r="E264" t="str">
        <f ca="1">IF(AND(RESULT!$G323&gt;E$1,RESULT!$C323+RESULT!$D323&gt;2),"WON",IF(AND(RESULT!$G323&lt;E$1,RESULT!$C323+RESULT!$D323&lt;3),"WON","LOST"))</f>
        <v>WON</v>
      </c>
      <c r="F264" t="str">
        <f ca="1">IF(AND(RESULT!$K323&gt;E$1,RESULT!$C323+RESULT!$D323&gt;2),"WON",IF(AND(RESULT!$K323&lt;E$1,RESULT!$C323+RESULT!$D323&lt;3),"WON","LOST"))</f>
        <v>WON</v>
      </c>
      <c r="G264" t="str">
        <f t="shared" ca="1" si="169"/>
        <v>WON</v>
      </c>
      <c r="I264" t="str">
        <f ca="1">IF(AND(RESULT!$G323&gt;I$1,RESULT!$C323+RESULT!$D323&gt;2),"WON",IF(AND(RESULT!$G323&lt;I$1,RESULT!$C323+RESULT!$D323&lt;3),"WON","LOST"))</f>
        <v>WON</v>
      </c>
      <c r="J264" t="str">
        <f ca="1">IF(AND(RESULT!$K323&gt;I$1,RESULT!$C323+RESULT!$D323&gt;2),"WON",IF(AND(RESULT!$K323&lt;I$1,RESULT!$C323+RESULT!$D323&lt;3),"WON","LOST"))</f>
        <v>WON</v>
      </c>
      <c r="K264" t="str">
        <f t="shared" ca="1" si="170"/>
        <v>WON</v>
      </c>
      <c r="M264" t="str">
        <f ca="1">IF(AND(RESULT!$G323&gt;M$1,RESULT!$C323+RESULT!$D323&gt;2),"WON",IF(AND(RESULT!$G323&lt;M$1,RESULT!$C323+RESULT!$D323&lt;3),"WON","LOST"))</f>
        <v>WON</v>
      </c>
      <c r="N264" t="str">
        <f ca="1">IF(AND(RESULT!$K323&gt;M$1,RESULT!$C323+RESULT!$D323&gt;2),"WON",IF(AND(RESULT!$K323&lt;M$1,RESULT!$C323+RESULT!$D323&lt;3),"WON","LOST"))</f>
        <v>WON</v>
      </c>
      <c r="O264" t="str">
        <f t="shared" ca="1" si="171"/>
        <v>WON</v>
      </c>
      <c r="Q264" t="str">
        <f ca="1">IF(AND(RESULT!$G323&gt;Q$1,RESULT!$C323+RESULT!$D323&gt;2),"WON",IF(AND(RESULT!$G323&lt;Q$1,RESULT!$C323+RESULT!$D323&lt;3),"WON","LOST"))</f>
        <v>WON</v>
      </c>
      <c r="R264" t="str">
        <f ca="1">IF(AND(RESULT!$K323&gt;Q$1,RESULT!$C323+RESULT!$D323&gt;2),"WON",IF(AND(RESULT!$K323&lt;Q$1,RESULT!$C323+RESULT!$D323&lt;3),"WON","LOST"))</f>
        <v>WON</v>
      </c>
      <c r="S264" t="str">
        <f t="shared" ca="1" si="172"/>
        <v>WON</v>
      </c>
      <c r="U264" t="str">
        <f ca="1">IF(AND(RESULT!$G323&gt;U$1,RESULT!$C323+RESULT!$D323&gt;2),"WON",IF(AND(RESULT!$G323&lt;U$1,RESULT!$C323+RESULT!$D323&lt;3),"WON","LOST"))</f>
        <v>WON</v>
      </c>
      <c r="V264" t="str">
        <f ca="1">IF(AND(RESULT!$K323&gt;U$1,RESULT!$C323+RESULT!$D323&gt;2),"WON",IF(AND(RESULT!$K323&lt;U$1,RESULT!$C323+RESULT!$D323&lt;3),"WON","LOST"))</f>
        <v>WON</v>
      </c>
      <c r="W264" t="str">
        <f t="shared" ca="1" si="173"/>
        <v>WON</v>
      </c>
      <c r="Y264" t="str">
        <f ca="1">IF(AND(RESULT!$G323&gt;Y$1,RESULT!$C323+RESULT!$D323&gt;2),"WON",IF(AND(RESULT!$G323&lt;Y$1,RESULT!$C323+RESULT!$D323&lt;3),"WON","LOST"))</f>
        <v>WON</v>
      </c>
      <c r="Z264" t="str">
        <f ca="1">IF(AND(RESULT!$K323&gt;Y$1,RESULT!$C323+RESULT!$D323&gt;2),"WON",IF(AND(RESULT!$K323&lt;Y$1,RESULT!$C323+RESULT!$D323&lt;3),"WON","LOST"))</f>
        <v>WON</v>
      </c>
      <c r="AA264" t="str">
        <f t="shared" ca="1" si="174"/>
        <v>WON</v>
      </c>
      <c r="AC264" t="str">
        <f ca="1">IF(AND(RESULT!$G323&gt;AC$1,RESULT!$C323+RESULT!$D323&gt;2),"WON",IF(AND(RESULT!$G323&lt;AC$1,RESULT!$C323+RESULT!$D323&lt;3),"WON","LOST"))</f>
        <v>WON</v>
      </c>
      <c r="AD264" t="str">
        <f ca="1">IF(AND(RESULT!$K323&gt;AC$1,RESULT!$C323+RESULT!$D323&gt;2),"WON",IF(AND(RESULT!$K323&lt;AC$1,RESULT!$C323+RESULT!$D323&lt;3),"WON","LOST"))</f>
        <v>WON</v>
      </c>
      <c r="AE264" t="str">
        <f t="shared" ca="1" si="175"/>
        <v>WON</v>
      </c>
    </row>
    <row r="267" spans="1:31">
      <c r="A267" t="str">
        <f ca="1">IF(AND(RESULT!$G326&gt;A$1,RESULT!$C326+RESULT!$D326&gt;2),"WON",IF(AND(RESULT!$G326&lt;A$1,RESULT!$C326+RESULT!$D326&lt;3),"WON","LOST"))</f>
        <v>LOST</v>
      </c>
      <c r="B267" t="str">
        <f ca="1">IF(AND(RESULT!$K326&gt;A$1,RESULT!$C326+RESULT!$D326&gt;2),"WON",IF(AND(RESULT!$K326&lt;A$1,RESULT!$C326+RESULT!$D326&lt;3),"WON","LOST"))</f>
        <v>LOST</v>
      </c>
      <c r="C267" t="str">
        <f ca="1">IF(AND(A267="WON",B267="WON"),"WON",IF(AND(A267="LOST",B267="LOST"),"LOST","DP"))</f>
        <v>LOST</v>
      </c>
      <c r="E267" t="str">
        <f ca="1">IF(AND(RESULT!$G326&gt;E$1,RESULT!$C326+RESULT!$D326&gt;2),"WON",IF(AND(RESULT!$G326&lt;E$1,RESULT!$C326+RESULT!$D326&lt;3),"WON","LOST"))</f>
        <v>LOST</v>
      </c>
      <c r="F267" t="str">
        <f ca="1">IF(AND(RESULT!$K326&gt;E$1,RESULT!$C326+RESULT!$D326&gt;2),"WON",IF(AND(RESULT!$K326&lt;E$1,RESULT!$C326+RESULT!$D326&lt;3),"WON","LOST"))</f>
        <v>LOST</v>
      </c>
      <c r="G267" t="str">
        <f ca="1">IF(AND(E267="WON",F267="WON"),"WON",IF(AND(E267="LOST",F267="LOST"),"LOST","DP"))</f>
        <v>LOST</v>
      </c>
      <c r="I267" t="str">
        <f ca="1">IF(AND(RESULT!$G326&gt;I$1,RESULT!$C326+RESULT!$D326&gt;2),"WON",IF(AND(RESULT!$G326&lt;I$1,RESULT!$C326+RESULT!$D326&lt;3),"WON","LOST"))</f>
        <v>LOST</v>
      </c>
      <c r="J267" t="str">
        <f ca="1">IF(AND(RESULT!$K326&gt;I$1,RESULT!$C326+RESULT!$D326&gt;2),"WON",IF(AND(RESULT!$K326&lt;I$1,RESULT!$C326+RESULT!$D326&lt;3),"WON","LOST"))</f>
        <v>LOST</v>
      </c>
      <c r="K267" t="str">
        <f ca="1">IF(AND(I267="WON",J267="WON"),"WON",IF(AND(I267="LOST",J267="LOST"),"LOST","DP"))</f>
        <v>LOST</v>
      </c>
      <c r="M267" t="str">
        <f ca="1">IF(AND(RESULT!$G326&gt;M$1,RESULT!$C326+RESULT!$D326&gt;2),"WON",IF(AND(RESULT!$G326&lt;M$1,RESULT!$C326+RESULT!$D326&lt;3),"WON","LOST"))</f>
        <v>LOST</v>
      </c>
      <c r="N267" t="str">
        <f ca="1">IF(AND(RESULT!$K326&gt;M$1,RESULT!$C326+RESULT!$D326&gt;2),"WON",IF(AND(RESULT!$K326&lt;M$1,RESULT!$C326+RESULT!$D326&lt;3),"WON","LOST"))</f>
        <v>LOST</v>
      </c>
      <c r="O267" t="str">
        <f ca="1">IF(AND(M267="WON",N267="WON"),"WON",IF(AND(M267="LOST",N267="LOST"),"LOST","DP"))</f>
        <v>LOST</v>
      </c>
      <c r="Q267" t="str">
        <f ca="1">IF(AND(RESULT!$G326&gt;Q$1,RESULT!$C326+RESULT!$D326&gt;2),"WON",IF(AND(RESULT!$G326&lt;Q$1,RESULT!$C326+RESULT!$D326&lt;3),"WON","LOST"))</f>
        <v>LOST</v>
      </c>
      <c r="R267" t="str">
        <f ca="1">IF(AND(RESULT!$K326&gt;Q$1,RESULT!$C326+RESULT!$D326&gt;2),"WON",IF(AND(RESULT!$K326&lt;Q$1,RESULT!$C326+RESULT!$D326&lt;3),"WON","LOST"))</f>
        <v>LOST</v>
      </c>
      <c r="S267" t="str">
        <f ca="1">IF(AND(Q267="WON",R267="WON"),"WON",IF(AND(Q267="LOST",R267="LOST"),"LOST","DP"))</f>
        <v>LOST</v>
      </c>
      <c r="U267" t="str">
        <f ca="1">IF(AND(RESULT!$G326&gt;U$1,RESULT!$C326+RESULT!$D326&gt;2),"WON",IF(AND(RESULT!$G326&lt;U$1,RESULT!$C326+RESULT!$D326&lt;3),"WON","LOST"))</f>
        <v>LOST</v>
      </c>
      <c r="V267" t="str">
        <f ca="1">IF(AND(RESULT!$K326&gt;U$1,RESULT!$C326+RESULT!$D326&gt;2),"WON",IF(AND(RESULT!$K326&lt;U$1,RESULT!$C326+RESULT!$D326&lt;3),"WON","LOST"))</f>
        <v>LOST</v>
      </c>
      <c r="W267" t="str">
        <f ca="1">IF(AND(U267="WON",V267="WON"),"WON",IF(AND(U267="LOST",V267="LOST"),"LOST","DP"))</f>
        <v>LOST</v>
      </c>
      <c r="Y267" t="str">
        <f ca="1">IF(AND(RESULT!$G326&gt;Y$1,RESULT!$C326+RESULT!$D326&gt;2),"WON",IF(AND(RESULT!$G326&lt;Y$1,RESULT!$C326+RESULT!$D326&lt;3),"WON","LOST"))</f>
        <v>LOST</v>
      </c>
      <c r="Z267" t="str">
        <f ca="1">IF(AND(RESULT!$K326&gt;Y$1,RESULT!$C326+RESULT!$D326&gt;2),"WON",IF(AND(RESULT!$K326&lt;Y$1,RESULT!$C326+RESULT!$D326&lt;3),"WON","LOST"))</f>
        <v>LOST</v>
      </c>
      <c r="AA267" t="str">
        <f ca="1">IF(AND(Y267="WON",Z267="WON"),"WON",IF(AND(Y267="LOST",Z267="LOST"),"LOST","DP"))</f>
        <v>LOST</v>
      </c>
      <c r="AC267" t="str">
        <f ca="1">IF(AND(RESULT!$G326&gt;AC$1,RESULT!$C326+RESULT!$D326&gt;2),"WON",IF(AND(RESULT!$G326&lt;AC$1,RESULT!$C326+RESULT!$D326&lt;3),"WON","LOST"))</f>
        <v>WON</v>
      </c>
      <c r="AD267" t="str">
        <f ca="1">IF(AND(RESULT!$K326&gt;AC$1,RESULT!$C326+RESULT!$D326&gt;2),"WON",IF(AND(RESULT!$K326&lt;AC$1,RESULT!$C326+RESULT!$D326&lt;3),"WON","LOST"))</f>
        <v>WON</v>
      </c>
      <c r="AE267" t="str">
        <f ca="1">IF(AND(AC267="WON",AD267="WON"),"WON",IF(AND(AC267="LOST",AD267="LOST"),"LOST","DP"))</f>
        <v>WON</v>
      </c>
    </row>
    <row r="268" spans="1:31">
      <c r="A268" t="str">
        <f ca="1">IF(AND(RESULT!$G327&gt;A$1,RESULT!$C327+RESULT!$D327&gt;2),"WON",IF(AND(RESULT!$G327&lt;A$1,RESULT!$C327+RESULT!$D327&lt;3),"WON","LOST"))</f>
        <v>LOST</v>
      </c>
      <c r="B268" t="str">
        <f ca="1">IF(AND(RESULT!$K327&gt;A$1,RESULT!$C327+RESULT!$D327&gt;2),"WON",IF(AND(RESULT!$K327&lt;A$1,RESULT!$C327+RESULT!$D327&lt;3),"WON","LOST"))</f>
        <v>WON</v>
      </c>
      <c r="C268" t="str">
        <f t="shared" ref="C268:C276" ca="1" si="176">IF(AND(A268="WON",B268="WON"),"WON",IF(AND(A268="LOST",B268="LOST"),"LOST","DP"))</f>
        <v>DP</v>
      </c>
      <c r="E268" t="str">
        <f ca="1">IF(AND(RESULT!$G327&gt;E$1,RESULT!$C327+RESULT!$D327&gt;2),"WON",IF(AND(RESULT!$G327&lt;E$1,RESULT!$C327+RESULT!$D327&lt;3),"WON","LOST"))</f>
        <v>LOST</v>
      </c>
      <c r="F268" t="str">
        <f ca="1">IF(AND(RESULT!$K327&gt;E$1,RESULT!$C327+RESULT!$D327&gt;2),"WON",IF(AND(RESULT!$K327&lt;E$1,RESULT!$C327+RESULT!$D327&lt;3),"WON","LOST"))</f>
        <v>WON</v>
      </c>
      <c r="G268" t="str">
        <f t="shared" ref="G268:G276" ca="1" si="177">IF(AND(E268="WON",F268="WON"),"WON",IF(AND(E268="LOST",F268="LOST"),"LOST","DP"))</f>
        <v>DP</v>
      </c>
      <c r="I268" t="str">
        <f ca="1">IF(AND(RESULT!$G327&gt;I$1,RESULT!$C327+RESULT!$D327&gt;2),"WON",IF(AND(RESULT!$G327&lt;I$1,RESULT!$C327+RESULT!$D327&lt;3),"WON","LOST"))</f>
        <v>LOST</v>
      </c>
      <c r="J268" t="str">
        <f ca="1">IF(AND(RESULT!$K327&gt;I$1,RESULT!$C327+RESULT!$D327&gt;2),"WON",IF(AND(RESULT!$K327&lt;I$1,RESULT!$C327+RESULT!$D327&lt;3),"WON","LOST"))</f>
        <v>WON</v>
      </c>
      <c r="K268" t="str">
        <f t="shared" ref="K268:K276" ca="1" si="178">IF(AND(I268="WON",J268="WON"),"WON",IF(AND(I268="LOST",J268="LOST"),"LOST","DP"))</f>
        <v>DP</v>
      </c>
      <c r="M268" t="str">
        <f ca="1">IF(AND(RESULT!$G327&gt;M$1,RESULT!$C327+RESULT!$D327&gt;2),"WON",IF(AND(RESULT!$G327&lt;M$1,RESULT!$C327+RESULT!$D327&lt;3),"WON","LOST"))</f>
        <v>LOST</v>
      </c>
      <c r="N268" t="str">
        <f ca="1">IF(AND(RESULT!$K327&gt;M$1,RESULT!$C327+RESULT!$D327&gt;2),"WON",IF(AND(RESULT!$K327&lt;M$1,RESULT!$C327+RESULT!$D327&lt;3),"WON","LOST"))</f>
        <v>WON</v>
      </c>
      <c r="O268" t="str">
        <f t="shared" ref="O268:O276" ca="1" si="179">IF(AND(M268="WON",N268="WON"),"WON",IF(AND(M268="LOST",N268="LOST"),"LOST","DP"))</f>
        <v>DP</v>
      </c>
      <c r="Q268" t="str">
        <f ca="1">IF(AND(RESULT!$G327&gt;Q$1,RESULT!$C327+RESULT!$D327&gt;2),"WON",IF(AND(RESULT!$G327&lt;Q$1,RESULT!$C327+RESULT!$D327&lt;3),"WON","LOST"))</f>
        <v>LOST</v>
      </c>
      <c r="R268" t="str">
        <f ca="1">IF(AND(RESULT!$K327&gt;Q$1,RESULT!$C327+RESULT!$D327&gt;2),"WON",IF(AND(RESULT!$K327&lt;Q$1,RESULT!$C327+RESULT!$D327&lt;3),"WON","LOST"))</f>
        <v>WON</v>
      </c>
      <c r="S268" t="str">
        <f t="shared" ref="S268:S276" ca="1" si="180">IF(AND(Q268="WON",R268="WON"),"WON",IF(AND(Q268="LOST",R268="LOST"),"LOST","DP"))</f>
        <v>DP</v>
      </c>
      <c r="U268" t="str">
        <f ca="1">IF(AND(RESULT!$G327&gt;U$1,RESULT!$C327+RESULT!$D327&gt;2),"WON",IF(AND(RESULT!$G327&lt;U$1,RESULT!$C327+RESULT!$D327&lt;3),"WON","LOST"))</f>
        <v>LOST</v>
      </c>
      <c r="V268" t="str">
        <f ca="1">IF(AND(RESULT!$K327&gt;U$1,RESULT!$C327+RESULT!$D327&gt;2),"WON",IF(AND(RESULT!$K327&lt;U$1,RESULT!$C327+RESULT!$D327&lt;3),"WON","LOST"))</f>
        <v>LOST</v>
      </c>
      <c r="W268" t="str">
        <f t="shared" ref="W268:W276" ca="1" si="181">IF(AND(U268="WON",V268="WON"),"WON",IF(AND(U268="LOST",V268="LOST"),"LOST","DP"))</f>
        <v>LOST</v>
      </c>
      <c r="Y268" t="str">
        <f ca="1">IF(AND(RESULT!$G327&gt;Y$1,RESULT!$C327+RESULT!$D327&gt;2),"WON",IF(AND(RESULT!$G327&lt;Y$1,RESULT!$C327+RESULT!$D327&lt;3),"WON","LOST"))</f>
        <v>LOST</v>
      </c>
      <c r="Z268" t="str">
        <f ca="1">IF(AND(RESULT!$K327&gt;Y$1,RESULT!$C327+RESULT!$D327&gt;2),"WON",IF(AND(RESULT!$K327&lt;Y$1,RESULT!$C327+RESULT!$D327&lt;3),"WON","LOST"))</f>
        <v>LOST</v>
      </c>
      <c r="AA268" t="str">
        <f t="shared" ref="AA268:AA276" ca="1" si="182">IF(AND(Y268="WON",Z268="WON"),"WON",IF(AND(Y268="LOST",Z268="LOST"),"LOST","DP"))</f>
        <v>LOST</v>
      </c>
      <c r="AC268" t="str">
        <f ca="1">IF(AND(RESULT!$G327&gt;AC$1,RESULT!$C327+RESULT!$D327&gt;2),"WON",IF(AND(RESULT!$G327&lt;AC$1,RESULT!$C327+RESULT!$D327&lt;3),"WON","LOST"))</f>
        <v>WON</v>
      </c>
      <c r="AD268" t="str">
        <f ca="1">IF(AND(RESULT!$K327&gt;AC$1,RESULT!$C327+RESULT!$D327&gt;2),"WON",IF(AND(RESULT!$K327&lt;AC$1,RESULT!$C327+RESULT!$D327&lt;3),"WON","LOST"))</f>
        <v>WON</v>
      </c>
      <c r="AE268" t="str">
        <f t="shared" ref="AE268:AE276" ca="1" si="183">IF(AND(AC268="WON",AD268="WON"),"WON",IF(AND(AC268="LOST",AD268="LOST"),"LOST","DP"))</f>
        <v>WON</v>
      </c>
    </row>
    <row r="269" spans="1:31">
      <c r="A269" t="str">
        <f ca="1">IF(AND(RESULT!$G328&gt;A$1,RESULT!$C328+RESULT!$D328&gt;2),"WON",IF(AND(RESULT!$G328&lt;A$1,RESULT!$C328+RESULT!$D328&lt;3),"WON","LOST"))</f>
        <v>LOST</v>
      </c>
      <c r="B269" t="str">
        <f ca="1">IF(AND(RESULT!$K328&gt;A$1,RESULT!$C328+RESULT!$D328&gt;2),"WON",IF(AND(RESULT!$K328&lt;A$1,RESULT!$C328+RESULT!$D328&lt;3),"WON","LOST"))</f>
        <v>LOST</v>
      </c>
      <c r="C269" t="str">
        <f t="shared" ca="1" si="176"/>
        <v>LOST</v>
      </c>
      <c r="E269" t="str">
        <f ca="1">IF(AND(RESULT!$G328&gt;E$1,RESULT!$C328+RESULT!$D328&gt;2),"WON",IF(AND(RESULT!$G328&lt;E$1,RESULT!$C328+RESULT!$D328&lt;3),"WON","LOST"))</f>
        <v>LOST</v>
      </c>
      <c r="F269" t="str">
        <f ca="1">IF(AND(RESULT!$K328&gt;E$1,RESULT!$C328+RESULT!$D328&gt;2),"WON",IF(AND(RESULT!$K328&lt;E$1,RESULT!$C328+RESULT!$D328&lt;3),"WON","LOST"))</f>
        <v>LOST</v>
      </c>
      <c r="G269" t="str">
        <f t="shared" ca="1" si="177"/>
        <v>LOST</v>
      </c>
      <c r="I269" t="str">
        <f ca="1">IF(AND(RESULT!$G328&gt;I$1,RESULT!$C328+RESULT!$D328&gt;2),"WON",IF(AND(RESULT!$G328&lt;I$1,RESULT!$C328+RESULT!$D328&lt;3),"WON","LOST"))</f>
        <v>LOST</v>
      </c>
      <c r="J269" t="str">
        <f ca="1">IF(AND(RESULT!$K328&gt;I$1,RESULT!$C328+RESULT!$D328&gt;2),"WON",IF(AND(RESULT!$K328&lt;I$1,RESULT!$C328+RESULT!$D328&lt;3),"WON","LOST"))</f>
        <v>LOST</v>
      </c>
      <c r="K269" t="str">
        <f t="shared" ca="1" si="178"/>
        <v>LOST</v>
      </c>
      <c r="M269" t="str">
        <f ca="1">IF(AND(RESULT!$G328&gt;M$1,RESULT!$C328+RESULT!$D328&gt;2),"WON",IF(AND(RESULT!$G328&lt;M$1,RESULT!$C328+RESULT!$D328&lt;3),"WON","LOST"))</f>
        <v>LOST</v>
      </c>
      <c r="N269" t="str">
        <f ca="1">IF(AND(RESULT!$K328&gt;M$1,RESULT!$C328+RESULT!$D328&gt;2),"WON",IF(AND(RESULT!$K328&lt;M$1,RESULT!$C328+RESULT!$D328&lt;3),"WON","LOST"))</f>
        <v>LOST</v>
      </c>
      <c r="O269" t="str">
        <f t="shared" ca="1" si="179"/>
        <v>LOST</v>
      </c>
      <c r="Q269" t="str">
        <f ca="1">IF(AND(RESULT!$G328&gt;Q$1,RESULT!$C328+RESULT!$D328&gt;2),"WON",IF(AND(RESULT!$G328&lt;Q$1,RESULT!$C328+RESULT!$D328&lt;3),"WON","LOST"))</f>
        <v>LOST</v>
      </c>
      <c r="R269" t="str">
        <f ca="1">IF(AND(RESULT!$K328&gt;Q$1,RESULT!$C328+RESULT!$D328&gt;2),"WON",IF(AND(RESULT!$K328&lt;Q$1,RESULT!$C328+RESULT!$D328&lt;3),"WON","LOST"))</f>
        <v>LOST</v>
      </c>
      <c r="S269" t="str">
        <f t="shared" ca="1" si="180"/>
        <v>LOST</v>
      </c>
      <c r="U269" t="str">
        <f ca="1">IF(AND(RESULT!$G328&gt;U$1,RESULT!$C328+RESULT!$D328&gt;2),"WON",IF(AND(RESULT!$G328&lt;U$1,RESULT!$C328+RESULT!$D328&lt;3),"WON","LOST"))</f>
        <v>LOST</v>
      </c>
      <c r="V269" t="str">
        <f ca="1">IF(AND(RESULT!$K328&gt;U$1,RESULT!$C328+RESULT!$D328&gt;2),"WON",IF(AND(RESULT!$K328&lt;U$1,RESULT!$C328+RESULT!$D328&lt;3),"WON","LOST"))</f>
        <v>LOST</v>
      </c>
      <c r="W269" t="str">
        <f t="shared" ca="1" si="181"/>
        <v>LOST</v>
      </c>
      <c r="Y269" t="str">
        <f ca="1">IF(AND(RESULT!$G328&gt;Y$1,RESULT!$C328+RESULT!$D328&gt;2),"WON",IF(AND(RESULT!$G328&lt;Y$1,RESULT!$C328+RESULT!$D328&lt;3),"WON","LOST"))</f>
        <v>LOST</v>
      </c>
      <c r="Z269" t="str">
        <f ca="1">IF(AND(RESULT!$K328&gt;Y$1,RESULT!$C328+RESULT!$D328&gt;2),"WON",IF(AND(RESULT!$K328&lt;Y$1,RESULT!$C328+RESULT!$D328&lt;3),"WON","LOST"))</f>
        <v>LOST</v>
      </c>
      <c r="AA269" t="str">
        <f t="shared" ca="1" si="182"/>
        <v>LOST</v>
      </c>
      <c r="AC269" t="str">
        <f ca="1">IF(AND(RESULT!$G328&gt;AC$1,RESULT!$C328+RESULT!$D328&gt;2),"WON",IF(AND(RESULT!$G328&lt;AC$1,RESULT!$C328+RESULT!$D328&lt;3),"WON","LOST"))</f>
        <v>LOST</v>
      </c>
      <c r="AD269" t="str">
        <f ca="1">IF(AND(RESULT!$K328&gt;AC$1,RESULT!$C328+RESULT!$D328&gt;2),"WON",IF(AND(RESULT!$K328&lt;AC$1,RESULT!$C328+RESULT!$D328&lt;3),"WON","LOST"))</f>
        <v>LOST</v>
      </c>
      <c r="AE269" t="str">
        <f t="shared" ca="1" si="183"/>
        <v>LOST</v>
      </c>
    </row>
    <row r="270" spans="1:31">
      <c r="A270" t="str">
        <f ca="1">IF(AND(RESULT!$G329&gt;A$1,RESULT!$C329+RESULT!$D329&gt;2),"WON",IF(AND(RESULT!$G329&lt;A$1,RESULT!$C329+RESULT!$D329&lt;3),"WON","LOST"))</f>
        <v>LOST</v>
      </c>
      <c r="B270" t="str">
        <f ca="1">IF(AND(RESULT!$K329&gt;A$1,RESULT!$C329+RESULT!$D329&gt;2),"WON",IF(AND(RESULT!$K329&lt;A$1,RESULT!$C329+RESULT!$D329&lt;3),"WON","LOST"))</f>
        <v>LOST</v>
      </c>
      <c r="C270" t="str">
        <f t="shared" ca="1" si="176"/>
        <v>LOST</v>
      </c>
      <c r="E270" t="str">
        <f ca="1">IF(AND(RESULT!$G329&gt;E$1,RESULT!$C329+RESULT!$D329&gt;2),"WON",IF(AND(RESULT!$G329&lt;E$1,RESULT!$C329+RESULT!$D329&lt;3),"WON","LOST"))</f>
        <v>LOST</v>
      </c>
      <c r="F270" t="str">
        <f ca="1">IF(AND(RESULT!$K329&gt;E$1,RESULT!$C329+RESULT!$D329&gt;2),"WON",IF(AND(RESULT!$K329&lt;E$1,RESULT!$C329+RESULT!$D329&lt;3),"WON","LOST"))</f>
        <v>LOST</v>
      </c>
      <c r="G270" t="str">
        <f t="shared" ca="1" si="177"/>
        <v>LOST</v>
      </c>
      <c r="I270" t="str">
        <f ca="1">IF(AND(RESULT!$G329&gt;I$1,RESULT!$C329+RESULT!$D329&gt;2),"WON",IF(AND(RESULT!$G329&lt;I$1,RESULT!$C329+RESULT!$D329&lt;3),"WON","LOST"))</f>
        <v>LOST</v>
      </c>
      <c r="J270" t="str">
        <f ca="1">IF(AND(RESULT!$K329&gt;I$1,RESULT!$C329+RESULT!$D329&gt;2),"WON",IF(AND(RESULT!$K329&lt;I$1,RESULT!$C329+RESULT!$D329&lt;3),"WON","LOST"))</f>
        <v>LOST</v>
      </c>
      <c r="K270" t="str">
        <f t="shared" ca="1" si="178"/>
        <v>LOST</v>
      </c>
      <c r="M270" t="str">
        <f ca="1">IF(AND(RESULT!$G329&gt;M$1,RESULT!$C329+RESULT!$D329&gt;2),"WON",IF(AND(RESULT!$G329&lt;M$1,RESULT!$C329+RESULT!$D329&lt;3),"WON","LOST"))</f>
        <v>LOST</v>
      </c>
      <c r="N270" t="str">
        <f ca="1">IF(AND(RESULT!$K329&gt;M$1,RESULT!$C329+RESULT!$D329&gt;2),"WON",IF(AND(RESULT!$K329&lt;M$1,RESULT!$C329+RESULT!$D329&lt;3),"WON","LOST"))</f>
        <v>LOST</v>
      </c>
      <c r="O270" t="str">
        <f t="shared" ca="1" si="179"/>
        <v>LOST</v>
      </c>
      <c r="Q270" t="str">
        <f ca="1">IF(AND(RESULT!$G329&gt;Q$1,RESULT!$C329+RESULT!$D329&gt;2),"WON",IF(AND(RESULT!$G329&lt;Q$1,RESULT!$C329+RESULT!$D329&lt;3),"WON","LOST"))</f>
        <v>LOST</v>
      </c>
      <c r="R270" t="str">
        <f ca="1">IF(AND(RESULT!$K329&gt;Q$1,RESULT!$C329+RESULT!$D329&gt;2),"WON",IF(AND(RESULT!$K329&lt;Q$1,RESULT!$C329+RESULT!$D329&lt;3),"WON","LOST"))</f>
        <v>LOST</v>
      </c>
      <c r="S270" t="str">
        <f t="shared" ca="1" si="180"/>
        <v>LOST</v>
      </c>
      <c r="U270" t="str">
        <f ca="1">IF(AND(RESULT!$G329&gt;U$1,RESULT!$C329+RESULT!$D329&gt;2),"WON",IF(AND(RESULT!$G329&lt;U$1,RESULT!$C329+RESULT!$D329&lt;3),"WON","LOST"))</f>
        <v>LOST</v>
      </c>
      <c r="V270" t="str">
        <f ca="1">IF(AND(RESULT!$K329&gt;U$1,RESULT!$C329+RESULT!$D329&gt;2),"WON",IF(AND(RESULT!$K329&lt;U$1,RESULT!$C329+RESULT!$D329&lt;3),"WON","LOST"))</f>
        <v>LOST</v>
      </c>
      <c r="W270" t="str">
        <f t="shared" ca="1" si="181"/>
        <v>LOST</v>
      </c>
      <c r="Y270" t="str">
        <f ca="1">IF(AND(RESULT!$G329&gt;Y$1,RESULT!$C329+RESULT!$D329&gt;2),"WON",IF(AND(RESULT!$G329&lt;Y$1,RESULT!$C329+RESULT!$D329&lt;3),"WON","LOST"))</f>
        <v>LOST</v>
      </c>
      <c r="Z270" t="str">
        <f ca="1">IF(AND(RESULT!$K329&gt;Y$1,RESULT!$C329+RESULT!$D329&gt;2),"WON",IF(AND(RESULT!$K329&lt;Y$1,RESULT!$C329+RESULT!$D329&lt;3),"WON","LOST"))</f>
        <v>LOST</v>
      </c>
      <c r="AA270" t="str">
        <f t="shared" ca="1" si="182"/>
        <v>LOST</v>
      </c>
      <c r="AC270" t="str">
        <f ca="1">IF(AND(RESULT!$G329&gt;AC$1,RESULT!$C329+RESULT!$D329&gt;2),"WON",IF(AND(RESULT!$G329&lt;AC$1,RESULT!$C329+RESULT!$D329&lt;3),"WON","LOST"))</f>
        <v>LOST</v>
      </c>
      <c r="AD270" t="str">
        <f ca="1">IF(AND(RESULT!$K329&gt;AC$1,RESULT!$C329+RESULT!$D329&gt;2),"WON",IF(AND(RESULT!$K329&lt;AC$1,RESULT!$C329+RESULT!$D329&lt;3),"WON","LOST"))</f>
        <v>LOST</v>
      </c>
      <c r="AE270" t="str">
        <f t="shared" ca="1" si="183"/>
        <v>LOST</v>
      </c>
    </row>
    <row r="271" spans="1:31">
      <c r="A271" t="str">
        <f ca="1">IF(AND(RESULT!$G330&gt;A$1,RESULT!$C330+RESULT!$D330&gt;2),"WON",IF(AND(RESULT!$G330&lt;A$1,RESULT!$C330+RESULT!$D330&lt;3),"WON","LOST"))</f>
        <v>LOST</v>
      </c>
      <c r="B271" t="str">
        <f ca="1">IF(AND(RESULT!$K330&gt;A$1,RESULT!$C330+RESULT!$D330&gt;2),"WON",IF(AND(RESULT!$K330&lt;A$1,RESULT!$C330+RESULT!$D330&lt;3),"WON","LOST"))</f>
        <v>LOST</v>
      </c>
      <c r="C271" t="str">
        <f t="shared" ca="1" si="176"/>
        <v>LOST</v>
      </c>
      <c r="E271" t="str">
        <f ca="1">IF(AND(RESULT!$G330&gt;E$1,RESULT!$C330+RESULT!$D330&gt;2),"WON",IF(AND(RESULT!$G330&lt;E$1,RESULT!$C330+RESULT!$D330&lt;3),"WON","LOST"))</f>
        <v>LOST</v>
      </c>
      <c r="F271" t="str">
        <f ca="1">IF(AND(RESULT!$K330&gt;E$1,RESULT!$C330+RESULT!$D330&gt;2),"WON",IF(AND(RESULT!$K330&lt;E$1,RESULT!$C330+RESULT!$D330&lt;3),"WON","LOST"))</f>
        <v>LOST</v>
      </c>
      <c r="G271" t="str">
        <f t="shared" ca="1" si="177"/>
        <v>LOST</v>
      </c>
      <c r="I271" t="str">
        <f ca="1">IF(AND(RESULT!$G330&gt;I$1,RESULT!$C330+RESULT!$D330&gt;2),"WON",IF(AND(RESULT!$G330&lt;I$1,RESULT!$C330+RESULT!$D330&lt;3),"WON","LOST"))</f>
        <v>LOST</v>
      </c>
      <c r="J271" t="str">
        <f ca="1">IF(AND(RESULT!$K330&gt;I$1,RESULT!$C330+RESULT!$D330&gt;2),"WON",IF(AND(RESULT!$K330&lt;I$1,RESULT!$C330+RESULT!$D330&lt;3),"WON","LOST"))</f>
        <v>LOST</v>
      </c>
      <c r="K271" t="str">
        <f t="shared" ca="1" si="178"/>
        <v>LOST</v>
      </c>
      <c r="M271" t="str">
        <f ca="1">IF(AND(RESULT!$G330&gt;M$1,RESULT!$C330+RESULT!$D330&gt;2),"WON",IF(AND(RESULT!$G330&lt;M$1,RESULT!$C330+RESULT!$D330&lt;3),"WON","LOST"))</f>
        <v>LOST</v>
      </c>
      <c r="N271" t="str">
        <f ca="1">IF(AND(RESULT!$K330&gt;M$1,RESULT!$C330+RESULT!$D330&gt;2),"WON",IF(AND(RESULT!$K330&lt;M$1,RESULT!$C330+RESULT!$D330&lt;3),"WON","LOST"))</f>
        <v>LOST</v>
      </c>
      <c r="O271" t="str">
        <f t="shared" ca="1" si="179"/>
        <v>LOST</v>
      </c>
      <c r="Q271" t="str">
        <f ca="1">IF(AND(RESULT!$G330&gt;Q$1,RESULT!$C330+RESULT!$D330&gt;2),"WON",IF(AND(RESULT!$G330&lt;Q$1,RESULT!$C330+RESULT!$D330&lt;3),"WON","LOST"))</f>
        <v>LOST</v>
      </c>
      <c r="R271" t="str">
        <f ca="1">IF(AND(RESULT!$K330&gt;Q$1,RESULT!$C330+RESULT!$D330&gt;2),"WON",IF(AND(RESULT!$K330&lt;Q$1,RESULT!$C330+RESULT!$D330&lt;3),"WON","LOST"))</f>
        <v>LOST</v>
      </c>
      <c r="S271" t="str">
        <f t="shared" ca="1" si="180"/>
        <v>LOST</v>
      </c>
      <c r="U271" t="str">
        <f ca="1">IF(AND(RESULT!$G330&gt;U$1,RESULT!$C330+RESULT!$D330&gt;2),"WON",IF(AND(RESULT!$G330&lt;U$1,RESULT!$C330+RESULT!$D330&lt;3),"WON","LOST"))</f>
        <v>LOST</v>
      </c>
      <c r="V271" t="str">
        <f ca="1">IF(AND(RESULT!$K330&gt;U$1,RESULT!$C330+RESULT!$D330&gt;2),"WON",IF(AND(RESULT!$K330&lt;U$1,RESULT!$C330+RESULT!$D330&lt;3),"WON","LOST"))</f>
        <v>LOST</v>
      </c>
      <c r="W271" t="str">
        <f t="shared" ca="1" si="181"/>
        <v>LOST</v>
      </c>
      <c r="Y271" t="str">
        <f ca="1">IF(AND(RESULT!$G330&gt;Y$1,RESULT!$C330+RESULT!$D330&gt;2),"WON",IF(AND(RESULT!$G330&lt;Y$1,RESULT!$C330+RESULT!$D330&lt;3),"WON","LOST"))</f>
        <v>LOST</v>
      </c>
      <c r="Z271" t="str">
        <f ca="1">IF(AND(RESULT!$K330&gt;Y$1,RESULT!$C330+RESULT!$D330&gt;2),"WON",IF(AND(RESULT!$K330&lt;Y$1,RESULT!$C330+RESULT!$D330&lt;3),"WON","LOST"))</f>
        <v>LOST</v>
      </c>
      <c r="AA271" t="str">
        <f t="shared" ca="1" si="182"/>
        <v>LOST</v>
      </c>
      <c r="AC271" t="str">
        <f ca="1">IF(AND(RESULT!$G330&gt;AC$1,RESULT!$C330+RESULT!$D330&gt;2),"WON",IF(AND(RESULT!$G330&lt;AC$1,RESULT!$C330+RESULT!$D330&lt;3),"WON","LOST"))</f>
        <v>LOST</v>
      </c>
      <c r="AD271" t="str">
        <f ca="1">IF(AND(RESULT!$K330&gt;AC$1,RESULT!$C330+RESULT!$D330&gt;2),"WON",IF(AND(RESULT!$K330&lt;AC$1,RESULT!$C330+RESULT!$D330&lt;3),"WON","LOST"))</f>
        <v>LOST</v>
      </c>
      <c r="AE271" t="str">
        <f t="shared" ca="1" si="183"/>
        <v>LOST</v>
      </c>
    </row>
    <row r="272" spans="1:31">
      <c r="A272" t="str">
        <f ca="1">IF(AND(RESULT!$G331&gt;A$1,RESULT!$C331+RESULT!$D331&gt;2),"WON",IF(AND(RESULT!$G331&lt;A$1,RESULT!$C331+RESULT!$D331&lt;3),"WON","LOST"))</f>
        <v>WON</v>
      </c>
      <c r="B272" t="str">
        <f ca="1">IF(AND(RESULT!$K331&gt;A$1,RESULT!$C331+RESULT!$D331&gt;2),"WON",IF(AND(RESULT!$K331&lt;A$1,RESULT!$C331+RESULT!$D331&lt;3),"WON","LOST"))</f>
        <v>WON</v>
      </c>
      <c r="C272" t="str">
        <f t="shared" ca="1" si="176"/>
        <v>WON</v>
      </c>
      <c r="E272" t="str">
        <f ca="1">IF(AND(RESULT!$G331&gt;E$1,RESULT!$C331+RESULT!$D331&gt;2),"WON",IF(AND(RESULT!$G331&lt;E$1,RESULT!$C331+RESULT!$D331&lt;3),"WON","LOST"))</f>
        <v>WON</v>
      </c>
      <c r="F272" t="str">
        <f ca="1">IF(AND(RESULT!$K331&gt;E$1,RESULT!$C331+RESULT!$D331&gt;2),"WON",IF(AND(RESULT!$K331&lt;E$1,RESULT!$C331+RESULT!$D331&lt;3),"WON","LOST"))</f>
        <v>WON</v>
      </c>
      <c r="G272" t="str">
        <f t="shared" ca="1" si="177"/>
        <v>WON</v>
      </c>
      <c r="I272" t="str">
        <f ca="1">IF(AND(RESULT!$G331&gt;I$1,RESULT!$C331+RESULT!$D331&gt;2),"WON",IF(AND(RESULT!$G331&lt;I$1,RESULT!$C331+RESULT!$D331&lt;3),"WON","LOST"))</f>
        <v>WON</v>
      </c>
      <c r="J272" t="str">
        <f ca="1">IF(AND(RESULT!$K331&gt;I$1,RESULT!$C331+RESULT!$D331&gt;2),"WON",IF(AND(RESULT!$K331&lt;I$1,RESULT!$C331+RESULT!$D331&lt;3),"WON","LOST"))</f>
        <v>WON</v>
      </c>
      <c r="K272" t="str">
        <f t="shared" ca="1" si="178"/>
        <v>WON</v>
      </c>
      <c r="M272" t="str">
        <f ca="1">IF(AND(RESULT!$G331&gt;M$1,RESULT!$C331+RESULT!$D331&gt;2),"WON",IF(AND(RESULT!$G331&lt;M$1,RESULT!$C331+RESULT!$D331&lt;3),"WON","LOST"))</f>
        <v>WON</v>
      </c>
      <c r="N272" t="str">
        <f ca="1">IF(AND(RESULT!$K331&gt;M$1,RESULT!$C331+RESULT!$D331&gt;2),"WON",IF(AND(RESULT!$K331&lt;M$1,RESULT!$C331+RESULT!$D331&lt;3),"WON","LOST"))</f>
        <v>WON</v>
      </c>
      <c r="O272" t="str">
        <f t="shared" ca="1" si="179"/>
        <v>WON</v>
      </c>
      <c r="Q272" t="str">
        <f ca="1">IF(AND(RESULT!$G331&gt;Q$1,RESULT!$C331+RESULT!$D331&gt;2),"WON",IF(AND(RESULT!$G331&lt;Q$1,RESULT!$C331+RESULT!$D331&lt;3),"WON","LOST"))</f>
        <v>WON</v>
      </c>
      <c r="R272" t="str">
        <f ca="1">IF(AND(RESULT!$K331&gt;Q$1,RESULT!$C331+RESULT!$D331&gt;2),"WON",IF(AND(RESULT!$K331&lt;Q$1,RESULT!$C331+RESULT!$D331&lt;3),"WON","LOST"))</f>
        <v>WON</v>
      </c>
      <c r="S272" t="str">
        <f t="shared" ca="1" si="180"/>
        <v>WON</v>
      </c>
      <c r="U272" t="str">
        <f ca="1">IF(AND(RESULT!$G331&gt;U$1,RESULT!$C331+RESULT!$D331&gt;2),"WON",IF(AND(RESULT!$G331&lt;U$1,RESULT!$C331+RESULT!$D331&lt;3),"WON","LOST"))</f>
        <v>WON</v>
      </c>
      <c r="V272" t="str">
        <f ca="1">IF(AND(RESULT!$K331&gt;U$1,RESULT!$C331+RESULT!$D331&gt;2),"WON",IF(AND(RESULT!$K331&lt;U$1,RESULT!$C331+RESULT!$D331&lt;3),"WON","LOST"))</f>
        <v>WON</v>
      </c>
      <c r="W272" t="str">
        <f t="shared" ca="1" si="181"/>
        <v>WON</v>
      </c>
      <c r="Y272" t="str">
        <f ca="1">IF(AND(RESULT!$G331&gt;Y$1,RESULT!$C331+RESULT!$D331&gt;2),"WON",IF(AND(RESULT!$G331&lt;Y$1,RESULT!$C331+RESULT!$D331&lt;3),"WON","LOST"))</f>
        <v>WON</v>
      </c>
      <c r="Z272" t="str">
        <f ca="1">IF(AND(RESULT!$K331&gt;Y$1,RESULT!$C331+RESULT!$D331&gt;2),"WON",IF(AND(RESULT!$K331&lt;Y$1,RESULT!$C331+RESULT!$D331&lt;3),"WON","LOST"))</f>
        <v>WON</v>
      </c>
      <c r="AA272" t="str">
        <f t="shared" ca="1" si="182"/>
        <v>WON</v>
      </c>
      <c r="AC272" t="str">
        <f ca="1">IF(AND(RESULT!$G331&gt;AC$1,RESULT!$C331+RESULT!$D331&gt;2),"WON",IF(AND(RESULT!$G331&lt;AC$1,RESULT!$C331+RESULT!$D331&lt;3),"WON","LOST"))</f>
        <v>WON</v>
      </c>
      <c r="AD272" t="str">
        <f ca="1">IF(AND(RESULT!$K331&gt;AC$1,RESULT!$C331+RESULT!$D331&gt;2),"WON",IF(AND(RESULT!$K331&lt;AC$1,RESULT!$C331+RESULT!$D331&lt;3),"WON","LOST"))</f>
        <v>WON</v>
      </c>
      <c r="AE272" t="str">
        <f t="shared" ca="1" si="183"/>
        <v>WON</v>
      </c>
    </row>
    <row r="273" spans="1:31">
      <c r="A273" t="str">
        <f ca="1">IF(AND(RESULT!$G332&gt;A$1,RESULT!$C332+RESULT!$D332&gt;2),"WON",IF(AND(RESULT!$G332&lt;A$1,RESULT!$C332+RESULT!$D332&lt;3),"WON","LOST"))</f>
        <v>LOST</v>
      </c>
      <c r="B273" t="str">
        <f ca="1">IF(AND(RESULT!$K332&gt;A$1,RESULT!$C332+RESULT!$D332&gt;2),"WON",IF(AND(RESULT!$K332&lt;A$1,RESULT!$C332+RESULT!$D332&lt;3),"WON","LOST"))</f>
        <v>LOST</v>
      </c>
      <c r="C273" t="str">
        <f t="shared" ca="1" si="176"/>
        <v>LOST</v>
      </c>
      <c r="E273" t="str">
        <f ca="1">IF(AND(RESULT!$G332&gt;E$1,RESULT!$C332+RESULT!$D332&gt;2),"WON",IF(AND(RESULT!$G332&lt;E$1,RESULT!$C332+RESULT!$D332&lt;3),"WON","LOST"))</f>
        <v>LOST</v>
      </c>
      <c r="F273" t="str">
        <f ca="1">IF(AND(RESULT!$K332&gt;E$1,RESULT!$C332+RESULT!$D332&gt;2),"WON",IF(AND(RESULT!$K332&lt;E$1,RESULT!$C332+RESULT!$D332&lt;3),"WON","LOST"))</f>
        <v>LOST</v>
      </c>
      <c r="G273" t="str">
        <f t="shared" ca="1" si="177"/>
        <v>LOST</v>
      </c>
      <c r="I273" t="str">
        <f ca="1">IF(AND(RESULT!$G332&gt;I$1,RESULT!$C332+RESULT!$D332&gt;2),"WON",IF(AND(RESULT!$G332&lt;I$1,RESULT!$C332+RESULT!$D332&lt;3),"WON","LOST"))</f>
        <v>LOST</v>
      </c>
      <c r="J273" t="str">
        <f ca="1">IF(AND(RESULT!$K332&gt;I$1,RESULT!$C332+RESULT!$D332&gt;2),"WON",IF(AND(RESULT!$K332&lt;I$1,RESULT!$C332+RESULT!$D332&lt;3),"WON","LOST"))</f>
        <v>LOST</v>
      </c>
      <c r="K273" t="str">
        <f t="shared" ca="1" si="178"/>
        <v>LOST</v>
      </c>
      <c r="M273" t="str">
        <f ca="1">IF(AND(RESULT!$G332&gt;M$1,RESULT!$C332+RESULT!$D332&gt;2),"WON",IF(AND(RESULT!$G332&lt;M$1,RESULT!$C332+RESULT!$D332&lt;3),"WON","LOST"))</f>
        <v>LOST</v>
      </c>
      <c r="N273" t="str">
        <f ca="1">IF(AND(RESULT!$K332&gt;M$1,RESULT!$C332+RESULT!$D332&gt;2),"WON",IF(AND(RESULT!$K332&lt;M$1,RESULT!$C332+RESULT!$D332&lt;3),"WON","LOST"))</f>
        <v>LOST</v>
      </c>
      <c r="O273" t="str">
        <f t="shared" ca="1" si="179"/>
        <v>LOST</v>
      </c>
      <c r="Q273" t="str">
        <f ca="1">IF(AND(RESULT!$G332&gt;Q$1,RESULT!$C332+RESULT!$D332&gt;2),"WON",IF(AND(RESULT!$G332&lt;Q$1,RESULT!$C332+RESULT!$D332&lt;3),"WON","LOST"))</f>
        <v>LOST</v>
      </c>
      <c r="R273" t="str">
        <f ca="1">IF(AND(RESULT!$K332&gt;Q$1,RESULT!$C332+RESULT!$D332&gt;2),"WON",IF(AND(RESULT!$K332&lt;Q$1,RESULT!$C332+RESULT!$D332&lt;3),"WON","LOST"))</f>
        <v>LOST</v>
      </c>
      <c r="S273" t="str">
        <f t="shared" ca="1" si="180"/>
        <v>LOST</v>
      </c>
      <c r="U273" t="str">
        <f ca="1">IF(AND(RESULT!$G332&gt;U$1,RESULT!$C332+RESULT!$D332&gt;2),"WON",IF(AND(RESULT!$G332&lt;U$1,RESULT!$C332+RESULT!$D332&lt;3),"WON","LOST"))</f>
        <v>LOST</v>
      </c>
      <c r="V273" t="str">
        <f ca="1">IF(AND(RESULT!$K332&gt;U$1,RESULT!$C332+RESULT!$D332&gt;2),"WON",IF(AND(RESULT!$K332&lt;U$1,RESULT!$C332+RESULT!$D332&lt;3),"WON","LOST"))</f>
        <v>LOST</v>
      </c>
      <c r="W273" t="str">
        <f t="shared" ca="1" si="181"/>
        <v>LOST</v>
      </c>
      <c r="Y273" t="str">
        <f ca="1">IF(AND(RESULT!$G332&gt;Y$1,RESULT!$C332+RESULT!$D332&gt;2),"WON",IF(AND(RESULT!$G332&lt;Y$1,RESULT!$C332+RESULT!$D332&lt;3),"WON","LOST"))</f>
        <v>LOST</v>
      </c>
      <c r="Z273" t="str">
        <f ca="1">IF(AND(RESULT!$K332&gt;Y$1,RESULT!$C332+RESULT!$D332&gt;2),"WON",IF(AND(RESULT!$K332&lt;Y$1,RESULT!$C332+RESULT!$D332&lt;3),"WON","LOST"))</f>
        <v>LOST</v>
      </c>
      <c r="AA273" t="str">
        <f t="shared" ca="1" si="182"/>
        <v>LOST</v>
      </c>
      <c r="AC273" t="str">
        <f ca="1">IF(AND(RESULT!$G332&gt;AC$1,RESULT!$C332+RESULT!$D332&gt;2),"WON",IF(AND(RESULT!$G332&lt;AC$1,RESULT!$C332+RESULT!$D332&lt;3),"WON","LOST"))</f>
        <v>WON</v>
      </c>
      <c r="AD273" t="str">
        <f ca="1">IF(AND(RESULT!$K332&gt;AC$1,RESULT!$C332+RESULT!$D332&gt;2),"WON",IF(AND(RESULT!$K332&lt;AC$1,RESULT!$C332+RESULT!$D332&lt;3),"WON","LOST"))</f>
        <v>LOST</v>
      </c>
      <c r="AE273" t="str">
        <f t="shared" ca="1" si="183"/>
        <v>DP</v>
      </c>
    </row>
    <row r="274" spans="1:31">
      <c r="A274" t="str">
        <f ca="1">IF(AND(RESULT!$G333&gt;A$1,RESULT!$C333+RESULT!$D333&gt;2),"WON",IF(AND(RESULT!$G333&lt;A$1,RESULT!$C333+RESULT!$D333&lt;3),"WON","LOST"))</f>
        <v>WON</v>
      </c>
      <c r="B274" t="str">
        <f ca="1">IF(AND(RESULT!$K333&gt;A$1,RESULT!$C333+RESULT!$D333&gt;2),"WON",IF(AND(RESULT!$K333&lt;A$1,RESULT!$C333+RESULT!$D333&lt;3),"WON","LOST"))</f>
        <v>LOST</v>
      </c>
      <c r="C274" t="str">
        <f t="shared" ca="1" si="176"/>
        <v>DP</v>
      </c>
      <c r="E274" t="str">
        <f ca="1">IF(AND(RESULT!$G333&gt;E$1,RESULT!$C333+RESULT!$D333&gt;2),"WON",IF(AND(RESULT!$G333&lt;E$1,RESULT!$C333+RESULT!$D333&lt;3),"WON","LOST"))</f>
        <v>WON</v>
      </c>
      <c r="F274" t="str">
        <f ca="1">IF(AND(RESULT!$K333&gt;E$1,RESULT!$C333+RESULT!$D333&gt;2),"WON",IF(AND(RESULT!$K333&lt;E$1,RESULT!$C333+RESULT!$D333&lt;3),"WON","LOST"))</f>
        <v>LOST</v>
      </c>
      <c r="G274" t="str">
        <f t="shared" ca="1" si="177"/>
        <v>DP</v>
      </c>
      <c r="I274" t="str">
        <f ca="1">IF(AND(RESULT!$G333&gt;I$1,RESULT!$C333+RESULT!$D333&gt;2),"WON",IF(AND(RESULT!$G333&lt;I$1,RESULT!$C333+RESULT!$D333&lt;3),"WON","LOST"))</f>
        <v>WON</v>
      </c>
      <c r="J274" t="str">
        <f ca="1">IF(AND(RESULT!$K333&gt;I$1,RESULT!$C333+RESULT!$D333&gt;2),"WON",IF(AND(RESULT!$K333&lt;I$1,RESULT!$C333+RESULT!$D333&lt;3),"WON","LOST"))</f>
        <v>WON</v>
      </c>
      <c r="K274" t="str">
        <f t="shared" ca="1" si="178"/>
        <v>WON</v>
      </c>
      <c r="M274" t="str">
        <f ca="1">IF(AND(RESULT!$G333&gt;M$1,RESULT!$C333+RESULT!$D333&gt;2),"WON",IF(AND(RESULT!$G333&lt;M$1,RESULT!$C333+RESULT!$D333&lt;3),"WON","LOST"))</f>
        <v>WON</v>
      </c>
      <c r="N274" t="str">
        <f ca="1">IF(AND(RESULT!$K333&gt;M$1,RESULT!$C333+RESULT!$D333&gt;2),"WON",IF(AND(RESULT!$K333&lt;M$1,RESULT!$C333+RESULT!$D333&lt;3),"WON","LOST"))</f>
        <v>WON</v>
      </c>
      <c r="O274" t="str">
        <f t="shared" ca="1" si="179"/>
        <v>WON</v>
      </c>
      <c r="Q274" t="str">
        <f ca="1">IF(AND(RESULT!$G333&gt;Q$1,RESULT!$C333+RESULT!$D333&gt;2),"WON",IF(AND(RESULT!$G333&lt;Q$1,RESULT!$C333+RESULT!$D333&lt;3),"WON","LOST"))</f>
        <v>WON</v>
      </c>
      <c r="R274" t="str">
        <f ca="1">IF(AND(RESULT!$K333&gt;Q$1,RESULT!$C333+RESULT!$D333&gt;2),"WON",IF(AND(RESULT!$K333&lt;Q$1,RESULT!$C333+RESULT!$D333&lt;3),"WON","LOST"))</f>
        <v>WON</v>
      </c>
      <c r="S274" t="str">
        <f t="shared" ca="1" si="180"/>
        <v>WON</v>
      </c>
      <c r="U274" t="str">
        <f ca="1">IF(AND(RESULT!$G333&gt;U$1,RESULT!$C333+RESULT!$D333&gt;2),"WON",IF(AND(RESULT!$G333&lt;U$1,RESULT!$C333+RESULT!$D333&lt;3),"WON","LOST"))</f>
        <v>WON</v>
      </c>
      <c r="V274" t="str">
        <f ca="1">IF(AND(RESULT!$K333&gt;U$1,RESULT!$C333+RESULT!$D333&gt;2),"WON",IF(AND(RESULT!$K333&lt;U$1,RESULT!$C333+RESULT!$D333&lt;3),"WON","LOST"))</f>
        <v>WON</v>
      </c>
      <c r="W274" t="str">
        <f t="shared" ca="1" si="181"/>
        <v>WON</v>
      </c>
      <c r="Y274" t="str">
        <f ca="1">IF(AND(RESULT!$G333&gt;Y$1,RESULT!$C333+RESULT!$D333&gt;2),"WON",IF(AND(RESULT!$G333&lt;Y$1,RESULT!$C333+RESULT!$D333&lt;3),"WON","LOST"))</f>
        <v>WON</v>
      </c>
      <c r="Z274" t="str">
        <f ca="1">IF(AND(RESULT!$K333&gt;Y$1,RESULT!$C333+RESULT!$D333&gt;2),"WON",IF(AND(RESULT!$K333&lt;Y$1,RESULT!$C333+RESULT!$D333&lt;3),"WON","LOST"))</f>
        <v>WON</v>
      </c>
      <c r="AA274" t="str">
        <f t="shared" ca="1" si="182"/>
        <v>WON</v>
      </c>
      <c r="AC274" t="str">
        <f ca="1">IF(AND(RESULT!$G333&gt;AC$1,RESULT!$C333+RESULT!$D333&gt;2),"WON",IF(AND(RESULT!$G333&lt;AC$1,RESULT!$C333+RESULT!$D333&lt;3),"WON","LOST"))</f>
        <v>LOST</v>
      </c>
      <c r="AD274" t="str">
        <f ca="1">IF(AND(RESULT!$K333&gt;AC$1,RESULT!$C333+RESULT!$D333&gt;2),"WON",IF(AND(RESULT!$K333&lt;AC$1,RESULT!$C333+RESULT!$D333&lt;3),"WON","LOST"))</f>
        <v>LOST</v>
      </c>
      <c r="AE274" t="str">
        <f t="shared" ca="1" si="183"/>
        <v>LOST</v>
      </c>
    </row>
    <row r="275" spans="1:31">
      <c r="A275" t="str">
        <f ca="1">IF(AND(RESULT!$G334&gt;A$1,RESULT!$C334+RESULT!$D334&gt;2),"WON",IF(AND(RESULT!$G334&lt;A$1,RESULT!$C334+RESULT!$D334&lt;3),"WON","LOST"))</f>
        <v>WON</v>
      </c>
      <c r="B275" t="str">
        <f ca="1">IF(AND(RESULT!$K334&gt;A$1,RESULT!$C334+RESULT!$D334&gt;2),"WON",IF(AND(RESULT!$K334&lt;A$1,RESULT!$C334+RESULT!$D334&lt;3),"WON","LOST"))</f>
        <v>WON</v>
      </c>
      <c r="C275" t="str">
        <f t="shared" ca="1" si="176"/>
        <v>WON</v>
      </c>
      <c r="E275" t="str">
        <f ca="1">IF(AND(RESULT!$G334&gt;E$1,RESULT!$C334+RESULT!$D334&gt;2),"WON",IF(AND(RESULT!$G334&lt;E$1,RESULT!$C334+RESULT!$D334&lt;3),"WON","LOST"))</f>
        <v>WON</v>
      </c>
      <c r="F275" t="str">
        <f ca="1">IF(AND(RESULT!$K334&gt;E$1,RESULT!$C334+RESULT!$D334&gt;2),"WON",IF(AND(RESULT!$K334&lt;E$1,RESULT!$C334+RESULT!$D334&lt;3),"WON","LOST"))</f>
        <v>WON</v>
      </c>
      <c r="G275" t="str">
        <f t="shared" ca="1" si="177"/>
        <v>WON</v>
      </c>
      <c r="I275" t="str">
        <f ca="1">IF(AND(RESULT!$G334&gt;I$1,RESULT!$C334+RESULT!$D334&gt;2),"WON",IF(AND(RESULT!$G334&lt;I$1,RESULT!$C334+RESULT!$D334&lt;3),"WON","LOST"))</f>
        <v>WON</v>
      </c>
      <c r="J275" t="str">
        <f ca="1">IF(AND(RESULT!$K334&gt;I$1,RESULT!$C334+RESULT!$D334&gt;2),"WON",IF(AND(RESULT!$K334&lt;I$1,RESULT!$C334+RESULT!$D334&lt;3),"WON","LOST"))</f>
        <v>WON</v>
      </c>
      <c r="K275" t="str">
        <f t="shared" ca="1" si="178"/>
        <v>WON</v>
      </c>
      <c r="M275" t="str">
        <f ca="1">IF(AND(RESULT!$G334&gt;M$1,RESULT!$C334+RESULT!$D334&gt;2),"WON",IF(AND(RESULT!$G334&lt;M$1,RESULT!$C334+RESULT!$D334&lt;3),"WON","LOST"))</f>
        <v>WON</v>
      </c>
      <c r="N275" t="str">
        <f ca="1">IF(AND(RESULT!$K334&gt;M$1,RESULT!$C334+RESULT!$D334&gt;2),"WON",IF(AND(RESULT!$K334&lt;M$1,RESULT!$C334+RESULT!$D334&lt;3),"WON","LOST"))</f>
        <v>WON</v>
      </c>
      <c r="O275" t="str">
        <f t="shared" ca="1" si="179"/>
        <v>WON</v>
      </c>
      <c r="Q275" t="str">
        <f ca="1">IF(AND(RESULT!$G334&gt;Q$1,RESULT!$C334+RESULT!$D334&gt;2),"WON",IF(AND(RESULT!$G334&lt;Q$1,RESULT!$C334+RESULT!$D334&lt;3),"WON","LOST"))</f>
        <v>WON</v>
      </c>
      <c r="R275" t="str">
        <f ca="1">IF(AND(RESULT!$K334&gt;Q$1,RESULT!$C334+RESULT!$D334&gt;2),"WON",IF(AND(RESULT!$K334&lt;Q$1,RESULT!$C334+RESULT!$D334&lt;3),"WON","LOST"))</f>
        <v>WON</v>
      </c>
      <c r="S275" t="str">
        <f t="shared" ca="1" si="180"/>
        <v>WON</v>
      </c>
      <c r="U275" t="str">
        <f ca="1">IF(AND(RESULT!$G334&gt;U$1,RESULT!$C334+RESULT!$D334&gt;2),"WON",IF(AND(RESULT!$G334&lt;U$1,RESULT!$C334+RESULT!$D334&lt;3),"WON","LOST"))</f>
        <v>WON</v>
      </c>
      <c r="V275" t="str">
        <f ca="1">IF(AND(RESULT!$K334&gt;U$1,RESULT!$C334+RESULT!$D334&gt;2),"WON",IF(AND(RESULT!$K334&lt;U$1,RESULT!$C334+RESULT!$D334&lt;3),"WON","LOST"))</f>
        <v>WON</v>
      </c>
      <c r="W275" t="str">
        <f t="shared" ca="1" si="181"/>
        <v>WON</v>
      </c>
      <c r="Y275" t="str">
        <f ca="1">IF(AND(RESULT!$G334&gt;Y$1,RESULT!$C334+RESULT!$D334&gt;2),"WON",IF(AND(RESULT!$G334&lt;Y$1,RESULT!$C334+RESULT!$D334&lt;3),"WON","LOST"))</f>
        <v>WON</v>
      </c>
      <c r="Z275" t="str">
        <f ca="1">IF(AND(RESULT!$K334&gt;Y$1,RESULT!$C334+RESULT!$D334&gt;2),"WON",IF(AND(RESULT!$K334&lt;Y$1,RESULT!$C334+RESULT!$D334&lt;3),"WON","LOST"))</f>
        <v>WON</v>
      </c>
      <c r="AA275" t="str">
        <f t="shared" ca="1" si="182"/>
        <v>WON</v>
      </c>
      <c r="AC275" t="str">
        <f ca="1">IF(AND(RESULT!$G334&gt;AC$1,RESULT!$C334+RESULT!$D334&gt;2),"WON",IF(AND(RESULT!$G334&lt;AC$1,RESULT!$C334+RESULT!$D334&lt;3),"WON","LOST"))</f>
        <v>WON</v>
      </c>
      <c r="AD275" t="str">
        <f ca="1">IF(AND(RESULT!$K334&gt;AC$1,RESULT!$C334+RESULT!$D334&gt;2),"WON",IF(AND(RESULT!$K334&lt;AC$1,RESULT!$C334+RESULT!$D334&lt;3),"WON","LOST"))</f>
        <v>WON</v>
      </c>
      <c r="AE275" t="str">
        <f t="shared" ca="1" si="183"/>
        <v>WON</v>
      </c>
    </row>
    <row r="276" spans="1:31">
      <c r="A276" t="str">
        <f ca="1">IF(AND(RESULT!$G335&gt;A$1,RESULT!$C335+RESULT!$D335&gt;2),"WON",IF(AND(RESULT!$G335&lt;A$1,RESULT!$C335+RESULT!$D335&lt;3),"WON","LOST"))</f>
        <v>LOST</v>
      </c>
      <c r="B276" t="str">
        <f ca="1">IF(AND(RESULT!$K335&gt;A$1,RESULT!$C335+RESULT!$D335&gt;2),"WON",IF(AND(RESULT!$K335&lt;A$1,RESULT!$C335+RESULT!$D335&lt;3),"WON","LOST"))</f>
        <v>LOST</v>
      </c>
      <c r="C276" t="str">
        <f t="shared" ca="1" si="176"/>
        <v>LOST</v>
      </c>
      <c r="E276" t="str">
        <f ca="1">IF(AND(RESULT!$G335&gt;E$1,RESULT!$C335+RESULT!$D335&gt;2),"WON",IF(AND(RESULT!$G335&lt;E$1,RESULT!$C335+RESULT!$D335&lt;3),"WON","LOST"))</f>
        <v>LOST</v>
      </c>
      <c r="F276" t="str">
        <f ca="1">IF(AND(RESULT!$K335&gt;E$1,RESULT!$C335+RESULT!$D335&gt;2),"WON",IF(AND(RESULT!$K335&lt;E$1,RESULT!$C335+RESULT!$D335&lt;3),"WON","LOST"))</f>
        <v>LOST</v>
      </c>
      <c r="G276" t="str">
        <f t="shared" ca="1" si="177"/>
        <v>LOST</v>
      </c>
      <c r="I276" t="str">
        <f ca="1">IF(AND(RESULT!$G335&gt;I$1,RESULT!$C335+RESULT!$D335&gt;2),"WON",IF(AND(RESULT!$G335&lt;I$1,RESULT!$C335+RESULT!$D335&lt;3),"WON","LOST"))</f>
        <v>LOST</v>
      </c>
      <c r="J276" t="str">
        <f ca="1">IF(AND(RESULT!$K335&gt;I$1,RESULT!$C335+RESULT!$D335&gt;2),"WON",IF(AND(RESULT!$K335&lt;I$1,RESULT!$C335+RESULT!$D335&lt;3),"WON","LOST"))</f>
        <v>LOST</v>
      </c>
      <c r="K276" t="str">
        <f t="shared" ca="1" si="178"/>
        <v>LOST</v>
      </c>
      <c r="M276" t="str">
        <f ca="1">IF(AND(RESULT!$G335&gt;M$1,RESULT!$C335+RESULT!$D335&gt;2),"WON",IF(AND(RESULT!$G335&lt;M$1,RESULT!$C335+RESULT!$D335&lt;3),"WON","LOST"))</f>
        <v>LOST</v>
      </c>
      <c r="N276" t="str">
        <f ca="1">IF(AND(RESULT!$K335&gt;M$1,RESULT!$C335+RESULT!$D335&gt;2),"WON",IF(AND(RESULT!$K335&lt;M$1,RESULT!$C335+RESULT!$D335&lt;3),"WON","LOST"))</f>
        <v>LOST</v>
      </c>
      <c r="O276" t="str">
        <f t="shared" ca="1" si="179"/>
        <v>LOST</v>
      </c>
      <c r="Q276" t="str">
        <f ca="1">IF(AND(RESULT!$G335&gt;Q$1,RESULT!$C335+RESULT!$D335&gt;2),"WON",IF(AND(RESULT!$G335&lt;Q$1,RESULT!$C335+RESULT!$D335&lt;3),"WON","LOST"))</f>
        <v>LOST</v>
      </c>
      <c r="R276" t="str">
        <f ca="1">IF(AND(RESULT!$K335&gt;Q$1,RESULT!$C335+RESULT!$D335&gt;2),"WON",IF(AND(RESULT!$K335&lt;Q$1,RESULT!$C335+RESULT!$D335&lt;3),"WON","LOST"))</f>
        <v>LOST</v>
      </c>
      <c r="S276" t="str">
        <f t="shared" ca="1" si="180"/>
        <v>LOST</v>
      </c>
      <c r="U276" t="str">
        <f ca="1">IF(AND(RESULT!$G335&gt;U$1,RESULT!$C335+RESULT!$D335&gt;2),"WON",IF(AND(RESULT!$G335&lt;U$1,RESULT!$C335+RESULT!$D335&lt;3),"WON","LOST"))</f>
        <v>LOST</v>
      </c>
      <c r="V276" t="str">
        <f ca="1">IF(AND(RESULT!$K335&gt;U$1,RESULT!$C335+RESULT!$D335&gt;2),"WON",IF(AND(RESULT!$K335&lt;U$1,RESULT!$C335+RESULT!$D335&lt;3),"WON","LOST"))</f>
        <v>LOST</v>
      </c>
      <c r="W276" t="str">
        <f t="shared" ca="1" si="181"/>
        <v>LOST</v>
      </c>
      <c r="Y276" t="str">
        <f ca="1">IF(AND(RESULT!$G335&gt;Y$1,RESULT!$C335+RESULT!$D335&gt;2),"WON",IF(AND(RESULT!$G335&lt;Y$1,RESULT!$C335+RESULT!$D335&lt;3),"WON","LOST"))</f>
        <v>LOST</v>
      </c>
      <c r="Z276" t="str">
        <f ca="1">IF(AND(RESULT!$K335&gt;Y$1,RESULT!$C335+RESULT!$D335&gt;2),"WON",IF(AND(RESULT!$K335&lt;Y$1,RESULT!$C335+RESULT!$D335&lt;3),"WON","LOST"))</f>
        <v>LOST</v>
      </c>
      <c r="AA276" t="str">
        <f t="shared" ca="1" si="182"/>
        <v>LOST</v>
      </c>
      <c r="AC276" t="str">
        <f ca="1">IF(AND(RESULT!$G335&gt;AC$1,RESULT!$C335+RESULT!$D335&gt;2),"WON",IF(AND(RESULT!$G335&lt;AC$1,RESULT!$C335+RESULT!$D335&lt;3),"WON","LOST"))</f>
        <v>WON</v>
      </c>
      <c r="AD276" t="str">
        <f ca="1">IF(AND(RESULT!$K335&gt;AC$1,RESULT!$C335+RESULT!$D335&gt;2),"WON",IF(AND(RESULT!$K335&lt;AC$1,RESULT!$C335+RESULT!$D335&lt;3),"WON","LOST"))</f>
        <v>LOST</v>
      </c>
      <c r="AE276" t="str">
        <f t="shared" ca="1" si="183"/>
        <v>DP</v>
      </c>
    </row>
    <row r="279" spans="1:31">
      <c r="A279" t="str">
        <f ca="1">IF(AND(RESULT!$G338&gt;A$1,RESULT!$C338+RESULT!$D338&gt;2),"WON",IF(AND(RESULT!$G338&lt;A$1,RESULT!$C338+RESULT!$D338&lt;3),"WON","LOST"))</f>
        <v>LOST</v>
      </c>
      <c r="B279" t="str">
        <f ca="1">IF(AND(RESULT!$K338&gt;A$1,RESULT!$C338+RESULT!$D338&gt;2),"WON",IF(AND(RESULT!$K338&lt;A$1,RESULT!$C338+RESULT!$D338&lt;3),"WON","LOST"))</f>
        <v>LOST</v>
      </c>
      <c r="C279" t="str">
        <f ca="1">IF(AND(A279="WON",B279="WON"),"WON",IF(AND(A279="LOST",B279="LOST"),"LOST","DP"))</f>
        <v>LOST</v>
      </c>
      <c r="E279" t="str">
        <f ca="1">IF(AND(RESULT!$G338&gt;E$1,RESULT!$C338+RESULT!$D338&gt;2),"WON",IF(AND(RESULT!$G338&lt;E$1,RESULT!$C338+RESULT!$D338&lt;3),"WON","LOST"))</f>
        <v>LOST</v>
      </c>
      <c r="F279" t="str">
        <f ca="1">IF(AND(RESULT!$K338&gt;E$1,RESULT!$C338+RESULT!$D338&gt;2),"WON",IF(AND(RESULT!$K338&lt;E$1,RESULT!$C338+RESULT!$D338&lt;3),"WON","LOST"))</f>
        <v>LOST</v>
      </c>
      <c r="G279" t="str">
        <f ca="1">IF(AND(E279="WON",F279="WON"),"WON",IF(AND(E279="LOST",F279="LOST"),"LOST","DP"))</f>
        <v>LOST</v>
      </c>
      <c r="I279" t="str">
        <f ca="1">IF(AND(RESULT!$G338&gt;I$1,RESULT!$C338+RESULT!$D338&gt;2),"WON",IF(AND(RESULT!$G338&lt;I$1,RESULT!$C338+RESULT!$D338&lt;3),"WON","LOST"))</f>
        <v>LOST</v>
      </c>
      <c r="J279" t="str">
        <f ca="1">IF(AND(RESULT!$K338&gt;I$1,RESULT!$C338+RESULT!$D338&gt;2),"WON",IF(AND(RESULT!$K338&lt;I$1,RESULT!$C338+RESULT!$D338&lt;3),"WON","LOST"))</f>
        <v>LOST</v>
      </c>
      <c r="K279" t="str">
        <f ca="1">IF(AND(I279="WON",J279="WON"),"WON",IF(AND(I279="LOST",J279="LOST"),"LOST","DP"))</f>
        <v>LOST</v>
      </c>
      <c r="M279" t="str">
        <f ca="1">IF(AND(RESULT!$G338&gt;M$1,RESULT!$C338+RESULT!$D338&gt;2),"WON",IF(AND(RESULT!$G338&lt;M$1,RESULT!$C338+RESULT!$D338&lt;3),"WON","LOST"))</f>
        <v>LOST</v>
      </c>
      <c r="N279" t="str">
        <f ca="1">IF(AND(RESULT!$K338&gt;M$1,RESULT!$C338+RESULT!$D338&gt;2),"WON",IF(AND(RESULT!$K338&lt;M$1,RESULT!$C338+RESULT!$D338&lt;3),"WON","LOST"))</f>
        <v>LOST</v>
      </c>
      <c r="O279" t="str">
        <f ca="1">IF(AND(M279="WON",N279="WON"),"WON",IF(AND(M279="LOST",N279="LOST"),"LOST","DP"))</f>
        <v>LOST</v>
      </c>
      <c r="Q279" t="str">
        <f ca="1">IF(AND(RESULT!$G338&gt;Q$1,RESULT!$C338+RESULT!$D338&gt;2),"WON",IF(AND(RESULT!$G338&lt;Q$1,RESULT!$C338+RESULT!$D338&lt;3),"WON","LOST"))</f>
        <v>LOST</v>
      </c>
      <c r="R279" t="str">
        <f ca="1">IF(AND(RESULT!$K338&gt;Q$1,RESULT!$C338+RESULT!$D338&gt;2),"WON",IF(AND(RESULT!$K338&lt;Q$1,RESULT!$C338+RESULT!$D338&lt;3),"WON","LOST"))</f>
        <v>LOST</v>
      </c>
      <c r="S279" t="str">
        <f ca="1">IF(AND(Q279="WON",R279="WON"),"WON",IF(AND(Q279="LOST",R279="LOST"),"LOST","DP"))</f>
        <v>LOST</v>
      </c>
      <c r="U279" t="str">
        <f ca="1">IF(AND(RESULT!$G338&gt;U$1,RESULT!$C338+RESULT!$D338&gt;2),"WON",IF(AND(RESULT!$G338&lt;U$1,RESULT!$C338+RESULT!$D338&lt;3),"WON","LOST"))</f>
        <v>LOST</v>
      </c>
      <c r="V279" t="str">
        <f ca="1">IF(AND(RESULT!$K338&gt;U$1,RESULT!$C338+RESULT!$D338&gt;2),"WON",IF(AND(RESULT!$K338&lt;U$1,RESULT!$C338+RESULT!$D338&lt;3),"WON","LOST"))</f>
        <v>LOST</v>
      </c>
      <c r="W279" t="str">
        <f ca="1">IF(AND(U279="WON",V279="WON"),"WON",IF(AND(U279="LOST",V279="LOST"),"LOST","DP"))</f>
        <v>LOST</v>
      </c>
      <c r="Y279" t="str">
        <f ca="1">IF(AND(RESULT!$G338&gt;Y$1,RESULT!$C338+RESULT!$D338&gt;2),"WON",IF(AND(RESULT!$G338&lt;Y$1,RESULT!$C338+RESULT!$D338&lt;3),"WON","LOST"))</f>
        <v>LOST</v>
      </c>
      <c r="Z279" t="str">
        <f ca="1">IF(AND(RESULT!$K338&gt;Y$1,RESULT!$C338+RESULT!$D338&gt;2),"WON",IF(AND(RESULT!$K338&lt;Y$1,RESULT!$C338+RESULT!$D338&lt;3),"WON","LOST"))</f>
        <v>LOST</v>
      </c>
      <c r="AA279" t="str">
        <f ca="1">IF(AND(Y279="WON",Z279="WON"),"WON",IF(AND(Y279="LOST",Z279="LOST"),"LOST","DP"))</f>
        <v>LOST</v>
      </c>
      <c r="AC279" t="str">
        <f ca="1">IF(AND(RESULT!$G338&gt;AC$1,RESULT!$C338+RESULT!$D338&gt;2),"WON",IF(AND(RESULT!$G338&lt;AC$1,RESULT!$C338+RESULT!$D338&lt;3),"WON","LOST"))</f>
        <v>LOST</v>
      </c>
      <c r="AD279" t="str">
        <f ca="1">IF(AND(RESULT!$K338&gt;AC$1,RESULT!$C338+RESULT!$D338&gt;2),"WON",IF(AND(RESULT!$K338&lt;AC$1,RESULT!$C338+RESULT!$D338&lt;3),"WON","LOST"))</f>
        <v>LOST</v>
      </c>
      <c r="AE279" t="str">
        <f ca="1">IF(AND(AC279="WON",AD279="WON"),"WON",IF(AND(AC279="LOST",AD279="LOST"),"LOST","DP"))</f>
        <v>LOST</v>
      </c>
    </row>
    <row r="280" spans="1:31">
      <c r="A280" t="str">
        <f ca="1">IF(AND(RESULT!$G339&gt;A$1,RESULT!$C339+RESULT!$D339&gt;2),"WON",IF(AND(RESULT!$G339&lt;A$1,RESULT!$C339+RESULT!$D339&lt;3),"WON","LOST"))</f>
        <v>LOST</v>
      </c>
      <c r="B280" t="str">
        <f ca="1">IF(AND(RESULT!$K339&gt;A$1,RESULT!$C339+RESULT!$D339&gt;2),"WON",IF(AND(RESULT!$K339&lt;A$1,RESULT!$C339+RESULT!$D339&lt;3),"WON","LOST"))</f>
        <v>LOST</v>
      </c>
      <c r="C280" t="str">
        <f t="shared" ref="C280:C288" ca="1" si="184">IF(AND(A280="WON",B280="WON"),"WON",IF(AND(A280="LOST",B280="LOST"),"LOST","DP"))</f>
        <v>LOST</v>
      </c>
      <c r="E280" t="str">
        <f ca="1">IF(AND(RESULT!$G339&gt;E$1,RESULT!$C339+RESULT!$D339&gt;2),"WON",IF(AND(RESULT!$G339&lt;E$1,RESULT!$C339+RESULT!$D339&lt;3),"WON","LOST"))</f>
        <v>LOST</v>
      </c>
      <c r="F280" t="str">
        <f ca="1">IF(AND(RESULT!$K339&gt;E$1,RESULT!$C339+RESULT!$D339&gt;2),"WON",IF(AND(RESULT!$K339&lt;E$1,RESULT!$C339+RESULT!$D339&lt;3),"WON","LOST"))</f>
        <v>LOST</v>
      </c>
      <c r="G280" t="str">
        <f t="shared" ref="G280:G288" ca="1" si="185">IF(AND(E280="WON",F280="WON"),"WON",IF(AND(E280="LOST",F280="LOST"),"LOST","DP"))</f>
        <v>LOST</v>
      </c>
      <c r="I280" t="str">
        <f ca="1">IF(AND(RESULT!$G339&gt;I$1,RESULT!$C339+RESULT!$D339&gt;2),"WON",IF(AND(RESULT!$G339&lt;I$1,RESULT!$C339+RESULT!$D339&lt;3),"WON","LOST"))</f>
        <v>LOST</v>
      </c>
      <c r="J280" t="str">
        <f ca="1">IF(AND(RESULT!$K339&gt;I$1,RESULT!$C339+RESULT!$D339&gt;2),"WON",IF(AND(RESULT!$K339&lt;I$1,RESULT!$C339+RESULT!$D339&lt;3),"WON","LOST"))</f>
        <v>LOST</v>
      </c>
      <c r="K280" t="str">
        <f t="shared" ref="K280:K288" ca="1" si="186">IF(AND(I280="WON",J280="WON"),"WON",IF(AND(I280="LOST",J280="LOST"),"LOST","DP"))</f>
        <v>LOST</v>
      </c>
      <c r="M280" t="str">
        <f ca="1">IF(AND(RESULT!$G339&gt;M$1,RESULT!$C339+RESULT!$D339&gt;2),"WON",IF(AND(RESULT!$G339&lt;M$1,RESULT!$C339+RESULT!$D339&lt;3),"WON","LOST"))</f>
        <v>LOST</v>
      </c>
      <c r="N280" t="str">
        <f ca="1">IF(AND(RESULT!$K339&gt;M$1,RESULT!$C339+RESULT!$D339&gt;2),"WON",IF(AND(RESULT!$K339&lt;M$1,RESULT!$C339+RESULT!$D339&lt;3),"WON","LOST"))</f>
        <v>LOST</v>
      </c>
      <c r="O280" t="str">
        <f t="shared" ref="O280:O288" ca="1" si="187">IF(AND(M280="WON",N280="WON"),"WON",IF(AND(M280="LOST",N280="LOST"),"LOST","DP"))</f>
        <v>LOST</v>
      </c>
      <c r="Q280" t="str">
        <f ca="1">IF(AND(RESULT!$G339&gt;Q$1,RESULT!$C339+RESULT!$D339&gt;2),"WON",IF(AND(RESULT!$G339&lt;Q$1,RESULT!$C339+RESULT!$D339&lt;3),"WON","LOST"))</f>
        <v>LOST</v>
      </c>
      <c r="R280" t="str">
        <f ca="1">IF(AND(RESULT!$K339&gt;Q$1,RESULT!$C339+RESULT!$D339&gt;2),"WON",IF(AND(RESULT!$K339&lt;Q$1,RESULT!$C339+RESULT!$D339&lt;3),"WON","LOST"))</f>
        <v>LOST</v>
      </c>
      <c r="S280" t="str">
        <f t="shared" ref="S280:S288" ca="1" si="188">IF(AND(Q280="WON",R280="WON"),"WON",IF(AND(Q280="LOST",R280="LOST"),"LOST","DP"))</f>
        <v>LOST</v>
      </c>
      <c r="U280" t="str">
        <f ca="1">IF(AND(RESULT!$G339&gt;U$1,RESULT!$C339+RESULT!$D339&gt;2),"WON",IF(AND(RESULT!$G339&lt;U$1,RESULT!$C339+RESULT!$D339&lt;3),"WON","LOST"))</f>
        <v>LOST</v>
      </c>
      <c r="V280" t="str">
        <f ca="1">IF(AND(RESULT!$K339&gt;U$1,RESULT!$C339+RESULT!$D339&gt;2),"WON",IF(AND(RESULT!$K339&lt;U$1,RESULT!$C339+RESULT!$D339&lt;3),"WON","LOST"))</f>
        <v>LOST</v>
      </c>
      <c r="W280" t="str">
        <f t="shared" ref="W280:W288" ca="1" si="189">IF(AND(U280="WON",V280="WON"),"WON",IF(AND(U280="LOST",V280="LOST"),"LOST","DP"))</f>
        <v>LOST</v>
      </c>
      <c r="Y280" t="str">
        <f ca="1">IF(AND(RESULT!$G339&gt;Y$1,RESULT!$C339+RESULT!$D339&gt;2),"WON",IF(AND(RESULT!$G339&lt;Y$1,RESULT!$C339+RESULT!$D339&lt;3),"WON","LOST"))</f>
        <v>LOST</v>
      </c>
      <c r="Z280" t="str">
        <f ca="1">IF(AND(RESULT!$K339&gt;Y$1,RESULT!$C339+RESULT!$D339&gt;2),"WON",IF(AND(RESULT!$K339&lt;Y$1,RESULT!$C339+RESULT!$D339&lt;3),"WON","LOST"))</f>
        <v>LOST</v>
      </c>
      <c r="AA280" t="str">
        <f t="shared" ref="AA280:AA288" ca="1" si="190">IF(AND(Y280="WON",Z280="WON"),"WON",IF(AND(Y280="LOST",Z280="LOST"),"LOST","DP"))</f>
        <v>LOST</v>
      </c>
      <c r="AC280" t="str">
        <f ca="1">IF(AND(RESULT!$G339&gt;AC$1,RESULT!$C339+RESULT!$D339&gt;2),"WON",IF(AND(RESULT!$G339&lt;AC$1,RESULT!$C339+RESULT!$D339&lt;3),"WON","LOST"))</f>
        <v>LOST</v>
      </c>
      <c r="AD280" t="str">
        <f ca="1">IF(AND(RESULT!$K339&gt;AC$1,RESULT!$C339+RESULT!$D339&gt;2),"WON",IF(AND(RESULT!$K339&lt;AC$1,RESULT!$C339+RESULT!$D339&lt;3),"WON","LOST"))</f>
        <v>LOST</v>
      </c>
      <c r="AE280" t="str">
        <f t="shared" ref="AE280:AE288" ca="1" si="191">IF(AND(AC280="WON",AD280="WON"),"WON",IF(AND(AC280="LOST",AD280="LOST"),"LOST","DP"))</f>
        <v>LOST</v>
      </c>
    </row>
    <row r="281" spans="1:31">
      <c r="A281" t="str">
        <f ca="1">IF(AND(RESULT!$G340&gt;A$1,RESULT!$C340+RESULT!$D340&gt;2),"WON",IF(AND(RESULT!$G340&lt;A$1,RESULT!$C340+RESULT!$D340&lt;3),"WON","LOST"))</f>
        <v>LOST</v>
      </c>
      <c r="B281" t="str">
        <f ca="1">IF(AND(RESULT!$K340&gt;A$1,RESULT!$C340+RESULT!$D340&gt;2),"WON",IF(AND(RESULT!$K340&lt;A$1,RESULT!$C340+RESULT!$D340&lt;3),"WON","LOST"))</f>
        <v>LOST</v>
      </c>
      <c r="C281" t="str">
        <f t="shared" ca="1" si="184"/>
        <v>LOST</v>
      </c>
      <c r="E281" t="str">
        <f ca="1">IF(AND(RESULT!$G340&gt;E$1,RESULT!$C340+RESULT!$D340&gt;2),"WON",IF(AND(RESULT!$G340&lt;E$1,RESULT!$C340+RESULT!$D340&lt;3),"WON","LOST"))</f>
        <v>LOST</v>
      </c>
      <c r="F281" t="str">
        <f ca="1">IF(AND(RESULT!$K340&gt;E$1,RESULT!$C340+RESULT!$D340&gt;2),"WON",IF(AND(RESULT!$K340&lt;E$1,RESULT!$C340+RESULT!$D340&lt;3),"WON","LOST"))</f>
        <v>LOST</v>
      </c>
      <c r="G281" t="str">
        <f t="shared" ca="1" si="185"/>
        <v>LOST</v>
      </c>
      <c r="I281" t="str">
        <f ca="1">IF(AND(RESULT!$G340&gt;I$1,RESULT!$C340+RESULT!$D340&gt;2),"WON",IF(AND(RESULT!$G340&lt;I$1,RESULT!$C340+RESULT!$D340&lt;3),"WON","LOST"))</f>
        <v>LOST</v>
      </c>
      <c r="J281" t="str">
        <f ca="1">IF(AND(RESULT!$K340&gt;I$1,RESULT!$C340+RESULT!$D340&gt;2),"WON",IF(AND(RESULT!$K340&lt;I$1,RESULT!$C340+RESULT!$D340&lt;3),"WON","LOST"))</f>
        <v>LOST</v>
      </c>
      <c r="K281" t="str">
        <f t="shared" ca="1" si="186"/>
        <v>LOST</v>
      </c>
      <c r="M281" t="str">
        <f ca="1">IF(AND(RESULT!$G340&gt;M$1,RESULT!$C340+RESULT!$D340&gt;2),"WON",IF(AND(RESULT!$G340&lt;M$1,RESULT!$C340+RESULT!$D340&lt;3),"WON","LOST"))</f>
        <v>LOST</v>
      </c>
      <c r="N281" t="str">
        <f ca="1">IF(AND(RESULT!$K340&gt;M$1,RESULT!$C340+RESULT!$D340&gt;2),"WON",IF(AND(RESULT!$K340&lt;M$1,RESULT!$C340+RESULT!$D340&lt;3),"WON","LOST"))</f>
        <v>LOST</v>
      </c>
      <c r="O281" t="str">
        <f t="shared" ca="1" si="187"/>
        <v>LOST</v>
      </c>
      <c r="Q281" t="str">
        <f ca="1">IF(AND(RESULT!$G340&gt;Q$1,RESULT!$C340+RESULT!$D340&gt;2),"WON",IF(AND(RESULT!$G340&lt;Q$1,RESULT!$C340+RESULT!$D340&lt;3),"WON","LOST"))</f>
        <v>LOST</v>
      </c>
      <c r="R281" t="str">
        <f ca="1">IF(AND(RESULT!$K340&gt;Q$1,RESULT!$C340+RESULT!$D340&gt;2),"WON",IF(AND(RESULT!$K340&lt;Q$1,RESULT!$C340+RESULT!$D340&lt;3),"WON","LOST"))</f>
        <v>LOST</v>
      </c>
      <c r="S281" t="str">
        <f t="shared" ca="1" si="188"/>
        <v>LOST</v>
      </c>
      <c r="U281" t="str">
        <f ca="1">IF(AND(RESULT!$G340&gt;U$1,RESULT!$C340+RESULT!$D340&gt;2),"WON",IF(AND(RESULT!$G340&lt;U$1,RESULT!$C340+RESULT!$D340&lt;3),"WON","LOST"))</f>
        <v>LOST</v>
      </c>
      <c r="V281" t="str">
        <f ca="1">IF(AND(RESULT!$K340&gt;U$1,RESULT!$C340+RESULT!$D340&gt;2),"WON",IF(AND(RESULT!$K340&lt;U$1,RESULT!$C340+RESULT!$D340&lt;3),"WON","LOST"))</f>
        <v>LOST</v>
      </c>
      <c r="W281" t="str">
        <f t="shared" ca="1" si="189"/>
        <v>LOST</v>
      </c>
      <c r="Y281" t="str">
        <f ca="1">IF(AND(RESULT!$G340&gt;Y$1,RESULT!$C340+RESULT!$D340&gt;2),"WON",IF(AND(RESULT!$G340&lt;Y$1,RESULT!$C340+RESULT!$D340&lt;3),"WON","LOST"))</f>
        <v>LOST</v>
      </c>
      <c r="Z281" t="str">
        <f ca="1">IF(AND(RESULT!$K340&gt;Y$1,RESULT!$C340+RESULT!$D340&gt;2),"WON",IF(AND(RESULT!$K340&lt;Y$1,RESULT!$C340+RESULT!$D340&lt;3),"WON","LOST"))</f>
        <v>LOST</v>
      </c>
      <c r="AA281" t="str">
        <f t="shared" ca="1" si="190"/>
        <v>LOST</v>
      </c>
      <c r="AC281" t="str">
        <f ca="1">IF(AND(RESULT!$G340&gt;AC$1,RESULT!$C340+RESULT!$D340&gt;2),"WON",IF(AND(RESULT!$G340&lt;AC$1,RESULT!$C340+RESULT!$D340&lt;3),"WON","LOST"))</f>
        <v>LOST</v>
      </c>
      <c r="AD281" t="str">
        <f ca="1">IF(AND(RESULT!$K340&gt;AC$1,RESULT!$C340+RESULT!$D340&gt;2),"WON",IF(AND(RESULT!$K340&lt;AC$1,RESULT!$C340+RESULT!$D340&lt;3),"WON","LOST"))</f>
        <v>LOST</v>
      </c>
      <c r="AE281" t="str">
        <f t="shared" ca="1" si="191"/>
        <v>LOST</v>
      </c>
    </row>
    <row r="282" spans="1:31">
      <c r="A282" t="str">
        <f ca="1">IF(AND(RESULT!$G341&gt;A$1,RESULT!$C341+RESULT!$D341&gt;2),"WON",IF(AND(RESULT!$G341&lt;A$1,RESULT!$C341+RESULT!$D341&lt;3),"WON","LOST"))</f>
        <v>WON</v>
      </c>
      <c r="B282" t="str">
        <f ca="1">IF(AND(RESULT!$K341&gt;A$1,RESULT!$C341+RESULT!$D341&gt;2),"WON",IF(AND(RESULT!$K341&lt;A$1,RESULT!$C341+RESULT!$D341&lt;3),"WON","LOST"))</f>
        <v>WON</v>
      </c>
      <c r="C282" t="str">
        <f t="shared" ca="1" si="184"/>
        <v>WON</v>
      </c>
      <c r="E282" t="str">
        <f ca="1">IF(AND(RESULT!$G341&gt;E$1,RESULT!$C341+RESULT!$D341&gt;2),"WON",IF(AND(RESULT!$G341&lt;E$1,RESULT!$C341+RESULT!$D341&lt;3),"WON","LOST"))</f>
        <v>WON</v>
      </c>
      <c r="F282" t="str">
        <f ca="1">IF(AND(RESULT!$K341&gt;E$1,RESULT!$C341+RESULT!$D341&gt;2),"WON",IF(AND(RESULT!$K341&lt;E$1,RESULT!$C341+RESULT!$D341&lt;3),"WON","LOST"))</f>
        <v>WON</v>
      </c>
      <c r="G282" t="str">
        <f t="shared" ca="1" si="185"/>
        <v>WON</v>
      </c>
      <c r="I282" t="str">
        <f ca="1">IF(AND(RESULT!$G341&gt;I$1,RESULT!$C341+RESULT!$D341&gt;2),"WON",IF(AND(RESULT!$G341&lt;I$1,RESULT!$C341+RESULT!$D341&lt;3),"WON","LOST"))</f>
        <v>WON</v>
      </c>
      <c r="J282" t="str">
        <f ca="1">IF(AND(RESULT!$K341&gt;I$1,RESULT!$C341+RESULT!$D341&gt;2),"WON",IF(AND(RESULT!$K341&lt;I$1,RESULT!$C341+RESULT!$D341&lt;3),"WON","LOST"))</f>
        <v>WON</v>
      </c>
      <c r="K282" t="str">
        <f t="shared" ca="1" si="186"/>
        <v>WON</v>
      </c>
      <c r="M282" t="str">
        <f ca="1">IF(AND(RESULT!$G341&gt;M$1,RESULT!$C341+RESULT!$D341&gt;2),"WON",IF(AND(RESULT!$G341&lt;M$1,RESULT!$C341+RESULT!$D341&lt;3),"WON","LOST"))</f>
        <v>WON</v>
      </c>
      <c r="N282" t="str">
        <f ca="1">IF(AND(RESULT!$K341&gt;M$1,RESULT!$C341+RESULT!$D341&gt;2),"WON",IF(AND(RESULT!$K341&lt;M$1,RESULT!$C341+RESULT!$D341&lt;3),"WON","LOST"))</f>
        <v>WON</v>
      </c>
      <c r="O282" t="str">
        <f t="shared" ca="1" si="187"/>
        <v>WON</v>
      </c>
      <c r="Q282" t="str">
        <f ca="1">IF(AND(RESULT!$G341&gt;Q$1,RESULT!$C341+RESULT!$D341&gt;2),"WON",IF(AND(RESULT!$G341&lt;Q$1,RESULT!$C341+RESULT!$D341&lt;3),"WON","LOST"))</f>
        <v>WON</v>
      </c>
      <c r="R282" t="str">
        <f ca="1">IF(AND(RESULT!$K341&gt;Q$1,RESULT!$C341+RESULT!$D341&gt;2),"WON",IF(AND(RESULT!$K341&lt;Q$1,RESULT!$C341+RESULT!$D341&lt;3),"WON","LOST"))</f>
        <v>WON</v>
      </c>
      <c r="S282" t="str">
        <f t="shared" ca="1" si="188"/>
        <v>WON</v>
      </c>
      <c r="U282" t="str">
        <f ca="1">IF(AND(RESULT!$G341&gt;U$1,RESULT!$C341+RESULT!$D341&gt;2),"WON",IF(AND(RESULT!$G341&lt;U$1,RESULT!$C341+RESULT!$D341&lt;3),"WON","LOST"))</f>
        <v>WON</v>
      </c>
      <c r="V282" t="str">
        <f ca="1">IF(AND(RESULT!$K341&gt;U$1,RESULT!$C341+RESULT!$D341&gt;2),"WON",IF(AND(RESULT!$K341&lt;U$1,RESULT!$C341+RESULT!$D341&lt;3),"WON","LOST"))</f>
        <v>WON</v>
      </c>
      <c r="W282" t="str">
        <f t="shared" ca="1" si="189"/>
        <v>WON</v>
      </c>
      <c r="Y282" t="str">
        <f ca="1">IF(AND(RESULT!$G341&gt;Y$1,RESULT!$C341+RESULT!$D341&gt;2),"WON",IF(AND(RESULT!$G341&lt;Y$1,RESULT!$C341+RESULT!$D341&lt;3),"WON","LOST"))</f>
        <v>WON</v>
      </c>
      <c r="Z282" t="str">
        <f ca="1">IF(AND(RESULT!$K341&gt;Y$1,RESULT!$C341+RESULT!$D341&gt;2),"WON",IF(AND(RESULT!$K341&lt;Y$1,RESULT!$C341+RESULT!$D341&lt;3),"WON","LOST"))</f>
        <v>WON</v>
      </c>
      <c r="AA282" t="str">
        <f t="shared" ca="1" si="190"/>
        <v>WON</v>
      </c>
      <c r="AC282" t="str">
        <f ca="1">IF(AND(RESULT!$G341&gt;AC$1,RESULT!$C341+RESULT!$D341&gt;2),"WON",IF(AND(RESULT!$G341&lt;AC$1,RESULT!$C341+RESULT!$D341&lt;3),"WON","LOST"))</f>
        <v>WON</v>
      </c>
      <c r="AD282" t="str">
        <f ca="1">IF(AND(RESULT!$K341&gt;AC$1,RESULT!$C341+RESULT!$D341&gt;2),"WON",IF(AND(RESULT!$K341&lt;AC$1,RESULT!$C341+RESULT!$D341&lt;3),"WON","LOST"))</f>
        <v>WON</v>
      </c>
      <c r="AE282" t="str">
        <f t="shared" ca="1" si="191"/>
        <v>WON</v>
      </c>
    </row>
    <row r="283" spans="1:31">
      <c r="A283" t="str">
        <f ca="1">IF(AND(RESULT!$G342&gt;A$1,RESULT!$C342+RESULT!$D342&gt;2),"WON",IF(AND(RESULT!$G342&lt;A$1,RESULT!$C342+RESULT!$D342&lt;3),"WON","LOST"))</f>
        <v>LOST</v>
      </c>
      <c r="B283" t="str">
        <f ca="1">IF(AND(RESULT!$K342&gt;A$1,RESULT!$C342+RESULT!$D342&gt;2),"WON",IF(AND(RESULT!$K342&lt;A$1,RESULT!$C342+RESULT!$D342&lt;3),"WON","LOST"))</f>
        <v>LOST</v>
      </c>
      <c r="C283" t="str">
        <f t="shared" ca="1" si="184"/>
        <v>LOST</v>
      </c>
      <c r="E283" t="str">
        <f ca="1">IF(AND(RESULT!$G342&gt;E$1,RESULT!$C342+RESULT!$D342&gt;2),"WON",IF(AND(RESULT!$G342&lt;E$1,RESULT!$C342+RESULT!$D342&lt;3),"WON","LOST"))</f>
        <v>LOST</v>
      </c>
      <c r="F283" t="str">
        <f ca="1">IF(AND(RESULT!$K342&gt;E$1,RESULT!$C342+RESULT!$D342&gt;2),"WON",IF(AND(RESULT!$K342&lt;E$1,RESULT!$C342+RESULT!$D342&lt;3),"WON","LOST"))</f>
        <v>LOST</v>
      </c>
      <c r="G283" t="str">
        <f t="shared" ca="1" si="185"/>
        <v>LOST</v>
      </c>
      <c r="I283" t="str">
        <f ca="1">IF(AND(RESULT!$G342&gt;I$1,RESULT!$C342+RESULT!$D342&gt;2),"WON",IF(AND(RESULT!$G342&lt;I$1,RESULT!$C342+RESULT!$D342&lt;3),"WON","LOST"))</f>
        <v>LOST</v>
      </c>
      <c r="J283" t="str">
        <f ca="1">IF(AND(RESULT!$K342&gt;I$1,RESULT!$C342+RESULT!$D342&gt;2),"WON",IF(AND(RESULT!$K342&lt;I$1,RESULT!$C342+RESULT!$D342&lt;3),"WON","LOST"))</f>
        <v>LOST</v>
      </c>
      <c r="K283" t="str">
        <f t="shared" ca="1" si="186"/>
        <v>LOST</v>
      </c>
      <c r="M283" t="str">
        <f ca="1">IF(AND(RESULT!$G342&gt;M$1,RESULT!$C342+RESULT!$D342&gt;2),"WON",IF(AND(RESULT!$G342&lt;M$1,RESULT!$C342+RESULT!$D342&lt;3),"WON","LOST"))</f>
        <v>LOST</v>
      </c>
      <c r="N283" t="str">
        <f ca="1">IF(AND(RESULT!$K342&gt;M$1,RESULT!$C342+RESULT!$D342&gt;2),"WON",IF(AND(RESULT!$K342&lt;M$1,RESULT!$C342+RESULT!$D342&lt;3),"WON","LOST"))</f>
        <v>LOST</v>
      </c>
      <c r="O283" t="str">
        <f t="shared" ca="1" si="187"/>
        <v>LOST</v>
      </c>
      <c r="Q283" t="str">
        <f ca="1">IF(AND(RESULT!$G342&gt;Q$1,RESULT!$C342+RESULT!$D342&gt;2),"WON",IF(AND(RESULT!$G342&lt;Q$1,RESULT!$C342+RESULT!$D342&lt;3),"WON","LOST"))</f>
        <v>LOST</v>
      </c>
      <c r="R283" t="str">
        <f ca="1">IF(AND(RESULT!$K342&gt;Q$1,RESULT!$C342+RESULT!$D342&gt;2),"WON",IF(AND(RESULT!$K342&lt;Q$1,RESULT!$C342+RESULT!$D342&lt;3),"WON","LOST"))</f>
        <v>LOST</v>
      </c>
      <c r="S283" t="str">
        <f t="shared" ca="1" si="188"/>
        <v>LOST</v>
      </c>
      <c r="U283" t="str">
        <f ca="1">IF(AND(RESULT!$G342&gt;U$1,RESULT!$C342+RESULT!$D342&gt;2),"WON",IF(AND(RESULT!$G342&lt;U$1,RESULT!$C342+RESULT!$D342&lt;3),"WON","LOST"))</f>
        <v>LOST</v>
      </c>
      <c r="V283" t="str">
        <f ca="1">IF(AND(RESULT!$K342&gt;U$1,RESULT!$C342+RESULT!$D342&gt;2),"WON",IF(AND(RESULT!$K342&lt;U$1,RESULT!$C342+RESULT!$D342&lt;3),"WON","LOST"))</f>
        <v>LOST</v>
      </c>
      <c r="W283" t="str">
        <f t="shared" ca="1" si="189"/>
        <v>LOST</v>
      </c>
      <c r="Y283" t="str">
        <f ca="1">IF(AND(RESULT!$G342&gt;Y$1,RESULT!$C342+RESULT!$D342&gt;2),"WON",IF(AND(RESULT!$G342&lt;Y$1,RESULT!$C342+RESULT!$D342&lt;3),"WON","LOST"))</f>
        <v>LOST</v>
      </c>
      <c r="Z283" t="str">
        <f ca="1">IF(AND(RESULT!$K342&gt;Y$1,RESULT!$C342+RESULT!$D342&gt;2),"WON",IF(AND(RESULT!$K342&lt;Y$1,RESULT!$C342+RESULT!$D342&lt;3),"WON","LOST"))</f>
        <v>LOST</v>
      </c>
      <c r="AA283" t="str">
        <f t="shared" ca="1" si="190"/>
        <v>LOST</v>
      </c>
      <c r="AC283" t="str">
        <f ca="1">IF(AND(RESULT!$G342&gt;AC$1,RESULT!$C342+RESULT!$D342&gt;2),"WON",IF(AND(RESULT!$G342&lt;AC$1,RESULT!$C342+RESULT!$D342&lt;3),"WON","LOST"))</f>
        <v>WON</v>
      </c>
      <c r="AD283" t="str">
        <f ca="1">IF(AND(RESULT!$K342&gt;AC$1,RESULT!$C342+RESULT!$D342&gt;2),"WON",IF(AND(RESULT!$K342&lt;AC$1,RESULT!$C342+RESULT!$D342&lt;3),"WON","LOST"))</f>
        <v>LOST</v>
      </c>
      <c r="AE283" t="str">
        <f t="shared" ca="1" si="191"/>
        <v>DP</v>
      </c>
    </row>
    <row r="284" spans="1:31">
      <c r="A284" t="str">
        <f ca="1">IF(AND(RESULT!$G343&gt;A$1,RESULT!$C343+RESULT!$D343&gt;2),"WON",IF(AND(RESULT!$G343&lt;A$1,RESULT!$C343+RESULT!$D343&lt;3),"WON","LOST"))</f>
        <v>LOST</v>
      </c>
      <c r="B284" t="str">
        <f ca="1">IF(AND(RESULT!$K343&gt;A$1,RESULT!$C343+RESULT!$D343&gt;2),"WON",IF(AND(RESULT!$K343&lt;A$1,RESULT!$C343+RESULT!$D343&lt;3),"WON","LOST"))</f>
        <v>WON</v>
      </c>
      <c r="C284" t="str">
        <f t="shared" ca="1" si="184"/>
        <v>DP</v>
      </c>
      <c r="E284" t="str">
        <f ca="1">IF(AND(RESULT!$G343&gt;E$1,RESULT!$C343+RESULT!$D343&gt;2),"WON",IF(AND(RESULT!$G343&lt;E$1,RESULT!$C343+RESULT!$D343&lt;3),"WON","LOST"))</f>
        <v>LOST</v>
      </c>
      <c r="F284" t="str">
        <f ca="1">IF(AND(RESULT!$K343&gt;E$1,RESULT!$C343+RESULT!$D343&gt;2),"WON",IF(AND(RESULT!$K343&lt;E$1,RESULT!$C343+RESULT!$D343&lt;3),"WON","LOST"))</f>
        <v>WON</v>
      </c>
      <c r="G284" t="str">
        <f t="shared" ca="1" si="185"/>
        <v>DP</v>
      </c>
      <c r="I284" t="str">
        <f ca="1">IF(AND(RESULT!$G343&gt;I$1,RESULT!$C343+RESULT!$D343&gt;2),"WON",IF(AND(RESULT!$G343&lt;I$1,RESULT!$C343+RESULT!$D343&lt;3),"WON","LOST"))</f>
        <v>LOST</v>
      </c>
      <c r="J284" t="str">
        <f ca="1">IF(AND(RESULT!$K343&gt;I$1,RESULT!$C343+RESULT!$D343&gt;2),"WON",IF(AND(RESULT!$K343&lt;I$1,RESULT!$C343+RESULT!$D343&lt;3),"WON","LOST"))</f>
        <v>WON</v>
      </c>
      <c r="K284" t="str">
        <f t="shared" ca="1" si="186"/>
        <v>DP</v>
      </c>
      <c r="M284" t="str">
        <f ca="1">IF(AND(RESULT!$G343&gt;M$1,RESULT!$C343+RESULT!$D343&gt;2),"WON",IF(AND(RESULT!$G343&lt;M$1,RESULT!$C343+RESULT!$D343&lt;3),"WON","LOST"))</f>
        <v>LOST</v>
      </c>
      <c r="N284" t="str">
        <f ca="1">IF(AND(RESULT!$K343&gt;M$1,RESULT!$C343+RESULT!$D343&gt;2),"WON",IF(AND(RESULT!$K343&lt;M$1,RESULT!$C343+RESULT!$D343&lt;3),"WON","LOST"))</f>
        <v>LOST</v>
      </c>
      <c r="O284" t="str">
        <f t="shared" ca="1" si="187"/>
        <v>LOST</v>
      </c>
      <c r="Q284" t="str">
        <f ca="1">IF(AND(RESULT!$G343&gt;Q$1,RESULT!$C343+RESULT!$D343&gt;2),"WON",IF(AND(RESULT!$G343&lt;Q$1,RESULT!$C343+RESULT!$D343&lt;3),"WON","LOST"))</f>
        <v>LOST</v>
      </c>
      <c r="R284" t="str">
        <f ca="1">IF(AND(RESULT!$K343&gt;Q$1,RESULT!$C343+RESULT!$D343&gt;2),"WON",IF(AND(RESULT!$K343&lt;Q$1,RESULT!$C343+RESULT!$D343&lt;3),"WON","LOST"))</f>
        <v>LOST</v>
      </c>
      <c r="S284" t="str">
        <f t="shared" ca="1" si="188"/>
        <v>LOST</v>
      </c>
      <c r="U284" t="str">
        <f ca="1">IF(AND(RESULT!$G343&gt;U$1,RESULT!$C343+RESULT!$D343&gt;2),"WON",IF(AND(RESULT!$G343&lt;U$1,RESULT!$C343+RESULT!$D343&lt;3),"WON","LOST"))</f>
        <v>LOST</v>
      </c>
      <c r="V284" t="str">
        <f ca="1">IF(AND(RESULT!$K343&gt;U$1,RESULT!$C343+RESULT!$D343&gt;2),"WON",IF(AND(RESULT!$K343&lt;U$1,RESULT!$C343+RESULT!$D343&lt;3),"WON","LOST"))</f>
        <v>LOST</v>
      </c>
      <c r="W284" t="str">
        <f t="shared" ca="1" si="189"/>
        <v>LOST</v>
      </c>
      <c r="Y284" t="str">
        <f ca="1">IF(AND(RESULT!$G343&gt;Y$1,RESULT!$C343+RESULT!$D343&gt;2),"WON",IF(AND(RESULT!$G343&lt;Y$1,RESULT!$C343+RESULT!$D343&lt;3),"WON","LOST"))</f>
        <v>LOST</v>
      </c>
      <c r="Z284" t="str">
        <f ca="1">IF(AND(RESULT!$K343&gt;Y$1,RESULT!$C343+RESULT!$D343&gt;2),"WON",IF(AND(RESULT!$K343&lt;Y$1,RESULT!$C343+RESULT!$D343&lt;3),"WON","LOST"))</f>
        <v>LOST</v>
      </c>
      <c r="AA284" t="str">
        <f t="shared" ca="1" si="190"/>
        <v>LOST</v>
      </c>
      <c r="AC284" t="str">
        <f ca="1">IF(AND(RESULT!$G343&gt;AC$1,RESULT!$C343+RESULT!$D343&gt;2),"WON",IF(AND(RESULT!$G343&lt;AC$1,RESULT!$C343+RESULT!$D343&lt;3),"WON","LOST"))</f>
        <v>WON</v>
      </c>
      <c r="AD284" t="str">
        <f ca="1">IF(AND(RESULT!$K343&gt;AC$1,RESULT!$C343+RESULT!$D343&gt;2),"WON",IF(AND(RESULT!$K343&lt;AC$1,RESULT!$C343+RESULT!$D343&lt;3),"WON","LOST"))</f>
        <v>WON</v>
      </c>
      <c r="AE284" t="str">
        <f t="shared" ca="1" si="191"/>
        <v>WON</v>
      </c>
    </row>
    <row r="285" spans="1:31">
      <c r="A285" t="str">
        <f ca="1">IF(AND(RESULT!$G344&gt;A$1,RESULT!$C344+RESULT!$D344&gt;2),"WON",IF(AND(RESULT!$G344&lt;A$1,RESULT!$C344+RESULT!$D344&lt;3),"WON","LOST"))</f>
        <v>LOST</v>
      </c>
      <c r="B285" t="str">
        <f ca="1">IF(AND(RESULT!$K344&gt;A$1,RESULT!$C344+RESULT!$D344&gt;2),"WON",IF(AND(RESULT!$K344&lt;A$1,RESULT!$C344+RESULT!$D344&lt;3),"WON","LOST"))</f>
        <v>LOST</v>
      </c>
      <c r="C285" t="str">
        <f t="shared" ca="1" si="184"/>
        <v>LOST</v>
      </c>
      <c r="E285" t="str">
        <f ca="1">IF(AND(RESULT!$G344&gt;E$1,RESULT!$C344+RESULT!$D344&gt;2),"WON",IF(AND(RESULT!$G344&lt;E$1,RESULT!$C344+RESULT!$D344&lt;3),"WON","LOST"))</f>
        <v>LOST</v>
      </c>
      <c r="F285" t="str">
        <f ca="1">IF(AND(RESULT!$K344&gt;E$1,RESULT!$C344+RESULT!$D344&gt;2),"WON",IF(AND(RESULT!$K344&lt;E$1,RESULT!$C344+RESULT!$D344&lt;3),"WON","LOST"))</f>
        <v>LOST</v>
      </c>
      <c r="G285" t="str">
        <f t="shared" ca="1" si="185"/>
        <v>LOST</v>
      </c>
      <c r="I285" t="str">
        <f ca="1">IF(AND(RESULT!$G344&gt;I$1,RESULT!$C344+RESULT!$D344&gt;2),"WON",IF(AND(RESULT!$G344&lt;I$1,RESULT!$C344+RESULT!$D344&lt;3),"WON","LOST"))</f>
        <v>LOST</v>
      </c>
      <c r="J285" t="str">
        <f ca="1">IF(AND(RESULT!$K344&gt;I$1,RESULT!$C344+RESULT!$D344&gt;2),"WON",IF(AND(RESULT!$K344&lt;I$1,RESULT!$C344+RESULT!$D344&lt;3),"WON","LOST"))</f>
        <v>LOST</v>
      </c>
      <c r="K285" t="str">
        <f t="shared" ca="1" si="186"/>
        <v>LOST</v>
      </c>
      <c r="M285" t="str">
        <f ca="1">IF(AND(RESULT!$G344&gt;M$1,RESULT!$C344+RESULT!$D344&gt;2),"WON",IF(AND(RESULT!$G344&lt;M$1,RESULT!$C344+RESULT!$D344&lt;3),"WON","LOST"))</f>
        <v>LOST</v>
      </c>
      <c r="N285" t="str">
        <f ca="1">IF(AND(RESULT!$K344&gt;M$1,RESULT!$C344+RESULT!$D344&gt;2),"WON",IF(AND(RESULT!$K344&lt;M$1,RESULT!$C344+RESULT!$D344&lt;3),"WON","LOST"))</f>
        <v>LOST</v>
      </c>
      <c r="O285" t="str">
        <f t="shared" ca="1" si="187"/>
        <v>LOST</v>
      </c>
      <c r="Q285" t="str">
        <f ca="1">IF(AND(RESULT!$G344&gt;Q$1,RESULT!$C344+RESULT!$D344&gt;2),"WON",IF(AND(RESULT!$G344&lt;Q$1,RESULT!$C344+RESULT!$D344&lt;3),"WON","LOST"))</f>
        <v>LOST</v>
      </c>
      <c r="R285" t="str">
        <f ca="1">IF(AND(RESULT!$K344&gt;Q$1,RESULT!$C344+RESULT!$D344&gt;2),"WON",IF(AND(RESULT!$K344&lt;Q$1,RESULT!$C344+RESULT!$D344&lt;3),"WON","LOST"))</f>
        <v>LOST</v>
      </c>
      <c r="S285" t="str">
        <f t="shared" ca="1" si="188"/>
        <v>LOST</v>
      </c>
      <c r="U285" t="str">
        <f ca="1">IF(AND(RESULT!$G344&gt;U$1,RESULT!$C344+RESULT!$D344&gt;2),"WON",IF(AND(RESULT!$G344&lt;U$1,RESULT!$C344+RESULT!$D344&lt;3),"WON","LOST"))</f>
        <v>LOST</v>
      </c>
      <c r="V285" t="str">
        <f ca="1">IF(AND(RESULT!$K344&gt;U$1,RESULT!$C344+RESULT!$D344&gt;2),"WON",IF(AND(RESULT!$K344&lt;U$1,RESULT!$C344+RESULT!$D344&lt;3),"WON","LOST"))</f>
        <v>LOST</v>
      </c>
      <c r="W285" t="str">
        <f t="shared" ca="1" si="189"/>
        <v>LOST</v>
      </c>
      <c r="Y285" t="str">
        <f ca="1">IF(AND(RESULT!$G344&gt;Y$1,RESULT!$C344+RESULT!$D344&gt;2),"WON",IF(AND(RESULT!$G344&lt;Y$1,RESULT!$C344+RESULT!$D344&lt;3),"WON","LOST"))</f>
        <v>LOST</v>
      </c>
      <c r="Z285" t="str">
        <f ca="1">IF(AND(RESULT!$K344&gt;Y$1,RESULT!$C344+RESULT!$D344&gt;2),"WON",IF(AND(RESULT!$K344&lt;Y$1,RESULT!$C344+RESULT!$D344&lt;3),"WON","LOST"))</f>
        <v>LOST</v>
      </c>
      <c r="AA285" t="str">
        <f t="shared" ca="1" si="190"/>
        <v>LOST</v>
      </c>
      <c r="AC285" t="str">
        <f ca="1">IF(AND(RESULT!$G344&gt;AC$1,RESULT!$C344+RESULT!$D344&gt;2),"WON",IF(AND(RESULT!$G344&lt;AC$1,RESULT!$C344+RESULT!$D344&lt;3),"WON","LOST"))</f>
        <v>WON</v>
      </c>
      <c r="AD285" t="str">
        <f ca="1">IF(AND(RESULT!$K344&gt;AC$1,RESULT!$C344+RESULT!$D344&gt;2),"WON",IF(AND(RESULT!$K344&lt;AC$1,RESULT!$C344+RESULT!$D344&lt;3),"WON","LOST"))</f>
        <v>WON</v>
      </c>
      <c r="AE285" t="str">
        <f t="shared" ca="1" si="191"/>
        <v>WON</v>
      </c>
    </row>
    <row r="286" spans="1:31">
      <c r="A286" t="str">
        <f ca="1">IF(AND(RESULT!$G345&gt;A$1,RESULT!$C345+RESULT!$D345&gt;2),"WON",IF(AND(RESULT!$G345&lt;A$1,RESULT!$C345+RESULT!$D345&lt;3),"WON","LOST"))</f>
        <v>LOST</v>
      </c>
      <c r="B286" t="str">
        <f ca="1">IF(AND(RESULT!$K345&gt;A$1,RESULT!$C345+RESULT!$D345&gt;2),"WON",IF(AND(RESULT!$K345&lt;A$1,RESULT!$C345+RESULT!$D345&lt;3),"WON","LOST"))</f>
        <v>LOST</v>
      </c>
      <c r="C286" t="str">
        <f t="shared" ca="1" si="184"/>
        <v>LOST</v>
      </c>
      <c r="E286" t="str">
        <f ca="1">IF(AND(RESULT!$G345&gt;E$1,RESULT!$C345+RESULT!$D345&gt;2),"WON",IF(AND(RESULT!$G345&lt;E$1,RESULT!$C345+RESULT!$D345&lt;3),"WON","LOST"))</f>
        <v>LOST</v>
      </c>
      <c r="F286" t="str">
        <f ca="1">IF(AND(RESULT!$K345&gt;E$1,RESULT!$C345+RESULT!$D345&gt;2),"WON",IF(AND(RESULT!$K345&lt;E$1,RESULT!$C345+RESULT!$D345&lt;3),"WON","LOST"))</f>
        <v>LOST</v>
      </c>
      <c r="G286" t="str">
        <f t="shared" ca="1" si="185"/>
        <v>LOST</v>
      </c>
      <c r="I286" t="str">
        <f ca="1">IF(AND(RESULT!$G345&gt;I$1,RESULT!$C345+RESULT!$D345&gt;2),"WON",IF(AND(RESULT!$G345&lt;I$1,RESULT!$C345+RESULT!$D345&lt;3),"WON","LOST"))</f>
        <v>LOST</v>
      </c>
      <c r="J286" t="str">
        <f ca="1">IF(AND(RESULT!$K345&gt;I$1,RESULT!$C345+RESULT!$D345&gt;2),"WON",IF(AND(RESULT!$K345&lt;I$1,RESULT!$C345+RESULT!$D345&lt;3),"WON","LOST"))</f>
        <v>LOST</v>
      </c>
      <c r="K286" t="str">
        <f t="shared" ca="1" si="186"/>
        <v>LOST</v>
      </c>
      <c r="M286" t="str">
        <f ca="1">IF(AND(RESULT!$G345&gt;M$1,RESULT!$C345+RESULT!$D345&gt;2),"WON",IF(AND(RESULT!$G345&lt;M$1,RESULT!$C345+RESULT!$D345&lt;3),"WON","LOST"))</f>
        <v>LOST</v>
      </c>
      <c r="N286" t="str">
        <f ca="1">IF(AND(RESULT!$K345&gt;M$1,RESULT!$C345+RESULT!$D345&gt;2),"WON",IF(AND(RESULT!$K345&lt;M$1,RESULT!$C345+RESULT!$D345&lt;3),"WON","LOST"))</f>
        <v>LOST</v>
      </c>
      <c r="O286" t="str">
        <f t="shared" ca="1" si="187"/>
        <v>LOST</v>
      </c>
      <c r="Q286" t="str">
        <f ca="1">IF(AND(RESULT!$G345&gt;Q$1,RESULT!$C345+RESULT!$D345&gt;2),"WON",IF(AND(RESULT!$G345&lt;Q$1,RESULT!$C345+RESULT!$D345&lt;3),"WON","LOST"))</f>
        <v>LOST</v>
      </c>
      <c r="R286" t="str">
        <f ca="1">IF(AND(RESULT!$K345&gt;Q$1,RESULT!$C345+RESULT!$D345&gt;2),"WON",IF(AND(RESULT!$K345&lt;Q$1,RESULT!$C345+RESULT!$D345&lt;3),"WON","LOST"))</f>
        <v>LOST</v>
      </c>
      <c r="S286" t="str">
        <f t="shared" ca="1" si="188"/>
        <v>LOST</v>
      </c>
      <c r="U286" t="str">
        <f ca="1">IF(AND(RESULT!$G345&gt;U$1,RESULT!$C345+RESULT!$D345&gt;2),"WON",IF(AND(RESULT!$G345&lt;U$1,RESULT!$C345+RESULT!$D345&lt;3),"WON","LOST"))</f>
        <v>LOST</v>
      </c>
      <c r="V286" t="str">
        <f ca="1">IF(AND(RESULT!$K345&gt;U$1,RESULT!$C345+RESULT!$D345&gt;2),"WON",IF(AND(RESULT!$K345&lt;U$1,RESULT!$C345+RESULT!$D345&lt;3),"WON","LOST"))</f>
        <v>LOST</v>
      </c>
      <c r="W286" t="str">
        <f t="shared" ca="1" si="189"/>
        <v>LOST</v>
      </c>
      <c r="Y286" t="str">
        <f ca="1">IF(AND(RESULT!$G345&gt;Y$1,RESULT!$C345+RESULT!$D345&gt;2),"WON",IF(AND(RESULT!$G345&lt;Y$1,RESULT!$C345+RESULT!$D345&lt;3),"WON","LOST"))</f>
        <v>LOST</v>
      </c>
      <c r="Z286" t="str">
        <f ca="1">IF(AND(RESULT!$K345&gt;Y$1,RESULT!$C345+RESULT!$D345&gt;2),"WON",IF(AND(RESULT!$K345&lt;Y$1,RESULT!$C345+RESULT!$D345&lt;3),"WON","LOST"))</f>
        <v>LOST</v>
      </c>
      <c r="AA286" t="str">
        <f t="shared" ca="1" si="190"/>
        <v>LOST</v>
      </c>
      <c r="AC286" t="str">
        <f ca="1">IF(AND(RESULT!$G345&gt;AC$1,RESULT!$C345+RESULT!$D345&gt;2),"WON",IF(AND(RESULT!$G345&lt;AC$1,RESULT!$C345+RESULT!$D345&lt;3),"WON","LOST"))</f>
        <v>LOST</v>
      </c>
      <c r="AD286" t="str">
        <f ca="1">IF(AND(RESULT!$K345&gt;AC$1,RESULT!$C345+RESULT!$D345&gt;2),"WON",IF(AND(RESULT!$K345&lt;AC$1,RESULT!$C345+RESULT!$D345&lt;3),"WON","LOST"))</f>
        <v>LOST</v>
      </c>
      <c r="AE286" t="str">
        <f t="shared" ca="1" si="191"/>
        <v>LOST</v>
      </c>
    </row>
    <row r="287" spans="1:31">
      <c r="A287" t="str">
        <f ca="1">IF(AND(RESULT!$G346&gt;A$1,RESULT!$C346+RESULT!$D346&gt;2),"WON",IF(AND(RESULT!$G346&lt;A$1,RESULT!$C346+RESULT!$D346&lt;3),"WON","LOST"))</f>
        <v>LOST</v>
      </c>
      <c r="B287" t="str">
        <f ca="1">IF(AND(RESULT!$K346&gt;A$1,RESULT!$C346+RESULT!$D346&gt;2),"WON",IF(AND(RESULT!$K346&lt;A$1,RESULT!$C346+RESULT!$D346&lt;3),"WON","LOST"))</f>
        <v>LOST</v>
      </c>
      <c r="C287" t="str">
        <f t="shared" ca="1" si="184"/>
        <v>LOST</v>
      </c>
      <c r="E287" t="str">
        <f ca="1">IF(AND(RESULT!$G346&gt;E$1,RESULT!$C346+RESULT!$D346&gt;2),"WON",IF(AND(RESULT!$G346&lt;E$1,RESULT!$C346+RESULT!$D346&lt;3),"WON","LOST"))</f>
        <v>LOST</v>
      </c>
      <c r="F287" t="str">
        <f ca="1">IF(AND(RESULT!$K346&gt;E$1,RESULT!$C346+RESULT!$D346&gt;2),"WON",IF(AND(RESULT!$K346&lt;E$1,RESULT!$C346+RESULT!$D346&lt;3),"WON","LOST"))</f>
        <v>LOST</v>
      </c>
      <c r="G287" t="str">
        <f t="shared" ca="1" si="185"/>
        <v>LOST</v>
      </c>
      <c r="I287" t="str">
        <f ca="1">IF(AND(RESULT!$G346&gt;I$1,RESULT!$C346+RESULT!$D346&gt;2),"WON",IF(AND(RESULT!$G346&lt;I$1,RESULT!$C346+RESULT!$D346&lt;3),"WON","LOST"))</f>
        <v>LOST</v>
      </c>
      <c r="J287" t="str">
        <f ca="1">IF(AND(RESULT!$K346&gt;I$1,RESULT!$C346+RESULT!$D346&gt;2),"WON",IF(AND(RESULT!$K346&lt;I$1,RESULT!$C346+RESULT!$D346&lt;3),"WON","LOST"))</f>
        <v>LOST</v>
      </c>
      <c r="K287" t="str">
        <f t="shared" ca="1" si="186"/>
        <v>LOST</v>
      </c>
      <c r="M287" t="str">
        <f ca="1">IF(AND(RESULT!$G346&gt;M$1,RESULT!$C346+RESULT!$D346&gt;2),"WON",IF(AND(RESULT!$G346&lt;M$1,RESULT!$C346+RESULT!$D346&lt;3),"WON","LOST"))</f>
        <v>LOST</v>
      </c>
      <c r="N287" t="str">
        <f ca="1">IF(AND(RESULT!$K346&gt;M$1,RESULT!$C346+RESULT!$D346&gt;2),"WON",IF(AND(RESULT!$K346&lt;M$1,RESULT!$C346+RESULT!$D346&lt;3),"WON","LOST"))</f>
        <v>LOST</v>
      </c>
      <c r="O287" t="str">
        <f t="shared" ca="1" si="187"/>
        <v>LOST</v>
      </c>
      <c r="Q287" t="str">
        <f ca="1">IF(AND(RESULT!$G346&gt;Q$1,RESULT!$C346+RESULT!$D346&gt;2),"WON",IF(AND(RESULT!$G346&lt;Q$1,RESULT!$C346+RESULT!$D346&lt;3),"WON","LOST"))</f>
        <v>LOST</v>
      </c>
      <c r="R287" t="str">
        <f ca="1">IF(AND(RESULT!$K346&gt;Q$1,RESULT!$C346+RESULT!$D346&gt;2),"WON",IF(AND(RESULT!$K346&lt;Q$1,RESULT!$C346+RESULT!$D346&lt;3),"WON","LOST"))</f>
        <v>LOST</v>
      </c>
      <c r="S287" t="str">
        <f t="shared" ca="1" si="188"/>
        <v>LOST</v>
      </c>
      <c r="U287" t="str">
        <f ca="1">IF(AND(RESULT!$G346&gt;U$1,RESULT!$C346+RESULT!$D346&gt;2),"WON",IF(AND(RESULT!$G346&lt;U$1,RESULT!$C346+RESULT!$D346&lt;3),"WON","LOST"))</f>
        <v>LOST</v>
      </c>
      <c r="V287" t="str">
        <f ca="1">IF(AND(RESULT!$K346&gt;U$1,RESULT!$C346+RESULT!$D346&gt;2),"WON",IF(AND(RESULT!$K346&lt;U$1,RESULT!$C346+RESULT!$D346&lt;3),"WON","LOST"))</f>
        <v>LOST</v>
      </c>
      <c r="W287" t="str">
        <f t="shared" ca="1" si="189"/>
        <v>LOST</v>
      </c>
      <c r="Y287" t="str">
        <f ca="1">IF(AND(RESULT!$G346&gt;Y$1,RESULT!$C346+RESULT!$D346&gt;2),"WON",IF(AND(RESULT!$G346&lt;Y$1,RESULT!$C346+RESULT!$D346&lt;3),"WON","LOST"))</f>
        <v>LOST</v>
      </c>
      <c r="Z287" t="str">
        <f ca="1">IF(AND(RESULT!$K346&gt;Y$1,RESULT!$C346+RESULT!$D346&gt;2),"WON",IF(AND(RESULT!$K346&lt;Y$1,RESULT!$C346+RESULT!$D346&lt;3),"WON","LOST"))</f>
        <v>LOST</v>
      </c>
      <c r="AA287" t="str">
        <f t="shared" ca="1" si="190"/>
        <v>LOST</v>
      </c>
      <c r="AC287" t="str">
        <f ca="1">IF(AND(RESULT!$G346&gt;AC$1,RESULT!$C346+RESULT!$D346&gt;2),"WON",IF(AND(RESULT!$G346&lt;AC$1,RESULT!$C346+RESULT!$D346&lt;3),"WON","LOST"))</f>
        <v>WON</v>
      </c>
      <c r="AD287" t="str">
        <f ca="1">IF(AND(RESULT!$K346&gt;AC$1,RESULT!$C346+RESULT!$D346&gt;2),"WON",IF(AND(RESULT!$K346&lt;AC$1,RESULT!$C346+RESULT!$D346&lt;3),"WON","LOST"))</f>
        <v>LOST</v>
      </c>
      <c r="AE287" t="str">
        <f t="shared" ca="1" si="191"/>
        <v>DP</v>
      </c>
    </row>
    <row r="288" spans="1:31">
      <c r="A288" t="str">
        <f ca="1">IF(AND(RESULT!$G347&gt;A$1,RESULT!$C347+RESULT!$D347&gt;2),"WON",IF(AND(RESULT!$G347&lt;A$1,RESULT!$C347+RESULT!$D347&lt;3),"WON","LOST"))</f>
        <v>LOST</v>
      </c>
      <c r="B288" t="str">
        <f ca="1">IF(AND(RESULT!$K347&gt;A$1,RESULT!$C347+RESULT!$D347&gt;2),"WON",IF(AND(RESULT!$K347&lt;A$1,RESULT!$C347+RESULT!$D347&lt;3),"WON","LOST"))</f>
        <v>LOST</v>
      </c>
      <c r="C288" t="str">
        <f t="shared" ca="1" si="184"/>
        <v>LOST</v>
      </c>
      <c r="E288" t="str">
        <f ca="1">IF(AND(RESULT!$G347&gt;E$1,RESULT!$C347+RESULT!$D347&gt;2),"WON",IF(AND(RESULT!$G347&lt;E$1,RESULT!$C347+RESULT!$D347&lt;3),"WON","LOST"))</f>
        <v>WON</v>
      </c>
      <c r="F288" t="str">
        <f ca="1">IF(AND(RESULT!$K347&gt;E$1,RESULT!$C347+RESULT!$D347&gt;2),"WON",IF(AND(RESULT!$K347&lt;E$1,RESULT!$C347+RESULT!$D347&lt;3),"WON","LOST"))</f>
        <v>LOST</v>
      </c>
      <c r="G288" t="str">
        <f t="shared" ca="1" si="185"/>
        <v>DP</v>
      </c>
      <c r="I288" t="str">
        <f ca="1">IF(AND(RESULT!$G347&gt;I$1,RESULT!$C347+RESULT!$D347&gt;2),"WON",IF(AND(RESULT!$G347&lt;I$1,RESULT!$C347+RESULT!$D347&lt;3),"WON","LOST"))</f>
        <v>WON</v>
      </c>
      <c r="J288" t="str">
        <f ca="1">IF(AND(RESULT!$K347&gt;I$1,RESULT!$C347+RESULT!$D347&gt;2),"WON",IF(AND(RESULT!$K347&lt;I$1,RESULT!$C347+RESULT!$D347&lt;3),"WON","LOST"))</f>
        <v>LOST</v>
      </c>
      <c r="K288" t="str">
        <f t="shared" ca="1" si="186"/>
        <v>DP</v>
      </c>
      <c r="M288" t="str">
        <f ca="1">IF(AND(RESULT!$G347&gt;M$1,RESULT!$C347+RESULT!$D347&gt;2),"WON",IF(AND(RESULT!$G347&lt;M$1,RESULT!$C347+RESULT!$D347&lt;3),"WON","LOST"))</f>
        <v>WON</v>
      </c>
      <c r="N288" t="str">
        <f ca="1">IF(AND(RESULT!$K347&gt;M$1,RESULT!$C347+RESULT!$D347&gt;2),"WON",IF(AND(RESULT!$K347&lt;M$1,RESULT!$C347+RESULT!$D347&lt;3),"WON","LOST"))</f>
        <v>LOST</v>
      </c>
      <c r="O288" t="str">
        <f t="shared" ca="1" si="187"/>
        <v>DP</v>
      </c>
      <c r="Q288" t="str">
        <f ca="1">IF(AND(RESULT!$G347&gt;Q$1,RESULT!$C347+RESULT!$D347&gt;2),"WON",IF(AND(RESULT!$G347&lt;Q$1,RESULT!$C347+RESULT!$D347&lt;3),"WON","LOST"))</f>
        <v>WON</v>
      </c>
      <c r="R288" t="str">
        <f ca="1">IF(AND(RESULT!$K347&gt;Q$1,RESULT!$C347+RESULT!$D347&gt;2),"WON",IF(AND(RESULT!$K347&lt;Q$1,RESULT!$C347+RESULT!$D347&lt;3),"WON","LOST"))</f>
        <v>LOST</v>
      </c>
      <c r="S288" t="str">
        <f t="shared" ca="1" si="188"/>
        <v>DP</v>
      </c>
      <c r="U288" t="str">
        <f ca="1">IF(AND(RESULT!$G347&gt;U$1,RESULT!$C347+RESULT!$D347&gt;2),"WON",IF(AND(RESULT!$G347&lt;U$1,RESULT!$C347+RESULT!$D347&lt;3),"WON","LOST"))</f>
        <v>WON</v>
      </c>
      <c r="V288" t="str">
        <f ca="1">IF(AND(RESULT!$K347&gt;U$1,RESULT!$C347+RESULT!$D347&gt;2),"WON",IF(AND(RESULT!$K347&lt;U$1,RESULT!$C347+RESULT!$D347&lt;3),"WON","LOST"))</f>
        <v>LOST</v>
      </c>
      <c r="W288" t="str">
        <f t="shared" ca="1" si="189"/>
        <v>DP</v>
      </c>
      <c r="Y288" t="str">
        <f ca="1">IF(AND(RESULT!$G347&gt;Y$1,RESULT!$C347+RESULT!$D347&gt;2),"WON",IF(AND(RESULT!$G347&lt;Y$1,RESULT!$C347+RESULT!$D347&lt;3),"WON","LOST"))</f>
        <v>WON</v>
      </c>
      <c r="Z288" t="str">
        <f ca="1">IF(AND(RESULT!$K347&gt;Y$1,RESULT!$C347+RESULT!$D347&gt;2),"WON",IF(AND(RESULT!$K347&lt;Y$1,RESULT!$C347+RESULT!$D347&lt;3),"WON","LOST"))</f>
        <v>WON</v>
      </c>
      <c r="AA288" t="str">
        <f t="shared" ca="1" si="190"/>
        <v>WON</v>
      </c>
      <c r="AC288" t="str">
        <f ca="1">IF(AND(RESULT!$G347&gt;AC$1,RESULT!$C347+RESULT!$D347&gt;2),"WON",IF(AND(RESULT!$G347&lt;AC$1,RESULT!$C347+RESULT!$D347&lt;3),"WON","LOST"))</f>
        <v>LOST</v>
      </c>
      <c r="AD288" t="str">
        <f ca="1">IF(AND(RESULT!$K347&gt;AC$1,RESULT!$C347+RESULT!$D347&gt;2),"WON",IF(AND(RESULT!$K347&lt;AC$1,RESULT!$C347+RESULT!$D347&lt;3),"WON","LOST"))</f>
        <v>LOST</v>
      </c>
      <c r="AE288" t="str">
        <f t="shared" ca="1" si="191"/>
        <v>LOST</v>
      </c>
    </row>
    <row r="291" spans="1:31">
      <c r="A291" t="str">
        <f ca="1">IF(AND(RESULT!$G350&gt;A$1,RESULT!$C350+RESULT!$D350&gt;2),"WON",IF(AND(RESULT!$G350&lt;A$1,RESULT!$C350+RESULT!$D350&lt;3),"WON","LOST"))</f>
        <v>WON</v>
      </c>
      <c r="B291" t="str">
        <f ca="1">IF(AND(RESULT!$K350&gt;A$1,RESULT!$C350+RESULT!$D350&gt;2),"WON",IF(AND(RESULT!$K350&lt;A$1,RESULT!$C350+RESULT!$D350&lt;3),"WON","LOST"))</f>
        <v>WON</v>
      </c>
      <c r="C291" t="str">
        <f ca="1">IF(AND(A291="WON",B291="WON"),"WON",IF(AND(A291="LOST",B291="LOST"),"LOST","DP"))</f>
        <v>WON</v>
      </c>
      <c r="E291" t="str">
        <f ca="1">IF(AND(RESULT!$G350&gt;E$1,RESULT!$C350+RESULT!$D350&gt;2),"WON",IF(AND(RESULT!$G350&lt;E$1,RESULT!$C350+RESULT!$D350&lt;3),"WON","LOST"))</f>
        <v>LOST</v>
      </c>
      <c r="F291" t="str">
        <f ca="1">IF(AND(RESULT!$K350&gt;E$1,RESULT!$C350+RESULT!$D350&gt;2),"WON",IF(AND(RESULT!$K350&lt;E$1,RESULT!$C350+RESULT!$D350&lt;3),"WON","LOST"))</f>
        <v>WON</v>
      </c>
      <c r="G291" t="str">
        <f ca="1">IF(AND(E291="WON",F291="WON"),"WON",IF(AND(E291="LOST",F291="LOST"),"LOST","DP"))</f>
        <v>DP</v>
      </c>
      <c r="I291" t="str">
        <f ca="1">IF(AND(RESULT!$G350&gt;I$1,RESULT!$C350+RESULT!$D350&gt;2),"WON",IF(AND(RESULT!$G350&lt;I$1,RESULT!$C350+RESULT!$D350&lt;3),"WON","LOST"))</f>
        <v>LOST</v>
      </c>
      <c r="J291" t="str">
        <f ca="1">IF(AND(RESULT!$K350&gt;I$1,RESULT!$C350+RESULT!$D350&gt;2),"WON",IF(AND(RESULT!$K350&lt;I$1,RESULT!$C350+RESULT!$D350&lt;3),"WON","LOST"))</f>
        <v>LOST</v>
      </c>
      <c r="K291" t="str">
        <f ca="1">IF(AND(I291="WON",J291="WON"),"WON",IF(AND(I291="LOST",J291="LOST"),"LOST","DP"))</f>
        <v>LOST</v>
      </c>
      <c r="M291" t="str">
        <f ca="1">IF(AND(RESULT!$G350&gt;M$1,RESULT!$C350+RESULT!$D350&gt;2),"WON",IF(AND(RESULT!$G350&lt;M$1,RESULT!$C350+RESULT!$D350&lt;3),"WON","LOST"))</f>
        <v>LOST</v>
      </c>
      <c r="N291" t="str">
        <f ca="1">IF(AND(RESULT!$K350&gt;M$1,RESULT!$C350+RESULT!$D350&gt;2),"WON",IF(AND(RESULT!$K350&lt;M$1,RESULT!$C350+RESULT!$D350&lt;3),"WON","LOST"))</f>
        <v>LOST</v>
      </c>
      <c r="O291" t="str">
        <f ca="1">IF(AND(M291="WON",N291="WON"),"WON",IF(AND(M291="LOST",N291="LOST"),"LOST","DP"))</f>
        <v>LOST</v>
      </c>
      <c r="Q291" t="str">
        <f ca="1">IF(AND(RESULT!$G350&gt;Q$1,RESULT!$C350+RESULT!$D350&gt;2),"WON",IF(AND(RESULT!$G350&lt;Q$1,RESULT!$C350+RESULT!$D350&lt;3),"WON","LOST"))</f>
        <v>LOST</v>
      </c>
      <c r="R291" t="str">
        <f ca="1">IF(AND(RESULT!$K350&gt;Q$1,RESULT!$C350+RESULT!$D350&gt;2),"WON",IF(AND(RESULT!$K350&lt;Q$1,RESULT!$C350+RESULT!$D350&lt;3),"WON","LOST"))</f>
        <v>LOST</v>
      </c>
      <c r="S291" t="str">
        <f ca="1">IF(AND(Q291="WON",R291="WON"),"WON",IF(AND(Q291="LOST",R291="LOST"),"LOST","DP"))</f>
        <v>LOST</v>
      </c>
      <c r="U291" t="str">
        <f ca="1">IF(AND(RESULT!$G350&gt;U$1,RESULT!$C350+RESULT!$D350&gt;2),"WON",IF(AND(RESULT!$G350&lt;U$1,RESULT!$C350+RESULT!$D350&lt;3),"WON","LOST"))</f>
        <v>LOST</v>
      </c>
      <c r="V291" t="str">
        <f ca="1">IF(AND(RESULT!$K350&gt;U$1,RESULT!$C350+RESULT!$D350&gt;2),"WON",IF(AND(RESULT!$K350&lt;U$1,RESULT!$C350+RESULT!$D350&lt;3),"WON","LOST"))</f>
        <v>LOST</v>
      </c>
      <c r="W291" t="str">
        <f ca="1">IF(AND(U291="WON",V291="WON"),"WON",IF(AND(U291="LOST",V291="LOST"),"LOST","DP"))</f>
        <v>LOST</v>
      </c>
      <c r="Y291" t="str">
        <f ca="1">IF(AND(RESULT!$G350&gt;Y$1,RESULT!$C350+RESULT!$D350&gt;2),"WON",IF(AND(RESULT!$G350&lt;Y$1,RESULT!$C350+RESULT!$D350&lt;3),"WON","LOST"))</f>
        <v>LOST</v>
      </c>
      <c r="Z291" t="str">
        <f ca="1">IF(AND(RESULT!$K350&gt;Y$1,RESULT!$C350+RESULT!$D350&gt;2),"WON",IF(AND(RESULT!$K350&lt;Y$1,RESULT!$C350+RESULT!$D350&lt;3),"WON","LOST"))</f>
        <v>LOST</v>
      </c>
      <c r="AA291" t="str">
        <f ca="1">IF(AND(Y291="WON",Z291="WON"),"WON",IF(AND(Y291="LOST",Z291="LOST"),"LOST","DP"))</f>
        <v>LOST</v>
      </c>
      <c r="AC291" t="str">
        <f ca="1">IF(AND(RESULT!$G350&gt;AC$1,RESULT!$C350+RESULT!$D350&gt;2),"WON",IF(AND(RESULT!$G350&lt;AC$1,RESULT!$C350+RESULT!$D350&lt;3),"WON","LOST"))</f>
        <v>WON</v>
      </c>
      <c r="AD291" t="str">
        <f ca="1">IF(AND(RESULT!$K350&gt;AC$1,RESULT!$C350+RESULT!$D350&gt;2),"WON",IF(AND(RESULT!$K350&lt;AC$1,RESULT!$C350+RESULT!$D350&lt;3),"WON","LOST"))</f>
        <v>WON</v>
      </c>
      <c r="AE291" t="str">
        <f ca="1">IF(AND(AC291="WON",AD291="WON"),"WON",IF(AND(AC291="LOST",AD291="LOST"),"LOST","DP"))</f>
        <v>WON</v>
      </c>
    </row>
    <row r="292" spans="1:31">
      <c r="A292" t="str">
        <f ca="1">IF(AND(RESULT!$G351&gt;A$1,RESULT!$C351+RESULT!$D351&gt;2),"WON",IF(AND(RESULT!$G351&lt;A$1,RESULT!$C351+RESULT!$D351&lt;3),"WON","LOST"))</f>
        <v>LOST</v>
      </c>
      <c r="B292" t="str">
        <f ca="1">IF(AND(RESULT!$K351&gt;A$1,RESULT!$C351+RESULT!$D351&gt;2),"WON",IF(AND(RESULT!$K351&lt;A$1,RESULT!$C351+RESULT!$D351&lt;3),"WON","LOST"))</f>
        <v>LOST</v>
      </c>
      <c r="C292" t="str">
        <f t="shared" ref="C292:C300" ca="1" si="192">IF(AND(A292="WON",B292="WON"),"WON",IF(AND(A292="LOST",B292="LOST"),"LOST","DP"))</f>
        <v>LOST</v>
      </c>
      <c r="E292" t="str">
        <f ca="1">IF(AND(RESULT!$G351&gt;E$1,RESULT!$C351+RESULT!$D351&gt;2),"WON",IF(AND(RESULT!$G351&lt;E$1,RESULT!$C351+RESULT!$D351&lt;3),"WON","LOST"))</f>
        <v>LOST</v>
      </c>
      <c r="F292" t="str">
        <f ca="1">IF(AND(RESULT!$K351&gt;E$1,RESULT!$C351+RESULT!$D351&gt;2),"WON",IF(AND(RESULT!$K351&lt;E$1,RESULT!$C351+RESULT!$D351&lt;3),"WON","LOST"))</f>
        <v>LOST</v>
      </c>
      <c r="G292" t="str">
        <f t="shared" ref="G292:G300" ca="1" si="193">IF(AND(E292="WON",F292="WON"),"WON",IF(AND(E292="LOST",F292="LOST"),"LOST","DP"))</f>
        <v>LOST</v>
      </c>
      <c r="I292" t="str">
        <f ca="1">IF(AND(RESULT!$G351&gt;I$1,RESULT!$C351+RESULT!$D351&gt;2),"WON",IF(AND(RESULT!$G351&lt;I$1,RESULT!$C351+RESULT!$D351&lt;3),"WON","LOST"))</f>
        <v>LOST</v>
      </c>
      <c r="J292" t="str">
        <f ca="1">IF(AND(RESULT!$K351&gt;I$1,RESULT!$C351+RESULT!$D351&gt;2),"WON",IF(AND(RESULT!$K351&lt;I$1,RESULT!$C351+RESULT!$D351&lt;3),"WON","LOST"))</f>
        <v>LOST</v>
      </c>
      <c r="K292" t="str">
        <f t="shared" ref="K292:K300" ca="1" si="194">IF(AND(I292="WON",J292="WON"),"WON",IF(AND(I292="LOST",J292="LOST"),"LOST","DP"))</f>
        <v>LOST</v>
      </c>
      <c r="M292" t="str">
        <f ca="1">IF(AND(RESULT!$G351&gt;M$1,RESULT!$C351+RESULT!$D351&gt;2),"WON",IF(AND(RESULT!$G351&lt;M$1,RESULT!$C351+RESULT!$D351&lt;3),"WON","LOST"))</f>
        <v>LOST</v>
      </c>
      <c r="N292" t="str">
        <f ca="1">IF(AND(RESULT!$K351&gt;M$1,RESULT!$C351+RESULT!$D351&gt;2),"WON",IF(AND(RESULT!$K351&lt;M$1,RESULT!$C351+RESULT!$D351&lt;3),"WON","LOST"))</f>
        <v>LOST</v>
      </c>
      <c r="O292" t="str">
        <f t="shared" ref="O292:O300" ca="1" si="195">IF(AND(M292="WON",N292="WON"),"WON",IF(AND(M292="LOST",N292="LOST"),"LOST","DP"))</f>
        <v>LOST</v>
      </c>
      <c r="Q292" t="str">
        <f ca="1">IF(AND(RESULT!$G351&gt;Q$1,RESULT!$C351+RESULT!$D351&gt;2),"WON",IF(AND(RESULT!$G351&lt;Q$1,RESULT!$C351+RESULT!$D351&lt;3),"WON","LOST"))</f>
        <v>LOST</v>
      </c>
      <c r="R292" t="str">
        <f ca="1">IF(AND(RESULT!$K351&gt;Q$1,RESULT!$C351+RESULT!$D351&gt;2),"WON",IF(AND(RESULT!$K351&lt;Q$1,RESULT!$C351+RESULT!$D351&lt;3),"WON","LOST"))</f>
        <v>LOST</v>
      </c>
      <c r="S292" t="str">
        <f t="shared" ref="S292:S300" ca="1" si="196">IF(AND(Q292="WON",R292="WON"),"WON",IF(AND(Q292="LOST",R292="LOST"),"LOST","DP"))</f>
        <v>LOST</v>
      </c>
      <c r="U292" t="str">
        <f ca="1">IF(AND(RESULT!$G351&gt;U$1,RESULT!$C351+RESULT!$D351&gt;2),"WON",IF(AND(RESULT!$G351&lt;U$1,RESULT!$C351+RESULT!$D351&lt;3),"WON","LOST"))</f>
        <v>LOST</v>
      </c>
      <c r="V292" t="str">
        <f ca="1">IF(AND(RESULT!$K351&gt;U$1,RESULT!$C351+RESULT!$D351&gt;2),"WON",IF(AND(RESULT!$K351&lt;U$1,RESULT!$C351+RESULT!$D351&lt;3),"WON","LOST"))</f>
        <v>LOST</v>
      </c>
      <c r="W292" t="str">
        <f t="shared" ref="W292:W300" ca="1" si="197">IF(AND(U292="WON",V292="WON"),"WON",IF(AND(U292="LOST",V292="LOST"),"LOST","DP"))</f>
        <v>LOST</v>
      </c>
      <c r="Y292" t="str">
        <f ca="1">IF(AND(RESULT!$G351&gt;Y$1,RESULT!$C351+RESULT!$D351&gt;2),"WON",IF(AND(RESULT!$G351&lt;Y$1,RESULT!$C351+RESULT!$D351&lt;3),"WON","LOST"))</f>
        <v>LOST</v>
      </c>
      <c r="Z292" t="str">
        <f ca="1">IF(AND(RESULT!$K351&gt;Y$1,RESULT!$C351+RESULT!$D351&gt;2),"WON",IF(AND(RESULT!$K351&lt;Y$1,RESULT!$C351+RESULT!$D351&lt;3),"WON","LOST"))</f>
        <v>LOST</v>
      </c>
      <c r="AA292" t="str">
        <f t="shared" ref="AA292:AA300" ca="1" si="198">IF(AND(Y292="WON",Z292="WON"),"WON",IF(AND(Y292="LOST",Z292="LOST"),"LOST","DP"))</f>
        <v>LOST</v>
      </c>
      <c r="AC292" t="str">
        <f ca="1">IF(AND(RESULT!$G351&gt;AC$1,RESULT!$C351+RESULT!$D351&gt;2),"WON",IF(AND(RESULT!$G351&lt;AC$1,RESULT!$C351+RESULT!$D351&lt;3),"WON","LOST"))</f>
        <v>WON</v>
      </c>
      <c r="AD292" t="str">
        <f ca="1">IF(AND(RESULT!$K351&gt;AC$1,RESULT!$C351+RESULT!$D351&gt;2),"WON",IF(AND(RESULT!$K351&lt;AC$1,RESULT!$C351+RESULT!$D351&lt;3),"WON","LOST"))</f>
        <v>LOST</v>
      </c>
      <c r="AE292" t="str">
        <f t="shared" ref="AE292:AE300" ca="1" si="199">IF(AND(AC292="WON",AD292="WON"),"WON",IF(AND(AC292="LOST",AD292="LOST"),"LOST","DP"))</f>
        <v>DP</v>
      </c>
    </row>
    <row r="293" spans="1:31">
      <c r="A293" t="str">
        <f ca="1">IF(AND(RESULT!$G352&gt;A$1,RESULT!$C352+RESULT!$D352&gt;2),"WON",IF(AND(RESULT!$G352&lt;A$1,RESULT!$C352+RESULT!$D352&lt;3),"WON","LOST"))</f>
        <v>LOST</v>
      </c>
      <c r="B293" t="str">
        <f ca="1">IF(AND(RESULT!$K352&gt;A$1,RESULT!$C352+RESULT!$D352&gt;2),"WON",IF(AND(RESULT!$K352&lt;A$1,RESULT!$C352+RESULT!$D352&lt;3),"WON","LOST"))</f>
        <v>WON</v>
      </c>
      <c r="C293" t="str">
        <f t="shared" ca="1" si="192"/>
        <v>DP</v>
      </c>
      <c r="E293" t="str">
        <f ca="1">IF(AND(RESULT!$G352&gt;E$1,RESULT!$C352+RESULT!$D352&gt;2),"WON",IF(AND(RESULT!$G352&lt;E$1,RESULT!$C352+RESULT!$D352&lt;3),"WON","LOST"))</f>
        <v>LOST</v>
      </c>
      <c r="F293" t="str">
        <f ca="1">IF(AND(RESULT!$K352&gt;E$1,RESULT!$C352+RESULT!$D352&gt;2),"WON",IF(AND(RESULT!$K352&lt;E$1,RESULT!$C352+RESULT!$D352&lt;3),"WON","LOST"))</f>
        <v>WON</v>
      </c>
      <c r="G293" t="str">
        <f t="shared" ca="1" si="193"/>
        <v>DP</v>
      </c>
      <c r="I293" t="str">
        <f ca="1">IF(AND(RESULT!$G352&gt;I$1,RESULT!$C352+RESULT!$D352&gt;2),"WON",IF(AND(RESULT!$G352&lt;I$1,RESULT!$C352+RESULT!$D352&lt;3),"WON","LOST"))</f>
        <v>LOST</v>
      </c>
      <c r="J293" t="str">
        <f ca="1">IF(AND(RESULT!$K352&gt;I$1,RESULT!$C352+RESULT!$D352&gt;2),"WON",IF(AND(RESULT!$K352&lt;I$1,RESULT!$C352+RESULT!$D352&lt;3),"WON","LOST"))</f>
        <v>WON</v>
      </c>
      <c r="K293" t="str">
        <f t="shared" ca="1" si="194"/>
        <v>DP</v>
      </c>
      <c r="M293" t="str">
        <f ca="1">IF(AND(RESULT!$G352&gt;M$1,RESULT!$C352+RESULT!$D352&gt;2),"WON",IF(AND(RESULT!$G352&lt;M$1,RESULT!$C352+RESULT!$D352&lt;3),"WON","LOST"))</f>
        <v>LOST</v>
      </c>
      <c r="N293" t="str">
        <f ca="1">IF(AND(RESULT!$K352&gt;M$1,RESULT!$C352+RESULT!$D352&gt;2),"WON",IF(AND(RESULT!$K352&lt;M$1,RESULT!$C352+RESULT!$D352&lt;3),"WON","LOST"))</f>
        <v>LOST</v>
      </c>
      <c r="O293" t="str">
        <f t="shared" ca="1" si="195"/>
        <v>LOST</v>
      </c>
      <c r="Q293" t="str">
        <f ca="1">IF(AND(RESULT!$G352&gt;Q$1,RESULT!$C352+RESULT!$D352&gt;2),"WON",IF(AND(RESULT!$G352&lt;Q$1,RESULT!$C352+RESULT!$D352&lt;3),"WON","LOST"))</f>
        <v>LOST</v>
      </c>
      <c r="R293" t="str">
        <f ca="1">IF(AND(RESULT!$K352&gt;Q$1,RESULT!$C352+RESULT!$D352&gt;2),"WON",IF(AND(RESULT!$K352&lt;Q$1,RESULT!$C352+RESULT!$D352&lt;3),"WON","LOST"))</f>
        <v>LOST</v>
      </c>
      <c r="S293" t="str">
        <f t="shared" ca="1" si="196"/>
        <v>LOST</v>
      </c>
      <c r="U293" t="str">
        <f ca="1">IF(AND(RESULT!$G352&gt;U$1,RESULT!$C352+RESULT!$D352&gt;2),"WON",IF(AND(RESULT!$G352&lt;U$1,RESULT!$C352+RESULT!$D352&lt;3),"WON","LOST"))</f>
        <v>LOST</v>
      </c>
      <c r="V293" t="str">
        <f ca="1">IF(AND(RESULT!$K352&gt;U$1,RESULT!$C352+RESULT!$D352&gt;2),"WON",IF(AND(RESULT!$K352&lt;U$1,RESULT!$C352+RESULT!$D352&lt;3),"WON","LOST"))</f>
        <v>LOST</v>
      </c>
      <c r="W293" t="str">
        <f t="shared" ca="1" si="197"/>
        <v>LOST</v>
      </c>
      <c r="Y293" t="str">
        <f ca="1">IF(AND(RESULT!$G352&gt;Y$1,RESULT!$C352+RESULT!$D352&gt;2),"WON",IF(AND(RESULT!$G352&lt;Y$1,RESULT!$C352+RESULT!$D352&lt;3),"WON","LOST"))</f>
        <v>LOST</v>
      </c>
      <c r="Z293" t="str">
        <f ca="1">IF(AND(RESULT!$K352&gt;Y$1,RESULT!$C352+RESULT!$D352&gt;2),"WON",IF(AND(RESULT!$K352&lt;Y$1,RESULT!$C352+RESULT!$D352&lt;3),"WON","LOST"))</f>
        <v>LOST</v>
      </c>
      <c r="AA293" t="str">
        <f t="shared" ca="1" si="198"/>
        <v>LOST</v>
      </c>
      <c r="AC293" t="str">
        <f ca="1">IF(AND(RESULT!$G352&gt;AC$1,RESULT!$C352+RESULT!$D352&gt;2),"WON",IF(AND(RESULT!$G352&lt;AC$1,RESULT!$C352+RESULT!$D352&lt;3),"WON","LOST"))</f>
        <v>WON</v>
      </c>
      <c r="AD293" t="str">
        <f ca="1">IF(AND(RESULT!$K352&gt;AC$1,RESULT!$C352+RESULT!$D352&gt;2),"WON",IF(AND(RESULT!$K352&lt;AC$1,RESULT!$C352+RESULT!$D352&lt;3),"WON","LOST"))</f>
        <v>WON</v>
      </c>
      <c r="AE293" t="str">
        <f t="shared" ca="1" si="199"/>
        <v>WON</v>
      </c>
    </row>
    <row r="294" spans="1:31">
      <c r="A294" t="str">
        <f ca="1">IF(AND(RESULT!$G353&gt;A$1,RESULT!$C353+RESULT!$D353&gt;2),"WON",IF(AND(RESULT!$G353&lt;A$1,RESULT!$C353+RESULT!$D353&lt;3),"WON","LOST"))</f>
        <v>WON</v>
      </c>
      <c r="B294" t="str">
        <f ca="1">IF(AND(RESULT!$K353&gt;A$1,RESULT!$C353+RESULT!$D353&gt;2),"WON",IF(AND(RESULT!$K353&lt;A$1,RESULT!$C353+RESULT!$D353&lt;3),"WON","LOST"))</f>
        <v>WON</v>
      </c>
      <c r="C294" t="str">
        <f t="shared" ca="1" si="192"/>
        <v>WON</v>
      </c>
      <c r="E294" t="str">
        <f ca="1">IF(AND(RESULT!$G353&gt;E$1,RESULT!$C353+RESULT!$D353&gt;2),"WON",IF(AND(RESULT!$G353&lt;E$1,RESULT!$C353+RESULT!$D353&lt;3),"WON","LOST"))</f>
        <v>WON</v>
      </c>
      <c r="F294" t="str">
        <f ca="1">IF(AND(RESULT!$K353&gt;E$1,RESULT!$C353+RESULT!$D353&gt;2),"WON",IF(AND(RESULT!$K353&lt;E$1,RESULT!$C353+RESULT!$D353&lt;3),"WON","LOST"))</f>
        <v>WON</v>
      </c>
      <c r="G294" t="str">
        <f t="shared" ca="1" si="193"/>
        <v>WON</v>
      </c>
      <c r="I294" t="str">
        <f ca="1">IF(AND(RESULT!$G353&gt;I$1,RESULT!$C353+RESULT!$D353&gt;2),"WON",IF(AND(RESULT!$G353&lt;I$1,RESULT!$C353+RESULT!$D353&lt;3),"WON","LOST"))</f>
        <v>WON</v>
      </c>
      <c r="J294" t="str">
        <f ca="1">IF(AND(RESULT!$K353&gt;I$1,RESULT!$C353+RESULT!$D353&gt;2),"WON",IF(AND(RESULT!$K353&lt;I$1,RESULT!$C353+RESULT!$D353&lt;3),"WON","LOST"))</f>
        <v>WON</v>
      </c>
      <c r="K294" t="str">
        <f t="shared" ca="1" si="194"/>
        <v>WON</v>
      </c>
      <c r="M294" t="str">
        <f ca="1">IF(AND(RESULT!$G353&gt;M$1,RESULT!$C353+RESULT!$D353&gt;2),"WON",IF(AND(RESULT!$G353&lt;M$1,RESULT!$C353+RESULT!$D353&lt;3),"WON","LOST"))</f>
        <v>WON</v>
      </c>
      <c r="N294" t="str">
        <f ca="1">IF(AND(RESULT!$K353&gt;M$1,RESULT!$C353+RESULT!$D353&gt;2),"WON",IF(AND(RESULT!$K353&lt;M$1,RESULT!$C353+RESULT!$D353&lt;3),"WON","LOST"))</f>
        <v>WON</v>
      </c>
      <c r="O294" t="str">
        <f t="shared" ca="1" si="195"/>
        <v>WON</v>
      </c>
      <c r="Q294" t="str">
        <f ca="1">IF(AND(RESULT!$G353&gt;Q$1,RESULT!$C353+RESULT!$D353&gt;2),"WON",IF(AND(RESULT!$G353&lt;Q$1,RESULT!$C353+RESULT!$D353&lt;3),"WON","LOST"))</f>
        <v>WON</v>
      </c>
      <c r="R294" t="str">
        <f ca="1">IF(AND(RESULT!$K353&gt;Q$1,RESULT!$C353+RESULT!$D353&gt;2),"WON",IF(AND(RESULT!$K353&lt;Q$1,RESULT!$C353+RESULT!$D353&lt;3),"WON","LOST"))</f>
        <v>WON</v>
      </c>
      <c r="S294" t="str">
        <f t="shared" ca="1" si="196"/>
        <v>WON</v>
      </c>
      <c r="U294" t="str">
        <f ca="1">IF(AND(RESULT!$G353&gt;U$1,RESULT!$C353+RESULT!$D353&gt;2),"WON",IF(AND(RESULT!$G353&lt;U$1,RESULT!$C353+RESULT!$D353&lt;3),"WON","LOST"))</f>
        <v>WON</v>
      </c>
      <c r="V294" t="str">
        <f ca="1">IF(AND(RESULT!$K353&gt;U$1,RESULT!$C353+RESULT!$D353&gt;2),"WON",IF(AND(RESULT!$K353&lt;U$1,RESULT!$C353+RESULT!$D353&lt;3),"WON","LOST"))</f>
        <v>WON</v>
      </c>
      <c r="W294" t="str">
        <f t="shared" ca="1" si="197"/>
        <v>WON</v>
      </c>
      <c r="Y294" t="str">
        <f ca="1">IF(AND(RESULT!$G353&gt;Y$1,RESULT!$C353+RESULT!$D353&gt;2),"WON",IF(AND(RESULT!$G353&lt;Y$1,RESULT!$C353+RESULT!$D353&lt;3),"WON","LOST"))</f>
        <v>WON</v>
      </c>
      <c r="Z294" t="str">
        <f ca="1">IF(AND(RESULT!$K353&gt;Y$1,RESULT!$C353+RESULT!$D353&gt;2),"WON",IF(AND(RESULT!$K353&lt;Y$1,RESULT!$C353+RESULT!$D353&lt;3),"WON","LOST"))</f>
        <v>WON</v>
      </c>
      <c r="AA294" t="str">
        <f t="shared" ca="1" si="198"/>
        <v>WON</v>
      </c>
      <c r="AC294" t="str">
        <f ca="1">IF(AND(RESULT!$G353&gt;AC$1,RESULT!$C353+RESULT!$D353&gt;2),"WON",IF(AND(RESULT!$G353&lt;AC$1,RESULT!$C353+RESULT!$D353&lt;3),"WON","LOST"))</f>
        <v>WON</v>
      </c>
      <c r="AD294" t="str">
        <f ca="1">IF(AND(RESULT!$K353&gt;AC$1,RESULT!$C353+RESULT!$D353&gt;2),"WON",IF(AND(RESULT!$K353&lt;AC$1,RESULT!$C353+RESULT!$D353&lt;3),"WON","LOST"))</f>
        <v>WON</v>
      </c>
      <c r="AE294" t="str">
        <f t="shared" ca="1" si="199"/>
        <v>WON</v>
      </c>
    </row>
    <row r="295" spans="1:31">
      <c r="A295" t="str">
        <f ca="1">IF(AND(RESULT!$G354&gt;A$1,RESULT!$C354+RESULT!$D354&gt;2),"WON",IF(AND(RESULT!$G354&lt;A$1,RESULT!$C354+RESULT!$D354&lt;3),"WON","LOST"))</f>
        <v>WON</v>
      </c>
      <c r="B295" t="str">
        <f ca="1">IF(AND(RESULT!$K354&gt;A$1,RESULT!$C354+RESULT!$D354&gt;2),"WON",IF(AND(RESULT!$K354&lt;A$1,RESULT!$C354+RESULT!$D354&lt;3),"WON","LOST"))</f>
        <v>WON</v>
      </c>
      <c r="C295" t="str">
        <f t="shared" ca="1" si="192"/>
        <v>WON</v>
      </c>
      <c r="E295" t="str">
        <f ca="1">IF(AND(RESULT!$G354&gt;E$1,RESULT!$C354+RESULT!$D354&gt;2),"WON",IF(AND(RESULT!$G354&lt;E$1,RESULT!$C354+RESULT!$D354&lt;3),"WON","LOST"))</f>
        <v>WON</v>
      </c>
      <c r="F295" t="str">
        <f ca="1">IF(AND(RESULT!$K354&gt;E$1,RESULT!$C354+RESULT!$D354&gt;2),"WON",IF(AND(RESULT!$K354&lt;E$1,RESULT!$C354+RESULT!$D354&lt;3),"WON","LOST"))</f>
        <v>WON</v>
      </c>
      <c r="G295" t="str">
        <f t="shared" ca="1" si="193"/>
        <v>WON</v>
      </c>
      <c r="I295" t="str">
        <f ca="1">IF(AND(RESULT!$G354&gt;I$1,RESULT!$C354+RESULT!$D354&gt;2),"WON",IF(AND(RESULT!$G354&lt;I$1,RESULT!$C354+RESULT!$D354&lt;3),"WON","LOST"))</f>
        <v>WON</v>
      </c>
      <c r="J295" t="str">
        <f ca="1">IF(AND(RESULT!$K354&gt;I$1,RESULT!$C354+RESULT!$D354&gt;2),"WON",IF(AND(RESULT!$K354&lt;I$1,RESULT!$C354+RESULT!$D354&lt;3),"WON","LOST"))</f>
        <v>WON</v>
      </c>
      <c r="K295" t="str">
        <f t="shared" ca="1" si="194"/>
        <v>WON</v>
      </c>
      <c r="M295" t="str">
        <f ca="1">IF(AND(RESULT!$G354&gt;M$1,RESULT!$C354+RESULT!$D354&gt;2),"WON",IF(AND(RESULT!$G354&lt;M$1,RESULT!$C354+RESULT!$D354&lt;3),"WON","LOST"))</f>
        <v>WON</v>
      </c>
      <c r="N295" t="str">
        <f ca="1">IF(AND(RESULT!$K354&gt;M$1,RESULT!$C354+RESULT!$D354&gt;2),"WON",IF(AND(RESULT!$K354&lt;M$1,RESULT!$C354+RESULT!$D354&lt;3),"WON","LOST"))</f>
        <v>WON</v>
      </c>
      <c r="O295" t="str">
        <f t="shared" ca="1" si="195"/>
        <v>WON</v>
      </c>
      <c r="Q295" t="str">
        <f ca="1">IF(AND(RESULT!$G354&gt;Q$1,RESULT!$C354+RESULT!$D354&gt;2),"WON",IF(AND(RESULT!$G354&lt;Q$1,RESULT!$C354+RESULT!$D354&lt;3),"WON","LOST"))</f>
        <v>WON</v>
      </c>
      <c r="R295" t="str">
        <f ca="1">IF(AND(RESULT!$K354&gt;Q$1,RESULT!$C354+RESULT!$D354&gt;2),"WON",IF(AND(RESULT!$K354&lt;Q$1,RESULT!$C354+RESULT!$D354&lt;3),"WON","LOST"))</f>
        <v>WON</v>
      </c>
      <c r="S295" t="str">
        <f t="shared" ca="1" si="196"/>
        <v>WON</v>
      </c>
      <c r="U295" t="str">
        <f ca="1">IF(AND(RESULT!$G354&gt;U$1,RESULT!$C354+RESULT!$D354&gt;2),"WON",IF(AND(RESULT!$G354&lt;U$1,RESULT!$C354+RESULT!$D354&lt;3),"WON","LOST"))</f>
        <v>WON</v>
      </c>
      <c r="V295" t="str">
        <f ca="1">IF(AND(RESULT!$K354&gt;U$1,RESULT!$C354+RESULT!$D354&gt;2),"WON",IF(AND(RESULT!$K354&lt;U$1,RESULT!$C354+RESULT!$D354&lt;3),"WON","LOST"))</f>
        <v>WON</v>
      </c>
      <c r="W295" t="str">
        <f t="shared" ca="1" si="197"/>
        <v>WON</v>
      </c>
      <c r="Y295" t="str">
        <f ca="1">IF(AND(RESULT!$G354&gt;Y$1,RESULT!$C354+RESULT!$D354&gt;2),"WON",IF(AND(RESULT!$G354&lt;Y$1,RESULT!$C354+RESULT!$D354&lt;3),"WON","LOST"))</f>
        <v>WON</v>
      </c>
      <c r="Z295" t="str">
        <f ca="1">IF(AND(RESULT!$K354&gt;Y$1,RESULT!$C354+RESULT!$D354&gt;2),"WON",IF(AND(RESULT!$K354&lt;Y$1,RESULT!$C354+RESULT!$D354&lt;3),"WON","LOST"))</f>
        <v>WON</v>
      </c>
      <c r="AA295" t="str">
        <f t="shared" ca="1" si="198"/>
        <v>WON</v>
      </c>
      <c r="AC295" t="str">
        <f ca="1">IF(AND(RESULT!$G354&gt;AC$1,RESULT!$C354+RESULT!$D354&gt;2),"WON",IF(AND(RESULT!$G354&lt;AC$1,RESULT!$C354+RESULT!$D354&lt;3),"WON","LOST"))</f>
        <v>WON</v>
      </c>
      <c r="AD295" t="str">
        <f ca="1">IF(AND(RESULT!$K354&gt;AC$1,RESULT!$C354+RESULT!$D354&gt;2),"WON",IF(AND(RESULT!$K354&lt;AC$1,RESULT!$C354+RESULT!$D354&lt;3),"WON","LOST"))</f>
        <v>WON</v>
      </c>
      <c r="AE295" t="str">
        <f t="shared" ca="1" si="199"/>
        <v>WON</v>
      </c>
    </row>
    <row r="296" spans="1:31">
      <c r="A296" t="str">
        <f ca="1">IF(AND(RESULT!$G355&gt;A$1,RESULT!$C355+RESULT!$D355&gt;2),"WON",IF(AND(RESULT!$G355&lt;A$1,RESULT!$C355+RESULT!$D355&lt;3),"WON","LOST"))</f>
        <v>WON</v>
      </c>
      <c r="B296" t="str">
        <f ca="1">IF(AND(RESULT!$K355&gt;A$1,RESULT!$C355+RESULT!$D355&gt;2),"WON",IF(AND(RESULT!$K355&lt;A$1,RESULT!$C355+RESULT!$D355&lt;3),"WON","LOST"))</f>
        <v>WON</v>
      </c>
      <c r="C296" t="str">
        <f t="shared" ca="1" si="192"/>
        <v>WON</v>
      </c>
      <c r="E296" t="str">
        <f ca="1">IF(AND(RESULT!$G355&gt;E$1,RESULT!$C355+RESULT!$D355&gt;2),"WON",IF(AND(RESULT!$G355&lt;E$1,RESULT!$C355+RESULT!$D355&lt;3),"WON","LOST"))</f>
        <v>WON</v>
      </c>
      <c r="F296" t="str">
        <f ca="1">IF(AND(RESULT!$K355&gt;E$1,RESULT!$C355+RESULT!$D355&gt;2),"WON",IF(AND(RESULT!$K355&lt;E$1,RESULT!$C355+RESULT!$D355&lt;3),"WON","LOST"))</f>
        <v>WON</v>
      </c>
      <c r="G296" t="str">
        <f t="shared" ca="1" si="193"/>
        <v>WON</v>
      </c>
      <c r="I296" t="str">
        <f ca="1">IF(AND(RESULT!$G355&gt;I$1,RESULT!$C355+RESULT!$D355&gt;2),"WON",IF(AND(RESULT!$G355&lt;I$1,RESULT!$C355+RESULT!$D355&lt;3),"WON","LOST"))</f>
        <v>WON</v>
      </c>
      <c r="J296" t="str">
        <f ca="1">IF(AND(RESULT!$K355&gt;I$1,RESULT!$C355+RESULT!$D355&gt;2),"WON",IF(AND(RESULT!$K355&lt;I$1,RESULT!$C355+RESULT!$D355&lt;3),"WON","LOST"))</f>
        <v>WON</v>
      </c>
      <c r="K296" t="str">
        <f t="shared" ca="1" si="194"/>
        <v>WON</v>
      </c>
      <c r="M296" t="str">
        <f ca="1">IF(AND(RESULT!$G355&gt;M$1,RESULT!$C355+RESULT!$D355&gt;2),"WON",IF(AND(RESULT!$G355&lt;M$1,RESULT!$C355+RESULT!$D355&lt;3),"WON","LOST"))</f>
        <v>WON</v>
      </c>
      <c r="N296" t="str">
        <f ca="1">IF(AND(RESULT!$K355&gt;M$1,RESULT!$C355+RESULT!$D355&gt;2),"WON",IF(AND(RESULT!$K355&lt;M$1,RESULT!$C355+RESULT!$D355&lt;3),"WON","LOST"))</f>
        <v>WON</v>
      </c>
      <c r="O296" t="str">
        <f t="shared" ca="1" si="195"/>
        <v>WON</v>
      </c>
      <c r="Q296" t="str">
        <f ca="1">IF(AND(RESULT!$G355&gt;Q$1,RESULT!$C355+RESULT!$D355&gt;2),"WON",IF(AND(RESULT!$G355&lt;Q$1,RESULT!$C355+RESULT!$D355&lt;3),"WON","LOST"))</f>
        <v>WON</v>
      </c>
      <c r="R296" t="str">
        <f ca="1">IF(AND(RESULT!$K355&gt;Q$1,RESULT!$C355+RESULT!$D355&gt;2),"WON",IF(AND(RESULT!$K355&lt;Q$1,RESULT!$C355+RESULT!$D355&lt;3),"WON","LOST"))</f>
        <v>WON</v>
      </c>
      <c r="S296" t="str">
        <f t="shared" ca="1" si="196"/>
        <v>WON</v>
      </c>
      <c r="U296" t="str">
        <f ca="1">IF(AND(RESULT!$G355&gt;U$1,RESULT!$C355+RESULT!$D355&gt;2),"WON",IF(AND(RESULT!$G355&lt;U$1,RESULT!$C355+RESULT!$D355&lt;3),"WON","LOST"))</f>
        <v>WON</v>
      </c>
      <c r="V296" t="str">
        <f ca="1">IF(AND(RESULT!$K355&gt;U$1,RESULT!$C355+RESULT!$D355&gt;2),"WON",IF(AND(RESULT!$K355&lt;U$1,RESULT!$C355+RESULT!$D355&lt;3),"WON","LOST"))</f>
        <v>WON</v>
      </c>
      <c r="W296" t="str">
        <f t="shared" ca="1" si="197"/>
        <v>WON</v>
      </c>
      <c r="Y296" t="str">
        <f ca="1">IF(AND(RESULT!$G355&gt;Y$1,RESULT!$C355+RESULT!$D355&gt;2),"WON",IF(AND(RESULT!$G355&lt;Y$1,RESULT!$C355+RESULT!$D355&lt;3),"WON","LOST"))</f>
        <v>WON</v>
      </c>
      <c r="Z296" t="str">
        <f ca="1">IF(AND(RESULT!$K355&gt;Y$1,RESULT!$C355+RESULT!$D355&gt;2),"WON",IF(AND(RESULT!$K355&lt;Y$1,RESULT!$C355+RESULT!$D355&lt;3),"WON","LOST"))</f>
        <v>WON</v>
      </c>
      <c r="AA296" t="str">
        <f t="shared" ca="1" si="198"/>
        <v>WON</v>
      </c>
      <c r="AC296" t="str">
        <f ca="1">IF(AND(RESULT!$G355&gt;AC$1,RESULT!$C355+RESULT!$D355&gt;2),"WON",IF(AND(RESULT!$G355&lt;AC$1,RESULT!$C355+RESULT!$D355&lt;3),"WON","LOST"))</f>
        <v>WON</v>
      </c>
      <c r="AD296" t="str">
        <f ca="1">IF(AND(RESULT!$K355&gt;AC$1,RESULT!$C355+RESULT!$D355&gt;2),"WON",IF(AND(RESULT!$K355&lt;AC$1,RESULT!$C355+RESULT!$D355&lt;3),"WON","LOST"))</f>
        <v>WON</v>
      </c>
      <c r="AE296" t="str">
        <f t="shared" ca="1" si="199"/>
        <v>WON</v>
      </c>
    </row>
    <row r="297" spans="1:31">
      <c r="A297" t="str">
        <f ca="1">IF(AND(RESULT!$G356&gt;A$1,RESULT!$C356+RESULT!$D356&gt;2),"WON",IF(AND(RESULT!$G356&lt;A$1,RESULT!$C356+RESULT!$D356&lt;3),"WON","LOST"))</f>
        <v>WON</v>
      </c>
      <c r="B297" t="str">
        <f ca="1">IF(AND(RESULT!$K356&gt;A$1,RESULT!$C356+RESULT!$D356&gt;2),"WON",IF(AND(RESULT!$K356&lt;A$1,RESULT!$C356+RESULT!$D356&lt;3),"WON","LOST"))</f>
        <v>WON</v>
      </c>
      <c r="C297" t="str">
        <f t="shared" ca="1" si="192"/>
        <v>WON</v>
      </c>
      <c r="E297" t="str">
        <f ca="1">IF(AND(RESULT!$G356&gt;E$1,RESULT!$C356+RESULT!$D356&gt;2),"WON",IF(AND(RESULT!$G356&lt;E$1,RESULT!$C356+RESULT!$D356&lt;3),"WON","LOST"))</f>
        <v>WON</v>
      </c>
      <c r="F297" t="str">
        <f ca="1">IF(AND(RESULT!$K356&gt;E$1,RESULT!$C356+RESULT!$D356&gt;2),"WON",IF(AND(RESULT!$K356&lt;E$1,RESULT!$C356+RESULT!$D356&lt;3),"WON","LOST"))</f>
        <v>WON</v>
      </c>
      <c r="G297" t="str">
        <f t="shared" ca="1" si="193"/>
        <v>WON</v>
      </c>
      <c r="I297" t="str">
        <f ca="1">IF(AND(RESULT!$G356&gt;I$1,RESULT!$C356+RESULT!$D356&gt;2),"WON",IF(AND(RESULT!$G356&lt;I$1,RESULT!$C356+RESULT!$D356&lt;3),"WON","LOST"))</f>
        <v>WON</v>
      </c>
      <c r="J297" t="str">
        <f ca="1">IF(AND(RESULT!$K356&gt;I$1,RESULT!$C356+RESULT!$D356&gt;2),"WON",IF(AND(RESULT!$K356&lt;I$1,RESULT!$C356+RESULT!$D356&lt;3),"WON","LOST"))</f>
        <v>WON</v>
      </c>
      <c r="K297" t="str">
        <f t="shared" ca="1" si="194"/>
        <v>WON</v>
      </c>
      <c r="M297" t="str">
        <f ca="1">IF(AND(RESULT!$G356&gt;M$1,RESULT!$C356+RESULT!$D356&gt;2),"WON",IF(AND(RESULT!$G356&lt;M$1,RESULT!$C356+RESULT!$D356&lt;3),"WON","LOST"))</f>
        <v>WON</v>
      </c>
      <c r="N297" t="str">
        <f ca="1">IF(AND(RESULT!$K356&gt;M$1,RESULT!$C356+RESULT!$D356&gt;2),"WON",IF(AND(RESULT!$K356&lt;M$1,RESULT!$C356+RESULT!$D356&lt;3),"WON","LOST"))</f>
        <v>WON</v>
      </c>
      <c r="O297" t="str">
        <f t="shared" ca="1" si="195"/>
        <v>WON</v>
      </c>
      <c r="Q297" t="str">
        <f ca="1">IF(AND(RESULT!$G356&gt;Q$1,RESULT!$C356+RESULT!$D356&gt;2),"WON",IF(AND(RESULT!$G356&lt;Q$1,RESULT!$C356+RESULT!$D356&lt;3),"WON","LOST"))</f>
        <v>WON</v>
      </c>
      <c r="R297" t="str">
        <f ca="1">IF(AND(RESULT!$K356&gt;Q$1,RESULT!$C356+RESULT!$D356&gt;2),"WON",IF(AND(RESULT!$K356&lt;Q$1,RESULT!$C356+RESULT!$D356&lt;3),"WON","LOST"))</f>
        <v>WON</v>
      </c>
      <c r="S297" t="str">
        <f t="shared" ca="1" si="196"/>
        <v>WON</v>
      </c>
      <c r="U297" t="str">
        <f ca="1">IF(AND(RESULT!$G356&gt;U$1,RESULT!$C356+RESULT!$D356&gt;2),"WON",IF(AND(RESULT!$G356&lt;U$1,RESULT!$C356+RESULT!$D356&lt;3),"WON","LOST"))</f>
        <v>WON</v>
      </c>
      <c r="V297" t="str">
        <f ca="1">IF(AND(RESULT!$K356&gt;U$1,RESULT!$C356+RESULT!$D356&gt;2),"WON",IF(AND(RESULT!$K356&lt;U$1,RESULT!$C356+RESULT!$D356&lt;3),"WON","LOST"))</f>
        <v>WON</v>
      </c>
      <c r="W297" t="str">
        <f t="shared" ca="1" si="197"/>
        <v>WON</v>
      </c>
      <c r="Y297" t="str">
        <f ca="1">IF(AND(RESULT!$G356&gt;Y$1,RESULT!$C356+RESULT!$D356&gt;2),"WON",IF(AND(RESULT!$G356&lt;Y$1,RESULT!$C356+RESULT!$D356&lt;3),"WON","LOST"))</f>
        <v>WON</v>
      </c>
      <c r="Z297" t="str">
        <f ca="1">IF(AND(RESULT!$K356&gt;Y$1,RESULT!$C356+RESULT!$D356&gt;2),"WON",IF(AND(RESULT!$K356&lt;Y$1,RESULT!$C356+RESULT!$D356&lt;3),"WON","LOST"))</f>
        <v>WON</v>
      </c>
      <c r="AA297" t="str">
        <f t="shared" ca="1" si="198"/>
        <v>WON</v>
      </c>
      <c r="AC297" t="str">
        <f ca="1">IF(AND(RESULT!$G356&gt;AC$1,RESULT!$C356+RESULT!$D356&gt;2),"WON",IF(AND(RESULT!$G356&lt;AC$1,RESULT!$C356+RESULT!$D356&lt;3),"WON","LOST"))</f>
        <v>LOST</v>
      </c>
      <c r="AD297" t="str">
        <f ca="1">IF(AND(RESULT!$K356&gt;AC$1,RESULT!$C356+RESULT!$D356&gt;2),"WON",IF(AND(RESULT!$K356&lt;AC$1,RESULT!$C356+RESULT!$D356&lt;3),"WON","LOST"))</f>
        <v>LOST</v>
      </c>
      <c r="AE297" t="str">
        <f t="shared" ca="1" si="199"/>
        <v>LOST</v>
      </c>
    </row>
    <row r="298" spans="1:31">
      <c r="A298" t="str">
        <f ca="1">IF(AND(RESULT!$G357&gt;A$1,RESULT!$C357+RESULT!$D357&gt;2),"WON",IF(AND(RESULT!$G357&lt;A$1,RESULT!$C357+RESULT!$D357&lt;3),"WON","LOST"))</f>
        <v>WON</v>
      </c>
      <c r="B298" t="str">
        <f ca="1">IF(AND(RESULT!$K357&gt;A$1,RESULT!$C357+RESULT!$D357&gt;2),"WON",IF(AND(RESULT!$K357&lt;A$1,RESULT!$C357+RESULT!$D357&lt;3),"WON","LOST"))</f>
        <v>WON</v>
      </c>
      <c r="C298" t="str">
        <f t="shared" ca="1" si="192"/>
        <v>WON</v>
      </c>
      <c r="E298" t="str">
        <f ca="1">IF(AND(RESULT!$G357&gt;E$1,RESULT!$C357+RESULT!$D357&gt;2),"WON",IF(AND(RESULT!$G357&lt;E$1,RESULT!$C357+RESULT!$D357&lt;3),"WON","LOST"))</f>
        <v>WON</v>
      </c>
      <c r="F298" t="str">
        <f ca="1">IF(AND(RESULT!$K357&gt;E$1,RESULT!$C357+RESULT!$D357&gt;2),"WON",IF(AND(RESULT!$K357&lt;E$1,RESULT!$C357+RESULT!$D357&lt;3),"WON","LOST"))</f>
        <v>WON</v>
      </c>
      <c r="G298" t="str">
        <f t="shared" ca="1" si="193"/>
        <v>WON</v>
      </c>
      <c r="I298" t="str">
        <f ca="1">IF(AND(RESULT!$G357&gt;I$1,RESULT!$C357+RESULT!$D357&gt;2),"WON",IF(AND(RESULT!$G357&lt;I$1,RESULT!$C357+RESULT!$D357&lt;3),"WON","LOST"))</f>
        <v>WON</v>
      </c>
      <c r="J298" t="str">
        <f ca="1">IF(AND(RESULT!$K357&gt;I$1,RESULT!$C357+RESULT!$D357&gt;2),"WON",IF(AND(RESULT!$K357&lt;I$1,RESULT!$C357+RESULT!$D357&lt;3),"WON","LOST"))</f>
        <v>WON</v>
      </c>
      <c r="K298" t="str">
        <f t="shared" ca="1" si="194"/>
        <v>WON</v>
      </c>
      <c r="M298" t="str">
        <f ca="1">IF(AND(RESULT!$G357&gt;M$1,RESULT!$C357+RESULT!$D357&gt;2),"WON",IF(AND(RESULT!$G357&lt;M$1,RESULT!$C357+RESULT!$D357&lt;3),"WON","LOST"))</f>
        <v>WON</v>
      </c>
      <c r="N298" t="str">
        <f ca="1">IF(AND(RESULT!$K357&gt;M$1,RESULT!$C357+RESULT!$D357&gt;2),"WON",IF(AND(RESULT!$K357&lt;M$1,RESULT!$C357+RESULT!$D357&lt;3),"WON","LOST"))</f>
        <v>WON</v>
      </c>
      <c r="O298" t="str">
        <f t="shared" ca="1" si="195"/>
        <v>WON</v>
      </c>
      <c r="Q298" t="str">
        <f ca="1">IF(AND(RESULT!$G357&gt;Q$1,RESULT!$C357+RESULT!$D357&gt;2),"WON",IF(AND(RESULT!$G357&lt;Q$1,RESULT!$C357+RESULT!$D357&lt;3),"WON","LOST"))</f>
        <v>WON</v>
      </c>
      <c r="R298" t="str">
        <f ca="1">IF(AND(RESULT!$K357&gt;Q$1,RESULT!$C357+RESULT!$D357&gt;2),"WON",IF(AND(RESULT!$K357&lt;Q$1,RESULT!$C357+RESULT!$D357&lt;3),"WON","LOST"))</f>
        <v>WON</v>
      </c>
      <c r="S298" t="str">
        <f t="shared" ca="1" si="196"/>
        <v>WON</v>
      </c>
      <c r="U298" t="str">
        <f ca="1">IF(AND(RESULT!$G357&gt;U$1,RESULT!$C357+RESULT!$D357&gt;2),"WON",IF(AND(RESULT!$G357&lt;U$1,RESULT!$C357+RESULT!$D357&lt;3),"WON","LOST"))</f>
        <v>WON</v>
      </c>
      <c r="V298" t="str">
        <f ca="1">IF(AND(RESULT!$K357&gt;U$1,RESULT!$C357+RESULT!$D357&gt;2),"WON",IF(AND(RESULT!$K357&lt;U$1,RESULT!$C357+RESULT!$D357&lt;3),"WON","LOST"))</f>
        <v>WON</v>
      </c>
      <c r="W298" t="str">
        <f t="shared" ca="1" si="197"/>
        <v>WON</v>
      </c>
      <c r="Y298" t="str">
        <f ca="1">IF(AND(RESULT!$G357&gt;Y$1,RESULT!$C357+RESULT!$D357&gt;2),"WON",IF(AND(RESULT!$G357&lt;Y$1,RESULT!$C357+RESULT!$D357&lt;3),"WON","LOST"))</f>
        <v>WON</v>
      </c>
      <c r="Z298" t="str">
        <f ca="1">IF(AND(RESULT!$K357&gt;Y$1,RESULT!$C357+RESULT!$D357&gt;2),"WON",IF(AND(RESULT!$K357&lt;Y$1,RESULT!$C357+RESULT!$D357&lt;3),"WON","LOST"))</f>
        <v>WON</v>
      </c>
      <c r="AA298" t="str">
        <f t="shared" ca="1" si="198"/>
        <v>WON</v>
      </c>
      <c r="AC298" t="str">
        <f ca="1">IF(AND(RESULT!$G357&gt;AC$1,RESULT!$C357+RESULT!$D357&gt;2),"WON",IF(AND(RESULT!$G357&lt;AC$1,RESULT!$C357+RESULT!$D357&lt;3),"WON","LOST"))</f>
        <v>WON</v>
      </c>
      <c r="AD298" t="str">
        <f ca="1">IF(AND(RESULT!$K357&gt;AC$1,RESULT!$C357+RESULT!$D357&gt;2),"WON",IF(AND(RESULT!$K357&lt;AC$1,RESULT!$C357+RESULT!$D357&lt;3),"WON","LOST"))</f>
        <v>WON</v>
      </c>
      <c r="AE298" t="str">
        <f t="shared" ca="1" si="199"/>
        <v>WON</v>
      </c>
    </row>
    <row r="299" spans="1:31">
      <c r="A299" t="str">
        <f ca="1">IF(AND(RESULT!$G358&gt;A$1,RESULT!$C358+RESULT!$D358&gt;2),"WON",IF(AND(RESULT!$G358&lt;A$1,RESULT!$C358+RESULT!$D358&lt;3),"WON","LOST"))</f>
        <v>LOST</v>
      </c>
      <c r="B299" t="str">
        <f ca="1">IF(AND(RESULT!$K358&gt;A$1,RESULT!$C358+RESULT!$D358&gt;2),"WON",IF(AND(RESULT!$K358&lt;A$1,RESULT!$C358+RESULT!$D358&lt;3),"WON","LOST"))</f>
        <v>LOST</v>
      </c>
      <c r="C299" t="str">
        <f t="shared" ca="1" si="192"/>
        <v>LOST</v>
      </c>
      <c r="E299" t="str">
        <f ca="1">IF(AND(RESULT!$G358&gt;E$1,RESULT!$C358+RESULT!$D358&gt;2),"WON",IF(AND(RESULT!$G358&lt;E$1,RESULT!$C358+RESULT!$D358&lt;3),"WON","LOST"))</f>
        <v>LOST</v>
      </c>
      <c r="F299" t="str">
        <f ca="1">IF(AND(RESULT!$K358&gt;E$1,RESULT!$C358+RESULT!$D358&gt;2),"WON",IF(AND(RESULT!$K358&lt;E$1,RESULT!$C358+RESULT!$D358&lt;3),"WON","LOST"))</f>
        <v>LOST</v>
      </c>
      <c r="G299" t="str">
        <f t="shared" ca="1" si="193"/>
        <v>LOST</v>
      </c>
      <c r="I299" t="str">
        <f ca="1">IF(AND(RESULT!$G358&gt;I$1,RESULT!$C358+RESULT!$D358&gt;2),"WON",IF(AND(RESULT!$G358&lt;I$1,RESULT!$C358+RESULT!$D358&lt;3),"WON","LOST"))</f>
        <v>LOST</v>
      </c>
      <c r="J299" t="str">
        <f ca="1">IF(AND(RESULT!$K358&gt;I$1,RESULT!$C358+RESULT!$D358&gt;2),"WON",IF(AND(RESULT!$K358&lt;I$1,RESULT!$C358+RESULT!$D358&lt;3),"WON","LOST"))</f>
        <v>LOST</v>
      </c>
      <c r="K299" t="str">
        <f t="shared" ca="1" si="194"/>
        <v>LOST</v>
      </c>
      <c r="M299" t="str">
        <f ca="1">IF(AND(RESULT!$G358&gt;M$1,RESULT!$C358+RESULT!$D358&gt;2),"WON",IF(AND(RESULT!$G358&lt;M$1,RESULT!$C358+RESULT!$D358&lt;3),"WON","LOST"))</f>
        <v>LOST</v>
      </c>
      <c r="N299" t="str">
        <f ca="1">IF(AND(RESULT!$K358&gt;M$1,RESULT!$C358+RESULT!$D358&gt;2),"WON",IF(AND(RESULT!$K358&lt;M$1,RESULT!$C358+RESULT!$D358&lt;3),"WON","LOST"))</f>
        <v>LOST</v>
      </c>
      <c r="O299" t="str">
        <f t="shared" ca="1" si="195"/>
        <v>LOST</v>
      </c>
      <c r="Q299" t="str">
        <f ca="1">IF(AND(RESULT!$G358&gt;Q$1,RESULT!$C358+RESULT!$D358&gt;2),"WON",IF(AND(RESULT!$G358&lt;Q$1,RESULT!$C358+RESULT!$D358&lt;3),"WON","LOST"))</f>
        <v>LOST</v>
      </c>
      <c r="R299" t="str">
        <f ca="1">IF(AND(RESULT!$K358&gt;Q$1,RESULT!$C358+RESULT!$D358&gt;2),"WON",IF(AND(RESULT!$K358&lt;Q$1,RESULT!$C358+RESULT!$D358&lt;3),"WON","LOST"))</f>
        <v>LOST</v>
      </c>
      <c r="S299" t="str">
        <f t="shared" ca="1" si="196"/>
        <v>LOST</v>
      </c>
      <c r="U299" t="str">
        <f ca="1">IF(AND(RESULT!$G358&gt;U$1,RESULT!$C358+RESULT!$D358&gt;2),"WON",IF(AND(RESULT!$G358&lt;U$1,RESULT!$C358+RESULT!$D358&lt;3),"WON","LOST"))</f>
        <v>LOST</v>
      </c>
      <c r="V299" t="str">
        <f ca="1">IF(AND(RESULT!$K358&gt;U$1,RESULT!$C358+RESULT!$D358&gt;2),"WON",IF(AND(RESULT!$K358&lt;U$1,RESULT!$C358+RESULT!$D358&lt;3),"WON","LOST"))</f>
        <v>LOST</v>
      </c>
      <c r="W299" t="str">
        <f t="shared" ca="1" si="197"/>
        <v>LOST</v>
      </c>
      <c r="Y299" t="str">
        <f ca="1">IF(AND(RESULT!$G358&gt;Y$1,RESULT!$C358+RESULT!$D358&gt;2),"WON",IF(AND(RESULT!$G358&lt;Y$1,RESULT!$C358+RESULT!$D358&lt;3),"WON","LOST"))</f>
        <v>LOST</v>
      </c>
      <c r="Z299" t="str">
        <f ca="1">IF(AND(RESULT!$K358&gt;Y$1,RESULT!$C358+RESULT!$D358&gt;2),"WON",IF(AND(RESULT!$K358&lt;Y$1,RESULT!$C358+RESULT!$D358&lt;3),"WON","LOST"))</f>
        <v>LOST</v>
      </c>
      <c r="AA299" t="str">
        <f t="shared" ca="1" si="198"/>
        <v>LOST</v>
      </c>
      <c r="AC299" t="str">
        <f ca="1">IF(AND(RESULT!$G358&gt;AC$1,RESULT!$C358+RESULT!$D358&gt;2),"WON",IF(AND(RESULT!$G358&lt;AC$1,RESULT!$C358+RESULT!$D358&lt;3),"WON","LOST"))</f>
        <v>WON</v>
      </c>
      <c r="AD299" t="str">
        <f ca="1">IF(AND(RESULT!$K358&gt;AC$1,RESULT!$C358+RESULT!$D358&gt;2),"WON",IF(AND(RESULT!$K358&lt;AC$1,RESULT!$C358+RESULT!$D358&lt;3),"WON","LOST"))</f>
        <v>LOST</v>
      </c>
      <c r="AE299" t="str">
        <f t="shared" ca="1" si="199"/>
        <v>DP</v>
      </c>
    </row>
    <row r="300" spans="1:31">
      <c r="A300" t="str">
        <f ca="1">IF(AND(RESULT!$G359&gt;A$1,RESULT!$C359+RESULT!$D359&gt;2),"WON",IF(AND(RESULT!$G359&lt;A$1,RESULT!$C359+RESULT!$D359&lt;3),"WON","LOST"))</f>
        <v>LOST</v>
      </c>
      <c r="B300" t="str">
        <f ca="1">IF(AND(RESULT!$K359&gt;A$1,RESULT!$C359+RESULT!$D359&gt;2),"WON",IF(AND(RESULT!$K359&lt;A$1,RESULT!$C359+RESULT!$D359&lt;3),"WON","LOST"))</f>
        <v>WON</v>
      </c>
      <c r="C300" t="str">
        <f t="shared" ca="1" si="192"/>
        <v>DP</v>
      </c>
      <c r="E300" t="str">
        <f ca="1">IF(AND(RESULT!$G359&gt;E$1,RESULT!$C359+RESULT!$D359&gt;2),"WON",IF(AND(RESULT!$G359&lt;E$1,RESULT!$C359+RESULT!$D359&lt;3),"WON","LOST"))</f>
        <v>LOST</v>
      </c>
      <c r="F300" t="str">
        <f ca="1">IF(AND(RESULT!$K359&gt;E$1,RESULT!$C359+RESULT!$D359&gt;2),"WON",IF(AND(RESULT!$K359&lt;E$1,RESULT!$C359+RESULT!$D359&lt;3),"WON","LOST"))</f>
        <v>LOST</v>
      </c>
      <c r="G300" t="str">
        <f t="shared" ca="1" si="193"/>
        <v>LOST</v>
      </c>
      <c r="I300" t="str">
        <f ca="1">IF(AND(RESULT!$G359&gt;I$1,RESULT!$C359+RESULT!$D359&gt;2),"WON",IF(AND(RESULT!$G359&lt;I$1,RESULT!$C359+RESULT!$D359&lt;3),"WON","LOST"))</f>
        <v>LOST</v>
      </c>
      <c r="J300" t="str">
        <f ca="1">IF(AND(RESULT!$K359&gt;I$1,RESULT!$C359+RESULT!$D359&gt;2),"WON",IF(AND(RESULT!$K359&lt;I$1,RESULT!$C359+RESULT!$D359&lt;3),"WON","LOST"))</f>
        <v>LOST</v>
      </c>
      <c r="K300" t="str">
        <f t="shared" ca="1" si="194"/>
        <v>LOST</v>
      </c>
      <c r="M300" t="str">
        <f ca="1">IF(AND(RESULT!$G359&gt;M$1,RESULT!$C359+RESULT!$D359&gt;2),"WON",IF(AND(RESULT!$G359&lt;M$1,RESULT!$C359+RESULT!$D359&lt;3),"WON","LOST"))</f>
        <v>LOST</v>
      </c>
      <c r="N300" t="str">
        <f ca="1">IF(AND(RESULT!$K359&gt;M$1,RESULT!$C359+RESULT!$D359&gt;2),"WON",IF(AND(RESULT!$K359&lt;M$1,RESULT!$C359+RESULT!$D359&lt;3),"WON","LOST"))</f>
        <v>LOST</v>
      </c>
      <c r="O300" t="str">
        <f t="shared" ca="1" si="195"/>
        <v>LOST</v>
      </c>
      <c r="Q300" t="str">
        <f ca="1">IF(AND(RESULT!$G359&gt;Q$1,RESULT!$C359+RESULT!$D359&gt;2),"WON",IF(AND(RESULT!$G359&lt;Q$1,RESULT!$C359+RESULT!$D359&lt;3),"WON","LOST"))</f>
        <v>LOST</v>
      </c>
      <c r="R300" t="str">
        <f ca="1">IF(AND(RESULT!$K359&gt;Q$1,RESULT!$C359+RESULT!$D359&gt;2),"WON",IF(AND(RESULT!$K359&lt;Q$1,RESULT!$C359+RESULT!$D359&lt;3),"WON","LOST"))</f>
        <v>LOST</v>
      </c>
      <c r="S300" t="str">
        <f t="shared" ca="1" si="196"/>
        <v>LOST</v>
      </c>
      <c r="U300" t="str">
        <f ca="1">IF(AND(RESULT!$G359&gt;U$1,RESULT!$C359+RESULT!$D359&gt;2),"WON",IF(AND(RESULT!$G359&lt;U$1,RESULT!$C359+RESULT!$D359&lt;3),"WON","LOST"))</f>
        <v>LOST</v>
      </c>
      <c r="V300" t="str">
        <f ca="1">IF(AND(RESULT!$K359&gt;U$1,RESULT!$C359+RESULT!$D359&gt;2),"WON",IF(AND(RESULT!$K359&lt;U$1,RESULT!$C359+RESULT!$D359&lt;3),"WON","LOST"))</f>
        <v>LOST</v>
      </c>
      <c r="W300" t="str">
        <f t="shared" ca="1" si="197"/>
        <v>LOST</v>
      </c>
      <c r="Y300" t="str">
        <f ca="1">IF(AND(RESULT!$G359&gt;Y$1,RESULT!$C359+RESULT!$D359&gt;2),"WON",IF(AND(RESULT!$G359&lt;Y$1,RESULT!$C359+RESULT!$D359&lt;3),"WON","LOST"))</f>
        <v>LOST</v>
      </c>
      <c r="Z300" t="str">
        <f ca="1">IF(AND(RESULT!$K359&gt;Y$1,RESULT!$C359+RESULT!$D359&gt;2),"WON",IF(AND(RESULT!$K359&lt;Y$1,RESULT!$C359+RESULT!$D359&lt;3),"WON","LOST"))</f>
        <v>LOST</v>
      </c>
      <c r="AA300" t="str">
        <f t="shared" ca="1" si="198"/>
        <v>LOST</v>
      </c>
      <c r="AC300" t="str">
        <f ca="1">IF(AND(RESULT!$G359&gt;AC$1,RESULT!$C359+RESULT!$D359&gt;2),"WON",IF(AND(RESULT!$G359&lt;AC$1,RESULT!$C359+RESULT!$D359&lt;3),"WON","LOST"))</f>
        <v>WON</v>
      </c>
      <c r="AD300" t="str">
        <f ca="1">IF(AND(RESULT!$K359&gt;AC$1,RESULT!$C359+RESULT!$D359&gt;2),"WON",IF(AND(RESULT!$K359&lt;AC$1,RESULT!$C359+RESULT!$D359&lt;3),"WON","LOST"))</f>
        <v>WON</v>
      </c>
      <c r="AE300" t="str">
        <f t="shared" ca="1" si="199"/>
        <v>WON</v>
      </c>
    </row>
    <row r="303" spans="1:31">
      <c r="A303" t="str">
        <f ca="1">IF(AND(RESULT!$G362&gt;A$1,RESULT!$C362+RESULT!$D362&gt;2),"WON",IF(AND(RESULT!$G362&lt;A$1,RESULT!$C362+RESULT!$D362&lt;3),"WON","LOST"))</f>
        <v>WON</v>
      </c>
      <c r="B303" t="str">
        <f ca="1">IF(AND(RESULT!$K362&gt;A$1,RESULT!$C362+RESULT!$D362&gt;2),"WON",IF(AND(RESULT!$K362&lt;A$1,RESULT!$C362+RESULT!$D362&lt;3),"WON","LOST"))</f>
        <v>WON</v>
      </c>
      <c r="C303" t="str">
        <f ca="1">IF(AND(A303="WON",B303="WON"),"WON",IF(AND(A303="LOST",B303="LOST"),"LOST","DP"))</f>
        <v>WON</v>
      </c>
      <c r="E303" t="str">
        <f ca="1">IF(AND(RESULT!$G362&gt;E$1,RESULT!$C362+RESULT!$D362&gt;2),"WON",IF(AND(RESULT!$G362&lt;E$1,RESULT!$C362+RESULT!$D362&lt;3),"WON","LOST"))</f>
        <v>WON</v>
      </c>
      <c r="F303" t="str">
        <f ca="1">IF(AND(RESULT!$K362&gt;E$1,RESULT!$C362+RESULT!$D362&gt;2),"WON",IF(AND(RESULT!$K362&lt;E$1,RESULT!$C362+RESULT!$D362&lt;3),"WON","LOST"))</f>
        <v>WON</v>
      </c>
      <c r="G303" t="str">
        <f ca="1">IF(AND(E303="WON",F303="WON"),"WON",IF(AND(E303="LOST",F303="LOST"),"LOST","DP"))</f>
        <v>WON</v>
      </c>
      <c r="I303" t="str">
        <f ca="1">IF(AND(RESULT!$G362&gt;I$1,RESULT!$C362+RESULT!$D362&gt;2),"WON",IF(AND(RESULT!$G362&lt;I$1,RESULT!$C362+RESULT!$D362&lt;3),"WON","LOST"))</f>
        <v>WON</v>
      </c>
      <c r="J303" t="str">
        <f ca="1">IF(AND(RESULT!$K362&gt;I$1,RESULT!$C362+RESULT!$D362&gt;2),"WON",IF(AND(RESULT!$K362&lt;I$1,RESULT!$C362+RESULT!$D362&lt;3),"WON","LOST"))</f>
        <v>WON</v>
      </c>
      <c r="K303" t="str">
        <f ca="1">IF(AND(I303="WON",J303="WON"),"WON",IF(AND(I303="LOST",J303="LOST"),"LOST","DP"))</f>
        <v>WON</v>
      </c>
      <c r="M303" t="str">
        <f ca="1">IF(AND(RESULT!$G362&gt;M$1,RESULT!$C362+RESULT!$D362&gt;2),"WON",IF(AND(RESULT!$G362&lt;M$1,RESULT!$C362+RESULT!$D362&lt;3),"WON","LOST"))</f>
        <v>WON</v>
      </c>
      <c r="N303" t="str">
        <f ca="1">IF(AND(RESULT!$K362&gt;M$1,RESULT!$C362+RESULT!$D362&gt;2),"WON",IF(AND(RESULT!$K362&lt;M$1,RESULT!$C362+RESULT!$D362&lt;3),"WON","LOST"))</f>
        <v>WON</v>
      </c>
      <c r="O303" t="str">
        <f ca="1">IF(AND(M303="WON",N303="WON"),"WON",IF(AND(M303="LOST",N303="LOST"),"LOST","DP"))</f>
        <v>WON</v>
      </c>
      <c r="Q303" t="str">
        <f ca="1">IF(AND(RESULT!$G362&gt;Q$1,RESULT!$C362+RESULT!$D362&gt;2),"WON",IF(AND(RESULT!$G362&lt;Q$1,RESULT!$C362+RESULT!$D362&lt;3),"WON","LOST"))</f>
        <v>WON</v>
      </c>
      <c r="R303" t="str">
        <f ca="1">IF(AND(RESULT!$K362&gt;Q$1,RESULT!$C362+RESULT!$D362&gt;2),"WON",IF(AND(RESULT!$K362&lt;Q$1,RESULT!$C362+RESULT!$D362&lt;3),"WON","LOST"))</f>
        <v>WON</v>
      </c>
      <c r="S303" t="str">
        <f ca="1">IF(AND(Q303="WON",R303="WON"),"WON",IF(AND(Q303="LOST",R303="LOST"),"LOST","DP"))</f>
        <v>WON</v>
      </c>
      <c r="U303" t="str">
        <f ca="1">IF(AND(RESULT!$G362&gt;U$1,RESULT!$C362+RESULT!$D362&gt;2),"WON",IF(AND(RESULT!$G362&lt;U$1,RESULT!$C362+RESULT!$D362&lt;3),"WON","LOST"))</f>
        <v>WON</v>
      </c>
      <c r="V303" t="str">
        <f ca="1">IF(AND(RESULT!$K362&gt;U$1,RESULT!$C362+RESULT!$D362&gt;2),"WON",IF(AND(RESULT!$K362&lt;U$1,RESULT!$C362+RESULT!$D362&lt;3),"WON","LOST"))</f>
        <v>WON</v>
      </c>
      <c r="W303" t="str">
        <f ca="1">IF(AND(U303="WON",V303="WON"),"WON",IF(AND(U303="LOST",V303="LOST"),"LOST","DP"))</f>
        <v>WON</v>
      </c>
      <c r="Y303" t="str">
        <f ca="1">IF(AND(RESULT!$G362&gt;Y$1,RESULT!$C362+RESULT!$D362&gt;2),"WON",IF(AND(RESULT!$G362&lt;Y$1,RESULT!$C362+RESULT!$D362&lt;3),"WON","LOST"))</f>
        <v>WON</v>
      </c>
      <c r="Z303" t="str">
        <f ca="1">IF(AND(RESULT!$K362&gt;Y$1,RESULT!$C362+RESULT!$D362&gt;2),"WON",IF(AND(RESULT!$K362&lt;Y$1,RESULT!$C362+RESULT!$D362&lt;3),"WON","LOST"))</f>
        <v>WON</v>
      </c>
      <c r="AA303" t="str">
        <f ca="1">IF(AND(Y303="WON",Z303="WON"),"WON",IF(AND(Y303="LOST",Z303="LOST"),"LOST","DP"))</f>
        <v>WON</v>
      </c>
      <c r="AC303" t="str">
        <f ca="1">IF(AND(RESULT!$G362&gt;AC$1,RESULT!$C362+RESULT!$D362&gt;2),"WON",IF(AND(RESULT!$G362&lt;AC$1,RESULT!$C362+RESULT!$D362&lt;3),"WON","LOST"))</f>
        <v>WON</v>
      </c>
      <c r="AD303" t="str">
        <f ca="1">IF(AND(RESULT!$K362&gt;AC$1,RESULT!$C362+RESULT!$D362&gt;2),"WON",IF(AND(RESULT!$K362&lt;AC$1,RESULT!$C362+RESULT!$D362&lt;3),"WON","LOST"))</f>
        <v>WON</v>
      </c>
      <c r="AE303" t="str">
        <f ca="1">IF(AND(AC303="WON",AD303="WON"),"WON",IF(AND(AC303="LOST",AD303="LOST"),"LOST","DP"))</f>
        <v>WON</v>
      </c>
    </row>
    <row r="304" spans="1:31">
      <c r="A304" t="str">
        <f ca="1">IF(AND(RESULT!$G363&gt;A$1,RESULT!$C363+RESULT!$D363&gt;2),"WON",IF(AND(RESULT!$G363&lt;A$1,RESULT!$C363+RESULT!$D363&lt;3),"WON","LOST"))</f>
        <v>LOST</v>
      </c>
      <c r="B304" t="str">
        <f ca="1">IF(AND(RESULT!$K363&gt;A$1,RESULT!$C363+RESULT!$D363&gt;2),"WON",IF(AND(RESULT!$K363&lt;A$1,RESULT!$C363+RESULT!$D363&lt;3),"WON","LOST"))</f>
        <v>LOST</v>
      </c>
      <c r="C304" t="str">
        <f t="shared" ref="C304:C312" ca="1" si="200">IF(AND(A304="WON",B304="WON"),"WON",IF(AND(A304="LOST",B304="LOST"),"LOST","DP"))</f>
        <v>LOST</v>
      </c>
      <c r="E304" t="str">
        <f ca="1">IF(AND(RESULT!$G363&gt;E$1,RESULT!$C363+RESULT!$D363&gt;2),"WON",IF(AND(RESULT!$G363&lt;E$1,RESULT!$C363+RESULT!$D363&lt;3),"WON","LOST"))</f>
        <v>LOST</v>
      </c>
      <c r="F304" t="str">
        <f ca="1">IF(AND(RESULT!$K363&gt;E$1,RESULT!$C363+RESULT!$D363&gt;2),"WON",IF(AND(RESULT!$K363&lt;E$1,RESULT!$C363+RESULT!$D363&lt;3),"WON","LOST"))</f>
        <v>LOST</v>
      </c>
      <c r="G304" t="str">
        <f t="shared" ref="G304:G312" ca="1" si="201">IF(AND(E304="WON",F304="WON"),"WON",IF(AND(E304="LOST",F304="LOST"),"LOST","DP"))</f>
        <v>LOST</v>
      </c>
      <c r="I304" t="str">
        <f ca="1">IF(AND(RESULT!$G363&gt;I$1,RESULT!$C363+RESULT!$D363&gt;2),"WON",IF(AND(RESULT!$G363&lt;I$1,RESULT!$C363+RESULT!$D363&lt;3),"WON","LOST"))</f>
        <v>LOST</v>
      </c>
      <c r="J304" t="str">
        <f ca="1">IF(AND(RESULT!$K363&gt;I$1,RESULT!$C363+RESULT!$D363&gt;2),"WON",IF(AND(RESULT!$K363&lt;I$1,RESULT!$C363+RESULT!$D363&lt;3),"WON","LOST"))</f>
        <v>LOST</v>
      </c>
      <c r="K304" t="str">
        <f t="shared" ref="K304:K312" ca="1" si="202">IF(AND(I304="WON",J304="WON"),"WON",IF(AND(I304="LOST",J304="LOST"),"LOST","DP"))</f>
        <v>LOST</v>
      </c>
      <c r="M304" t="str">
        <f ca="1">IF(AND(RESULT!$G363&gt;M$1,RESULT!$C363+RESULT!$D363&gt;2),"WON",IF(AND(RESULT!$G363&lt;M$1,RESULT!$C363+RESULT!$D363&lt;3),"WON","LOST"))</f>
        <v>LOST</v>
      </c>
      <c r="N304" t="str">
        <f ca="1">IF(AND(RESULT!$K363&gt;M$1,RESULT!$C363+RESULT!$D363&gt;2),"WON",IF(AND(RESULT!$K363&lt;M$1,RESULT!$C363+RESULT!$D363&lt;3),"WON","LOST"))</f>
        <v>LOST</v>
      </c>
      <c r="O304" t="str">
        <f t="shared" ref="O304:O312" ca="1" si="203">IF(AND(M304="WON",N304="WON"),"WON",IF(AND(M304="LOST",N304="LOST"),"LOST","DP"))</f>
        <v>LOST</v>
      </c>
      <c r="Q304" t="str">
        <f ca="1">IF(AND(RESULT!$G363&gt;Q$1,RESULT!$C363+RESULT!$D363&gt;2),"WON",IF(AND(RESULT!$G363&lt;Q$1,RESULT!$C363+RESULT!$D363&lt;3),"WON","LOST"))</f>
        <v>LOST</v>
      </c>
      <c r="R304" t="str">
        <f ca="1">IF(AND(RESULT!$K363&gt;Q$1,RESULT!$C363+RESULT!$D363&gt;2),"WON",IF(AND(RESULT!$K363&lt;Q$1,RESULT!$C363+RESULT!$D363&lt;3),"WON","LOST"))</f>
        <v>LOST</v>
      </c>
      <c r="S304" t="str">
        <f t="shared" ref="S304:S312" ca="1" si="204">IF(AND(Q304="WON",R304="WON"),"WON",IF(AND(Q304="LOST",R304="LOST"),"LOST","DP"))</f>
        <v>LOST</v>
      </c>
      <c r="U304" t="str">
        <f ca="1">IF(AND(RESULT!$G363&gt;U$1,RESULT!$C363+RESULT!$D363&gt;2),"WON",IF(AND(RESULT!$G363&lt;U$1,RESULT!$C363+RESULT!$D363&lt;3),"WON","LOST"))</f>
        <v>LOST</v>
      </c>
      <c r="V304" t="str">
        <f ca="1">IF(AND(RESULT!$K363&gt;U$1,RESULT!$C363+RESULT!$D363&gt;2),"WON",IF(AND(RESULT!$K363&lt;U$1,RESULT!$C363+RESULT!$D363&lt;3),"WON","LOST"))</f>
        <v>LOST</v>
      </c>
      <c r="W304" t="str">
        <f t="shared" ref="W304:W312" ca="1" si="205">IF(AND(U304="WON",V304="WON"),"WON",IF(AND(U304="LOST",V304="LOST"),"LOST","DP"))</f>
        <v>LOST</v>
      </c>
      <c r="Y304" t="str">
        <f ca="1">IF(AND(RESULT!$G363&gt;Y$1,RESULT!$C363+RESULT!$D363&gt;2),"WON",IF(AND(RESULT!$G363&lt;Y$1,RESULT!$C363+RESULT!$D363&lt;3),"WON","LOST"))</f>
        <v>LOST</v>
      </c>
      <c r="Z304" t="str">
        <f ca="1">IF(AND(RESULT!$K363&gt;Y$1,RESULT!$C363+RESULT!$D363&gt;2),"WON",IF(AND(RESULT!$K363&lt;Y$1,RESULT!$C363+RESULT!$D363&lt;3),"WON","LOST"))</f>
        <v>LOST</v>
      </c>
      <c r="AA304" t="str">
        <f t="shared" ref="AA304:AA312" ca="1" si="206">IF(AND(Y304="WON",Z304="WON"),"WON",IF(AND(Y304="LOST",Z304="LOST"),"LOST","DP"))</f>
        <v>LOST</v>
      </c>
      <c r="AC304" t="str">
        <f ca="1">IF(AND(RESULT!$G363&gt;AC$1,RESULT!$C363+RESULT!$D363&gt;2),"WON",IF(AND(RESULT!$G363&lt;AC$1,RESULT!$C363+RESULT!$D363&lt;3),"WON","LOST"))</f>
        <v>WON</v>
      </c>
      <c r="AD304" t="str">
        <f ca="1">IF(AND(RESULT!$K363&gt;AC$1,RESULT!$C363+RESULT!$D363&gt;2),"WON",IF(AND(RESULT!$K363&lt;AC$1,RESULT!$C363+RESULT!$D363&lt;3),"WON","LOST"))</f>
        <v>WON</v>
      </c>
      <c r="AE304" t="str">
        <f t="shared" ref="AE304:AE312" ca="1" si="207">IF(AND(AC304="WON",AD304="WON"),"WON",IF(AND(AC304="LOST",AD304="LOST"),"LOST","DP"))</f>
        <v>WON</v>
      </c>
    </row>
    <row r="305" spans="1:31">
      <c r="A305" t="str">
        <f ca="1">IF(AND(RESULT!$G364&gt;A$1,RESULT!$C364+RESULT!$D364&gt;2),"WON",IF(AND(RESULT!$G364&lt;A$1,RESULT!$C364+RESULT!$D364&lt;3),"WON","LOST"))</f>
        <v>LOST</v>
      </c>
      <c r="B305" t="str">
        <f ca="1">IF(AND(RESULT!$K364&gt;A$1,RESULT!$C364+RESULT!$D364&gt;2),"WON",IF(AND(RESULT!$K364&lt;A$1,RESULT!$C364+RESULT!$D364&lt;3),"WON","LOST"))</f>
        <v>LOST</v>
      </c>
      <c r="C305" t="str">
        <f t="shared" ca="1" si="200"/>
        <v>LOST</v>
      </c>
      <c r="E305" t="str">
        <f ca="1">IF(AND(RESULT!$G364&gt;E$1,RESULT!$C364+RESULT!$D364&gt;2),"WON",IF(AND(RESULT!$G364&lt;E$1,RESULT!$C364+RESULT!$D364&lt;3),"WON","LOST"))</f>
        <v>LOST</v>
      </c>
      <c r="F305" t="str">
        <f ca="1">IF(AND(RESULT!$K364&gt;E$1,RESULT!$C364+RESULT!$D364&gt;2),"WON",IF(AND(RESULT!$K364&lt;E$1,RESULT!$C364+RESULT!$D364&lt;3),"WON","LOST"))</f>
        <v>LOST</v>
      </c>
      <c r="G305" t="str">
        <f t="shared" ca="1" si="201"/>
        <v>LOST</v>
      </c>
      <c r="I305" t="str">
        <f ca="1">IF(AND(RESULT!$G364&gt;I$1,RESULT!$C364+RESULT!$D364&gt;2),"WON",IF(AND(RESULT!$G364&lt;I$1,RESULT!$C364+RESULT!$D364&lt;3),"WON","LOST"))</f>
        <v>LOST</v>
      </c>
      <c r="J305" t="str">
        <f ca="1">IF(AND(RESULT!$K364&gt;I$1,RESULT!$C364+RESULT!$D364&gt;2),"WON",IF(AND(RESULT!$K364&lt;I$1,RESULT!$C364+RESULT!$D364&lt;3),"WON","LOST"))</f>
        <v>LOST</v>
      </c>
      <c r="K305" t="str">
        <f t="shared" ca="1" si="202"/>
        <v>LOST</v>
      </c>
      <c r="M305" t="str">
        <f ca="1">IF(AND(RESULT!$G364&gt;M$1,RESULT!$C364+RESULT!$D364&gt;2),"WON",IF(AND(RESULT!$G364&lt;M$1,RESULT!$C364+RESULT!$D364&lt;3),"WON","LOST"))</f>
        <v>LOST</v>
      </c>
      <c r="N305" t="str">
        <f ca="1">IF(AND(RESULT!$K364&gt;M$1,RESULT!$C364+RESULT!$D364&gt;2),"WON",IF(AND(RESULT!$K364&lt;M$1,RESULT!$C364+RESULT!$D364&lt;3),"WON","LOST"))</f>
        <v>LOST</v>
      </c>
      <c r="O305" t="str">
        <f t="shared" ca="1" si="203"/>
        <v>LOST</v>
      </c>
      <c r="Q305" t="str">
        <f ca="1">IF(AND(RESULT!$G364&gt;Q$1,RESULT!$C364+RESULT!$D364&gt;2),"WON",IF(AND(RESULT!$G364&lt;Q$1,RESULT!$C364+RESULT!$D364&lt;3),"WON","LOST"))</f>
        <v>LOST</v>
      </c>
      <c r="R305" t="str">
        <f ca="1">IF(AND(RESULT!$K364&gt;Q$1,RESULT!$C364+RESULT!$D364&gt;2),"WON",IF(AND(RESULT!$K364&lt;Q$1,RESULT!$C364+RESULT!$D364&lt;3),"WON","LOST"))</f>
        <v>LOST</v>
      </c>
      <c r="S305" t="str">
        <f t="shared" ca="1" si="204"/>
        <v>LOST</v>
      </c>
      <c r="U305" t="str">
        <f ca="1">IF(AND(RESULT!$G364&gt;U$1,RESULT!$C364+RESULT!$D364&gt;2),"WON",IF(AND(RESULT!$G364&lt;U$1,RESULT!$C364+RESULT!$D364&lt;3),"WON","LOST"))</f>
        <v>LOST</v>
      </c>
      <c r="V305" t="str">
        <f ca="1">IF(AND(RESULT!$K364&gt;U$1,RESULT!$C364+RESULT!$D364&gt;2),"WON",IF(AND(RESULT!$K364&lt;U$1,RESULT!$C364+RESULT!$D364&lt;3),"WON","LOST"))</f>
        <v>LOST</v>
      </c>
      <c r="W305" t="str">
        <f t="shared" ca="1" si="205"/>
        <v>LOST</v>
      </c>
      <c r="Y305" t="str">
        <f ca="1">IF(AND(RESULT!$G364&gt;Y$1,RESULT!$C364+RESULT!$D364&gt;2),"WON",IF(AND(RESULT!$G364&lt;Y$1,RESULT!$C364+RESULT!$D364&lt;3),"WON","LOST"))</f>
        <v>LOST</v>
      </c>
      <c r="Z305" t="str">
        <f ca="1">IF(AND(RESULT!$K364&gt;Y$1,RESULT!$C364+RESULT!$D364&gt;2),"WON",IF(AND(RESULT!$K364&lt;Y$1,RESULT!$C364+RESULT!$D364&lt;3),"WON","LOST"))</f>
        <v>LOST</v>
      </c>
      <c r="AA305" t="str">
        <f t="shared" ca="1" si="206"/>
        <v>LOST</v>
      </c>
      <c r="AC305" t="str">
        <f ca="1">IF(AND(RESULT!$G364&gt;AC$1,RESULT!$C364+RESULT!$D364&gt;2),"WON",IF(AND(RESULT!$G364&lt;AC$1,RESULT!$C364+RESULT!$D364&lt;3),"WON","LOST"))</f>
        <v>LOST</v>
      </c>
      <c r="AD305" t="str">
        <f ca="1">IF(AND(RESULT!$K364&gt;AC$1,RESULT!$C364+RESULT!$D364&gt;2),"WON",IF(AND(RESULT!$K364&lt;AC$1,RESULT!$C364+RESULT!$D364&lt;3),"WON","LOST"))</f>
        <v>WON</v>
      </c>
      <c r="AE305" t="str">
        <f t="shared" ca="1" si="207"/>
        <v>DP</v>
      </c>
    </row>
    <row r="306" spans="1:31">
      <c r="A306" t="str">
        <f ca="1">IF(AND(RESULT!$G365&gt;A$1,RESULT!$C365+RESULT!$D365&gt;2),"WON",IF(AND(RESULT!$G365&lt;A$1,RESULT!$C365+RESULT!$D365&lt;3),"WON","LOST"))</f>
        <v>LOST</v>
      </c>
      <c r="B306" t="str">
        <f ca="1">IF(AND(RESULT!$K365&gt;A$1,RESULT!$C365+RESULT!$D365&gt;2),"WON",IF(AND(RESULT!$K365&lt;A$1,RESULT!$C365+RESULT!$D365&lt;3),"WON","LOST"))</f>
        <v>LOST</v>
      </c>
      <c r="C306" t="str">
        <f t="shared" ca="1" si="200"/>
        <v>LOST</v>
      </c>
      <c r="E306" t="str">
        <f ca="1">IF(AND(RESULT!$G365&gt;E$1,RESULT!$C365+RESULT!$D365&gt;2),"WON",IF(AND(RESULT!$G365&lt;E$1,RESULT!$C365+RESULT!$D365&lt;3),"WON","LOST"))</f>
        <v>LOST</v>
      </c>
      <c r="F306" t="str">
        <f ca="1">IF(AND(RESULT!$K365&gt;E$1,RESULT!$C365+RESULT!$D365&gt;2),"WON",IF(AND(RESULT!$K365&lt;E$1,RESULT!$C365+RESULT!$D365&lt;3),"WON","LOST"))</f>
        <v>LOST</v>
      </c>
      <c r="G306" t="str">
        <f t="shared" ca="1" si="201"/>
        <v>LOST</v>
      </c>
      <c r="I306" t="str">
        <f ca="1">IF(AND(RESULT!$G365&gt;I$1,RESULT!$C365+RESULT!$D365&gt;2),"WON",IF(AND(RESULT!$G365&lt;I$1,RESULT!$C365+RESULT!$D365&lt;3),"WON","LOST"))</f>
        <v>LOST</v>
      </c>
      <c r="J306" t="str">
        <f ca="1">IF(AND(RESULT!$K365&gt;I$1,RESULT!$C365+RESULT!$D365&gt;2),"WON",IF(AND(RESULT!$K365&lt;I$1,RESULT!$C365+RESULT!$D365&lt;3),"WON","LOST"))</f>
        <v>LOST</v>
      </c>
      <c r="K306" t="str">
        <f t="shared" ca="1" si="202"/>
        <v>LOST</v>
      </c>
      <c r="M306" t="str">
        <f ca="1">IF(AND(RESULT!$G365&gt;M$1,RESULT!$C365+RESULT!$D365&gt;2),"WON",IF(AND(RESULT!$G365&lt;M$1,RESULT!$C365+RESULT!$D365&lt;3),"WON","LOST"))</f>
        <v>LOST</v>
      </c>
      <c r="N306" t="str">
        <f ca="1">IF(AND(RESULT!$K365&gt;M$1,RESULT!$C365+RESULT!$D365&gt;2),"WON",IF(AND(RESULT!$K365&lt;M$1,RESULT!$C365+RESULT!$D365&lt;3),"WON","LOST"))</f>
        <v>LOST</v>
      </c>
      <c r="O306" t="str">
        <f t="shared" ca="1" si="203"/>
        <v>LOST</v>
      </c>
      <c r="Q306" t="str">
        <f ca="1">IF(AND(RESULT!$G365&gt;Q$1,RESULT!$C365+RESULT!$D365&gt;2),"WON",IF(AND(RESULT!$G365&lt;Q$1,RESULT!$C365+RESULT!$D365&lt;3),"WON","LOST"))</f>
        <v>LOST</v>
      </c>
      <c r="R306" t="str">
        <f ca="1">IF(AND(RESULT!$K365&gt;Q$1,RESULT!$C365+RESULT!$D365&gt;2),"WON",IF(AND(RESULT!$K365&lt;Q$1,RESULT!$C365+RESULT!$D365&lt;3),"WON","LOST"))</f>
        <v>LOST</v>
      </c>
      <c r="S306" t="str">
        <f t="shared" ca="1" si="204"/>
        <v>LOST</v>
      </c>
      <c r="U306" t="str">
        <f ca="1">IF(AND(RESULT!$G365&gt;U$1,RESULT!$C365+RESULT!$D365&gt;2),"WON",IF(AND(RESULT!$G365&lt;U$1,RESULT!$C365+RESULT!$D365&lt;3),"WON","LOST"))</f>
        <v>LOST</v>
      </c>
      <c r="V306" t="str">
        <f ca="1">IF(AND(RESULT!$K365&gt;U$1,RESULT!$C365+RESULT!$D365&gt;2),"WON",IF(AND(RESULT!$K365&lt;U$1,RESULT!$C365+RESULT!$D365&lt;3),"WON","LOST"))</f>
        <v>LOST</v>
      </c>
      <c r="W306" t="str">
        <f t="shared" ca="1" si="205"/>
        <v>LOST</v>
      </c>
      <c r="Y306" t="str">
        <f ca="1">IF(AND(RESULT!$G365&gt;Y$1,RESULT!$C365+RESULT!$D365&gt;2),"WON",IF(AND(RESULT!$G365&lt;Y$1,RESULT!$C365+RESULT!$D365&lt;3),"WON","LOST"))</f>
        <v>LOST</v>
      </c>
      <c r="Z306" t="str">
        <f ca="1">IF(AND(RESULT!$K365&gt;Y$1,RESULT!$C365+RESULT!$D365&gt;2),"WON",IF(AND(RESULT!$K365&lt;Y$1,RESULT!$C365+RESULT!$D365&lt;3),"WON","LOST"))</f>
        <v>LOST</v>
      </c>
      <c r="AA306" t="str">
        <f t="shared" ca="1" si="206"/>
        <v>LOST</v>
      </c>
      <c r="AC306" t="str">
        <f ca="1">IF(AND(RESULT!$G365&gt;AC$1,RESULT!$C365+RESULT!$D365&gt;2),"WON",IF(AND(RESULT!$G365&lt;AC$1,RESULT!$C365+RESULT!$D365&lt;3),"WON","LOST"))</f>
        <v>WON</v>
      </c>
      <c r="AD306" t="str">
        <f ca="1">IF(AND(RESULT!$K365&gt;AC$1,RESULT!$C365+RESULT!$D365&gt;2),"WON",IF(AND(RESULT!$K365&lt;AC$1,RESULT!$C365+RESULT!$D365&lt;3),"WON","LOST"))</f>
        <v>WON</v>
      </c>
      <c r="AE306" t="str">
        <f t="shared" ca="1" si="207"/>
        <v>WON</v>
      </c>
    </row>
    <row r="307" spans="1:31">
      <c r="A307" t="str">
        <f ca="1">IF(AND(RESULT!$G366&gt;A$1,RESULT!$C366+RESULT!$D366&gt;2),"WON",IF(AND(RESULT!$G366&lt;A$1,RESULT!$C366+RESULT!$D366&lt;3),"WON","LOST"))</f>
        <v>LOST</v>
      </c>
      <c r="B307" t="str">
        <f ca="1">IF(AND(RESULT!$K366&gt;A$1,RESULT!$C366+RESULT!$D366&gt;2),"WON",IF(AND(RESULT!$K366&lt;A$1,RESULT!$C366+RESULT!$D366&lt;3),"WON","LOST"))</f>
        <v>LOST</v>
      </c>
      <c r="C307" t="str">
        <f t="shared" ca="1" si="200"/>
        <v>LOST</v>
      </c>
      <c r="E307" t="str">
        <f ca="1">IF(AND(RESULT!$G366&gt;E$1,RESULT!$C366+RESULT!$D366&gt;2),"WON",IF(AND(RESULT!$G366&lt;E$1,RESULT!$C366+RESULT!$D366&lt;3),"WON","LOST"))</f>
        <v>LOST</v>
      </c>
      <c r="F307" t="str">
        <f ca="1">IF(AND(RESULT!$K366&gt;E$1,RESULT!$C366+RESULT!$D366&gt;2),"WON",IF(AND(RESULT!$K366&lt;E$1,RESULT!$C366+RESULT!$D366&lt;3),"WON","LOST"))</f>
        <v>LOST</v>
      </c>
      <c r="G307" t="str">
        <f t="shared" ca="1" si="201"/>
        <v>LOST</v>
      </c>
      <c r="I307" t="str">
        <f ca="1">IF(AND(RESULT!$G366&gt;I$1,RESULT!$C366+RESULT!$D366&gt;2),"WON",IF(AND(RESULT!$G366&lt;I$1,RESULT!$C366+RESULT!$D366&lt;3),"WON","LOST"))</f>
        <v>LOST</v>
      </c>
      <c r="J307" t="str">
        <f ca="1">IF(AND(RESULT!$K366&gt;I$1,RESULT!$C366+RESULT!$D366&gt;2),"WON",IF(AND(RESULT!$K366&lt;I$1,RESULT!$C366+RESULT!$D366&lt;3),"WON","LOST"))</f>
        <v>LOST</v>
      </c>
      <c r="K307" t="str">
        <f t="shared" ca="1" si="202"/>
        <v>LOST</v>
      </c>
      <c r="M307" t="str">
        <f ca="1">IF(AND(RESULT!$G366&gt;M$1,RESULT!$C366+RESULT!$D366&gt;2),"WON",IF(AND(RESULT!$G366&lt;M$1,RESULT!$C366+RESULT!$D366&lt;3),"WON","LOST"))</f>
        <v>LOST</v>
      </c>
      <c r="N307" t="str">
        <f ca="1">IF(AND(RESULT!$K366&gt;M$1,RESULT!$C366+RESULT!$D366&gt;2),"WON",IF(AND(RESULT!$K366&lt;M$1,RESULT!$C366+RESULT!$D366&lt;3),"WON","LOST"))</f>
        <v>LOST</v>
      </c>
      <c r="O307" t="str">
        <f t="shared" ca="1" si="203"/>
        <v>LOST</v>
      </c>
      <c r="Q307" t="str">
        <f ca="1">IF(AND(RESULT!$G366&gt;Q$1,RESULT!$C366+RESULT!$D366&gt;2),"WON",IF(AND(RESULT!$G366&lt;Q$1,RESULT!$C366+RESULT!$D366&lt;3),"WON","LOST"))</f>
        <v>LOST</v>
      </c>
      <c r="R307" t="str">
        <f ca="1">IF(AND(RESULT!$K366&gt;Q$1,RESULT!$C366+RESULT!$D366&gt;2),"WON",IF(AND(RESULT!$K366&lt;Q$1,RESULT!$C366+RESULT!$D366&lt;3),"WON","LOST"))</f>
        <v>LOST</v>
      </c>
      <c r="S307" t="str">
        <f t="shared" ca="1" si="204"/>
        <v>LOST</v>
      </c>
      <c r="U307" t="str">
        <f ca="1">IF(AND(RESULT!$G366&gt;U$1,RESULT!$C366+RESULT!$D366&gt;2),"WON",IF(AND(RESULT!$G366&lt;U$1,RESULT!$C366+RESULT!$D366&lt;3),"WON","LOST"))</f>
        <v>LOST</v>
      </c>
      <c r="V307" t="str">
        <f ca="1">IF(AND(RESULT!$K366&gt;U$1,RESULT!$C366+RESULT!$D366&gt;2),"WON",IF(AND(RESULT!$K366&lt;U$1,RESULT!$C366+RESULT!$D366&lt;3),"WON","LOST"))</f>
        <v>LOST</v>
      </c>
      <c r="W307" t="str">
        <f t="shared" ca="1" si="205"/>
        <v>LOST</v>
      </c>
      <c r="Y307" t="str">
        <f ca="1">IF(AND(RESULT!$G366&gt;Y$1,RESULT!$C366+RESULT!$D366&gt;2),"WON",IF(AND(RESULT!$G366&lt;Y$1,RESULT!$C366+RESULT!$D366&lt;3),"WON","LOST"))</f>
        <v>LOST</v>
      </c>
      <c r="Z307" t="str">
        <f ca="1">IF(AND(RESULT!$K366&gt;Y$1,RESULT!$C366+RESULT!$D366&gt;2),"WON",IF(AND(RESULT!$K366&lt;Y$1,RESULT!$C366+RESULT!$D366&lt;3),"WON","LOST"))</f>
        <v>LOST</v>
      </c>
      <c r="AA307" t="str">
        <f t="shared" ca="1" si="206"/>
        <v>LOST</v>
      </c>
      <c r="AC307" t="str">
        <f ca="1">IF(AND(RESULT!$G366&gt;AC$1,RESULT!$C366+RESULT!$D366&gt;2),"WON",IF(AND(RESULT!$G366&lt;AC$1,RESULT!$C366+RESULT!$D366&lt;3),"WON","LOST"))</f>
        <v>LOST</v>
      </c>
      <c r="AD307" t="str">
        <f ca="1">IF(AND(RESULT!$K366&gt;AC$1,RESULT!$C366+RESULT!$D366&gt;2),"WON",IF(AND(RESULT!$K366&lt;AC$1,RESULT!$C366+RESULT!$D366&lt;3),"WON","LOST"))</f>
        <v>LOST</v>
      </c>
      <c r="AE307" t="str">
        <f t="shared" ca="1" si="207"/>
        <v>LOST</v>
      </c>
    </row>
    <row r="308" spans="1:31">
      <c r="A308" t="str">
        <f ca="1">IF(AND(RESULT!$G367&gt;A$1,RESULT!$C367+RESULT!$D367&gt;2),"WON",IF(AND(RESULT!$G367&lt;A$1,RESULT!$C367+RESULT!$D367&lt;3),"WON","LOST"))</f>
        <v>LOST</v>
      </c>
      <c r="B308" t="str">
        <f ca="1">IF(AND(RESULT!$K367&gt;A$1,RESULT!$C367+RESULT!$D367&gt;2),"WON",IF(AND(RESULT!$K367&lt;A$1,RESULT!$C367+RESULT!$D367&lt;3),"WON","LOST"))</f>
        <v>WON</v>
      </c>
      <c r="C308" t="str">
        <f t="shared" ca="1" si="200"/>
        <v>DP</v>
      </c>
      <c r="E308" t="str">
        <f ca="1">IF(AND(RESULT!$G367&gt;E$1,RESULT!$C367+RESULT!$D367&gt;2),"WON",IF(AND(RESULT!$G367&lt;E$1,RESULT!$C367+RESULT!$D367&lt;3),"WON","LOST"))</f>
        <v>LOST</v>
      </c>
      <c r="F308" t="str">
        <f ca="1">IF(AND(RESULT!$K367&gt;E$1,RESULT!$C367+RESULT!$D367&gt;2),"WON",IF(AND(RESULT!$K367&lt;E$1,RESULT!$C367+RESULT!$D367&lt;3),"WON","LOST"))</f>
        <v>WON</v>
      </c>
      <c r="G308" t="str">
        <f t="shared" ca="1" si="201"/>
        <v>DP</v>
      </c>
      <c r="I308" t="str">
        <f ca="1">IF(AND(RESULT!$G367&gt;I$1,RESULT!$C367+RESULT!$D367&gt;2),"WON",IF(AND(RESULT!$G367&lt;I$1,RESULT!$C367+RESULT!$D367&lt;3),"WON","LOST"))</f>
        <v>LOST</v>
      </c>
      <c r="J308" t="str">
        <f ca="1">IF(AND(RESULT!$K367&gt;I$1,RESULT!$C367+RESULT!$D367&gt;2),"WON",IF(AND(RESULT!$K367&lt;I$1,RESULT!$C367+RESULT!$D367&lt;3),"WON","LOST"))</f>
        <v>WON</v>
      </c>
      <c r="K308" t="str">
        <f t="shared" ca="1" si="202"/>
        <v>DP</v>
      </c>
      <c r="M308" t="str">
        <f ca="1">IF(AND(RESULT!$G367&gt;M$1,RESULT!$C367+RESULT!$D367&gt;2),"WON",IF(AND(RESULT!$G367&lt;M$1,RESULT!$C367+RESULT!$D367&lt;3),"WON","LOST"))</f>
        <v>LOST</v>
      </c>
      <c r="N308" t="str">
        <f ca="1">IF(AND(RESULT!$K367&gt;M$1,RESULT!$C367+RESULT!$D367&gt;2),"WON",IF(AND(RESULT!$K367&lt;M$1,RESULT!$C367+RESULT!$D367&lt;3),"WON","LOST"))</f>
        <v>LOST</v>
      </c>
      <c r="O308" t="str">
        <f t="shared" ca="1" si="203"/>
        <v>LOST</v>
      </c>
      <c r="Q308" t="str">
        <f ca="1">IF(AND(RESULT!$G367&gt;Q$1,RESULT!$C367+RESULT!$D367&gt;2),"WON",IF(AND(RESULT!$G367&lt;Q$1,RESULT!$C367+RESULT!$D367&lt;3),"WON","LOST"))</f>
        <v>LOST</v>
      </c>
      <c r="R308" t="str">
        <f ca="1">IF(AND(RESULT!$K367&gt;Q$1,RESULT!$C367+RESULT!$D367&gt;2),"WON",IF(AND(RESULT!$K367&lt;Q$1,RESULT!$C367+RESULT!$D367&lt;3),"WON","LOST"))</f>
        <v>LOST</v>
      </c>
      <c r="S308" t="str">
        <f t="shared" ca="1" si="204"/>
        <v>LOST</v>
      </c>
      <c r="U308" t="str">
        <f ca="1">IF(AND(RESULT!$G367&gt;U$1,RESULT!$C367+RESULT!$D367&gt;2),"WON",IF(AND(RESULT!$G367&lt;U$1,RESULT!$C367+RESULT!$D367&lt;3),"WON","LOST"))</f>
        <v>LOST</v>
      </c>
      <c r="V308" t="str">
        <f ca="1">IF(AND(RESULT!$K367&gt;U$1,RESULT!$C367+RESULT!$D367&gt;2),"WON",IF(AND(RESULT!$K367&lt;U$1,RESULT!$C367+RESULT!$D367&lt;3),"WON","LOST"))</f>
        <v>LOST</v>
      </c>
      <c r="W308" t="str">
        <f t="shared" ca="1" si="205"/>
        <v>LOST</v>
      </c>
      <c r="Y308" t="str">
        <f ca="1">IF(AND(RESULT!$G367&gt;Y$1,RESULT!$C367+RESULT!$D367&gt;2),"WON",IF(AND(RESULT!$G367&lt;Y$1,RESULT!$C367+RESULT!$D367&lt;3),"WON","LOST"))</f>
        <v>LOST</v>
      </c>
      <c r="Z308" t="str">
        <f ca="1">IF(AND(RESULT!$K367&gt;Y$1,RESULT!$C367+RESULT!$D367&gt;2),"WON",IF(AND(RESULT!$K367&lt;Y$1,RESULT!$C367+RESULT!$D367&lt;3),"WON","LOST"))</f>
        <v>LOST</v>
      </c>
      <c r="AA308" t="str">
        <f t="shared" ca="1" si="206"/>
        <v>LOST</v>
      </c>
      <c r="AC308" t="str">
        <f ca="1">IF(AND(RESULT!$G367&gt;AC$1,RESULT!$C367+RESULT!$D367&gt;2),"WON",IF(AND(RESULT!$G367&lt;AC$1,RESULT!$C367+RESULT!$D367&lt;3),"WON","LOST"))</f>
        <v>WON</v>
      </c>
      <c r="AD308" t="str">
        <f ca="1">IF(AND(RESULT!$K367&gt;AC$1,RESULT!$C367+RESULT!$D367&gt;2),"WON",IF(AND(RESULT!$K367&lt;AC$1,RESULT!$C367+RESULT!$D367&lt;3),"WON","LOST"))</f>
        <v>WON</v>
      </c>
      <c r="AE308" t="str">
        <f t="shared" ca="1" si="207"/>
        <v>WON</v>
      </c>
    </row>
    <row r="309" spans="1:31">
      <c r="A309" t="str">
        <f ca="1">IF(AND(RESULT!$G368&gt;A$1,RESULT!$C368+RESULT!$D368&gt;2),"WON",IF(AND(RESULT!$G368&lt;A$1,RESULT!$C368+RESULT!$D368&lt;3),"WON","LOST"))</f>
        <v>LOST</v>
      </c>
      <c r="B309" t="str">
        <f ca="1">IF(AND(RESULT!$K368&gt;A$1,RESULT!$C368+RESULT!$D368&gt;2),"WON",IF(AND(RESULT!$K368&lt;A$1,RESULT!$C368+RESULT!$D368&lt;3),"WON","LOST"))</f>
        <v>LOST</v>
      </c>
      <c r="C309" t="str">
        <f t="shared" ca="1" si="200"/>
        <v>LOST</v>
      </c>
      <c r="E309" t="str">
        <f ca="1">IF(AND(RESULT!$G368&gt;E$1,RESULT!$C368+RESULT!$D368&gt;2),"WON",IF(AND(RESULT!$G368&lt;E$1,RESULT!$C368+RESULT!$D368&lt;3),"WON","LOST"))</f>
        <v>LOST</v>
      </c>
      <c r="F309" t="str">
        <f ca="1">IF(AND(RESULT!$K368&gt;E$1,RESULT!$C368+RESULT!$D368&gt;2),"WON",IF(AND(RESULT!$K368&lt;E$1,RESULT!$C368+RESULT!$D368&lt;3),"WON","LOST"))</f>
        <v>LOST</v>
      </c>
      <c r="G309" t="str">
        <f t="shared" ca="1" si="201"/>
        <v>LOST</v>
      </c>
      <c r="I309" t="str">
        <f ca="1">IF(AND(RESULT!$G368&gt;I$1,RESULT!$C368+RESULT!$D368&gt;2),"WON",IF(AND(RESULT!$G368&lt;I$1,RESULT!$C368+RESULT!$D368&lt;3),"WON","LOST"))</f>
        <v>LOST</v>
      </c>
      <c r="J309" t="str">
        <f ca="1">IF(AND(RESULT!$K368&gt;I$1,RESULT!$C368+RESULT!$D368&gt;2),"WON",IF(AND(RESULT!$K368&lt;I$1,RESULT!$C368+RESULT!$D368&lt;3),"WON","LOST"))</f>
        <v>LOST</v>
      </c>
      <c r="K309" t="str">
        <f t="shared" ca="1" si="202"/>
        <v>LOST</v>
      </c>
      <c r="M309" t="str">
        <f ca="1">IF(AND(RESULT!$G368&gt;M$1,RESULT!$C368+RESULT!$D368&gt;2),"WON",IF(AND(RESULT!$G368&lt;M$1,RESULT!$C368+RESULT!$D368&lt;3),"WON","LOST"))</f>
        <v>LOST</v>
      </c>
      <c r="N309" t="str">
        <f ca="1">IF(AND(RESULT!$K368&gt;M$1,RESULT!$C368+RESULT!$D368&gt;2),"WON",IF(AND(RESULT!$K368&lt;M$1,RESULT!$C368+RESULT!$D368&lt;3),"WON","LOST"))</f>
        <v>LOST</v>
      </c>
      <c r="O309" t="str">
        <f t="shared" ca="1" si="203"/>
        <v>LOST</v>
      </c>
      <c r="Q309" t="str">
        <f ca="1">IF(AND(RESULT!$G368&gt;Q$1,RESULT!$C368+RESULT!$D368&gt;2),"WON",IF(AND(RESULT!$G368&lt;Q$1,RESULT!$C368+RESULT!$D368&lt;3),"WON","LOST"))</f>
        <v>LOST</v>
      </c>
      <c r="R309" t="str">
        <f ca="1">IF(AND(RESULT!$K368&gt;Q$1,RESULT!$C368+RESULT!$D368&gt;2),"WON",IF(AND(RESULT!$K368&lt;Q$1,RESULT!$C368+RESULT!$D368&lt;3),"WON","LOST"))</f>
        <v>LOST</v>
      </c>
      <c r="S309" t="str">
        <f t="shared" ca="1" si="204"/>
        <v>LOST</v>
      </c>
      <c r="U309" t="str">
        <f ca="1">IF(AND(RESULT!$G368&gt;U$1,RESULT!$C368+RESULT!$D368&gt;2),"WON",IF(AND(RESULT!$G368&lt;U$1,RESULT!$C368+RESULT!$D368&lt;3),"WON","LOST"))</f>
        <v>LOST</v>
      </c>
      <c r="V309" t="str">
        <f ca="1">IF(AND(RESULT!$K368&gt;U$1,RESULT!$C368+RESULT!$D368&gt;2),"WON",IF(AND(RESULT!$K368&lt;U$1,RESULT!$C368+RESULT!$D368&lt;3),"WON","LOST"))</f>
        <v>LOST</v>
      </c>
      <c r="W309" t="str">
        <f t="shared" ca="1" si="205"/>
        <v>LOST</v>
      </c>
      <c r="Y309" t="str">
        <f ca="1">IF(AND(RESULT!$G368&gt;Y$1,RESULT!$C368+RESULT!$D368&gt;2),"WON",IF(AND(RESULT!$G368&lt;Y$1,RESULT!$C368+RESULT!$D368&lt;3),"WON","LOST"))</f>
        <v>LOST</v>
      </c>
      <c r="Z309" t="str">
        <f ca="1">IF(AND(RESULT!$K368&gt;Y$1,RESULT!$C368+RESULT!$D368&gt;2),"WON",IF(AND(RESULT!$K368&lt;Y$1,RESULT!$C368+RESULT!$D368&lt;3),"WON","LOST"))</f>
        <v>LOST</v>
      </c>
      <c r="AA309" t="str">
        <f t="shared" ca="1" si="206"/>
        <v>LOST</v>
      </c>
      <c r="AC309" t="str">
        <f ca="1">IF(AND(RESULT!$G368&gt;AC$1,RESULT!$C368+RESULT!$D368&gt;2),"WON",IF(AND(RESULT!$G368&lt;AC$1,RESULT!$C368+RESULT!$D368&lt;3),"WON","LOST"))</f>
        <v>WON</v>
      </c>
      <c r="AD309" t="str">
        <f ca="1">IF(AND(RESULT!$K368&gt;AC$1,RESULT!$C368+RESULT!$D368&gt;2),"WON",IF(AND(RESULT!$K368&lt;AC$1,RESULT!$C368+RESULT!$D368&lt;3),"WON","LOST"))</f>
        <v>LOST</v>
      </c>
      <c r="AE309" t="str">
        <f t="shared" ca="1" si="207"/>
        <v>DP</v>
      </c>
    </row>
    <row r="310" spans="1:31">
      <c r="A310" t="str">
        <f ca="1">IF(AND(RESULT!$G369&gt;A$1,RESULT!$C369+RESULT!$D369&gt;2),"WON",IF(AND(RESULT!$G369&lt;A$1,RESULT!$C369+RESULT!$D369&lt;3),"WON","LOST"))</f>
        <v>LOST</v>
      </c>
      <c r="B310" t="str">
        <f ca="1">IF(AND(RESULT!$K369&gt;A$1,RESULT!$C369+RESULT!$D369&gt;2),"WON",IF(AND(RESULT!$K369&lt;A$1,RESULT!$C369+RESULT!$D369&lt;3),"WON","LOST"))</f>
        <v>WON</v>
      </c>
      <c r="C310" t="str">
        <f t="shared" ca="1" si="200"/>
        <v>DP</v>
      </c>
      <c r="E310" t="str">
        <f ca="1">IF(AND(RESULT!$G369&gt;E$1,RESULT!$C369+RESULT!$D369&gt;2),"WON",IF(AND(RESULT!$G369&lt;E$1,RESULT!$C369+RESULT!$D369&lt;3),"WON","LOST"))</f>
        <v>LOST</v>
      </c>
      <c r="F310" t="str">
        <f ca="1">IF(AND(RESULT!$K369&gt;E$1,RESULT!$C369+RESULT!$D369&gt;2),"WON",IF(AND(RESULT!$K369&lt;E$1,RESULT!$C369+RESULT!$D369&lt;3),"WON","LOST"))</f>
        <v>WON</v>
      </c>
      <c r="G310" t="str">
        <f t="shared" ca="1" si="201"/>
        <v>DP</v>
      </c>
      <c r="I310" t="str">
        <f ca="1">IF(AND(RESULT!$G369&gt;I$1,RESULT!$C369+RESULT!$D369&gt;2),"WON",IF(AND(RESULT!$G369&lt;I$1,RESULT!$C369+RESULT!$D369&lt;3),"WON","LOST"))</f>
        <v>LOST</v>
      </c>
      <c r="J310" t="str">
        <f ca="1">IF(AND(RESULT!$K369&gt;I$1,RESULT!$C369+RESULT!$D369&gt;2),"WON",IF(AND(RESULT!$K369&lt;I$1,RESULT!$C369+RESULT!$D369&lt;3),"WON","LOST"))</f>
        <v>WON</v>
      </c>
      <c r="K310" t="str">
        <f t="shared" ca="1" si="202"/>
        <v>DP</v>
      </c>
      <c r="M310" t="str">
        <f ca="1">IF(AND(RESULT!$G369&gt;M$1,RESULT!$C369+RESULT!$D369&gt;2),"WON",IF(AND(RESULT!$G369&lt;M$1,RESULT!$C369+RESULT!$D369&lt;3),"WON","LOST"))</f>
        <v>LOST</v>
      </c>
      <c r="N310" t="str">
        <f ca="1">IF(AND(RESULT!$K369&gt;M$1,RESULT!$C369+RESULT!$D369&gt;2),"WON",IF(AND(RESULT!$K369&lt;M$1,RESULT!$C369+RESULT!$D369&lt;3),"WON","LOST"))</f>
        <v>LOST</v>
      </c>
      <c r="O310" t="str">
        <f t="shared" ca="1" si="203"/>
        <v>LOST</v>
      </c>
      <c r="Q310" t="str">
        <f ca="1">IF(AND(RESULT!$G369&gt;Q$1,RESULT!$C369+RESULT!$D369&gt;2),"WON",IF(AND(RESULT!$G369&lt;Q$1,RESULT!$C369+RESULT!$D369&lt;3),"WON","LOST"))</f>
        <v>LOST</v>
      </c>
      <c r="R310" t="str">
        <f ca="1">IF(AND(RESULT!$K369&gt;Q$1,RESULT!$C369+RESULT!$D369&gt;2),"WON",IF(AND(RESULT!$K369&lt;Q$1,RESULT!$C369+RESULT!$D369&lt;3),"WON","LOST"))</f>
        <v>LOST</v>
      </c>
      <c r="S310" t="str">
        <f t="shared" ca="1" si="204"/>
        <v>LOST</v>
      </c>
      <c r="U310" t="str">
        <f ca="1">IF(AND(RESULT!$G369&gt;U$1,RESULT!$C369+RESULT!$D369&gt;2),"WON",IF(AND(RESULT!$G369&lt;U$1,RESULT!$C369+RESULT!$D369&lt;3),"WON","LOST"))</f>
        <v>LOST</v>
      </c>
      <c r="V310" t="str">
        <f ca="1">IF(AND(RESULT!$K369&gt;U$1,RESULT!$C369+RESULT!$D369&gt;2),"WON",IF(AND(RESULT!$K369&lt;U$1,RESULT!$C369+RESULT!$D369&lt;3),"WON","LOST"))</f>
        <v>LOST</v>
      </c>
      <c r="W310" t="str">
        <f t="shared" ca="1" si="205"/>
        <v>LOST</v>
      </c>
      <c r="Y310" t="str">
        <f ca="1">IF(AND(RESULT!$G369&gt;Y$1,RESULT!$C369+RESULT!$D369&gt;2),"WON",IF(AND(RESULT!$G369&lt;Y$1,RESULT!$C369+RESULT!$D369&lt;3),"WON","LOST"))</f>
        <v>LOST</v>
      </c>
      <c r="Z310" t="str">
        <f ca="1">IF(AND(RESULT!$K369&gt;Y$1,RESULT!$C369+RESULT!$D369&gt;2),"WON",IF(AND(RESULT!$K369&lt;Y$1,RESULT!$C369+RESULT!$D369&lt;3),"WON","LOST"))</f>
        <v>LOST</v>
      </c>
      <c r="AA310" t="str">
        <f t="shared" ca="1" si="206"/>
        <v>LOST</v>
      </c>
      <c r="AC310" t="str">
        <f ca="1">IF(AND(RESULT!$G369&gt;AC$1,RESULT!$C369+RESULT!$D369&gt;2),"WON",IF(AND(RESULT!$G369&lt;AC$1,RESULT!$C369+RESULT!$D369&lt;3),"WON","LOST"))</f>
        <v>WON</v>
      </c>
      <c r="AD310" t="str">
        <f ca="1">IF(AND(RESULT!$K369&gt;AC$1,RESULT!$C369+RESULT!$D369&gt;2),"WON",IF(AND(RESULT!$K369&lt;AC$1,RESULT!$C369+RESULT!$D369&lt;3),"WON","LOST"))</f>
        <v>WON</v>
      </c>
      <c r="AE310" t="str">
        <f t="shared" ca="1" si="207"/>
        <v>WON</v>
      </c>
    </row>
    <row r="311" spans="1:31">
      <c r="A311" t="str">
        <f ca="1">IF(AND(RESULT!$G370&gt;A$1,RESULT!$C370+RESULT!$D370&gt;2),"WON",IF(AND(RESULT!$G370&lt;A$1,RESULT!$C370+RESULT!$D370&lt;3),"WON","LOST"))</f>
        <v>LOST</v>
      </c>
      <c r="B311" t="str">
        <f ca="1">IF(AND(RESULT!$K370&gt;A$1,RESULT!$C370+RESULT!$D370&gt;2),"WON",IF(AND(RESULT!$K370&lt;A$1,RESULT!$C370+RESULT!$D370&lt;3),"WON","LOST"))</f>
        <v>LOST</v>
      </c>
      <c r="C311" t="str">
        <f t="shared" ca="1" si="200"/>
        <v>LOST</v>
      </c>
      <c r="E311" t="str">
        <f ca="1">IF(AND(RESULT!$G370&gt;E$1,RESULT!$C370+RESULT!$D370&gt;2),"WON",IF(AND(RESULT!$G370&lt;E$1,RESULT!$C370+RESULT!$D370&lt;3),"WON","LOST"))</f>
        <v>LOST</v>
      </c>
      <c r="F311" t="str">
        <f ca="1">IF(AND(RESULT!$K370&gt;E$1,RESULT!$C370+RESULT!$D370&gt;2),"WON",IF(AND(RESULT!$K370&lt;E$1,RESULT!$C370+RESULT!$D370&lt;3),"WON","LOST"))</f>
        <v>LOST</v>
      </c>
      <c r="G311" t="str">
        <f t="shared" ca="1" si="201"/>
        <v>LOST</v>
      </c>
      <c r="I311" t="str">
        <f ca="1">IF(AND(RESULT!$G370&gt;I$1,RESULT!$C370+RESULT!$D370&gt;2),"WON",IF(AND(RESULT!$G370&lt;I$1,RESULT!$C370+RESULT!$D370&lt;3),"WON","LOST"))</f>
        <v>LOST</v>
      </c>
      <c r="J311" t="str">
        <f ca="1">IF(AND(RESULT!$K370&gt;I$1,RESULT!$C370+RESULT!$D370&gt;2),"WON",IF(AND(RESULT!$K370&lt;I$1,RESULT!$C370+RESULT!$D370&lt;3),"WON","LOST"))</f>
        <v>LOST</v>
      </c>
      <c r="K311" t="str">
        <f t="shared" ca="1" si="202"/>
        <v>LOST</v>
      </c>
      <c r="M311" t="str">
        <f ca="1">IF(AND(RESULT!$G370&gt;M$1,RESULT!$C370+RESULT!$D370&gt;2),"WON",IF(AND(RESULT!$G370&lt;M$1,RESULT!$C370+RESULT!$D370&lt;3),"WON","LOST"))</f>
        <v>LOST</v>
      </c>
      <c r="N311" t="str">
        <f ca="1">IF(AND(RESULT!$K370&gt;M$1,RESULT!$C370+RESULT!$D370&gt;2),"WON",IF(AND(RESULT!$K370&lt;M$1,RESULT!$C370+RESULT!$D370&lt;3),"WON","LOST"))</f>
        <v>LOST</v>
      </c>
      <c r="O311" t="str">
        <f t="shared" ca="1" si="203"/>
        <v>LOST</v>
      </c>
      <c r="Q311" t="str">
        <f ca="1">IF(AND(RESULT!$G370&gt;Q$1,RESULT!$C370+RESULT!$D370&gt;2),"WON",IF(AND(RESULT!$G370&lt;Q$1,RESULT!$C370+RESULT!$D370&lt;3),"WON","LOST"))</f>
        <v>LOST</v>
      </c>
      <c r="R311" t="str">
        <f ca="1">IF(AND(RESULT!$K370&gt;Q$1,RESULT!$C370+RESULT!$D370&gt;2),"WON",IF(AND(RESULT!$K370&lt;Q$1,RESULT!$C370+RESULT!$D370&lt;3),"WON","LOST"))</f>
        <v>LOST</v>
      </c>
      <c r="S311" t="str">
        <f t="shared" ca="1" si="204"/>
        <v>LOST</v>
      </c>
      <c r="U311" t="str">
        <f ca="1">IF(AND(RESULT!$G370&gt;U$1,RESULT!$C370+RESULT!$D370&gt;2),"WON",IF(AND(RESULT!$G370&lt;U$1,RESULT!$C370+RESULT!$D370&lt;3),"WON","LOST"))</f>
        <v>LOST</v>
      </c>
      <c r="V311" t="str">
        <f ca="1">IF(AND(RESULT!$K370&gt;U$1,RESULT!$C370+RESULT!$D370&gt;2),"WON",IF(AND(RESULT!$K370&lt;U$1,RESULT!$C370+RESULT!$D370&lt;3),"WON","LOST"))</f>
        <v>LOST</v>
      </c>
      <c r="W311" t="str">
        <f t="shared" ca="1" si="205"/>
        <v>LOST</v>
      </c>
      <c r="Y311" t="str">
        <f ca="1">IF(AND(RESULT!$G370&gt;Y$1,RESULT!$C370+RESULT!$D370&gt;2),"WON",IF(AND(RESULT!$G370&lt;Y$1,RESULT!$C370+RESULT!$D370&lt;3),"WON","LOST"))</f>
        <v>LOST</v>
      </c>
      <c r="Z311" t="str">
        <f ca="1">IF(AND(RESULT!$K370&gt;Y$1,RESULT!$C370+RESULT!$D370&gt;2),"WON",IF(AND(RESULT!$K370&lt;Y$1,RESULT!$C370+RESULT!$D370&lt;3),"WON","LOST"))</f>
        <v>LOST</v>
      </c>
      <c r="AA311" t="str">
        <f t="shared" ca="1" si="206"/>
        <v>LOST</v>
      </c>
      <c r="AC311" t="str">
        <f ca="1">IF(AND(RESULT!$G370&gt;AC$1,RESULT!$C370+RESULT!$D370&gt;2),"WON",IF(AND(RESULT!$G370&lt;AC$1,RESULT!$C370+RESULT!$D370&lt;3),"WON","LOST"))</f>
        <v>WON</v>
      </c>
      <c r="AD311" t="str">
        <f ca="1">IF(AND(RESULT!$K370&gt;AC$1,RESULT!$C370+RESULT!$D370&gt;2),"WON",IF(AND(RESULT!$K370&lt;AC$1,RESULT!$C370+RESULT!$D370&lt;3),"WON","LOST"))</f>
        <v>WON</v>
      </c>
      <c r="AE311" t="str">
        <f t="shared" ca="1" si="207"/>
        <v>WON</v>
      </c>
    </row>
    <row r="312" spans="1:31">
      <c r="A312" t="str">
        <f ca="1">IF(AND(RESULT!$G371&gt;A$1,RESULT!$C371+RESULT!$D371&gt;2),"WON",IF(AND(RESULT!$G371&lt;A$1,RESULT!$C371+RESULT!$D371&lt;3),"WON","LOST"))</f>
        <v>LOST</v>
      </c>
      <c r="B312" t="str">
        <f ca="1">IF(AND(RESULT!$K371&gt;A$1,RESULT!$C371+RESULT!$D371&gt;2),"WON",IF(AND(RESULT!$K371&lt;A$1,RESULT!$C371+RESULT!$D371&lt;3),"WON","LOST"))</f>
        <v>LOST</v>
      </c>
      <c r="C312" t="str">
        <f t="shared" ca="1" si="200"/>
        <v>LOST</v>
      </c>
      <c r="E312" t="str">
        <f ca="1">IF(AND(RESULT!$G371&gt;E$1,RESULT!$C371+RESULT!$D371&gt;2),"WON",IF(AND(RESULT!$G371&lt;E$1,RESULT!$C371+RESULT!$D371&lt;3),"WON","LOST"))</f>
        <v>LOST</v>
      </c>
      <c r="F312" t="str">
        <f ca="1">IF(AND(RESULT!$K371&gt;E$1,RESULT!$C371+RESULT!$D371&gt;2),"WON",IF(AND(RESULT!$K371&lt;E$1,RESULT!$C371+RESULT!$D371&lt;3),"WON","LOST"))</f>
        <v>LOST</v>
      </c>
      <c r="G312" t="str">
        <f t="shared" ca="1" si="201"/>
        <v>LOST</v>
      </c>
      <c r="I312" t="str">
        <f ca="1">IF(AND(RESULT!$G371&gt;I$1,RESULT!$C371+RESULT!$D371&gt;2),"WON",IF(AND(RESULT!$G371&lt;I$1,RESULT!$C371+RESULT!$D371&lt;3),"WON","LOST"))</f>
        <v>LOST</v>
      </c>
      <c r="J312" t="str">
        <f ca="1">IF(AND(RESULT!$K371&gt;I$1,RESULT!$C371+RESULT!$D371&gt;2),"WON",IF(AND(RESULT!$K371&lt;I$1,RESULT!$C371+RESULT!$D371&lt;3),"WON","LOST"))</f>
        <v>LOST</v>
      </c>
      <c r="K312" t="str">
        <f t="shared" ca="1" si="202"/>
        <v>LOST</v>
      </c>
      <c r="M312" t="str">
        <f ca="1">IF(AND(RESULT!$G371&gt;M$1,RESULT!$C371+RESULT!$D371&gt;2),"WON",IF(AND(RESULT!$G371&lt;M$1,RESULT!$C371+RESULT!$D371&lt;3),"WON","LOST"))</f>
        <v>LOST</v>
      </c>
      <c r="N312" t="str">
        <f ca="1">IF(AND(RESULT!$K371&gt;M$1,RESULT!$C371+RESULT!$D371&gt;2),"WON",IF(AND(RESULT!$K371&lt;M$1,RESULT!$C371+RESULT!$D371&lt;3),"WON","LOST"))</f>
        <v>LOST</v>
      </c>
      <c r="O312" t="str">
        <f t="shared" ca="1" si="203"/>
        <v>LOST</v>
      </c>
      <c r="Q312" t="str">
        <f ca="1">IF(AND(RESULT!$G371&gt;Q$1,RESULT!$C371+RESULT!$D371&gt;2),"WON",IF(AND(RESULT!$G371&lt;Q$1,RESULT!$C371+RESULT!$D371&lt;3),"WON","LOST"))</f>
        <v>LOST</v>
      </c>
      <c r="R312" t="str">
        <f ca="1">IF(AND(RESULT!$K371&gt;Q$1,RESULT!$C371+RESULT!$D371&gt;2),"WON",IF(AND(RESULT!$K371&lt;Q$1,RESULT!$C371+RESULT!$D371&lt;3),"WON","LOST"))</f>
        <v>LOST</v>
      </c>
      <c r="S312" t="str">
        <f t="shared" ca="1" si="204"/>
        <v>LOST</v>
      </c>
      <c r="U312" t="str">
        <f ca="1">IF(AND(RESULT!$G371&gt;U$1,RESULT!$C371+RESULT!$D371&gt;2),"WON",IF(AND(RESULT!$G371&lt;U$1,RESULT!$C371+RESULT!$D371&lt;3),"WON","LOST"))</f>
        <v>LOST</v>
      </c>
      <c r="V312" t="str">
        <f ca="1">IF(AND(RESULT!$K371&gt;U$1,RESULT!$C371+RESULT!$D371&gt;2),"WON",IF(AND(RESULT!$K371&lt;U$1,RESULT!$C371+RESULT!$D371&lt;3),"WON","LOST"))</f>
        <v>LOST</v>
      </c>
      <c r="W312" t="str">
        <f t="shared" ca="1" si="205"/>
        <v>LOST</v>
      </c>
      <c r="Y312" t="str">
        <f ca="1">IF(AND(RESULT!$G371&gt;Y$1,RESULT!$C371+RESULT!$D371&gt;2),"WON",IF(AND(RESULT!$G371&lt;Y$1,RESULT!$C371+RESULT!$D371&lt;3),"WON","LOST"))</f>
        <v>LOST</v>
      </c>
      <c r="Z312" t="str">
        <f ca="1">IF(AND(RESULT!$K371&gt;Y$1,RESULT!$C371+RESULT!$D371&gt;2),"WON",IF(AND(RESULT!$K371&lt;Y$1,RESULT!$C371+RESULT!$D371&lt;3),"WON","LOST"))</f>
        <v>LOST</v>
      </c>
      <c r="AA312" t="str">
        <f t="shared" ca="1" si="206"/>
        <v>LOST</v>
      </c>
      <c r="AC312" t="str">
        <f ca="1">IF(AND(RESULT!$G371&gt;AC$1,RESULT!$C371+RESULT!$D371&gt;2),"WON",IF(AND(RESULT!$G371&lt;AC$1,RESULT!$C371+RESULT!$D371&lt;3),"WON","LOST"))</f>
        <v>WON</v>
      </c>
      <c r="AD312" t="str">
        <f ca="1">IF(AND(RESULT!$K371&gt;AC$1,RESULT!$C371+RESULT!$D371&gt;2),"WON",IF(AND(RESULT!$K371&lt;AC$1,RESULT!$C371+RESULT!$D371&lt;3),"WON","LOST"))</f>
        <v>LOST</v>
      </c>
      <c r="AE312" t="str">
        <f t="shared" ca="1" si="207"/>
        <v>DP</v>
      </c>
    </row>
    <row r="315" spans="1:31">
      <c r="A315" t="str">
        <f ca="1">IF(AND(RESULT!$G374&gt;A$1,RESULT!$C374+RESULT!$D374&gt;2),"WON",IF(AND(RESULT!$G374&lt;A$1,RESULT!$C374+RESULT!$D374&lt;3),"WON","LOST"))</f>
        <v>LOST</v>
      </c>
      <c r="B315" t="str">
        <f ca="1">IF(AND(RESULT!$K374&gt;A$1,RESULT!$C374+RESULT!$D374&gt;2),"WON",IF(AND(RESULT!$K374&lt;A$1,RESULT!$C374+RESULT!$D374&lt;3),"WON","LOST"))</f>
        <v>LOST</v>
      </c>
      <c r="C315" t="str">
        <f ca="1">IF(AND(A315="WON",B315="WON"),"WON",IF(AND(A315="LOST",B315="LOST"),"LOST","DP"))</f>
        <v>LOST</v>
      </c>
      <c r="E315" t="str">
        <f ca="1">IF(AND(RESULT!$G374&gt;E$1,RESULT!$C374+RESULT!$D374&gt;2),"WON",IF(AND(RESULT!$G374&lt;E$1,RESULT!$C374+RESULT!$D374&lt;3),"WON","LOST"))</f>
        <v>LOST</v>
      </c>
      <c r="F315" t="str">
        <f ca="1">IF(AND(RESULT!$K374&gt;E$1,RESULT!$C374+RESULT!$D374&gt;2),"WON",IF(AND(RESULT!$K374&lt;E$1,RESULT!$C374+RESULT!$D374&lt;3),"WON","LOST"))</f>
        <v>LOST</v>
      </c>
      <c r="G315" t="str">
        <f ca="1">IF(AND(E315="WON",F315="WON"),"WON",IF(AND(E315="LOST",F315="LOST"),"LOST","DP"))</f>
        <v>LOST</v>
      </c>
      <c r="I315" t="str">
        <f ca="1">IF(AND(RESULT!$G374&gt;I$1,RESULT!$C374+RESULT!$D374&gt;2),"WON",IF(AND(RESULT!$G374&lt;I$1,RESULT!$C374+RESULT!$D374&lt;3),"WON","LOST"))</f>
        <v>LOST</v>
      </c>
      <c r="J315" t="str">
        <f ca="1">IF(AND(RESULT!$K374&gt;I$1,RESULT!$C374+RESULT!$D374&gt;2),"WON",IF(AND(RESULT!$K374&lt;I$1,RESULT!$C374+RESULT!$D374&lt;3),"WON","LOST"))</f>
        <v>LOST</v>
      </c>
      <c r="K315" t="str">
        <f ca="1">IF(AND(I315="WON",J315="WON"),"WON",IF(AND(I315="LOST",J315="LOST"),"LOST","DP"))</f>
        <v>LOST</v>
      </c>
      <c r="M315" t="str">
        <f ca="1">IF(AND(RESULT!$G374&gt;M$1,RESULT!$C374+RESULT!$D374&gt;2),"WON",IF(AND(RESULT!$G374&lt;M$1,RESULT!$C374+RESULT!$D374&lt;3),"WON","LOST"))</f>
        <v>LOST</v>
      </c>
      <c r="N315" t="str">
        <f ca="1">IF(AND(RESULT!$K374&gt;M$1,RESULT!$C374+RESULT!$D374&gt;2),"WON",IF(AND(RESULT!$K374&lt;M$1,RESULT!$C374+RESULT!$D374&lt;3),"WON","LOST"))</f>
        <v>LOST</v>
      </c>
      <c r="O315" t="str">
        <f ca="1">IF(AND(M315="WON",N315="WON"),"WON",IF(AND(M315="LOST",N315="LOST"),"LOST","DP"))</f>
        <v>LOST</v>
      </c>
      <c r="Q315" t="str">
        <f ca="1">IF(AND(RESULT!$G374&gt;Q$1,RESULT!$C374+RESULT!$D374&gt;2),"WON",IF(AND(RESULT!$G374&lt;Q$1,RESULT!$C374+RESULT!$D374&lt;3),"WON","LOST"))</f>
        <v>LOST</v>
      </c>
      <c r="R315" t="str">
        <f ca="1">IF(AND(RESULT!$K374&gt;Q$1,RESULT!$C374+RESULT!$D374&gt;2),"WON",IF(AND(RESULT!$K374&lt;Q$1,RESULT!$C374+RESULT!$D374&lt;3),"WON","LOST"))</f>
        <v>LOST</v>
      </c>
      <c r="S315" t="str">
        <f ca="1">IF(AND(Q315="WON",R315="WON"),"WON",IF(AND(Q315="LOST",R315="LOST"),"LOST","DP"))</f>
        <v>LOST</v>
      </c>
      <c r="U315" t="str">
        <f ca="1">IF(AND(RESULT!$G374&gt;U$1,RESULT!$C374+RESULT!$D374&gt;2),"WON",IF(AND(RESULT!$G374&lt;U$1,RESULT!$C374+RESULT!$D374&lt;3),"WON","LOST"))</f>
        <v>LOST</v>
      </c>
      <c r="V315" t="str">
        <f ca="1">IF(AND(RESULT!$K374&gt;U$1,RESULT!$C374+RESULT!$D374&gt;2),"WON",IF(AND(RESULT!$K374&lt;U$1,RESULT!$C374+RESULT!$D374&lt;3),"WON","LOST"))</f>
        <v>LOST</v>
      </c>
      <c r="W315" t="str">
        <f ca="1">IF(AND(U315="WON",V315="WON"),"WON",IF(AND(U315="LOST",V315="LOST"),"LOST","DP"))</f>
        <v>LOST</v>
      </c>
      <c r="Y315" t="str">
        <f ca="1">IF(AND(RESULT!$G374&gt;Y$1,RESULT!$C374+RESULT!$D374&gt;2),"WON",IF(AND(RESULT!$G374&lt;Y$1,RESULT!$C374+RESULT!$D374&lt;3),"WON","LOST"))</f>
        <v>LOST</v>
      </c>
      <c r="Z315" t="str">
        <f ca="1">IF(AND(RESULT!$K374&gt;Y$1,RESULT!$C374+RESULT!$D374&gt;2),"WON",IF(AND(RESULT!$K374&lt;Y$1,RESULT!$C374+RESULT!$D374&lt;3),"WON","LOST"))</f>
        <v>LOST</v>
      </c>
      <c r="AA315" t="str">
        <f ca="1">IF(AND(Y315="WON",Z315="WON"),"WON",IF(AND(Y315="LOST",Z315="LOST"),"LOST","DP"))</f>
        <v>LOST</v>
      </c>
      <c r="AC315" t="str">
        <f ca="1">IF(AND(RESULT!$G374&gt;AC$1,RESULT!$C374+RESULT!$D374&gt;2),"WON",IF(AND(RESULT!$G374&lt;AC$1,RESULT!$C374+RESULT!$D374&lt;3),"WON","LOST"))</f>
        <v>WON</v>
      </c>
      <c r="AD315" t="str">
        <f ca="1">IF(AND(RESULT!$K374&gt;AC$1,RESULT!$C374+RESULT!$D374&gt;2),"WON",IF(AND(RESULT!$K374&lt;AC$1,RESULT!$C374+RESULT!$D374&lt;3),"WON","LOST"))</f>
        <v>LOST</v>
      </c>
      <c r="AE315" t="str">
        <f ca="1">IF(AND(AC315="WON",AD315="WON"),"WON",IF(AND(AC315="LOST",AD315="LOST"),"LOST","DP"))</f>
        <v>DP</v>
      </c>
    </row>
    <row r="316" spans="1:31">
      <c r="A316" t="str">
        <f ca="1">IF(AND(RESULT!$G375&gt;A$1,RESULT!$C375+RESULT!$D375&gt;2),"WON",IF(AND(RESULT!$G375&lt;A$1,RESULT!$C375+RESULT!$D375&lt;3),"WON","LOST"))</f>
        <v>WON</v>
      </c>
      <c r="B316" t="str">
        <f ca="1">IF(AND(RESULT!$K375&gt;A$1,RESULT!$C375+RESULT!$D375&gt;2),"WON",IF(AND(RESULT!$K375&lt;A$1,RESULT!$C375+RESULT!$D375&lt;3),"WON","LOST"))</f>
        <v>WON</v>
      </c>
      <c r="C316" t="str">
        <f t="shared" ref="C316:C324" ca="1" si="208">IF(AND(A316="WON",B316="WON"),"WON",IF(AND(A316="LOST",B316="LOST"),"LOST","DP"))</f>
        <v>WON</v>
      </c>
      <c r="E316" t="str">
        <f ca="1">IF(AND(RESULT!$G375&gt;E$1,RESULT!$C375+RESULT!$D375&gt;2),"WON",IF(AND(RESULT!$G375&lt;E$1,RESULT!$C375+RESULT!$D375&lt;3),"WON","LOST"))</f>
        <v>WON</v>
      </c>
      <c r="F316" t="str">
        <f ca="1">IF(AND(RESULT!$K375&gt;E$1,RESULT!$C375+RESULT!$D375&gt;2),"WON",IF(AND(RESULT!$K375&lt;E$1,RESULT!$C375+RESULT!$D375&lt;3),"WON","LOST"))</f>
        <v>WON</v>
      </c>
      <c r="G316" t="str">
        <f t="shared" ref="G316:G324" ca="1" si="209">IF(AND(E316="WON",F316="WON"),"WON",IF(AND(E316="LOST",F316="LOST"),"LOST","DP"))</f>
        <v>WON</v>
      </c>
      <c r="I316" t="str">
        <f ca="1">IF(AND(RESULT!$G375&gt;I$1,RESULT!$C375+RESULT!$D375&gt;2),"WON",IF(AND(RESULT!$G375&lt;I$1,RESULT!$C375+RESULT!$D375&lt;3),"WON","LOST"))</f>
        <v>WON</v>
      </c>
      <c r="J316" t="str">
        <f ca="1">IF(AND(RESULT!$K375&gt;I$1,RESULT!$C375+RESULT!$D375&gt;2),"WON",IF(AND(RESULT!$K375&lt;I$1,RESULT!$C375+RESULT!$D375&lt;3),"WON","LOST"))</f>
        <v>WON</v>
      </c>
      <c r="K316" t="str">
        <f t="shared" ref="K316:K324" ca="1" si="210">IF(AND(I316="WON",J316="WON"),"WON",IF(AND(I316="LOST",J316="LOST"),"LOST","DP"))</f>
        <v>WON</v>
      </c>
      <c r="M316" t="str">
        <f ca="1">IF(AND(RESULT!$G375&gt;M$1,RESULT!$C375+RESULT!$D375&gt;2),"WON",IF(AND(RESULT!$G375&lt;M$1,RESULT!$C375+RESULT!$D375&lt;3),"WON","LOST"))</f>
        <v>WON</v>
      </c>
      <c r="N316" t="str">
        <f ca="1">IF(AND(RESULT!$K375&gt;M$1,RESULT!$C375+RESULT!$D375&gt;2),"WON",IF(AND(RESULT!$K375&lt;M$1,RESULT!$C375+RESULT!$D375&lt;3),"WON","LOST"))</f>
        <v>WON</v>
      </c>
      <c r="O316" t="str">
        <f t="shared" ref="O316:O324" ca="1" si="211">IF(AND(M316="WON",N316="WON"),"WON",IF(AND(M316="LOST",N316="LOST"),"LOST","DP"))</f>
        <v>WON</v>
      </c>
      <c r="Q316" t="str">
        <f ca="1">IF(AND(RESULT!$G375&gt;Q$1,RESULT!$C375+RESULT!$D375&gt;2),"WON",IF(AND(RESULT!$G375&lt;Q$1,RESULT!$C375+RESULT!$D375&lt;3),"WON","LOST"))</f>
        <v>WON</v>
      </c>
      <c r="R316" t="str">
        <f ca="1">IF(AND(RESULT!$K375&gt;Q$1,RESULT!$C375+RESULT!$D375&gt;2),"WON",IF(AND(RESULT!$K375&lt;Q$1,RESULT!$C375+RESULT!$D375&lt;3),"WON","LOST"))</f>
        <v>WON</v>
      </c>
      <c r="S316" t="str">
        <f t="shared" ref="S316:S324" ca="1" si="212">IF(AND(Q316="WON",R316="WON"),"WON",IF(AND(Q316="LOST",R316="LOST"),"LOST","DP"))</f>
        <v>WON</v>
      </c>
      <c r="U316" t="str">
        <f ca="1">IF(AND(RESULT!$G375&gt;U$1,RESULT!$C375+RESULT!$D375&gt;2),"WON",IF(AND(RESULT!$G375&lt;U$1,RESULT!$C375+RESULT!$D375&lt;3),"WON","LOST"))</f>
        <v>WON</v>
      </c>
      <c r="V316" t="str">
        <f ca="1">IF(AND(RESULT!$K375&gt;U$1,RESULT!$C375+RESULT!$D375&gt;2),"WON",IF(AND(RESULT!$K375&lt;U$1,RESULT!$C375+RESULT!$D375&lt;3),"WON","LOST"))</f>
        <v>WON</v>
      </c>
      <c r="W316" t="str">
        <f t="shared" ref="W316:W324" ca="1" si="213">IF(AND(U316="WON",V316="WON"),"WON",IF(AND(U316="LOST",V316="LOST"),"LOST","DP"))</f>
        <v>WON</v>
      </c>
      <c r="Y316" t="str">
        <f ca="1">IF(AND(RESULT!$G375&gt;Y$1,RESULT!$C375+RESULT!$D375&gt;2),"WON",IF(AND(RESULT!$G375&lt;Y$1,RESULT!$C375+RESULT!$D375&lt;3),"WON","LOST"))</f>
        <v>WON</v>
      </c>
      <c r="Z316" t="str">
        <f ca="1">IF(AND(RESULT!$K375&gt;Y$1,RESULT!$C375+RESULT!$D375&gt;2),"WON",IF(AND(RESULT!$K375&lt;Y$1,RESULT!$C375+RESULT!$D375&lt;3),"WON","LOST"))</f>
        <v>WON</v>
      </c>
      <c r="AA316" t="str">
        <f t="shared" ref="AA316:AA324" ca="1" si="214">IF(AND(Y316="WON",Z316="WON"),"WON",IF(AND(Y316="LOST",Z316="LOST"),"LOST","DP"))</f>
        <v>WON</v>
      </c>
      <c r="AC316" t="str">
        <f ca="1">IF(AND(RESULT!$G375&gt;AC$1,RESULT!$C375+RESULT!$D375&gt;2),"WON",IF(AND(RESULT!$G375&lt;AC$1,RESULT!$C375+RESULT!$D375&lt;3),"WON","LOST"))</f>
        <v>WON</v>
      </c>
      <c r="AD316" t="str">
        <f ca="1">IF(AND(RESULT!$K375&gt;AC$1,RESULT!$C375+RESULT!$D375&gt;2),"WON",IF(AND(RESULT!$K375&lt;AC$1,RESULT!$C375+RESULT!$D375&lt;3),"WON","LOST"))</f>
        <v>WON</v>
      </c>
      <c r="AE316" t="str">
        <f t="shared" ref="AE316:AE324" ca="1" si="215">IF(AND(AC316="WON",AD316="WON"),"WON",IF(AND(AC316="LOST",AD316="LOST"),"LOST","DP"))</f>
        <v>WON</v>
      </c>
    </row>
    <row r="317" spans="1:31">
      <c r="A317" t="str">
        <f ca="1">IF(AND(RESULT!$G376&gt;A$1,RESULT!$C376+RESULT!$D376&gt;2),"WON",IF(AND(RESULT!$G376&lt;A$1,RESULT!$C376+RESULT!$D376&lt;3),"WON","LOST"))</f>
        <v>WON</v>
      </c>
      <c r="B317" t="str">
        <f ca="1">IF(AND(RESULT!$K376&gt;A$1,RESULT!$C376+RESULT!$D376&gt;2),"WON",IF(AND(RESULT!$K376&lt;A$1,RESULT!$C376+RESULT!$D376&lt;3),"WON","LOST"))</f>
        <v>WON</v>
      </c>
      <c r="C317" t="str">
        <f t="shared" ca="1" si="208"/>
        <v>WON</v>
      </c>
      <c r="E317" t="str">
        <f ca="1">IF(AND(RESULT!$G376&gt;E$1,RESULT!$C376+RESULT!$D376&gt;2),"WON",IF(AND(RESULT!$G376&lt;E$1,RESULT!$C376+RESULT!$D376&lt;3),"WON","LOST"))</f>
        <v>WON</v>
      </c>
      <c r="F317" t="str">
        <f ca="1">IF(AND(RESULT!$K376&gt;E$1,RESULT!$C376+RESULT!$D376&gt;2),"WON",IF(AND(RESULT!$K376&lt;E$1,RESULT!$C376+RESULT!$D376&lt;3),"WON","LOST"))</f>
        <v>WON</v>
      </c>
      <c r="G317" t="str">
        <f t="shared" ca="1" si="209"/>
        <v>WON</v>
      </c>
      <c r="I317" t="str">
        <f ca="1">IF(AND(RESULT!$G376&gt;I$1,RESULT!$C376+RESULT!$D376&gt;2),"WON",IF(AND(RESULT!$G376&lt;I$1,RESULT!$C376+RESULT!$D376&lt;3),"WON","LOST"))</f>
        <v>WON</v>
      </c>
      <c r="J317" t="str">
        <f ca="1">IF(AND(RESULT!$K376&gt;I$1,RESULT!$C376+RESULT!$D376&gt;2),"WON",IF(AND(RESULT!$K376&lt;I$1,RESULT!$C376+RESULT!$D376&lt;3),"WON","LOST"))</f>
        <v>WON</v>
      </c>
      <c r="K317" t="str">
        <f t="shared" ca="1" si="210"/>
        <v>WON</v>
      </c>
      <c r="M317" t="str">
        <f ca="1">IF(AND(RESULT!$G376&gt;M$1,RESULT!$C376+RESULT!$D376&gt;2),"WON",IF(AND(RESULT!$G376&lt;M$1,RESULT!$C376+RESULT!$D376&lt;3),"WON","LOST"))</f>
        <v>WON</v>
      </c>
      <c r="N317" t="str">
        <f ca="1">IF(AND(RESULT!$K376&gt;M$1,RESULT!$C376+RESULT!$D376&gt;2),"WON",IF(AND(RESULT!$K376&lt;M$1,RESULT!$C376+RESULT!$D376&lt;3),"WON","LOST"))</f>
        <v>WON</v>
      </c>
      <c r="O317" t="str">
        <f t="shared" ca="1" si="211"/>
        <v>WON</v>
      </c>
      <c r="Q317" t="str">
        <f ca="1">IF(AND(RESULT!$G376&gt;Q$1,RESULT!$C376+RESULT!$D376&gt;2),"WON",IF(AND(RESULT!$G376&lt;Q$1,RESULT!$C376+RESULT!$D376&lt;3),"WON","LOST"))</f>
        <v>WON</v>
      </c>
      <c r="R317" t="str">
        <f ca="1">IF(AND(RESULT!$K376&gt;Q$1,RESULT!$C376+RESULT!$D376&gt;2),"WON",IF(AND(RESULT!$K376&lt;Q$1,RESULT!$C376+RESULT!$D376&lt;3),"WON","LOST"))</f>
        <v>WON</v>
      </c>
      <c r="S317" t="str">
        <f t="shared" ca="1" si="212"/>
        <v>WON</v>
      </c>
      <c r="U317" t="str">
        <f ca="1">IF(AND(RESULT!$G376&gt;U$1,RESULT!$C376+RESULT!$D376&gt;2),"WON",IF(AND(RESULT!$G376&lt;U$1,RESULT!$C376+RESULT!$D376&lt;3),"WON","LOST"))</f>
        <v>WON</v>
      </c>
      <c r="V317" t="str">
        <f ca="1">IF(AND(RESULT!$K376&gt;U$1,RESULT!$C376+RESULT!$D376&gt;2),"WON",IF(AND(RESULT!$K376&lt;U$1,RESULT!$C376+RESULT!$D376&lt;3),"WON","LOST"))</f>
        <v>WON</v>
      </c>
      <c r="W317" t="str">
        <f t="shared" ca="1" si="213"/>
        <v>WON</v>
      </c>
      <c r="Y317" t="str">
        <f ca="1">IF(AND(RESULT!$G376&gt;Y$1,RESULT!$C376+RESULT!$D376&gt;2),"WON",IF(AND(RESULT!$G376&lt;Y$1,RESULT!$C376+RESULT!$D376&lt;3),"WON","LOST"))</f>
        <v>WON</v>
      </c>
      <c r="Z317" t="str">
        <f ca="1">IF(AND(RESULT!$K376&gt;Y$1,RESULT!$C376+RESULT!$D376&gt;2),"WON",IF(AND(RESULT!$K376&lt;Y$1,RESULT!$C376+RESULT!$D376&lt;3),"WON","LOST"))</f>
        <v>WON</v>
      </c>
      <c r="AA317" t="str">
        <f t="shared" ca="1" si="214"/>
        <v>WON</v>
      </c>
      <c r="AC317" t="str">
        <f ca="1">IF(AND(RESULT!$G376&gt;AC$1,RESULT!$C376+RESULT!$D376&gt;2),"WON",IF(AND(RESULT!$G376&lt;AC$1,RESULT!$C376+RESULT!$D376&lt;3),"WON","LOST"))</f>
        <v>LOST</v>
      </c>
      <c r="AD317" t="str">
        <f ca="1">IF(AND(RESULT!$K376&gt;AC$1,RESULT!$C376+RESULT!$D376&gt;2),"WON",IF(AND(RESULT!$K376&lt;AC$1,RESULT!$C376+RESULT!$D376&lt;3),"WON","LOST"))</f>
        <v>LOST</v>
      </c>
      <c r="AE317" t="str">
        <f t="shared" ca="1" si="215"/>
        <v>LOST</v>
      </c>
    </row>
    <row r="318" spans="1:31">
      <c r="A318" t="str">
        <f ca="1">IF(AND(RESULT!$G377&gt;A$1,RESULT!$C377+RESULT!$D377&gt;2),"WON",IF(AND(RESULT!$G377&lt;A$1,RESULT!$C377+RESULT!$D377&lt;3),"WON","LOST"))</f>
        <v>WON</v>
      </c>
      <c r="B318" t="str">
        <f ca="1">IF(AND(RESULT!$K377&gt;A$1,RESULT!$C377+RESULT!$D377&gt;2),"WON",IF(AND(RESULT!$K377&lt;A$1,RESULT!$C377+RESULT!$D377&lt;3),"WON","LOST"))</f>
        <v>WON</v>
      </c>
      <c r="C318" t="str">
        <f t="shared" ca="1" si="208"/>
        <v>WON</v>
      </c>
      <c r="E318" t="str">
        <f ca="1">IF(AND(RESULT!$G377&gt;E$1,RESULT!$C377+RESULT!$D377&gt;2),"WON",IF(AND(RESULT!$G377&lt;E$1,RESULT!$C377+RESULT!$D377&lt;3),"WON","LOST"))</f>
        <v>WON</v>
      </c>
      <c r="F318" t="str">
        <f ca="1">IF(AND(RESULT!$K377&gt;E$1,RESULT!$C377+RESULT!$D377&gt;2),"WON",IF(AND(RESULT!$K377&lt;E$1,RESULT!$C377+RESULT!$D377&lt;3),"WON","LOST"))</f>
        <v>WON</v>
      </c>
      <c r="G318" t="str">
        <f t="shared" ca="1" si="209"/>
        <v>WON</v>
      </c>
      <c r="I318" t="str">
        <f ca="1">IF(AND(RESULT!$G377&gt;I$1,RESULT!$C377+RESULT!$D377&gt;2),"WON",IF(AND(RESULT!$G377&lt;I$1,RESULT!$C377+RESULT!$D377&lt;3),"WON","LOST"))</f>
        <v>WON</v>
      </c>
      <c r="J318" t="str">
        <f ca="1">IF(AND(RESULT!$K377&gt;I$1,RESULT!$C377+RESULT!$D377&gt;2),"WON",IF(AND(RESULT!$K377&lt;I$1,RESULT!$C377+RESULT!$D377&lt;3),"WON","LOST"))</f>
        <v>WON</v>
      </c>
      <c r="K318" t="str">
        <f t="shared" ca="1" si="210"/>
        <v>WON</v>
      </c>
      <c r="M318" t="str">
        <f ca="1">IF(AND(RESULT!$G377&gt;M$1,RESULT!$C377+RESULT!$D377&gt;2),"WON",IF(AND(RESULT!$G377&lt;M$1,RESULT!$C377+RESULT!$D377&lt;3),"WON","LOST"))</f>
        <v>WON</v>
      </c>
      <c r="N318" t="str">
        <f ca="1">IF(AND(RESULT!$K377&gt;M$1,RESULT!$C377+RESULT!$D377&gt;2),"WON",IF(AND(RESULT!$K377&lt;M$1,RESULT!$C377+RESULT!$D377&lt;3),"WON","LOST"))</f>
        <v>WON</v>
      </c>
      <c r="O318" t="str">
        <f t="shared" ca="1" si="211"/>
        <v>WON</v>
      </c>
      <c r="Q318" t="str">
        <f ca="1">IF(AND(RESULT!$G377&gt;Q$1,RESULT!$C377+RESULT!$D377&gt;2),"WON",IF(AND(RESULT!$G377&lt;Q$1,RESULT!$C377+RESULT!$D377&lt;3),"WON","LOST"))</f>
        <v>WON</v>
      </c>
      <c r="R318" t="str">
        <f ca="1">IF(AND(RESULT!$K377&gt;Q$1,RESULT!$C377+RESULT!$D377&gt;2),"WON",IF(AND(RESULT!$K377&lt;Q$1,RESULT!$C377+RESULT!$D377&lt;3),"WON","LOST"))</f>
        <v>WON</v>
      </c>
      <c r="S318" t="str">
        <f t="shared" ca="1" si="212"/>
        <v>WON</v>
      </c>
      <c r="U318" t="str">
        <f ca="1">IF(AND(RESULT!$G377&gt;U$1,RESULT!$C377+RESULT!$D377&gt;2),"WON",IF(AND(RESULT!$G377&lt;U$1,RESULT!$C377+RESULT!$D377&lt;3),"WON","LOST"))</f>
        <v>WON</v>
      </c>
      <c r="V318" t="str">
        <f ca="1">IF(AND(RESULT!$K377&gt;U$1,RESULT!$C377+RESULT!$D377&gt;2),"WON",IF(AND(RESULT!$K377&lt;U$1,RESULT!$C377+RESULT!$D377&lt;3),"WON","LOST"))</f>
        <v>WON</v>
      </c>
      <c r="W318" t="str">
        <f t="shared" ca="1" si="213"/>
        <v>WON</v>
      </c>
      <c r="Y318" t="str">
        <f ca="1">IF(AND(RESULT!$G377&gt;Y$1,RESULT!$C377+RESULT!$D377&gt;2),"WON",IF(AND(RESULT!$G377&lt;Y$1,RESULT!$C377+RESULT!$D377&lt;3),"WON","LOST"))</f>
        <v>WON</v>
      </c>
      <c r="Z318" t="str">
        <f ca="1">IF(AND(RESULT!$K377&gt;Y$1,RESULT!$C377+RESULT!$D377&gt;2),"WON",IF(AND(RESULT!$K377&lt;Y$1,RESULT!$C377+RESULT!$D377&lt;3),"WON","LOST"))</f>
        <v>WON</v>
      </c>
      <c r="AA318" t="str">
        <f t="shared" ca="1" si="214"/>
        <v>WON</v>
      </c>
      <c r="AC318" t="str">
        <f ca="1">IF(AND(RESULT!$G377&gt;AC$1,RESULT!$C377+RESULT!$D377&gt;2),"WON",IF(AND(RESULT!$G377&lt;AC$1,RESULT!$C377+RESULT!$D377&lt;3),"WON","LOST"))</f>
        <v>WON</v>
      </c>
      <c r="AD318" t="str">
        <f ca="1">IF(AND(RESULT!$K377&gt;AC$1,RESULT!$C377+RESULT!$D377&gt;2),"WON",IF(AND(RESULT!$K377&lt;AC$1,RESULT!$C377+RESULT!$D377&lt;3),"WON","LOST"))</f>
        <v>WON</v>
      </c>
      <c r="AE318" t="str">
        <f t="shared" ca="1" si="215"/>
        <v>WON</v>
      </c>
    </row>
    <row r="319" spans="1:31">
      <c r="A319" t="str">
        <f ca="1">IF(AND(RESULT!$G378&gt;A$1,RESULT!$C378+RESULT!$D378&gt;2),"WON",IF(AND(RESULT!$G378&lt;A$1,RESULT!$C378+RESULT!$D378&lt;3),"WON","LOST"))</f>
        <v>WON</v>
      </c>
      <c r="B319" t="str">
        <f ca="1">IF(AND(RESULT!$K378&gt;A$1,RESULT!$C378+RESULT!$D378&gt;2),"WON",IF(AND(RESULT!$K378&lt;A$1,RESULT!$C378+RESULT!$D378&lt;3),"WON","LOST"))</f>
        <v>WON</v>
      </c>
      <c r="C319" t="str">
        <f t="shared" ca="1" si="208"/>
        <v>WON</v>
      </c>
      <c r="E319" t="str">
        <f ca="1">IF(AND(RESULT!$G378&gt;E$1,RESULT!$C378+RESULT!$D378&gt;2),"WON",IF(AND(RESULT!$G378&lt;E$1,RESULT!$C378+RESULT!$D378&lt;3),"WON","LOST"))</f>
        <v>WON</v>
      </c>
      <c r="F319" t="str">
        <f ca="1">IF(AND(RESULT!$K378&gt;E$1,RESULT!$C378+RESULT!$D378&gt;2),"WON",IF(AND(RESULT!$K378&lt;E$1,RESULT!$C378+RESULT!$D378&lt;3),"WON","LOST"))</f>
        <v>WON</v>
      </c>
      <c r="G319" t="str">
        <f t="shared" ca="1" si="209"/>
        <v>WON</v>
      </c>
      <c r="I319" t="str">
        <f ca="1">IF(AND(RESULT!$G378&gt;I$1,RESULT!$C378+RESULT!$D378&gt;2),"WON",IF(AND(RESULT!$G378&lt;I$1,RESULT!$C378+RESULT!$D378&lt;3),"WON","LOST"))</f>
        <v>WON</v>
      </c>
      <c r="J319" t="str">
        <f ca="1">IF(AND(RESULT!$K378&gt;I$1,RESULT!$C378+RESULT!$D378&gt;2),"WON",IF(AND(RESULT!$K378&lt;I$1,RESULT!$C378+RESULT!$D378&lt;3),"WON","LOST"))</f>
        <v>WON</v>
      </c>
      <c r="K319" t="str">
        <f t="shared" ca="1" si="210"/>
        <v>WON</v>
      </c>
      <c r="M319" t="str">
        <f ca="1">IF(AND(RESULT!$G378&gt;M$1,RESULT!$C378+RESULT!$D378&gt;2),"WON",IF(AND(RESULT!$G378&lt;M$1,RESULT!$C378+RESULT!$D378&lt;3),"WON","LOST"))</f>
        <v>WON</v>
      </c>
      <c r="N319" t="str">
        <f ca="1">IF(AND(RESULT!$K378&gt;M$1,RESULT!$C378+RESULT!$D378&gt;2),"WON",IF(AND(RESULT!$K378&lt;M$1,RESULT!$C378+RESULT!$D378&lt;3),"WON","LOST"))</f>
        <v>WON</v>
      </c>
      <c r="O319" t="str">
        <f t="shared" ca="1" si="211"/>
        <v>WON</v>
      </c>
      <c r="Q319" t="str">
        <f ca="1">IF(AND(RESULT!$G378&gt;Q$1,RESULT!$C378+RESULT!$D378&gt;2),"WON",IF(AND(RESULT!$G378&lt;Q$1,RESULT!$C378+RESULT!$D378&lt;3),"WON","LOST"))</f>
        <v>WON</v>
      </c>
      <c r="R319" t="str">
        <f ca="1">IF(AND(RESULT!$K378&gt;Q$1,RESULT!$C378+RESULT!$D378&gt;2),"WON",IF(AND(RESULT!$K378&lt;Q$1,RESULT!$C378+RESULT!$D378&lt;3),"WON","LOST"))</f>
        <v>WON</v>
      </c>
      <c r="S319" t="str">
        <f t="shared" ca="1" si="212"/>
        <v>WON</v>
      </c>
      <c r="U319" t="str">
        <f ca="1">IF(AND(RESULT!$G378&gt;U$1,RESULT!$C378+RESULT!$D378&gt;2),"WON",IF(AND(RESULT!$G378&lt;U$1,RESULT!$C378+RESULT!$D378&lt;3),"WON","LOST"))</f>
        <v>WON</v>
      </c>
      <c r="V319" t="str">
        <f ca="1">IF(AND(RESULT!$K378&gt;U$1,RESULT!$C378+RESULT!$D378&gt;2),"WON",IF(AND(RESULT!$K378&lt;U$1,RESULT!$C378+RESULT!$D378&lt;3),"WON","LOST"))</f>
        <v>WON</v>
      </c>
      <c r="W319" t="str">
        <f t="shared" ca="1" si="213"/>
        <v>WON</v>
      </c>
      <c r="Y319" t="str">
        <f ca="1">IF(AND(RESULT!$G378&gt;Y$1,RESULT!$C378+RESULT!$D378&gt;2),"WON",IF(AND(RESULT!$G378&lt;Y$1,RESULT!$C378+RESULT!$D378&lt;3),"WON","LOST"))</f>
        <v>WON</v>
      </c>
      <c r="Z319" t="str">
        <f ca="1">IF(AND(RESULT!$K378&gt;Y$1,RESULT!$C378+RESULT!$D378&gt;2),"WON",IF(AND(RESULT!$K378&lt;Y$1,RESULT!$C378+RESULT!$D378&lt;3),"WON","LOST"))</f>
        <v>WON</v>
      </c>
      <c r="AA319" t="str">
        <f t="shared" ca="1" si="214"/>
        <v>WON</v>
      </c>
      <c r="AC319" t="str">
        <f ca="1">IF(AND(RESULT!$G378&gt;AC$1,RESULT!$C378+RESULT!$D378&gt;2),"WON",IF(AND(RESULT!$G378&lt;AC$1,RESULT!$C378+RESULT!$D378&lt;3),"WON","LOST"))</f>
        <v>LOST</v>
      </c>
      <c r="AD319" t="str">
        <f ca="1">IF(AND(RESULT!$K378&gt;AC$1,RESULT!$C378+RESULT!$D378&gt;2),"WON",IF(AND(RESULT!$K378&lt;AC$1,RESULT!$C378+RESULT!$D378&lt;3),"WON","LOST"))</f>
        <v>WON</v>
      </c>
      <c r="AE319" t="str">
        <f t="shared" ca="1" si="215"/>
        <v>DP</v>
      </c>
    </row>
    <row r="320" spans="1:31">
      <c r="A320" t="str">
        <f ca="1">IF(AND(RESULT!$G379&gt;A$1,RESULT!$C379+RESULT!$D379&gt;2),"WON",IF(AND(RESULT!$G379&lt;A$1,RESULT!$C379+RESULT!$D379&lt;3),"WON","LOST"))</f>
        <v>WON</v>
      </c>
      <c r="B320" t="str">
        <f ca="1">IF(AND(RESULT!$K379&gt;A$1,RESULT!$C379+RESULT!$D379&gt;2),"WON",IF(AND(RESULT!$K379&lt;A$1,RESULT!$C379+RESULT!$D379&lt;3),"WON","LOST"))</f>
        <v>WON</v>
      </c>
      <c r="C320" t="str">
        <f t="shared" ca="1" si="208"/>
        <v>WON</v>
      </c>
      <c r="E320" t="str">
        <f ca="1">IF(AND(RESULT!$G379&gt;E$1,RESULT!$C379+RESULT!$D379&gt;2),"WON",IF(AND(RESULT!$G379&lt;E$1,RESULT!$C379+RESULT!$D379&lt;3),"WON","LOST"))</f>
        <v>WON</v>
      </c>
      <c r="F320" t="str">
        <f ca="1">IF(AND(RESULT!$K379&gt;E$1,RESULT!$C379+RESULT!$D379&gt;2),"WON",IF(AND(RESULT!$K379&lt;E$1,RESULT!$C379+RESULT!$D379&lt;3),"WON","LOST"))</f>
        <v>WON</v>
      </c>
      <c r="G320" t="str">
        <f t="shared" ca="1" si="209"/>
        <v>WON</v>
      </c>
      <c r="I320" t="str">
        <f ca="1">IF(AND(RESULT!$G379&gt;I$1,RESULT!$C379+RESULT!$D379&gt;2),"WON",IF(AND(RESULT!$G379&lt;I$1,RESULT!$C379+RESULT!$D379&lt;3),"WON","LOST"))</f>
        <v>WON</v>
      </c>
      <c r="J320" t="str">
        <f ca="1">IF(AND(RESULT!$K379&gt;I$1,RESULT!$C379+RESULT!$D379&gt;2),"WON",IF(AND(RESULT!$K379&lt;I$1,RESULT!$C379+RESULT!$D379&lt;3),"WON","LOST"))</f>
        <v>WON</v>
      </c>
      <c r="K320" t="str">
        <f t="shared" ca="1" si="210"/>
        <v>WON</v>
      </c>
      <c r="M320" t="str">
        <f ca="1">IF(AND(RESULT!$G379&gt;M$1,RESULT!$C379+RESULT!$D379&gt;2),"WON",IF(AND(RESULT!$G379&lt;M$1,RESULT!$C379+RESULT!$D379&lt;3),"WON","LOST"))</f>
        <v>WON</v>
      </c>
      <c r="N320" t="str">
        <f ca="1">IF(AND(RESULT!$K379&gt;M$1,RESULT!$C379+RESULT!$D379&gt;2),"WON",IF(AND(RESULT!$K379&lt;M$1,RESULT!$C379+RESULT!$D379&lt;3),"WON","LOST"))</f>
        <v>WON</v>
      </c>
      <c r="O320" t="str">
        <f t="shared" ca="1" si="211"/>
        <v>WON</v>
      </c>
      <c r="Q320" t="str">
        <f ca="1">IF(AND(RESULT!$G379&gt;Q$1,RESULT!$C379+RESULT!$D379&gt;2),"WON",IF(AND(RESULT!$G379&lt;Q$1,RESULT!$C379+RESULT!$D379&lt;3),"WON","LOST"))</f>
        <v>WON</v>
      </c>
      <c r="R320" t="str">
        <f ca="1">IF(AND(RESULT!$K379&gt;Q$1,RESULT!$C379+RESULT!$D379&gt;2),"WON",IF(AND(RESULT!$K379&lt;Q$1,RESULT!$C379+RESULT!$D379&lt;3),"WON","LOST"))</f>
        <v>WON</v>
      </c>
      <c r="S320" t="str">
        <f t="shared" ca="1" si="212"/>
        <v>WON</v>
      </c>
      <c r="U320" t="str">
        <f ca="1">IF(AND(RESULT!$G379&gt;U$1,RESULT!$C379+RESULT!$D379&gt;2),"WON",IF(AND(RESULT!$G379&lt;U$1,RESULT!$C379+RESULT!$D379&lt;3),"WON","LOST"))</f>
        <v>WON</v>
      </c>
      <c r="V320" t="str">
        <f ca="1">IF(AND(RESULT!$K379&gt;U$1,RESULT!$C379+RESULT!$D379&gt;2),"WON",IF(AND(RESULT!$K379&lt;U$1,RESULT!$C379+RESULT!$D379&lt;3),"WON","LOST"))</f>
        <v>WON</v>
      </c>
      <c r="W320" t="str">
        <f t="shared" ca="1" si="213"/>
        <v>WON</v>
      </c>
      <c r="Y320" t="str">
        <f ca="1">IF(AND(RESULT!$G379&gt;Y$1,RESULT!$C379+RESULT!$D379&gt;2),"WON",IF(AND(RESULT!$G379&lt;Y$1,RESULT!$C379+RESULT!$D379&lt;3),"WON","LOST"))</f>
        <v>WON</v>
      </c>
      <c r="Z320" t="str">
        <f ca="1">IF(AND(RESULT!$K379&gt;Y$1,RESULT!$C379+RESULT!$D379&gt;2),"WON",IF(AND(RESULT!$K379&lt;Y$1,RESULT!$C379+RESULT!$D379&lt;3),"WON","LOST"))</f>
        <v>WON</v>
      </c>
      <c r="AA320" t="str">
        <f t="shared" ca="1" si="214"/>
        <v>WON</v>
      </c>
      <c r="AC320" t="str">
        <f ca="1">IF(AND(RESULT!$G379&gt;AC$1,RESULT!$C379+RESULT!$D379&gt;2),"WON",IF(AND(RESULT!$G379&lt;AC$1,RESULT!$C379+RESULT!$D379&lt;3),"WON","LOST"))</f>
        <v>LOST</v>
      </c>
      <c r="AD320" t="str">
        <f ca="1">IF(AND(RESULT!$K379&gt;AC$1,RESULT!$C379+RESULT!$D379&gt;2),"WON",IF(AND(RESULT!$K379&lt;AC$1,RESULT!$C379+RESULT!$D379&lt;3),"WON","LOST"))</f>
        <v>LOST</v>
      </c>
      <c r="AE320" t="str">
        <f t="shared" ca="1" si="215"/>
        <v>LOST</v>
      </c>
    </row>
    <row r="321" spans="1:31">
      <c r="A321" t="str">
        <f ca="1">IF(AND(RESULT!$G380&gt;A$1,RESULT!$C380+RESULT!$D380&gt;2),"WON",IF(AND(RESULT!$G380&lt;A$1,RESULT!$C380+RESULT!$D380&lt;3),"WON","LOST"))</f>
        <v>WON</v>
      </c>
      <c r="B321" t="str">
        <f ca="1">IF(AND(RESULT!$K380&gt;A$1,RESULT!$C380+RESULT!$D380&gt;2),"WON",IF(AND(RESULT!$K380&lt;A$1,RESULT!$C380+RESULT!$D380&lt;3),"WON","LOST"))</f>
        <v>LOST</v>
      </c>
      <c r="C321" t="str">
        <f t="shared" ca="1" si="208"/>
        <v>DP</v>
      </c>
      <c r="E321" t="str">
        <f ca="1">IF(AND(RESULT!$G380&gt;E$1,RESULT!$C380+RESULT!$D380&gt;2),"WON",IF(AND(RESULT!$G380&lt;E$1,RESULT!$C380+RESULT!$D380&lt;3),"WON","LOST"))</f>
        <v>WON</v>
      </c>
      <c r="F321" t="str">
        <f ca="1">IF(AND(RESULT!$K380&gt;E$1,RESULT!$C380+RESULT!$D380&gt;2),"WON",IF(AND(RESULT!$K380&lt;E$1,RESULT!$C380+RESULT!$D380&lt;3),"WON","LOST"))</f>
        <v>LOST</v>
      </c>
      <c r="G321" t="str">
        <f t="shared" ca="1" si="209"/>
        <v>DP</v>
      </c>
      <c r="I321" t="str">
        <f ca="1">IF(AND(RESULT!$G380&gt;I$1,RESULT!$C380+RESULT!$D380&gt;2),"WON",IF(AND(RESULT!$G380&lt;I$1,RESULT!$C380+RESULT!$D380&lt;3),"WON","LOST"))</f>
        <v>WON</v>
      </c>
      <c r="J321" t="str">
        <f ca="1">IF(AND(RESULT!$K380&gt;I$1,RESULT!$C380+RESULT!$D380&gt;2),"WON",IF(AND(RESULT!$K380&lt;I$1,RESULT!$C380+RESULT!$D380&lt;3),"WON","LOST"))</f>
        <v>LOST</v>
      </c>
      <c r="K321" t="str">
        <f t="shared" ca="1" si="210"/>
        <v>DP</v>
      </c>
      <c r="M321" t="str">
        <f ca="1">IF(AND(RESULT!$G380&gt;M$1,RESULT!$C380+RESULT!$D380&gt;2),"WON",IF(AND(RESULT!$G380&lt;M$1,RESULT!$C380+RESULT!$D380&lt;3),"WON","LOST"))</f>
        <v>WON</v>
      </c>
      <c r="N321" t="str">
        <f ca="1">IF(AND(RESULT!$K380&gt;M$1,RESULT!$C380+RESULT!$D380&gt;2),"WON",IF(AND(RESULT!$K380&lt;M$1,RESULT!$C380+RESULT!$D380&lt;3),"WON","LOST"))</f>
        <v>WON</v>
      </c>
      <c r="O321" t="str">
        <f t="shared" ca="1" si="211"/>
        <v>WON</v>
      </c>
      <c r="Q321" t="str">
        <f ca="1">IF(AND(RESULT!$G380&gt;Q$1,RESULT!$C380+RESULT!$D380&gt;2),"WON",IF(AND(RESULT!$G380&lt;Q$1,RESULT!$C380+RESULT!$D380&lt;3),"WON","LOST"))</f>
        <v>WON</v>
      </c>
      <c r="R321" t="str">
        <f ca="1">IF(AND(RESULT!$K380&gt;Q$1,RESULT!$C380+RESULT!$D380&gt;2),"WON",IF(AND(RESULT!$K380&lt;Q$1,RESULT!$C380+RESULT!$D380&lt;3),"WON","LOST"))</f>
        <v>WON</v>
      </c>
      <c r="S321" t="str">
        <f t="shared" ca="1" si="212"/>
        <v>WON</v>
      </c>
      <c r="U321" t="str">
        <f ca="1">IF(AND(RESULT!$G380&gt;U$1,RESULT!$C380+RESULT!$D380&gt;2),"WON",IF(AND(RESULT!$G380&lt;U$1,RESULT!$C380+RESULT!$D380&lt;3),"WON","LOST"))</f>
        <v>WON</v>
      </c>
      <c r="V321" t="str">
        <f ca="1">IF(AND(RESULT!$K380&gt;U$1,RESULT!$C380+RESULT!$D380&gt;2),"WON",IF(AND(RESULT!$K380&lt;U$1,RESULT!$C380+RESULT!$D380&lt;3),"WON","LOST"))</f>
        <v>WON</v>
      </c>
      <c r="W321" t="str">
        <f t="shared" ca="1" si="213"/>
        <v>WON</v>
      </c>
      <c r="Y321" t="str">
        <f ca="1">IF(AND(RESULT!$G380&gt;Y$1,RESULT!$C380+RESULT!$D380&gt;2),"WON",IF(AND(RESULT!$G380&lt;Y$1,RESULT!$C380+RESULT!$D380&lt;3),"WON","LOST"))</f>
        <v>WON</v>
      </c>
      <c r="Z321" t="str">
        <f ca="1">IF(AND(RESULT!$K380&gt;Y$1,RESULT!$C380+RESULT!$D380&gt;2),"WON",IF(AND(RESULT!$K380&lt;Y$1,RESULT!$C380+RESULT!$D380&lt;3),"WON","LOST"))</f>
        <v>WON</v>
      </c>
      <c r="AA321" t="str">
        <f t="shared" ca="1" si="214"/>
        <v>WON</v>
      </c>
      <c r="AC321" t="str">
        <f ca="1">IF(AND(RESULT!$G380&gt;AC$1,RESULT!$C380+RESULT!$D380&gt;2),"WON",IF(AND(RESULT!$G380&lt;AC$1,RESULT!$C380+RESULT!$D380&lt;3),"WON","LOST"))</f>
        <v>LOST</v>
      </c>
      <c r="AD321" t="str">
        <f ca="1">IF(AND(RESULT!$K380&gt;AC$1,RESULT!$C380+RESULT!$D380&gt;2),"WON",IF(AND(RESULT!$K380&lt;AC$1,RESULT!$C380+RESULT!$D380&lt;3),"WON","LOST"))</f>
        <v>LOST</v>
      </c>
      <c r="AE321" t="str">
        <f t="shared" ca="1" si="215"/>
        <v>LOST</v>
      </c>
    </row>
    <row r="322" spans="1:31">
      <c r="A322" t="str">
        <f ca="1">IF(AND(RESULT!$G381&gt;A$1,RESULT!$C381+RESULT!$D381&gt;2),"WON",IF(AND(RESULT!$G381&lt;A$1,RESULT!$C381+RESULT!$D381&lt;3),"WON","LOST"))</f>
        <v>LOST</v>
      </c>
      <c r="B322" t="str">
        <f ca="1">IF(AND(RESULT!$K381&gt;A$1,RESULT!$C381+RESULT!$D381&gt;2),"WON",IF(AND(RESULT!$K381&lt;A$1,RESULT!$C381+RESULT!$D381&lt;3),"WON","LOST"))</f>
        <v>LOST</v>
      </c>
      <c r="C322" t="str">
        <f t="shared" ca="1" si="208"/>
        <v>LOST</v>
      </c>
      <c r="E322" t="str">
        <f ca="1">IF(AND(RESULT!$G381&gt;E$1,RESULT!$C381+RESULT!$D381&gt;2),"WON",IF(AND(RESULT!$G381&lt;E$1,RESULT!$C381+RESULT!$D381&lt;3),"WON","LOST"))</f>
        <v>LOST</v>
      </c>
      <c r="F322" t="str">
        <f ca="1">IF(AND(RESULT!$K381&gt;E$1,RESULT!$C381+RESULT!$D381&gt;2),"WON",IF(AND(RESULT!$K381&lt;E$1,RESULT!$C381+RESULT!$D381&lt;3),"WON","LOST"))</f>
        <v>LOST</v>
      </c>
      <c r="G322" t="str">
        <f t="shared" ca="1" si="209"/>
        <v>LOST</v>
      </c>
      <c r="I322" t="str">
        <f ca="1">IF(AND(RESULT!$G381&gt;I$1,RESULT!$C381+RESULT!$D381&gt;2),"WON",IF(AND(RESULT!$G381&lt;I$1,RESULT!$C381+RESULT!$D381&lt;3),"WON","LOST"))</f>
        <v>WON</v>
      </c>
      <c r="J322" t="str">
        <f ca="1">IF(AND(RESULT!$K381&gt;I$1,RESULT!$C381+RESULT!$D381&gt;2),"WON",IF(AND(RESULT!$K381&lt;I$1,RESULT!$C381+RESULT!$D381&lt;3),"WON","LOST"))</f>
        <v>LOST</v>
      </c>
      <c r="K322" t="str">
        <f t="shared" ca="1" si="210"/>
        <v>DP</v>
      </c>
      <c r="M322" t="str">
        <f ca="1">IF(AND(RESULT!$G381&gt;M$1,RESULT!$C381+RESULT!$D381&gt;2),"WON",IF(AND(RESULT!$G381&lt;M$1,RESULT!$C381+RESULT!$D381&lt;3),"WON","LOST"))</f>
        <v>WON</v>
      </c>
      <c r="N322" t="str">
        <f ca="1">IF(AND(RESULT!$K381&gt;M$1,RESULT!$C381+RESULT!$D381&gt;2),"WON",IF(AND(RESULT!$K381&lt;M$1,RESULT!$C381+RESULT!$D381&lt;3),"WON","LOST"))</f>
        <v>LOST</v>
      </c>
      <c r="O322" t="str">
        <f t="shared" ca="1" si="211"/>
        <v>DP</v>
      </c>
      <c r="Q322" t="str">
        <f ca="1">IF(AND(RESULT!$G381&gt;Q$1,RESULT!$C381+RESULT!$D381&gt;2),"WON",IF(AND(RESULT!$G381&lt;Q$1,RESULT!$C381+RESULT!$D381&lt;3),"WON","LOST"))</f>
        <v>WON</v>
      </c>
      <c r="R322" t="str">
        <f ca="1">IF(AND(RESULT!$K381&gt;Q$1,RESULT!$C381+RESULT!$D381&gt;2),"WON",IF(AND(RESULT!$K381&lt;Q$1,RESULT!$C381+RESULT!$D381&lt;3),"WON","LOST"))</f>
        <v>LOST</v>
      </c>
      <c r="S322" t="str">
        <f t="shared" ca="1" si="212"/>
        <v>DP</v>
      </c>
      <c r="U322" t="str">
        <f ca="1">IF(AND(RESULT!$G381&gt;U$1,RESULT!$C381+RESULT!$D381&gt;2),"WON",IF(AND(RESULT!$G381&lt;U$1,RESULT!$C381+RESULT!$D381&lt;3),"WON","LOST"))</f>
        <v>WON</v>
      </c>
      <c r="V322" t="str">
        <f ca="1">IF(AND(RESULT!$K381&gt;U$1,RESULT!$C381+RESULT!$D381&gt;2),"WON",IF(AND(RESULT!$K381&lt;U$1,RESULT!$C381+RESULT!$D381&lt;3),"WON","LOST"))</f>
        <v>LOST</v>
      </c>
      <c r="W322" t="str">
        <f t="shared" ca="1" si="213"/>
        <v>DP</v>
      </c>
      <c r="Y322" t="str">
        <f ca="1">IF(AND(RESULT!$G381&gt;Y$1,RESULT!$C381+RESULT!$D381&gt;2),"WON",IF(AND(RESULT!$G381&lt;Y$1,RESULT!$C381+RESULT!$D381&lt;3),"WON","LOST"))</f>
        <v>WON</v>
      </c>
      <c r="Z322" t="str">
        <f ca="1">IF(AND(RESULT!$K381&gt;Y$1,RESULT!$C381+RESULT!$D381&gt;2),"WON",IF(AND(RESULT!$K381&lt;Y$1,RESULT!$C381+RESULT!$D381&lt;3),"WON","LOST"))</f>
        <v>LOST</v>
      </c>
      <c r="AA322" t="str">
        <f t="shared" ca="1" si="214"/>
        <v>DP</v>
      </c>
      <c r="AC322" t="str">
        <f ca="1">IF(AND(RESULT!$G381&gt;AC$1,RESULT!$C381+RESULT!$D381&gt;2),"WON",IF(AND(RESULT!$G381&lt;AC$1,RESULT!$C381+RESULT!$D381&lt;3),"WON","LOST"))</f>
        <v>LOST</v>
      </c>
      <c r="AD322" t="str">
        <f ca="1">IF(AND(RESULT!$K381&gt;AC$1,RESULT!$C381+RESULT!$D381&gt;2),"WON",IF(AND(RESULT!$K381&lt;AC$1,RESULT!$C381+RESULT!$D381&lt;3),"WON","LOST"))</f>
        <v>LOST</v>
      </c>
      <c r="AE322" t="str">
        <f t="shared" ca="1" si="215"/>
        <v>LOST</v>
      </c>
    </row>
    <row r="323" spans="1:31">
      <c r="A323" t="str">
        <f ca="1">IF(AND(RESULT!$G382&gt;A$1,RESULT!$C382+RESULT!$D382&gt;2),"WON",IF(AND(RESULT!$G382&lt;A$1,RESULT!$C382+RESULT!$D382&lt;3),"WON","LOST"))</f>
        <v>WON</v>
      </c>
      <c r="B323" t="str">
        <f ca="1">IF(AND(RESULT!$K382&gt;A$1,RESULT!$C382+RESULT!$D382&gt;2),"WON",IF(AND(RESULT!$K382&lt;A$1,RESULT!$C382+RESULT!$D382&lt;3),"WON","LOST"))</f>
        <v>WON</v>
      </c>
      <c r="C323" t="str">
        <f t="shared" ca="1" si="208"/>
        <v>WON</v>
      </c>
      <c r="E323" t="str">
        <f ca="1">IF(AND(RESULT!$G382&gt;E$1,RESULT!$C382+RESULT!$D382&gt;2),"WON",IF(AND(RESULT!$G382&lt;E$1,RESULT!$C382+RESULT!$D382&lt;3),"WON","LOST"))</f>
        <v>WON</v>
      </c>
      <c r="F323" t="str">
        <f ca="1">IF(AND(RESULT!$K382&gt;E$1,RESULT!$C382+RESULT!$D382&gt;2),"WON",IF(AND(RESULT!$K382&lt;E$1,RESULT!$C382+RESULT!$D382&lt;3),"WON","LOST"))</f>
        <v>WON</v>
      </c>
      <c r="G323" t="str">
        <f t="shared" ca="1" si="209"/>
        <v>WON</v>
      </c>
      <c r="I323" t="str">
        <f ca="1">IF(AND(RESULT!$G382&gt;I$1,RESULT!$C382+RESULT!$D382&gt;2),"WON",IF(AND(RESULT!$G382&lt;I$1,RESULT!$C382+RESULT!$D382&lt;3),"WON","LOST"))</f>
        <v>WON</v>
      </c>
      <c r="J323" t="str">
        <f ca="1">IF(AND(RESULT!$K382&gt;I$1,RESULT!$C382+RESULT!$D382&gt;2),"WON",IF(AND(RESULT!$K382&lt;I$1,RESULT!$C382+RESULT!$D382&lt;3),"WON","LOST"))</f>
        <v>WON</v>
      </c>
      <c r="K323" t="str">
        <f t="shared" ca="1" si="210"/>
        <v>WON</v>
      </c>
      <c r="M323" t="str">
        <f ca="1">IF(AND(RESULT!$G382&gt;M$1,RESULT!$C382+RESULT!$D382&gt;2),"WON",IF(AND(RESULT!$G382&lt;M$1,RESULT!$C382+RESULT!$D382&lt;3),"WON","LOST"))</f>
        <v>WON</v>
      </c>
      <c r="N323" t="str">
        <f ca="1">IF(AND(RESULT!$K382&gt;M$1,RESULT!$C382+RESULT!$D382&gt;2),"WON",IF(AND(RESULT!$K382&lt;M$1,RESULT!$C382+RESULT!$D382&lt;3),"WON","LOST"))</f>
        <v>WON</v>
      </c>
      <c r="O323" t="str">
        <f t="shared" ca="1" si="211"/>
        <v>WON</v>
      </c>
      <c r="Q323" t="str">
        <f ca="1">IF(AND(RESULT!$G382&gt;Q$1,RESULT!$C382+RESULT!$D382&gt;2),"WON",IF(AND(RESULT!$G382&lt;Q$1,RESULT!$C382+RESULT!$D382&lt;3),"WON","LOST"))</f>
        <v>WON</v>
      </c>
      <c r="R323" t="str">
        <f ca="1">IF(AND(RESULT!$K382&gt;Q$1,RESULT!$C382+RESULT!$D382&gt;2),"WON",IF(AND(RESULT!$K382&lt;Q$1,RESULT!$C382+RESULT!$D382&lt;3),"WON","LOST"))</f>
        <v>WON</v>
      </c>
      <c r="S323" t="str">
        <f t="shared" ca="1" si="212"/>
        <v>WON</v>
      </c>
      <c r="U323" t="str">
        <f ca="1">IF(AND(RESULT!$G382&gt;U$1,RESULT!$C382+RESULT!$D382&gt;2),"WON",IF(AND(RESULT!$G382&lt;U$1,RESULT!$C382+RESULT!$D382&lt;3),"WON","LOST"))</f>
        <v>WON</v>
      </c>
      <c r="V323" t="str">
        <f ca="1">IF(AND(RESULT!$K382&gt;U$1,RESULT!$C382+RESULT!$D382&gt;2),"WON",IF(AND(RESULT!$K382&lt;U$1,RESULT!$C382+RESULT!$D382&lt;3),"WON","LOST"))</f>
        <v>WON</v>
      </c>
      <c r="W323" t="str">
        <f t="shared" ca="1" si="213"/>
        <v>WON</v>
      </c>
      <c r="Y323" t="str">
        <f ca="1">IF(AND(RESULT!$G382&gt;Y$1,RESULT!$C382+RESULT!$D382&gt;2),"WON",IF(AND(RESULT!$G382&lt;Y$1,RESULT!$C382+RESULT!$D382&lt;3),"WON","LOST"))</f>
        <v>WON</v>
      </c>
      <c r="Z323" t="str">
        <f ca="1">IF(AND(RESULT!$K382&gt;Y$1,RESULT!$C382+RESULT!$D382&gt;2),"WON",IF(AND(RESULT!$K382&lt;Y$1,RESULT!$C382+RESULT!$D382&lt;3),"WON","LOST"))</f>
        <v>WON</v>
      </c>
      <c r="AA323" t="str">
        <f t="shared" ca="1" si="214"/>
        <v>WON</v>
      </c>
      <c r="AC323" t="str">
        <f ca="1">IF(AND(RESULT!$G382&gt;AC$1,RESULT!$C382+RESULT!$D382&gt;2),"WON",IF(AND(RESULT!$G382&lt;AC$1,RESULT!$C382+RESULT!$D382&lt;3),"WON","LOST"))</f>
        <v>LOST</v>
      </c>
      <c r="AD323" t="str">
        <f ca="1">IF(AND(RESULT!$K382&gt;AC$1,RESULT!$C382+RESULT!$D382&gt;2),"WON",IF(AND(RESULT!$K382&lt;AC$1,RESULT!$C382+RESULT!$D382&lt;3),"WON","LOST"))</f>
        <v>LOST</v>
      </c>
      <c r="AE323" t="str">
        <f t="shared" ca="1" si="215"/>
        <v>LOST</v>
      </c>
    </row>
    <row r="324" spans="1:31">
      <c r="A324" t="str">
        <f ca="1">IF(AND(RESULT!$G383&gt;A$1,RESULT!$C383+RESULT!$D383&gt;2),"WON",IF(AND(RESULT!$G383&lt;A$1,RESULT!$C383+RESULT!$D383&lt;3),"WON","LOST"))</f>
        <v>LOST</v>
      </c>
      <c r="B324" t="str">
        <f ca="1">IF(AND(RESULT!$K383&gt;A$1,RESULT!$C383+RESULT!$D383&gt;2),"WON",IF(AND(RESULT!$K383&lt;A$1,RESULT!$C383+RESULT!$D383&lt;3),"WON","LOST"))</f>
        <v>LOST</v>
      </c>
      <c r="C324" t="str">
        <f t="shared" ca="1" si="208"/>
        <v>LOST</v>
      </c>
      <c r="E324" t="str">
        <f ca="1">IF(AND(RESULT!$G383&gt;E$1,RESULT!$C383+RESULT!$D383&gt;2),"WON",IF(AND(RESULT!$G383&lt;E$1,RESULT!$C383+RESULT!$D383&lt;3),"WON","LOST"))</f>
        <v>LOST</v>
      </c>
      <c r="F324" t="str">
        <f ca="1">IF(AND(RESULT!$K383&gt;E$1,RESULT!$C383+RESULT!$D383&gt;2),"WON",IF(AND(RESULT!$K383&lt;E$1,RESULT!$C383+RESULT!$D383&lt;3),"WON","LOST"))</f>
        <v>LOST</v>
      </c>
      <c r="G324" t="str">
        <f t="shared" ca="1" si="209"/>
        <v>LOST</v>
      </c>
      <c r="I324" t="str">
        <f ca="1">IF(AND(RESULT!$G383&gt;I$1,RESULT!$C383+RESULT!$D383&gt;2),"WON",IF(AND(RESULT!$G383&lt;I$1,RESULT!$C383+RESULT!$D383&lt;3),"WON","LOST"))</f>
        <v>LOST</v>
      </c>
      <c r="J324" t="str">
        <f ca="1">IF(AND(RESULT!$K383&gt;I$1,RESULT!$C383+RESULT!$D383&gt;2),"WON",IF(AND(RESULT!$K383&lt;I$1,RESULT!$C383+RESULT!$D383&lt;3),"WON","LOST"))</f>
        <v>LOST</v>
      </c>
      <c r="K324" t="str">
        <f t="shared" ca="1" si="210"/>
        <v>LOST</v>
      </c>
      <c r="M324" t="str">
        <f ca="1">IF(AND(RESULT!$G383&gt;M$1,RESULT!$C383+RESULT!$D383&gt;2),"WON",IF(AND(RESULT!$G383&lt;M$1,RESULT!$C383+RESULT!$D383&lt;3),"WON","LOST"))</f>
        <v>LOST</v>
      </c>
      <c r="N324" t="str">
        <f ca="1">IF(AND(RESULT!$K383&gt;M$1,RESULT!$C383+RESULT!$D383&gt;2),"WON",IF(AND(RESULT!$K383&lt;M$1,RESULT!$C383+RESULT!$D383&lt;3),"WON","LOST"))</f>
        <v>LOST</v>
      </c>
      <c r="O324" t="str">
        <f t="shared" ca="1" si="211"/>
        <v>LOST</v>
      </c>
      <c r="Q324" t="str">
        <f ca="1">IF(AND(RESULT!$G383&gt;Q$1,RESULT!$C383+RESULT!$D383&gt;2),"WON",IF(AND(RESULT!$G383&lt;Q$1,RESULT!$C383+RESULT!$D383&lt;3),"WON","LOST"))</f>
        <v>LOST</v>
      </c>
      <c r="R324" t="str">
        <f ca="1">IF(AND(RESULT!$K383&gt;Q$1,RESULT!$C383+RESULT!$D383&gt;2),"WON",IF(AND(RESULT!$K383&lt;Q$1,RESULT!$C383+RESULT!$D383&lt;3),"WON","LOST"))</f>
        <v>LOST</v>
      </c>
      <c r="S324" t="str">
        <f t="shared" ca="1" si="212"/>
        <v>LOST</v>
      </c>
      <c r="U324" t="str">
        <f ca="1">IF(AND(RESULT!$G383&gt;U$1,RESULT!$C383+RESULT!$D383&gt;2),"WON",IF(AND(RESULT!$G383&lt;U$1,RESULT!$C383+RESULT!$D383&lt;3),"WON","LOST"))</f>
        <v>LOST</v>
      </c>
      <c r="V324" t="str">
        <f ca="1">IF(AND(RESULT!$K383&gt;U$1,RESULT!$C383+RESULT!$D383&gt;2),"WON",IF(AND(RESULT!$K383&lt;U$1,RESULT!$C383+RESULT!$D383&lt;3),"WON","LOST"))</f>
        <v>LOST</v>
      </c>
      <c r="W324" t="str">
        <f t="shared" ca="1" si="213"/>
        <v>LOST</v>
      </c>
      <c r="Y324" t="str">
        <f ca="1">IF(AND(RESULT!$G383&gt;Y$1,RESULT!$C383+RESULT!$D383&gt;2),"WON",IF(AND(RESULT!$G383&lt;Y$1,RESULT!$C383+RESULT!$D383&lt;3),"WON","LOST"))</f>
        <v>LOST</v>
      </c>
      <c r="Z324" t="str">
        <f ca="1">IF(AND(RESULT!$K383&gt;Y$1,RESULT!$C383+RESULT!$D383&gt;2),"WON",IF(AND(RESULT!$K383&lt;Y$1,RESULT!$C383+RESULT!$D383&lt;3),"WON","LOST"))</f>
        <v>LOST</v>
      </c>
      <c r="AA324" t="str">
        <f t="shared" ca="1" si="214"/>
        <v>LOST</v>
      </c>
      <c r="AC324" t="str">
        <f ca="1">IF(AND(RESULT!$G383&gt;AC$1,RESULT!$C383+RESULT!$D383&gt;2),"WON",IF(AND(RESULT!$G383&lt;AC$1,RESULT!$C383+RESULT!$D383&lt;3),"WON","LOST"))</f>
        <v>LOST</v>
      </c>
      <c r="AD324" t="str">
        <f ca="1">IF(AND(RESULT!$K383&gt;AC$1,RESULT!$C383+RESULT!$D383&gt;2),"WON",IF(AND(RESULT!$K383&lt;AC$1,RESULT!$C383+RESULT!$D383&lt;3),"WON","LOST"))</f>
        <v>LOST</v>
      </c>
      <c r="AE324" t="str">
        <f t="shared" ca="1" si="215"/>
        <v>LOST</v>
      </c>
    </row>
    <row r="327" spans="1:31">
      <c r="A327" t="str">
        <f ca="1">IF(AND(RESULT!$G386&gt;A$1,RESULT!$C386+RESULT!$D386&gt;2),"WON",IF(AND(RESULT!$G386&lt;A$1,RESULT!$C386+RESULT!$D386&lt;3),"WON","LOST"))</f>
        <v>WON</v>
      </c>
      <c r="B327" t="str">
        <f ca="1">IF(AND(RESULT!$K386&gt;A$1,RESULT!$C386+RESULT!$D386&gt;2),"WON",IF(AND(RESULT!$K386&lt;A$1,RESULT!$C386+RESULT!$D386&lt;3),"WON","LOST"))</f>
        <v>LOST</v>
      </c>
      <c r="C327" t="str">
        <f ca="1">IF(AND(A327="WON",B327="WON"),"WON",IF(AND(A327="LOST",B327="LOST"),"LOST","DP"))</f>
        <v>DP</v>
      </c>
      <c r="E327" t="str">
        <f ca="1">IF(AND(RESULT!$G386&gt;E$1,RESULT!$C386+RESULT!$D386&gt;2),"WON",IF(AND(RESULT!$G386&lt;E$1,RESULT!$C386+RESULT!$D386&lt;3),"WON","LOST"))</f>
        <v>WON</v>
      </c>
      <c r="F327" t="str">
        <f ca="1">IF(AND(RESULT!$K386&gt;E$1,RESULT!$C386+RESULT!$D386&gt;2),"WON",IF(AND(RESULT!$K386&lt;E$1,RESULT!$C386+RESULT!$D386&lt;3),"WON","LOST"))</f>
        <v>LOST</v>
      </c>
      <c r="G327" t="str">
        <f ca="1">IF(AND(E327="WON",F327="WON"),"WON",IF(AND(E327="LOST",F327="LOST"),"LOST","DP"))</f>
        <v>DP</v>
      </c>
      <c r="I327" t="str">
        <f ca="1">IF(AND(RESULT!$G386&gt;I$1,RESULT!$C386+RESULT!$D386&gt;2),"WON",IF(AND(RESULT!$G386&lt;I$1,RESULT!$C386+RESULT!$D386&lt;3),"WON","LOST"))</f>
        <v>WON</v>
      </c>
      <c r="J327" t="str">
        <f ca="1">IF(AND(RESULT!$K386&gt;I$1,RESULT!$C386+RESULT!$D386&gt;2),"WON",IF(AND(RESULT!$K386&lt;I$1,RESULT!$C386+RESULT!$D386&lt;3),"WON","LOST"))</f>
        <v>LOST</v>
      </c>
      <c r="K327" t="str">
        <f ca="1">IF(AND(I327="WON",J327="WON"),"WON",IF(AND(I327="LOST",J327="LOST"),"LOST","DP"))</f>
        <v>DP</v>
      </c>
      <c r="M327" t="str">
        <f ca="1">IF(AND(RESULT!$G386&gt;M$1,RESULT!$C386+RESULT!$D386&gt;2),"WON",IF(AND(RESULT!$G386&lt;M$1,RESULT!$C386+RESULT!$D386&lt;3),"WON","LOST"))</f>
        <v>WON</v>
      </c>
      <c r="N327" t="str">
        <f ca="1">IF(AND(RESULT!$K386&gt;M$1,RESULT!$C386+RESULT!$D386&gt;2),"WON",IF(AND(RESULT!$K386&lt;M$1,RESULT!$C386+RESULT!$D386&lt;3),"WON","LOST"))</f>
        <v>LOST</v>
      </c>
      <c r="O327" t="str">
        <f ca="1">IF(AND(M327="WON",N327="WON"),"WON",IF(AND(M327="LOST",N327="LOST"),"LOST","DP"))</f>
        <v>DP</v>
      </c>
      <c r="Q327" t="str">
        <f ca="1">IF(AND(RESULT!$G386&gt;Q$1,RESULT!$C386+RESULT!$D386&gt;2),"WON",IF(AND(RESULT!$G386&lt;Q$1,RESULT!$C386+RESULT!$D386&lt;3),"WON","LOST"))</f>
        <v>WON</v>
      </c>
      <c r="R327" t="str">
        <f ca="1">IF(AND(RESULT!$K386&gt;Q$1,RESULT!$C386+RESULT!$D386&gt;2),"WON",IF(AND(RESULT!$K386&lt;Q$1,RESULT!$C386+RESULT!$D386&lt;3),"WON","LOST"))</f>
        <v>WON</v>
      </c>
      <c r="S327" t="str">
        <f ca="1">IF(AND(Q327="WON",R327="WON"),"WON",IF(AND(Q327="LOST",R327="LOST"),"LOST","DP"))</f>
        <v>WON</v>
      </c>
      <c r="U327" t="str">
        <f ca="1">IF(AND(RESULT!$G386&gt;U$1,RESULT!$C386+RESULT!$D386&gt;2),"WON",IF(AND(RESULT!$G386&lt;U$1,RESULT!$C386+RESULT!$D386&lt;3),"WON","LOST"))</f>
        <v>WON</v>
      </c>
      <c r="V327" t="str">
        <f ca="1">IF(AND(RESULT!$K386&gt;U$1,RESULT!$C386+RESULT!$D386&gt;2),"WON",IF(AND(RESULT!$K386&lt;U$1,RESULT!$C386+RESULT!$D386&lt;3),"WON","LOST"))</f>
        <v>WON</v>
      </c>
      <c r="W327" t="str">
        <f ca="1">IF(AND(U327="WON",V327="WON"),"WON",IF(AND(U327="LOST",V327="LOST"),"LOST","DP"))</f>
        <v>WON</v>
      </c>
      <c r="Y327" t="str">
        <f ca="1">IF(AND(RESULT!$G386&gt;Y$1,RESULT!$C386+RESULT!$D386&gt;2),"WON",IF(AND(RESULT!$G386&lt;Y$1,RESULT!$C386+RESULT!$D386&lt;3),"WON","LOST"))</f>
        <v>WON</v>
      </c>
      <c r="Z327" t="str">
        <f ca="1">IF(AND(RESULT!$K386&gt;Y$1,RESULT!$C386+RESULT!$D386&gt;2),"WON",IF(AND(RESULT!$K386&lt;Y$1,RESULT!$C386+RESULT!$D386&lt;3),"WON","LOST"))</f>
        <v>WON</v>
      </c>
      <c r="AA327" t="str">
        <f ca="1">IF(AND(Y327="WON",Z327="WON"),"WON",IF(AND(Y327="LOST",Z327="LOST"),"LOST","DP"))</f>
        <v>WON</v>
      </c>
      <c r="AC327" t="str">
        <f ca="1">IF(AND(RESULT!$G386&gt;AC$1,RESULT!$C386+RESULT!$D386&gt;2),"WON",IF(AND(RESULT!$G386&lt;AC$1,RESULT!$C386+RESULT!$D386&lt;3),"WON","LOST"))</f>
        <v>LOST</v>
      </c>
      <c r="AD327" t="str">
        <f ca="1">IF(AND(RESULT!$K386&gt;AC$1,RESULT!$C386+RESULT!$D386&gt;2),"WON",IF(AND(RESULT!$K386&lt;AC$1,RESULT!$C386+RESULT!$D386&lt;3),"WON","LOST"))</f>
        <v>LOST</v>
      </c>
      <c r="AE327" t="str">
        <f ca="1">IF(AND(AC327="WON",AD327="WON"),"WON",IF(AND(AC327="LOST",AD327="LOST"),"LOST","DP"))</f>
        <v>LOST</v>
      </c>
    </row>
    <row r="328" spans="1:31">
      <c r="A328" t="str">
        <f ca="1">IF(AND(RESULT!$G387&gt;A$1,RESULT!$C387+RESULT!$D387&gt;2),"WON",IF(AND(RESULT!$G387&lt;A$1,RESULT!$C387+RESULT!$D387&lt;3),"WON","LOST"))</f>
        <v>LOST</v>
      </c>
      <c r="B328" t="str">
        <f ca="1">IF(AND(RESULT!$K387&gt;A$1,RESULT!$C387+RESULT!$D387&gt;2),"WON",IF(AND(RESULT!$K387&lt;A$1,RESULT!$C387+RESULT!$D387&lt;3),"WON","LOST"))</f>
        <v>WON</v>
      </c>
      <c r="C328" t="str">
        <f t="shared" ref="C328:C336" ca="1" si="216">IF(AND(A328="WON",B328="WON"),"WON",IF(AND(A328="LOST",B328="LOST"),"LOST","DP"))</f>
        <v>DP</v>
      </c>
      <c r="E328" t="str">
        <f ca="1">IF(AND(RESULT!$G387&gt;E$1,RESULT!$C387+RESULT!$D387&gt;2),"WON",IF(AND(RESULT!$G387&lt;E$1,RESULT!$C387+RESULT!$D387&lt;3),"WON","LOST"))</f>
        <v>LOST</v>
      </c>
      <c r="F328" t="str">
        <f ca="1">IF(AND(RESULT!$K387&gt;E$1,RESULT!$C387+RESULT!$D387&gt;2),"WON",IF(AND(RESULT!$K387&lt;E$1,RESULT!$C387+RESULT!$D387&lt;3),"WON","LOST"))</f>
        <v>WON</v>
      </c>
      <c r="G328" t="str">
        <f t="shared" ref="G328:G336" ca="1" si="217">IF(AND(E328="WON",F328="WON"),"WON",IF(AND(E328="LOST",F328="LOST"),"LOST","DP"))</f>
        <v>DP</v>
      </c>
      <c r="I328" t="str">
        <f ca="1">IF(AND(RESULT!$G387&gt;I$1,RESULT!$C387+RESULT!$D387&gt;2),"WON",IF(AND(RESULT!$G387&lt;I$1,RESULT!$C387+RESULT!$D387&lt;3),"WON","LOST"))</f>
        <v>LOST</v>
      </c>
      <c r="J328" t="str">
        <f ca="1">IF(AND(RESULT!$K387&gt;I$1,RESULT!$C387+RESULT!$D387&gt;2),"WON",IF(AND(RESULT!$K387&lt;I$1,RESULT!$C387+RESULT!$D387&lt;3),"WON","LOST"))</f>
        <v>WON</v>
      </c>
      <c r="K328" t="str">
        <f t="shared" ref="K328:K336" ca="1" si="218">IF(AND(I328="WON",J328="WON"),"WON",IF(AND(I328="LOST",J328="LOST"),"LOST","DP"))</f>
        <v>DP</v>
      </c>
      <c r="M328" t="str">
        <f ca="1">IF(AND(RESULT!$G387&gt;M$1,RESULT!$C387+RESULT!$D387&gt;2),"WON",IF(AND(RESULT!$G387&lt;M$1,RESULT!$C387+RESULT!$D387&lt;3),"WON","LOST"))</f>
        <v>LOST</v>
      </c>
      <c r="N328" t="str">
        <f ca="1">IF(AND(RESULT!$K387&gt;M$1,RESULT!$C387+RESULT!$D387&gt;2),"WON",IF(AND(RESULT!$K387&lt;M$1,RESULT!$C387+RESULT!$D387&lt;3),"WON","LOST"))</f>
        <v>LOST</v>
      </c>
      <c r="O328" t="str">
        <f t="shared" ref="O328:O336" ca="1" si="219">IF(AND(M328="WON",N328="WON"),"WON",IF(AND(M328="LOST",N328="LOST"),"LOST","DP"))</f>
        <v>LOST</v>
      </c>
      <c r="Q328" t="str">
        <f ca="1">IF(AND(RESULT!$G387&gt;Q$1,RESULT!$C387+RESULT!$D387&gt;2),"WON",IF(AND(RESULT!$G387&lt;Q$1,RESULT!$C387+RESULT!$D387&lt;3),"WON","LOST"))</f>
        <v>LOST</v>
      </c>
      <c r="R328" t="str">
        <f ca="1">IF(AND(RESULT!$K387&gt;Q$1,RESULT!$C387+RESULT!$D387&gt;2),"WON",IF(AND(RESULT!$K387&lt;Q$1,RESULT!$C387+RESULT!$D387&lt;3),"WON","LOST"))</f>
        <v>LOST</v>
      </c>
      <c r="S328" t="str">
        <f t="shared" ref="S328:S336" ca="1" si="220">IF(AND(Q328="WON",R328="WON"),"WON",IF(AND(Q328="LOST",R328="LOST"),"LOST","DP"))</f>
        <v>LOST</v>
      </c>
      <c r="U328" t="str">
        <f ca="1">IF(AND(RESULT!$G387&gt;U$1,RESULT!$C387+RESULT!$D387&gt;2),"WON",IF(AND(RESULT!$G387&lt;U$1,RESULT!$C387+RESULT!$D387&lt;3),"WON","LOST"))</f>
        <v>LOST</v>
      </c>
      <c r="V328" t="str">
        <f ca="1">IF(AND(RESULT!$K387&gt;U$1,RESULT!$C387+RESULT!$D387&gt;2),"WON",IF(AND(RESULT!$K387&lt;U$1,RESULT!$C387+RESULT!$D387&lt;3),"WON","LOST"))</f>
        <v>LOST</v>
      </c>
      <c r="W328" t="str">
        <f t="shared" ref="W328:W336" ca="1" si="221">IF(AND(U328="WON",V328="WON"),"WON",IF(AND(U328="LOST",V328="LOST"),"LOST","DP"))</f>
        <v>LOST</v>
      </c>
      <c r="Y328" t="str">
        <f ca="1">IF(AND(RESULT!$G387&gt;Y$1,RESULT!$C387+RESULT!$D387&gt;2),"WON",IF(AND(RESULT!$G387&lt;Y$1,RESULT!$C387+RESULT!$D387&lt;3),"WON","LOST"))</f>
        <v>LOST</v>
      </c>
      <c r="Z328" t="str">
        <f ca="1">IF(AND(RESULT!$K387&gt;Y$1,RESULT!$C387+RESULT!$D387&gt;2),"WON",IF(AND(RESULT!$K387&lt;Y$1,RESULT!$C387+RESULT!$D387&lt;3),"WON","LOST"))</f>
        <v>LOST</v>
      </c>
      <c r="AA328" t="str">
        <f t="shared" ref="AA328:AA336" ca="1" si="222">IF(AND(Y328="WON",Z328="WON"),"WON",IF(AND(Y328="LOST",Z328="LOST"),"LOST","DP"))</f>
        <v>LOST</v>
      </c>
      <c r="AC328" t="str">
        <f ca="1">IF(AND(RESULT!$G387&gt;AC$1,RESULT!$C387+RESULT!$D387&gt;2),"WON",IF(AND(RESULT!$G387&lt;AC$1,RESULT!$C387+RESULT!$D387&lt;3),"WON","LOST"))</f>
        <v>WON</v>
      </c>
      <c r="AD328" t="str">
        <f ca="1">IF(AND(RESULT!$K387&gt;AC$1,RESULT!$C387+RESULT!$D387&gt;2),"WON",IF(AND(RESULT!$K387&lt;AC$1,RESULT!$C387+RESULT!$D387&lt;3),"WON","LOST"))</f>
        <v>WON</v>
      </c>
      <c r="AE328" t="str">
        <f t="shared" ref="AE328:AE336" ca="1" si="223">IF(AND(AC328="WON",AD328="WON"),"WON",IF(AND(AC328="LOST",AD328="LOST"),"LOST","DP"))</f>
        <v>WON</v>
      </c>
    </row>
    <row r="329" spans="1:31">
      <c r="A329" t="str">
        <f ca="1">IF(AND(RESULT!$G388&gt;A$1,RESULT!$C388+RESULT!$D388&gt;2),"WON",IF(AND(RESULT!$G388&lt;A$1,RESULT!$C388+RESULT!$D388&lt;3),"WON","LOST"))</f>
        <v>WON</v>
      </c>
      <c r="B329" t="str">
        <f ca="1">IF(AND(RESULT!$K388&gt;A$1,RESULT!$C388+RESULT!$D388&gt;2),"WON",IF(AND(RESULT!$K388&lt;A$1,RESULT!$C388+RESULT!$D388&lt;3),"WON","LOST"))</f>
        <v>WON</v>
      </c>
      <c r="C329" t="str">
        <f t="shared" ca="1" si="216"/>
        <v>WON</v>
      </c>
      <c r="E329" t="str">
        <f ca="1">IF(AND(RESULT!$G388&gt;E$1,RESULT!$C388+RESULT!$D388&gt;2),"WON",IF(AND(RESULT!$G388&lt;E$1,RESULT!$C388+RESULT!$D388&lt;3),"WON","LOST"))</f>
        <v>WON</v>
      </c>
      <c r="F329" t="str">
        <f ca="1">IF(AND(RESULT!$K388&gt;E$1,RESULT!$C388+RESULT!$D388&gt;2),"WON",IF(AND(RESULT!$K388&lt;E$1,RESULT!$C388+RESULT!$D388&lt;3),"WON","LOST"))</f>
        <v>WON</v>
      </c>
      <c r="G329" t="str">
        <f t="shared" ca="1" si="217"/>
        <v>WON</v>
      </c>
      <c r="I329" t="str">
        <f ca="1">IF(AND(RESULT!$G388&gt;I$1,RESULT!$C388+RESULT!$D388&gt;2),"WON",IF(AND(RESULT!$G388&lt;I$1,RESULT!$C388+RESULT!$D388&lt;3),"WON","LOST"))</f>
        <v>WON</v>
      </c>
      <c r="J329" t="str">
        <f ca="1">IF(AND(RESULT!$K388&gt;I$1,RESULT!$C388+RESULT!$D388&gt;2),"WON",IF(AND(RESULT!$K388&lt;I$1,RESULT!$C388+RESULT!$D388&lt;3),"WON","LOST"))</f>
        <v>WON</v>
      </c>
      <c r="K329" t="str">
        <f t="shared" ca="1" si="218"/>
        <v>WON</v>
      </c>
      <c r="M329" t="str">
        <f ca="1">IF(AND(RESULT!$G388&gt;M$1,RESULT!$C388+RESULT!$D388&gt;2),"WON",IF(AND(RESULT!$G388&lt;M$1,RESULT!$C388+RESULT!$D388&lt;3),"WON","LOST"))</f>
        <v>WON</v>
      </c>
      <c r="N329" t="str">
        <f ca="1">IF(AND(RESULT!$K388&gt;M$1,RESULT!$C388+RESULT!$D388&gt;2),"WON",IF(AND(RESULT!$K388&lt;M$1,RESULT!$C388+RESULT!$D388&lt;3),"WON","LOST"))</f>
        <v>WON</v>
      </c>
      <c r="O329" t="str">
        <f t="shared" ca="1" si="219"/>
        <v>WON</v>
      </c>
      <c r="Q329" t="str">
        <f ca="1">IF(AND(RESULT!$G388&gt;Q$1,RESULT!$C388+RESULT!$D388&gt;2),"WON",IF(AND(RESULT!$G388&lt;Q$1,RESULT!$C388+RESULT!$D388&lt;3),"WON","LOST"))</f>
        <v>WON</v>
      </c>
      <c r="R329" t="str">
        <f ca="1">IF(AND(RESULT!$K388&gt;Q$1,RESULT!$C388+RESULT!$D388&gt;2),"WON",IF(AND(RESULT!$K388&lt;Q$1,RESULT!$C388+RESULT!$D388&lt;3),"WON","LOST"))</f>
        <v>WON</v>
      </c>
      <c r="S329" t="str">
        <f t="shared" ca="1" si="220"/>
        <v>WON</v>
      </c>
      <c r="U329" t="str">
        <f ca="1">IF(AND(RESULT!$G388&gt;U$1,RESULT!$C388+RESULT!$D388&gt;2),"WON",IF(AND(RESULT!$G388&lt;U$1,RESULT!$C388+RESULT!$D388&lt;3),"WON","LOST"))</f>
        <v>WON</v>
      </c>
      <c r="V329" t="str">
        <f ca="1">IF(AND(RESULT!$K388&gt;U$1,RESULT!$C388+RESULT!$D388&gt;2),"WON",IF(AND(RESULT!$K388&lt;U$1,RESULT!$C388+RESULT!$D388&lt;3),"WON","LOST"))</f>
        <v>WON</v>
      </c>
      <c r="W329" t="str">
        <f t="shared" ca="1" si="221"/>
        <v>WON</v>
      </c>
      <c r="Y329" t="str">
        <f ca="1">IF(AND(RESULT!$G388&gt;Y$1,RESULT!$C388+RESULT!$D388&gt;2),"WON",IF(AND(RESULT!$G388&lt;Y$1,RESULT!$C388+RESULT!$D388&lt;3),"WON","LOST"))</f>
        <v>WON</v>
      </c>
      <c r="Z329" t="str">
        <f ca="1">IF(AND(RESULT!$K388&gt;Y$1,RESULT!$C388+RESULT!$D388&gt;2),"WON",IF(AND(RESULT!$K388&lt;Y$1,RESULT!$C388+RESULT!$D388&lt;3),"WON","LOST"))</f>
        <v>WON</v>
      </c>
      <c r="AA329" t="str">
        <f t="shared" ca="1" si="222"/>
        <v>WON</v>
      </c>
      <c r="AC329" t="str">
        <f ca="1">IF(AND(RESULT!$G388&gt;AC$1,RESULT!$C388+RESULT!$D388&gt;2),"WON",IF(AND(RESULT!$G388&lt;AC$1,RESULT!$C388+RESULT!$D388&lt;3),"WON","LOST"))</f>
        <v>WON</v>
      </c>
      <c r="AD329" t="str">
        <f ca="1">IF(AND(RESULT!$K388&gt;AC$1,RESULT!$C388+RESULT!$D388&gt;2),"WON",IF(AND(RESULT!$K388&lt;AC$1,RESULT!$C388+RESULT!$D388&lt;3),"WON","LOST"))</f>
        <v>WON</v>
      </c>
      <c r="AE329" t="str">
        <f t="shared" ca="1" si="223"/>
        <v>WON</v>
      </c>
    </row>
    <row r="330" spans="1:31">
      <c r="A330" t="str">
        <f ca="1">IF(AND(RESULT!$G389&gt;A$1,RESULT!$C389+RESULT!$D389&gt;2),"WON",IF(AND(RESULT!$G389&lt;A$1,RESULT!$C389+RESULT!$D389&lt;3),"WON","LOST"))</f>
        <v>WON</v>
      </c>
      <c r="B330" t="str">
        <f ca="1">IF(AND(RESULT!$K389&gt;A$1,RESULT!$C389+RESULT!$D389&gt;2),"WON",IF(AND(RESULT!$K389&lt;A$1,RESULT!$C389+RESULT!$D389&lt;3),"WON","LOST"))</f>
        <v>WON</v>
      </c>
      <c r="C330" t="str">
        <f t="shared" ca="1" si="216"/>
        <v>WON</v>
      </c>
      <c r="E330" t="str">
        <f ca="1">IF(AND(RESULT!$G389&gt;E$1,RESULT!$C389+RESULT!$D389&gt;2),"WON",IF(AND(RESULT!$G389&lt;E$1,RESULT!$C389+RESULT!$D389&lt;3),"WON","LOST"))</f>
        <v>WON</v>
      </c>
      <c r="F330" t="str">
        <f ca="1">IF(AND(RESULT!$K389&gt;E$1,RESULT!$C389+RESULT!$D389&gt;2),"WON",IF(AND(RESULT!$K389&lt;E$1,RESULT!$C389+RESULT!$D389&lt;3),"WON","LOST"))</f>
        <v>WON</v>
      </c>
      <c r="G330" t="str">
        <f t="shared" ca="1" si="217"/>
        <v>WON</v>
      </c>
      <c r="I330" t="str">
        <f ca="1">IF(AND(RESULT!$G389&gt;I$1,RESULT!$C389+RESULT!$D389&gt;2),"WON",IF(AND(RESULT!$G389&lt;I$1,RESULT!$C389+RESULT!$D389&lt;3),"WON","LOST"))</f>
        <v>WON</v>
      </c>
      <c r="J330" t="str">
        <f ca="1">IF(AND(RESULT!$K389&gt;I$1,RESULT!$C389+RESULT!$D389&gt;2),"WON",IF(AND(RESULT!$K389&lt;I$1,RESULT!$C389+RESULT!$D389&lt;3),"WON","LOST"))</f>
        <v>WON</v>
      </c>
      <c r="K330" t="str">
        <f t="shared" ca="1" si="218"/>
        <v>WON</v>
      </c>
      <c r="M330" t="str">
        <f ca="1">IF(AND(RESULT!$G389&gt;M$1,RESULT!$C389+RESULT!$D389&gt;2),"WON",IF(AND(RESULT!$G389&lt;M$1,RESULT!$C389+RESULT!$D389&lt;3),"WON","LOST"))</f>
        <v>WON</v>
      </c>
      <c r="N330" t="str">
        <f ca="1">IF(AND(RESULT!$K389&gt;M$1,RESULT!$C389+RESULT!$D389&gt;2),"WON",IF(AND(RESULT!$K389&lt;M$1,RESULT!$C389+RESULT!$D389&lt;3),"WON","LOST"))</f>
        <v>WON</v>
      </c>
      <c r="O330" t="str">
        <f t="shared" ca="1" si="219"/>
        <v>WON</v>
      </c>
      <c r="Q330" t="str">
        <f ca="1">IF(AND(RESULT!$G389&gt;Q$1,RESULT!$C389+RESULT!$D389&gt;2),"WON",IF(AND(RESULT!$G389&lt;Q$1,RESULT!$C389+RESULT!$D389&lt;3),"WON","LOST"))</f>
        <v>WON</v>
      </c>
      <c r="R330" t="str">
        <f ca="1">IF(AND(RESULT!$K389&gt;Q$1,RESULT!$C389+RESULT!$D389&gt;2),"WON",IF(AND(RESULT!$K389&lt;Q$1,RESULT!$C389+RESULT!$D389&lt;3),"WON","LOST"))</f>
        <v>WON</v>
      </c>
      <c r="S330" t="str">
        <f t="shared" ca="1" si="220"/>
        <v>WON</v>
      </c>
      <c r="U330" t="str">
        <f ca="1">IF(AND(RESULT!$G389&gt;U$1,RESULT!$C389+RESULT!$D389&gt;2),"WON",IF(AND(RESULT!$G389&lt;U$1,RESULT!$C389+RESULT!$D389&lt;3),"WON","LOST"))</f>
        <v>WON</v>
      </c>
      <c r="V330" t="str">
        <f ca="1">IF(AND(RESULT!$K389&gt;U$1,RESULT!$C389+RESULT!$D389&gt;2),"WON",IF(AND(RESULT!$K389&lt;U$1,RESULT!$C389+RESULT!$D389&lt;3),"WON","LOST"))</f>
        <v>WON</v>
      </c>
      <c r="W330" t="str">
        <f t="shared" ca="1" si="221"/>
        <v>WON</v>
      </c>
      <c r="Y330" t="str">
        <f ca="1">IF(AND(RESULT!$G389&gt;Y$1,RESULT!$C389+RESULT!$D389&gt;2),"WON",IF(AND(RESULT!$G389&lt;Y$1,RESULT!$C389+RESULT!$D389&lt;3),"WON","LOST"))</f>
        <v>WON</v>
      </c>
      <c r="Z330" t="str">
        <f ca="1">IF(AND(RESULT!$K389&gt;Y$1,RESULT!$C389+RESULT!$D389&gt;2),"WON",IF(AND(RESULT!$K389&lt;Y$1,RESULT!$C389+RESULT!$D389&lt;3),"WON","LOST"))</f>
        <v>WON</v>
      </c>
      <c r="AA330" t="str">
        <f t="shared" ca="1" si="222"/>
        <v>WON</v>
      </c>
      <c r="AC330" t="str">
        <f ca="1">IF(AND(RESULT!$G389&gt;AC$1,RESULT!$C389+RESULT!$D389&gt;2),"WON",IF(AND(RESULT!$G389&lt;AC$1,RESULT!$C389+RESULT!$D389&lt;3),"WON","LOST"))</f>
        <v>WON</v>
      </c>
      <c r="AD330" t="str">
        <f ca="1">IF(AND(RESULT!$K389&gt;AC$1,RESULT!$C389+RESULT!$D389&gt;2),"WON",IF(AND(RESULT!$K389&lt;AC$1,RESULT!$C389+RESULT!$D389&lt;3),"WON","LOST"))</f>
        <v>LOST</v>
      </c>
      <c r="AE330" t="str">
        <f t="shared" ca="1" si="223"/>
        <v>DP</v>
      </c>
    </row>
    <row r="331" spans="1:31">
      <c r="A331" t="str">
        <f ca="1">IF(AND(RESULT!$G390&gt;A$1,RESULT!$C390+RESULT!$D390&gt;2),"WON",IF(AND(RESULT!$G390&lt;A$1,RESULT!$C390+RESULT!$D390&lt;3),"WON","LOST"))</f>
        <v>LOST</v>
      </c>
      <c r="B331" t="str">
        <f ca="1">IF(AND(RESULT!$K390&gt;A$1,RESULT!$C390+RESULT!$D390&gt;2),"WON",IF(AND(RESULT!$K390&lt;A$1,RESULT!$C390+RESULT!$D390&lt;3),"WON","LOST"))</f>
        <v>WON</v>
      </c>
      <c r="C331" t="str">
        <f t="shared" ca="1" si="216"/>
        <v>DP</v>
      </c>
      <c r="E331" t="str">
        <f ca="1">IF(AND(RESULT!$G390&gt;E$1,RESULT!$C390+RESULT!$D390&gt;2),"WON",IF(AND(RESULT!$G390&lt;E$1,RESULT!$C390+RESULT!$D390&lt;3),"WON","LOST"))</f>
        <v>LOST</v>
      </c>
      <c r="F331" t="str">
        <f ca="1">IF(AND(RESULT!$K390&gt;E$1,RESULT!$C390+RESULT!$D390&gt;2),"WON",IF(AND(RESULT!$K390&lt;E$1,RESULT!$C390+RESULT!$D390&lt;3),"WON","LOST"))</f>
        <v>WON</v>
      </c>
      <c r="G331" t="str">
        <f t="shared" ca="1" si="217"/>
        <v>DP</v>
      </c>
      <c r="I331" t="str">
        <f ca="1">IF(AND(RESULT!$G390&gt;I$1,RESULT!$C390+RESULT!$D390&gt;2),"WON",IF(AND(RESULT!$G390&lt;I$1,RESULT!$C390+RESULT!$D390&lt;3),"WON","LOST"))</f>
        <v>LOST</v>
      </c>
      <c r="J331" t="str">
        <f ca="1">IF(AND(RESULT!$K390&gt;I$1,RESULT!$C390+RESULT!$D390&gt;2),"WON",IF(AND(RESULT!$K390&lt;I$1,RESULT!$C390+RESULT!$D390&lt;3),"WON","LOST"))</f>
        <v>WON</v>
      </c>
      <c r="K331" t="str">
        <f t="shared" ca="1" si="218"/>
        <v>DP</v>
      </c>
      <c r="M331" t="str">
        <f ca="1">IF(AND(RESULT!$G390&gt;M$1,RESULT!$C390+RESULT!$D390&gt;2),"WON",IF(AND(RESULT!$G390&lt;M$1,RESULT!$C390+RESULT!$D390&lt;3),"WON","LOST"))</f>
        <v>LOST</v>
      </c>
      <c r="N331" t="str">
        <f ca="1">IF(AND(RESULT!$K390&gt;M$1,RESULT!$C390+RESULT!$D390&gt;2),"WON",IF(AND(RESULT!$K390&lt;M$1,RESULT!$C390+RESULT!$D390&lt;3),"WON","LOST"))</f>
        <v>LOST</v>
      </c>
      <c r="O331" t="str">
        <f t="shared" ca="1" si="219"/>
        <v>LOST</v>
      </c>
      <c r="Q331" t="str">
        <f ca="1">IF(AND(RESULT!$G390&gt;Q$1,RESULT!$C390+RESULT!$D390&gt;2),"WON",IF(AND(RESULT!$G390&lt;Q$1,RESULT!$C390+RESULT!$D390&lt;3),"WON","LOST"))</f>
        <v>LOST</v>
      </c>
      <c r="R331" t="str">
        <f ca="1">IF(AND(RESULT!$K390&gt;Q$1,RESULT!$C390+RESULT!$D390&gt;2),"WON",IF(AND(RESULT!$K390&lt;Q$1,RESULT!$C390+RESULT!$D390&lt;3),"WON","LOST"))</f>
        <v>LOST</v>
      </c>
      <c r="S331" t="str">
        <f t="shared" ca="1" si="220"/>
        <v>LOST</v>
      </c>
      <c r="U331" t="str">
        <f ca="1">IF(AND(RESULT!$G390&gt;U$1,RESULT!$C390+RESULT!$D390&gt;2),"WON",IF(AND(RESULT!$G390&lt;U$1,RESULT!$C390+RESULT!$D390&lt;3),"WON","LOST"))</f>
        <v>LOST</v>
      </c>
      <c r="V331" t="str">
        <f ca="1">IF(AND(RESULT!$K390&gt;U$1,RESULT!$C390+RESULT!$D390&gt;2),"WON",IF(AND(RESULT!$K390&lt;U$1,RESULT!$C390+RESULT!$D390&lt;3),"WON","LOST"))</f>
        <v>LOST</v>
      </c>
      <c r="W331" t="str">
        <f t="shared" ca="1" si="221"/>
        <v>LOST</v>
      </c>
      <c r="Y331" t="str">
        <f ca="1">IF(AND(RESULT!$G390&gt;Y$1,RESULT!$C390+RESULT!$D390&gt;2),"WON",IF(AND(RESULT!$G390&lt;Y$1,RESULT!$C390+RESULT!$D390&lt;3),"WON","LOST"))</f>
        <v>LOST</v>
      </c>
      <c r="Z331" t="str">
        <f ca="1">IF(AND(RESULT!$K390&gt;Y$1,RESULT!$C390+RESULT!$D390&gt;2),"WON",IF(AND(RESULT!$K390&lt;Y$1,RESULT!$C390+RESULT!$D390&lt;3),"WON","LOST"))</f>
        <v>LOST</v>
      </c>
      <c r="AA331" t="str">
        <f t="shared" ca="1" si="222"/>
        <v>LOST</v>
      </c>
      <c r="AC331" t="str">
        <f ca="1">IF(AND(RESULT!$G390&gt;AC$1,RESULT!$C390+RESULT!$D390&gt;2),"WON",IF(AND(RESULT!$G390&lt;AC$1,RESULT!$C390+RESULT!$D390&lt;3),"WON","LOST"))</f>
        <v>WON</v>
      </c>
      <c r="AD331" t="str">
        <f ca="1">IF(AND(RESULT!$K390&gt;AC$1,RESULT!$C390+RESULT!$D390&gt;2),"WON",IF(AND(RESULT!$K390&lt;AC$1,RESULT!$C390+RESULT!$D390&lt;3),"WON","LOST"))</f>
        <v>WON</v>
      </c>
      <c r="AE331" t="str">
        <f t="shared" ca="1" si="223"/>
        <v>WON</v>
      </c>
    </row>
    <row r="332" spans="1:31">
      <c r="A332" t="str">
        <f ca="1">IF(AND(RESULT!$G391&gt;A$1,RESULT!$C391+RESULT!$D391&gt;2),"WON",IF(AND(RESULT!$G391&lt;A$1,RESULT!$C391+RESULT!$D391&lt;3),"WON","LOST"))</f>
        <v>LOST</v>
      </c>
      <c r="B332" t="str">
        <f ca="1">IF(AND(RESULT!$K391&gt;A$1,RESULT!$C391+RESULT!$D391&gt;2),"WON",IF(AND(RESULT!$K391&lt;A$1,RESULT!$C391+RESULT!$D391&lt;3),"WON","LOST"))</f>
        <v>WON</v>
      </c>
      <c r="C332" t="str">
        <f t="shared" ca="1" si="216"/>
        <v>DP</v>
      </c>
      <c r="E332" t="str">
        <f ca="1">IF(AND(RESULT!$G391&gt;E$1,RESULT!$C391+RESULT!$D391&gt;2),"WON",IF(AND(RESULT!$G391&lt;E$1,RESULT!$C391+RESULT!$D391&lt;3),"WON","LOST"))</f>
        <v>WON</v>
      </c>
      <c r="F332" t="str">
        <f ca="1">IF(AND(RESULT!$K391&gt;E$1,RESULT!$C391+RESULT!$D391&gt;2),"WON",IF(AND(RESULT!$K391&lt;E$1,RESULT!$C391+RESULT!$D391&lt;3),"WON","LOST"))</f>
        <v>WON</v>
      </c>
      <c r="G332" t="str">
        <f t="shared" ca="1" si="217"/>
        <v>WON</v>
      </c>
      <c r="I332" t="str">
        <f ca="1">IF(AND(RESULT!$G391&gt;I$1,RESULT!$C391+RESULT!$D391&gt;2),"WON",IF(AND(RESULT!$G391&lt;I$1,RESULT!$C391+RESULT!$D391&lt;3),"WON","LOST"))</f>
        <v>WON</v>
      </c>
      <c r="J332" t="str">
        <f ca="1">IF(AND(RESULT!$K391&gt;I$1,RESULT!$C391+RESULT!$D391&gt;2),"WON",IF(AND(RESULT!$K391&lt;I$1,RESULT!$C391+RESULT!$D391&lt;3),"WON","LOST"))</f>
        <v>WON</v>
      </c>
      <c r="K332" t="str">
        <f t="shared" ca="1" si="218"/>
        <v>WON</v>
      </c>
      <c r="M332" t="str">
        <f ca="1">IF(AND(RESULT!$G391&gt;M$1,RESULT!$C391+RESULT!$D391&gt;2),"WON",IF(AND(RESULT!$G391&lt;M$1,RESULT!$C391+RESULT!$D391&lt;3),"WON","LOST"))</f>
        <v>WON</v>
      </c>
      <c r="N332" t="str">
        <f ca="1">IF(AND(RESULT!$K391&gt;M$1,RESULT!$C391+RESULT!$D391&gt;2),"WON",IF(AND(RESULT!$K391&lt;M$1,RESULT!$C391+RESULT!$D391&lt;3),"WON","LOST"))</f>
        <v>WON</v>
      </c>
      <c r="O332" t="str">
        <f t="shared" ca="1" si="219"/>
        <v>WON</v>
      </c>
      <c r="Q332" t="str">
        <f ca="1">IF(AND(RESULT!$G391&gt;Q$1,RESULT!$C391+RESULT!$D391&gt;2),"WON",IF(AND(RESULT!$G391&lt;Q$1,RESULT!$C391+RESULT!$D391&lt;3),"WON","LOST"))</f>
        <v>WON</v>
      </c>
      <c r="R332" t="str">
        <f ca="1">IF(AND(RESULT!$K391&gt;Q$1,RESULT!$C391+RESULT!$D391&gt;2),"WON",IF(AND(RESULT!$K391&lt;Q$1,RESULT!$C391+RESULT!$D391&lt;3),"WON","LOST"))</f>
        <v>WON</v>
      </c>
      <c r="S332" t="str">
        <f t="shared" ca="1" si="220"/>
        <v>WON</v>
      </c>
      <c r="U332" t="str">
        <f ca="1">IF(AND(RESULT!$G391&gt;U$1,RESULT!$C391+RESULT!$D391&gt;2),"WON",IF(AND(RESULT!$G391&lt;U$1,RESULT!$C391+RESULT!$D391&lt;3),"WON","LOST"))</f>
        <v>WON</v>
      </c>
      <c r="V332" t="str">
        <f ca="1">IF(AND(RESULT!$K391&gt;U$1,RESULT!$C391+RESULT!$D391&gt;2),"WON",IF(AND(RESULT!$K391&lt;U$1,RESULT!$C391+RESULT!$D391&lt;3),"WON","LOST"))</f>
        <v>WON</v>
      </c>
      <c r="W332" t="str">
        <f t="shared" ca="1" si="221"/>
        <v>WON</v>
      </c>
      <c r="Y332" t="str">
        <f ca="1">IF(AND(RESULT!$G391&gt;Y$1,RESULT!$C391+RESULT!$D391&gt;2),"WON",IF(AND(RESULT!$G391&lt;Y$1,RESULT!$C391+RESULT!$D391&lt;3),"WON","LOST"))</f>
        <v>WON</v>
      </c>
      <c r="Z332" t="str">
        <f ca="1">IF(AND(RESULT!$K391&gt;Y$1,RESULT!$C391+RESULT!$D391&gt;2),"WON",IF(AND(RESULT!$K391&lt;Y$1,RESULT!$C391+RESULT!$D391&lt;3),"WON","LOST"))</f>
        <v>WON</v>
      </c>
      <c r="AA332" t="str">
        <f t="shared" ca="1" si="222"/>
        <v>WON</v>
      </c>
      <c r="AC332" t="str">
        <f ca="1">IF(AND(RESULT!$G391&gt;AC$1,RESULT!$C391+RESULT!$D391&gt;2),"WON",IF(AND(RESULT!$G391&lt;AC$1,RESULT!$C391+RESULT!$D391&lt;3),"WON","LOST"))</f>
        <v>LOST</v>
      </c>
      <c r="AD332" t="str">
        <f ca="1">IF(AND(RESULT!$K391&gt;AC$1,RESULT!$C391+RESULT!$D391&gt;2),"WON",IF(AND(RESULT!$K391&lt;AC$1,RESULT!$C391+RESULT!$D391&lt;3),"WON","LOST"))</f>
        <v>LOST</v>
      </c>
      <c r="AE332" t="str">
        <f t="shared" ca="1" si="223"/>
        <v>LOST</v>
      </c>
    </row>
    <row r="333" spans="1:31">
      <c r="A333" t="str">
        <f ca="1">IF(AND(RESULT!$G392&gt;A$1,RESULT!$C392+RESULT!$D392&gt;2),"WON",IF(AND(RESULT!$G392&lt;A$1,RESULT!$C392+RESULT!$D392&lt;3),"WON","LOST"))</f>
        <v>LOST</v>
      </c>
      <c r="B333" t="str">
        <f ca="1">IF(AND(RESULT!$K392&gt;A$1,RESULT!$C392+RESULT!$D392&gt;2),"WON",IF(AND(RESULT!$K392&lt;A$1,RESULT!$C392+RESULT!$D392&lt;3),"WON","LOST"))</f>
        <v>LOST</v>
      </c>
      <c r="C333" t="str">
        <f t="shared" ca="1" si="216"/>
        <v>LOST</v>
      </c>
      <c r="E333" t="str">
        <f ca="1">IF(AND(RESULT!$G392&gt;E$1,RESULT!$C392+RESULT!$D392&gt;2),"WON",IF(AND(RESULT!$G392&lt;E$1,RESULT!$C392+RESULT!$D392&lt;3),"WON","LOST"))</f>
        <v>LOST</v>
      </c>
      <c r="F333" t="str">
        <f ca="1">IF(AND(RESULT!$K392&gt;E$1,RESULT!$C392+RESULT!$D392&gt;2),"WON",IF(AND(RESULT!$K392&lt;E$1,RESULT!$C392+RESULT!$D392&lt;3),"WON","LOST"))</f>
        <v>LOST</v>
      </c>
      <c r="G333" t="str">
        <f t="shared" ca="1" si="217"/>
        <v>LOST</v>
      </c>
      <c r="I333" t="str">
        <f ca="1">IF(AND(RESULT!$G392&gt;I$1,RESULT!$C392+RESULT!$D392&gt;2),"WON",IF(AND(RESULT!$G392&lt;I$1,RESULT!$C392+RESULT!$D392&lt;3),"WON","LOST"))</f>
        <v>LOST</v>
      </c>
      <c r="J333" t="str">
        <f ca="1">IF(AND(RESULT!$K392&gt;I$1,RESULT!$C392+RESULT!$D392&gt;2),"WON",IF(AND(RESULT!$K392&lt;I$1,RESULT!$C392+RESULT!$D392&lt;3),"WON","LOST"))</f>
        <v>LOST</v>
      </c>
      <c r="K333" t="str">
        <f t="shared" ca="1" si="218"/>
        <v>LOST</v>
      </c>
      <c r="M333" t="str">
        <f ca="1">IF(AND(RESULT!$G392&gt;M$1,RESULT!$C392+RESULT!$D392&gt;2),"WON",IF(AND(RESULT!$G392&lt;M$1,RESULT!$C392+RESULT!$D392&lt;3),"WON","LOST"))</f>
        <v>LOST</v>
      </c>
      <c r="N333" t="str">
        <f ca="1">IF(AND(RESULT!$K392&gt;M$1,RESULT!$C392+RESULT!$D392&gt;2),"WON",IF(AND(RESULT!$K392&lt;M$1,RESULT!$C392+RESULT!$D392&lt;3),"WON","LOST"))</f>
        <v>LOST</v>
      </c>
      <c r="O333" t="str">
        <f t="shared" ca="1" si="219"/>
        <v>LOST</v>
      </c>
      <c r="Q333" t="str">
        <f ca="1">IF(AND(RESULT!$G392&gt;Q$1,RESULT!$C392+RESULT!$D392&gt;2),"WON",IF(AND(RESULT!$G392&lt;Q$1,RESULT!$C392+RESULT!$D392&lt;3),"WON","LOST"))</f>
        <v>LOST</v>
      </c>
      <c r="R333" t="str">
        <f ca="1">IF(AND(RESULT!$K392&gt;Q$1,RESULT!$C392+RESULT!$D392&gt;2),"WON",IF(AND(RESULT!$K392&lt;Q$1,RESULT!$C392+RESULT!$D392&lt;3),"WON","LOST"))</f>
        <v>LOST</v>
      </c>
      <c r="S333" t="str">
        <f t="shared" ca="1" si="220"/>
        <v>LOST</v>
      </c>
      <c r="U333" t="str">
        <f ca="1">IF(AND(RESULT!$G392&gt;U$1,RESULT!$C392+RESULT!$D392&gt;2),"WON",IF(AND(RESULT!$G392&lt;U$1,RESULT!$C392+RESULT!$D392&lt;3),"WON","LOST"))</f>
        <v>LOST</v>
      </c>
      <c r="V333" t="str">
        <f ca="1">IF(AND(RESULT!$K392&gt;U$1,RESULT!$C392+RESULT!$D392&gt;2),"WON",IF(AND(RESULT!$K392&lt;U$1,RESULT!$C392+RESULT!$D392&lt;3),"WON","LOST"))</f>
        <v>LOST</v>
      </c>
      <c r="W333" t="str">
        <f t="shared" ca="1" si="221"/>
        <v>LOST</v>
      </c>
      <c r="Y333" t="str">
        <f ca="1">IF(AND(RESULT!$G392&gt;Y$1,RESULT!$C392+RESULT!$D392&gt;2),"WON",IF(AND(RESULT!$G392&lt;Y$1,RESULT!$C392+RESULT!$D392&lt;3),"WON","LOST"))</f>
        <v>LOST</v>
      </c>
      <c r="Z333" t="str">
        <f ca="1">IF(AND(RESULT!$K392&gt;Y$1,RESULT!$C392+RESULT!$D392&gt;2),"WON",IF(AND(RESULT!$K392&lt;Y$1,RESULT!$C392+RESULT!$D392&lt;3),"WON","LOST"))</f>
        <v>LOST</v>
      </c>
      <c r="AA333" t="str">
        <f t="shared" ca="1" si="222"/>
        <v>LOST</v>
      </c>
      <c r="AC333" t="str">
        <f ca="1">IF(AND(RESULT!$G392&gt;AC$1,RESULT!$C392+RESULT!$D392&gt;2),"WON",IF(AND(RESULT!$G392&lt;AC$1,RESULT!$C392+RESULT!$D392&lt;3),"WON","LOST"))</f>
        <v>WON</v>
      </c>
      <c r="AD333" t="str">
        <f ca="1">IF(AND(RESULT!$K392&gt;AC$1,RESULT!$C392+RESULT!$D392&gt;2),"WON",IF(AND(RESULT!$K392&lt;AC$1,RESULT!$C392+RESULT!$D392&lt;3),"WON","LOST"))</f>
        <v>LOST</v>
      </c>
      <c r="AE333" t="str">
        <f t="shared" ca="1" si="223"/>
        <v>DP</v>
      </c>
    </row>
    <row r="334" spans="1:31">
      <c r="A334" t="str">
        <f ca="1">IF(AND(RESULT!$G393&gt;A$1,RESULT!$C393+RESULT!$D393&gt;2),"WON",IF(AND(RESULT!$G393&lt;A$1,RESULT!$C393+RESULT!$D393&lt;3),"WON","LOST"))</f>
        <v>WON</v>
      </c>
      <c r="B334" t="str">
        <f ca="1">IF(AND(RESULT!$K393&gt;A$1,RESULT!$C393+RESULT!$D393&gt;2),"WON",IF(AND(RESULT!$K393&lt;A$1,RESULT!$C393+RESULT!$D393&lt;3),"WON","LOST"))</f>
        <v>WON</v>
      </c>
      <c r="C334" t="str">
        <f t="shared" ca="1" si="216"/>
        <v>WON</v>
      </c>
      <c r="E334" t="str">
        <f ca="1">IF(AND(RESULT!$G393&gt;E$1,RESULT!$C393+RESULT!$D393&gt;2),"WON",IF(AND(RESULT!$G393&lt;E$1,RESULT!$C393+RESULT!$D393&lt;3),"WON","LOST"))</f>
        <v>WON</v>
      </c>
      <c r="F334" t="str">
        <f ca="1">IF(AND(RESULT!$K393&gt;E$1,RESULT!$C393+RESULT!$D393&gt;2),"WON",IF(AND(RESULT!$K393&lt;E$1,RESULT!$C393+RESULT!$D393&lt;3),"WON","LOST"))</f>
        <v>WON</v>
      </c>
      <c r="G334" t="str">
        <f t="shared" ca="1" si="217"/>
        <v>WON</v>
      </c>
      <c r="I334" t="str">
        <f ca="1">IF(AND(RESULT!$G393&gt;I$1,RESULT!$C393+RESULT!$D393&gt;2),"WON",IF(AND(RESULT!$G393&lt;I$1,RESULT!$C393+RESULT!$D393&lt;3),"WON","LOST"))</f>
        <v>WON</v>
      </c>
      <c r="J334" t="str">
        <f ca="1">IF(AND(RESULT!$K393&gt;I$1,RESULT!$C393+RESULT!$D393&gt;2),"WON",IF(AND(RESULT!$K393&lt;I$1,RESULT!$C393+RESULT!$D393&lt;3),"WON","LOST"))</f>
        <v>WON</v>
      </c>
      <c r="K334" t="str">
        <f t="shared" ca="1" si="218"/>
        <v>WON</v>
      </c>
      <c r="M334" t="str">
        <f ca="1">IF(AND(RESULT!$G393&gt;M$1,RESULT!$C393+RESULT!$D393&gt;2),"WON",IF(AND(RESULT!$G393&lt;M$1,RESULT!$C393+RESULT!$D393&lt;3),"WON","LOST"))</f>
        <v>WON</v>
      </c>
      <c r="N334" t="str">
        <f ca="1">IF(AND(RESULT!$K393&gt;M$1,RESULT!$C393+RESULT!$D393&gt;2),"WON",IF(AND(RESULT!$K393&lt;M$1,RESULT!$C393+RESULT!$D393&lt;3),"WON","LOST"))</f>
        <v>WON</v>
      </c>
      <c r="O334" t="str">
        <f t="shared" ca="1" si="219"/>
        <v>WON</v>
      </c>
      <c r="Q334" t="str">
        <f ca="1">IF(AND(RESULT!$G393&gt;Q$1,RESULT!$C393+RESULT!$D393&gt;2),"WON",IF(AND(RESULT!$G393&lt;Q$1,RESULT!$C393+RESULT!$D393&lt;3),"WON","LOST"))</f>
        <v>WON</v>
      </c>
      <c r="R334" t="str">
        <f ca="1">IF(AND(RESULT!$K393&gt;Q$1,RESULT!$C393+RESULT!$D393&gt;2),"WON",IF(AND(RESULT!$K393&lt;Q$1,RESULT!$C393+RESULT!$D393&lt;3),"WON","LOST"))</f>
        <v>WON</v>
      </c>
      <c r="S334" t="str">
        <f t="shared" ca="1" si="220"/>
        <v>WON</v>
      </c>
      <c r="U334" t="str">
        <f ca="1">IF(AND(RESULT!$G393&gt;U$1,RESULT!$C393+RESULT!$D393&gt;2),"WON",IF(AND(RESULT!$G393&lt;U$1,RESULT!$C393+RESULT!$D393&lt;3),"WON","LOST"))</f>
        <v>WON</v>
      </c>
      <c r="V334" t="str">
        <f ca="1">IF(AND(RESULT!$K393&gt;U$1,RESULT!$C393+RESULT!$D393&gt;2),"WON",IF(AND(RESULT!$K393&lt;U$1,RESULT!$C393+RESULT!$D393&lt;3),"WON","LOST"))</f>
        <v>WON</v>
      </c>
      <c r="W334" t="str">
        <f t="shared" ca="1" si="221"/>
        <v>WON</v>
      </c>
      <c r="Y334" t="str">
        <f ca="1">IF(AND(RESULT!$G393&gt;Y$1,RESULT!$C393+RESULT!$D393&gt;2),"WON",IF(AND(RESULT!$G393&lt;Y$1,RESULT!$C393+RESULT!$D393&lt;3),"WON","LOST"))</f>
        <v>WON</v>
      </c>
      <c r="Z334" t="str">
        <f ca="1">IF(AND(RESULT!$K393&gt;Y$1,RESULT!$C393+RESULT!$D393&gt;2),"WON",IF(AND(RESULT!$K393&lt;Y$1,RESULT!$C393+RESULT!$D393&lt;3),"WON","LOST"))</f>
        <v>WON</v>
      </c>
      <c r="AA334" t="str">
        <f t="shared" ca="1" si="222"/>
        <v>WON</v>
      </c>
      <c r="AC334" t="str">
        <f ca="1">IF(AND(RESULT!$G393&gt;AC$1,RESULT!$C393+RESULT!$D393&gt;2),"WON",IF(AND(RESULT!$G393&lt;AC$1,RESULT!$C393+RESULT!$D393&lt;3),"WON","LOST"))</f>
        <v>WON</v>
      </c>
      <c r="AD334" t="str">
        <f ca="1">IF(AND(RESULT!$K393&gt;AC$1,RESULT!$C393+RESULT!$D393&gt;2),"WON",IF(AND(RESULT!$K393&lt;AC$1,RESULT!$C393+RESULT!$D393&lt;3),"WON","LOST"))</f>
        <v>LOST</v>
      </c>
      <c r="AE334" t="str">
        <f t="shared" ca="1" si="223"/>
        <v>DP</v>
      </c>
    </row>
    <row r="335" spans="1:31">
      <c r="A335" t="str">
        <f ca="1">IF(AND(RESULT!$G394&gt;A$1,RESULT!$C394+RESULT!$D394&gt;2),"WON",IF(AND(RESULT!$G394&lt;A$1,RESULT!$C394+RESULT!$D394&lt;3),"WON","LOST"))</f>
        <v>LOST</v>
      </c>
      <c r="B335" t="str">
        <f ca="1">IF(AND(RESULT!$K394&gt;A$1,RESULT!$C394+RESULT!$D394&gt;2),"WON",IF(AND(RESULT!$K394&lt;A$1,RESULT!$C394+RESULT!$D394&lt;3),"WON","LOST"))</f>
        <v>LOST</v>
      </c>
      <c r="C335" t="str">
        <f t="shared" ca="1" si="216"/>
        <v>LOST</v>
      </c>
      <c r="E335" t="str">
        <f ca="1">IF(AND(RESULT!$G394&gt;E$1,RESULT!$C394+RESULT!$D394&gt;2),"WON",IF(AND(RESULT!$G394&lt;E$1,RESULT!$C394+RESULT!$D394&lt;3),"WON","LOST"))</f>
        <v>LOST</v>
      </c>
      <c r="F335" t="str">
        <f ca="1">IF(AND(RESULT!$K394&gt;E$1,RESULT!$C394+RESULT!$D394&gt;2),"WON",IF(AND(RESULT!$K394&lt;E$1,RESULT!$C394+RESULT!$D394&lt;3),"WON","LOST"))</f>
        <v>LOST</v>
      </c>
      <c r="G335" t="str">
        <f t="shared" ca="1" si="217"/>
        <v>LOST</v>
      </c>
      <c r="I335" t="str">
        <f ca="1">IF(AND(RESULT!$G394&gt;I$1,RESULT!$C394+RESULT!$D394&gt;2),"WON",IF(AND(RESULT!$G394&lt;I$1,RESULT!$C394+RESULT!$D394&lt;3),"WON","LOST"))</f>
        <v>WON</v>
      </c>
      <c r="J335" t="str">
        <f ca="1">IF(AND(RESULT!$K394&gt;I$1,RESULT!$C394+RESULT!$D394&gt;2),"WON",IF(AND(RESULT!$K394&lt;I$1,RESULT!$C394+RESULT!$D394&lt;3),"WON","LOST"))</f>
        <v>LOST</v>
      </c>
      <c r="K335" t="str">
        <f t="shared" ca="1" si="218"/>
        <v>DP</v>
      </c>
      <c r="M335" t="str">
        <f ca="1">IF(AND(RESULT!$G394&gt;M$1,RESULT!$C394+RESULT!$D394&gt;2),"WON",IF(AND(RESULT!$G394&lt;M$1,RESULT!$C394+RESULT!$D394&lt;3),"WON","LOST"))</f>
        <v>WON</v>
      </c>
      <c r="N335" t="str">
        <f ca="1">IF(AND(RESULT!$K394&gt;M$1,RESULT!$C394+RESULT!$D394&gt;2),"WON",IF(AND(RESULT!$K394&lt;M$1,RESULT!$C394+RESULT!$D394&lt;3),"WON","LOST"))</f>
        <v>LOST</v>
      </c>
      <c r="O335" t="str">
        <f t="shared" ca="1" si="219"/>
        <v>DP</v>
      </c>
      <c r="Q335" t="str">
        <f ca="1">IF(AND(RESULT!$G394&gt;Q$1,RESULT!$C394+RESULT!$D394&gt;2),"WON",IF(AND(RESULT!$G394&lt;Q$1,RESULT!$C394+RESULT!$D394&lt;3),"WON","LOST"))</f>
        <v>WON</v>
      </c>
      <c r="R335" t="str">
        <f ca="1">IF(AND(RESULT!$K394&gt;Q$1,RESULT!$C394+RESULT!$D394&gt;2),"WON",IF(AND(RESULT!$K394&lt;Q$1,RESULT!$C394+RESULT!$D394&lt;3),"WON","LOST"))</f>
        <v>LOST</v>
      </c>
      <c r="S335" t="str">
        <f t="shared" ca="1" si="220"/>
        <v>DP</v>
      </c>
      <c r="U335" t="str">
        <f ca="1">IF(AND(RESULT!$G394&gt;U$1,RESULT!$C394+RESULT!$D394&gt;2),"WON",IF(AND(RESULT!$G394&lt;U$1,RESULT!$C394+RESULT!$D394&lt;3),"WON","LOST"))</f>
        <v>WON</v>
      </c>
      <c r="V335" t="str">
        <f ca="1">IF(AND(RESULT!$K394&gt;U$1,RESULT!$C394+RESULT!$D394&gt;2),"WON",IF(AND(RESULT!$K394&lt;U$1,RESULT!$C394+RESULT!$D394&lt;3),"WON","LOST"))</f>
        <v>LOST</v>
      </c>
      <c r="W335" t="str">
        <f t="shared" ca="1" si="221"/>
        <v>DP</v>
      </c>
      <c r="Y335" t="str">
        <f ca="1">IF(AND(RESULT!$G394&gt;Y$1,RESULT!$C394+RESULT!$D394&gt;2),"WON",IF(AND(RESULT!$G394&lt;Y$1,RESULT!$C394+RESULT!$D394&lt;3),"WON","LOST"))</f>
        <v>WON</v>
      </c>
      <c r="Z335" t="str">
        <f ca="1">IF(AND(RESULT!$K394&gt;Y$1,RESULT!$C394+RESULT!$D394&gt;2),"WON",IF(AND(RESULT!$K394&lt;Y$1,RESULT!$C394+RESULT!$D394&lt;3),"WON","LOST"))</f>
        <v>WON</v>
      </c>
      <c r="AA335" t="str">
        <f t="shared" ca="1" si="222"/>
        <v>WON</v>
      </c>
      <c r="AC335" t="str">
        <f ca="1">IF(AND(RESULT!$G394&gt;AC$1,RESULT!$C394+RESULT!$D394&gt;2),"WON",IF(AND(RESULT!$G394&lt;AC$1,RESULT!$C394+RESULT!$D394&lt;3),"WON","LOST"))</f>
        <v>LOST</v>
      </c>
      <c r="AD335" t="str">
        <f ca="1">IF(AND(RESULT!$K394&gt;AC$1,RESULT!$C394+RESULT!$D394&gt;2),"WON",IF(AND(RESULT!$K394&lt;AC$1,RESULT!$C394+RESULT!$D394&lt;3),"WON","LOST"))</f>
        <v>LOST</v>
      </c>
      <c r="AE335" t="str">
        <f t="shared" ca="1" si="223"/>
        <v>LOST</v>
      </c>
    </row>
    <row r="336" spans="1:31">
      <c r="A336" t="str">
        <f ca="1">IF(AND(RESULT!$G395&gt;A$1,RESULT!$C395+RESULT!$D395&gt;2),"WON",IF(AND(RESULT!$G395&lt;A$1,RESULT!$C395+RESULT!$D395&lt;3),"WON","LOST"))</f>
        <v>LOST</v>
      </c>
      <c r="B336" t="str">
        <f ca="1">IF(AND(RESULT!$K395&gt;A$1,RESULT!$C395+RESULT!$D395&gt;2),"WON",IF(AND(RESULT!$K395&lt;A$1,RESULT!$C395+RESULT!$D395&lt;3),"WON","LOST"))</f>
        <v>LOST</v>
      </c>
      <c r="C336" t="str">
        <f t="shared" ca="1" si="216"/>
        <v>LOST</v>
      </c>
      <c r="E336" t="str">
        <f ca="1">IF(AND(RESULT!$G395&gt;E$1,RESULT!$C395+RESULT!$D395&gt;2),"WON",IF(AND(RESULT!$G395&lt;E$1,RESULT!$C395+RESULT!$D395&lt;3),"WON","LOST"))</f>
        <v>LOST</v>
      </c>
      <c r="F336" t="str">
        <f ca="1">IF(AND(RESULT!$K395&gt;E$1,RESULT!$C395+RESULT!$D395&gt;2),"WON",IF(AND(RESULT!$K395&lt;E$1,RESULT!$C395+RESULT!$D395&lt;3),"WON","LOST"))</f>
        <v>LOST</v>
      </c>
      <c r="G336" t="str">
        <f t="shared" ca="1" si="217"/>
        <v>LOST</v>
      </c>
      <c r="I336" t="str">
        <f ca="1">IF(AND(RESULT!$G395&gt;I$1,RESULT!$C395+RESULT!$D395&gt;2),"WON",IF(AND(RESULT!$G395&lt;I$1,RESULT!$C395+RESULT!$D395&lt;3),"WON","LOST"))</f>
        <v>LOST</v>
      </c>
      <c r="J336" t="str">
        <f ca="1">IF(AND(RESULT!$K395&gt;I$1,RESULT!$C395+RESULT!$D395&gt;2),"WON",IF(AND(RESULT!$K395&lt;I$1,RESULT!$C395+RESULT!$D395&lt;3),"WON","LOST"))</f>
        <v>LOST</v>
      </c>
      <c r="K336" t="str">
        <f t="shared" ca="1" si="218"/>
        <v>LOST</v>
      </c>
      <c r="M336" t="str">
        <f ca="1">IF(AND(RESULT!$G395&gt;M$1,RESULT!$C395+RESULT!$D395&gt;2),"WON",IF(AND(RESULT!$G395&lt;M$1,RESULT!$C395+RESULT!$D395&lt;3),"WON","LOST"))</f>
        <v>LOST</v>
      </c>
      <c r="N336" t="str">
        <f ca="1">IF(AND(RESULT!$K395&gt;M$1,RESULT!$C395+RESULT!$D395&gt;2),"WON",IF(AND(RESULT!$K395&lt;M$1,RESULT!$C395+RESULT!$D395&lt;3),"WON","LOST"))</f>
        <v>LOST</v>
      </c>
      <c r="O336" t="str">
        <f t="shared" ca="1" si="219"/>
        <v>LOST</v>
      </c>
      <c r="Q336" t="str">
        <f ca="1">IF(AND(RESULT!$G395&gt;Q$1,RESULT!$C395+RESULT!$D395&gt;2),"WON",IF(AND(RESULT!$G395&lt;Q$1,RESULT!$C395+RESULT!$D395&lt;3),"WON","LOST"))</f>
        <v>LOST</v>
      </c>
      <c r="R336" t="str">
        <f ca="1">IF(AND(RESULT!$K395&gt;Q$1,RESULT!$C395+RESULT!$D395&gt;2),"WON",IF(AND(RESULT!$K395&lt;Q$1,RESULT!$C395+RESULT!$D395&lt;3),"WON","LOST"))</f>
        <v>LOST</v>
      </c>
      <c r="S336" t="str">
        <f t="shared" ca="1" si="220"/>
        <v>LOST</v>
      </c>
      <c r="U336" t="str">
        <f ca="1">IF(AND(RESULT!$G395&gt;U$1,RESULT!$C395+RESULT!$D395&gt;2),"WON",IF(AND(RESULT!$G395&lt;U$1,RESULT!$C395+RESULT!$D395&lt;3),"WON","LOST"))</f>
        <v>LOST</v>
      </c>
      <c r="V336" t="str">
        <f ca="1">IF(AND(RESULT!$K395&gt;U$1,RESULT!$C395+RESULT!$D395&gt;2),"WON",IF(AND(RESULT!$K395&lt;U$1,RESULT!$C395+RESULT!$D395&lt;3),"WON","LOST"))</f>
        <v>LOST</v>
      </c>
      <c r="W336" t="str">
        <f t="shared" ca="1" si="221"/>
        <v>LOST</v>
      </c>
      <c r="Y336" t="str">
        <f ca="1">IF(AND(RESULT!$G395&gt;Y$1,RESULT!$C395+RESULT!$D395&gt;2),"WON",IF(AND(RESULT!$G395&lt;Y$1,RESULT!$C395+RESULT!$D395&lt;3),"WON","LOST"))</f>
        <v>LOST</v>
      </c>
      <c r="Z336" t="str">
        <f ca="1">IF(AND(RESULT!$K395&gt;Y$1,RESULT!$C395+RESULT!$D395&gt;2),"WON",IF(AND(RESULT!$K395&lt;Y$1,RESULT!$C395+RESULT!$D395&lt;3),"WON","LOST"))</f>
        <v>LOST</v>
      </c>
      <c r="AA336" t="str">
        <f t="shared" ca="1" si="222"/>
        <v>LOST</v>
      </c>
      <c r="AC336" t="str">
        <f ca="1">IF(AND(RESULT!$G395&gt;AC$1,RESULT!$C395+RESULT!$D395&gt;2),"WON",IF(AND(RESULT!$G395&lt;AC$1,RESULT!$C395+RESULT!$D395&lt;3),"WON","LOST"))</f>
        <v>LOST</v>
      </c>
      <c r="AD336" t="str">
        <f ca="1">IF(AND(RESULT!$K395&gt;AC$1,RESULT!$C395+RESULT!$D395&gt;2),"WON",IF(AND(RESULT!$K395&lt;AC$1,RESULT!$C395+RESULT!$D395&lt;3),"WON","LOST"))</f>
        <v>WON</v>
      </c>
      <c r="AE336" t="str">
        <f t="shared" ca="1" si="223"/>
        <v>DP</v>
      </c>
    </row>
    <row r="339" spans="1:31">
      <c r="A339" t="str">
        <f ca="1">IF(AND(RESULT!$G398&gt;A$1,RESULT!$C398+RESULT!$D398&gt;2),"WON",IF(AND(RESULT!$G398&lt;A$1,RESULT!$C398+RESULT!$D398&lt;3),"WON","LOST"))</f>
        <v>LOST</v>
      </c>
      <c r="B339" t="str">
        <f ca="1">IF(AND(RESULT!$K398&gt;A$1,RESULT!$C398+RESULT!$D398&gt;2),"WON",IF(AND(RESULT!$K398&lt;A$1,RESULT!$C398+RESULT!$D398&lt;3),"WON","LOST"))</f>
        <v>LOST</v>
      </c>
      <c r="C339" t="str">
        <f ca="1">IF(AND(A339="WON",B339="WON"),"WON",IF(AND(A339="LOST",B339="LOST"),"LOST","DP"))</f>
        <v>LOST</v>
      </c>
      <c r="E339" t="str">
        <f ca="1">IF(AND(RESULT!$G398&gt;E$1,RESULT!$C398+RESULT!$D398&gt;2),"WON",IF(AND(RESULT!$G398&lt;E$1,RESULT!$C398+RESULT!$D398&lt;3),"WON","LOST"))</f>
        <v>LOST</v>
      </c>
      <c r="F339" t="str">
        <f ca="1">IF(AND(RESULT!$K398&gt;E$1,RESULT!$C398+RESULT!$D398&gt;2),"WON",IF(AND(RESULT!$K398&lt;E$1,RESULT!$C398+RESULT!$D398&lt;3),"WON","LOST"))</f>
        <v>LOST</v>
      </c>
      <c r="G339" t="str">
        <f ca="1">IF(AND(E339="WON",F339="WON"),"WON",IF(AND(E339="LOST",F339="LOST"),"LOST","DP"))</f>
        <v>LOST</v>
      </c>
      <c r="I339" t="str">
        <f ca="1">IF(AND(RESULT!$G398&gt;I$1,RESULT!$C398+RESULT!$D398&gt;2),"WON",IF(AND(RESULT!$G398&lt;I$1,RESULT!$C398+RESULT!$D398&lt;3),"WON","LOST"))</f>
        <v>LOST</v>
      </c>
      <c r="J339" t="str">
        <f ca="1">IF(AND(RESULT!$K398&gt;I$1,RESULT!$C398+RESULT!$D398&gt;2),"WON",IF(AND(RESULT!$K398&lt;I$1,RESULT!$C398+RESULT!$D398&lt;3),"WON","LOST"))</f>
        <v>LOST</v>
      </c>
      <c r="K339" t="str">
        <f ca="1">IF(AND(I339="WON",J339="WON"),"WON",IF(AND(I339="LOST",J339="LOST"),"LOST","DP"))</f>
        <v>LOST</v>
      </c>
      <c r="M339" t="str">
        <f ca="1">IF(AND(RESULT!$G398&gt;M$1,RESULT!$C398+RESULT!$D398&gt;2),"WON",IF(AND(RESULT!$G398&lt;M$1,RESULT!$C398+RESULT!$D398&lt;3),"WON","LOST"))</f>
        <v>LOST</v>
      </c>
      <c r="N339" t="str">
        <f ca="1">IF(AND(RESULT!$K398&gt;M$1,RESULT!$C398+RESULT!$D398&gt;2),"WON",IF(AND(RESULT!$K398&lt;M$1,RESULT!$C398+RESULT!$D398&lt;3),"WON","LOST"))</f>
        <v>LOST</v>
      </c>
      <c r="O339" t="str">
        <f ca="1">IF(AND(M339="WON",N339="WON"),"WON",IF(AND(M339="LOST",N339="LOST"),"LOST","DP"))</f>
        <v>LOST</v>
      </c>
      <c r="Q339" t="str">
        <f ca="1">IF(AND(RESULT!$G398&gt;Q$1,RESULT!$C398+RESULT!$D398&gt;2),"WON",IF(AND(RESULT!$G398&lt;Q$1,RESULT!$C398+RESULT!$D398&lt;3),"WON","LOST"))</f>
        <v>LOST</v>
      </c>
      <c r="R339" t="str">
        <f ca="1">IF(AND(RESULT!$K398&gt;Q$1,RESULT!$C398+RESULT!$D398&gt;2),"WON",IF(AND(RESULT!$K398&lt;Q$1,RESULT!$C398+RESULT!$D398&lt;3),"WON","LOST"))</f>
        <v>LOST</v>
      </c>
      <c r="S339" t="str">
        <f ca="1">IF(AND(Q339="WON",R339="WON"),"WON",IF(AND(Q339="LOST",R339="LOST"),"LOST","DP"))</f>
        <v>LOST</v>
      </c>
      <c r="U339" t="str">
        <f ca="1">IF(AND(RESULT!$G398&gt;U$1,RESULT!$C398+RESULT!$D398&gt;2),"WON",IF(AND(RESULT!$G398&lt;U$1,RESULT!$C398+RESULT!$D398&lt;3),"WON","LOST"))</f>
        <v>LOST</v>
      </c>
      <c r="V339" t="str">
        <f ca="1">IF(AND(RESULT!$K398&gt;U$1,RESULT!$C398+RESULT!$D398&gt;2),"WON",IF(AND(RESULT!$K398&lt;U$1,RESULT!$C398+RESULT!$D398&lt;3),"WON","LOST"))</f>
        <v>LOST</v>
      </c>
      <c r="W339" t="str">
        <f ca="1">IF(AND(U339="WON",V339="WON"),"WON",IF(AND(U339="LOST",V339="LOST"),"LOST","DP"))</f>
        <v>LOST</v>
      </c>
      <c r="Y339" t="str">
        <f ca="1">IF(AND(RESULT!$G398&gt;Y$1,RESULT!$C398+RESULT!$D398&gt;2),"WON",IF(AND(RESULT!$G398&lt;Y$1,RESULT!$C398+RESULT!$D398&lt;3),"WON","LOST"))</f>
        <v>LOST</v>
      </c>
      <c r="Z339" t="str">
        <f ca="1">IF(AND(RESULT!$K398&gt;Y$1,RESULT!$C398+RESULT!$D398&gt;2),"WON",IF(AND(RESULT!$K398&lt;Y$1,RESULT!$C398+RESULT!$D398&lt;3),"WON","LOST"))</f>
        <v>LOST</v>
      </c>
      <c r="AA339" t="str">
        <f ca="1">IF(AND(Y339="WON",Z339="WON"),"WON",IF(AND(Y339="LOST",Z339="LOST"),"LOST","DP"))</f>
        <v>LOST</v>
      </c>
      <c r="AC339" t="str">
        <f ca="1">IF(AND(RESULT!$G398&gt;AC$1,RESULT!$C398+RESULT!$D398&gt;2),"WON",IF(AND(RESULT!$G398&lt;AC$1,RESULT!$C398+RESULT!$D398&lt;3),"WON","LOST"))</f>
        <v>WON</v>
      </c>
      <c r="AD339" t="str">
        <f ca="1">IF(AND(RESULT!$K398&gt;AC$1,RESULT!$C398+RESULT!$D398&gt;2),"WON",IF(AND(RESULT!$K398&lt;AC$1,RESULT!$C398+RESULT!$D398&lt;3),"WON","LOST"))</f>
        <v>LOST</v>
      </c>
      <c r="AE339" t="str">
        <f ca="1">IF(AND(AC339="WON",AD339="WON"),"WON",IF(AND(AC339="LOST",AD339="LOST"),"LOST","DP"))</f>
        <v>DP</v>
      </c>
    </row>
    <row r="340" spans="1:31">
      <c r="A340" t="str">
        <f ca="1">IF(AND(RESULT!$G399&gt;A$1,RESULT!$C399+RESULT!$D399&gt;2),"WON",IF(AND(RESULT!$G399&lt;A$1,RESULT!$C399+RESULT!$D399&lt;3),"WON","LOST"))</f>
        <v>WON</v>
      </c>
      <c r="B340" t="str">
        <f ca="1">IF(AND(RESULT!$K399&gt;A$1,RESULT!$C399+RESULT!$D399&gt;2),"WON",IF(AND(RESULT!$K399&lt;A$1,RESULT!$C399+RESULT!$D399&lt;3),"WON","LOST"))</f>
        <v>WON</v>
      </c>
      <c r="C340" t="str">
        <f t="shared" ref="C340:C348" ca="1" si="224">IF(AND(A340="WON",B340="WON"),"WON",IF(AND(A340="LOST",B340="LOST"),"LOST","DP"))</f>
        <v>WON</v>
      </c>
      <c r="E340" t="str">
        <f ca="1">IF(AND(RESULT!$G399&gt;E$1,RESULT!$C399+RESULT!$D399&gt;2),"WON",IF(AND(RESULT!$G399&lt;E$1,RESULT!$C399+RESULT!$D399&lt;3),"WON","LOST"))</f>
        <v>WON</v>
      </c>
      <c r="F340" t="str">
        <f ca="1">IF(AND(RESULT!$K399&gt;E$1,RESULT!$C399+RESULT!$D399&gt;2),"WON",IF(AND(RESULT!$K399&lt;E$1,RESULT!$C399+RESULT!$D399&lt;3),"WON","LOST"))</f>
        <v>WON</v>
      </c>
      <c r="G340" t="str">
        <f t="shared" ref="G340:G348" ca="1" si="225">IF(AND(E340="WON",F340="WON"),"WON",IF(AND(E340="LOST",F340="LOST"),"LOST","DP"))</f>
        <v>WON</v>
      </c>
      <c r="I340" t="str">
        <f ca="1">IF(AND(RESULT!$G399&gt;I$1,RESULT!$C399+RESULT!$D399&gt;2),"WON",IF(AND(RESULT!$G399&lt;I$1,RESULT!$C399+RESULT!$D399&lt;3),"WON","LOST"))</f>
        <v>WON</v>
      </c>
      <c r="J340" t="str">
        <f ca="1">IF(AND(RESULT!$K399&gt;I$1,RESULT!$C399+RESULT!$D399&gt;2),"WON",IF(AND(RESULT!$K399&lt;I$1,RESULT!$C399+RESULT!$D399&lt;3),"WON","LOST"))</f>
        <v>WON</v>
      </c>
      <c r="K340" t="str">
        <f t="shared" ref="K340:K348" ca="1" si="226">IF(AND(I340="WON",J340="WON"),"WON",IF(AND(I340="LOST",J340="LOST"),"LOST","DP"))</f>
        <v>WON</v>
      </c>
      <c r="M340" t="str">
        <f ca="1">IF(AND(RESULT!$G399&gt;M$1,RESULT!$C399+RESULT!$D399&gt;2),"WON",IF(AND(RESULT!$G399&lt;M$1,RESULT!$C399+RESULT!$D399&lt;3),"WON","LOST"))</f>
        <v>WON</v>
      </c>
      <c r="N340" t="str">
        <f ca="1">IF(AND(RESULT!$K399&gt;M$1,RESULT!$C399+RESULT!$D399&gt;2),"WON",IF(AND(RESULT!$K399&lt;M$1,RESULT!$C399+RESULT!$D399&lt;3),"WON","LOST"))</f>
        <v>WON</v>
      </c>
      <c r="O340" t="str">
        <f t="shared" ref="O340:O348" ca="1" si="227">IF(AND(M340="WON",N340="WON"),"WON",IF(AND(M340="LOST",N340="LOST"),"LOST","DP"))</f>
        <v>WON</v>
      </c>
      <c r="Q340" t="str">
        <f ca="1">IF(AND(RESULT!$G399&gt;Q$1,RESULT!$C399+RESULT!$D399&gt;2),"WON",IF(AND(RESULT!$G399&lt;Q$1,RESULT!$C399+RESULT!$D399&lt;3),"WON","LOST"))</f>
        <v>WON</v>
      </c>
      <c r="R340" t="str">
        <f ca="1">IF(AND(RESULT!$K399&gt;Q$1,RESULT!$C399+RESULT!$D399&gt;2),"WON",IF(AND(RESULT!$K399&lt;Q$1,RESULT!$C399+RESULT!$D399&lt;3),"WON","LOST"))</f>
        <v>WON</v>
      </c>
      <c r="S340" t="str">
        <f t="shared" ref="S340:S348" ca="1" si="228">IF(AND(Q340="WON",R340="WON"),"WON",IF(AND(Q340="LOST",R340="LOST"),"LOST","DP"))</f>
        <v>WON</v>
      </c>
      <c r="U340" t="str">
        <f ca="1">IF(AND(RESULT!$G399&gt;U$1,RESULT!$C399+RESULT!$D399&gt;2),"WON",IF(AND(RESULT!$G399&lt;U$1,RESULT!$C399+RESULT!$D399&lt;3),"WON","LOST"))</f>
        <v>WON</v>
      </c>
      <c r="V340" t="str">
        <f ca="1">IF(AND(RESULT!$K399&gt;U$1,RESULT!$C399+RESULT!$D399&gt;2),"WON",IF(AND(RESULT!$K399&lt;U$1,RESULT!$C399+RESULT!$D399&lt;3),"WON","LOST"))</f>
        <v>WON</v>
      </c>
      <c r="W340" t="str">
        <f t="shared" ref="W340:W348" ca="1" si="229">IF(AND(U340="WON",V340="WON"),"WON",IF(AND(U340="LOST",V340="LOST"),"LOST","DP"))</f>
        <v>WON</v>
      </c>
      <c r="Y340" t="str">
        <f ca="1">IF(AND(RESULT!$G399&gt;Y$1,RESULT!$C399+RESULT!$D399&gt;2),"WON",IF(AND(RESULT!$G399&lt;Y$1,RESULT!$C399+RESULT!$D399&lt;3),"WON","LOST"))</f>
        <v>WON</v>
      </c>
      <c r="Z340" t="str">
        <f ca="1">IF(AND(RESULT!$K399&gt;Y$1,RESULT!$C399+RESULT!$D399&gt;2),"WON",IF(AND(RESULT!$K399&lt;Y$1,RESULT!$C399+RESULT!$D399&lt;3),"WON","LOST"))</f>
        <v>WON</v>
      </c>
      <c r="AA340" t="str">
        <f t="shared" ref="AA340:AA348" ca="1" si="230">IF(AND(Y340="WON",Z340="WON"),"WON",IF(AND(Y340="LOST",Z340="LOST"),"LOST","DP"))</f>
        <v>WON</v>
      </c>
      <c r="AC340" t="str">
        <f ca="1">IF(AND(RESULT!$G399&gt;AC$1,RESULT!$C399+RESULT!$D399&gt;2),"WON",IF(AND(RESULT!$G399&lt;AC$1,RESULT!$C399+RESULT!$D399&lt;3),"WON","LOST"))</f>
        <v>WON</v>
      </c>
      <c r="AD340" t="str">
        <f ca="1">IF(AND(RESULT!$K399&gt;AC$1,RESULT!$C399+RESULT!$D399&gt;2),"WON",IF(AND(RESULT!$K399&lt;AC$1,RESULT!$C399+RESULT!$D399&lt;3),"WON","LOST"))</f>
        <v>WON</v>
      </c>
      <c r="AE340" t="str">
        <f t="shared" ref="AE340:AE348" ca="1" si="231">IF(AND(AC340="WON",AD340="WON"),"WON",IF(AND(AC340="LOST",AD340="LOST"),"LOST","DP"))</f>
        <v>WON</v>
      </c>
    </row>
    <row r="341" spans="1:31">
      <c r="A341" t="str">
        <f ca="1">IF(AND(RESULT!$G400&gt;A$1,RESULT!$C400+RESULT!$D400&gt;2),"WON",IF(AND(RESULT!$G400&lt;A$1,RESULT!$C400+RESULT!$D400&lt;3),"WON","LOST"))</f>
        <v>LOST</v>
      </c>
      <c r="B341" t="str">
        <f ca="1">IF(AND(RESULT!$K400&gt;A$1,RESULT!$C400+RESULT!$D400&gt;2),"WON",IF(AND(RESULT!$K400&lt;A$1,RESULT!$C400+RESULT!$D400&lt;3),"WON","LOST"))</f>
        <v>LOST</v>
      </c>
      <c r="C341" t="str">
        <f t="shared" ca="1" si="224"/>
        <v>LOST</v>
      </c>
      <c r="E341" t="str">
        <f ca="1">IF(AND(RESULT!$G400&gt;E$1,RESULT!$C400+RESULT!$D400&gt;2),"WON",IF(AND(RESULT!$G400&lt;E$1,RESULT!$C400+RESULT!$D400&lt;3),"WON","LOST"))</f>
        <v>LOST</v>
      </c>
      <c r="F341" t="str">
        <f ca="1">IF(AND(RESULT!$K400&gt;E$1,RESULT!$C400+RESULT!$D400&gt;2),"WON",IF(AND(RESULT!$K400&lt;E$1,RESULT!$C400+RESULT!$D400&lt;3),"WON","LOST"))</f>
        <v>LOST</v>
      </c>
      <c r="G341" t="str">
        <f t="shared" ca="1" si="225"/>
        <v>LOST</v>
      </c>
      <c r="I341" t="str">
        <f ca="1">IF(AND(RESULT!$G400&gt;I$1,RESULT!$C400+RESULT!$D400&gt;2),"WON",IF(AND(RESULT!$G400&lt;I$1,RESULT!$C400+RESULT!$D400&lt;3),"WON","LOST"))</f>
        <v>LOST</v>
      </c>
      <c r="J341" t="str">
        <f ca="1">IF(AND(RESULT!$K400&gt;I$1,RESULT!$C400+RESULT!$D400&gt;2),"WON",IF(AND(RESULT!$K400&lt;I$1,RESULT!$C400+RESULT!$D400&lt;3),"WON","LOST"))</f>
        <v>LOST</v>
      </c>
      <c r="K341" t="str">
        <f t="shared" ca="1" si="226"/>
        <v>LOST</v>
      </c>
      <c r="M341" t="str">
        <f ca="1">IF(AND(RESULT!$G400&gt;M$1,RESULT!$C400+RESULT!$D400&gt;2),"WON",IF(AND(RESULT!$G400&lt;M$1,RESULT!$C400+RESULT!$D400&lt;3),"WON","LOST"))</f>
        <v>LOST</v>
      </c>
      <c r="N341" t="str">
        <f ca="1">IF(AND(RESULT!$K400&gt;M$1,RESULT!$C400+RESULT!$D400&gt;2),"WON",IF(AND(RESULT!$K400&lt;M$1,RESULT!$C400+RESULT!$D400&lt;3),"WON","LOST"))</f>
        <v>LOST</v>
      </c>
      <c r="O341" t="str">
        <f t="shared" ca="1" si="227"/>
        <v>LOST</v>
      </c>
      <c r="Q341" t="str">
        <f ca="1">IF(AND(RESULT!$G400&gt;Q$1,RESULT!$C400+RESULT!$D400&gt;2),"WON",IF(AND(RESULT!$G400&lt;Q$1,RESULT!$C400+RESULT!$D400&lt;3),"WON","LOST"))</f>
        <v>LOST</v>
      </c>
      <c r="R341" t="str">
        <f ca="1">IF(AND(RESULT!$K400&gt;Q$1,RESULT!$C400+RESULT!$D400&gt;2),"WON",IF(AND(RESULT!$K400&lt;Q$1,RESULT!$C400+RESULT!$D400&lt;3),"WON","LOST"))</f>
        <v>LOST</v>
      </c>
      <c r="S341" t="str">
        <f t="shared" ca="1" si="228"/>
        <v>LOST</v>
      </c>
      <c r="U341" t="str">
        <f ca="1">IF(AND(RESULT!$G400&gt;U$1,RESULT!$C400+RESULT!$D400&gt;2),"WON",IF(AND(RESULT!$G400&lt;U$1,RESULT!$C400+RESULT!$D400&lt;3),"WON","LOST"))</f>
        <v>LOST</v>
      </c>
      <c r="V341" t="str">
        <f ca="1">IF(AND(RESULT!$K400&gt;U$1,RESULT!$C400+RESULT!$D400&gt;2),"WON",IF(AND(RESULT!$K400&lt;U$1,RESULT!$C400+RESULT!$D400&lt;3),"WON","LOST"))</f>
        <v>LOST</v>
      </c>
      <c r="W341" t="str">
        <f t="shared" ca="1" si="229"/>
        <v>LOST</v>
      </c>
      <c r="Y341" t="str">
        <f ca="1">IF(AND(RESULT!$G400&gt;Y$1,RESULT!$C400+RESULT!$D400&gt;2),"WON",IF(AND(RESULT!$G400&lt;Y$1,RESULT!$C400+RESULT!$D400&lt;3),"WON","LOST"))</f>
        <v>LOST</v>
      </c>
      <c r="Z341" t="str">
        <f ca="1">IF(AND(RESULT!$K400&gt;Y$1,RESULT!$C400+RESULT!$D400&gt;2),"WON",IF(AND(RESULT!$K400&lt;Y$1,RESULT!$C400+RESULT!$D400&lt;3),"WON","LOST"))</f>
        <v>LOST</v>
      </c>
      <c r="AA341" t="str">
        <f t="shared" ca="1" si="230"/>
        <v>LOST</v>
      </c>
      <c r="AC341" t="str">
        <f ca="1">IF(AND(RESULT!$G400&gt;AC$1,RESULT!$C400+RESULT!$D400&gt;2),"WON",IF(AND(RESULT!$G400&lt;AC$1,RESULT!$C400+RESULT!$D400&lt;3),"WON","LOST"))</f>
        <v>LOST</v>
      </c>
      <c r="AD341" t="str">
        <f ca="1">IF(AND(RESULT!$K400&gt;AC$1,RESULT!$C400+RESULT!$D400&gt;2),"WON",IF(AND(RESULT!$K400&lt;AC$1,RESULT!$C400+RESULT!$D400&lt;3),"WON","LOST"))</f>
        <v>WON</v>
      </c>
      <c r="AE341" t="str">
        <f t="shared" ca="1" si="231"/>
        <v>DP</v>
      </c>
    </row>
    <row r="342" spans="1:31">
      <c r="A342" t="str">
        <f ca="1">IF(AND(RESULT!$G401&gt;A$1,RESULT!$C401+RESULT!$D401&gt;2),"WON",IF(AND(RESULT!$G401&lt;A$1,RESULT!$C401+RESULT!$D401&lt;3),"WON","LOST"))</f>
        <v>WON</v>
      </c>
      <c r="B342" t="str">
        <f ca="1">IF(AND(RESULT!$K401&gt;A$1,RESULT!$C401+RESULT!$D401&gt;2),"WON",IF(AND(RESULT!$K401&lt;A$1,RESULT!$C401+RESULT!$D401&lt;3),"WON","LOST"))</f>
        <v>LOST</v>
      </c>
      <c r="C342" t="str">
        <f t="shared" ca="1" si="224"/>
        <v>DP</v>
      </c>
      <c r="E342" t="str">
        <f ca="1">IF(AND(RESULT!$G401&gt;E$1,RESULT!$C401+RESULT!$D401&gt;2),"WON",IF(AND(RESULT!$G401&lt;E$1,RESULT!$C401+RESULT!$D401&lt;3),"WON","LOST"))</f>
        <v>LOST</v>
      </c>
      <c r="F342" t="str">
        <f ca="1">IF(AND(RESULT!$K401&gt;E$1,RESULT!$C401+RESULT!$D401&gt;2),"WON",IF(AND(RESULT!$K401&lt;E$1,RESULT!$C401+RESULT!$D401&lt;3),"WON","LOST"))</f>
        <v>LOST</v>
      </c>
      <c r="G342" t="str">
        <f t="shared" ca="1" si="225"/>
        <v>LOST</v>
      </c>
      <c r="I342" t="str">
        <f ca="1">IF(AND(RESULT!$G401&gt;I$1,RESULT!$C401+RESULT!$D401&gt;2),"WON",IF(AND(RESULT!$G401&lt;I$1,RESULT!$C401+RESULT!$D401&lt;3),"WON","LOST"))</f>
        <v>LOST</v>
      </c>
      <c r="J342" t="str">
        <f ca="1">IF(AND(RESULT!$K401&gt;I$1,RESULT!$C401+RESULT!$D401&gt;2),"WON",IF(AND(RESULT!$K401&lt;I$1,RESULT!$C401+RESULT!$D401&lt;3),"WON","LOST"))</f>
        <v>LOST</v>
      </c>
      <c r="K342" t="str">
        <f t="shared" ca="1" si="226"/>
        <v>LOST</v>
      </c>
      <c r="M342" t="str">
        <f ca="1">IF(AND(RESULT!$G401&gt;M$1,RESULT!$C401+RESULT!$D401&gt;2),"WON",IF(AND(RESULT!$G401&lt;M$1,RESULT!$C401+RESULT!$D401&lt;3),"WON","LOST"))</f>
        <v>LOST</v>
      </c>
      <c r="N342" t="str">
        <f ca="1">IF(AND(RESULT!$K401&gt;M$1,RESULT!$C401+RESULT!$D401&gt;2),"WON",IF(AND(RESULT!$K401&lt;M$1,RESULT!$C401+RESULT!$D401&lt;3),"WON","LOST"))</f>
        <v>LOST</v>
      </c>
      <c r="O342" t="str">
        <f t="shared" ca="1" si="227"/>
        <v>LOST</v>
      </c>
      <c r="Q342" t="str">
        <f ca="1">IF(AND(RESULT!$G401&gt;Q$1,RESULT!$C401+RESULT!$D401&gt;2),"WON",IF(AND(RESULT!$G401&lt;Q$1,RESULT!$C401+RESULT!$D401&lt;3),"WON","LOST"))</f>
        <v>LOST</v>
      </c>
      <c r="R342" t="str">
        <f ca="1">IF(AND(RESULT!$K401&gt;Q$1,RESULT!$C401+RESULT!$D401&gt;2),"WON",IF(AND(RESULT!$K401&lt;Q$1,RESULT!$C401+RESULT!$D401&lt;3),"WON","LOST"))</f>
        <v>LOST</v>
      </c>
      <c r="S342" t="str">
        <f t="shared" ca="1" si="228"/>
        <v>LOST</v>
      </c>
      <c r="U342" t="str">
        <f ca="1">IF(AND(RESULT!$G401&gt;U$1,RESULT!$C401+RESULT!$D401&gt;2),"WON",IF(AND(RESULT!$G401&lt;U$1,RESULT!$C401+RESULT!$D401&lt;3),"WON","LOST"))</f>
        <v>LOST</v>
      </c>
      <c r="V342" t="str">
        <f ca="1">IF(AND(RESULT!$K401&gt;U$1,RESULT!$C401+RESULT!$D401&gt;2),"WON",IF(AND(RESULT!$K401&lt;U$1,RESULT!$C401+RESULT!$D401&lt;3),"WON","LOST"))</f>
        <v>LOST</v>
      </c>
      <c r="W342" t="str">
        <f t="shared" ca="1" si="229"/>
        <v>LOST</v>
      </c>
      <c r="Y342" t="str">
        <f ca="1">IF(AND(RESULT!$G401&gt;Y$1,RESULT!$C401+RESULT!$D401&gt;2),"WON",IF(AND(RESULT!$G401&lt;Y$1,RESULT!$C401+RESULT!$D401&lt;3),"WON","LOST"))</f>
        <v>LOST</v>
      </c>
      <c r="Z342" t="str">
        <f ca="1">IF(AND(RESULT!$K401&gt;Y$1,RESULT!$C401+RESULT!$D401&gt;2),"WON",IF(AND(RESULT!$K401&lt;Y$1,RESULT!$C401+RESULT!$D401&lt;3),"WON","LOST"))</f>
        <v>LOST</v>
      </c>
      <c r="AA342" t="str">
        <f t="shared" ca="1" si="230"/>
        <v>LOST</v>
      </c>
      <c r="AC342" t="str">
        <f ca="1">IF(AND(RESULT!$G401&gt;AC$1,RESULT!$C401+RESULT!$D401&gt;2),"WON",IF(AND(RESULT!$G401&lt;AC$1,RESULT!$C401+RESULT!$D401&lt;3),"WON","LOST"))</f>
        <v>WON</v>
      </c>
      <c r="AD342" t="str">
        <f ca="1">IF(AND(RESULT!$K401&gt;AC$1,RESULT!$C401+RESULT!$D401&gt;2),"WON",IF(AND(RESULT!$K401&lt;AC$1,RESULT!$C401+RESULT!$D401&lt;3),"WON","LOST"))</f>
        <v>LOST</v>
      </c>
      <c r="AE342" t="str">
        <f t="shared" ca="1" si="231"/>
        <v>DP</v>
      </c>
    </row>
    <row r="343" spans="1:31">
      <c r="A343" t="str">
        <f ca="1">IF(AND(RESULT!$G402&gt;A$1,RESULT!$C402+RESULT!$D402&gt;2),"WON",IF(AND(RESULT!$G402&lt;A$1,RESULT!$C402+RESULT!$D402&lt;3),"WON","LOST"))</f>
        <v>WON</v>
      </c>
      <c r="B343" t="str">
        <f ca="1">IF(AND(RESULT!$K402&gt;A$1,RESULT!$C402+RESULT!$D402&gt;2),"WON",IF(AND(RESULT!$K402&lt;A$1,RESULT!$C402+RESULT!$D402&lt;3),"WON","LOST"))</f>
        <v>WON</v>
      </c>
      <c r="C343" t="str">
        <f t="shared" ca="1" si="224"/>
        <v>WON</v>
      </c>
      <c r="E343" t="str">
        <f ca="1">IF(AND(RESULT!$G402&gt;E$1,RESULT!$C402+RESULT!$D402&gt;2),"WON",IF(AND(RESULT!$G402&lt;E$1,RESULT!$C402+RESULT!$D402&lt;3),"WON","LOST"))</f>
        <v>WON</v>
      </c>
      <c r="F343" t="str">
        <f ca="1">IF(AND(RESULT!$K402&gt;E$1,RESULT!$C402+RESULT!$D402&gt;2),"WON",IF(AND(RESULT!$K402&lt;E$1,RESULT!$C402+RESULT!$D402&lt;3),"WON","LOST"))</f>
        <v>WON</v>
      </c>
      <c r="G343" t="str">
        <f t="shared" ca="1" si="225"/>
        <v>WON</v>
      </c>
      <c r="I343" t="str">
        <f ca="1">IF(AND(RESULT!$G402&gt;I$1,RESULT!$C402+RESULT!$D402&gt;2),"WON",IF(AND(RESULT!$G402&lt;I$1,RESULT!$C402+RESULT!$D402&lt;3),"WON","LOST"))</f>
        <v>WON</v>
      </c>
      <c r="J343" t="str">
        <f ca="1">IF(AND(RESULT!$K402&gt;I$1,RESULT!$C402+RESULT!$D402&gt;2),"WON",IF(AND(RESULT!$K402&lt;I$1,RESULT!$C402+RESULT!$D402&lt;3),"WON","LOST"))</f>
        <v>WON</v>
      </c>
      <c r="K343" t="str">
        <f t="shared" ca="1" si="226"/>
        <v>WON</v>
      </c>
      <c r="M343" t="str">
        <f ca="1">IF(AND(RESULT!$G402&gt;M$1,RESULT!$C402+RESULT!$D402&gt;2),"WON",IF(AND(RESULT!$G402&lt;M$1,RESULT!$C402+RESULT!$D402&lt;3),"WON","LOST"))</f>
        <v>WON</v>
      </c>
      <c r="N343" t="str">
        <f ca="1">IF(AND(RESULT!$K402&gt;M$1,RESULT!$C402+RESULT!$D402&gt;2),"WON",IF(AND(RESULT!$K402&lt;M$1,RESULT!$C402+RESULT!$D402&lt;3),"WON","LOST"))</f>
        <v>WON</v>
      </c>
      <c r="O343" t="str">
        <f t="shared" ca="1" si="227"/>
        <v>WON</v>
      </c>
      <c r="Q343" t="str">
        <f ca="1">IF(AND(RESULT!$G402&gt;Q$1,RESULT!$C402+RESULT!$D402&gt;2),"WON",IF(AND(RESULT!$G402&lt;Q$1,RESULT!$C402+RESULT!$D402&lt;3),"WON","LOST"))</f>
        <v>WON</v>
      </c>
      <c r="R343" t="str">
        <f ca="1">IF(AND(RESULT!$K402&gt;Q$1,RESULT!$C402+RESULT!$D402&gt;2),"WON",IF(AND(RESULT!$K402&lt;Q$1,RESULT!$C402+RESULT!$D402&lt;3),"WON","LOST"))</f>
        <v>WON</v>
      </c>
      <c r="S343" t="str">
        <f t="shared" ca="1" si="228"/>
        <v>WON</v>
      </c>
      <c r="U343" t="str">
        <f ca="1">IF(AND(RESULT!$G402&gt;U$1,RESULT!$C402+RESULT!$D402&gt;2),"WON",IF(AND(RESULT!$G402&lt;U$1,RESULT!$C402+RESULT!$D402&lt;3),"WON","LOST"))</f>
        <v>WON</v>
      </c>
      <c r="V343" t="str">
        <f ca="1">IF(AND(RESULT!$K402&gt;U$1,RESULT!$C402+RESULT!$D402&gt;2),"WON",IF(AND(RESULT!$K402&lt;U$1,RESULT!$C402+RESULT!$D402&lt;3),"WON","LOST"))</f>
        <v>WON</v>
      </c>
      <c r="W343" t="str">
        <f t="shared" ca="1" si="229"/>
        <v>WON</v>
      </c>
      <c r="Y343" t="str">
        <f ca="1">IF(AND(RESULT!$G402&gt;Y$1,RESULT!$C402+RESULT!$D402&gt;2),"WON",IF(AND(RESULT!$G402&lt;Y$1,RESULT!$C402+RESULT!$D402&lt;3),"WON","LOST"))</f>
        <v>WON</v>
      </c>
      <c r="Z343" t="str">
        <f ca="1">IF(AND(RESULT!$K402&gt;Y$1,RESULT!$C402+RESULT!$D402&gt;2),"WON",IF(AND(RESULT!$K402&lt;Y$1,RESULT!$C402+RESULT!$D402&lt;3),"WON","LOST"))</f>
        <v>WON</v>
      </c>
      <c r="AA343" t="str">
        <f t="shared" ca="1" si="230"/>
        <v>WON</v>
      </c>
      <c r="AC343" t="str">
        <f ca="1">IF(AND(RESULT!$G402&gt;AC$1,RESULT!$C402+RESULT!$D402&gt;2),"WON",IF(AND(RESULT!$G402&lt;AC$1,RESULT!$C402+RESULT!$D402&lt;3),"WON","LOST"))</f>
        <v>WON</v>
      </c>
      <c r="AD343" t="str">
        <f ca="1">IF(AND(RESULT!$K402&gt;AC$1,RESULT!$C402+RESULT!$D402&gt;2),"WON",IF(AND(RESULT!$K402&lt;AC$1,RESULT!$C402+RESULT!$D402&lt;3),"WON","LOST"))</f>
        <v>WON</v>
      </c>
      <c r="AE343" t="str">
        <f t="shared" ca="1" si="231"/>
        <v>WON</v>
      </c>
    </row>
    <row r="344" spans="1:31">
      <c r="A344" t="str">
        <f ca="1">IF(AND(RESULT!$G403&gt;A$1,RESULT!$C403+RESULT!$D403&gt;2),"WON",IF(AND(RESULT!$G403&lt;A$1,RESULT!$C403+RESULT!$D403&lt;3),"WON","LOST"))</f>
        <v>WON</v>
      </c>
      <c r="B344" t="str">
        <f ca="1">IF(AND(RESULT!$K403&gt;A$1,RESULT!$C403+RESULT!$D403&gt;2),"WON",IF(AND(RESULT!$K403&lt;A$1,RESULT!$C403+RESULT!$D403&lt;3),"WON","LOST"))</f>
        <v>WON</v>
      </c>
      <c r="C344" t="str">
        <f t="shared" ca="1" si="224"/>
        <v>WON</v>
      </c>
      <c r="E344" t="str">
        <f ca="1">IF(AND(RESULT!$G403&gt;E$1,RESULT!$C403+RESULT!$D403&gt;2),"WON",IF(AND(RESULT!$G403&lt;E$1,RESULT!$C403+RESULT!$D403&lt;3),"WON","LOST"))</f>
        <v>WON</v>
      </c>
      <c r="F344" t="str">
        <f ca="1">IF(AND(RESULT!$K403&gt;E$1,RESULT!$C403+RESULT!$D403&gt;2),"WON",IF(AND(RESULT!$K403&lt;E$1,RESULT!$C403+RESULT!$D403&lt;3),"WON","LOST"))</f>
        <v>WON</v>
      </c>
      <c r="G344" t="str">
        <f t="shared" ca="1" si="225"/>
        <v>WON</v>
      </c>
      <c r="I344" t="str">
        <f ca="1">IF(AND(RESULT!$G403&gt;I$1,RESULT!$C403+RESULT!$D403&gt;2),"WON",IF(AND(RESULT!$G403&lt;I$1,RESULT!$C403+RESULT!$D403&lt;3),"WON","LOST"))</f>
        <v>WON</v>
      </c>
      <c r="J344" t="str">
        <f ca="1">IF(AND(RESULT!$K403&gt;I$1,RESULT!$C403+RESULT!$D403&gt;2),"WON",IF(AND(RESULT!$K403&lt;I$1,RESULT!$C403+RESULT!$D403&lt;3),"WON","LOST"))</f>
        <v>WON</v>
      </c>
      <c r="K344" t="str">
        <f t="shared" ca="1" si="226"/>
        <v>WON</v>
      </c>
      <c r="M344" t="str">
        <f ca="1">IF(AND(RESULT!$G403&gt;M$1,RESULT!$C403+RESULT!$D403&gt;2),"WON",IF(AND(RESULT!$G403&lt;M$1,RESULT!$C403+RESULT!$D403&lt;3),"WON","LOST"))</f>
        <v>WON</v>
      </c>
      <c r="N344" t="str">
        <f ca="1">IF(AND(RESULT!$K403&gt;M$1,RESULT!$C403+RESULT!$D403&gt;2),"WON",IF(AND(RESULT!$K403&lt;M$1,RESULT!$C403+RESULT!$D403&lt;3),"WON","LOST"))</f>
        <v>WON</v>
      </c>
      <c r="O344" t="str">
        <f t="shared" ca="1" si="227"/>
        <v>WON</v>
      </c>
      <c r="Q344" t="str">
        <f ca="1">IF(AND(RESULT!$G403&gt;Q$1,RESULT!$C403+RESULT!$D403&gt;2),"WON",IF(AND(RESULT!$G403&lt;Q$1,RESULT!$C403+RESULT!$D403&lt;3),"WON","LOST"))</f>
        <v>WON</v>
      </c>
      <c r="R344" t="str">
        <f ca="1">IF(AND(RESULT!$K403&gt;Q$1,RESULT!$C403+RESULT!$D403&gt;2),"WON",IF(AND(RESULT!$K403&lt;Q$1,RESULT!$C403+RESULT!$D403&lt;3),"WON","LOST"))</f>
        <v>WON</v>
      </c>
      <c r="S344" t="str">
        <f t="shared" ca="1" si="228"/>
        <v>WON</v>
      </c>
      <c r="U344" t="str">
        <f ca="1">IF(AND(RESULT!$G403&gt;U$1,RESULT!$C403+RESULT!$D403&gt;2),"WON",IF(AND(RESULT!$G403&lt;U$1,RESULT!$C403+RESULT!$D403&lt;3),"WON","LOST"))</f>
        <v>WON</v>
      </c>
      <c r="V344" t="str">
        <f ca="1">IF(AND(RESULT!$K403&gt;U$1,RESULT!$C403+RESULT!$D403&gt;2),"WON",IF(AND(RESULT!$K403&lt;U$1,RESULT!$C403+RESULT!$D403&lt;3),"WON","LOST"))</f>
        <v>WON</v>
      </c>
      <c r="W344" t="str">
        <f t="shared" ca="1" si="229"/>
        <v>WON</v>
      </c>
      <c r="Y344" t="str">
        <f ca="1">IF(AND(RESULT!$G403&gt;Y$1,RESULT!$C403+RESULT!$D403&gt;2),"WON",IF(AND(RESULT!$G403&lt;Y$1,RESULT!$C403+RESULT!$D403&lt;3),"WON","LOST"))</f>
        <v>WON</v>
      </c>
      <c r="Z344" t="str">
        <f ca="1">IF(AND(RESULT!$K403&gt;Y$1,RESULT!$C403+RESULT!$D403&gt;2),"WON",IF(AND(RESULT!$K403&lt;Y$1,RESULT!$C403+RESULT!$D403&lt;3),"WON","LOST"))</f>
        <v>WON</v>
      </c>
      <c r="AA344" t="str">
        <f t="shared" ca="1" si="230"/>
        <v>WON</v>
      </c>
      <c r="AC344" t="str">
        <f ca="1">IF(AND(RESULT!$G403&gt;AC$1,RESULT!$C403+RESULT!$D403&gt;2),"WON",IF(AND(RESULT!$G403&lt;AC$1,RESULT!$C403+RESULT!$D403&lt;3),"WON","LOST"))</f>
        <v>LOST</v>
      </c>
      <c r="AD344" t="str">
        <f ca="1">IF(AND(RESULT!$K403&gt;AC$1,RESULT!$C403+RESULT!$D403&gt;2),"WON",IF(AND(RESULT!$K403&lt;AC$1,RESULT!$C403+RESULT!$D403&lt;3),"WON","LOST"))</f>
        <v>WON</v>
      </c>
      <c r="AE344" t="str">
        <f t="shared" ca="1" si="231"/>
        <v>DP</v>
      </c>
    </row>
    <row r="345" spans="1:31">
      <c r="A345" t="str">
        <f ca="1">IF(AND(RESULT!$G404&gt;A$1,RESULT!$C404+RESULT!$D404&gt;2),"WON",IF(AND(RESULT!$G404&lt;A$1,RESULT!$C404+RESULT!$D404&lt;3),"WON","LOST"))</f>
        <v>LOST</v>
      </c>
      <c r="B345" t="str">
        <f ca="1">IF(AND(RESULT!$K404&gt;A$1,RESULT!$C404+RESULT!$D404&gt;2),"WON",IF(AND(RESULT!$K404&lt;A$1,RESULT!$C404+RESULT!$D404&lt;3),"WON","LOST"))</f>
        <v>LOST</v>
      </c>
      <c r="C345" t="str">
        <f t="shared" ca="1" si="224"/>
        <v>LOST</v>
      </c>
      <c r="E345" t="str">
        <f ca="1">IF(AND(RESULT!$G404&gt;E$1,RESULT!$C404+RESULT!$D404&gt;2),"WON",IF(AND(RESULT!$G404&lt;E$1,RESULT!$C404+RESULT!$D404&lt;3),"WON","LOST"))</f>
        <v>LOST</v>
      </c>
      <c r="F345" t="str">
        <f ca="1">IF(AND(RESULT!$K404&gt;E$1,RESULT!$C404+RESULT!$D404&gt;2),"WON",IF(AND(RESULT!$K404&lt;E$1,RESULT!$C404+RESULT!$D404&lt;3),"WON","LOST"))</f>
        <v>LOST</v>
      </c>
      <c r="G345" t="str">
        <f t="shared" ca="1" si="225"/>
        <v>LOST</v>
      </c>
      <c r="I345" t="str">
        <f ca="1">IF(AND(RESULT!$G404&gt;I$1,RESULT!$C404+RESULT!$D404&gt;2),"WON",IF(AND(RESULT!$G404&lt;I$1,RESULT!$C404+RESULT!$D404&lt;3),"WON","LOST"))</f>
        <v>LOST</v>
      </c>
      <c r="J345" t="str">
        <f ca="1">IF(AND(RESULT!$K404&gt;I$1,RESULT!$C404+RESULT!$D404&gt;2),"WON",IF(AND(RESULT!$K404&lt;I$1,RESULT!$C404+RESULT!$D404&lt;3),"WON","LOST"))</f>
        <v>LOST</v>
      </c>
      <c r="K345" t="str">
        <f t="shared" ca="1" si="226"/>
        <v>LOST</v>
      </c>
      <c r="M345" t="str">
        <f ca="1">IF(AND(RESULT!$G404&gt;M$1,RESULT!$C404+RESULT!$D404&gt;2),"WON",IF(AND(RESULT!$G404&lt;M$1,RESULT!$C404+RESULT!$D404&lt;3),"WON","LOST"))</f>
        <v>LOST</v>
      </c>
      <c r="N345" t="str">
        <f ca="1">IF(AND(RESULT!$K404&gt;M$1,RESULT!$C404+RESULT!$D404&gt;2),"WON",IF(AND(RESULT!$K404&lt;M$1,RESULT!$C404+RESULT!$D404&lt;3),"WON","LOST"))</f>
        <v>LOST</v>
      </c>
      <c r="O345" t="str">
        <f t="shared" ca="1" si="227"/>
        <v>LOST</v>
      </c>
      <c r="Q345" t="str">
        <f ca="1">IF(AND(RESULT!$G404&gt;Q$1,RESULT!$C404+RESULT!$D404&gt;2),"WON",IF(AND(RESULT!$G404&lt;Q$1,RESULT!$C404+RESULT!$D404&lt;3),"WON","LOST"))</f>
        <v>LOST</v>
      </c>
      <c r="R345" t="str">
        <f ca="1">IF(AND(RESULT!$K404&gt;Q$1,RESULT!$C404+RESULT!$D404&gt;2),"WON",IF(AND(RESULT!$K404&lt;Q$1,RESULT!$C404+RESULT!$D404&lt;3),"WON","LOST"))</f>
        <v>LOST</v>
      </c>
      <c r="S345" t="str">
        <f t="shared" ca="1" si="228"/>
        <v>LOST</v>
      </c>
      <c r="U345" t="str">
        <f ca="1">IF(AND(RESULT!$G404&gt;U$1,RESULT!$C404+RESULT!$D404&gt;2),"WON",IF(AND(RESULT!$G404&lt;U$1,RESULT!$C404+RESULT!$D404&lt;3),"WON","LOST"))</f>
        <v>LOST</v>
      </c>
      <c r="V345" t="str">
        <f ca="1">IF(AND(RESULT!$K404&gt;U$1,RESULT!$C404+RESULT!$D404&gt;2),"WON",IF(AND(RESULT!$K404&lt;U$1,RESULT!$C404+RESULT!$D404&lt;3),"WON","LOST"))</f>
        <v>LOST</v>
      </c>
      <c r="W345" t="str">
        <f t="shared" ca="1" si="229"/>
        <v>LOST</v>
      </c>
      <c r="Y345" t="str">
        <f ca="1">IF(AND(RESULT!$G404&gt;Y$1,RESULT!$C404+RESULT!$D404&gt;2),"WON",IF(AND(RESULT!$G404&lt;Y$1,RESULT!$C404+RESULT!$D404&lt;3),"WON","LOST"))</f>
        <v>LOST</v>
      </c>
      <c r="Z345" t="str">
        <f ca="1">IF(AND(RESULT!$K404&gt;Y$1,RESULT!$C404+RESULT!$D404&gt;2),"WON",IF(AND(RESULT!$K404&lt;Y$1,RESULT!$C404+RESULT!$D404&lt;3),"WON","LOST"))</f>
        <v>LOST</v>
      </c>
      <c r="AA345" t="str">
        <f t="shared" ca="1" si="230"/>
        <v>LOST</v>
      </c>
      <c r="AC345" t="str">
        <f ca="1">IF(AND(RESULT!$G404&gt;AC$1,RESULT!$C404+RESULT!$D404&gt;2),"WON",IF(AND(RESULT!$G404&lt;AC$1,RESULT!$C404+RESULT!$D404&lt;3),"WON","LOST"))</f>
        <v>WON</v>
      </c>
      <c r="AD345" t="str">
        <f ca="1">IF(AND(RESULT!$K404&gt;AC$1,RESULT!$C404+RESULT!$D404&gt;2),"WON",IF(AND(RESULT!$K404&lt;AC$1,RESULT!$C404+RESULT!$D404&lt;3),"WON","LOST"))</f>
        <v>LOST</v>
      </c>
      <c r="AE345" t="str">
        <f t="shared" ca="1" si="231"/>
        <v>DP</v>
      </c>
    </row>
    <row r="346" spans="1:31">
      <c r="A346" t="str">
        <f ca="1">IF(AND(RESULT!$G405&gt;A$1,RESULT!$C405+RESULT!$D405&gt;2),"WON",IF(AND(RESULT!$G405&lt;A$1,RESULT!$C405+RESULT!$D405&lt;3),"WON","LOST"))</f>
        <v>WON</v>
      </c>
      <c r="B346" t="str">
        <f ca="1">IF(AND(RESULT!$K405&gt;A$1,RESULT!$C405+RESULT!$D405&gt;2),"WON",IF(AND(RESULT!$K405&lt;A$1,RESULT!$C405+RESULT!$D405&lt;3),"WON","LOST"))</f>
        <v>WON</v>
      </c>
      <c r="C346" t="str">
        <f t="shared" ca="1" si="224"/>
        <v>WON</v>
      </c>
      <c r="E346" t="str">
        <f ca="1">IF(AND(RESULT!$G405&gt;E$1,RESULT!$C405+RESULT!$D405&gt;2),"WON",IF(AND(RESULT!$G405&lt;E$1,RESULT!$C405+RESULT!$D405&lt;3),"WON","LOST"))</f>
        <v>WON</v>
      </c>
      <c r="F346" t="str">
        <f ca="1">IF(AND(RESULT!$K405&gt;E$1,RESULT!$C405+RESULT!$D405&gt;2),"WON",IF(AND(RESULT!$K405&lt;E$1,RESULT!$C405+RESULT!$D405&lt;3),"WON","LOST"))</f>
        <v>WON</v>
      </c>
      <c r="G346" t="str">
        <f t="shared" ca="1" si="225"/>
        <v>WON</v>
      </c>
      <c r="I346" t="str">
        <f ca="1">IF(AND(RESULT!$G405&gt;I$1,RESULT!$C405+RESULT!$D405&gt;2),"WON",IF(AND(RESULT!$G405&lt;I$1,RESULT!$C405+RESULT!$D405&lt;3),"WON","LOST"))</f>
        <v>WON</v>
      </c>
      <c r="J346" t="str">
        <f ca="1">IF(AND(RESULT!$K405&gt;I$1,RESULT!$C405+RESULT!$D405&gt;2),"WON",IF(AND(RESULT!$K405&lt;I$1,RESULT!$C405+RESULT!$D405&lt;3),"WON","LOST"))</f>
        <v>WON</v>
      </c>
      <c r="K346" t="str">
        <f t="shared" ca="1" si="226"/>
        <v>WON</v>
      </c>
      <c r="M346" t="str">
        <f ca="1">IF(AND(RESULT!$G405&gt;M$1,RESULT!$C405+RESULT!$D405&gt;2),"WON",IF(AND(RESULT!$G405&lt;M$1,RESULT!$C405+RESULT!$D405&lt;3),"WON","LOST"))</f>
        <v>WON</v>
      </c>
      <c r="N346" t="str">
        <f ca="1">IF(AND(RESULT!$K405&gt;M$1,RESULT!$C405+RESULT!$D405&gt;2),"WON",IF(AND(RESULT!$K405&lt;M$1,RESULT!$C405+RESULT!$D405&lt;3),"WON","LOST"))</f>
        <v>WON</v>
      </c>
      <c r="O346" t="str">
        <f t="shared" ca="1" si="227"/>
        <v>WON</v>
      </c>
      <c r="Q346" t="str">
        <f ca="1">IF(AND(RESULT!$G405&gt;Q$1,RESULT!$C405+RESULT!$D405&gt;2),"WON",IF(AND(RESULT!$G405&lt;Q$1,RESULT!$C405+RESULT!$D405&lt;3),"WON","LOST"))</f>
        <v>WON</v>
      </c>
      <c r="R346" t="str">
        <f ca="1">IF(AND(RESULT!$K405&gt;Q$1,RESULT!$C405+RESULT!$D405&gt;2),"WON",IF(AND(RESULT!$K405&lt;Q$1,RESULT!$C405+RESULT!$D405&lt;3),"WON","LOST"))</f>
        <v>WON</v>
      </c>
      <c r="S346" t="str">
        <f t="shared" ca="1" si="228"/>
        <v>WON</v>
      </c>
      <c r="U346" t="str">
        <f ca="1">IF(AND(RESULT!$G405&gt;U$1,RESULT!$C405+RESULT!$D405&gt;2),"WON",IF(AND(RESULT!$G405&lt;U$1,RESULT!$C405+RESULT!$D405&lt;3),"WON","LOST"))</f>
        <v>WON</v>
      </c>
      <c r="V346" t="str">
        <f ca="1">IF(AND(RESULT!$K405&gt;U$1,RESULT!$C405+RESULT!$D405&gt;2),"WON",IF(AND(RESULT!$K405&lt;U$1,RESULT!$C405+RESULT!$D405&lt;3),"WON","LOST"))</f>
        <v>WON</v>
      </c>
      <c r="W346" t="str">
        <f t="shared" ca="1" si="229"/>
        <v>WON</v>
      </c>
      <c r="Y346" t="str">
        <f ca="1">IF(AND(RESULT!$G405&gt;Y$1,RESULT!$C405+RESULT!$D405&gt;2),"WON",IF(AND(RESULT!$G405&lt;Y$1,RESULT!$C405+RESULT!$D405&lt;3),"WON","LOST"))</f>
        <v>WON</v>
      </c>
      <c r="Z346" t="str">
        <f ca="1">IF(AND(RESULT!$K405&gt;Y$1,RESULT!$C405+RESULT!$D405&gt;2),"WON",IF(AND(RESULT!$K405&lt;Y$1,RESULT!$C405+RESULT!$D405&lt;3),"WON","LOST"))</f>
        <v>WON</v>
      </c>
      <c r="AA346" t="str">
        <f t="shared" ca="1" si="230"/>
        <v>WON</v>
      </c>
      <c r="AC346" t="str">
        <f ca="1">IF(AND(RESULT!$G405&gt;AC$1,RESULT!$C405+RESULT!$D405&gt;2),"WON",IF(AND(RESULT!$G405&lt;AC$1,RESULT!$C405+RESULT!$D405&lt;3),"WON","LOST"))</f>
        <v>WON</v>
      </c>
      <c r="AD346" t="str">
        <f ca="1">IF(AND(RESULT!$K405&gt;AC$1,RESULT!$C405+RESULT!$D405&gt;2),"WON",IF(AND(RESULT!$K405&lt;AC$1,RESULT!$C405+RESULT!$D405&lt;3),"WON","LOST"))</f>
        <v>LOST</v>
      </c>
      <c r="AE346" t="str">
        <f t="shared" ca="1" si="231"/>
        <v>DP</v>
      </c>
    </row>
    <row r="347" spans="1:31">
      <c r="A347" t="str">
        <f ca="1">IF(AND(RESULT!$G406&gt;A$1,RESULT!$C406+RESULT!$D406&gt;2),"WON",IF(AND(RESULT!$G406&lt;A$1,RESULT!$C406+RESULT!$D406&lt;3),"WON","LOST"))</f>
        <v>WON</v>
      </c>
      <c r="B347" t="str">
        <f ca="1">IF(AND(RESULT!$K406&gt;A$1,RESULT!$C406+RESULT!$D406&gt;2),"WON",IF(AND(RESULT!$K406&lt;A$1,RESULT!$C406+RESULT!$D406&lt;3),"WON","LOST"))</f>
        <v>WON</v>
      </c>
      <c r="C347" t="str">
        <f t="shared" ca="1" si="224"/>
        <v>WON</v>
      </c>
      <c r="E347" t="str">
        <f ca="1">IF(AND(RESULT!$G406&gt;E$1,RESULT!$C406+RESULT!$D406&gt;2),"WON",IF(AND(RESULT!$G406&lt;E$1,RESULT!$C406+RESULT!$D406&lt;3),"WON","LOST"))</f>
        <v>WON</v>
      </c>
      <c r="F347" t="str">
        <f ca="1">IF(AND(RESULT!$K406&gt;E$1,RESULT!$C406+RESULT!$D406&gt;2),"WON",IF(AND(RESULT!$K406&lt;E$1,RESULT!$C406+RESULT!$D406&lt;3),"WON","LOST"))</f>
        <v>WON</v>
      </c>
      <c r="G347" t="str">
        <f t="shared" ca="1" si="225"/>
        <v>WON</v>
      </c>
      <c r="I347" t="str">
        <f ca="1">IF(AND(RESULT!$G406&gt;I$1,RESULT!$C406+RESULT!$D406&gt;2),"WON",IF(AND(RESULT!$G406&lt;I$1,RESULT!$C406+RESULT!$D406&lt;3),"WON","LOST"))</f>
        <v>WON</v>
      </c>
      <c r="J347" t="str">
        <f ca="1">IF(AND(RESULT!$K406&gt;I$1,RESULT!$C406+RESULT!$D406&gt;2),"WON",IF(AND(RESULT!$K406&lt;I$1,RESULT!$C406+RESULT!$D406&lt;3),"WON","LOST"))</f>
        <v>WON</v>
      </c>
      <c r="K347" t="str">
        <f t="shared" ca="1" si="226"/>
        <v>WON</v>
      </c>
      <c r="M347" t="str">
        <f ca="1">IF(AND(RESULT!$G406&gt;M$1,RESULT!$C406+RESULT!$D406&gt;2),"WON",IF(AND(RESULT!$G406&lt;M$1,RESULT!$C406+RESULT!$D406&lt;3),"WON","LOST"))</f>
        <v>WON</v>
      </c>
      <c r="N347" t="str">
        <f ca="1">IF(AND(RESULT!$K406&gt;M$1,RESULT!$C406+RESULT!$D406&gt;2),"WON",IF(AND(RESULT!$K406&lt;M$1,RESULT!$C406+RESULT!$D406&lt;3),"WON","LOST"))</f>
        <v>WON</v>
      </c>
      <c r="O347" t="str">
        <f t="shared" ca="1" si="227"/>
        <v>WON</v>
      </c>
      <c r="Q347" t="str">
        <f ca="1">IF(AND(RESULT!$G406&gt;Q$1,RESULT!$C406+RESULT!$D406&gt;2),"WON",IF(AND(RESULT!$G406&lt;Q$1,RESULT!$C406+RESULT!$D406&lt;3),"WON","LOST"))</f>
        <v>WON</v>
      </c>
      <c r="R347" t="str">
        <f ca="1">IF(AND(RESULT!$K406&gt;Q$1,RESULT!$C406+RESULT!$D406&gt;2),"WON",IF(AND(RESULT!$K406&lt;Q$1,RESULT!$C406+RESULT!$D406&lt;3),"WON","LOST"))</f>
        <v>WON</v>
      </c>
      <c r="S347" t="str">
        <f t="shared" ca="1" si="228"/>
        <v>WON</v>
      </c>
      <c r="U347" t="str">
        <f ca="1">IF(AND(RESULT!$G406&gt;U$1,RESULT!$C406+RESULT!$D406&gt;2),"WON",IF(AND(RESULT!$G406&lt;U$1,RESULT!$C406+RESULT!$D406&lt;3),"WON","LOST"))</f>
        <v>WON</v>
      </c>
      <c r="V347" t="str">
        <f ca="1">IF(AND(RESULT!$K406&gt;U$1,RESULT!$C406+RESULT!$D406&gt;2),"WON",IF(AND(RESULT!$K406&lt;U$1,RESULT!$C406+RESULT!$D406&lt;3),"WON","LOST"))</f>
        <v>WON</v>
      </c>
      <c r="W347" t="str">
        <f t="shared" ca="1" si="229"/>
        <v>WON</v>
      </c>
      <c r="Y347" t="str">
        <f ca="1">IF(AND(RESULT!$G406&gt;Y$1,RESULT!$C406+RESULT!$D406&gt;2),"WON",IF(AND(RESULT!$G406&lt;Y$1,RESULT!$C406+RESULT!$D406&lt;3),"WON","LOST"))</f>
        <v>WON</v>
      </c>
      <c r="Z347" t="str">
        <f ca="1">IF(AND(RESULT!$K406&gt;Y$1,RESULT!$C406+RESULT!$D406&gt;2),"WON",IF(AND(RESULT!$K406&lt;Y$1,RESULT!$C406+RESULT!$D406&lt;3),"WON","LOST"))</f>
        <v>WON</v>
      </c>
      <c r="AA347" t="str">
        <f t="shared" ca="1" si="230"/>
        <v>WON</v>
      </c>
      <c r="AC347" t="str">
        <f ca="1">IF(AND(RESULT!$G406&gt;AC$1,RESULT!$C406+RESULT!$D406&gt;2),"WON",IF(AND(RESULT!$G406&lt;AC$1,RESULT!$C406+RESULT!$D406&lt;3),"WON","LOST"))</f>
        <v>LOST</v>
      </c>
      <c r="AD347" t="str">
        <f ca="1">IF(AND(RESULT!$K406&gt;AC$1,RESULT!$C406+RESULT!$D406&gt;2),"WON",IF(AND(RESULT!$K406&lt;AC$1,RESULT!$C406+RESULT!$D406&lt;3),"WON","LOST"))</f>
        <v>WON</v>
      </c>
      <c r="AE347" t="str">
        <f t="shared" ca="1" si="231"/>
        <v>DP</v>
      </c>
    </row>
    <row r="348" spans="1:31">
      <c r="A348" t="str">
        <f ca="1">IF(AND(RESULT!$G407&gt;A$1,RESULT!$C407+RESULT!$D407&gt;2),"WON",IF(AND(RESULT!$G407&lt;A$1,RESULT!$C407+RESULT!$D407&lt;3),"WON","LOST"))</f>
        <v>LOST</v>
      </c>
      <c r="B348" t="str">
        <f ca="1">IF(AND(RESULT!$K407&gt;A$1,RESULT!$C407+RESULT!$D407&gt;2),"WON",IF(AND(RESULT!$K407&lt;A$1,RESULT!$C407+RESULT!$D407&lt;3),"WON","LOST"))</f>
        <v>LOST</v>
      </c>
      <c r="C348" t="str">
        <f t="shared" ca="1" si="224"/>
        <v>LOST</v>
      </c>
      <c r="E348" t="str">
        <f ca="1">IF(AND(RESULT!$G407&gt;E$1,RESULT!$C407+RESULT!$D407&gt;2),"WON",IF(AND(RESULT!$G407&lt;E$1,RESULT!$C407+RESULT!$D407&lt;3),"WON","LOST"))</f>
        <v>LOST</v>
      </c>
      <c r="F348" t="str">
        <f ca="1">IF(AND(RESULT!$K407&gt;E$1,RESULT!$C407+RESULT!$D407&gt;2),"WON",IF(AND(RESULT!$K407&lt;E$1,RESULT!$C407+RESULT!$D407&lt;3),"WON","LOST"))</f>
        <v>LOST</v>
      </c>
      <c r="G348" t="str">
        <f t="shared" ca="1" si="225"/>
        <v>LOST</v>
      </c>
      <c r="I348" t="str">
        <f ca="1">IF(AND(RESULT!$G407&gt;I$1,RESULT!$C407+RESULT!$D407&gt;2),"WON",IF(AND(RESULT!$G407&lt;I$1,RESULT!$C407+RESULT!$D407&lt;3),"WON","LOST"))</f>
        <v>LOST</v>
      </c>
      <c r="J348" t="str">
        <f ca="1">IF(AND(RESULT!$K407&gt;I$1,RESULT!$C407+RESULT!$D407&gt;2),"WON",IF(AND(RESULT!$K407&lt;I$1,RESULT!$C407+RESULT!$D407&lt;3),"WON","LOST"))</f>
        <v>LOST</v>
      </c>
      <c r="K348" t="str">
        <f t="shared" ca="1" si="226"/>
        <v>LOST</v>
      </c>
      <c r="M348" t="str">
        <f ca="1">IF(AND(RESULT!$G407&gt;M$1,RESULT!$C407+RESULT!$D407&gt;2),"WON",IF(AND(RESULT!$G407&lt;M$1,RESULT!$C407+RESULT!$D407&lt;3),"WON","LOST"))</f>
        <v>LOST</v>
      </c>
      <c r="N348" t="str">
        <f ca="1">IF(AND(RESULT!$K407&gt;M$1,RESULT!$C407+RESULT!$D407&gt;2),"WON",IF(AND(RESULT!$K407&lt;M$1,RESULT!$C407+RESULT!$D407&lt;3),"WON","LOST"))</f>
        <v>LOST</v>
      </c>
      <c r="O348" t="str">
        <f t="shared" ca="1" si="227"/>
        <v>LOST</v>
      </c>
      <c r="Q348" t="str">
        <f ca="1">IF(AND(RESULT!$G407&gt;Q$1,RESULT!$C407+RESULT!$D407&gt;2),"WON",IF(AND(RESULT!$G407&lt;Q$1,RESULT!$C407+RESULT!$D407&lt;3),"WON","LOST"))</f>
        <v>LOST</v>
      </c>
      <c r="R348" t="str">
        <f ca="1">IF(AND(RESULT!$K407&gt;Q$1,RESULT!$C407+RESULT!$D407&gt;2),"WON",IF(AND(RESULT!$K407&lt;Q$1,RESULT!$C407+RESULT!$D407&lt;3),"WON","LOST"))</f>
        <v>LOST</v>
      </c>
      <c r="S348" t="str">
        <f t="shared" ca="1" si="228"/>
        <v>LOST</v>
      </c>
      <c r="U348" t="str">
        <f ca="1">IF(AND(RESULT!$G407&gt;U$1,RESULT!$C407+RESULT!$D407&gt;2),"WON",IF(AND(RESULT!$G407&lt;U$1,RESULT!$C407+RESULT!$D407&lt;3),"WON","LOST"))</f>
        <v>LOST</v>
      </c>
      <c r="V348" t="str">
        <f ca="1">IF(AND(RESULT!$K407&gt;U$1,RESULT!$C407+RESULT!$D407&gt;2),"WON",IF(AND(RESULT!$K407&lt;U$1,RESULT!$C407+RESULT!$D407&lt;3),"WON","LOST"))</f>
        <v>LOST</v>
      </c>
      <c r="W348" t="str">
        <f t="shared" ca="1" si="229"/>
        <v>LOST</v>
      </c>
      <c r="Y348" t="str">
        <f ca="1">IF(AND(RESULT!$G407&gt;Y$1,RESULT!$C407+RESULT!$D407&gt;2),"WON",IF(AND(RESULT!$G407&lt;Y$1,RESULT!$C407+RESULT!$D407&lt;3),"WON","LOST"))</f>
        <v>LOST</v>
      </c>
      <c r="Z348" t="str">
        <f ca="1">IF(AND(RESULT!$K407&gt;Y$1,RESULT!$C407+RESULT!$D407&gt;2),"WON",IF(AND(RESULT!$K407&lt;Y$1,RESULT!$C407+RESULT!$D407&lt;3),"WON","LOST"))</f>
        <v>LOST</v>
      </c>
      <c r="AA348" t="str">
        <f t="shared" ca="1" si="230"/>
        <v>LOST</v>
      </c>
      <c r="AC348" t="str">
        <f ca="1">IF(AND(RESULT!$G407&gt;AC$1,RESULT!$C407+RESULT!$D407&gt;2),"WON",IF(AND(RESULT!$G407&lt;AC$1,RESULT!$C407+RESULT!$D407&lt;3),"WON","LOST"))</f>
        <v>LOST</v>
      </c>
      <c r="AD348" t="str">
        <f ca="1">IF(AND(RESULT!$K407&gt;AC$1,RESULT!$C407+RESULT!$D407&gt;2),"WON",IF(AND(RESULT!$K407&lt;AC$1,RESULT!$C407+RESULT!$D407&lt;3),"WON","LOST"))</f>
        <v>LOST</v>
      </c>
      <c r="AE348" t="str">
        <f t="shared" ca="1" si="231"/>
        <v>LOST</v>
      </c>
    </row>
    <row r="351" spans="1:31">
      <c r="A351" t="str">
        <f ca="1">IF(AND(RESULT!$G410&gt;A$1,RESULT!$C410+RESULT!$D410&gt;2),"WON",IF(AND(RESULT!$G410&lt;A$1,RESULT!$C410+RESULT!$D410&lt;3),"WON","LOST"))</f>
        <v>WON</v>
      </c>
      <c r="B351" t="str">
        <f ca="1">IF(AND(RESULT!$K410&gt;A$1,RESULT!$C410+RESULT!$D410&gt;2),"WON",IF(AND(RESULT!$K410&lt;A$1,RESULT!$C410+RESULT!$D410&lt;3),"WON","LOST"))</f>
        <v>WON</v>
      </c>
      <c r="C351" t="str">
        <f ca="1">IF(AND(A351="WON",B351="WON"),"WON",IF(AND(A351="LOST",B351="LOST"),"LOST","DP"))</f>
        <v>WON</v>
      </c>
      <c r="E351" t="str">
        <f ca="1">IF(AND(RESULT!$G410&gt;E$1,RESULT!$C410+RESULT!$D410&gt;2),"WON",IF(AND(RESULT!$G410&lt;E$1,RESULT!$C410+RESULT!$D410&lt;3),"WON","LOST"))</f>
        <v>WON</v>
      </c>
      <c r="F351" t="str">
        <f ca="1">IF(AND(RESULT!$K410&gt;E$1,RESULT!$C410+RESULT!$D410&gt;2),"WON",IF(AND(RESULT!$K410&lt;E$1,RESULT!$C410+RESULT!$D410&lt;3),"WON","LOST"))</f>
        <v>WON</v>
      </c>
      <c r="G351" t="str">
        <f ca="1">IF(AND(E351="WON",F351="WON"),"WON",IF(AND(E351="LOST",F351="LOST"),"LOST","DP"))</f>
        <v>WON</v>
      </c>
      <c r="I351" t="str">
        <f ca="1">IF(AND(RESULT!$G410&gt;I$1,RESULT!$C410+RESULT!$D410&gt;2),"WON",IF(AND(RESULT!$G410&lt;I$1,RESULT!$C410+RESULT!$D410&lt;3),"WON","LOST"))</f>
        <v>WON</v>
      </c>
      <c r="J351" t="str">
        <f ca="1">IF(AND(RESULT!$K410&gt;I$1,RESULT!$C410+RESULT!$D410&gt;2),"WON",IF(AND(RESULT!$K410&lt;I$1,RESULT!$C410+RESULT!$D410&lt;3),"WON","LOST"))</f>
        <v>WON</v>
      </c>
      <c r="K351" t="str">
        <f ca="1">IF(AND(I351="WON",J351="WON"),"WON",IF(AND(I351="LOST",J351="LOST"),"LOST","DP"))</f>
        <v>WON</v>
      </c>
      <c r="M351" t="str">
        <f ca="1">IF(AND(RESULT!$G410&gt;M$1,RESULT!$C410+RESULT!$D410&gt;2),"WON",IF(AND(RESULT!$G410&lt;M$1,RESULT!$C410+RESULT!$D410&lt;3),"WON","LOST"))</f>
        <v>WON</v>
      </c>
      <c r="N351" t="str">
        <f ca="1">IF(AND(RESULT!$K410&gt;M$1,RESULT!$C410+RESULT!$D410&gt;2),"WON",IF(AND(RESULT!$K410&lt;M$1,RESULT!$C410+RESULT!$D410&lt;3),"WON","LOST"))</f>
        <v>WON</v>
      </c>
      <c r="O351" t="str">
        <f ca="1">IF(AND(M351="WON",N351="WON"),"WON",IF(AND(M351="LOST",N351="LOST"),"LOST","DP"))</f>
        <v>WON</v>
      </c>
      <c r="Q351" t="str">
        <f ca="1">IF(AND(RESULT!$G410&gt;Q$1,RESULT!$C410+RESULT!$D410&gt;2),"WON",IF(AND(RESULT!$G410&lt;Q$1,RESULT!$C410+RESULT!$D410&lt;3),"WON","LOST"))</f>
        <v>WON</v>
      </c>
      <c r="R351" t="str">
        <f ca="1">IF(AND(RESULT!$K410&gt;Q$1,RESULT!$C410+RESULT!$D410&gt;2),"WON",IF(AND(RESULT!$K410&lt;Q$1,RESULT!$C410+RESULT!$D410&lt;3),"WON","LOST"))</f>
        <v>WON</v>
      </c>
      <c r="S351" t="str">
        <f ca="1">IF(AND(Q351="WON",R351="WON"),"WON",IF(AND(Q351="LOST",R351="LOST"),"LOST","DP"))</f>
        <v>WON</v>
      </c>
      <c r="U351" t="str">
        <f ca="1">IF(AND(RESULT!$G410&gt;U$1,RESULT!$C410+RESULT!$D410&gt;2),"WON",IF(AND(RESULT!$G410&lt;U$1,RESULT!$C410+RESULT!$D410&lt;3),"WON","LOST"))</f>
        <v>WON</v>
      </c>
      <c r="V351" t="str">
        <f ca="1">IF(AND(RESULT!$K410&gt;U$1,RESULT!$C410+RESULT!$D410&gt;2),"WON",IF(AND(RESULT!$K410&lt;U$1,RESULT!$C410+RESULT!$D410&lt;3),"WON","LOST"))</f>
        <v>WON</v>
      </c>
      <c r="W351" t="str">
        <f ca="1">IF(AND(U351="WON",V351="WON"),"WON",IF(AND(U351="LOST",V351="LOST"),"LOST","DP"))</f>
        <v>WON</v>
      </c>
      <c r="Y351" t="str">
        <f ca="1">IF(AND(RESULT!$G410&gt;Y$1,RESULT!$C410+RESULT!$D410&gt;2),"WON",IF(AND(RESULT!$G410&lt;Y$1,RESULT!$C410+RESULT!$D410&lt;3),"WON","LOST"))</f>
        <v>WON</v>
      </c>
      <c r="Z351" t="str">
        <f ca="1">IF(AND(RESULT!$K410&gt;Y$1,RESULT!$C410+RESULT!$D410&gt;2),"WON",IF(AND(RESULT!$K410&lt;Y$1,RESULT!$C410+RESULT!$D410&lt;3),"WON","LOST"))</f>
        <v>WON</v>
      </c>
      <c r="AA351" t="str">
        <f ca="1">IF(AND(Y351="WON",Z351="WON"),"WON",IF(AND(Y351="LOST",Z351="LOST"),"LOST","DP"))</f>
        <v>WON</v>
      </c>
      <c r="AC351" t="str">
        <f ca="1">IF(AND(RESULT!$G410&gt;AC$1,RESULT!$C410+RESULT!$D410&gt;2),"WON",IF(AND(RESULT!$G410&lt;AC$1,RESULT!$C410+RESULT!$D410&lt;3),"WON","LOST"))</f>
        <v>WON</v>
      </c>
      <c r="AD351" t="str">
        <f ca="1">IF(AND(RESULT!$K410&gt;AC$1,RESULT!$C410+RESULT!$D410&gt;2),"WON",IF(AND(RESULT!$K410&lt;AC$1,RESULT!$C410+RESULT!$D410&lt;3),"WON","LOST"))</f>
        <v>LOST</v>
      </c>
      <c r="AE351" t="str">
        <f ca="1">IF(AND(AC351="WON",AD351="WON"),"WON",IF(AND(AC351="LOST",AD351="LOST"),"LOST","DP"))</f>
        <v>DP</v>
      </c>
    </row>
    <row r="352" spans="1:31">
      <c r="A352" t="str">
        <f ca="1">IF(AND(RESULT!$G411&gt;A$1,RESULT!$C411+RESULT!$D411&gt;2),"WON",IF(AND(RESULT!$G411&lt;A$1,RESULT!$C411+RESULT!$D411&lt;3),"WON","LOST"))</f>
        <v>LOST</v>
      </c>
      <c r="B352" t="str">
        <f ca="1">IF(AND(RESULT!$K411&gt;A$1,RESULT!$C411+RESULT!$D411&gt;2),"WON",IF(AND(RESULT!$K411&lt;A$1,RESULT!$C411+RESULT!$D411&lt;3),"WON","LOST"))</f>
        <v>LOST</v>
      </c>
      <c r="C352" t="str">
        <f t="shared" ref="C352:C360" ca="1" si="232">IF(AND(A352="WON",B352="WON"),"WON",IF(AND(A352="LOST",B352="LOST"),"LOST","DP"))</f>
        <v>LOST</v>
      </c>
      <c r="E352" t="str">
        <f ca="1">IF(AND(RESULT!$G411&gt;E$1,RESULT!$C411+RESULT!$D411&gt;2),"WON",IF(AND(RESULT!$G411&lt;E$1,RESULT!$C411+RESULT!$D411&lt;3),"WON","LOST"))</f>
        <v>LOST</v>
      </c>
      <c r="F352" t="str">
        <f ca="1">IF(AND(RESULT!$K411&gt;E$1,RESULT!$C411+RESULT!$D411&gt;2),"WON",IF(AND(RESULT!$K411&lt;E$1,RESULT!$C411+RESULT!$D411&lt;3),"WON","LOST"))</f>
        <v>LOST</v>
      </c>
      <c r="G352" t="str">
        <f t="shared" ref="G352:G360" ca="1" si="233">IF(AND(E352="WON",F352="WON"),"WON",IF(AND(E352="LOST",F352="LOST"),"LOST","DP"))</f>
        <v>LOST</v>
      </c>
      <c r="I352" t="str">
        <f ca="1">IF(AND(RESULT!$G411&gt;I$1,RESULT!$C411+RESULT!$D411&gt;2),"WON",IF(AND(RESULT!$G411&lt;I$1,RESULT!$C411+RESULT!$D411&lt;3),"WON","LOST"))</f>
        <v>LOST</v>
      </c>
      <c r="J352" t="str">
        <f ca="1">IF(AND(RESULT!$K411&gt;I$1,RESULT!$C411+RESULT!$D411&gt;2),"WON",IF(AND(RESULT!$K411&lt;I$1,RESULT!$C411+RESULT!$D411&lt;3),"WON","LOST"))</f>
        <v>LOST</v>
      </c>
      <c r="K352" t="str">
        <f t="shared" ref="K352:K360" ca="1" si="234">IF(AND(I352="WON",J352="WON"),"WON",IF(AND(I352="LOST",J352="LOST"),"LOST","DP"))</f>
        <v>LOST</v>
      </c>
      <c r="M352" t="str">
        <f ca="1">IF(AND(RESULT!$G411&gt;M$1,RESULT!$C411+RESULT!$D411&gt;2),"WON",IF(AND(RESULT!$G411&lt;M$1,RESULT!$C411+RESULT!$D411&lt;3),"WON","LOST"))</f>
        <v>LOST</v>
      </c>
      <c r="N352" t="str">
        <f ca="1">IF(AND(RESULT!$K411&gt;M$1,RESULT!$C411+RESULT!$D411&gt;2),"WON",IF(AND(RESULT!$K411&lt;M$1,RESULT!$C411+RESULT!$D411&lt;3),"WON","LOST"))</f>
        <v>LOST</v>
      </c>
      <c r="O352" t="str">
        <f t="shared" ref="O352:O360" ca="1" si="235">IF(AND(M352="WON",N352="WON"),"WON",IF(AND(M352="LOST",N352="LOST"),"LOST","DP"))</f>
        <v>LOST</v>
      </c>
      <c r="Q352" t="str">
        <f ca="1">IF(AND(RESULT!$G411&gt;Q$1,RESULT!$C411+RESULT!$D411&gt;2),"WON",IF(AND(RESULT!$G411&lt;Q$1,RESULT!$C411+RESULT!$D411&lt;3),"WON","LOST"))</f>
        <v>LOST</v>
      </c>
      <c r="R352" t="str">
        <f ca="1">IF(AND(RESULT!$K411&gt;Q$1,RESULT!$C411+RESULT!$D411&gt;2),"WON",IF(AND(RESULT!$K411&lt;Q$1,RESULT!$C411+RESULT!$D411&lt;3),"WON","LOST"))</f>
        <v>LOST</v>
      </c>
      <c r="S352" t="str">
        <f t="shared" ref="S352:S360" ca="1" si="236">IF(AND(Q352="WON",R352="WON"),"WON",IF(AND(Q352="LOST",R352="LOST"),"LOST","DP"))</f>
        <v>LOST</v>
      </c>
      <c r="U352" t="str">
        <f ca="1">IF(AND(RESULT!$G411&gt;U$1,RESULT!$C411+RESULT!$D411&gt;2),"WON",IF(AND(RESULT!$G411&lt;U$1,RESULT!$C411+RESULT!$D411&lt;3),"WON","LOST"))</f>
        <v>LOST</v>
      </c>
      <c r="V352" t="str">
        <f ca="1">IF(AND(RESULT!$K411&gt;U$1,RESULT!$C411+RESULT!$D411&gt;2),"WON",IF(AND(RESULT!$K411&lt;U$1,RESULT!$C411+RESULT!$D411&lt;3),"WON","LOST"))</f>
        <v>LOST</v>
      </c>
      <c r="W352" t="str">
        <f t="shared" ref="W352:W360" ca="1" si="237">IF(AND(U352="WON",V352="WON"),"WON",IF(AND(U352="LOST",V352="LOST"),"LOST","DP"))</f>
        <v>LOST</v>
      </c>
      <c r="Y352" t="str">
        <f ca="1">IF(AND(RESULT!$G411&gt;Y$1,RESULT!$C411+RESULT!$D411&gt;2),"WON",IF(AND(RESULT!$G411&lt;Y$1,RESULT!$C411+RESULT!$D411&lt;3),"WON","LOST"))</f>
        <v>LOST</v>
      </c>
      <c r="Z352" t="str">
        <f ca="1">IF(AND(RESULT!$K411&gt;Y$1,RESULT!$C411+RESULT!$D411&gt;2),"WON",IF(AND(RESULT!$K411&lt;Y$1,RESULT!$C411+RESULT!$D411&lt;3),"WON","LOST"))</f>
        <v>LOST</v>
      </c>
      <c r="AA352" t="str">
        <f t="shared" ref="AA352:AA360" ca="1" si="238">IF(AND(Y352="WON",Z352="WON"),"WON",IF(AND(Y352="LOST",Z352="LOST"),"LOST","DP"))</f>
        <v>LOST</v>
      </c>
      <c r="AC352" t="str">
        <f ca="1">IF(AND(RESULT!$G411&gt;AC$1,RESULT!$C411+RESULT!$D411&gt;2),"WON",IF(AND(RESULT!$G411&lt;AC$1,RESULT!$C411+RESULT!$D411&lt;3),"WON","LOST"))</f>
        <v>LOST</v>
      </c>
      <c r="AD352" t="str">
        <f ca="1">IF(AND(RESULT!$K411&gt;AC$1,RESULT!$C411+RESULT!$D411&gt;2),"WON",IF(AND(RESULT!$K411&lt;AC$1,RESULT!$C411+RESULT!$D411&lt;3),"WON","LOST"))</f>
        <v>LOST</v>
      </c>
      <c r="AE352" t="str">
        <f t="shared" ref="AE352:AE360" ca="1" si="239">IF(AND(AC352="WON",AD352="WON"),"WON",IF(AND(AC352="LOST",AD352="LOST"),"LOST","DP"))</f>
        <v>LOST</v>
      </c>
    </row>
    <row r="353" spans="1:31">
      <c r="A353" t="str">
        <f ca="1">IF(AND(RESULT!$G412&gt;A$1,RESULT!$C412+RESULT!$D412&gt;2),"WON",IF(AND(RESULT!$G412&lt;A$1,RESULT!$C412+RESULT!$D412&lt;3),"WON","LOST"))</f>
        <v>LOST</v>
      </c>
      <c r="B353" t="str">
        <f ca="1">IF(AND(RESULT!$K412&gt;A$1,RESULT!$C412+RESULT!$D412&gt;2),"WON",IF(AND(RESULT!$K412&lt;A$1,RESULT!$C412+RESULT!$D412&lt;3),"WON","LOST"))</f>
        <v>LOST</v>
      </c>
      <c r="C353" t="str">
        <f t="shared" ca="1" si="232"/>
        <v>LOST</v>
      </c>
      <c r="E353" t="str">
        <f ca="1">IF(AND(RESULT!$G412&gt;E$1,RESULT!$C412+RESULT!$D412&gt;2),"WON",IF(AND(RESULT!$G412&lt;E$1,RESULT!$C412+RESULT!$D412&lt;3),"WON","LOST"))</f>
        <v>WON</v>
      </c>
      <c r="F353" t="str">
        <f ca="1">IF(AND(RESULT!$K412&gt;E$1,RESULT!$C412+RESULT!$D412&gt;2),"WON",IF(AND(RESULT!$K412&lt;E$1,RESULT!$C412+RESULT!$D412&lt;3),"WON","LOST"))</f>
        <v>LOST</v>
      </c>
      <c r="G353" t="str">
        <f t="shared" ca="1" si="233"/>
        <v>DP</v>
      </c>
      <c r="I353" t="str">
        <f ca="1">IF(AND(RESULT!$G412&gt;I$1,RESULT!$C412+RESULT!$D412&gt;2),"WON",IF(AND(RESULT!$G412&lt;I$1,RESULT!$C412+RESULT!$D412&lt;3),"WON","LOST"))</f>
        <v>WON</v>
      </c>
      <c r="J353" t="str">
        <f ca="1">IF(AND(RESULT!$K412&gt;I$1,RESULT!$C412+RESULT!$D412&gt;2),"WON",IF(AND(RESULT!$K412&lt;I$1,RESULT!$C412+RESULT!$D412&lt;3),"WON","LOST"))</f>
        <v>WON</v>
      </c>
      <c r="K353" t="str">
        <f t="shared" ca="1" si="234"/>
        <v>WON</v>
      </c>
      <c r="M353" t="str">
        <f ca="1">IF(AND(RESULT!$G412&gt;M$1,RESULT!$C412+RESULT!$D412&gt;2),"WON",IF(AND(RESULT!$G412&lt;M$1,RESULT!$C412+RESULT!$D412&lt;3),"WON","LOST"))</f>
        <v>WON</v>
      </c>
      <c r="N353" t="str">
        <f ca="1">IF(AND(RESULT!$K412&gt;M$1,RESULT!$C412+RESULT!$D412&gt;2),"WON",IF(AND(RESULT!$K412&lt;M$1,RESULT!$C412+RESULT!$D412&lt;3),"WON","LOST"))</f>
        <v>WON</v>
      </c>
      <c r="O353" t="str">
        <f t="shared" ca="1" si="235"/>
        <v>WON</v>
      </c>
      <c r="Q353" t="str">
        <f ca="1">IF(AND(RESULT!$G412&gt;Q$1,RESULT!$C412+RESULT!$D412&gt;2),"WON",IF(AND(RESULT!$G412&lt;Q$1,RESULT!$C412+RESULT!$D412&lt;3),"WON","LOST"))</f>
        <v>WON</v>
      </c>
      <c r="R353" t="str">
        <f ca="1">IF(AND(RESULT!$K412&gt;Q$1,RESULT!$C412+RESULT!$D412&gt;2),"WON",IF(AND(RESULT!$K412&lt;Q$1,RESULT!$C412+RESULT!$D412&lt;3),"WON","LOST"))</f>
        <v>WON</v>
      </c>
      <c r="S353" t="str">
        <f t="shared" ca="1" si="236"/>
        <v>WON</v>
      </c>
      <c r="U353" t="str">
        <f ca="1">IF(AND(RESULT!$G412&gt;U$1,RESULT!$C412+RESULT!$D412&gt;2),"WON",IF(AND(RESULT!$G412&lt;U$1,RESULT!$C412+RESULT!$D412&lt;3),"WON","LOST"))</f>
        <v>WON</v>
      </c>
      <c r="V353" t="str">
        <f ca="1">IF(AND(RESULT!$K412&gt;U$1,RESULT!$C412+RESULT!$D412&gt;2),"WON",IF(AND(RESULT!$K412&lt;U$1,RESULT!$C412+RESULT!$D412&lt;3),"WON","LOST"))</f>
        <v>WON</v>
      </c>
      <c r="W353" t="str">
        <f t="shared" ca="1" si="237"/>
        <v>WON</v>
      </c>
      <c r="Y353" t="str">
        <f ca="1">IF(AND(RESULT!$G412&gt;Y$1,RESULT!$C412+RESULT!$D412&gt;2),"WON",IF(AND(RESULT!$G412&lt;Y$1,RESULT!$C412+RESULT!$D412&lt;3),"WON","LOST"))</f>
        <v>WON</v>
      </c>
      <c r="Z353" t="str">
        <f ca="1">IF(AND(RESULT!$K412&gt;Y$1,RESULT!$C412+RESULT!$D412&gt;2),"WON",IF(AND(RESULT!$K412&lt;Y$1,RESULT!$C412+RESULT!$D412&lt;3),"WON","LOST"))</f>
        <v>WON</v>
      </c>
      <c r="AA353" t="str">
        <f t="shared" ca="1" si="238"/>
        <v>WON</v>
      </c>
      <c r="AC353" t="str">
        <f ca="1">IF(AND(RESULT!$G412&gt;AC$1,RESULT!$C412+RESULT!$D412&gt;2),"WON",IF(AND(RESULT!$G412&lt;AC$1,RESULT!$C412+RESULT!$D412&lt;3),"WON","LOST"))</f>
        <v>LOST</v>
      </c>
      <c r="AD353" t="str">
        <f ca="1">IF(AND(RESULT!$K412&gt;AC$1,RESULT!$C412+RESULT!$D412&gt;2),"WON",IF(AND(RESULT!$K412&lt;AC$1,RESULT!$C412+RESULT!$D412&lt;3),"WON","LOST"))</f>
        <v>LOST</v>
      </c>
      <c r="AE353" t="str">
        <f t="shared" ca="1" si="239"/>
        <v>LOST</v>
      </c>
    </row>
    <row r="354" spans="1:31">
      <c r="A354" t="str">
        <f ca="1">IF(AND(RESULT!$G413&gt;A$1,RESULT!$C413+RESULT!$D413&gt;2),"WON",IF(AND(RESULT!$G413&lt;A$1,RESULT!$C413+RESULT!$D413&lt;3),"WON","LOST"))</f>
        <v>LOST</v>
      </c>
      <c r="B354" t="str">
        <f ca="1">IF(AND(RESULT!$K413&gt;A$1,RESULT!$C413+RESULT!$D413&gt;2),"WON",IF(AND(RESULT!$K413&lt;A$1,RESULT!$C413+RESULT!$D413&lt;3),"WON","LOST"))</f>
        <v>LOST</v>
      </c>
      <c r="C354" t="str">
        <f t="shared" ca="1" si="232"/>
        <v>LOST</v>
      </c>
      <c r="E354" t="str">
        <f ca="1">IF(AND(RESULT!$G413&gt;E$1,RESULT!$C413+RESULT!$D413&gt;2),"WON",IF(AND(RESULT!$G413&lt;E$1,RESULT!$C413+RESULT!$D413&lt;3),"WON","LOST"))</f>
        <v>WON</v>
      </c>
      <c r="F354" t="str">
        <f ca="1">IF(AND(RESULT!$K413&gt;E$1,RESULT!$C413+RESULT!$D413&gt;2),"WON",IF(AND(RESULT!$K413&lt;E$1,RESULT!$C413+RESULT!$D413&lt;3),"WON","LOST"))</f>
        <v>LOST</v>
      </c>
      <c r="G354" t="str">
        <f t="shared" ca="1" si="233"/>
        <v>DP</v>
      </c>
      <c r="I354" t="str">
        <f ca="1">IF(AND(RESULT!$G413&gt;I$1,RESULT!$C413+RESULT!$D413&gt;2),"WON",IF(AND(RESULT!$G413&lt;I$1,RESULT!$C413+RESULT!$D413&lt;3),"WON","LOST"))</f>
        <v>WON</v>
      </c>
      <c r="J354" t="str">
        <f ca="1">IF(AND(RESULT!$K413&gt;I$1,RESULT!$C413+RESULT!$D413&gt;2),"WON",IF(AND(RESULT!$K413&lt;I$1,RESULT!$C413+RESULT!$D413&lt;3),"WON","LOST"))</f>
        <v>WON</v>
      </c>
      <c r="K354" t="str">
        <f t="shared" ca="1" si="234"/>
        <v>WON</v>
      </c>
      <c r="M354" t="str">
        <f ca="1">IF(AND(RESULT!$G413&gt;M$1,RESULT!$C413+RESULT!$D413&gt;2),"WON",IF(AND(RESULT!$G413&lt;M$1,RESULT!$C413+RESULT!$D413&lt;3),"WON","LOST"))</f>
        <v>WON</v>
      </c>
      <c r="N354" t="str">
        <f ca="1">IF(AND(RESULT!$K413&gt;M$1,RESULT!$C413+RESULT!$D413&gt;2),"WON",IF(AND(RESULT!$K413&lt;M$1,RESULT!$C413+RESULT!$D413&lt;3),"WON","LOST"))</f>
        <v>WON</v>
      </c>
      <c r="O354" t="str">
        <f t="shared" ca="1" si="235"/>
        <v>WON</v>
      </c>
      <c r="Q354" t="str">
        <f ca="1">IF(AND(RESULT!$G413&gt;Q$1,RESULT!$C413+RESULT!$D413&gt;2),"WON",IF(AND(RESULT!$G413&lt;Q$1,RESULT!$C413+RESULT!$D413&lt;3),"WON","LOST"))</f>
        <v>WON</v>
      </c>
      <c r="R354" t="str">
        <f ca="1">IF(AND(RESULT!$K413&gt;Q$1,RESULT!$C413+RESULT!$D413&gt;2),"WON",IF(AND(RESULT!$K413&lt;Q$1,RESULT!$C413+RESULT!$D413&lt;3),"WON","LOST"))</f>
        <v>WON</v>
      </c>
      <c r="S354" t="str">
        <f t="shared" ca="1" si="236"/>
        <v>WON</v>
      </c>
      <c r="U354" t="str">
        <f ca="1">IF(AND(RESULT!$G413&gt;U$1,RESULT!$C413+RESULT!$D413&gt;2),"WON",IF(AND(RESULT!$G413&lt;U$1,RESULT!$C413+RESULT!$D413&lt;3),"WON","LOST"))</f>
        <v>WON</v>
      </c>
      <c r="V354" t="str">
        <f ca="1">IF(AND(RESULT!$K413&gt;U$1,RESULT!$C413+RESULT!$D413&gt;2),"WON",IF(AND(RESULT!$K413&lt;U$1,RESULT!$C413+RESULT!$D413&lt;3),"WON","LOST"))</f>
        <v>WON</v>
      </c>
      <c r="W354" t="str">
        <f t="shared" ca="1" si="237"/>
        <v>WON</v>
      </c>
      <c r="Y354" t="str">
        <f ca="1">IF(AND(RESULT!$G413&gt;Y$1,RESULT!$C413+RESULT!$D413&gt;2),"WON",IF(AND(RESULT!$G413&lt;Y$1,RESULT!$C413+RESULT!$D413&lt;3),"WON","LOST"))</f>
        <v>WON</v>
      </c>
      <c r="Z354" t="str">
        <f ca="1">IF(AND(RESULT!$K413&gt;Y$1,RESULT!$C413+RESULT!$D413&gt;2),"WON",IF(AND(RESULT!$K413&lt;Y$1,RESULT!$C413+RESULT!$D413&lt;3),"WON","LOST"))</f>
        <v>WON</v>
      </c>
      <c r="AA354" t="str">
        <f t="shared" ca="1" si="238"/>
        <v>WON</v>
      </c>
      <c r="AC354" t="str">
        <f ca="1">IF(AND(RESULT!$G413&gt;AC$1,RESULT!$C413+RESULT!$D413&gt;2),"WON",IF(AND(RESULT!$G413&lt;AC$1,RESULT!$C413+RESULT!$D413&lt;3),"WON","LOST"))</f>
        <v>LOST</v>
      </c>
      <c r="AD354" t="str">
        <f ca="1">IF(AND(RESULT!$K413&gt;AC$1,RESULT!$C413+RESULT!$D413&gt;2),"WON",IF(AND(RESULT!$K413&lt;AC$1,RESULT!$C413+RESULT!$D413&lt;3),"WON","LOST"))</f>
        <v>LOST</v>
      </c>
      <c r="AE354" t="str">
        <f t="shared" ca="1" si="239"/>
        <v>LOST</v>
      </c>
    </row>
    <row r="355" spans="1:31">
      <c r="A355" t="str">
        <f ca="1">IF(AND(RESULT!$G414&gt;A$1,RESULT!$C414+RESULT!$D414&gt;2),"WON",IF(AND(RESULT!$G414&lt;A$1,RESULT!$C414+RESULT!$D414&lt;3),"WON","LOST"))</f>
        <v>LOST</v>
      </c>
      <c r="B355" t="str">
        <f ca="1">IF(AND(RESULT!$K414&gt;A$1,RESULT!$C414+RESULT!$D414&gt;2),"WON",IF(AND(RESULT!$K414&lt;A$1,RESULT!$C414+RESULT!$D414&lt;3),"WON","LOST"))</f>
        <v>LOST</v>
      </c>
      <c r="C355" t="str">
        <f t="shared" ca="1" si="232"/>
        <v>LOST</v>
      </c>
      <c r="E355" t="str">
        <f ca="1">IF(AND(RESULT!$G414&gt;E$1,RESULT!$C414+RESULT!$D414&gt;2),"WON",IF(AND(RESULT!$G414&lt;E$1,RESULT!$C414+RESULT!$D414&lt;3),"WON","LOST"))</f>
        <v>LOST</v>
      </c>
      <c r="F355" t="str">
        <f ca="1">IF(AND(RESULT!$K414&gt;E$1,RESULT!$C414+RESULT!$D414&gt;2),"WON",IF(AND(RESULT!$K414&lt;E$1,RESULT!$C414+RESULT!$D414&lt;3),"WON","LOST"))</f>
        <v>LOST</v>
      </c>
      <c r="G355" t="str">
        <f t="shared" ca="1" si="233"/>
        <v>LOST</v>
      </c>
      <c r="I355" t="str">
        <f ca="1">IF(AND(RESULT!$G414&gt;I$1,RESULT!$C414+RESULT!$D414&gt;2),"WON",IF(AND(RESULT!$G414&lt;I$1,RESULT!$C414+RESULT!$D414&lt;3),"WON","LOST"))</f>
        <v>LOST</v>
      </c>
      <c r="J355" t="str">
        <f ca="1">IF(AND(RESULT!$K414&gt;I$1,RESULT!$C414+RESULT!$D414&gt;2),"WON",IF(AND(RESULT!$K414&lt;I$1,RESULT!$C414+RESULT!$D414&lt;3),"WON","LOST"))</f>
        <v>LOST</v>
      </c>
      <c r="K355" t="str">
        <f t="shared" ca="1" si="234"/>
        <v>LOST</v>
      </c>
      <c r="M355" t="str">
        <f ca="1">IF(AND(RESULT!$G414&gt;M$1,RESULT!$C414+RESULT!$D414&gt;2),"WON",IF(AND(RESULT!$G414&lt;M$1,RESULT!$C414+RESULT!$D414&lt;3),"WON","LOST"))</f>
        <v>LOST</v>
      </c>
      <c r="N355" t="str">
        <f ca="1">IF(AND(RESULT!$K414&gt;M$1,RESULT!$C414+RESULT!$D414&gt;2),"WON",IF(AND(RESULT!$K414&lt;M$1,RESULT!$C414+RESULT!$D414&lt;3),"WON","LOST"))</f>
        <v>LOST</v>
      </c>
      <c r="O355" t="str">
        <f t="shared" ca="1" si="235"/>
        <v>LOST</v>
      </c>
      <c r="Q355" t="str">
        <f ca="1">IF(AND(RESULT!$G414&gt;Q$1,RESULT!$C414+RESULT!$D414&gt;2),"WON",IF(AND(RESULT!$G414&lt;Q$1,RESULT!$C414+RESULT!$D414&lt;3),"WON","LOST"))</f>
        <v>LOST</v>
      </c>
      <c r="R355" t="str">
        <f ca="1">IF(AND(RESULT!$K414&gt;Q$1,RESULT!$C414+RESULT!$D414&gt;2),"WON",IF(AND(RESULT!$K414&lt;Q$1,RESULT!$C414+RESULT!$D414&lt;3),"WON","LOST"))</f>
        <v>LOST</v>
      </c>
      <c r="S355" t="str">
        <f t="shared" ca="1" si="236"/>
        <v>LOST</v>
      </c>
      <c r="U355" t="str">
        <f ca="1">IF(AND(RESULT!$G414&gt;U$1,RESULT!$C414+RESULT!$D414&gt;2),"WON",IF(AND(RESULT!$G414&lt;U$1,RESULT!$C414+RESULT!$D414&lt;3),"WON","LOST"))</f>
        <v>LOST</v>
      </c>
      <c r="V355" t="str">
        <f ca="1">IF(AND(RESULT!$K414&gt;U$1,RESULT!$C414+RESULT!$D414&gt;2),"WON",IF(AND(RESULT!$K414&lt;U$1,RESULT!$C414+RESULT!$D414&lt;3),"WON","LOST"))</f>
        <v>LOST</v>
      </c>
      <c r="W355" t="str">
        <f t="shared" ca="1" si="237"/>
        <v>LOST</v>
      </c>
      <c r="Y355" t="str">
        <f ca="1">IF(AND(RESULT!$G414&gt;Y$1,RESULT!$C414+RESULT!$D414&gt;2),"WON",IF(AND(RESULT!$G414&lt;Y$1,RESULT!$C414+RESULT!$D414&lt;3),"WON","LOST"))</f>
        <v>LOST</v>
      </c>
      <c r="Z355" t="str">
        <f ca="1">IF(AND(RESULT!$K414&gt;Y$1,RESULT!$C414+RESULT!$D414&gt;2),"WON",IF(AND(RESULT!$K414&lt;Y$1,RESULT!$C414+RESULT!$D414&lt;3),"WON","LOST"))</f>
        <v>LOST</v>
      </c>
      <c r="AA355" t="str">
        <f t="shared" ca="1" si="238"/>
        <v>LOST</v>
      </c>
      <c r="AC355" t="str">
        <f ca="1">IF(AND(RESULT!$G414&gt;AC$1,RESULT!$C414+RESULT!$D414&gt;2),"WON",IF(AND(RESULT!$G414&lt;AC$1,RESULT!$C414+RESULT!$D414&lt;3),"WON","LOST"))</f>
        <v>LOST</v>
      </c>
      <c r="AD355" t="str">
        <f ca="1">IF(AND(RESULT!$K414&gt;AC$1,RESULT!$C414+RESULT!$D414&gt;2),"WON",IF(AND(RESULT!$K414&lt;AC$1,RESULT!$C414+RESULT!$D414&lt;3),"WON","LOST"))</f>
        <v>WON</v>
      </c>
      <c r="AE355" t="str">
        <f t="shared" ca="1" si="239"/>
        <v>DP</v>
      </c>
    </row>
    <row r="356" spans="1:31">
      <c r="A356" t="str">
        <f ca="1">IF(AND(RESULT!$G415&gt;A$1,RESULT!$C415+RESULT!$D415&gt;2),"WON",IF(AND(RESULT!$G415&lt;A$1,RESULT!$C415+RESULT!$D415&lt;3),"WON","LOST"))</f>
        <v>WON</v>
      </c>
      <c r="B356" t="str">
        <f ca="1">IF(AND(RESULT!$K415&gt;A$1,RESULT!$C415+RESULT!$D415&gt;2),"WON",IF(AND(RESULT!$K415&lt;A$1,RESULT!$C415+RESULT!$D415&lt;3),"WON","LOST"))</f>
        <v>WON</v>
      </c>
      <c r="C356" t="str">
        <f t="shared" ca="1" si="232"/>
        <v>WON</v>
      </c>
      <c r="E356" t="str">
        <f ca="1">IF(AND(RESULT!$G415&gt;E$1,RESULT!$C415+RESULT!$D415&gt;2),"WON",IF(AND(RESULT!$G415&lt;E$1,RESULT!$C415+RESULT!$D415&lt;3),"WON","LOST"))</f>
        <v>WON</v>
      </c>
      <c r="F356" t="str">
        <f ca="1">IF(AND(RESULT!$K415&gt;E$1,RESULT!$C415+RESULT!$D415&gt;2),"WON",IF(AND(RESULT!$K415&lt;E$1,RESULT!$C415+RESULT!$D415&lt;3),"WON","LOST"))</f>
        <v>WON</v>
      </c>
      <c r="G356" t="str">
        <f t="shared" ca="1" si="233"/>
        <v>WON</v>
      </c>
      <c r="I356" t="str">
        <f ca="1">IF(AND(RESULT!$G415&gt;I$1,RESULT!$C415+RESULT!$D415&gt;2),"WON",IF(AND(RESULT!$G415&lt;I$1,RESULT!$C415+RESULT!$D415&lt;3),"WON","LOST"))</f>
        <v>WON</v>
      </c>
      <c r="J356" t="str">
        <f ca="1">IF(AND(RESULT!$K415&gt;I$1,RESULT!$C415+RESULT!$D415&gt;2),"WON",IF(AND(RESULT!$K415&lt;I$1,RESULT!$C415+RESULT!$D415&lt;3),"WON","LOST"))</f>
        <v>WON</v>
      </c>
      <c r="K356" t="str">
        <f t="shared" ca="1" si="234"/>
        <v>WON</v>
      </c>
      <c r="M356" t="str">
        <f ca="1">IF(AND(RESULT!$G415&gt;M$1,RESULT!$C415+RESULT!$D415&gt;2),"WON",IF(AND(RESULT!$G415&lt;M$1,RESULT!$C415+RESULT!$D415&lt;3),"WON","LOST"))</f>
        <v>WON</v>
      </c>
      <c r="N356" t="str">
        <f ca="1">IF(AND(RESULT!$K415&gt;M$1,RESULT!$C415+RESULT!$D415&gt;2),"WON",IF(AND(RESULT!$K415&lt;M$1,RESULT!$C415+RESULT!$D415&lt;3),"WON","LOST"))</f>
        <v>WON</v>
      </c>
      <c r="O356" t="str">
        <f t="shared" ca="1" si="235"/>
        <v>WON</v>
      </c>
      <c r="Q356" t="str">
        <f ca="1">IF(AND(RESULT!$G415&gt;Q$1,RESULT!$C415+RESULT!$D415&gt;2),"WON",IF(AND(RESULT!$G415&lt;Q$1,RESULT!$C415+RESULT!$D415&lt;3),"WON","LOST"))</f>
        <v>WON</v>
      </c>
      <c r="R356" t="str">
        <f ca="1">IF(AND(RESULT!$K415&gt;Q$1,RESULT!$C415+RESULT!$D415&gt;2),"WON",IF(AND(RESULT!$K415&lt;Q$1,RESULT!$C415+RESULT!$D415&lt;3),"WON","LOST"))</f>
        <v>WON</v>
      </c>
      <c r="S356" t="str">
        <f t="shared" ca="1" si="236"/>
        <v>WON</v>
      </c>
      <c r="U356" t="str">
        <f ca="1">IF(AND(RESULT!$G415&gt;U$1,RESULT!$C415+RESULT!$D415&gt;2),"WON",IF(AND(RESULT!$G415&lt;U$1,RESULT!$C415+RESULT!$D415&lt;3),"WON","LOST"))</f>
        <v>WON</v>
      </c>
      <c r="V356" t="str">
        <f ca="1">IF(AND(RESULT!$K415&gt;U$1,RESULT!$C415+RESULT!$D415&gt;2),"WON",IF(AND(RESULT!$K415&lt;U$1,RESULT!$C415+RESULT!$D415&lt;3),"WON","LOST"))</f>
        <v>WON</v>
      </c>
      <c r="W356" t="str">
        <f t="shared" ca="1" si="237"/>
        <v>WON</v>
      </c>
      <c r="Y356" t="str">
        <f ca="1">IF(AND(RESULT!$G415&gt;Y$1,RESULT!$C415+RESULT!$D415&gt;2),"WON",IF(AND(RESULT!$G415&lt;Y$1,RESULT!$C415+RESULT!$D415&lt;3),"WON","LOST"))</f>
        <v>WON</v>
      </c>
      <c r="Z356" t="str">
        <f ca="1">IF(AND(RESULT!$K415&gt;Y$1,RESULT!$C415+RESULT!$D415&gt;2),"WON",IF(AND(RESULT!$K415&lt;Y$1,RESULT!$C415+RESULT!$D415&lt;3),"WON","LOST"))</f>
        <v>WON</v>
      </c>
      <c r="AA356" t="str">
        <f t="shared" ca="1" si="238"/>
        <v>WON</v>
      </c>
      <c r="AC356" t="str">
        <f ca="1">IF(AND(RESULT!$G415&gt;AC$1,RESULT!$C415+RESULT!$D415&gt;2),"WON",IF(AND(RESULT!$G415&lt;AC$1,RESULT!$C415+RESULT!$D415&lt;3),"WON","LOST"))</f>
        <v>LOST</v>
      </c>
      <c r="AD356" t="str">
        <f ca="1">IF(AND(RESULT!$K415&gt;AC$1,RESULT!$C415+RESULT!$D415&gt;2),"WON",IF(AND(RESULT!$K415&lt;AC$1,RESULT!$C415+RESULT!$D415&lt;3),"WON","LOST"))</f>
        <v>WON</v>
      </c>
      <c r="AE356" t="str">
        <f t="shared" ca="1" si="239"/>
        <v>DP</v>
      </c>
    </row>
    <row r="357" spans="1:31">
      <c r="A357" t="str">
        <f ca="1">IF(AND(RESULT!$G416&gt;A$1,RESULT!$C416+RESULT!$D416&gt;2),"WON",IF(AND(RESULT!$G416&lt;A$1,RESULT!$C416+RESULT!$D416&lt;3),"WON","LOST"))</f>
        <v>WON</v>
      </c>
      <c r="B357" t="str">
        <f ca="1">IF(AND(RESULT!$K416&gt;A$1,RESULT!$C416+RESULT!$D416&gt;2),"WON",IF(AND(RESULT!$K416&lt;A$1,RESULT!$C416+RESULT!$D416&lt;3),"WON","LOST"))</f>
        <v>WON</v>
      </c>
      <c r="C357" t="str">
        <f t="shared" ca="1" si="232"/>
        <v>WON</v>
      </c>
      <c r="E357" t="str">
        <f ca="1">IF(AND(RESULT!$G416&gt;E$1,RESULT!$C416+RESULT!$D416&gt;2),"WON",IF(AND(RESULT!$G416&lt;E$1,RESULT!$C416+RESULT!$D416&lt;3),"WON","LOST"))</f>
        <v>WON</v>
      </c>
      <c r="F357" t="str">
        <f ca="1">IF(AND(RESULT!$K416&gt;E$1,RESULT!$C416+RESULT!$D416&gt;2),"WON",IF(AND(RESULT!$K416&lt;E$1,RESULT!$C416+RESULT!$D416&lt;3),"WON","LOST"))</f>
        <v>WON</v>
      </c>
      <c r="G357" t="str">
        <f t="shared" ca="1" si="233"/>
        <v>WON</v>
      </c>
      <c r="I357" t="str">
        <f ca="1">IF(AND(RESULT!$G416&gt;I$1,RESULT!$C416+RESULT!$D416&gt;2),"WON",IF(AND(RESULT!$G416&lt;I$1,RESULT!$C416+RESULT!$D416&lt;3),"WON","LOST"))</f>
        <v>WON</v>
      </c>
      <c r="J357" t="str">
        <f ca="1">IF(AND(RESULT!$K416&gt;I$1,RESULT!$C416+RESULT!$D416&gt;2),"WON",IF(AND(RESULT!$K416&lt;I$1,RESULT!$C416+RESULT!$D416&lt;3),"WON","LOST"))</f>
        <v>WON</v>
      </c>
      <c r="K357" t="str">
        <f t="shared" ca="1" si="234"/>
        <v>WON</v>
      </c>
      <c r="M357" t="str">
        <f ca="1">IF(AND(RESULT!$G416&gt;M$1,RESULT!$C416+RESULT!$D416&gt;2),"WON",IF(AND(RESULT!$G416&lt;M$1,RESULT!$C416+RESULT!$D416&lt;3),"WON","LOST"))</f>
        <v>WON</v>
      </c>
      <c r="N357" t="str">
        <f ca="1">IF(AND(RESULT!$K416&gt;M$1,RESULT!$C416+RESULT!$D416&gt;2),"WON",IF(AND(RESULT!$K416&lt;M$1,RESULT!$C416+RESULT!$D416&lt;3),"WON","LOST"))</f>
        <v>WON</v>
      </c>
      <c r="O357" t="str">
        <f t="shared" ca="1" si="235"/>
        <v>WON</v>
      </c>
      <c r="Q357" t="str">
        <f ca="1">IF(AND(RESULT!$G416&gt;Q$1,RESULT!$C416+RESULT!$D416&gt;2),"WON",IF(AND(RESULT!$G416&lt;Q$1,RESULT!$C416+RESULT!$D416&lt;3),"WON","LOST"))</f>
        <v>WON</v>
      </c>
      <c r="R357" t="str">
        <f ca="1">IF(AND(RESULT!$K416&gt;Q$1,RESULT!$C416+RESULT!$D416&gt;2),"WON",IF(AND(RESULT!$K416&lt;Q$1,RESULT!$C416+RESULT!$D416&lt;3),"WON","LOST"))</f>
        <v>WON</v>
      </c>
      <c r="S357" t="str">
        <f t="shared" ca="1" si="236"/>
        <v>WON</v>
      </c>
      <c r="U357" t="str">
        <f ca="1">IF(AND(RESULT!$G416&gt;U$1,RESULT!$C416+RESULT!$D416&gt;2),"WON",IF(AND(RESULT!$G416&lt;U$1,RESULT!$C416+RESULT!$D416&lt;3),"WON","LOST"))</f>
        <v>WON</v>
      </c>
      <c r="V357" t="str">
        <f ca="1">IF(AND(RESULT!$K416&gt;U$1,RESULT!$C416+RESULT!$D416&gt;2),"WON",IF(AND(RESULT!$K416&lt;U$1,RESULT!$C416+RESULT!$D416&lt;3),"WON","LOST"))</f>
        <v>WON</v>
      </c>
      <c r="W357" t="str">
        <f t="shared" ca="1" si="237"/>
        <v>WON</v>
      </c>
      <c r="Y357" t="str">
        <f ca="1">IF(AND(RESULT!$G416&gt;Y$1,RESULT!$C416+RESULT!$D416&gt;2),"WON",IF(AND(RESULT!$G416&lt;Y$1,RESULT!$C416+RESULT!$D416&lt;3),"WON","LOST"))</f>
        <v>WON</v>
      </c>
      <c r="Z357" t="str">
        <f ca="1">IF(AND(RESULT!$K416&gt;Y$1,RESULT!$C416+RESULT!$D416&gt;2),"WON",IF(AND(RESULT!$K416&lt;Y$1,RESULT!$C416+RESULT!$D416&lt;3),"WON","LOST"))</f>
        <v>WON</v>
      </c>
      <c r="AA357" t="str">
        <f t="shared" ca="1" si="238"/>
        <v>WON</v>
      </c>
      <c r="AC357" t="str">
        <f ca="1">IF(AND(RESULT!$G416&gt;AC$1,RESULT!$C416+RESULT!$D416&gt;2),"WON",IF(AND(RESULT!$G416&lt;AC$1,RESULT!$C416+RESULT!$D416&lt;3),"WON","LOST"))</f>
        <v>WON</v>
      </c>
      <c r="AD357" t="str">
        <f ca="1">IF(AND(RESULT!$K416&gt;AC$1,RESULT!$C416+RESULT!$D416&gt;2),"WON",IF(AND(RESULT!$K416&lt;AC$1,RESULT!$C416+RESULT!$D416&lt;3),"WON","LOST"))</f>
        <v>WON</v>
      </c>
      <c r="AE357" t="str">
        <f t="shared" ca="1" si="239"/>
        <v>WON</v>
      </c>
    </row>
    <row r="358" spans="1:31">
      <c r="A358" t="str">
        <f ca="1">IF(AND(RESULT!$G417&gt;A$1,RESULT!$C417+RESULT!$D417&gt;2),"WON",IF(AND(RESULT!$G417&lt;A$1,RESULT!$C417+RESULT!$D417&lt;3),"WON","LOST"))</f>
        <v>WON</v>
      </c>
      <c r="B358" t="str">
        <f ca="1">IF(AND(RESULT!$K417&gt;A$1,RESULT!$C417+RESULT!$D417&gt;2),"WON",IF(AND(RESULT!$K417&lt;A$1,RESULT!$C417+RESULT!$D417&lt;3),"WON","LOST"))</f>
        <v>WON</v>
      </c>
      <c r="C358" t="str">
        <f t="shared" ca="1" si="232"/>
        <v>WON</v>
      </c>
      <c r="E358" t="str">
        <f ca="1">IF(AND(RESULT!$G417&gt;E$1,RESULT!$C417+RESULT!$D417&gt;2),"WON",IF(AND(RESULT!$G417&lt;E$1,RESULT!$C417+RESULT!$D417&lt;3),"WON","LOST"))</f>
        <v>WON</v>
      </c>
      <c r="F358" t="str">
        <f ca="1">IF(AND(RESULT!$K417&gt;E$1,RESULT!$C417+RESULT!$D417&gt;2),"WON",IF(AND(RESULT!$K417&lt;E$1,RESULT!$C417+RESULT!$D417&lt;3),"WON","LOST"))</f>
        <v>WON</v>
      </c>
      <c r="G358" t="str">
        <f t="shared" ca="1" si="233"/>
        <v>WON</v>
      </c>
      <c r="I358" t="str">
        <f ca="1">IF(AND(RESULT!$G417&gt;I$1,RESULT!$C417+RESULT!$D417&gt;2),"WON",IF(AND(RESULT!$G417&lt;I$1,RESULT!$C417+RESULT!$D417&lt;3),"WON","LOST"))</f>
        <v>WON</v>
      </c>
      <c r="J358" t="str">
        <f ca="1">IF(AND(RESULT!$K417&gt;I$1,RESULT!$C417+RESULT!$D417&gt;2),"WON",IF(AND(RESULT!$K417&lt;I$1,RESULT!$C417+RESULT!$D417&lt;3),"WON","LOST"))</f>
        <v>WON</v>
      </c>
      <c r="K358" t="str">
        <f t="shared" ca="1" si="234"/>
        <v>WON</v>
      </c>
      <c r="M358" t="str">
        <f ca="1">IF(AND(RESULT!$G417&gt;M$1,RESULT!$C417+RESULT!$D417&gt;2),"WON",IF(AND(RESULT!$G417&lt;M$1,RESULT!$C417+RESULT!$D417&lt;3),"WON","LOST"))</f>
        <v>WON</v>
      </c>
      <c r="N358" t="str">
        <f ca="1">IF(AND(RESULT!$K417&gt;M$1,RESULT!$C417+RESULT!$D417&gt;2),"WON",IF(AND(RESULT!$K417&lt;M$1,RESULT!$C417+RESULT!$D417&lt;3),"WON","LOST"))</f>
        <v>WON</v>
      </c>
      <c r="O358" t="str">
        <f t="shared" ca="1" si="235"/>
        <v>WON</v>
      </c>
      <c r="Q358" t="str">
        <f ca="1">IF(AND(RESULT!$G417&gt;Q$1,RESULT!$C417+RESULT!$D417&gt;2),"WON",IF(AND(RESULT!$G417&lt;Q$1,RESULT!$C417+RESULT!$D417&lt;3),"WON","LOST"))</f>
        <v>WON</v>
      </c>
      <c r="R358" t="str">
        <f ca="1">IF(AND(RESULT!$K417&gt;Q$1,RESULT!$C417+RESULT!$D417&gt;2),"WON",IF(AND(RESULT!$K417&lt;Q$1,RESULT!$C417+RESULT!$D417&lt;3),"WON","LOST"))</f>
        <v>WON</v>
      </c>
      <c r="S358" t="str">
        <f t="shared" ca="1" si="236"/>
        <v>WON</v>
      </c>
      <c r="U358" t="str">
        <f ca="1">IF(AND(RESULT!$G417&gt;U$1,RESULT!$C417+RESULT!$D417&gt;2),"WON",IF(AND(RESULT!$G417&lt;U$1,RESULT!$C417+RESULT!$D417&lt;3),"WON","LOST"))</f>
        <v>WON</v>
      </c>
      <c r="V358" t="str">
        <f ca="1">IF(AND(RESULT!$K417&gt;U$1,RESULT!$C417+RESULT!$D417&gt;2),"WON",IF(AND(RESULT!$K417&lt;U$1,RESULT!$C417+RESULT!$D417&lt;3),"WON","LOST"))</f>
        <v>WON</v>
      </c>
      <c r="W358" t="str">
        <f t="shared" ca="1" si="237"/>
        <v>WON</v>
      </c>
      <c r="Y358" t="str">
        <f ca="1">IF(AND(RESULT!$G417&gt;Y$1,RESULT!$C417+RESULT!$D417&gt;2),"WON",IF(AND(RESULT!$G417&lt;Y$1,RESULT!$C417+RESULT!$D417&lt;3),"WON","LOST"))</f>
        <v>WON</v>
      </c>
      <c r="Z358" t="str">
        <f ca="1">IF(AND(RESULT!$K417&gt;Y$1,RESULT!$C417+RESULT!$D417&gt;2),"WON",IF(AND(RESULT!$K417&lt;Y$1,RESULT!$C417+RESULT!$D417&lt;3),"WON","LOST"))</f>
        <v>WON</v>
      </c>
      <c r="AA358" t="str">
        <f t="shared" ca="1" si="238"/>
        <v>WON</v>
      </c>
      <c r="AC358" t="str">
        <f ca="1">IF(AND(RESULT!$G417&gt;AC$1,RESULT!$C417+RESULT!$D417&gt;2),"WON",IF(AND(RESULT!$G417&lt;AC$1,RESULT!$C417+RESULT!$D417&lt;3),"WON","LOST"))</f>
        <v>WON</v>
      </c>
      <c r="AD358" t="str">
        <f ca="1">IF(AND(RESULT!$K417&gt;AC$1,RESULT!$C417+RESULT!$D417&gt;2),"WON",IF(AND(RESULT!$K417&lt;AC$1,RESULT!$C417+RESULT!$D417&lt;3),"WON","LOST"))</f>
        <v>WON</v>
      </c>
      <c r="AE358" t="str">
        <f t="shared" ca="1" si="239"/>
        <v>WON</v>
      </c>
    </row>
    <row r="359" spans="1:31">
      <c r="A359" t="str">
        <f ca="1">IF(AND(RESULT!$G418&gt;A$1,RESULT!$C418+RESULT!$D418&gt;2),"WON",IF(AND(RESULT!$G418&lt;A$1,RESULT!$C418+RESULT!$D418&lt;3),"WON","LOST"))</f>
        <v>WON</v>
      </c>
      <c r="B359" t="str">
        <f ca="1">IF(AND(RESULT!$K418&gt;A$1,RESULT!$C418+RESULT!$D418&gt;2),"WON",IF(AND(RESULT!$K418&lt;A$1,RESULT!$C418+RESULT!$D418&lt;3),"WON","LOST"))</f>
        <v>WON</v>
      </c>
      <c r="C359" t="str">
        <f t="shared" ca="1" si="232"/>
        <v>WON</v>
      </c>
      <c r="E359" t="str">
        <f ca="1">IF(AND(RESULT!$G418&gt;E$1,RESULT!$C418+RESULT!$D418&gt;2),"WON",IF(AND(RESULT!$G418&lt;E$1,RESULT!$C418+RESULT!$D418&lt;3),"WON","LOST"))</f>
        <v>WON</v>
      </c>
      <c r="F359" t="str">
        <f ca="1">IF(AND(RESULT!$K418&gt;E$1,RESULT!$C418+RESULT!$D418&gt;2),"WON",IF(AND(RESULT!$K418&lt;E$1,RESULT!$C418+RESULT!$D418&lt;3),"WON","LOST"))</f>
        <v>WON</v>
      </c>
      <c r="G359" t="str">
        <f t="shared" ca="1" si="233"/>
        <v>WON</v>
      </c>
      <c r="I359" t="str">
        <f ca="1">IF(AND(RESULT!$G418&gt;I$1,RESULT!$C418+RESULT!$D418&gt;2),"WON",IF(AND(RESULT!$G418&lt;I$1,RESULT!$C418+RESULT!$D418&lt;3),"WON","LOST"))</f>
        <v>WON</v>
      </c>
      <c r="J359" t="str">
        <f ca="1">IF(AND(RESULT!$K418&gt;I$1,RESULT!$C418+RESULT!$D418&gt;2),"WON",IF(AND(RESULT!$K418&lt;I$1,RESULT!$C418+RESULT!$D418&lt;3),"WON","LOST"))</f>
        <v>WON</v>
      </c>
      <c r="K359" t="str">
        <f t="shared" ca="1" si="234"/>
        <v>WON</v>
      </c>
      <c r="M359" t="str">
        <f ca="1">IF(AND(RESULT!$G418&gt;M$1,RESULT!$C418+RESULT!$D418&gt;2),"WON",IF(AND(RESULT!$G418&lt;M$1,RESULT!$C418+RESULT!$D418&lt;3),"WON","LOST"))</f>
        <v>WON</v>
      </c>
      <c r="N359" t="str">
        <f ca="1">IF(AND(RESULT!$K418&gt;M$1,RESULT!$C418+RESULT!$D418&gt;2),"WON",IF(AND(RESULT!$K418&lt;M$1,RESULT!$C418+RESULT!$D418&lt;3),"WON","LOST"))</f>
        <v>WON</v>
      </c>
      <c r="O359" t="str">
        <f t="shared" ca="1" si="235"/>
        <v>WON</v>
      </c>
      <c r="Q359" t="str">
        <f ca="1">IF(AND(RESULT!$G418&gt;Q$1,RESULT!$C418+RESULT!$D418&gt;2),"WON",IF(AND(RESULT!$G418&lt;Q$1,RESULT!$C418+RESULT!$D418&lt;3),"WON","LOST"))</f>
        <v>WON</v>
      </c>
      <c r="R359" t="str">
        <f ca="1">IF(AND(RESULT!$K418&gt;Q$1,RESULT!$C418+RESULT!$D418&gt;2),"WON",IF(AND(RESULT!$K418&lt;Q$1,RESULT!$C418+RESULT!$D418&lt;3),"WON","LOST"))</f>
        <v>WON</v>
      </c>
      <c r="S359" t="str">
        <f t="shared" ca="1" si="236"/>
        <v>WON</v>
      </c>
      <c r="U359" t="str">
        <f ca="1">IF(AND(RESULT!$G418&gt;U$1,RESULT!$C418+RESULT!$D418&gt;2),"WON",IF(AND(RESULT!$G418&lt;U$1,RESULT!$C418+RESULT!$D418&lt;3),"WON","LOST"))</f>
        <v>WON</v>
      </c>
      <c r="V359" t="str">
        <f ca="1">IF(AND(RESULT!$K418&gt;U$1,RESULT!$C418+RESULT!$D418&gt;2),"WON",IF(AND(RESULT!$K418&lt;U$1,RESULT!$C418+RESULT!$D418&lt;3),"WON","LOST"))</f>
        <v>WON</v>
      </c>
      <c r="W359" t="str">
        <f t="shared" ca="1" si="237"/>
        <v>WON</v>
      </c>
      <c r="Y359" t="str">
        <f ca="1">IF(AND(RESULT!$G418&gt;Y$1,RESULT!$C418+RESULT!$D418&gt;2),"WON",IF(AND(RESULT!$G418&lt;Y$1,RESULT!$C418+RESULT!$D418&lt;3),"WON","LOST"))</f>
        <v>WON</v>
      </c>
      <c r="Z359" t="str">
        <f ca="1">IF(AND(RESULT!$K418&gt;Y$1,RESULT!$C418+RESULT!$D418&gt;2),"WON",IF(AND(RESULT!$K418&lt;Y$1,RESULT!$C418+RESULT!$D418&lt;3),"WON","LOST"))</f>
        <v>WON</v>
      </c>
      <c r="AA359" t="str">
        <f t="shared" ca="1" si="238"/>
        <v>WON</v>
      </c>
      <c r="AC359" t="str">
        <f ca="1">IF(AND(RESULT!$G418&gt;AC$1,RESULT!$C418+RESULT!$D418&gt;2),"WON",IF(AND(RESULT!$G418&lt;AC$1,RESULT!$C418+RESULT!$D418&lt;3),"WON","LOST"))</f>
        <v>LOST</v>
      </c>
      <c r="AD359" t="str">
        <f ca="1">IF(AND(RESULT!$K418&gt;AC$1,RESULT!$C418+RESULT!$D418&gt;2),"WON",IF(AND(RESULT!$K418&lt;AC$1,RESULT!$C418+RESULT!$D418&lt;3),"WON","LOST"))</f>
        <v>LOST</v>
      </c>
      <c r="AE359" t="str">
        <f t="shared" ca="1" si="239"/>
        <v>LOST</v>
      </c>
    </row>
    <row r="360" spans="1:31">
      <c r="A360" t="str">
        <f ca="1">IF(AND(RESULT!$G419&gt;A$1,RESULT!$C419+RESULT!$D419&gt;2),"WON",IF(AND(RESULT!$G419&lt;A$1,RESULT!$C419+RESULT!$D419&lt;3),"WON","LOST"))</f>
        <v>WON</v>
      </c>
      <c r="B360" t="str">
        <f ca="1">IF(AND(RESULT!$K419&gt;A$1,RESULT!$C419+RESULT!$D419&gt;2),"WON",IF(AND(RESULT!$K419&lt;A$1,RESULT!$C419+RESULT!$D419&lt;3),"WON","LOST"))</f>
        <v>WON</v>
      </c>
      <c r="C360" t="str">
        <f t="shared" ca="1" si="232"/>
        <v>WON</v>
      </c>
      <c r="E360" t="str">
        <f ca="1">IF(AND(RESULT!$G419&gt;E$1,RESULT!$C419+RESULT!$D419&gt;2),"WON",IF(AND(RESULT!$G419&lt;E$1,RESULT!$C419+RESULT!$D419&lt;3),"WON","LOST"))</f>
        <v>WON</v>
      </c>
      <c r="F360" t="str">
        <f ca="1">IF(AND(RESULT!$K419&gt;E$1,RESULT!$C419+RESULT!$D419&gt;2),"WON",IF(AND(RESULT!$K419&lt;E$1,RESULT!$C419+RESULT!$D419&lt;3),"WON","LOST"))</f>
        <v>WON</v>
      </c>
      <c r="G360" t="str">
        <f t="shared" ca="1" si="233"/>
        <v>WON</v>
      </c>
      <c r="I360" t="str">
        <f ca="1">IF(AND(RESULT!$G419&gt;I$1,RESULT!$C419+RESULT!$D419&gt;2),"WON",IF(AND(RESULT!$G419&lt;I$1,RESULT!$C419+RESULT!$D419&lt;3),"WON","LOST"))</f>
        <v>WON</v>
      </c>
      <c r="J360" t="str">
        <f ca="1">IF(AND(RESULT!$K419&gt;I$1,RESULT!$C419+RESULT!$D419&gt;2),"WON",IF(AND(RESULT!$K419&lt;I$1,RESULT!$C419+RESULT!$D419&lt;3),"WON","LOST"))</f>
        <v>WON</v>
      </c>
      <c r="K360" t="str">
        <f t="shared" ca="1" si="234"/>
        <v>WON</v>
      </c>
      <c r="M360" t="str">
        <f ca="1">IF(AND(RESULT!$G419&gt;M$1,RESULT!$C419+RESULT!$D419&gt;2),"WON",IF(AND(RESULT!$G419&lt;M$1,RESULT!$C419+RESULT!$D419&lt;3),"WON","LOST"))</f>
        <v>WON</v>
      </c>
      <c r="N360" t="str">
        <f ca="1">IF(AND(RESULT!$K419&gt;M$1,RESULT!$C419+RESULT!$D419&gt;2),"WON",IF(AND(RESULT!$K419&lt;M$1,RESULT!$C419+RESULT!$D419&lt;3),"WON","LOST"))</f>
        <v>WON</v>
      </c>
      <c r="O360" t="str">
        <f t="shared" ca="1" si="235"/>
        <v>WON</v>
      </c>
      <c r="Q360" t="str">
        <f ca="1">IF(AND(RESULT!$G419&gt;Q$1,RESULT!$C419+RESULT!$D419&gt;2),"WON",IF(AND(RESULT!$G419&lt;Q$1,RESULT!$C419+RESULT!$D419&lt;3),"WON","LOST"))</f>
        <v>WON</v>
      </c>
      <c r="R360" t="str">
        <f ca="1">IF(AND(RESULT!$K419&gt;Q$1,RESULT!$C419+RESULT!$D419&gt;2),"WON",IF(AND(RESULT!$K419&lt;Q$1,RESULT!$C419+RESULT!$D419&lt;3),"WON","LOST"))</f>
        <v>WON</v>
      </c>
      <c r="S360" t="str">
        <f t="shared" ca="1" si="236"/>
        <v>WON</v>
      </c>
      <c r="U360" t="str">
        <f ca="1">IF(AND(RESULT!$G419&gt;U$1,RESULT!$C419+RESULT!$D419&gt;2),"WON",IF(AND(RESULT!$G419&lt;U$1,RESULT!$C419+RESULT!$D419&lt;3),"WON","LOST"))</f>
        <v>WON</v>
      </c>
      <c r="V360" t="str">
        <f ca="1">IF(AND(RESULT!$K419&gt;U$1,RESULT!$C419+RESULT!$D419&gt;2),"WON",IF(AND(RESULT!$K419&lt;U$1,RESULT!$C419+RESULT!$D419&lt;3),"WON","LOST"))</f>
        <v>WON</v>
      </c>
      <c r="W360" t="str">
        <f t="shared" ca="1" si="237"/>
        <v>WON</v>
      </c>
      <c r="Y360" t="str">
        <f ca="1">IF(AND(RESULT!$G419&gt;Y$1,RESULT!$C419+RESULT!$D419&gt;2),"WON",IF(AND(RESULT!$G419&lt;Y$1,RESULT!$C419+RESULT!$D419&lt;3),"WON","LOST"))</f>
        <v>WON</v>
      </c>
      <c r="Z360" t="str">
        <f ca="1">IF(AND(RESULT!$K419&gt;Y$1,RESULT!$C419+RESULT!$D419&gt;2),"WON",IF(AND(RESULT!$K419&lt;Y$1,RESULT!$C419+RESULT!$D419&lt;3),"WON","LOST"))</f>
        <v>WON</v>
      </c>
      <c r="AA360" t="str">
        <f t="shared" ca="1" si="238"/>
        <v>WON</v>
      </c>
      <c r="AC360" t="str">
        <f ca="1">IF(AND(RESULT!$G419&gt;AC$1,RESULT!$C419+RESULT!$D419&gt;2),"WON",IF(AND(RESULT!$G419&lt;AC$1,RESULT!$C419+RESULT!$D419&lt;3),"WON","LOST"))</f>
        <v>LOST</v>
      </c>
      <c r="AD360" t="str">
        <f ca="1">IF(AND(RESULT!$K419&gt;AC$1,RESULT!$C419+RESULT!$D419&gt;2),"WON",IF(AND(RESULT!$K419&lt;AC$1,RESULT!$C419+RESULT!$D419&lt;3),"WON","LOST"))</f>
        <v>LOST</v>
      </c>
      <c r="AE360" t="str">
        <f t="shared" ca="1" si="239"/>
        <v>LOST</v>
      </c>
    </row>
    <row r="363" spans="1:31">
      <c r="A363" t="str">
        <f ca="1">IF(AND(RESULT!$G422&gt;A$1,RESULT!$C422+RESULT!$D422&gt;2),"WON",IF(AND(RESULT!$G422&lt;A$1,RESULT!$C422+RESULT!$D422&lt;3),"WON","LOST"))</f>
        <v>LOST</v>
      </c>
      <c r="B363" t="str">
        <f ca="1">IF(AND(RESULT!$K422&gt;A$1,RESULT!$C422+RESULT!$D422&gt;2),"WON",IF(AND(RESULT!$K422&lt;A$1,RESULT!$C422+RESULT!$D422&lt;3),"WON","LOST"))</f>
        <v>WON</v>
      </c>
      <c r="C363" t="str">
        <f ca="1">IF(AND(A363="WON",B363="WON"),"WON",IF(AND(A363="LOST",B363="LOST"),"LOST","DP"))</f>
        <v>DP</v>
      </c>
      <c r="E363" t="str">
        <f ca="1">IF(AND(RESULT!$G422&gt;E$1,RESULT!$C422+RESULT!$D422&gt;2),"WON",IF(AND(RESULT!$G422&lt;E$1,RESULT!$C422+RESULT!$D422&lt;3),"WON","LOST"))</f>
        <v>LOST</v>
      </c>
      <c r="F363" t="str">
        <f ca="1">IF(AND(RESULT!$K422&gt;E$1,RESULT!$C422+RESULT!$D422&gt;2),"WON",IF(AND(RESULT!$K422&lt;E$1,RESULT!$C422+RESULT!$D422&lt;3),"WON","LOST"))</f>
        <v>WON</v>
      </c>
      <c r="G363" t="str">
        <f ca="1">IF(AND(E363="WON",F363="WON"),"WON",IF(AND(E363="LOST",F363="LOST"),"LOST","DP"))</f>
        <v>DP</v>
      </c>
      <c r="I363" t="str">
        <f ca="1">IF(AND(RESULT!$G422&gt;I$1,RESULT!$C422+RESULT!$D422&gt;2),"WON",IF(AND(RESULT!$G422&lt;I$1,RESULT!$C422+RESULT!$D422&lt;3),"WON","LOST"))</f>
        <v>LOST</v>
      </c>
      <c r="J363" t="str">
        <f ca="1">IF(AND(RESULT!$K422&gt;I$1,RESULT!$C422+RESULT!$D422&gt;2),"WON",IF(AND(RESULT!$K422&lt;I$1,RESULT!$C422+RESULT!$D422&lt;3),"WON","LOST"))</f>
        <v>WON</v>
      </c>
      <c r="K363" t="str">
        <f ca="1">IF(AND(I363="WON",J363="WON"),"WON",IF(AND(I363="LOST",J363="LOST"),"LOST","DP"))</f>
        <v>DP</v>
      </c>
      <c r="M363" t="str">
        <f ca="1">IF(AND(RESULT!$G422&gt;M$1,RESULT!$C422+RESULT!$D422&gt;2),"WON",IF(AND(RESULT!$G422&lt;M$1,RESULT!$C422+RESULT!$D422&lt;3),"WON","LOST"))</f>
        <v>LOST</v>
      </c>
      <c r="N363" t="str">
        <f ca="1">IF(AND(RESULT!$K422&gt;M$1,RESULT!$C422+RESULT!$D422&gt;2),"WON",IF(AND(RESULT!$K422&lt;M$1,RESULT!$C422+RESULT!$D422&lt;3),"WON","LOST"))</f>
        <v>WON</v>
      </c>
      <c r="O363" t="str">
        <f ca="1">IF(AND(M363="WON",N363="WON"),"WON",IF(AND(M363="LOST",N363="LOST"),"LOST","DP"))</f>
        <v>DP</v>
      </c>
      <c r="Q363" t="str">
        <f ca="1">IF(AND(RESULT!$G422&gt;Q$1,RESULT!$C422+RESULT!$D422&gt;2),"WON",IF(AND(RESULT!$G422&lt;Q$1,RESULT!$C422+RESULT!$D422&lt;3),"WON","LOST"))</f>
        <v>LOST</v>
      </c>
      <c r="R363" t="str">
        <f ca="1">IF(AND(RESULT!$K422&gt;Q$1,RESULT!$C422+RESULT!$D422&gt;2),"WON",IF(AND(RESULT!$K422&lt;Q$1,RESULT!$C422+RESULT!$D422&lt;3),"WON","LOST"))</f>
        <v>LOST</v>
      </c>
      <c r="S363" t="str">
        <f ca="1">IF(AND(Q363="WON",R363="WON"),"WON",IF(AND(Q363="LOST",R363="LOST"),"LOST","DP"))</f>
        <v>LOST</v>
      </c>
      <c r="U363" t="str">
        <f ca="1">IF(AND(RESULT!$G422&gt;U$1,RESULT!$C422+RESULT!$D422&gt;2),"WON",IF(AND(RESULT!$G422&lt;U$1,RESULT!$C422+RESULT!$D422&lt;3),"WON","LOST"))</f>
        <v>LOST</v>
      </c>
      <c r="V363" t="str">
        <f ca="1">IF(AND(RESULT!$K422&gt;U$1,RESULT!$C422+RESULT!$D422&gt;2),"WON",IF(AND(RESULT!$K422&lt;U$1,RESULT!$C422+RESULT!$D422&lt;3),"WON","LOST"))</f>
        <v>LOST</v>
      </c>
      <c r="W363" t="str">
        <f ca="1">IF(AND(U363="WON",V363="WON"),"WON",IF(AND(U363="LOST",V363="LOST"),"LOST","DP"))</f>
        <v>LOST</v>
      </c>
      <c r="Y363" t="str">
        <f ca="1">IF(AND(RESULT!$G422&gt;Y$1,RESULT!$C422+RESULT!$D422&gt;2),"WON",IF(AND(RESULT!$G422&lt;Y$1,RESULT!$C422+RESULT!$D422&lt;3),"WON","LOST"))</f>
        <v>LOST</v>
      </c>
      <c r="Z363" t="str">
        <f ca="1">IF(AND(RESULT!$K422&gt;Y$1,RESULT!$C422+RESULT!$D422&gt;2),"WON",IF(AND(RESULT!$K422&lt;Y$1,RESULT!$C422+RESULT!$D422&lt;3),"WON","LOST"))</f>
        <v>LOST</v>
      </c>
      <c r="AA363" t="str">
        <f ca="1">IF(AND(Y363="WON",Z363="WON"),"WON",IF(AND(Y363="LOST",Z363="LOST"),"LOST","DP"))</f>
        <v>LOST</v>
      </c>
      <c r="AC363" t="str">
        <f ca="1">IF(AND(RESULT!$G422&gt;AC$1,RESULT!$C422+RESULT!$D422&gt;2),"WON",IF(AND(RESULT!$G422&lt;AC$1,RESULT!$C422+RESULT!$D422&lt;3),"WON","LOST"))</f>
        <v>WON</v>
      </c>
      <c r="AD363" t="str">
        <f ca="1">IF(AND(RESULT!$K422&gt;AC$1,RESULT!$C422+RESULT!$D422&gt;2),"WON",IF(AND(RESULT!$K422&lt;AC$1,RESULT!$C422+RESULT!$D422&lt;3),"WON","LOST"))</f>
        <v>WON</v>
      </c>
      <c r="AE363" t="str">
        <f ca="1">IF(AND(AC363="WON",AD363="WON"),"WON",IF(AND(AC363="LOST",AD363="LOST"),"LOST","DP"))</f>
        <v>WON</v>
      </c>
    </row>
    <row r="364" spans="1:31">
      <c r="A364" t="str">
        <f ca="1">IF(AND(RESULT!$G423&gt;A$1,RESULT!$C423+RESULT!$D423&gt;2),"WON",IF(AND(RESULT!$G423&lt;A$1,RESULT!$C423+RESULT!$D423&lt;3),"WON","LOST"))</f>
        <v>LOST</v>
      </c>
      <c r="B364" t="str">
        <f ca="1">IF(AND(RESULT!$K423&gt;A$1,RESULT!$C423+RESULT!$D423&gt;2),"WON",IF(AND(RESULT!$K423&lt;A$1,RESULT!$C423+RESULT!$D423&lt;3),"WON","LOST"))</f>
        <v>LOST</v>
      </c>
      <c r="C364" t="str">
        <f t="shared" ref="C364:C372" ca="1" si="240">IF(AND(A364="WON",B364="WON"),"WON",IF(AND(A364="LOST",B364="LOST"),"LOST","DP"))</f>
        <v>LOST</v>
      </c>
      <c r="E364" t="str">
        <f ca="1">IF(AND(RESULT!$G423&gt;E$1,RESULT!$C423+RESULT!$D423&gt;2),"WON",IF(AND(RESULT!$G423&lt;E$1,RESULT!$C423+RESULT!$D423&lt;3),"WON","LOST"))</f>
        <v>LOST</v>
      </c>
      <c r="F364" t="str">
        <f ca="1">IF(AND(RESULT!$K423&gt;E$1,RESULT!$C423+RESULT!$D423&gt;2),"WON",IF(AND(RESULT!$K423&lt;E$1,RESULT!$C423+RESULT!$D423&lt;3),"WON","LOST"))</f>
        <v>LOST</v>
      </c>
      <c r="G364" t="str">
        <f t="shared" ref="G364:G372" ca="1" si="241">IF(AND(E364="WON",F364="WON"),"WON",IF(AND(E364="LOST",F364="LOST"),"LOST","DP"))</f>
        <v>LOST</v>
      </c>
      <c r="I364" t="str">
        <f ca="1">IF(AND(RESULT!$G423&gt;I$1,RESULT!$C423+RESULT!$D423&gt;2),"WON",IF(AND(RESULT!$G423&lt;I$1,RESULT!$C423+RESULT!$D423&lt;3),"WON","LOST"))</f>
        <v>LOST</v>
      </c>
      <c r="J364" t="str">
        <f ca="1">IF(AND(RESULT!$K423&gt;I$1,RESULT!$C423+RESULT!$D423&gt;2),"WON",IF(AND(RESULT!$K423&lt;I$1,RESULT!$C423+RESULT!$D423&lt;3),"WON","LOST"))</f>
        <v>LOST</v>
      </c>
      <c r="K364" t="str">
        <f t="shared" ref="K364:K372" ca="1" si="242">IF(AND(I364="WON",J364="WON"),"WON",IF(AND(I364="LOST",J364="LOST"),"LOST","DP"))</f>
        <v>LOST</v>
      </c>
      <c r="M364" t="str">
        <f ca="1">IF(AND(RESULT!$G423&gt;M$1,RESULT!$C423+RESULT!$D423&gt;2),"WON",IF(AND(RESULT!$G423&lt;M$1,RESULT!$C423+RESULT!$D423&lt;3),"WON","LOST"))</f>
        <v>LOST</v>
      </c>
      <c r="N364" t="str">
        <f ca="1">IF(AND(RESULT!$K423&gt;M$1,RESULT!$C423+RESULT!$D423&gt;2),"WON",IF(AND(RESULT!$K423&lt;M$1,RESULT!$C423+RESULT!$D423&lt;3),"WON","LOST"))</f>
        <v>LOST</v>
      </c>
      <c r="O364" t="str">
        <f t="shared" ref="O364:O372" ca="1" si="243">IF(AND(M364="WON",N364="WON"),"WON",IF(AND(M364="LOST",N364="LOST"),"LOST","DP"))</f>
        <v>LOST</v>
      </c>
      <c r="Q364" t="str">
        <f ca="1">IF(AND(RESULT!$G423&gt;Q$1,RESULT!$C423+RESULT!$D423&gt;2),"WON",IF(AND(RESULT!$G423&lt;Q$1,RESULT!$C423+RESULT!$D423&lt;3),"WON","LOST"))</f>
        <v>LOST</v>
      </c>
      <c r="R364" t="str">
        <f ca="1">IF(AND(RESULT!$K423&gt;Q$1,RESULT!$C423+RESULT!$D423&gt;2),"WON",IF(AND(RESULT!$K423&lt;Q$1,RESULT!$C423+RESULT!$D423&lt;3),"WON","LOST"))</f>
        <v>LOST</v>
      </c>
      <c r="S364" t="str">
        <f t="shared" ref="S364:S372" ca="1" si="244">IF(AND(Q364="WON",R364="WON"),"WON",IF(AND(Q364="LOST",R364="LOST"),"LOST","DP"))</f>
        <v>LOST</v>
      </c>
      <c r="U364" t="str">
        <f ca="1">IF(AND(RESULT!$G423&gt;U$1,RESULT!$C423+RESULT!$D423&gt;2),"WON",IF(AND(RESULT!$G423&lt;U$1,RESULT!$C423+RESULT!$D423&lt;3),"WON","LOST"))</f>
        <v>LOST</v>
      </c>
      <c r="V364" t="str">
        <f ca="1">IF(AND(RESULT!$K423&gt;U$1,RESULT!$C423+RESULT!$D423&gt;2),"WON",IF(AND(RESULT!$K423&lt;U$1,RESULT!$C423+RESULT!$D423&lt;3),"WON","LOST"))</f>
        <v>LOST</v>
      </c>
      <c r="W364" t="str">
        <f t="shared" ref="W364:W372" ca="1" si="245">IF(AND(U364="WON",V364="WON"),"WON",IF(AND(U364="LOST",V364="LOST"),"LOST","DP"))</f>
        <v>LOST</v>
      </c>
      <c r="Y364" t="str">
        <f ca="1">IF(AND(RESULT!$G423&gt;Y$1,RESULT!$C423+RESULT!$D423&gt;2),"WON",IF(AND(RESULT!$G423&lt;Y$1,RESULT!$C423+RESULT!$D423&lt;3),"WON","LOST"))</f>
        <v>LOST</v>
      </c>
      <c r="Z364" t="str">
        <f ca="1">IF(AND(RESULT!$K423&gt;Y$1,RESULT!$C423+RESULT!$D423&gt;2),"WON",IF(AND(RESULT!$K423&lt;Y$1,RESULT!$C423+RESULT!$D423&lt;3),"WON","LOST"))</f>
        <v>LOST</v>
      </c>
      <c r="AA364" t="str">
        <f t="shared" ref="AA364:AA372" ca="1" si="246">IF(AND(Y364="WON",Z364="WON"),"WON",IF(AND(Y364="LOST",Z364="LOST"),"LOST","DP"))</f>
        <v>LOST</v>
      </c>
      <c r="AC364" t="str">
        <f ca="1">IF(AND(RESULT!$G423&gt;AC$1,RESULT!$C423+RESULT!$D423&gt;2),"WON",IF(AND(RESULT!$G423&lt;AC$1,RESULT!$C423+RESULT!$D423&lt;3),"WON","LOST"))</f>
        <v>WON</v>
      </c>
      <c r="AD364" t="str">
        <f ca="1">IF(AND(RESULT!$K423&gt;AC$1,RESULT!$C423+RESULT!$D423&gt;2),"WON",IF(AND(RESULT!$K423&lt;AC$1,RESULT!$C423+RESULT!$D423&lt;3),"WON","LOST"))</f>
        <v>WON</v>
      </c>
      <c r="AE364" t="str">
        <f t="shared" ref="AE364:AE372" ca="1" si="247">IF(AND(AC364="WON",AD364="WON"),"WON",IF(AND(AC364="LOST",AD364="LOST"),"LOST","DP"))</f>
        <v>WON</v>
      </c>
    </row>
    <row r="365" spans="1:31">
      <c r="A365" t="str">
        <f ca="1">IF(AND(RESULT!$G424&gt;A$1,RESULT!$C424+RESULT!$D424&gt;2),"WON",IF(AND(RESULT!$G424&lt;A$1,RESULT!$C424+RESULT!$D424&lt;3),"WON","LOST"))</f>
        <v>LOST</v>
      </c>
      <c r="B365" t="str">
        <f ca="1">IF(AND(RESULT!$K424&gt;A$1,RESULT!$C424+RESULT!$D424&gt;2),"WON",IF(AND(RESULT!$K424&lt;A$1,RESULT!$C424+RESULT!$D424&lt;3),"WON","LOST"))</f>
        <v>LOST</v>
      </c>
      <c r="C365" t="str">
        <f t="shared" ca="1" si="240"/>
        <v>LOST</v>
      </c>
      <c r="E365" t="str">
        <f ca="1">IF(AND(RESULT!$G424&gt;E$1,RESULT!$C424+RESULT!$D424&gt;2),"WON",IF(AND(RESULT!$G424&lt;E$1,RESULT!$C424+RESULT!$D424&lt;3),"WON","LOST"))</f>
        <v>LOST</v>
      </c>
      <c r="F365" t="str">
        <f ca="1">IF(AND(RESULT!$K424&gt;E$1,RESULT!$C424+RESULT!$D424&gt;2),"WON",IF(AND(RESULT!$K424&lt;E$1,RESULT!$C424+RESULT!$D424&lt;3),"WON","LOST"))</f>
        <v>LOST</v>
      </c>
      <c r="G365" t="str">
        <f t="shared" ca="1" si="241"/>
        <v>LOST</v>
      </c>
      <c r="I365" t="str">
        <f ca="1">IF(AND(RESULT!$G424&gt;I$1,RESULT!$C424+RESULT!$D424&gt;2),"WON",IF(AND(RESULT!$G424&lt;I$1,RESULT!$C424+RESULT!$D424&lt;3),"WON","LOST"))</f>
        <v>LOST</v>
      </c>
      <c r="J365" t="str">
        <f ca="1">IF(AND(RESULT!$K424&gt;I$1,RESULT!$C424+RESULT!$D424&gt;2),"WON",IF(AND(RESULT!$K424&lt;I$1,RESULT!$C424+RESULT!$D424&lt;3),"WON","LOST"))</f>
        <v>LOST</v>
      </c>
      <c r="K365" t="str">
        <f t="shared" ca="1" si="242"/>
        <v>LOST</v>
      </c>
      <c r="M365" t="str">
        <f ca="1">IF(AND(RESULT!$G424&gt;M$1,RESULT!$C424+RESULT!$D424&gt;2),"WON",IF(AND(RESULT!$G424&lt;M$1,RESULT!$C424+RESULT!$D424&lt;3),"WON","LOST"))</f>
        <v>LOST</v>
      </c>
      <c r="N365" t="str">
        <f ca="1">IF(AND(RESULT!$K424&gt;M$1,RESULT!$C424+RESULT!$D424&gt;2),"WON",IF(AND(RESULT!$K424&lt;M$1,RESULT!$C424+RESULT!$D424&lt;3),"WON","LOST"))</f>
        <v>LOST</v>
      </c>
      <c r="O365" t="str">
        <f t="shared" ca="1" si="243"/>
        <v>LOST</v>
      </c>
      <c r="Q365" t="str">
        <f ca="1">IF(AND(RESULT!$G424&gt;Q$1,RESULT!$C424+RESULT!$D424&gt;2),"WON",IF(AND(RESULT!$G424&lt;Q$1,RESULT!$C424+RESULT!$D424&lt;3),"WON","LOST"))</f>
        <v>LOST</v>
      </c>
      <c r="R365" t="str">
        <f ca="1">IF(AND(RESULT!$K424&gt;Q$1,RESULT!$C424+RESULT!$D424&gt;2),"WON",IF(AND(RESULT!$K424&lt;Q$1,RESULT!$C424+RESULT!$D424&lt;3),"WON","LOST"))</f>
        <v>LOST</v>
      </c>
      <c r="S365" t="str">
        <f t="shared" ca="1" si="244"/>
        <v>LOST</v>
      </c>
      <c r="U365" t="str">
        <f ca="1">IF(AND(RESULT!$G424&gt;U$1,RESULT!$C424+RESULT!$D424&gt;2),"WON",IF(AND(RESULT!$G424&lt;U$1,RESULT!$C424+RESULT!$D424&lt;3),"WON","LOST"))</f>
        <v>LOST</v>
      </c>
      <c r="V365" t="str">
        <f ca="1">IF(AND(RESULT!$K424&gt;U$1,RESULT!$C424+RESULT!$D424&gt;2),"WON",IF(AND(RESULT!$K424&lt;U$1,RESULT!$C424+RESULT!$D424&lt;3),"WON","LOST"))</f>
        <v>LOST</v>
      </c>
      <c r="W365" t="str">
        <f t="shared" ca="1" si="245"/>
        <v>LOST</v>
      </c>
      <c r="Y365" t="str">
        <f ca="1">IF(AND(RESULT!$G424&gt;Y$1,RESULT!$C424+RESULT!$D424&gt;2),"WON",IF(AND(RESULT!$G424&lt;Y$1,RESULT!$C424+RESULT!$D424&lt;3),"WON","LOST"))</f>
        <v>LOST</v>
      </c>
      <c r="Z365" t="str">
        <f ca="1">IF(AND(RESULT!$K424&gt;Y$1,RESULT!$C424+RESULT!$D424&gt;2),"WON",IF(AND(RESULT!$K424&lt;Y$1,RESULT!$C424+RESULT!$D424&lt;3),"WON","LOST"))</f>
        <v>LOST</v>
      </c>
      <c r="AA365" t="str">
        <f t="shared" ca="1" si="246"/>
        <v>LOST</v>
      </c>
      <c r="AC365" t="str">
        <f ca="1">IF(AND(RESULT!$G424&gt;AC$1,RESULT!$C424+RESULT!$D424&gt;2),"WON",IF(AND(RESULT!$G424&lt;AC$1,RESULT!$C424+RESULT!$D424&lt;3),"WON","LOST"))</f>
        <v>LOST</v>
      </c>
      <c r="AD365" t="str">
        <f ca="1">IF(AND(RESULT!$K424&gt;AC$1,RESULT!$C424+RESULT!$D424&gt;2),"WON",IF(AND(RESULT!$K424&lt;AC$1,RESULT!$C424+RESULT!$D424&lt;3),"WON","LOST"))</f>
        <v>LOST</v>
      </c>
      <c r="AE365" t="str">
        <f t="shared" ca="1" si="247"/>
        <v>LOST</v>
      </c>
    </row>
    <row r="366" spans="1:31">
      <c r="A366" t="str">
        <f ca="1">IF(AND(RESULT!$G425&gt;A$1,RESULT!$C425+RESULT!$D425&gt;2),"WON",IF(AND(RESULT!$G425&lt;A$1,RESULT!$C425+RESULT!$D425&lt;3),"WON","LOST"))</f>
        <v>LOST</v>
      </c>
      <c r="B366" t="str">
        <f ca="1">IF(AND(RESULT!$K425&gt;A$1,RESULT!$C425+RESULT!$D425&gt;2),"WON",IF(AND(RESULT!$K425&lt;A$1,RESULT!$C425+RESULT!$D425&lt;3),"WON","LOST"))</f>
        <v>WON</v>
      </c>
      <c r="C366" t="str">
        <f t="shared" ca="1" si="240"/>
        <v>DP</v>
      </c>
      <c r="E366" t="str">
        <f ca="1">IF(AND(RESULT!$G425&gt;E$1,RESULT!$C425+RESULT!$D425&gt;2),"WON",IF(AND(RESULT!$G425&lt;E$1,RESULT!$C425+RESULT!$D425&lt;3),"WON","LOST"))</f>
        <v>LOST</v>
      </c>
      <c r="F366" t="str">
        <f ca="1">IF(AND(RESULT!$K425&gt;E$1,RESULT!$C425+RESULT!$D425&gt;2),"WON",IF(AND(RESULT!$K425&lt;E$1,RESULT!$C425+RESULT!$D425&lt;3),"WON","LOST"))</f>
        <v>LOST</v>
      </c>
      <c r="G366" t="str">
        <f t="shared" ca="1" si="241"/>
        <v>LOST</v>
      </c>
      <c r="I366" t="str">
        <f ca="1">IF(AND(RESULT!$G425&gt;I$1,RESULT!$C425+RESULT!$D425&gt;2),"WON",IF(AND(RESULT!$G425&lt;I$1,RESULT!$C425+RESULT!$D425&lt;3),"WON","LOST"))</f>
        <v>LOST</v>
      </c>
      <c r="J366" t="str">
        <f ca="1">IF(AND(RESULT!$K425&gt;I$1,RESULT!$C425+RESULT!$D425&gt;2),"WON",IF(AND(RESULT!$K425&lt;I$1,RESULT!$C425+RESULT!$D425&lt;3),"WON","LOST"))</f>
        <v>LOST</v>
      </c>
      <c r="K366" t="str">
        <f t="shared" ca="1" si="242"/>
        <v>LOST</v>
      </c>
      <c r="M366" t="str">
        <f ca="1">IF(AND(RESULT!$G425&gt;M$1,RESULT!$C425+RESULT!$D425&gt;2),"WON",IF(AND(RESULT!$G425&lt;M$1,RESULT!$C425+RESULT!$D425&lt;3),"WON","LOST"))</f>
        <v>LOST</v>
      </c>
      <c r="N366" t="str">
        <f ca="1">IF(AND(RESULT!$K425&gt;M$1,RESULT!$C425+RESULT!$D425&gt;2),"WON",IF(AND(RESULT!$K425&lt;M$1,RESULT!$C425+RESULT!$D425&lt;3),"WON","LOST"))</f>
        <v>LOST</v>
      </c>
      <c r="O366" t="str">
        <f t="shared" ca="1" si="243"/>
        <v>LOST</v>
      </c>
      <c r="Q366" t="str">
        <f ca="1">IF(AND(RESULT!$G425&gt;Q$1,RESULT!$C425+RESULT!$D425&gt;2),"WON",IF(AND(RESULT!$G425&lt;Q$1,RESULT!$C425+RESULT!$D425&lt;3),"WON","LOST"))</f>
        <v>LOST</v>
      </c>
      <c r="R366" t="str">
        <f ca="1">IF(AND(RESULT!$K425&gt;Q$1,RESULT!$C425+RESULT!$D425&gt;2),"WON",IF(AND(RESULT!$K425&lt;Q$1,RESULT!$C425+RESULT!$D425&lt;3),"WON","LOST"))</f>
        <v>LOST</v>
      </c>
      <c r="S366" t="str">
        <f t="shared" ca="1" si="244"/>
        <v>LOST</v>
      </c>
      <c r="U366" t="str">
        <f ca="1">IF(AND(RESULT!$G425&gt;U$1,RESULT!$C425+RESULT!$D425&gt;2),"WON",IF(AND(RESULT!$G425&lt;U$1,RESULT!$C425+RESULT!$D425&lt;3),"WON","LOST"))</f>
        <v>LOST</v>
      </c>
      <c r="V366" t="str">
        <f ca="1">IF(AND(RESULT!$K425&gt;U$1,RESULT!$C425+RESULT!$D425&gt;2),"WON",IF(AND(RESULT!$K425&lt;U$1,RESULT!$C425+RESULT!$D425&lt;3),"WON","LOST"))</f>
        <v>LOST</v>
      </c>
      <c r="W366" t="str">
        <f t="shared" ca="1" si="245"/>
        <v>LOST</v>
      </c>
      <c r="Y366" t="str">
        <f ca="1">IF(AND(RESULT!$G425&gt;Y$1,RESULT!$C425+RESULT!$D425&gt;2),"WON",IF(AND(RESULT!$G425&lt;Y$1,RESULT!$C425+RESULT!$D425&lt;3),"WON","LOST"))</f>
        <v>LOST</v>
      </c>
      <c r="Z366" t="str">
        <f ca="1">IF(AND(RESULT!$K425&gt;Y$1,RESULT!$C425+RESULT!$D425&gt;2),"WON",IF(AND(RESULT!$K425&lt;Y$1,RESULT!$C425+RESULT!$D425&lt;3),"WON","LOST"))</f>
        <v>LOST</v>
      </c>
      <c r="AA366" t="str">
        <f t="shared" ca="1" si="246"/>
        <v>LOST</v>
      </c>
      <c r="AC366" t="str">
        <f ca="1">IF(AND(RESULT!$G425&gt;AC$1,RESULT!$C425+RESULT!$D425&gt;2),"WON",IF(AND(RESULT!$G425&lt;AC$1,RESULT!$C425+RESULT!$D425&lt;3),"WON","LOST"))</f>
        <v>WON</v>
      </c>
      <c r="AD366" t="str">
        <f ca="1">IF(AND(RESULT!$K425&gt;AC$1,RESULT!$C425+RESULT!$D425&gt;2),"WON",IF(AND(RESULT!$K425&lt;AC$1,RESULT!$C425+RESULT!$D425&lt;3),"WON","LOST"))</f>
        <v>WON</v>
      </c>
      <c r="AE366" t="str">
        <f t="shared" ca="1" si="247"/>
        <v>WON</v>
      </c>
    </row>
    <row r="367" spans="1:31">
      <c r="A367" t="str">
        <f ca="1">IF(AND(RESULT!$G426&gt;A$1,RESULT!$C426+RESULT!$D426&gt;2),"WON",IF(AND(RESULT!$G426&lt;A$1,RESULT!$C426+RESULT!$D426&lt;3),"WON","LOST"))</f>
        <v>LOST</v>
      </c>
      <c r="B367" t="str">
        <f ca="1">IF(AND(RESULT!$K426&gt;A$1,RESULT!$C426+RESULT!$D426&gt;2),"WON",IF(AND(RESULT!$K426&lt;A$1,RESULT!$C426+RESULT!$D426&lt;3),"WON","LOST"))</f>
        <v>LOST</v>
      </c>
      <c r="C367" t="str">
        <f t="shared" ca="1" si="240"/>
        <v>LOST</v>
      </c>
      <c r="E367" t="str">
        <f ca="1">IF(AND(RESULT!$G426&gt;E$1,RESULT!$C426+RESULT!$D426&gt;2),"WON",IF(AND(RESULT!$G426&lt;E$1,RESULT!$C426+RESULT!$D426&lt;3),"WON","LOST"))</f>
        <v>LOST</v>
      </c>
      <c r="F367" t="str">
        <f ca="1">IF(AND(RESULT!$K426&gt;E$1,RESULT!$C426+RESULT!$D426&gt;2),"WON",IF(AND(RESULT!$K426&lt;E$1,RESULT!$C426+RESULT!$D426&lt;3),"WON","LOST"))</f>
        <v>LOST</v>
      </c>
      <c r="G367" t="str">
        <f t="shared" ca="1" si="241"/>
        <v>LOST</v>
      </c>
      <c r="I367" t="str">
        <f ca="1">IF(AND(RESULT!$G426&gt;I$1,RESULT!$C426+RESULT!$D426&gt;2),"WON",IF(AND(RESULT!$G426&lt;I$1,RESULT!$C426+RESULT!$D426&lt;3),"WON","LOST"))</f>
        <v>LOST</v>
      </c>
      <c r="J367" t="str">
        <f ca="1">IF(AND(RESULT!$K426&gt;I$1,RESULT!$C426+RESULT!$D426&gt;2),"WON",IF(AND(RESULT!$K426&lt;I$1,RESULT!$C426+RESULT!$D426&lt;3),"WON","LOST"))</f>
        <v>LOST</v>
      </c>
      <c r="K367" t="str">
        <f t="shared" ca="1" si="242"/>
        <v>LOST</v>
      </c>
      <c r="M367" t="str">
        <f ca="1">IF(AND(RESULT!$G426&gt;M$1,RESULT!$C426+RESULT!$D426&gt;2),"WON",IF(AND(RESULT!$G426&lt;M$1,RESULT!$C426+RESULT!$D426&lt;3),"WON","LOST"))</f>
        <v>LOST</v>
      </c>
      <c r="N367" t="str">
        <f ca="1">IF(AND(RESULT!$K426&gt;M$1,RESULT!$C426+RESULT!$D426&gt;2),"WON",IF(AND(RESULT!$K426&lt;M$1,RESULT!$C426+RESULT!$D426&lt;3),"WON","LOST"))</f>
        <v>LOST</v>
      </c>
      <c r="O367" t="str">
        <f t="shared" ca="1" si="243"/>
        <v>LOST</v>
      </c>
      <c r="Q367" t="str">
        <f ca="1">IF(AND(RESULT!$G426&gt;Q$1,RESULT!$C426+RESULT!$D426&gt;2),"WON",IF(AND(RESULT!$G426&lt;Q$1,RESULT!$C426+RESULT!$D426&lt;3),"WON","LOST"))</f>
        <v>LOST</v>
      </c>
      <c r="R367" t="str">
        <f ca="1">IF(AND(RESULT!$K426&gt;Q$1,RESULT!$C426+RESULT!$D426&gt;2),"WON",IF(AND(RESULT!$K426&lt;Q$1,RESULT!$C426+RESULT!$D426&lt;3),"WON","LOST"))</f>
        <v>LOST</v>
      </c>
      <c r="S367" t="str">
        <f t="shared" ca="1" si="244"/>
        <v>LOST</v>
      </c>
      <c r="U367" t="str">
        <f ca="1">IF(AND(RESULT!$G426&gt;U$1,RESULT!$C426+RESULT!$D426&gt;2),"WON",IF(AND(RESULT!$G426&lt;U$1,RESULT!$C426+RESULT!$D426&lt;3),"WON","LOST"))</f>
        <v>LOST</v>
      </c>
      <c r="V367" t="str">
        <f ca="1">IF(AND(RESULT!$K426&gt;U$1,RESULT!$C426+RESULT!$D426&gt;2),"WON",IF(AND(RESULT!$K426&lt;U$1,RESULT!$C426+RESULT!$D426&lt;3),"WON","LOST"))</f>
        <v>LOST</v>
      </c>
      <c r="W367" t="str">
        <f t="shared" ca="1" si="245"/>
        <v>LOST</v>
      </c>
      <c r="Y367" t="str">
        <f ca="1">IF(AND(RESULT!$G426&gt;Y$1,RESULT!$C426+RESULT!$D426&gt;2),"WON",IF(AND(RESULT!$G426&lt;Y$1,RESULT!$C426+RESULT!$D426&lt;3),"WON","LOST"))</f>
        <v>LOST</v>
      </c>
      <c r="Z367" t="str">
        <f ca="1">IF(AND(RESULT!$K426&gt;Y$1,RESULT!$C426+RESULT!$D426&gt;2),"WON",IF(AND(RESULT!$K426&lt;Y$1,RESULT!$C426+RESULT!$D426&lt;3),"WON","LOST"))</f>
        <v>LOST</v>
      </c>
      <c r="AA367" t="str">
        <f t="shared" ca="1" si="246"/>
        <v>LOST</v>
      </c>
      <c r="AC367" t="str">
        <f ca="1">IF(AND(RESULT!$G426&gt;AC$1,RESULT!$C426+RESULT!$D426&gt;2),"WON",IF(AND(RESULT!$G426&lt;AC$1,RESULT!$C426+RESULT!$D426&lt;3),"WON","LOST"))</f>
        <v>WON</v>
      </c>
      <c r="AD367" t="str">
        <f ca="1">IF(AND(RESULT!$K426&gt;AC$1,RESULT!$C426+RESULT!$D426&gt;2),"WON",IF(AND(RESULT!$K426&lt;AC$1,RESULT!$C426+RESULT!$D426&lt;3),"WON","LOST"))</f>
        <v>LOST</v>
      </c>
      <c r="AE367" t="str">
        <f t="shared" ca="1" si="247"/>
        <v>DP</v>
      </c>
    </row>
    <row r="368" spans="1:31">
      <c r="A368" t="str">
        <f ca="1">IF(AND(RESULT!$G427&gt;A$1,RESULT!$C427+RESULT!$D427&gt;2),"WON",IF(AND(RESULT!$G427&lt;A$1,RESULT!$C427+RESULT!$D427&lt;3),"WON","LOST"))</f>
        <v>LOST</v>
      </c>
      <c r="B368" t="str">
        <f ca="1">IF(AND(RESULT!$K427&gt;A$1,RESULT!$C427+RESULT!$D427&gt;2),"WON",IF(AND(RESULT!$K427&lt;A$1,RESULT!$C427+RESULT!$D427&lt;3),"WON","LOST"))</f>
        <v>LOST</v>
      </c>
      <c r="C368" t="str">
        <f t="shared" ca="1" si="240"/>
        <v>LOST</v>
      </c>
      <c r="E368" t="str">
        <f ca="1">IF(AND(RESULT!$G427&gt;E$1,RESULT!$C427+RESULT!$D427&gt;2),"WON",IF(AND(RESULT!$G427&lt;E$1,RESULT!$C427+RESULT!$D427&lt;3),"WON","LOST"))</f>
        <v>LOST</v>
      </c>
      <c r="F368" t="str">
        <f ca="1">IF(AND(RESULT!$K427&gt;E$1,RESULT!$C427+RESULT!$D427&gt;2),"WON",IF(AND(RESULT!$K427&lt;E$1,RESULT!$C427+RESULT!$D427&lt;3),"WON","LOST"))</f>
        <v>LOST</v>
      </c>
      <c r="G368" t="str">
        <f t="shared" ca="1" si="241"/>
        <v>LOST</v>
      </c>
      <c r="I368" t="str">
        <f ca="1">IF(AND(RESULT!$G427&gt;I$1,RESULT!$C427+RESULT!$D427&gt;2),"WON",IF(AND(RESULT!$G427&lt;I$1,RESULT!$C427+RESULT!$D427&lt;3),"WON","LOST"))</f>
        <v>LOST</v>
      </c>
      <c r="J368" t="str">
        <f ca="1">IF(AND(RESULT!$K427&gt;I$1,RESULT!$C427+RESULT!$D427&gt;2),"WON",IF(AND(RESULT!$K427&lt;I$1,RESULT!$C427+RESULT!$D427&lt;3),"WON","LOST"))</f>
        <v>LOST</v>
      </c>
      <c r="K368" t="str">
        <f t="shared" ca="1" si="242"/>
        <v>LOST</v>
      </c>
      <c r="M368" t="str">
        <f ca="1">IF(AND(RESULT!$G427&gt;M$1,RESULT!$C427+RESULT!$D427&gt;2),"WON",IF(AND(RESULT!$G427&lt;M$1,RESULT!$C427+RESULT!$D427&lt;3),"WON","LOST"))</f>
        <v>LOST</v>
      </c>
      <c r="N368" t="str">
        <f ca="1">IF(AND(RESULT!$K427&gt;M$1,RESULT!$C427+RESULT!$D427&gt;2),"WON",IF(AND(RESULT!$K427&lt;M$1,RESULT!$C427+RESULT!$D427&lt;3),"WON","LOST"))</f>
        <v>LOST</v>
      </c>
      <c r="O368" t="str">
        <f t="shared" ca="1" si="243"/>
        <v>LOST</v>
      </c>
      <c r="Q368" t="str">
        <f ca="1">IF(AND(RESULT!$G427&gt;Q$1,RESULT!$C427+RESULT!$D427&gt;2),"WON",IF(AND(RESULT!$G427&lt;Q$1,RESULT!$C427+RESULT!$D427&lt;3),"WON","LOST"))</f>
        <v>LOST</v>
      </c>
      <c r="R368" t="str">
        <f ca="1">IF(AND(RESULT!$K427&gt;Q$1,RESULT!$C427+RESULT!$D427&gt;2),"WON",IF(AND(RESULT!$K427&lt;Q$1,RESULT!$C427+RESULT!$D427&lt;3),"WON","LOST"))</f>
        <v>LOST</v>
      </c>
      <c r="S368" t="str">
        <f t="shared" ca="1" si="244"/>
        <v>LOST</v>
      </c>
      <c r="U368" t="str">
        <f ca="1">IF(AND(RESULT!$G427&gt;U$1,RESULT!$C427+RESULT!$D427&gt;2),"WON",IF(AND(RESULT!$G427&lt;U$1,RESULT!$C427+RESULT!$D427&lt;3),"WON","LOST"))</f>
        <v>LOST</v>
      </c>
      <c r="V368" t="str">
        <f ca="1">IF(AND(RESULT!$K427&gt;U$1,RESULT!$C427+RESULT!$D427&gt;2),"WON",IF(AND(RESULT!$K427&lt;U$1,RESULT!$C427+RESULT!$D427&lt;3),"WON","LOST"))</f>
        <v>LOST</v>
      </c>
      <c r="W368" t="str">
        <f t="shared" ca="1" si="245"/>
        <v>LOST</v>
      </c>
      <c r="Y368" t="str">
        <f ca="1">IF(AND(RESULT!$G427&gt;Y$1,RESULT!$C427+RESULT!$D427&gt;2),"WON",IF(AND(RESULT!$G427&lt;Y$1,RESULT!$C427+RESULT!$D427&lt;3),"WON","LOST"))</f>
        <v>LOST</v>
      </c>
      <c r="Z368" t="str">
        <f ca="1">IF(AND(RESULT!$K427&gt;Y$1,RESULT!$C427+RESULT!$D427&gt;2),"WON",IF(AND(RESULT!$K427&lt;Y$1,RESULT!$C427+RESULT!$D427&lt;3),"WON","LOST"))</f>
        <v>LOST</v>
      </c>
      <c r="AA368" t="str">
        <f t="shared" ca="1" si="246"/>
        <v>LOST</v>
      </c>
      <c r="AC368" t="str">
        <f ca="1">IF(AND(RESULT!$G427&gt;AC$1,RESULT!$C427+RESULT!$D427&gt;2),"WON",IF(AND(RESULT!$G427&lt;AC$1,RESULT!$C427+RESULT!$D427&lt;3),"WON","LOST"))</f>
        <v>LOST</v>
      </c>
      <c r="AD368" t="str">
        <f ca="1">IF(AND(RESULT!$K427&gt;AC$1,RESULT!$C427+RESULT!$D427&gt;2),"WON",IF(AND(RESULT!$K427&lt;AC$1,RESULT!$C427+RESULT!$D427&lt;3),"WON","LOST"))</f>
        <v>LOST</v>
      </c>
      <c r="AE368" t="str">
        <f t="shared" ca="1" si="247"/>
        <v>LOST</v>
      </c>
    </row>
    <row r="369" spans="1:31">
      <c r="A369" t="str">
        <f ca="1">IF(AND(RESULT!$G428&gt;A$1,RESULT!$C428+RESULT!$D428&gt;2),"WON",IF(AND(RESULT!$G428&lt;A$1,RESULT!$C428+RESULT!$D428&lt;3),"WON","LOST"))</f>
        <v>WON</v>
      </c>
      <c r="B369" t="str">
        <f ca="1">IF(AND(RESULT!$K428&gt;A$1,RESULT!$C428+RESULT!$D428&gt;2),"WON",IF(AND(RESULT!$K428&lt;A$1,RESULT!$C428+RESULT!$D428&lt;3),"WON","LOST"))</f>
        <v>WON</v>
      </c>
      <c r="C369" t="str">
        <f t="shared" ca="1" si="240"/>
        <v>WON</v>
      </c>
      <c r="E369" t="str">
        <f ca="1">IF(AND(RESULT!$G428&gt;E$1,RESULT!$C428+RESULT!$D428&gt;2),"WON",IF(AND(RESULT!$G428&lt;E$1,RESULT!$C428+RESULT!$D428&lt;3),"WON","LOST"))</f>
        <v>WON</v>
      </c>
      <c r="F369" t="str">
        <f ca="1">IF(AND(RESULT!$K428&gt;E$1,RESULT!$C428+RESULT!$D428&gt;2),"WON",IF(AND(RESULT!$K428&lt;E$1,RESULT!$C428+RESULT!$D428&lt;3),"WON","LOST"))</f>
        <v>WON</v>
      </c>
      <c r="G369" t="str">
        <f t="shared" ca="1" si="241"/>
        <v>WON</v>
      </c>
      <c r="I369" t="str">
        <f ca="1">IF(AND(RESULT!$G428&gt;I$1,RESULT!$C428+RESULT!$D428&gt;2),"WON",IF(AND(RESULT!$G428&lt;I$1,RESULT!$C428+RESULT!$D428&lt;3),"WON","LOST"))</f>
        <v>WON</v>
      </c>
      <c r="J369" t="str">
        <f ca="1">IF(AND(RESULT!$K428&gt;I$1,RESULT!$C428+RESULT!$D428&gt;2),"WON",IF(AND(RESULT!$K428&lt;I$1,RESULT!$C428+RESULT!$D428&lt;3),"WON","LOST"))</f>
        <v>WON</v>
      </c>
      <c r="K369" t="str">
        <f t="shared" ca="1" si="242"/>
        <v>WON</v>
      </c>
      <c r="M369" t="str">
        <f ca="1">IF(AND(RESULT!$G428&gt;M$1,RESULT!$C428+RESULT!$D428&gt;2),"WON",IF(AND(RESULT!$G428&lt;M$1,RESULT!$C428+RESULT!$D428&lt;3),"WON","LOST"))</f>
        <v>WON</v>
      </c>
      <c r="N369" t="str">
        <f ca="1">IF(AND(RESULT!$K428&gt;M$1,RESULT!$C428+RESULT!$D428&gt;2),"WON",IF(AND(RESULT!$K428&lt;M$1,RESULT!$C428+RESULT!$D428&lt;3),"WON","LOST"))</f>
        <v>WON</v>
      </c>
      <c r="O369" t="str">
        <f t="shared" ca="1" si="243"/>
        <v>WON</v>
      </c>
      <c r="Q369" t="str">
        <f ca="1">IF(AND(RESULT!$G428&gt;Q$1,RESULT!$C428+RESULT!$D428&gt;2),"WON",IF(AND(RESULT!$G428&lt;Q$1,RESULT!$C428+RESULT!$D428&lt;3),"WON","LOST"))</f>
        <v>WON</v>
      </c>
      <c r="R369" t="str">
        <f ca="1">IF(AND(RESULT!$K428&gt;Q$1,RESULT!$C428+RESULT!$D428&gt;2),"WON",IF(AND(RESULT!$K428&lt;Q$1,RESULT!$C428+RESULT!$D428&lt;3),"WON","LOST"))</f>
        <v>WON</v>
      </c>
      <c r="S369" t="str">
        <f t="shared" ca="1" si="244"/>
        <v>WON</v>
      </c>
      <c r="U369" t="str">
        <f ca="1">IF(AND(RESULT!$G428&gt;U$1,RESULT!$C428+RESULT!$D428&gt;2),"WON",IF(AND(RESULT!$G428&lt;U$1,RESULT!$C428+RESULT!$D428&lt;3),"WON","LOST"))</f>
        <v>WON</v>
      </c>
      <c r="V369" t="str">
        <f ca="1">IF(AND(RESULT!$K428&gt;U$1,RESULT!$C428+RESULT!$D428&gt;2),"WON",IF(AND(RESULT!$K428&lt;U$1,RESULT!$C428+RESULT!$D428&lt;3),"WON","LOST"))</f>
        <v>WON</v>
      </c>
      <c r="W369" t="str">
        <f t="shared" ca="1" si="245"/>
        <v>WON</v>
      </c>
      <c r="Y369" t="str">
        <f ca="1">IF(AND(RESULT!$G428&gt;Y$1,RESULT!$C428+RESULT!$D428&gt;2),"WON",IF(AND(RESULT!$G428&lt;Y$1,RESULT!$C428+RESULT!$D428&lt;3),"WON","LOST"))</f>
        <v>WON</v>
      </c>
      <c r="Z369" t="str">
        <f ca="1">IF(AND(RESULT!$K428&gt;Y$1,RESULT!$C428+RESULT!$D428&gt;2),"WON",IF(AND(RESULT!$K428&lt;Y$1,RESULT!$C428+RESULT!$D428&lt;3),"WON","LOST"))</f>
        <v>WON</v>
      </c>
      <c r="AA369" t="str">
        <f t="shared" ca="1" si="246"/>
        <v>WON</v>
      </c>
      <c r="AC369" t="str">
        <f ca="1">IF(AND(RESULT!$G428&gt;AC$1,RESULT!$C428+RESULT!$D428&gt;2),"WON",IF(AND(RESULT!$G428&lt;AC$1,RESULT!$C428+RESULT!$D428&lt;3),"WON","LOST"))</f>
        <v>WON</v>
      </c>
      <c r="AD369" t="str">
        <f ca="1">IF(AND(RESULT!$K428&gt;AC$1,RESULT!$C428+RESULT!$D428&gt;2),"WON",IF(AND(RESULT!$K428&lt;AC$1,RESULT!$C428+RESULT!$D428&lt;3),"WON","LOST"))</f>
        <v>WON</v>
      </c>
      <c r="AE369" t="str">
        <f t="shared" ca="1" si="247"/>
        <v>WON</v>
      </c>
    </row>
    <row r="370" spans="1:31">
      <c r="A370" t="str">
        <f ca="1">IF(AND(RESULT!$G429&gt;A$1,RESULT!$C429+RESULT!$D429&gt;2),"WON",IF(AND(RESULT!$G429&lt;A$1,RESULT!$C429+RESULT!$D429&lt;3),"WON","LOST"))</f>
        <v>WON</v>
      </c>
      <c r="B370" t="str">
        <f ca="1">IF(AND(RESULT!$K429&gt;A$1,RESULT!$C429+RESULT!$D429&gt;2),"WON",IF(AND(RESULT!$K429&lt;A$1,RESULT!$C429+RESULT!$D429&lt;3),"WON","LOST"))</f>
        <v>WON</v>
      </c>
      <c r="C370" t="str">
        <f t="shared" ca="1" si="240"/>
        <v>WON</v>
      </c>
      <c r="E370" t="str">
        <f ca="1">IF(AND(RESULT!$G429&gt;E$1,RESULT!$C429+RESULT!$D429&gt;2),"WON",IF(AND(RESULT!$G429&lt;E$1,RESULT!$C429+RESULT!$D429&lt;3),"WON","LOST"))</f>
        <v>WON</v>
      </c>
      <c r="F370" t="str">
        <f ca="1">IF(AND(RESULT!$K429&gt;E$1,RESULT!$C429+RESULT!$D429&gt;2),"WON",IF(AND(RESULT!$K429&lt;E$1,RESULT!$C429+RESULT!$D429&lt;3),"WON","LOST"))</f>
        <v>WON</v>
      </c>
      <c r="G370" t="str">
        <f t="shared" ca="1" si="241"/>
        <v>WON</v>
      </c>
      <c r="I370" t="str">
        <f ca="1">IF(AND(RESULT!$G429&gt;I$1,RESULT!$C429+RESULT!$D429&gt;2),"WON",IF(AND(RESULT!$G429&lt;I$1,RESULT!$C429+RESULT!$D429&lt;3),"WON","LOST"))</f>
        <v>WON</v>
      </c>
      <c r="J370" t="str">
        <f ca="1">IF(AND(RESULT!$K429&gt;I$1,RESULT!$C429+RESULT!$D429&gt;2),"WON",IF(AND(RESULT!$K429&lt;I$1,RESULT!$C429+RESULT!$D429&lt;3),"WON","LOST"))</f>
        <v>WON</v>
      </c>
      <c r="K370" t="str">
        <f t="shared" ca="1" si="242"/>
        <v>WON</v>
      </c>
      <c r="M370" t="str">
        <f ca="1">IF(AND(RESULT!$G429&gt;M$1,RESULT!$C429+RESULT!$D429&gt;2),"WON",IF(AND(RESULT!$G429&lt;M$1,RESULT!$C429+RESULT!$D429&lt;3),"WON","LOST"))</f>
        <v>WON</v>
      </c>
      <c r="N370" t="str">
        <f ca="1">IF(AND(RESULT!$K429&gt;M$1,RESULT!$C429+RESULT!$D429&gt;2),"WON",IF(AND(RESULT!$K429&lt;M$1,RESULT!$C429+RESULT!$D429&lt;3),"WON","LOST"))</f>
        <v>WON</v>
      </c>
      <c r="O370" t="str">
        <f t="shared" ca="1" si="243"/>
        <v>WON</v>
      </c>
      <c r="Q370" t="str">
        <f ca="1">IF(AND(RESULT!$G429&gt;Q$1,RESULT!$C429+RESULT!$D429&gt;2),"WON",IF(AND(RESULT!$G429&lt;Q$1,RESULT!$C429+RESULT!$D429&lt;3),"WON","LOST"))</f>
        <v>WON</v>
      </c>
      <c r="R370" t="str">
        <f ca="1">IF(AND(RESULT!$K429&gt;Q$1,RESULT!$C429+RESULT!$D429&gt;2),"WON",IF(AND(RESULT!$K429&lt;Q$1,RESULT!$C429+RESULT!$D429&lt;3),"WON","LOST"))</f>
        <v>WON</v>
      </c>
      <c r="S370" t="str">
        <f t="shared" ca="1" si="244"/>
        <v>WON</v>
      </c>
      <c r="U370" t="str">
        <f ca="1">IF(AND(RESULT!$G429&gt;U$1,RESULT!$C429+RESULT!$D429&gt;2),"WON",IF(AND(RESULT!$G429&lt;U$1,RESULT!$C429+RESULT!$D429&lt;3),"WON","LOST"))</f>
        <v>WON</v>
      </c>
      <c r="V370" t="str">
        <f ca="1">IF(AND(RESULT!$K429&gt;U$1,RESULT!$C429+RESULT!$D429&gt;2),"WON",IF(AND(RESULT!$K429&lt;U$1,RESULT!$C429+RESULT!$D429&lt;3),"WON","LOST"))</f>
        <v>WON</v>
      </c>
      <c r="W370" t="str">
        <f t="shared" ca="1" si="245"/>
        <v>WON</v>
      </c>
      <c r="Y370" t="str">
        <f ca="1">IF(AND(RESULT!$G429&gt;Y$1,RESULT!$C429+RESULT!$D429&gt;2),"WON",IF(AND(RESULT!$G429&lt;Y$1,RESULT!$C429+RESULT!$D429&lt;3),"WON","LOST"))</f>
        <v>WON</v>
      </c>
      <c r="Z370" t="str">
        <f ca="1">IF(AND(RESULT!$K429&gt;Y$1,RESULT!$C429+RESULT!$D429&gt;2),"WON",IF(AND(RESULT!$K429&lt;Y$1,RESULT!$C429+RESULT!$D429&lt;3),"WON","LOST"))</f>
        <v>WON</v>
      </c>
      <c r="AA370" t="str">
        <f t="shared" ca="1" si="246"/>
        <v>WON</v>
      </c>
      <c r="AC370" t="str">
        <f ca="1">IF(AND(RESULT!$G429&gt;AC$1,RESULT!$C429+RESULT!$D429&gt;2),"WON",IF(AND(RESULT!$G429&lt;AC$1,RESULT!$C429+RESULT!$D429&lt;3),"WON","LOST"))</f>
        <v>WON</v>
      </c>
      <c r="AD370" t="str">
        <f ca="1">IF(AND(RESULT!$K429&gt;AC$1,RESULT!$C429+RESULT!$D429&gt;2),"WON",IF(AND(RESULT!$K429&lt;AC$1,RESULT!$C429+RESULT!$D429&lt;3),"WON","LOST"))</f>
        <v>LOST</v>
      </c>
      <c r="AE370" t="str">
        <f t="shared" ca="1" si="247"/>
        <v>DP</v>
      </c>
    </row>
    <row r="371" spans="1:31">
      <c r="A371" t="str">
        <f ca="1">IF(AND(RESULT!$G430&gt;A$1,RESULT!$C430+RESULT!$D430&gt;2),"WON",IF(AND(RESULT!$G430&lt;A$1,RESULT!$C430+RESULT!$D430&lt;3),"WON","LOST"))</f>
        <v>WON</v>
      </c>
      <c r="B371" t="str">
        <f ca="1">IF(AND(RESULT!$K430&gt;A$1,RESULT!$C430+RESULT!$D430&gt;2),"WON",IF(AND(RESULT!$K430&lt;A$1,RESULT!$C430+RESULT!$D430&lt;3),"WON","LOST"))</f>
        <v>WON</v>
      </c>
      <c r="C371" t="str">
        <f t="shared" ca="1" si="240"/>
        <v>WON</v>
      </c>
      <c r="E371" t="str">
        <f ca="1">IF(AND(RESULT!$G430&gt;E$1,RESULT!$C430+RESULT!$D430&gt;2),"WON",IF(AND(RESULT!$G430&lt;E$1,RESULT!$C430+RESULT!$D430&lt;3),"WON","LOST"))</f>
        <v>LOST</v>
      </c>
      <c r="F371" t="str">
        <f ca="1">IF(AND(RESULT!$K430&gt;E$1,RESULT!$C430+RESULT!$D430&gt;2),"WON",IF(AND(RESULT!$K430&lt;E$1,RESULT!$C430+RESULT!$D430&lt;3),"WON","LOST"))</f>
        <v>WON</v>
      </c>
      <c r="G371" t="str">
        <f t="shared" ca="1" si="241"/>
        <v>DP</v>
      </c>
      <c r="I371" t="str">
        <f ca="1">IF(AND(RESULT!$G430&gt;I$1,RESULT!$C430+RESULT!$D430&gt;2),"WON",IF(AND(RESULT!$G430&lt;I$1,RESULT!$C430+RESULT!$D430&lt;3),"WON","LOST"))</f>
        <v>LOST</v>
      </c>
      <c r="J371" t="str">
        <f ca="1">IF(AND(RESULT!$K430&gt;I$1,RESULT!$C430+RESULT!$D430&gt;2),"WON",IF(AND(RESULT!$K430&lt;I$1,RESULT!$C430+RESULT!$D430&lt;3),"WON","LOST"))</f>
        <v>WON</v>
      </c>
      <c r="K371" t="str">
        <f t="shared" ca="1" si="242"/>
        <v>DP</v>
      </c>
      <c r="M371" t="str">
        <f ca="1">IF(AND(RESULT!$G430&gt;M$1,RESULT!$C430+RESULT!$D430&gt;2),"WON",IF(AND(RESULT!$G430&lt;M$1,RESULT!$C430+RESULT!$D430&lt;3),"WON","LOST"))</f>
        <v>LOST</v>
      </c>
      <c r="N371" t="str">
        <f ca="1">IF(AND(RESULT!$K430&gt;M$1,RESULT!$C430+RESULT!$D430&gt;2),"WON",IF(AND(RESULT!$K430&lt;M$1,RESULT!$C430+RESULT!$D430&lt;3),"WON","LOST"))</f>
        <v>WON</v>
      </c>
      <c r="O371" t="str">
        <f t="shared" ca="1" si="243"/>
        <v>DP</v>
      </c>
      <c r="Q371" t="str">
        <f ca="1">IF(AND(RESULT!$G430&gt;Q$1,RESULT!$C430+RESULT!$D430&gt;2),"WON",IF(AND(RESULT!$G430&lt;Q$1,RESULT!$C430+RESULT!$D430&lt;3),"WON","LOST"))</f>
        <v>LOST</v>
      </c>
      <c r="R371" t="str">
        <f ca="1">IF(AND(RESULT!$K430&gt;Q$1,RESULT!$C430+RESULT!$D430&gt;2),"WON",IF(AND(RESULT!$K430&lt;Q$1,RESULT!$C430+RESULT!$D430&lt;3),"WON","LOST"))</f>
        <v>LOST</v>
      </c>
      <c r="S371" t="str">
        <f t="shared" ca="1" si="244"/>
        <v>LOST</v>
      </c>
      <c r="U371" t="str">
        <f ca="1">IF(AND(RESULT!$G430&gt;U$1,RESULT!$C430+RESULT!$D430&gt;2),"WON",IF(AND(RESULT!$G430&lt;U$1,RESULT!$C430+RESULT!$D430&lt;3),"WON","LOST"))</f>
        <v>LOST</v>
      </c>
      <c r="V371" t="str">
        <f ca="1">IF(AND(RESULT!$K430&gt;U$1,RESULT!$C430+RESULT!$D430&gt;2),"WON",IF(AND(RESULT!$K430&lt;U$1,RESULT!$C430+RESULT!$D430&lt;3),"WON","LOST"))</f>
        <v>LOST</v>
      </c>
      <c r="W371" t="str">
        <f t="shared" ca="1" si="245"/>
        <v>LOST</v>
      </c>
      <c r="Y371" t="str">
        <f ca="1">IF(AND(RESULT!$G430&gt;Y$1,RESULT!$C430+RESULT!$D430&gt;2),"WON",IF(AND(RESULT!$G430&lt;Y$1,RESULT!$C430+RESULT!$D430&lt;3),"WON","LOST"))</f>
        <v>LOST</v>
      </c>
      <c r="Z371" t="str">
        <f ca="1">IF(AND(RESULT!$K430&gt;Y$1,RESULT!$C430+RESULT!$D430&gt;2),"WON",IF(AND(RESULT!$K430&lt;Y$1,RESULT!$C430+RESULT!$D430&lt;3),"WON","LOST"))</f>
        <v>LOST</v>
      </c>
      <c r="AA371" t="str">
        <f t="shared" ca="1" si="246"/>
        <v>LOST</v>
      </c>
      <c r="AC371" t="str">
        <f ca="1">IF(AND(RESULT!$G430&gt;AC$1,RESULT!$C430+RESULT!$D430&gt;2),"WON",IF(AND(RESULT!$G430&lt;AC$1,RESULT!$C430+RESULT!$D430&lt;3),"WON","LOST"))</f>
        <v>WON</v>
      </c>
      <c r="AD371" t="str">
        <f ca="1">IF(AND(RESULT!$K430&gt;AC$1,RESULT!$C430+RESULT!$D430&gt;2),"WON",IF(AND(RESULT!$K430&lt;AC$1,RESULT!$C430+RESULT!$D430&lt;3),"WON","LOST"))</f>
        <v>WON</v>
      </c>
      <c r="AE371" t="str">
        <f t="shared" ca="1" si="247"/>
        <v>WON</v>
      </c>
    </row>
    <row r="372" spans="1:31">
      <c r="A372" t="str">
        <f ca="1">IF(AND(RESULT!$G431&gt;A$1,RESULT!$C431+RESULT!$D431&gt;2),"WON",IF(AND(RESULT!$G431&lt;A$1,RESULT!$C431+RESULT!$D431&lt;3),"WON","LOST"))</f>
        <v>LOST</v>
      </c>
      <c r="B372" t="str">
        <f ca="1">IF(AND(RESULT!$K431&gt;A$1,RESULT!$C431+RESULT!$D431&gt;2),"WON",IF(AND(RESULT!$K431&lt;A$1,RESULT!$C431+RESULT!$D431&lt;3),"WON","LOST"))</f>
        <v>LOST</v>
      </c>
      <c r="C372" t="str">
        <f t="shared" ca="1" si="240"/>
        <v>LOST</v>
      </c>
      <c r="E372" t="str">
        <f ca="1">IF(AND(RESULT!$G431&gt;E$1,RESULT!$C431+RESULT!$D431&gt;2),"WON",IF(AND(RESULT!$G431&lt;E$1,RESULT!$C431+RESULT!$D431&lt;3),"WON","LOST"))</f>
        <v>LOST</v>
      </c>
      <c r="F372" t="str">
        <f ca="1">IF(AND(RESULT!$K431&gt;E$1,RESULT!$C431+RESULT!$D431&gt;2),"WON",IF(AND(RESULT!$K431&lt;E$1,RESULT!$C431+RESULT!$D431&lt;3),"WON","LOST"))</f>
        <v>LOST</v>
      </c>
      <c r="G372" t="str">
        <f t="shared" ca="1" si="241"/>
        <v>LOST</v>
      </c>
      <c r="I372" t="str">
        <f ca="1">IF(AND(RESULT!$G431&gt;I$1,RESULT!$C431+RESULT!$D431&gt;2),"WON",IF(AND(RESULT!$G431&lt;I$1,RESULT!$C431+RESULT!$D431&lt;3),"WON","LOST"))</f>
        <v>LOST</v>
      </c>
      <c r="J372" t="str">
        <f ca="1">IF(AND(RESULT!$K431&gt;I$1,RESULT!$C431+RESULT!$D431&gt;2),"WON",IF(AND(RESULT!$K431&lt;I$1,RESULT!$C431+RESULT!$D431&lt;3),"WON","LOST"))</f>
        <v>LOST</v>
      </c>
      <c r="K372" t="str">
        <f t="shared" ca="1" si="242"/>
        <v>LOST</v>
      </c>
      <c r="M372" t="str">
        <f ca="1">IF(AND(RESULT!$G431&gt;M$1,RESULT!$C431+RESULT!$D431&gt;2),"WON",IF(AND(RESULT!$G431&lt;M$1,RESULT!$C431+RESULT!$D431&lt;3),"WON","LOST"))</f>
        <v>LOST</v>
      </c>
      <c r="N372" t="str">
        <f ca="1">IF(AND(RESULT!$K431&gt;M$1,RESULT!$C431+RESULT!$D431&gt;2),"WON",IF(AND(RESULT!$K431&lt;M$1,RESULT!$C431+RESULT!$D431&lt;3),"WON","LOST"))</f>
        <v>LOST</v>
      </c>
      <c r="O372" t="str">
        <f t="shared" ca="1" si="243"/>
        <v>LOST</v>
      </c>
      <c r="Q372" t="str">
        <f ca="1">IF(AND(RESULT!$G431&gt;Q$1,RESULT!$C431+RESULT!$D431&gt;2),"WON",IF(AND(RESULT!$G431&lt;Q$1,RESULT!$C431+RESULT!$D431&lt;3),"WON","LOST"))</f>
        <v>LOST</v>
      </c>
      <c r="R372" t="str">
        <f ca="1">IF(AND(RESULT!$K431&gt;Q$1,RESULT!$C431+RESULT!$D431&gt;2),"WON",IF(AND(RESULT!$K431&lt;Q$1,RESULT!$C431+RESULT!$D431&lt;3),"WON","LOST"))</f>
        <v>LOST</v>
      </c>
      <c r="S372" t="str">
        <f t="shared" ca="1" si="244"/>
        <v>LOST</v>
      </c>
      <c r="U372" t="str">
        <f ca="1">IF(AND(RESULT!$G431&gt;U$1,RESULT!$C431+RESULT!$D431&gt;2),"WON",IF(AND(RESULT!$G431&lt;U$1,RESULT!$C431+RESULT!$D431&lt;3),"WON","LOST"))</f>
        <v>LOST</v>
      </c>
      <c r="V372" t="str">
        <f ca="1">IF(AND(RESULT!$K431&gt;U$1,RESULT!$C431+RESULT!$D431&gt;2),"WON",IF(AND(RESULT!$K431&lt;U$1,RESULT!$C431+RESULT!$D431&lt;3),"WON","LOST"))</f>
        <v>LOST</v>
      </c>
      <c r="W372" t="str">
        <f t="shared" ca="1" si="245"/>
        <v>LOST</v>
      </c>
      <c r="Y372" t="str">
        <f ca="1">IF(AND(RESULT!$G431&gt;Y$1,RESULT!$C431+RESULT!$D431&gt;2),"WON",IF(AND(RESULT!$G431&lt;Y$1,RESULT!$C431+RESULT!$D431&lt;3),"WON","LOST"))</f>
        <v>LOST</v>
      </c>
      <c r="Z372" t="str">
        <f ca="1">IF(AND(RESULT!$K431&gt;Y$1,RESULT!$C431+RESULT!$D431&gt;2),"WON",IF(AND(RESULT!$K431&lt;Y$1,RESULT!$C431+RESULT!$D431&lt;3),"WON","LOST"))</f>
        <v>LOST</v>
      </c>
      <c r="AA372" t="str">
        <f t="shared" ca="1" si="246"/>
        <v>LOST</v>
      </c>
      <c r="AC372" t="str">
        <f ca="1">IF(AND(RESULT!$G431&gt;AC$1,RESULT!$C431+RESULT!$D431&gt;2),"WON",IF(AND(RESULT!$G431&lt;AC$1,RESULT!$C431+RESULT!$D431&lt;3),"WON","LOST"))</f>
        <v>WON</v>
      </c>
      <c r="AD372" t="str">
        <f ca="1">IF(AND(RESULT!$K431&gt;AC$1,RESULT!$C431+RESULT!$D431&gt;2),"WON",IF(AND(RESULT!$K431&lt;AC$1,RESULT!$C431+RESULT!$D431&lt;3),"WON","LOST"))</f>
        <v>WON</v>
      </c>
      <c r="AE372" t="str">
        <f t="shared" ca="1" si="247"/>
        <v>WON</v>
      </c>
    </row>
    <row r="375" spans="1:31">
      <c r="A375" t="str">
        <f ca="1">IF(AND(RESULT!$G434&gt;A$1,RESULT!$C434+RESULT!$D434&gt;2),"WON",IF(AND(RESULT!$G434&lt;A$1,RESULT!$C434+RESULT!$D434&lt;3),"WON","LOST"))</f>
        <v>LOST</v>
      </c>
      <c r="B375" t="str">
        <f ca="1">IF(AND(RESULT!$K434&gt;A$1,RESULT!$C434+RESULT!$D434&gt;2),"WON",IF(AND(RESULT!$K434&lt;A$1,RESULT!$C434+RESULT!$D434&lt;3),"WON","LOST"))</f>
        <v>LOST</v>
      </c>
      <c r="C375" t="str">
        <f ca="1">IF(AND(A375="WON",B375="WON"),"WON",IF(AND(A375="LOST",B375="LOST"),"LOST","DP"))</f>
        <v>LOST</v>
      </c>
      <c r="E375" t="str">
        <f ca="1">IF(AND(RESULT!$G434&gt;E$1,RESULT!$C434+RESULT!$D434&gt;2),"WON",IF(AND(RESULT!$G434&lt;E$1,RESULT!$C434+RESULT!$D434&lt;3),"WON","LOST"))</f>
        <v>LOST</v>
      </c>
      <c r="F375" t="str">
        <f ca="1">IF(AND(RESULT!$K434&gt;E$1,RESULT!$C434+RESULT!$D434&gt;2),"WON",IF(AND(RESULT!$K434&lt;E$1,RESULT!$C434+RESULT!$D434&lt;3),"WON","LOST"))</f>
        <v>LOST</v>
      </c>
      <c r="G375" t="str">
        <f ca="1">IF(AND(E375="WON",F375="WON"),"WON",IF(AND(E375="LOST",F375="LOST"),"LOST","DP"))</f>
        <v>LOST</v>
      </c>
      <c r="I375" t="str">
        <f ca="1">IF(AND(RESULT!$G434&gt;I$1,RESULT!$C434+RESULT!$D434&gt;2),"WON",IF(AND(RESULT!$G434&lt;I$1,RESULT!$C434+RESULT!$D434&lt;3),"WON","LOST"))</f>
        <v>LOST</v>
      </c>
      <c r="J375" t="str">
        <f ca="1">IF(AND(RESULT!$K434&gt;I$1,RESULT!$C434+RESULT!$D434&gt;2),"WON",IF(AND(RESULT!$K434&lt;I$1,RESULT!$C434+RESULT!$D434&lt;3),"WON","LOST"))</f>
        <v>LOST</v>
      </c>
      <c r="K375" t="str">
        <f ca="1">IF(AND(I375="WON",J375="WON"),"WON",IF(AND(I375="LOST",J375="LOST"),"LOST","DP"))</f>
        <v>LOST</v>
      </c>
      <c r="M375" t="str">
        <f ca="1">IF(AND(RESULT!$G434&gt;M$1,RESULT!$C434+RESULT!$D434&gt;2),"WON",IF(AND(RESULT!$G434&lt;M$1,RESULT!$C434+RESULT!$D434&lt;3),"WON","LOST"))</f>
        <v>LOST</v>
      </c>
      <c r="N375" t="str">
        <f ca="1">IF(AND(RESULT!$K434&gt;M$1,RESULT!$C434+RESULT!$D434&gt;2),"WON",IF(AND(RESULT!$K434&lt;M$1,RESULT!$C434+RESULT!$D434&lt;3),"WON","LOST"))</f>
        <v>LOST</v>
      </c>
      <c r="O375" t="str">
        <f ca="1">IF(AND(M375="WON",N375="WON"),"WON",IF(AND(M375="LOST",N375="LOST"),"LOST","DP"))</f>
        <v>LOST</v>
      </c>
      <c r="Q375" t="str">
        <f ca="1">IF(AND(RESULT!$G434&gt;Q$1,RESULT!$C434+RESULT!$D434&gt;2),"WON",IF(AND(RESULT!$G434&lt;Q$1,RESULT!$C434+RESULT!$D434&lt;3),"WON","LOST"))</f>
        <v>LOST</v>
      </c>
      <c r="R375" t="str">
        <f ca="1">IF(AND(RESULT!$K434&gt;Q$1,RESULT!$C434+RESULT!$D434&gt;2),"WON",IF(AND(RESULT!$K434&lt;Q$1,RESULT!$C434+RESULT!$D434&lt;3),"WON","LOST"))</f>
        <v>LOST</v>
      </c>
      <c r="S375" t="str">
        <f ca="1">IF(AND(Q375="WON",R375="WON"),"WON",IF(AND(Q375="LOST",R375="LOST"),"LOST","DP"))</f>
        <v>LOST</v>
      </c>
      <c r="U375" t="str">
        <f ca="1">IF(AND(RESULT!$G434&gt;U$1,RESULT!$C434+RESULT!$D434&gt;2),"WON",IF(AND(RESULT!$G434&lt;U$1,RESULT!$C434+RESULT!$D434&lt;3),"WON","LOST"))</f>
        <v>LOST</v>
      </c>
      <c r="V375" t="str">
        <f ca="1">IF(AND(RESULT!$K434&gt;U$1,RESULT!$C434+RESULT!$D434&gt;2),"WON",IF(AND(RESULT!$K434&lt;U$1,RESULT!$C434+RESULT!$D434&lt;3),"WON","LOST"))</f>
        <v>LOST</v>
      </c>
      <c r="W375" t="str">
        <f ca="1">IF(AND(U375="WON",V375="WON"),"WON",IF(AND(U375="LOST",V375="LOST"),"LOST","DP"))</f>
        <v>LOST</v>
      </c>
      <c r="Y375" t="str">
        <f ca="1">IF(AND(RESULT!$G434&gt;Y$1,RESULT!$C434+RESULT!$D434&gt;2),"WON",IF(AND(RESULT!$G434&lt;Y$1,RESULT!$C434+RESULT!$D434&lt;3),"WON","LOST"))</f>
        <v>LOST</v>
      </c>
      <c r="Z375" t="str">
        <f ca="1">IF(AND(RESULT!$K434&gt;Y$1,RESULT!$C434+RESULT!$D434&gt;2),"WON",IF(AND(RESULT!$K434&lt;Y$1,RESULT!$C434+RESULT!$D434&lt;3),"WON","LOST"))</f>
        <v>LOST</v>
      </c>
      <c r="AA375" t="str">
        <f ca="1">IF(AND(Y375="WON",Z375="WON"),"WON",IF(AND(Y375="LOST",Z375="LOST"),"LOST","DP"))</f>
        <v>LOST</v>
      </c>
      <c r="AC375" t="str">
        <f ca="1">IF(AND(RESULT!$G434&gt;AC$1,RESULT!$C434+RESULT!$D434&gt;2),"WON",IF(AND(RESULT!$G434&lt;AC$1,RESULT!$C434+RESULT!$D434&lt;3),"WON","LOST"))</f>
        <v>WON</v>
      </c>
      <c r="AD375" t="str">
        <f ca="1">IF(AND(RESULT!$K434&gt;AC$1,RESULT!$C434+RESULT!$D434&gt;2),"WON",IF(AND(RESULT!$K434&lt;AC$1,RESULT!$C434+RESULT!$D434&lt;3),"WON","LOST"))</f>
        <v>LOST</v>
      </c>
      <c r="AE375" t="str">
        <f ca="1">IF(AND(AC375="WON",AD375="WON"),"WON",IF(AND(AC375="LOST",AD375="LOST"),"LOST","DP"))</f>
        <v>DP</v>
      </c>
    </row>
    <row r="376" spans="1:31">
      <c r="A376" t="str">
        <f ca="1">IF(AND(RESULT!$G435&gt;A$1,RESULT!$C435+RESULT!$D435&gt;2),"WON",IF(AND(RESULT!$G435&lt;A$1,RESULT!$C435+RESULT!$D435&lt;3),"WON","LOST"))</f>
        <v>WON</v>
      </c>
      <c r="B376" t="str">
        <f ca="1">IF(AND(RESULT!$K435&gt;A$1,RESULT!$C435+RESULT!$D435&gt;2),"WON",IF(AND(RESULT!$K435&lt;A$1,RESULT!$C435+RESULT!$D435&lt;3),"WON","LOST"))</f>
        <v>WON</v>
      </c>
      <c r="C376" t="str">
        <f t="shared" ref="C376:C384" ca="1" si="248">IF(AND(A376="WON",B376="WON"),"WON",IF(AND(A376="LOST",B376="LOST"),"LOST","DP"))</f>
        <v>WON</v>
      </c>
      <c r="E376" t="str">
        <f ca="1">IF(AND(RESULT!$G435&gt;E$1,RESULT!$C435+RESULT!$D435&gt;2),"WON",IF(AND(RESULT!$G435&lt;E$1,RESULT!$C435+RESULT!$D435&lt;3),"WON","LOST"))</f>
        <v>WON</v>
      </c>
      <c r="F376" t="str">
        <f ca="1">IF(AND(RESULT!$K435&gt;E$1,RESULT!$C435+RESULT!$D435&gt;2),"WON",IF(AND(RESULT!$K435&lt;E$1,RESULT!$C435+RESULT!$D435&lt;3),"WON","LOST"))</f>
        <v>WON</v>
      </c>
      <c r="G376" t="str">
        <f t="shared" ref="G376:G384" ca="1" si="249">IF(AND(E376="WON",F376="WON"),"WON",IF(AND(E376="LOST",F376="LOST"),"LOST","DP"))</f>
        <v>WON</v>
      </c>
      <c r="I376" t="str">
        <f ca="1">IF(AND(RESULT!$G435&gt;I$1,RESULT!$C435+RESULT!$D435&gt;2),"WON",IF(AND(RESULT!$G435&lt;I$1,RESULT!$C435+RESULT!$D435&lt;3),"WON","LOST"))</f>
        <v>WON</v>
      </c>
      <c r="J376" t="str">
        <f ca="1">IF(AND(RESULT!$K435&gt;I$1,RESULT!$C435+RESULT!$D435&gt;2),"WON",IF(AND(RESULT!$K435&lt;I$1,RESULT!$C435+RESULT!$D435&lt;3),"WON","LOST"))</f>
        <v>WON</v>
      </c>
      <c r="K376" t="str">
        <f t="shared" ref="K376:K384" ca="1" si="250">IF(AND(I376="WON",J376="WON"),"WON",IF(AND(I376="LOST",J376="LOST"),"LOST","DP"))</f>
        <v>WON</v>
      </c>
      <c r="M376" t="str">
        <f ca="1">IF(AND(RESULT!$G435&gt;M$1,RESULT!$C435+RESULT!$D435&gt;2),"WON",IF(AND(RESULT!$G435&lt;M$1,RESULT!$C435+RESULT!$D435&lt;3),"WON","LOST"))</f>
        <v>WON</v>
      </c>
      <c r="N376" t="str">
        <f ca="1">IF(AND(RESULT!$K435&gt;M$1,RESULT!$C435+RESULT!$D435&gt;2),"WON",IF(AND(RESULT!$K435&lt;M$1,RESULT!$C435+RESULT!$D435&lt;3),"WON","LOST"))</f>
        <v>WON</v>
      </c>
      <c r="O376" t="str">
        <f t="shared" ref="O376:O384" ca="1" si="251">IF(AND(M376="WON",N376="WON"),"WON",IF(AND(M376="LOST",N376="LOST"),"LOST","DP"))</f>
        <v>WON</v>
      </c>
      <c r="Q376" t="str">
        <f ca="1">IF(AND(RESULT!$G435&gt;Q$1,RESULT!$C435+RESULT!$D435&gt;2),"WON",IF(AND(RESULT!$G435&lt;Q$1,RESULT!$C435+RESULT!$D435&lt;3),"WON","LOST"))</f>
        <v>WON</v>
      </c>
      <c r="R376" t="str">
        <f ca="1">IF(AND(RESULT!$K435&gt;Q$1,RESULT!$C435+RESULT!$D435&gt;2),"WON",IF(AND(RESULT!$K435&lt;Q$1,RESULT!$C435+RESULT!$D435&lt;3),"WON","LOST"))</f>
        <v>WON</v>
      </c>
      <c r="S376" t="str">
        <f t="shared" ref="S376:S384" ca="1" si="252">IF(AND(Q376="WON",R376="WON"),"WON",IF(AND(Q376="LOST",R376="LOST"),"LOST","DP"))</f>
        <v>WON</v>
      </c>
      <c r="U376" t="str">
        <f ca="1">IF(AND(RESULT!$G435&gt;U$1,RESULT!$C435+RESULT!$D435&gt;2),"WON",IF(AND(RESULT!$G435&lt;U$1,RESULT!$C435+RESULT!$D435&lt;3),"WON","LOST"))</f>
        <v>WON</v>
      </c>
      <c r="V376" t="str">
        <f ca="1">IF(AND(RESULT!$K435&gt;U$1,RESULT!$C435+RESULT!$D435&gt;2),"WON",IF(AND(RESULT!$K435&lt;U$1,RESULT!$C435+RESULT!$D435&lt;3),"WON","LOST"))</f>
        <v>WON</v>
      </c>
      <c r="W376" t="str">
        <f t="shared" ref="W376:W384" ca="1" si="253">IF(AND(U376="WON",V376="WON"),"WON",IF(AND(U376="LOST",V376="LOST"),"LOST","DP"))</f>
        <v>WON</v>
      </c>
      <c r="Y376" t="str">
        <f ca="1">IF(AND(RESULT!$G435&gt;Y$1,RESULT!$C435+RESULT!$D435&gt;2),"WON",IF(AND(RESULT!$G435&lt;Y$1,RESULT!$C435+RESULT!$D435&lt;3),"WON","LOST"))</f>
        <v>WON</v>
      </c>
      <c r="Z376" t="str">
        <f ca="1">IF(AND(RESULT!$K435&gt;Y$1,RESULT!$C435+RESULT!$D435&gt;2),"WON",IF(AND(RESULT!$K435&lt;Y$1,RESULT!$C435+RESULT!$D435&lt;3),"WON","LOST"))</f>
        <v>WON</v>
      </c>
      <c r="AA376" t="str">
        <f t="shared" ref="AA376:AA384" ca="1" si="254">IF(AND(Y376="WON",Z376="WON"),"WON",IF(AND(Y376="LOST",Z376="LOST"),"LOST","DP"))</f>
        <v>WON</v>
      </c>
      <c r="AC376" t="str">
        <f ca="1">IF(AND(RESULT!$G435&gt;AC$1,RESULT!$C435+RESULT!$D435&gt;2),"WON",IF(AND(RESULT!$G435&lt;AC$1,RESULT!$C435+RESULT!$D435&lt;3),"WON","LOST"))</f>
        <v>LOST</v>
      </c>
      <c r="AD376" t="str">
        <f ca="1">IF(AND(RESULT!$K435&gt;AC$1,RESULT!$C435+RESULT!$D435&gt;2),"WON",IF(AND(RESULT!$K435&lt;AC$1,RESULT!$C435+RESULT!$D435&lt;3),"WON","LOST"))</f>
        <v>WON</v>
      </c>
      <c r="AE376" t="str">
        <f t="shared" ref="AE376:AE384" ca="1" si="255">IF(AND(AC376="WON",AD376="WON"),"WON",IF(AND(AC376="LOST",AD376="LOST"),"LOST","DP"))</f>
        <v>DP</v>
      </c>
    </row>
    <row r="377" spans="1:31">
      <c r="A377" t="str">
        <f ca="1">IF(AND(RESULT!$G436&gt;A$1,RESULT!$C436+RESULT!$D436&gt;2),"WON",IF(AND(RESULT!$G436&lt;A$1,RESULT!$C436+RESULT!$D436&lt;3),"WON","LOST"))</f>
        <v>LOST</v>
      </c>
      <c r="B377" t="str">
        <f ca="1">IF(AND(RESULT!$K436&gt;A$1,RESULT!$C436+RESULT!$D436&gt;2),"WON",IF(AND(RESULT!$K436&lt;A$1,RESULT!$C436+RESULT!$D436&lt;3),"WON","LOST"))</f>
        <v>LOST</v>
      </c>
      <c r="C377" t="str">
        <f t="shared" ca="1" si="248"/>
        <v>LOST</v>
      </c>
      <c r="E377" t="str">
        <f ca="1">IF(AND(RESULT!$G436&gt;E$1,RESULT!$C436+RESULT!$D436&gt;2),"WON",IF(AND(RESULT!$G436&lt;E$1,RESULT!$C436+RESULT!$D436&lt;3),"WON","LOST"))</f>
        <v>LOST</v>
      </c>
      <c r="F377" t="str">
        <f ca="1">IF(AND(RESULT!$K436&gt;E$1,RESULT!$C436+RESULT!$D436&gt;2),"WON",IF(AND(RESULT!$K436&lt;E$1,RESULT!$C436+RESULT!$D436&lt;3),"WON","LOST"))</f>
        <v>LOST</v>
      </c>
      <c r="G377" t="str">
        <f t="shared" ca="1" si="249"/>
        <v>LOST</v>
      </c>
      <c r="I377" t="str">
        <f ca="1">IF(AND(RESULT!$G436&gt;I$1,RESULT!$C436+RESULT!$D436&gt;2),"WON",IF(AND(RESULT!$G436&lt;I$1,RESULT!$C436+RESULT!$D436&lt;3),"WON","LOST"))</f>
        <v>LOST</v>
      </c>
      <c r="J377" t="str">
        <f ca="1">IF(AND(RESULT!$K436&gt;I$1,RESULT!$C436+RESULT!$D436&gt;2),"WON",IF(AND(RESULT!$K436&lt;I$1,RESULT!$C436+RESULT!$D436&lt;3),"WON","LOST"))</f>
        <v>LOST</v>
      </c>
      <c r="K377" t="str">
        <f t="shared" ca="1" si="250"/>
        <v>LOST</v>
      </c>
      <c r="M377" t="str">
        <f ca="1">IF(AND(RESULT!$G436&gt;M$1,RESULT!$C436+RESULT!$D436&gt;2),"WON",IF(AND(RESULT!$G436&lt;M$1,RESULT!$C436+RESULT!$D436&lt;3),"WON","LOST"))</f>
        <v>LOST</v>
      </c>
      <c r="N377" t="str">
        <f ca="1">IF(AND(RESULT!$K436&gt;M$1,RESULT!$C436+RESULT!$D436&gt;2),"WON",IF(AND(RESULT!$K436&lt;M$1,RESULT!$C436+RESULT!$D436&lt;3),"WON","LOST"))</f>
        <v>LOST</v>
      </c>
      <c r="O377" t="str">
        <f t="shared" ca="1" si="251"/>
        <v>LOST</v>
      </c>
      <c r="Q377" t="str">
        <f ca="1">IF(AND(RESULT!$G436&gt;Q$1,RESULT!$C436+RESULT!$D436&gt;2),"WON",IF(AND(RESULT!$G436&lt;Q$1,RESULT!$C436+RESULT!$D436&lt;3),"WON","LOST"))</f>
        <v>LOST</v>
      </c>
      <c r="R377" t="str">
        <f ca="1">IF(AND(RESULT!$K436&gt;Q$1,RESULT!$C436+RESULT!$D436&gt;2),"WON",IF(AND(RESULT!$K436&lt;Q$1,RESULT!$C436+RESULT!$D436&lt;3),"WON","LOST"))</f>
        <v>LOST</v>
      </c>
      <c r="S377" t="str">
        <f t="shared" ca="1" si="252"/>
        <v>LOST</v>
      </c>
      <c r="U377" t="str">
        <f ca="1">IF(AND(RESULT!$G436&gt;U$1,RESULT!$C436+RESULT!$D436&gt;2),"WON",IF(AND(RESULT!$G436&lt;U$1,RESULT!$C436+RESULT!$D436&lt;3),"WON","LOST"))</f>
        <v>LOST</v>
      </c>
      <c r="V377" t="str">
        <f ca="1">IF(AND(RESULT!$K436&gt;U$1,RESULT!$C436+RESULT!$D436&gt;2),"WON",IF(AND(RESULT!$K436&lt;U$1,RESULT!$C436+RESULT!$D436&lt;3),"WON","LOST"))</f>
        <v>LOST</v>
      </c>
      <c r="W377" t="str">
        <f t="shared" ca="1" si="253"/>
        <v>LOST</v>
      </c>
      <c r="Y377" t="str">
        <f ca="1">IF(AND(RESULT!$G436&gt;Y$1,RESULT!$C436+RESULT!$D436&gt;2),"WON",IF(AND(RESULT!$G436&lt;Y$1,RESULT!$C436+RESULT!$D436&lt;3),"WON","LOST"))</f>
        <v>LOST</v>
      </c>
      <c r="Z377" t="str">
        <f ca="1">IF(AND(RESULT!$K436&gt;Y$1,RESULT!$C436+RESULT!$D436&gt;2),"WON",IF(AND(RESULT!$K436&lt;Y$1,RESULT!$C436+RESULT!$D436&lt;3),"WON","LOST"))</f>
        <v>LOST</v>
      </c>
      <c r="AA377" t="str">
        <f t="shared" ca="1" si="254"/>
        <v>LOST</v>
      </c>
      <c r="AC377" t="str">
        <f ca="1">IF(AND(RESULT!$G436&gt;AC$1,RESULT!$C436+RESULT!$D436&gt;2),"WON",IF(AND(RESULT!$G436&lt;AC$1,RESULT!$C436+RESULT!$D436&lt;3),"WON","LOST"))</f>
        <v>WON</v>
      </c>
      <c r="AD377" t="str">
        <f ca="1">IF(AND(RESULT!$K436&gt;AC$1,RESULT!$C436+RESULT!$D436&gt;2),"WON",IF(AND(RESULT!$K436&lt;AC$1,RESULT!$C436+RESULT!$D436&lt;3),"WON","LOST"))</f>
        <v>LOST</v>
      </c>
      <c r="AE377" t="str">
        <f t="shared" ca="1" si="255"/>
        <v>DP</v>
      </c>
    </row>
    <row r="378" spans="1:31">
      <c r="A378" t="str">
        <f ca="1">IF(AND(RESULT!$G437&gt;A$1,RESULT!$C437+RESULT!$D437&gt;2),"WON",IF(AND(RESULT!$G437&lt;A$1,RESULT!$C437+RESULT!$D437&lt;3),"WON","LOST"))</f>
        <v>WON</v>
      </c>
      <c r="B378" t="str">
        <f ca="1">IF(AND(RESULT!$K437&gt;A$1,RESULT!$C437+RESULT!$D437&gt;2),"WON",IF(AND(RESULT!$K437&lt;A$1,RESULT!$C437+RESULT!$D437&lt;3),"WON","LOST"))</f>
        <v>WON</v>
      </c>
      <c r="C378" t="str">
        <f t="shared" ca="1" si="248"/>
        <v>WON</v>
      </c>
      <c r="E378" t="str">
        <f ca="1">IF(AND(RESULT!$G437&gt;E$1,RESULT!$C437+RESULT!$D437&gt;2),"WON",IF(AND(RESULT!$G437&lt;E$1,RESULT!$C437+RESULT!$D437&lt;3),"WON","LOST"))</f>
        <v>WON</v>
      </c>
      <c r="F378" t="str">
        <f ca="1">IF(AND(RESULT!$K437&gt;E$1,RESULT!$C437+RESULT!$D437&gt;2),"WON",IF(AND(RESULT!$K437&lt;E$1,RESULT!$C437+RESULT!$D437&lt;3),"WON","LOST"))</f>
        <v>WON</v>
      </c>
      <c r="G378" t="str">
        <f t="shared" ca="1" si="249"/>
        <v>WON</v>
      </c>
      <c r="I378" t="str">
        <f ca="1">IF(AND(RESULT!$G437&gt;I$1,RESULT!$C437+RESULT!$D437&gt;2),"WON",IF(AND(RESULT!$G437&lt;I$1,RESULT!$C437+RESULT!$D437&lt;3),"WON","LOST"))</f>
        <v>WON</v>
      </c>
      <c r="J378" t="str">
        <f ca="1">IF(AND(RESULT!$K437&gt;I$1,RESULT!$C437+RESULT!$D437&gt;2),"WON",IF(AND(RESULT!$K437&lt;I$1,RESULT!$C437+RESULT!$D437&lt;3),"WON","LOST"))</f>
        <v>WON</v>
      </c>
      <c r="K378" t="str">
        <f t="shared" ca="1" si="250"/>
        <v>WON</v>
      </c>
      <c r="M378" t="str">
        <f ca="1">IF(AND(RESULT!$G437&gt;M$1,RESULT!$C437+RESULT!$D437&gt;2),"WON",IF(AND(RESULT!$G437&lt;M$1,RESULT!$C437+RESULT!$D437&lt;3),"WON","LOST"))</f>
        <v>WON</v>
      </c>
      <c r="N378" t="str">
        <f ca="1">IF(AND(RESULT!$K437&gt;M$1,RESULT!$C437+RESULT!$D437&gt;2),"WON",IF(AND(RESULT!$K437&lt;M$1,RESULT!$C437+RESULT!$D437&lt;3),"WON","LOST"))</f>
        <v>WON</v>
      </c>
      <c r="O378" t="str">
        <f t="shared" ca="1" si="251"/>
        <v>WON</v>
      </c>
      <c r="Q378" t="str">
        <f ca="1">IF(AND(RESULT!$G437&gt;Q$1,RESULT!$C437+RESULT!$D437&gt;2),"WON",IF(AND(RESULT!$G437&lt;Q$1,RESULT!$C437+RESULT!$D437&lt;3),"WON","LOST"))</f>
        <v>WON</v>
      </c>
      <c r="R378" t="str">
        <f ca="1">IF(AND(RESULT!$K437&gt;Q$1,RESULT!$C437+RESULT!$D437&gt;2),"WON",IF(AND(RESULT!$K437&lt;Q$1,RESULT!$C437+RESULT!$D437&lt;3),"WON","LOST"))</f>
        <v>WON</v>
      </c>
      <c r="S378" t="str">
        <f t="shared" ca="1" si="252"/>
        <v>WON</v>
      </c>
      <c r="U378" t="str">
        <f ca="1">IF(AND(RESULT!$G437&gt;U$1,RESULT!$C437+RESULT!$D437&gt;2),"WON",IF(AND(RESULT!$G437&lt;U$1,RESULT!$C437+RESULT!$D437&lt;3),"WON","LOST"))</f>
        <v>WON</v>
      </c>
      <c r="V378" t="str">
        <f ca="1">IF(AND(RESULT!$K437&gt;U$1,RESULT!$C437+RESULT!$D437&gt;2),"WON",IF(AND(RESULT!$K437&lt;U$1,RESULT!$C437+RESULT!$D437&lt;3),"WON","LOST"))</f>
        <v>WON</v>
      </c>
      <c r="W378" t="str">
        <f t="shared" ca="1" si="253"/>
        <v>WON</v>
      </c>
      <c r="Y378" t="str">
        <f ca="1">IF(AND(RESULT!$G437&gt;Y$1,RESULT!$C437+RESULT!$D437&gt;2),"WON",IF(AND(RESULT!$G437&lt;Y$1,RESULT!$C437+RESULT!$D437&lt;3),"WON","LOST"))</f>
        <v>WON</v>
      </c>
      <c r="Z378" t="str">
        <f ca="1">IF(AND(RESULT!$K437&gt;Y$1,RESULT!$C437+RESULT!$D437&gt;2),"WON",IF(AND(RESULT!$K437&lt;Y$1,RESULT!$C437+RESULT!$D437&lt;3),"WON","LOST"))</f>
        <v>WON</v>
      </c>
      <c r="AA378" t="str">
        <f t="shared" ca="1" si="254"/>
        <v>WON</v>
      </c>
      <c r="AC378" t="str">
        <f ca="1">IF(AND(RESULT!$G437&gt;AC$1,RESULT!$C437+RESULT!$D437&gt;2),"WON",IF(AND(RESULT!$G437&lt;AC$1,RESULT!$C437+RESULT!$D437&lt;3),"WON","LOST"))</f>
        <v>WON</v>
      </c>
      <c r="AD378" t="str">
        <f ca="1">IF(AND(RESULT!$K437&gt;AC$1,RESULT!$C437+RESULT!$D437&gt;2),"WON",IF(AND(RESULT!$K437&lt;AC$1,RESULT!$C437+RESULT!$D437&lt;3),"WON","LOST"))</f>
        <v>LOST</v>
      </c>
      <c r="AE378" t="str">
        <f t="shared" ca="1" si="255"/>
        <v>DP</v>
      </c>
    </row>
    <row r="379" spans="1:31">
      <c r="A379" t="str">
        <f ca="1">IF(AND(RESULT!$G438&gt;A$1,RESULT!$C438+RESULT!$D438&gt;2),"WON",IF(AND(RESULT!$G438&lt;A$1,RESULT!$C438+RESULT!$D438&lt;3),"WON","LOST"))</f>
        <v>LOST</v>
      </c>
      <c r="B379" t="str">
        <f ca="1">IF(AND(RESULT!$K438&gt;A$1,RESULT!$C438+RESULT!$D438&gt;2),"WON",IF(AND(RESULT!$K438&lt;A$1,RESULT!$C438+RESULT!$D438&lt;3),"WON","LOST"))</f>
        <v>LOST</v>
      </c>
      <c r="C379" t="str">
        <f t="shared" ca="1" si="248"/>
        <v>LOST</v>
      </c>
      <c r="E379" t="str">
        <f ca="1">IF(AND(RESULT!$G438&gt;E$1,RESULT!$C438+RESULT!$D438&gt;2),"WON",IF(AND(RESULT!$G438&lt;E$1,RESULT!$C438+RESULT!$D438&lt;3),"WON","LOST"))</f>
        <v>LOST</v>
      </c>
      <c r="F379" t="str">
        <f ca="1">IF(AND(RESULT!$K438&gt;E$1,RESULT!$C438+RESULT!$D438&gt;2),"WON",IF(AND(RESULT!$K438&lt;E$1,RESULT!$C438+RESULT!$D438&lt;3),"WON","LOST"))</f>
        <v>LOST</v>
      </c>
      <c r="G379" t="str">
        <f t="shared" ca="1" si="249"/>
        <v>LOST</v>
      </c>
      <c r="I379" t="str">
        <f ca="1">IF(AND(RESULT!$G438&gt;I$1,RESULT!$C438+RESULT!$D438&gt;2),"WON",IF(AND(RESULT!$G438&lt;I$1,RESULT!$C438+RESULT!$D438&lt;3),"WON","LOST"))</f>
        <v>LOST</v>
      </c>
      <c r="J379" t="str">
        <f ca="1">IF(AND(RESULT!$K438&gt;I$1,RESULT!$C438+RESULT!$D438&gt;2),"WON",IF(AND(RESULT!$K438&lt;I$1,RESULT!$C438+RESULT!$D438&lt;3),"WON","LOST"))</f>
        <v>LOST</v>
      </c>
      <c r="K379" t="str">
        <f t="shared" ca="1" si="250"/>
        <v>LOST</v>
      </c>
      <c r="M379" t="str">
        <f ca="1">IF(AND(RESULT!$G438&gt;M$1,RESULT!$C438+RESULT!$D438&gt;2),"WON",IF(AND(RESULT!$G438&lt;M$1,RESULT!$C438+RESULT!$D438&lt;3),"WON","LOST"))</f>
        <v>LOST</v>
      </c>
      <c r="N379" t="str">
        <f ca="1">IF(AND(RESULT!$K438&gt;M$1,RESULT!$C438+RESULT!$D438&gt;2),"WON",IF(AND(RESULT!$K438&lt;M$1,RESULT!$C438+RESULT!$D438&lt;3),"WON","LOST"))</f>
        <v>LOST</v>
      </c>
      <c r="O379" t="str">
        <f t="shared" ca="1" si="251"/>
        <v>LOST</v>
      </c>
      <c r="Q379" t="str">
        <f ca="1">IF(AND(RESULT!$G438&gt;Q$1,RESULT!$C438+RESULT!$D438&gt;2),"WON",IF(AND(RESULT!$G438&lt;Q$1,RESULT!$C438+RESULT!$D438&lt;3),"WON","LOST"))</f>
        <v>LOST</v>
      </c>
      <c r="R379" t="str">
        <f ca="1">IF(AND(RESULT!$K438&gt;Q$1,RESULT!$C438+RESULT!$D438&gt;2),"WON",IF(AND(RESULT!$K438&lt;Q$1,RESULT!$C438+RESULT!$D438&lt;3),"WON","LOST"))</f>
        <v>LOST</v>
      </c>
      <c r="S379" t="str">
        <f t="shared" ca="1" si="252"/>
        <v>LOST</v>
      </c>
      <c r="U379" t="str">
        <f ca="1">IF(AND(RESULT!$G438&gt;U$1,RESULT!$C438+RESULT!$D438&gt;2),"WON",IF(AND(RESULT!$G438&lt;U$1,RESULT!$C438+RESULT!$D438&lt;3),"WON","LOST"))</f>
        <v>LOST</v>
      </c>
      <c r="V379" t="str">
        <f ca="1">IF(AND(RESULT!$K438&gt;U$1,RESULT!$C438+RESULT!$D438&gt;2),"WON",IF(AND(RESULT!$K438&lt;U$1,RESULT!$C438+RESULT!$D438&lt;3),"WON","LOST"))</f>
        <v>LOST</v>
      </c>
      <c r="W379" t="str">
        <f t="shared" ca="1" si="253"/>
        <v>LOST</v>
      </c>
      <c r="Y379" t="str">
        <f ca="1">IF(AND(RESULT!$G438&gt;Y$1,RESULT!$C438+RESULT!$D438&gt;2),"WON",IF(AND(RESULT!$G438&lt;Y$1,RESULT!$C438+RESULT!$D438&lt;3),"WON","LOST"))</f>
        <v>LOST</v>
      </c>
      <c r="Z379" t="str">
        <f ca="1">IF(AND(RESULT!$K438&gt;Y$1,RESULT!$C438+RESULT!$D438&gt;2),"WON",IF(AND(RESULT!$K438&lt;Y$1,RESULT!$C438+RESULT!$D438&lt;3),"WON","LOST"))</f>
        <v>LOST</v>
      </c>
      <c r="AA379" t="str">
        <f t="shared" ca="1" si="254"/>
        <v>LOST</v>
      </c>
      <c r="AC379" t="str">
        <f ca="1">IF(AND(RESULT!$G438&gt;AC$1,RESULT!$C438+RESULT!$D438&gt;2),"WON",IF(AND(RESULT!$G438&lt;AC$1,RESULT!$C438+RESULT!$D438&lt;3),"WON","LOST"))</f>
        <v>LOST</v>
      </c>
      <c r="AD379" t="str">
        <f ca="1">IF(AND(RESULT!$K438&gt;AC$1,RESULT!$C438+RESULT!$D438&gt;2),"WON",IF(AND(RESULT!$K438&lt;AC$1,RESULT!$C438+RESULT!$D438&lt;3),"WON","LOST"))</f>
        <v>WON</v>
      </c>
      <c r="AE379" t="str">
        <f t="shared" ca="1" si="255"/>
        <v>DP</v>
      </c>
    </row>
    <row r="380" spans="1:31">
      <c r="A380" t="str">
        <f ca="1">IF(AND(RESULT!$G439&gt;A$1,RESULT!$C439+RESULT!$D439&gt;2),"WON",IF(AND(RESULT!$G439&lt;A$1,RESULT!$C439+RESULT!$D439&lt;3),"WON","LOST"))</f>
        <v>WON</v>
      </c>
      <c r="B380" t="str">
        <f ca="1">IF(AND(RESULT!$K439&gt;A$1,RESULT!$C439+RESULT!$D439&gt;2),"WON",IF(AND(RESULT!$K439&lt;A$1,RESULT!$C439+RESULT!$D439&lt;3),"WON","LOST"))</f>
        <v>LOST</v>
      </c>
      <c r="C380" t="str">
        <f t="shared" ca="1" si="248"/>
        <v>DP</v>
      </c>
      <c r="E380" t="str">
        <f ca="1">IF(AND(RESULT!$G439&gt;E$1,RESULT!$C439+RESULT!$D439&gt;2),"WON",IF(AND(RESULT!$G439&lt;E$1,RESULT!$C439+RESULT!$D439&lt;3),"WON","LOST"))</f>
        <v>WON</v>
      </c>
      <c r="F380" t="str">
        <f ca="1">IF(AND(RESULT!$K439&gt;E$1,RESULT!$C439+RESULT!$D439&gt;2),"WON",IF(AND(RESULT!$K439&lt;E$1,RESULT!$C439+RESULT!$D439&lt;3),"WON","LOST"))</f>
        <v>LOST</v>
      </c>
      <c r="G380" t="str">
        <f t="shared" ca="1" si="249"/>
        <v>DP</v>
      </c>
      <c r="I380" t="str">
        <f ca="1">IF(AND(RESULT!$G439&gt;I$1,RESULT!$C439+RESULT!$D439&gt;2),"WON",IF(AND(RESULT!$G439&lt;I$1,RESULT!$C439+RESULT!$D439&lt;3),"WON","LOST"))</f>
        <v>WON</v>
      </c>
      <c r="J380" t="str">
        <f ca="1">IF(AND(RESULT!$K439&gt;I$1,RESULT!$C439+RESULT!$D439&gt;2),"WON",IF(AND(RESULT!$K439&lt;I$1,RESULT!$C439+RESULT!$D439&lt;3),"WON","LOST"))</f>
        <v>WON</v>
      </c>
      <c r="K380" t="str">
        <f t="shared" ca="1" si="250"/>
        <v>WON</v>
      </c>
      <c r="M380" t="str">
        <f ca="1">IF(AND(RESULT!$G439&gt;M$1,RESULT!$C439+RESULT!$D439&gt;2),"WON",IF(AND(RESULT!$G439&lt;M$1,RESULT!$C439+RESULT!$D439&lt;3),"WON","LOST"))</f>
        <v>WON</v>
      </c>
      <c r="N380" t="str">
        <f ca="1">IF(AND(RESULT!$K439&gt;M$1,RESULT!$C439+RESULT!$D439&gt;2),"WON",IF(AND(RESULT!$K439&lt;M$1,RESULT!$C439+RESULT!$D439&lt;3),"WON","LOST"))</f>
        <v>WON</v>
      </c>
      <c r="O380" t="str">
        <f t="shared" ca="1" si="251"/>
        <v>WON</v>
      </c>
      <c r="Q380" t="str">
        <f ca="1">IF(AND(RESULT!$G439&gt;Q$1,RESULT!$C439+RESULT!$D439&gt;2),"WON",IF(AND(RESULT!$G439&lt;Q$1,RESULT!$C439+RESULT!$D439&lt;3),"WON","LOST"))</f>
        <v>WON</v>
      </c>
      <c r="R380" t="str">
        <f ca="1">IF(AND(RESULT!$K439&gt;Q$1,RESULT!$C439+RESULT!$D439&gt;2),"WON",IF(AND(RESULT!$K439&lt;Q$1,RESULT!$C439+RESULT!$D439&lt;3),"WON","LOST"))</f>
        <v>WON</v>
      </c>
      <c r="S380" t="str">
        <f t="shared" ca="1" si="252"/>
        <v>WON</v>
      </c>
      <c r="U380" t="str">
        <f ca="1">IF(AND(RESULT!$G439&gt;U$1,RESULT!$C439+RESULT!$D439&gt;2),"WON",IF(AND(RESULT!$G439&lt;U$1,RESULT!$C439+RESULT!$D439&lt;3),"WON","LOST"))</f>
        <v>WON</v>
      </c>
      <c r="V380" t="str">
        <f ca="1">IF(AND(RESULT!$K439&gt;U$1,RESULT!$C439+RESULT!$D439&gt;2),"WON",IF(AND(RESULT!$K439&lt;U$1,RESULT!$C439+RESULT!$D439&lt;3),"WON","LOST"))</f>
        <v>WON</v>
      </c>
      <c r="W380" t="str">
        <f t="shared" ca="1" si="253"/>
        <v>WON</v>
      </c>
      <c r="Y380" t="str">
        <f ca="1">IF(AND(RESULT!$G439&gt;Y$1,RESULT!$C439+RESULT!$D439&gt;2),"WON",IF(AND(RESULT!$G439&lt;Y$1,RESULT!$C439+RESULT!$D439&lt;3),"WON","LOST"))</f>
        <v>WON</v>
      </c>
      <c r="Z380" t="str">
        <f ca="1">IF(AND(RESULT!$K439&gt;Y$1,RESULT!$C439+RESULT!$D439&gt;2),"WON",IF(AND(RESULT!$K439&lt;Y$1,RESULT!$C439+RESULT!$D439&lt;3),"WON","LOST"))</f>
        <v>WON</v>
      </c>
      <c r="AA380" t="str">
        <f t="shared" ca="1" si="254"/>
        <v>WON</v>
      </c>
      <c r="AC380" t="str">
        <f ca="1">IF(AND(RESULT!$G439&gt;AC$1,RESULT!$C439+RESULT!$D439&gt;2),"WON",IF(AND(RESULT!$G439&lt;AC$1,RESULT!$C439+RESULT!$D439&lt;3),"WON","LOST"))</f>
        <v>LOST</v>
      </c>
      <c r="AD380" t="str">
        <f ca="1">IF(AND(RESULT!$K439&gt;AC$1,RESULT!$C439+RESULT!$D439&gt;2),"WON",IF(AND(RESULT!$K439&lt;AC$1,RESULT!$C439+RESULT!$D439&lt;3),"WON","LOST"))</f>
        <v>LOST</v>
      </c>
      <c r="AE380" t="str">
        <f t="shared" ca="1" si="255"/>
        <v>LOST</v>
      </c>
    </row>
    <row r="381" spans="1:31">
      <c r="A381" t="str">
        <f ca="1">IF(AND(RESULT!$G440&gt;A$1,RESULT!$C440+RESULT!$D440&gt;2),"WON",IF(AND(RESULT!$G440&lt;A$1,RESULT!$C440+RESULT!$D440&lt;3),"WON","LOST"))</f>
        <v>LOST</v>
      </c>
      <c r="B381" t="str">
        <f ca="1">IF(AND(RESULT!$K440&gt;A$1,RESULT!$C440+RESULT!$D440&gt;2),"WON",IF(AND(RESULT!$K440&lt;A$1,RESULT!$C440+RESULT!$D440&lt;3),"WON","LOST"))</f>
        <v>LOST</v>
      </c>
      <c r="C381" t="str">
        <f t="shared" ca="1" si="248"/>
        <v>LOST</v>
      </c>
      <c r="E381" t="str">
        <f ca="1">IF(AND(RESULT!$G440&gt;E$1,RESULT!$C440+RESULT!$D440&gt;2),"WON",IF(AND(RESULT!$G440&lt;E$1,RESULT!$C440+RESULT!$D440&lt;3),"WON","LOST"))</f>
        <v>LOST</v>
      </c>
      <c r="F381" t="str">
        <f ca="1">IF(AND(RESULT!$K440&gt;E$1,RESULT!$C440+RESULT!$D440&gt;2),"WON",IF(AND(RESULT!$K440&lt;E$1,RESULT!$C440+RESULT!$D440&lt;3),"WON","LOST"))</f>
        <v>LOST</v>
      </c>
      <c r="G381" t="str">
        <f t="shared" ca="1" si="249"/>
        <v>LOST</v>
      </c>
      <c r="I381" t="str">
        <f ca="1">IF(AND(RESULT!$G440&gt;I$1,RESULT!$C440+RESULT!$D440&gt;2),"WON",IF(AND(RESULT!$G440&lt;I$1,RESULT!$C440+RESULT!$D440&lt;3),"WON","LOST"))</f>
        <v>LOST</v>
      </c>
      <c r="J381" t="str">
        <f ca="1">IF(AND(RESULT!$K440&gt;I$1,RESULT!$C440+RESULT!$D440&gt;2),"WON",IF(AND(RESULT!$K440&lt;I$1,RESULT!$C440+RESULT!$D440&lt;3),"WON","LOST"))</f>
        <v>LOST</v>
      </c>
      <c r="K381" t="str">
        <f t="shared" ca="1" si="250"/>
        <v>LOST</v>
      </c>
      <c r="M381" t="str">
        <f ca="1">IF(AND(RESULT!$G440&gt;M$1,RESULT!$C440+RESULT!$D440&gt;2),"WON",IF(AND(RESULT!$G440&lt;M$1,RESULT!$C440+RESULT!$D440&lt;3),"WON","LOST"))</f>
        <v>LOST</v>
      </c>
      <c r="N381" t="str">
        <f ca="1">IF(AND(RESULT!$K440&gt;M$1,RESULT!$C440+RESULT!$D440&gt;2),"WON",IF(AND(RESULT!$K440&lt;M$1,RESULT!$C440+RESULT!$D440&lt;3),"WON","LOST"))</f>
        <v>LOST</v>
      </c>
      <c r="O381" t="str">
        <f t="shared" ca="1" si="251"/>
        <v>LOST</v>
      </c>
      <c r="Q381" t="str">
        <f ca="1">IF(AND(RESULT!$G440&gt;Q$1,RESULT!$C440+RESULT!$D440&gt;2),"WON",IF(AND(RESULT!$G440&lt;Q$1,RESULT!$C440+RESULT!$D440&lt;3),"WON","LOST"))</f>
        <v>LOST</v>
      </c>
      <c r="R381" t="str">
        <f ca="1">IF(AND(RESULT!$K440&gt;Q$1,RESULT!$C440+RESULT!$D440&gt;2),"WON",IF(AND(RESULT!$K440&lt;Q$1,RESULT!$C440+RESULT!$D440&lt;3),"WON","LOST"))</f>
        <v>LOST</v>
      </c>
      <c r="S381" t="str">
        <f t="shared" ca="1" si="252"/>
        <v>LOST</v>
      </c>
      <c r="U381" t="str">
        <f ca="1">IF(AND(RESULT!$G440&gt;U$1,RESULT!$C440+RESULT!$D440&gt;2),"WON",IF(AND(RESULT!$G440&lt;U$1,RESULT!$C440+RESULT!$D440&lt;3),"WON","LOST"))</f>
        <v>LOST</v>
      </c>
      <c r="V381" t="str">
        <f ca="1">IF(AND(RESULT!$K440&gt;U$1,RESULT!$C440+RESULT!$D440&gt;2),"WON",IF(AND(RESULT!$K440&lt;U$1,RESULT!$C440+RESULT!$D440&lt;3),"WON","LOST"))</f>
        <v>LOST</v>
      </c>
      <c r="W381" t="str">
        <f t="shared" ca="1" si="253"/>
        <v>LOST</v>
      </c>
      <c r="Y381" t="str">
        <f ca="1">IF(AND(RESULT!$G440&gt;Y$1,RESULT!$C440+RESULT!$D440&gt;2),"WON",IF(AND(RESULT!$G440&lt;Y$1,RESULT!$C440+RESULT!$D440&lt;3),"WON","LOST"))</f>
        <v>LOST</v>
      </c>
      <c r="Z381" t="str">
        <f ca="1">IF(AND(RESULT!$K440&gt;Y$1,RESULT!$C440+RESULT!$D440&gt;2),"WON",IF(AND(RESULT!$K440&lt;Y$1,RESULT!$C440+RESULT!$D440&lt;3),"WON","LOST"))</f>
        <v>LOST</v>
      </c>
      <c r="AA381" t="str">
        <f t="shared" ca="1" si="254"/>
        <v>LOST</v>
      </c>
      <c r="AC381" t="str">
        <f ca="1">IF(AND(RESULT!$G440&gt;AC$1,RESULT!$C440+RESULT!$D440&gt;2),"WON",IF(AND(RESULT!$G440&lt;AC$1,RESULT!$C440+RESULT!$D440&lt;3),"WON","LOST"))</f>
        <v>WON</v>
      </c>
      <c r="AD381" t="str">
        <f ca="1">IF(AND(RESULT!$K440&gt;AC$1,RESULT!$C440+RESULT!$D440&gt;2),"WON",IF(AND(RESULT!$K440&lt;AC$1,RESULT!$C440+RESULT!$D440&lt;3),"WON","LOST"))</f>
        <v>LOST</v>
      </c>
      <c r="AE381" t="str">
        <f t="shared" ca="1" si="255"/>
        <v>DP</v>
      </c>
    </row>
    <row r="382" spans="1:31">
      <c r="A382" t="str">
        <f ca="1">IF(AND(RESULT!$G441&gt;A$1,RESULT!$C441+RESULT!$D441&gt;2),"WON",IF(AND(RESULT!$G441&lt;A$1,RESULT!$C441+RESULT!$D441&lt;3),"WON","LOST"))</f>
        <v>LOST</v>
      </c>
      <c r="B382" t="str">
        <f ca="1">IF(AND(RESULT!$K441&gt;A$1,RESULT!$C441+RESULT!$D441&gt;2),"WON",IF(AND(RESULT!$K441&lt;A$1,RESULT!$C441+RESULT!$D441&lt;3),"WON","LOST"))</f>
        <v>LOST</v>
      </c>
      <c r="C382" t="str">
        <f t="shared" ca="1" si="248"/>
        <v>LOST</v>
      </c>
      <c r="E382" t="str">
        <f ca="1">IF(AND(RESULT!$G441&gt;E$1,RESULT!$C441+RESULT!$D441&gt;2),"WON",IF(AND(RESULT!$G441&lt;E$1,RESULT!$C441+RESULT!$D441&lt;3),"WON","LOST"))</f>
        <v>LOST</v>
      </c>
      <c r="F382" t="str">
        <f ca="1">IF(AND(RESULT!$K441&gt;E$1,RESULT!$C441+RESULT!$D441&gt;2),"WON",IF(AND(RESULT!$K441&lt;E$1,RESULT!$C441+RESULT!$D441&lt;3),"WON","LOST"))</f>
        <v>LOST</v>
      </c>
      <c r="G382" t="str">
        <f t="shared" ca="1" si="249"/>
        <v>LOST</v>
      </c>
      <c r="I382" t="str">
        <f ca="1">IF(AND(RESULT!$G441&gt;I$1,RESULT!$C441+RESULT!$D441&gt;2),"WON",IF(AND(RESULT!$G441&lt;I$1,RESULT!$C441+RESULT!$D441&lt;3),"WON","LOST"))</f>
        <v>LOST</v>
      </c>
      <c r="J382" t="str">
        <f ca="1">IF(AND(RESULT!$K441&gt;I$1,RESULT!$C441+RESULT!$D441&gt;2),"WON",IF(AND(RESULT!$K441&lt;I$1,RESULT!$C441+RESULT!$D441&lt;3),"WON","LOST"))</f>
        <v>LOST</v>
      </c>
      <c r="K382" t="str">
        <f t="shared" ca="1" si="250"/>
        <v>LOST</v>
      </c>
      <c r="M382" t="str">
        <f ca="1">IF(AND(RESULT!$G441&gt;M$1,RESULT!$C441+RESULT!$D441&gt;2),"WON",IF(AND(RESULT!$G441&lt;M$1,RESULT!$C441+RESULT!$D441&lt;3),"WON","LOST"))</f>
        <v>LOST</v>
      </c>
      <c r="N382" t="str">
        <f ca="1">IF(AND(RESULT!$K441&gt;M$1,RESULT!$C441+RESULT!$D441&gt;2),"WON",IF(AND(RESULT!$K441&lt;M$1,RESULT!$C441+RESULT!$D441&lt;3),"WON","LOST"))</f>
        <v>LOST</v>
      </c>
      <c r="O382" t="str">
        <f t="shared" ca="1" si="251"/>
        <v>LOST</v>
      </c>
      <c r="Q382" t="str">
        <f ca="1">IF(AND(RESULT!$G441&gt;Q$1,RESULT!$C441+RESULT!$D441&gt;2),"WON",IF(AND(RESULT!$G441&lt;Q$1,RESULT!$C441+RESULT!$D441&lt;3),"WON","LOST"))</f>
        <v>LOST</v>
      </c>
      <c r="R382" t="str">
        <f ca="1">IF(AND(RESULT!$K441&gt;Q$1,RESULT!$C441+RESULT!$D441&gt;2),"WON",IF(AND(RESULT!$K441&lt;Q$1,RESULT!$C441+RESULT!$D441&lt;3),"WON","LOST"))</f>
        <v>LOST</v>
      </c>
      <c r="S382" t="str">
        <f t="shared" ca="1" si="252"/>
        <v>LOST</v>
      </c>
      <c r="U382" t="str">
        <f ca="1">IF(AND(RESULT!$G441&gt;U$1,RESULT!$C441+RESULT!$D441&gt;2),"WON",IF(AND(RESULT!$G441&lt;U$1,RESULT!$C441+RESULT!$D441&lt;3),"WON","LOST"))</f>
        <v>LOST</v>
      </c>
      <c r="V382" t="str">
        <f ca="1">IF(AND(RESULT!$K441&gt;U$1,RESULT!$C441+RESULT!$D441&gt;2),"WON",IF(AND(RESULT!$K441&lt;U$1,RESULT!$C441+RESULT!$D441&lt;3),"WON","LOST"))</f>
        <v>LOST</v>
      </c>
      <c r="W382" t="str">
        <f t="shared" ca="1" si="253"/>
        <v>LOST</v>
      </c>
      <c r="Y382" t="str">
        <f ca="1">IF(AND(RESULT!$G441&gt;Y$1,RESULT!$C441+RESULT!$D441&gt;2),"WON",IF(AND(RESULT!$G441&lt;Y$1,RESULT!$C441+RESULT!$D441&lt;3),"WON","LOST"))</f>
        <v>LOST</v>
      </c>
      <c r="Z382" t="str">
        <f ca="1">IF(AND(RESULT!$K441&gt;Y$1,RESULT!$C441+RESULT!$D441&gt;2),"WON",IF(AND(RESULT!$K441&lt;Y$1,RESULT!$C441+RESULT!$D441&lt;3),"WON","LOST"))</f>
        <v>LOST</v>
      </c>
      <c r="AA382" t="str">
        <f t="shared" ca="1" si="254"/>
        <v>LOST</v>
      </c>
      <c r="AC382" t="str">
        <f ca="1">IF(AND(RESULT!$G441&gt;AC$1,RESULT!$C441+RESULT!$D441&gt;2),"WON",IF(AND(RESULT!$G441&lt;AC$1,RESULT!$C441+RESULT!$D441&lt;3),"WON","LOST"))</f>
        <v>WON</v>
      </c>
      <c r="AD382" t="str">
        <f ca="1">IF(AND(RESULT!$K441&gt;AC$1,RESULT!$C441+RESULT!$D441&gt;2),"WON",IF(AND(RESULT!$K441&lt;AC$1,RESULT!$C441+RESULT!$D441&lt;3),"WON","LOST"))</f>
        <v>WON</v>
      </c>
      <c r="AE382" t="str">
        <f t="shared" ca="1" si="255"/>
        <v>WON</v>
      </c>
    </row>
    <row r="383" spans="1:31">
      <c r="A383" t="str">
        <f ca="1">IF(AND(RESULT!$G442&gt;A$1,RESULT!$C442+RESULT!$D442&gt;2),"WON",IF(AND(RESULT!$G442&lt;A$1,RESULT!$C442+RESULT!$D442&lt;3),"WON","LOST"))</f>
        <v>WON</v>
      </c>
      <c r="B383" t="str">
        <f ca="1">IF(AND(RESULT!$K442&gt;A$1,RESULT!$C442+RESULT!$D442&gt;2),"WON",IF(AND(RESULT!$K442&lt;A$1,RESULT!$C442+RESULT!$D442&lt;3),"WON","LOST"))</f>
        <v>WON</v>
      </c>
      <c r="C383" t="str">
        <f t="shared" ca="1" si="248"/>
        <v>WON</v>
      </c>
      <c r="E383" t="str">
        <f ca="1">IF(AND(RESULT!$G442&gt;E$1,RESULT!$C442+RESULT!$D442&gt;2),"WON",IF(AND(RESULT!$G442&lt;E$1,RESULT!$C442+RESULT!$D442&lt;3),"WON","LOST"))</f>
        <v>WON</v>
      </c>
      <c r="F383" t="str">
        <f ca="1">IF(AND(RESULT!$K442&gt;E$1,RESULT!$C442+RESULT!$D442&gt;2),"WON",IF(AND(RESULT!$K442&lt;E$1,RESULT!$C442+RESULT!$D442&lt;3),"WON","LOST"))</f>
        <v>WON</v>
      </c>
      <c r="G383" t="str">
        <f t="shared" ca="1" si="249"/>
        <v>WON</v>
      </c>
      <c r="I383" t="str">
        <f ca="1">IF(AND(RESULT!$G442&gt;I$1,RESULT!$C442+RESULT!$D442&gt;2),"WON",IF(AND(RESULT!$G442&lt;I$1,RESULT!$C442+RESULT!$D442&lt;3),"WON","LOST"))</f>
        <v>WON</v>
      </c>
      <c r="J383" t="str">
        <f ca="1">IF(AND(RESULT!$K442&gt;I$1,RESULT!$C442+RESULT!$D442&gt;2),"WON",IF(AND(RESULT!$K442&lt;I$1,RESULT!$C442+RESULT!$D442&lt;3),"WON","LOST"))</f>
        <v>WON</v>
      </c>
      <c r="K383" t="str">
        <f t="shared" ca="1" si="250"/>
        <v>WON</v>
      </c>
      <c r="M383" t="str">
        <f ca="1">IF(AND(RESULT!$G442&gt;M$1,RESULT!$C442+RESULT!$D442&gt;2),"WON",IF(AND(RESULT!$G442&lt;M$1,RESULT!$C442+RESULT!$D442&lt;3),"WON","LOST"))</f>
        <v>WON</v>
      </c>
      <c r="N383" t="str">
        <f ca="1">IF(AND(RESULT!$K442&gt;M$1,RESULT!$C442+RESULT!$D442&gt;2),"WON",IF(AND(RESULT!$K442&lt;M$1,RESULT!$C442+RESULT!$D442&lt;3),"WON","LOST"))</f>
        <v>WON</v>
      </c>
      <c r="O383" t="str">
        <f t="shared" ca="1" si="251"/>
        <v>WON</v>
      </c>
      <c r="Q383" t="str">
        <f ca="1">IF(AND(RESULT!$G442&gt;Q$1,RESULT!$C442+RESULT!$D442&gt;2),"WON",IF(AND(RESULT!$G442&lt;Q$1,RESULT!$C442+RESULT!$D442&lt;3),"WON","LOST"))</f>
        <v>WON</v>
      </c>
      <c r="R383" t="str">
        <f ca="1">IF(AND(RESULT!$K442&gt;Q$1,RESULT!$C442+RESULT!$D442&gt;2),"WON",IF(AND(RESULT!$K442&lt;Q$1,RESULT!$C442+RESULT!$D442&lt;3),"WON","LOST"))</f>
        <v>WON</v>
      </c>
      <c r="S383" t="str">
        <f t="shared" ca="1" si="252"/>
        <v>WON</v>
      </c>
      <c r="U383" t="str">
        <f ca="1">IF(AND(RESULT!$G442&gt;U$1,RESULT!$C442+RESULT!$D442&gt;2),"WON",IF(AND(RESULT!$G442&lt;U$1,RESULT!$C442+RESULT!$D442&lt;3),"WON","LOST"))</f>
        <v>WON</v>
      </c>
      <c r="V383" t="str">
        <f ca="1">IF(AND(RESULT!$K442&gt;U$1,RESULT!$C442+RESULT!$D442&gt;2),"WON",IF(AND(RESULT!$K442&lt;U$1,RESULT!$C442+RESULT!$D442&lt;3),"WON","LOST"))</f>
        <v>WON</v>
      </c>
      <c r="W383" t="str">
        <f t="shared" ca="1" si="253"/>
        <v>WON</v>
      </c>
      <c r="Y383" t="str">
        <f ca="1">IF(AND(RESULT!$G442&gt;Y$1,RESULT!$C442+RESULT!$D442&gt;2),"WON",IF(AND(RESULT!$G442&lt;Y$1,RESULT!$C442+RESULT!$D442&lt;3),"WON","LOST"))</f>
        <v>WON</v>
      </c>
      <c r="Z383" t="str">
        <f ca="1">IF(AND(RESULT!$K442&gt;Y$1,RESULT!$C442+RESULT!$D442&gt;2),"WON",IF(AND(RESULT!$K442&lt;Y$1,RESULT!$C442+RESULT!$D442&lt;3),"WON","LOST"))</f>
        <v>WON</v>
      </c>
      <c r="AA383" t="str">
        <f t="shared" ca="1" si="254"/>
        <v>WON</v>
      </c>
      <c r="AC383" t="str">
        <f ca="1">IF(AND(RESULT!$G442&gt;AC$1,RESULT!$C442+RESULT!$D442&gt;2),"WON",IF(AND(RESULT!$G442&lt;AC$1,RESULT!$C442+RESULT!$D442&lt;3),"WON","LOST"))</f>
        <v>WON</v>
      </c>
      <c r="AD383" t="str">
        <f ca="1">IF(AND(RESULT!$K442&gt;AC$1,RESULT!$C442+RESULT!$D442&gt;2),"WON",IF(AND(RESULT!$K442&lt;AC$1,RESULT!$C442+RESULT!$D442&lt;3),"WON","LOST"))</f>
        <v>WON</v>
      </c>
      <c r="AE383" t="str">
        <f t="shared" ca="1" si="255"/>
        <v>WON</v>
      </c>
    </row>
    <row r="384" spans="1:31">
      <c r="A384" t="str">
        <f ca="1">IF(AND(RESULT!$G443&gt;A$1,RESULT!$C443+RESULT!$D443&gt;2),"WON",IF(AND(RESULT!$G443&lt;A$1,RESULT!$C443+RESULT!$D443&lt;3),"WON","LOST"))</f>
        <v>WON</v>
      </c>
      <c r="B384" t="str">
        <f ca="1">IF(AND(RESULT!$K443&gt;A$1,RESULT!$C443+RESULT!$D443&gt;2),"WON",IF(AND(RESULT!$K443&lt;A$1,RESULT!$C443+RESULT!$D443&lt;3),"WON","LOST"))</f>
        <v>WON</v>
      </c>
      <c r="C384" t="str">
        <f t="shared" ca="1" si="248"/>
        <v>WON</v>
      </c>
      <c r="E384" t="str">
        <f ca="1">IF(AND(RESULT!$G443&gt;E$1,RESULT!$C443+RESULT!$D443&gt;2),"WON",IF(AND(RESULT!$G443&lt;E$1,RESULT!$C443+RESULT!$D443&lt;3),"WON","LOST"))</f>
        <v>WON</v>
      </c>
      <c r="F384" t="str">
        <f ca="1">IF(AND(RESULT!$K443&gt;E$1,RESULT!$C443+RESULT!$D443&gt;2),"WON",IF(AND(RESULT!$K443&lt;E$1,RESULT!$C443+RESULT!$D443&lt;3),"WON","LOST"))</f>
        <v>WON</v>
      </c>
      <c r="G384" t="str">
        <f t="shared" ca="1" si="249"/>
        <v>WON</v>
      </c>
      <c r="I384" t="str">
        <f ca="1">IF(AND(RESULT!$G443&gt;I$1,RESULT!$C443+RESULT!$D443&gt;2),"WON",IF(AND(RESULT!$G443&lt;I$1,RESULT!$C443+RESULT!$D443&lt;3),"WON","LOST"))</f>
        <v>WON</v>
      </c>
      <c r="J384" t="str">
        <f ca="1">IF(AND(RESULT!$K443&gt;I$1,RESULT!$C443+RESULT!$D443&gt;2),"WON",IF(AND(RESULT!$K443&lt;I$1,RESULT!$C443+RESULT!$D443&lt;3),"WON","LOST"))</f>
        <v>WON</v>
      </c>
      <c r="K384" t="str">
        <f t="shared" ca="1" si="250"/>
        <v>WON</v>
      </c>
      <c r="M384" t="str">
        <f ca="1">IF(AND(RESULT!$G443&gt;M$1,RESULT!$C443+RESULT!$D443&gt;2),"WON",IF(AND(RESULT!$G443&lt;M$1,RESULT!$C443+RESULT!$D443&lt;3),"WON","LOST"))</f>
        <v>WON</v>
      </c>
      <c r="N384" t="str">
        <f ca="1">IF(AND(RESULT!$K443&gt;M$1,RESULT!$C443+RESULT!$D443&gt;2),"WON",IF(AND(RESULT!$K443&lt;M$1,RESULT!$C443+RESULT!$D443&lt;3),"WON","LOST"))</f>
        <v>WON</v>
      </c>
      <c r="O384" t="str">
        <f t="shared" ca="1" si="251"/>
        <v>WON</v>
      </c>
      <c r="Q384" t="str">
        <f ca="1">IF(AND(RESULT!$G443&gt;Q$1,RESULT!$C443+RESULT!$D443&gt;2),"WON",IF(AND(RESULT!$G443&lt;Q$1,RESULT!$C443+RESULT!$D443&lt;3),"WON","LOST"))</f>
        <v>WON</v>
      </c>
      <c r="R384" t="str">
        <f ca="1">IF(AND(RESULT!$K443&gt;Q$1,RESULT!$C443+RESULT!$D443&gt;2),"WON",IF(AND(RESULT!$K443&lt;Q$1,RESULT!$C443+RESULT!$D443&lt;3),"WON","LOST"))</f>
        <v>WON</v>
      </c>
      <c r="S384" t="str">
        <f t="shared" ca="1" si="252"/>
        <v>WON</v>
      </c>
      <c r="U384" t="str">
        <f ca="1">IF(AND(RESULT!$G443&gt;U$1,RESULT!$C443+RESULT!$D443&gt;2),"WON",IF(AND(RESULT!$G443&lt;U$1,RESULT!$C443+RESULT!$D443&lt;3),"WON","LOST"))</f>
        <v>WON</v>
      </c>
      <c r="V384" t="str">
        <f ca="1">IF(AND(RESULT!$K443&gt;U$1,RESULT!$C443+RESULT!$D443&gt;2),"WON",IF(AND(RESULT!$K443&lt;U$1,RESULT!$C443+RESULT!$D443&lt;3),"WON","LOST"))</f>
        <v>WON</v>
      </c>
      <c r="W384" t="str">
        <f t="shared" ca="1" si="253"/>
        <v>WON</v>
      </c>
      <c r="Y384" t="str">
        <f ca="1">IF(AND(RESULT!$G443&gt;Y$1,RESULT!$C443+RESULT!$D443&gt;2),"WON",IF(AND(RESULT!$G443&lt;Y$1,RESULT!$C443+RESULT!$D443&lt;3),"WON","LOST"))</f>
        <v>WON</v>
      </c>
      <c r="Z384" t="str">
        <f ca="1">IF(AND(RESULT!$K443&gt;Y$1,RESULT!$C443+RESULT!$D443&gt;2),"WON",IF(AND(RESULT!$K443&lt;Y$1,RESULT!$C443+RESULT!$D443&lt;3),"WON","LOST"))</f>
        <v>WON</v>
      </c>
      <c r="AA384" t="str">
        <f t="shared" ca="1" si="254"/>
        <v>WON</v>
      </c>
      <c r="AC384" t="str">
        <f ca="1">IF(AND(RESULT!$G443&gt;AC$1,RESULT!$C443+RESULT!$D443&gt;2),"WON",IF(AND(RESULT!$G443&lt;AC$1,RESULT!$C443+RESULT!$D443&lt;3),"WON","LOST"))</f>
        <v>LOST</v>
      </c>
      <c r="AD384" t="str">
        <f ca="1">IF(AND(RESULT!$K443&gt;AC$1,RESULT!$C443+RESULT!$D443&gt;2),"WON",IF(AND(RESULT!$K443&lt;AC$1,RESULT!$C443+RESULT!$D443&lt;3),"WON","LOST"))</f>
        <v>WON</v>
      </c>
      <c r="AE384" t="str">
        <f t="shared" ca="1" si="255"/>
        <v>DP</v>
      </c>
    </row>
    <row r="387" spans="1:31">
      <c r="A387" t="str">
        <f ca="1">IF(AND(RESULT!$G446&gt;A$1,RESULT!$C446+RESULT!$D446&gt;2),"WON",IF(AND(RESULT!$G446&lt;A$1,RESULT!$C446+RESULT!$D446&lt;3),"WON","LOST"))</f>
        <v>WON</v>
      </c>
      <c r="B387" t="str">
        <f ca="1">IF(AND(RESULT!$K446&gt;A$1,RESULT!$C446+RESULT!$D446&gt;2),"WON",IF(AND(RESULT!$K446&lt;A$1,RESULT!$C446+RESULT!$D446&lt;3),"WON","LOST"))</f>
        <v>WON</v>
      </c>
      <c r="C387" t="str">
        <f ca="1">IF(AND(A387="WON",B387="WON"),"WON",IF(AND(A387="LOST",B387="LOST"),"LOST","DP"))</f>
        <v>WON</v>
      </c>
      <c r="E387" t="str">
        <f ca="1">IF(AND(RESULT!$G446&gt;E$1,RESULT!$C446+RESULT!$D446&gt;2),"WON",IF(AND(RESULT!$G446&lt;E$1,RESULT!$C446+RESULT!$D446&lt;3),"WON","LOST"))</f>
        <v>WON</v>
      </c>
      <c r="F387" t="str">
        <f ca="1">IF(AND(RESULT!$K446&gt;E$1,RESULT!$C446+RESULT!$D446&gt;2),"WON",IF(AND(RESULT!$K446&lt;E$1,RESULT!$C446+RESULT!$D446&lt;3),"WON","LOST"))</f>
        <v>WON</v>
      </c>
      <c r="G387" t="str">
        <f ca="1">IF(AND(E387="WON",F387="WON"),"WON",IF(AND(E387="LOST",F387="LOST"),"LOST","DP"))</f>
        <v>WON</v>
      </c>
      <c r="I387" t="str">
        <f ca="1">IF(AND(RESULT!$G446&gt;I$1,RESULT!$C446+RESULT!$D446&gt;2),"WON",IF(AND(RESULT!$G446&lt;I$1,RESULT!$C446+RESULT!$D446&lt;3),"WON","LOST"))</f>
        <v>WON</v>
      </c>
      <c r="J387" t="str">
        <f ca="1">IF(AND(RESULT!$K446&gt;I$1,RESULT!$C446+RESULT!$D446&gt;2),"WON",IF(AND(RESULT!$K446&lt;I$1,RESULT!$C446+RESULT!$D446&lt;3),"WON","LOST"))</f>
        <v>WON</v>
      </c>
      <c r="K387" t="str">
        <f ca="1">IF(AND(I387="WON",J387="WON"),"WON",IF(AND(I387="LOST",J387="LOST"),"LOST","DP"))</f>
        <v>WON</v>
      </c>
      <c r="M387" t="str">
        <f ca="1">IF(AND(RESULT!$G446&gt;M$1,RESULT!$C446+RESULT!$D446&gt;2),"WON",IF(AND(RESULT!$G446&lt;M$1,RESULT!$C446+RESULT!$D446&lt;3),"WON","LOST"))</f>
        <v>WON</v>
      </c>
      <c r="N387" t="str">
        <f ca="1">IF(AND(RESULT!$K446&gt;M$1,RESULT!$C446+RESULT!$D446&gt;2),"WON",IF(AND(RESULT!$K446&lt;M$1,RESULT!$C446+RESULT!$D446&lt;3),"WON","LOST"))</f>
        <v>WON</v>
      </c>
      <c r="O387" t="str">
        <f ca="1">IF(AND(M387="WON",N387="WON"),"WON",IF(AND(M387="LOST",N387="LOST"),"LOST","DP"))</f>
        <v>WON</v>
      </c>
      <c r="Q387" t="str">
        <f ca="1">IF(AND(RESULT!$G446&gt;Q$1,RESULT!$C446+RESULT!$D446&gt;2),"WON",IF(AND(RESULT!$G446&lt;Q$1,RESULT!$C446+RESULT!$D446&lt;3),"WON","LOST"))</f>
        <v>WON</v>
      </c>
      <c r="R387" t="str">
        <f ca="1">IF(AND(RESULT!$K446&gt;Q$1,RESULT!$C446+RESULT!$D446&gt;2),"WON",IF(AND(RESULT!$K446&lt;Q$1,RESULT!$C446+RESULT!$D446&lt;3),"WON","LOST"))</f>
        <v>WON</v>
      </c>
      <c r="S387" t="str">
        <f ca="1">IF(AND(Q387="WON",R387="WON"),"WON",IF(AND(Q387="LOST",R387="LOST"),"LOST","DP"))</f>
        <v>WON</v>
      </c>
      <c r="U387" t="str">
        <f ca="1">IF(AND(RESULT!$G446&gt;U$1,RESULT!$C446+RESULT!$D446&gt;2),"WON",IF(AND(RESULT!$G446&lt;U$1,RESULT!$C446+RESULT!$D446&lt;3),"WON","LOST"))</f>
        <v>WON</v>
      </c>
      <c r="V387" t="str">
        <f ca="1">IF(AND(RESULT!$K446&gt;U$1,RESULT!$C446+RESULT!$D446&gt;2),"WON",IF(AND(RESULT!$K446&lt;U$1,RESULT!$C446+RESULT!$D446&lt;3),"WON","LOST"))</f>
        <v>WON</v>
      </c>
      <c r="W387" t="str">
        <f ca="1">IF(AND(U387="WON",V387="WON"),"WON",IF(AND(U387="LOST",V387="LOST"),"LOST","DP"))</f>
        <v>WON</v>
      </c>
      <c r="Y387" t="str">
        <f ca="1">IF(AND(RESULT!$G446&gt;Y$1,RESULT!$C446+RESULT!$D446&gt;2),"WON",IF(AND(RESULT!$G446&lt;Y$1,RESULT!$C446+RESULT!$D446&lt;3),"WON","LOST"))</f>
        <v>WON</v>
      </c>
      <c r="Z387" t="str">
        <f ca="1">IF(AND(RESULT!$K446&gt;Y$1,RESULT!$C446+RESULT!$D446&gt;2),"WON",IF(AND(RESULT!$K446&lt;Y$1,RESULT!$C446+RESULT!$D446&lt;3),"WON","LOST"))</f>
        <v>WON</v>
      </c>
      <c r="AA387" t="str">
        <f ca="1">IF(AND(Y387="WON",Z387="WON"),"WON",IF(AND(Y387="LOST",Z387="LOST"),"LOST","DP"))</f>
        <v>WON</v>
      </c>
      <c r="AC387" t="str">
        <f ca="1">IF(AND(RESULT!$G446&gt;AC$1,RESULT!$C446+RESULT!$D446&gt;2),"WON",IF(AND(RESULT!$G446&lt;AC$1,RESULT!$C446+RESULT!$D446&lt;3),"WON","LOST"))</f>
        <v>LOST</v>
      </c>
      <c r="AD387" t="str">
        <f ca="1">IF(AND(RESULT!$K446&gt;AC$1,RESULT!$C446+RESULT!$D446&gt;2),"WON",IF(AND(RESULT!$K446&lt;AC$1,RESULT!$C446+RESULT!$D446&lt;3),"WON","LOST"))</f>
        <v>WON</v>
      </c>
      <c r="AE387" t="str">
        <f ca="1">IF(AND(AC387="WON",AD387="WON"),"WON",IF(AND(AC387="LOST",AD387="LOST"),"LOST","DP"))</f>
        <v>DP</v>
      </c>
    </row>
    <row r="388" spans="1:31">
      <c r="A388" t="str">
        <f ca="1">IF(AND(RESULT!$G447&gt;A$1,RESULT!$C447+RESULT!$D447&gt;2),"WON",IF(AND(RESULT!$G447&lt;A$1,RESULT!$C447+RESULT!$D447&lt;3),"WON","LOST"))</f>
        <v>LOST</v>
      </c>
      <c r="B388" t="str">
        <f ca="1">IF(AND(RESULT!$K447&gt;A$1,RESULT!$C447+RESULT!$D447&gt;2),"WON",IF(AND(RESULT!$K447&lt;A$1,RESULT!$C447+RESULT!$D447&lt;3),"WON","LOST"))</f>
        <v>LOST</v>
      </c>
      <c r="C388" t="str">
        <f t="shared" ref="C388:C396" ca="1" si="256">IF(AND(A388="WON",B388="WON"),"WON",IF(AND(A388="LOST",B388="LOST"),"LOST","DP"))</f>
        <v>LOST</v>
      </c>
      <c r="E388" t="str">
        <f ca="1">IF(AND(RESULT!$G447&gt;E$1,RESULT!$C447+RESULT!$D447&gt;2),"WON",IF(AND(RESULT!$G447&lt;E$1,RESULT!$C447+RESULT!$D447&lt;3),"WON","LOST"))</f>
        <v>LOST</v>
      </c>
      <c r="F388" t="str">
        <f ca="1">IF(AND(RESULT!$K447&gt;E$1,RESULT!$C447+RESULT!$D447&gt;2),"WON",IF(AND(RESULT!$K447&lt;E$1,RESULT!$C447+RESULT!$D447&lt;3),"WON","LOST"))</f>
        <v>LOST</v>
      </c>
      <c r="G388" t="str">
        <f t="shared" ref="G388:G396" ca="1" si="257">IF(AND(E388="WON",F388="WON"),"WON",IF(AND(E388="LOST",F388="LOST"),"LOST","DP"))</f>
        <v>LOST</v>
      </c>
      <c r="I388" t="str">
        <f ca="1">IF(AND(RESULT!$G447&gt;I$1,RESULT!$C447+RESULT!$D447&gt;2),"WON",IF(AND(RESULT!$G447&lt;I$1,RESULT!$C447+RESULT!$D447&lt;3),"WON","LOST"))</f>
        <v>LOST</v>
      </c>
      <c r="J388" t="str">
        <f ca="1">IF(AND(RESULT!$K447&gt;I$1,RESULT!$C447+RESULT!$D447&gt;2),"WON",IF(AND(RESULT!$K447&lt;I$1,RESULT!$C447+RESULT!$D447&lt;3),"WON","LOST"))</f>
        <v>LOST</v>
      </c>
      <c r="K388" t="str">
        <f t="shared" ref="K388:K396" ca="1" si="258">IF(AND(I388="WON",J388="WON"),"WON",IF(AND(I388="LOST",J388="LOST"),"LOST","DP"))</f>
        <v>LOST</v>
      </c>
      <c r="M388" t="str">
        <f ca="1">IF(AND(RESULT!$G447&gt;M$1,RESULT!$C447+RESULT!$D447&gt;2),"WON",IF(AND(RESULT!$G447&lt;M$1,RESULT!$C447+RESULT!$D447&lt;3),"WON","LOST"))</f>
        <v>LOST</v>
      </c>
      <c r="N388" t="str">
        <f ca="1">IF(AND(RESULT!$K447&gt;M$1,RESULT!$C447+RESULT!$D447&gt;2),"WON",IF(AND(RESULT!$K447&lt;M$1,RESULT!$C447+RESULT!$D447&lt;3),"WON","LOST"))</f>
        <v>LOST</v>
      </c>
      <c r="O388" t="str">
        <f t="shared" ref="O388:O396" ca="1" si="259">IF(AND(M388="WON",N388="WON"),"WON",IF(AND(M388="LOST",N388="LOST"),"LOST","DP"))</f>
        <v>LOST</v>
      </c>
      <c r="Q388" t="str">
        <f ca="1">IF(AND(RESULT!$G447&gt;Q$1,RESULT!$C447+RESULT!$D447&gt;2),"WON",IF(AND(RESULT!$G447&lt;Q$1,RESULT!$C447+RESULT!$D447&lt;3),"WON","LOST"))</f>
        <v>LOST</v>
      </c>
      <c r="R388" t="str">
        <f ca="1">IF(AND(RESULT!$K447&gt;Q$1,RESULT!$C447+RESULT!$D447&gt;2),"WON",IF(AND(RESULT!$K447&lt;Q$1,RESULT!$C447+RESULT!$D447&lt;3),"WON","LOST"))</f>
        <v>LOST</v>
      </c>
      <c r="S388" t="str">
        <f t="shared" ref="S388:S396" ca="1" si="260">IF(AND(Q388="WON",R388="WON"),"WON",IF(AND(Q388="LOST",R388="LOST"),"LOST","DP"))</f>
        <v>LOST</v>
      </c>
      <c r="U388" t="str">
        <f ca="1">IF(AND(RESULT!$G447&gt;U$1,RESULT!$C447+RESULT!$D447&gt;2),"WON",IF(AND(RESULT!$G447&lt;U$1,RESULT!$C447+RESULT!$D447&lt;3),"WON","LOST"))</f>
        <v>LOST</v>
      </c>
      <c r="V388" t="str">
        <f ca="1">IF(AND(RESULT!$K447&gt;U$1,RESULT!$C447+RESULT!$D447&gt;2),"WON",IF(AND(RESULT!$K447&lt;U$1,RESULT!$C447+RESULT!$D447&lt;3),"WON","LOST"))</f>
        <v>LOST</v>
      </c>
      <c r="W388" t="str">
        <f t="shared" ref="W388:W396" ca="1" si="261">IF(AND(U388="WON",V388="WON"),"WON",IF(AND(U388="LOST",V388="LOST"),"LOST","DP"))</f>
        <v>LOST</v>
      </c>
      <c r="Y388" t="str">
        <f ca="1">IF(AND(RESULT!$G447&gt;Y$1,RESULT!$C447+RESULT!$D447&gt;2),"WON",IF(AND(RESULT!$G447&lt;Y$1,RESULT!$C447+RESULT!$D447&lt;3),"WON","LOST"))</f>
        <v>LOST</v>
      </c>
      <c r="Z388" t="str">
        <f ca="1">IF(AND(RESULT!$K447&gt;Y$1,RESULT!$C447+RESULT!$D447&gt;2),"WON",IF(AND(RESULT!$K447&lt;Y$1,RESULT!$C447+RESULT!$D447&lt;3),"WON","LOST"))</f>
        <v>LOST</v>
      </c>
      <c r="AA388" t="str">
        <f t="shared" ref="AA388:AA396" ca="1" si="262">IF(AND(Y388="WON",Z388="WON"),"WON",IF(AND(Y388="LOST",Z388="LOST"),"LOST","DP"))</f>
        <v>LOST</v>
      </c>
      <c r="AC388" t="str">
        <f ca="1">IF(AND(RESULT!$G447&gt;AC$1,RESULT!$C447+RESULT!$D447&gt;2),"WON",IF(AND(RESULT!$G447&lt;AC$1,RESULT!$C447+RESULT!$D447&lt;3),"WON","LOST"))</f>
        <v>LOST</v>
      </c>
      <c r="AD388" t="str">
        <f ca="1">IF(AND(RESULT!$K447&gt;AC$1,RESULT!$C447+RESULT!$D447&gt;2),"WON",IF(AND(RESULT!$K447&lt;AC$1,RESULT!$C447+RESULT!$D447&lt;3),"WON","LOST"))</f>
        <v>LOST</v>
      </c>
      <c r="AE388" t="str">
        <f t="shared" ref="AE388:AE396" ca="1" si="263">IF(AND(AC388="WON",AD388="WON"),"WON",IF(AND(AC388="LOST",AD388="LOST"),"LOST","DP"))</f>
        <v>LOST</v>
      </c>
    </row>
    <row r="389" spans="1:31">
      <c r="A389" t="str">
        <f ca="1">IF(AND(RESULT!$G448&gt;A$1,RESULT!$C448+RESULT!$D448&gt;2),"WON",IF(AND(RESULT!$G448&lt;A$1,RESULT!$C448+RESULT!$D448&lt;3),"WON","LOST"))</f>
        <v>WON</v>
      </c>
      <c r="B389" t="str">
        <f ca="1">IF(AND(RESULT!$K448&gt;A$1,RESULT!$C448+RESULT!$D448&gt;2),"WON",IF(AND(RESULT!$K448&lt;A$1,RESULT!$C448+RESULT!$D448&lt;3),"WON","LOST"))</f>
        <v>WON</v>
      </c>
      <c r="C389" t="str">
        <f t="shared" ca="1" si="256"/>
        <v>WON</v>
      </c>
      <c r="E389" t="str">
        <f ca="1">IF(AND(RESULT!$G448&gt;E$1,RESULT!$C448+RESULT!$D448&gt;2),"WON",IF(AND(RESULT!$G448&lt;E$1,RESULT!$C448+RESULT!$D448&lt;3),"WON","LOST"))</f>
        <v>WON</v>
      </c>
      <c r="F389" t="str">
        <f ca="1">IF(AND(RESULT!$K448&gt;E$1,RESULT!$C448+RESULT!$D448&gt;2),"WON",IF(AND(RESULT!$K448&lt;E$1,RESULT!$C448+RESULT!$D448&lt;3),"WON","LOST"))</f>
        <v>WON</v>
      </c>
      <c r="G389" t="str">
        <f t="shared" ca="1" si="257"/>
        <v>WON</v>
      </c>
      <c r="I389" t="str">
        <f ca="1">IF(AND(RESULT!$G448&gt;I$1,RESULT!$C448+RESULT!$D448&gt;2),"WON",IF(AND(RESULT!$G448&lt;I$1,RESULT!$C448+RESULT!$D448&lt;3),"WON","LOST"))</f>
        <v>WON</v>
      </c>
      <c r="J389" t="str">
        <f ca="1">IF(AND(RESULT!$K448&gt;I$1,RESULT!$C448+RESULT!$D448&gt;2),"WON",IF(AND(RESULT!$K448&lt;I$1,RESULT!$C448+RESULT!$D448&lt;3),"WON","LOST"))</f>
        <v>WON</v>
      </c>
      <c r="K389" t="str">
        <f t="shared" ca="1" si="258"/>
        <v>WON</v>
      </c>
      <c r="M389" t="str">
        <f ca="1">IF(AND(RESULT!$G448&gt;M$1,RESULT!$C448+RESULT!$D448&gt;2),"WON",IF(AND(RESULT!$G448&lt;M$1,RESULT!$C448+RESULT!$D448&lt;3),"WON","LOST"))</f>
        <v>WON</v>
      </c>
      <c r="N389" t="str">
        <f ca="1">IF(AND(RESULT!$K448&gt;M$1,RESULT!$C448+RESULT!$D448&gt;2),"WON",IF(AND(RESULT!$K448&lt;M$1,RESULT!$C448+RESULT!$D448&lt;3),"WON","LOST"))</f>
        <v>WON</v>
      </c>
      <c r="O389" t="str">
        <f t="shared" ca="1" si="259"/>
        <v>WON</v>
      </c>
      <c r="Q389" t="str">
        <f ca="1">IF(AND(RESULT!$G448&gt;Q$1,RESULT!$C448+RESULT!$D448&gt;2),"WON",IF(AND(RESULT!$G448&lt;Q$1,RESULT!$C448+RESULT!$D448&lt;3),"WON","LOST"))</f>
        <v>WON</v>
      </c>
      <c r="R389" t="str">
        <f ca="1">IF(AND(RESULT!$K448&gt;Q$1,RESULT!$C448+RESULT!$D448&gt;2),"WON",IF(AND(RESULT!$K448&lt;Q$1,RESULT!$C448+RESULT!$D448&lt;3),"WON","LOST"))</f>
        <v>WON</v>
      </c>
      <c r="S389" t="str">
        <f t="shared" ca="1" si="260"/>
        <v>WON</v>
      </c>
      <c r="U389" t="str">
        <f ca="1">IF(AND(RESULT!$G448&gt;U$1,RESULT!$C448+RESULT!$D448&gt;2),"WON",IF(AND(RESULT!$G448&lt;U$1,RESULT!$C448+RESULT!$D448&lt;3),"WON","LOST"))</f>
        <v>WON</v>
      </c>
      <c r="V389" t="str">
        <f ca="1">IF(AND(RESULT!$K448&gt;U$1,RESULT!$C448+RESULT!$D448&gt;2),"WON",IF(AND(RESULT!$K448&lt;U$1,RESULT!$C448+RESULT!$D448&lt;3),"WON","LOST"))</f>
        <v>WON</v>
      </c>
      <c r="W389" t="str">
        <f t="shared" ca="1" si="261"/>
        <v>WON</v>
      </c>
      <c r="Y389" t="str">
        <f ca="1">IF(AND(RESULT!$G448&gt;Y$1,RESULT!$C448+RESULT!$D448&gt;2),"WON",IF(AND(RESULT!$G448&lt;Y$1,RESULT!$C448+RESULT!$D448&lt;3),"WON","LOST"))</f>
        <v>WON</v>
      </c>
      <c r="Z389" t="str">
        <f ca="1">IF(AND(RESULT!$K448&gt;Y$1,RESULT!$C448+RESULT!$D448&gt;2),"WON",IF(AND(RESULT!$K448&lt;Y$1,RESULT!$C448+RESULT!$D448&lt;3),"WON","LOST"))</f>
        <v>WON</v>
      </c>
      <c r="AA389" t="str">
        <f t="shared" ca="1" si="262"/>
        <v>WON</v>
      </c>
      <c r="AC389" t="str">
        <f ca="1">IF(AND(RESULT!$G448&gt;AC$1,RESULT!$C448+RESULT!$D448&gt;2),"WON",IF(AND(RESULT!$G448&lt;AC$1,RESULT!$C448+RESULT!$D448&lt;3),"WON","LOST"))</f>
        <v>WON</v>
      </c>
      <c r="AD389" t="str">
        <f ca="1">IF(AND(RESULT!$K448&gt;AC$1,RESULT!$C448+RESULT!$D448&gt;2),"WON",IF(AND(RESULT!$K448&lt;AC$1,RESULT!$C448+RESULT!$D448&lt;3),"WON","LOST"))</f>
        <v>WON</v>
      </c>
      <c r="AE389" t="str">
        <f t="shared" ca="1" si="263"/>
        <v>WON</v>
      </c>
    </row>
    <row r="390" spans="1:31">
      <c r="A390" t="str">
        <f ca="1">IF(AND(RESULT!$G449&gt;A$1,RESULT!$C449+RESULT!$D449&gt;2),"WON",IF(AND(RESULT!$G449&lt;A$1,RESULT!$C449+RESULT!$D449&lt;3),"WON","LOST"))</f>
        <v>WON</v>
      </c>
      <c r="B390" t="str">
        <f ca="1">IF(AND(RESULT!$K449&gt;A$1,RESULT!$C449+RESULT!$D449&gt;2),"WON",IF(AND(RESULT!$K449&lt;A$1,RESULT!$C449+RESULT!$D449&lt;3),"WON","LOST"))</f>
        <v>WON</v>
      </c>
      <c r="C390" t="str">
        <f t="shared" ca="1" si="256"/>
        <v>WON</v>
      </c>
      <c r="E390" t="str">
        <f ca="1">IF(AND(RESULT!$G449&gt;E$1,RESULT!$C449+RESULT!$D449&gt;2),"WON",IF(AND(RESULT!$G449&lt;E$1,RESULT!$C449+RESULT!$D449&lt;3),"WON","LOST"))</f>
        <v>WON</v>
      </c>
      <c r="F390" t="str">
        <f ca="1">IF(AND(RESULT!$K449&gt;E$1,RESULT!$C449+RESULT!$D449&gt;2),"WON",IF(AND(RESULT!$K449&lt;E$1,RESULT!$C449+RESULT!$D449&lt;3),"WON","LOST"))</f>
        <v>WON</v>
      </c>
      <c r="G390" t="str">
        <f t="shared" ca="1" si="257"/>
        <v>WON</v>
      </c>
      <c r="I390" t="str">
        <f ca="1">IF(AND(RESULT!$G449&gt;I$1,RESULT!$C449+RESULT!$D449&gt;2),"WON",IF(AND(RESULT!$G449&lt;I$1,RESULT!$C449+RESULT!$D449&lt;3),"WON","LOST"))</f>
        <v>LOST</v>
      </c>
      <c r="J390" t="str">
        <f ca="1">IF(AND(RESULT!$K449&gt;I$1,RESULT!$C449+RESULT!$D449&gt;2),"WON",IF(AND(RESULT!$K449&lt;I$1,RESULT!$C449+RESULT!$D449&lt;3),"WON","LOST"))</f>
        <v>WON</v>
      </c>
      <c r="K390" t="str">
        <f t="shared" ca="1" si="258"/>
        <v>DP</v>
      </c>
      <c r="M390" t="str">
        <f ca="1">IF(AND(RESULT!$G449&gt;M$1,RESULT!$C449+RESULT!$D449&gt;2),"WON",IF(AND(RESULT!$G449&lt;M$1,RESULT!$C449+RESULT!$D449&lt;3),"WON","LOST"))</f>
        <v>LOST</v>
      </c>
      <c r="N390" t="str">
        <f ca="1">IF(AND(RESULT!$K449&gt;M$1,RESULT!$C449+RESULT!$D449&gt;2),"WON",IF(AND(RESULT!$K449&lt;M$1,RESULT!$C449+RESULT!$D449&lt;3),"WON","LOST"))</f>
        <v>WON</v>
      </c>
      <c r="O390" t="str">
        <f t="shared" ca="1" si="259"/>
        <v>DP</v>
      </c>
      <c r="Q390" t="str">
        <f ca="1">IF(AND(RESULT!$G449&gt;Q$1,RESULT!$C449+RESULT!$D449&gt;2),"WON",IF(AND(RESULT!$G449&lt;Q$1,RESULT!$C449+RESULT!$D449&lt;3),"WON","LOST"))</f>
        <v>LOST</v>
      </c>
      <c r="R390" t="str">
        <f ca="1">IF(AND(RESULT!$K449&gt;Q$1,RESULT!$C449+RESULT!$D449&gt;2),"WON",IF(AND(RESULT!$K449&lt;Q$1,RESULT!$C449+RESULT!$D449&lt;3),"WON","LOST"))</f>
        <v>WON</v>
      </c>
      <c r="S390" t="str">
        <f t="shared" ca="1" si="260"/>
        <v>DP</v>
      </c>
      <c r="U390" t="str">
        <f ca="1">IF(AND(RESULT!$G449&gt;U$1,RESULT!$C449+RESULT!$D449&gt;2),"WON",IF(AND(RESULT!$G449&lt;U$1,RESULT!$C449+RESULT!$D449&lt;3),"WON","LOST"))</f>
        <v>LOST</v>
      </c>
      <c r="V390" t="str">
        <f ca="1">IF(AND(RESULT!$K449&gt;U$1,RESULT!$C449+RESULT!$D449&gt;2),"WON",IF(AND(RESULT!$K449&lt;U$1,RESULT!$C449+RESULT!$D449&lt;3),"WON","LOST"))</f>
        <v>WON</v>
      </c>
      <c r="W390" t="str">
        <f t="shared" ca="1" si="261"/>
        <v>DP</v>
      </c>
      <c r="Y390" t="str">
        <f ca="1">IF(AND(RESULT!$G449&gt;Y$1,RESULT!$C449+RESULT!$D449&gt;2),"WON",IF(AND(RESULT!$G449&lt;Y$1,RESULT!$C449+RESULT!$D449&lt;3),"WON","LOST"))</f>
        <v>LOST</v>
      </c>
      <c r="Z390" t="str">
        <f ca="1">IF(AND(RESULT!$K449&gt;Y$1,RESULT!$C449+RESULT!$D449&gt;2),"WON",IF(AND(RESULT!$K449&lt;Y$1,RESULT!$C449+RESULT!$D449&lt;3),"WON","LOST"))</f>
        <v>WON</v>
      </c>
      <c r="AA390" t="str">
        <f t="shared" ca="1" si="262"/>
        <v>DP</v>
      </c>
      <c r="AC390" t="str">
        <f ca="1">IF(AND(RESULT!$G449&gt;AC$1,RESULT!$C449+RESULT!$D449&gt;2),"WON",IF(AND(RESULT!$G449&lt;AC$1,RESULT!$C449+RESULT!$D449&lt;3),"WON","LOST"))</f>
        <v>WON</v>
      </c>
      <c r="AD390" t="str">
        <f ca="1">IF(AND(RESULT!$K449&gt;AC$1,RESULT!$C449+RESULT!$D449&gt;2),"WON",IF(AND(RESULT!$K449&lt;AC$1,RESULT!$C449+RESULT!$D449&lt;3),"WON","LOST"))</f>
        <v>WON</v>
      </c>
      <c r="AE390" t="str">
        <f t="shared" ca="1" si="263"/>
        <v>WON</v>
      </c>
    </row>
    <row r="391" spans="1:31">
      <c r="A391" t="str">
        <f ca="1">IF(AND(RESULT!$G450&gt;A$1,RESULT!$C450+RESULT!$D450&gt;2),"WON",IF(AND(RESULT!$G450&lt;A$1,RESULT!$C450+RESULT!$D450&lt;3),"WON","LOST"))</f>
        <v>LOST</v>
      </c>
      <c r="B391" t="str">
        <f ca="1">IF(AND(RESULT!$K450&gt;A$1,RESULT!$C450+RESULT!$D450&gt;2),"WON",IF(AND(RESULT!$K450&lt;A$1,RESULT!$C450+RESULT!$D450&lt;3),"WON","LOST"))</f>
        <v>WON</v>
      </c>
      <c r="C391" t="str">
        <f t="shared" ca="1" si="256"/>
        <v>DP</v>
      </c>
      <c r="E391" t="str">
        <f ca="1">IF(AND(RESULT!$G450&gt;E$1,RESULT!$C450+RESULT!$D450&gt;2),"WON",IF(AND(RESULT!$G450&lt;E$1,RESULT!$C450+RESULT!$D450&lt;3),"WON","LOST"))</f>
        <v>LOST</v>
      </c>
      <c r="F391" t="str">
        <f ca="1">IF(AND(RESULT!$K450&gt;E$1,RESULT!$C450+RESULT!$D450&gt;2),"WON",IF(AND(RESULT!$K450&lt;E$1,RESULT!$C450+RESULT!$D450&lt;3),"WON","LOST"))</f>
        <v>LOST</v>
      </c>
      <c r="G391" t="str">
        <f t="shared" ca="1" si="257"/>
        <v>LOST</v>
      </c>
      <c r="I391" t="str">
        <f ca="1">IF(AND(RESULT!$G450&gt;I$1,RESULT!$C450+RESULT!$D450&gt;2),"WON",IF(AND(RESULT!$G450&lt;I$1,RESULT!$C450+RESULT!$D450&lt;3),"WON","LOST"))</f>
        <v>LOST</v>
      </c>
      <c r="J391" t="str">
        <f ca="1">IF(AND(RESULT!$K450&gt;I$1,RESULT!$C450+RESULT!$D450&gt;2),"WON",IF(AND(RESULT!$K450&lt;I$1,RESULT!$C450+RESULT!$D450&lt;3),"WON","LOST"))</f>
        <v>LOST</v>
      </c>
      <c r="K391" t="str">
        <f t="shared" ca="1" si="258"/>
        <v>LOST</v>
      </c>
      <c r="M391" t="str">
        <f ca="1">IF(AND(RESULT!$G450&gt;M$1,RESULT!$C450+RESULT!$D450&gt;2),"WON",IF(AND(RESULT!$G450&lt;M$1,RESULT!$C450+RESULT!$D450&lt;3),"WON","LOST"))</f>
        <v>LOST</v>
      </c>
      <c r="N391" t="str">
        <f ca="1">IF(AND(RESULT!$K450&gt;M$1,RESULT!$C450+RESULT!$D450&gt;2),"WON",IF(AND(RESULT!$K450&lt;M$1,RESULT!$C450+RESULT!$D450&lt;3),"WON","LOST"))</f>
        <v>LOST</v>
      </c>
      <c r="O391" t="str">
        <f t="shared" ca="1" si="259"/>
        <v>LOST</v>
      </c>
      <c r="Q391" t="str">
        <f ca="1">IF(AND(RESULT!$G450&gt;Q$1,RESULT!$C450+RESULT!$D450&gt;2),"WON",IF(AND(RESULT!$G450&lt;Q$1,RESULT!$C450+RESULT!$D450&lt;3),"WON","LOST"))</f>
        <v>LOST</v>
      </c>
      <c r="R391" t="str">
        <f ca="1">IF(AND(RESULT!$K450&gt;Q$1,RESULT!$C450+RESULT!$D450&gt;2),"WON",IF(AND(RESULT!$K450&lt;Q$1,RESULT!$C450+RESULT!$D450&lt;3),"WON","LOST"))</f>
        <v>LOST</v>
      </c>
      <c r="S391" t="str">
        <f t="shared" ca="1" si="260"/>
        <v>LOST</v>
      </c>
      <c r="U391" t="str">
        <f ca="1">IF(AND(RESULT!$G450&gt;U$1,RESULT!$C450+RESULT!$D450&gt;2),"WON",IF(AND(RESULT!$G450&lt;U$1,RESULT!$C450+RESULT!$D450&lt;3),"WON","LOST"))</f>
        <v>LOST</v>
      </c>
      <c r="V391" t="str">
        <f ca="1">IF(AND(RESULT!$K450&gt;U$1,RESULT!$C450+RESULT!$D450&gt;2),"WON",IF(AND(RESULT!$K450&lt;U$1,RESULT!$C450+RESULT!$D450&lt;3),"WON","LOST"))</f>
        <v>LOST</v>
      </c>
      <c r="W391" t="str">
        <f t="shared" ca="1" si="261"/>
        <v>LOST</v>
      </c>
      <c r="Y391" t="str">
        <f ca="1">IF(AND(RESULT!$G450&gt;Y$1,RESULT!$C450+RESULT!$D450&gt;2),"WON",IF(AND(RESULT!$G450&lt;Y$1,RESULT!$C450+RESULT!$D450&lt;3),"WON","LOST"))</f>
        <v>LOST</v>
      </c>
      <c r="Z391" t="str">
        <f ca="1">IF(AND(RESULT!$K450&gt;Y$1,RESULT!$C450+RESULT!$D450&gt;2),"WON",IF(AND(RESULT!$K450&lt;Y$1,RESULT!$C450+RESULT!$D450&lt;3),"WON","LOST"))</f>
        <v>LOST</v>
      </c>
      <c r="AA391" t="str">
        <f t="shared" ca="1" si="262"/>
        <v>LOST</v>
      </c>
      <c r="AC391" t="str">
        <f ca="1">IF(AND(RESULT!$G450&gt;AC$1,RESULT!$C450+RESULT!$D450&gt;2),"WON",IF(AND(RESULT!$G450&lt;AC$1,RESULT!$C450+RESULT!$D450&lt;3),"WON","LOST"))</f>
        <v>WON</v>
      </c>
      <c r="AD391" t="str">
        <f ca="1">IF(AND(RESULT!$K450&gt;AC$1,RESULT!$C450+RESULT!$D450&gt;2),"WON",IF(AND(RESULT!$K450&lt;AC$1,RESULT!$C450+RESULT!$D450&lt;3),"WON","LOST"))</f>
        <v>WON</v>
      </c>
      <c r="AE391" t="str">
        <f t="shared" ca="1" si="263"/>
        <v>WON</v>
      </c>
    </row>
    <row r="392" spans="1:31">
      <c r="A392" t="str">
        <f ca="1">IF(AND(RESULT!$G451&gt;A$1,RESULT!$C451+RESULT!$D451&gt;2),"WON",IF(AND(RESULT!$G451&lt;A$1,RESULT!$C451+RESULT!$D451&lt;3),"WON","LOST"))</f>
        <v>LOST</v>
      </c>
      <c r="B392" t="str">
        <f ca="1">IF(AND(RESULT!$K451&gt;A$1,RESULT!$C451+RESULT!$D451&gt;2),"WON",IF(AND(RESULT!$K451&lt;A$1,RESULT!$C451+RESULT!$D451&lt;3),"WON","LOST"))</f>
        <v>WON</v>
      </c>
      <c r="C392" t="str">
        <f t="shared" ca="1" si="256"/>
        <v>DP</v>
      </c>
      <c r="E392" t="str">
        <f ca="1">IF(AND(RESULT!$G451&gt;E$1,RESULT!$C451+RESULT!$D451&gt;2),"WON",IF(AND(RESULT!$G451&lt;E$1,RESULT!$C451+RESULT!$D451&lt;3),"WON","LOST"))</f>
        <v>LOST</v>
      </c>
      <c r="F392" t="str">
        <f ca="1">IF(AND(RESULT!$K451&gt;E$1,RESULT!$C451+RESULT!$D451&gt;2),"WON",IF(AND(RESULT!$K451&lt;E$1,RESULT!$C451+RESULT!$D451&lt;3),"WON","LOST"))</f>
        <v>WON</v>
      </c>
      <c r="G392" t="str">
        <f t="shared" ca="1" si="257"/>
        <v>DP</v>
      </c>
      <c r="I392" t="str">
        <f ca="1">IF(AND(RESULT!$G451&gt;I$1,RESULT!$C451+RESULT!$D451&gt;2),"WON",IF(AND(RESULT!$G451&lt;I$1,RESULT!$C451+RESULT!$D451&lt;3),"WON","LOST"))</f>
        <v>LOST</v>
      </c>
      <c r="J392" t="str">
        <f ca="1">IF(AND(RESULT!$K451&gt;I$1,RESULT!$C451+RESULT!$D451&gt;2),"WON",IF(AND(RESULT!$K451&lt;I$1,RESULT!$C451+RESULT!$D451&lt;3),"WON","LOST"))</f>
        <v>WON</v>
      </c>
      <c r="K392" t="str">
        <f t="shared" ca="1" si="258"/>
        <v>DP</v>
      </c>
      <c r="M392" t="str">
        <f ca="1">IF(AND(RESULT!$G451&gt;M$1,RESULT!$C451+RESULT!$D451&gt;2),"WON",IF(AND(RESULT!$G451&lt;M$1,RESULT!$C451+RESULT!$D451&lt;3),"WON","LOST"))</f>
        <v>LOST</v>
      </c>
      <c r="N392" t="str">
        <f ca="1">IF(AND(RESULT!$K451&gt;M$1,RESULT!$C451+RESULT!$D451&gt;2),"WON",IF(AND(RESULT!$K451&lt;M$1,RESULT!$C451+RESULT!$D451&lt;3),"WON","LOST"))</f>
        <v>WON</v>
      </c>
      <c r="O392" t="str">
        <f t="shared" ca="1" si="259"/>
        <v>DP</v>
      </c>
      <c r="Q392" t="str">
        <f ca="1">IF(AND(RESULT!$G451&gt;Q$1,RESULT!$C451+RESULT!$D451&gt;2),"WON",IF(AND(RESULT!$G451&lt;Q$1,RESULT!$C451+RESULT!$D451&lt;3),"WON","LOST"))</f>
        <v>LOST</v>
      </c>
      <c r="R392" t="str">
        <f ca="1">IF(AND(RESULT!$K451&gt;Q$1,RESULT!$C451+RESULT!$D451&gt;2),"WON",IF(AND(RESULT!$K451&lt;Q$1,RESULT!$C451+RESULT!$D451&lt;3),"WON","LOST"))</f>
        <v>WON</v>
      </c>
      <c r="S392" t="str">
        <f t="shared" ca="1" si="260"/>
        <v>DP</v>
      </c>
      <c r="U392" t="str">
        <f ca="1">IF(AND(RESULT!$G451&gt;U$1,RESULT!$C451+RESULT!$D451&gt;2),"WON",IF(AND(RESULT!$G451&lt;U$1,RESULT!$C451+RESULT!$D451&lt;3),"WON","LOST"))</f>
        <v>LOST</v>
      </c>
      <c r="V392" t="str">
        <f ca="1">IF(AND(RESULT!$K451&gt;U$1,RESULT!$C451+RESULT!$D451&gt;2),"WON",IF(AND(RESULT!$K451&lt;U$1,RESULT!$C451+RESULT!$D451&lt;3),"WON","LOST"))</f>
        <v>WON</v>
      </c>
      <c r="W392" t="str">
        <f t="shared" ca="1" si="261"/>
        <v>DP</v>
      </c>
      <c r="Y392" t="str">
        <f ca="1">IF(AND(RESULT!$G451&gt;Y$1,RESULT!$C451+RESULT!$D451&gt;2),"WON",IF(AND(RESULT!$G451&lt;Y$1,RESULT!$C451+RESULT!$D451&lt;3),"WON","LOST"))</f>
        <v>LOST</v>
      </c>
      <c r="Z392" t="str">
        <f ca="1">IF(AND(RESULT!$K451&gt;Y$1,RESULT!$C451+RESULT!$D451&gt;2),"WON",IF(AND(RESULT!$K451&lt;Y$1,RESULT!$C451+RESULT!$D451&lt;3),"WON","LOST"))</f>
        <v>WON</v>
      </c>
      <c r="AA392" t="str">
        <f t="shared" ca="1" si="262"/>
        <v>DP</v>
      </c>
      <c r="AC392" t="str">
        <f ca="1">IF(AND(RESULT!$G451&gt;AC$1,RESULT!$C451+RESULT!$D451&gt;2),"WON",IF(AND(RESULT!$G451&lt;AC$1,RESULT!$C451+RESULT!$D451&lt;3),"WON","LOST"))</f>
        <v>WON</v>
      </c>
      <c r="AD392" t="str">
        <f ca="1">IF(AND(RESULT!$K451&gt;AC$1,RESULT!$C451+RESULT!$D451&gt;2),"WON",IF(AND(RESULT!$K451&lt;AC$1,RESULT!$C451+RESULT!$D451&lt;3),"WON","LOST"))</f>
        <v>WON</v>
      </c>
      <c r="AE392" t="str">
        <f t="shared" ca="1" si="263"/>
        <v>WON</v>
      </c>
    </row>
    <row r="393" spans="1:31">
      <c r="A393" t="str">
        <f ca="1">IF(AND(RESULT!$G452&gt;A$1,RESULT!$C452+RESULT!$D452&gt;2),"WON",IF(AND(RESULT!$G452&lt;A$1,RESULT!$C452+RESULT!$D452&lt;3),"WON","LOST"))</f>
        <v>LOST</v>
      </c>
      <c r="B393" t="str">
        <f ca="1">IF(AND(RESULT!$K452&gt;A$1,RESULT!$C452+RESULT!$D452&gt;2),"WON",IF(AND(RESULT!$K452&lt;A$1,RESULT!$C452+RESULT!$D452&lt;3),"WON","LOST"))</f>
        <v>LOST</v>
      </c>
      <c r="C393" t="str">
        <f t="shared" ca="1" si="256"/>
        <v>LOST</v>
      </c>
      <c r="E393" t="str">
        <f ca="1">IF(AND(RESULT!$G452&gt;E$1,RESULT!$C452+RESULT!$D452&gt;2),"WON",IF(AND(RESULT!$G452&lt;E$1,RESULT!$C452+RESULT!$D452&lt;3),"WON","LOST"))</f>
        <v>LOST</v>
      </c>
      <c r="F393" t="str">
        <f ca="1">IF(AND(RESULT!$K452&gt;E$1,RESULT!$C452+RESULT!$D452&gt;2),"WON",IF(AND(RESULT!$K452&lt;E$1,RESULT!$C452+RESULT!$D452&lt;3),"WON","LOST"))</f>
        <v>LOST</v>
      </c>
      <c r="G393" t="str">
        <f t="shared" ca="1" si="257"/>
        <v>LOST</v>
      </c>
      <c r="I393" t="str">
        <f ca="1">IF(AND(RESULT!$G452&gt;I$1,RESULT!$C452+RESULT!$D452&gt;2),"WON",IF(AND(RESULT!$G452&lt;I$1,RESULT!$C452+RESULT!$D452&lt;3),"WON","LOST"))</f>
        <v>LOST</v>
      </c>
      <c r="J393" t="str">
        <f ca="1">IF(AND(RESULT!$K452&gt;I$1,RESULT!$C452+RESULT!$D452&gt;2),"WON",IF(AND(RESULT!$K452&lt;I$1,RESULT!$C452+RESULT!$D452&lt;3),"WON","LOST"))</f>
        <v>LOST</v>
      </c>
      <c r="K393" t="str">
        <f t="shared" ca="1" si="258"/>
        <v>LOST</v>
      </c>
      <c r="M393" t="str">
        <f ca="1">IF(AND(RESULT!$G452&gt;M$1,RESULT!$C452+RESULT!$D452&gt;2),"WON",IF(AND(RESULT!$G452&lt;M$1,RESULT!$C452+RESULT!$D452&lt;3),"WON","LOST"))</f>
        <v>LOST</v>
      </c>
      <c r="N393" t="str">
        <f ca="1">IF(AND(RESULT!$K452&gt;M$1,RESULT!$C452+RESULT!$D452&gt;2),"WON",IF(AND(RESULT!$K452&lt;M$1,RESULT!$C452+RESULT!$D452&lt;3),"WON","LOST"))</f>
        <v>LOST</v>
      </c>
      <c r="O393" t="str">
        <f t="shared" ca="1" si="259"/>
        <v>LOST</v>
      </c>
      <c r="Q393" t="str">
        <f ca="1">IF(AND(RESULT!$G452&gt;Q$1,RESULT!$C452+RESULT!$D452&gt;2),"WON",IF(AND(RESULT!$G452&lt;Q$1,RESULT!$C452+RESULT!$D452&lt;3),"WON","LOST"))</f>
        <v>LOST</v>
      </c>
      <c r="R393" t="str">
        <f ca="1">IF(AND(RESULT!$K452&gt;Q$1,RESULT!$C452+RESULT!$D452&gt;2),"WON",IF(AND(RESULT!$K452&lt;Q$1,RESULT!$C452+RESULT!$D452&lt;3),"WON","LOST"))</f>
        <v>LOST</v>
      </c>
      <c r="S393" t="str">
        <f t="shared" ca="1" si="260"/>
        <v>LOST</v>
      </c>
      <c r="U393" t="str">
        <f ca="1">IF(AND(RESULT!$G452&gt;U$1,RESULT!$C452+RESULT!$D452&gt;2),"WON",IF(AND(RESULT!$G452&lt;U$1,RESULT!$C452+RESULT!$D452&lt;3),"WON","LOST"))</f>
        <v>LOST</v>
      </c>
      <c r="V393" t="str">
        <f ca="1">IF(AND(RESULT!$K452&gt;U$1,RESULT!$C452+RESULT!$D452&gt;2),"WON",IF(AND(RESULT!$K452&lt;U$1,RESULT!$C452+RESULT!$D452&lt;3),"WON","LOST"))</f>
        <v>LOST</v>
      </c>
      <c r="W393" t="str">
        <f t="shared" ca="1" si="261"/>
        <v>LOST</v>
      </c>
      <c r="Y393" t="str">
        <f ca="1">IF(AND(RESULT!$G452&gt;Y$1,RESULT!$C452+RESULT!$D452&gt;2),"WON",IF(AND(RESULT!$G452&lt;Y$1,RESULT!$C452+RESULT!$D452&lt;3),"WON","LOST"))</f>
        <v>LOST</v>
      </c>
      <c r="Z393" t="str">
        <f ca="1">IF(AND(RESULT!$K452&gt;Y$1,RESULT!$C452+RESULT!$D452&gt;2),"WON",IF(AND(RESULT!$K452&lt;Y$1,RESULT!$C452+RESULT!$D452&lt;3),"WON","LOST"))</f>
        <v>LOST</v>
      </c>
      <c r="AA393" t="str">
        <f t="shared" ca="1" si="262"/>
        <v>LOST</v>
      </c>
      <c r="AC393" t="str">
        <f ca="1">IF(AND(RESULT!$G452&gt;AC$1,RESULT!$C452+RESULT!$D452&gt;2),"WON",IF(AND(RESULT!$G452&lt;AC$1,RESULT!$C452+RESULT!$D452&lt;3),"WON","LOST"))</f>
        <v>LOST</v>
      </c>
      <c r="AD393" t="str">
        <f ca="1">IF(AND(RESULT!$K452&gt;AC$1,RESULT!$C452+RESULT!$D452&gt;2),"WON",IF(AND(RESULT!$K452&lt;AC$1,RESULT!$C452+RESULT!$D452&lt;3),"WON","LOST"))</f>
        <v>WON</v>
      </c>
      <c r="AE393" t="str">
        <f t="shared" ca="1" si="263"/>
        <v>DP</v>
      </c>
    </row>
    <row r="394" spans="1:31">
      <c r="A394" t="str">
        <f ca="1">IF(AND(RESULT!$G453&gt;A$1,RESULT!$C453+RESULT!$D453&gt;2),"WON",IF(AND(RESULT!$G453&lt;A$1,RESULT!$C453+RESULT!$D453&lt;3),"WON","LOST"))</f>
        <v>LOST</v>
      </c>
      <c r="B394" t="str">
        <f ca="1">IF(AND(RESULT!$K453&gt;A$1,RESULT!$C453+RESULT!$D453&gt;2),"WON",IF(AND(RESULT!$K453&lt;A$1,RESULT!$C453+RESULT!$D453&lt;3),"WON","LOST"))</f>
        <v>WON</v>
      </c>
      <c r="C394" t="str">
        <f t="shared" ca="1" si="256"/>
        <v>DP</v>
      </c>
      <c r="E394" t="str">
        <f ca="1">IF(AND(RESULT!$G453&gt;E$1,RESULT!$C453+RESULT!$D453&gt;2),"WON",IF(AND(RESULT!$G453&lt;E$1,RESULT!$C453+RESULT!$D453&lt;3),"WON","LOST"))</f>
        <v>LOST</v>
      </c>
      <c r="F394" t="str">
        <f ca="1">IF(AND(RESULT!$K453&gt;E$1,RESULT!$C453+RESULT!$D453&gt;2),"WON",IF(AND(RESULT!$K453&lt;E$1,RESULT!$C453+RESULT!$D453&lt;3),"WON","LOST"))</f>
        <v>LOST</v>
      </c>
      <c r="G394" t="str">
        <f t="shared" ca="1" si="257"/>
        <v>LOST</v>
      </c>
      <c r="I394" t="str">
        <f ca="1">IF(AND(RESULT!$G453&gt;I$1,RESULT!$C453+RESULT!$D453&gt;2),"WON",IF(AND(RESULT!$G453&lt;I$1,RESULT!$C453+RESULT!$D453&lt;3),"WON","LOST"))</f>
        <v>LOST</v>
      </c>
      <c r="J394" t="str">
        <f ca="1">IF(AND(RESULT!$K453&gt;I$1,RESULT!$C453+RESULT!$D453&gt;2),"WON",IF(AND(RESULT!$K453&lt;I$1,RESULT!$C453+RESULT!$D453&lt;3),"WON","LOST"))</f>
        <v>LOST</v>
      </c>
      <c r="K394" t="str">
        <f t="shared" ca="1" si="258"/>
        <v>LOST</v>
      </c>
      <c r="M394" t="str">
        <f ca="1">IF(AND(RESULT!$G453&gt;M$1,RESULT!$C453+RESULT!$D453&gt;2),"WON",IF(AND(RESULT!$G453&lt;M$1,RESULT!$C453+RESULT!$D453&lt;3),"WON","LOST"))</f>
        <v>LOST</v>
      </c>
      <c r="N394" t="str">
        <f ca="1">IF(AND(RESULT!$K453&gt;M$1,RESULT!$C453+RESULT!$D453&gt;2),"WON",IF(AND(RESULT!$K453&lt;M$1,RESULT!$C453+RESULT!$D453&lt;3),"WON","LOST"))</f>
        <v>LOST</v>
      </c>
      <c r="O394" t="str">
        <f t="shared" ca="1" si="259"/>
        <v>LOST</v>
      </c>
      <c r="Q394" t="str">
        <f ca="1">IF(AND(RESULT!$G453&gt;Q$1,RESULT!$C453+RESULT!$D453&gt;2),"WON",IF(AND(RESULT!$G453&lt;Q$1,RESULT!$C453+RESULT!$D453&lt;3),"WON","LOST"))</f>
        <v>LOST</v>
      </c>
      <c r="R394" t="str">
        <f ca="1">IF(AND(RESULT!$K453&gt;Q$1,RESULT!$C453+RESULT!$D453&gt;2),"WON",IF(AND(RESULT!$K453&lt;Q$1,RESULT!$C453+RESULT!$D453&lt;3),"WON","LOST"))</f>
        <v>LOST</v>
      </c>
      <c r="S394" t="str">
        <f t="shared" ca="1" si="260"/>
        <v>LOST</v>
      </c>
      <c r="U394" t="str">
        <f ca="1">IF(AND(RESULT!$G453&gt;U$1,RESULT!$C453+RESULT!$D453&gt;2),"WON",IF(AND(RESULT!$G453&lt;U$1,RESULT!$C453+RESULT!$D453&lt;3),"WON","LOST"))</f>
        <v>LOST</v>
      </c>
      <c r="V394" t="str">
        <f ca="1">IF(AND(RESULT!$K453&gt;U$1,RESULT!$C453+RESULT!$D453&gt;2),"WON",IF(AND(RESULT!$K453&lt;U$1,RESULT!$C453+RESULT!$D453&lt;3),"WON","LOST"))</f>
        <v>LOST</v>
      </c>
      <c r="W394" t="str">
        <f t="shared" ca="1" si="261"/>
        <v>LOST</v>
      </c>
      <c r="Y394" t="str">
        <f ca="1">IF(AND(RESULT!$G453&gt;Y$1,RESULT!$C453+RESULT!$D453&gt;2),"WON",IF(AND(RESULT!$G453&lt;Y$1,RESULT!$C453+RESULT!$D453&lt;3),"WON","LOST"))</f>
        <v>LOST</v>
      </c>
      <c r="Z394" t="str">
        <f ca="1">IF(AND(RESULT!$K453&gt;Y$1,RESULT!$C453+RESULT!$D453&gt;2),"WON",IF(AND(RESULT!$K453&lt;Y$1,RESULT!$C453+RESULT!$D453&lt;3),"WON","LOST"))</f>
        <v>LOST</v>
      </c>
      <c r="AA394" t="str">
        <f t="shared" ca="1" si="262"/>
        <v>LOST</v>
      </c>
      <c r="AC394" t="str">
        <f ca="1">IF(AND(RESULT!$G453&gt;AC$1,RESULT!$C453+RESULT!$D453&gt;2),"WON",IF(AND(RESULT!$G453&lt;AC$1,RESULT!$C453+RESULT!$D453&lt;3),"WON","LOST"))</f>
        <v>WON</v>
      </c>
      <c r="AD394" t="str">
        <f ca="1">IF(AND(RESULT!$K453&gt;AC$1,RESULT!$C453+RESULT!$D453&gt;2),"WON",IF(AND(RESULT!$K453&lt;AC$1,RESULT!$C453+RESULT!$D453&lt;3),"WON","LOST"))</f>
        <v>WON</v>
      </c>
      <c r="AE394" t="str">
        <f t="shared" ca="1" si="263"/>
        <v>WON</v>
      </c>
    </row>
    <row r="395" spans="1:31">
      <c r="A395" t="str">
        <f ca="1">IF(AND(RESULT!$G454&gt;A$1,RESULT!$C454+RESULT!$D454&gt;2),"WON",IF(AND(RESULT!$G454&lt;A$1,RESULT!$C454+RESULT!$D454&lt;3),"WON","LOST"))</f>
        <v>WON</v>
      </c>
      <c r="B395" t="str">
        <f ca="1">IF(AND(RESULT!$K454&gt;A$1,RESULT!$C454+RESULT!$D454&gt;2),"WON",IF(AND(RESULT!$K454&lt;A$1,RESULT!$C454+RESULT!$D454&lt;3),"WON","LOST"))</f>
        <v>WON</v>
      </c>
      <c r="C395" t="str">
        <f t="shared" ca="1" si="256"/>
        <v>WON</v>
      </c>
      <c r="E395" t="str">
        <f ca="1">IF(AND(RESULT!$G454&gt;E$1,RESULT!$C454+RESULT!$D454&gt;2),"WON",IF(AND(RESULT!$G454&lt;E$1,RESULT!$C454+RESULT!$D454&lt;3),"WON","LOST"))</f>
        <v>WON</v>
      </c>
      <c r="F395" t="str">
        <f ca="1">IF(AND(RESULT!$K454&gt;E$1,RESULT!$C454+RESULT!$D454&gt;2),"WON",IF(AND(RESULT!$K454&lt;E$1,RESULT!$C454+RESULT!$D454&lt;3),"WON","LOST"))</f>
        <v>WON</v>
      </c>
      <c r="G395" t="str">
        <f t="shared" ca="1" si="257"/>
        <v>WON</v>
      </c>
      <c r="I395" t="str">
        <f ca="1">IF(AND(RESULT!$G454&gt;I$1,RESULT!$C454+RESULT!$D454&gt;2),"WON",IF(AND(RESULT!$G454&lt;I$1,RESULT!$C454+RESULT!$D454&lt;3),"WON","LOST"))</f>
        <v>WON</v>
      </c>
      <c r="J395" t="str">
        <f ca="1">IF(AND(RESULT!$K454&gt;I$1,RESULT!$C454+RESULT!$D454&gt;2),"WON",IF(AND(RESULT!$K454&lt;I$1,RESULT!$C454+RESULT!$D454&lt;3),"WON","LOST"))</f>
        <v>WON</v>
      </c>
      <c r="K395" t="str">
        <f t="shared" ca="1" si="258"/>
        <v>WON</v>
      </c>
      <c r="M395" t="str">
        <f ca="1">IF(AND(RESULT!$G454&gt;M$1,RESULT!$C454+RESULT!$D454&gt;2),"WON",IF(AND(RESULT!$G454&lt;M$1,RESULT!$C454+RESULT!$D454&lt;3),"WON","LOST"))</f>
        <v>WON</v>
      </c>
      <c r="N395" t="str">
        <f ca="1">IF(AND(RESULT!$K454&gt;M$1,RESULT!$C454+RESULT!$D454&gt;2),"WON",IF(AND(RESULT!$K454&lt;M$1,RESULT!$C454+RESULT!$D454&lt;3),"WON","LOST"))</f>
        <v>WON</v>
      </c>
      <c r="O395" t="str">
        <f t="shared" ca="1" si="259"/>
        <v>WON</v>
      </c>
      <c r="Q395" t="str">
        <f ca="1">IF(AND(RESULT!$G454&gt;Q$1,RESULT!$C454+RESULT!$D454&gt;2),"WON",IF(AND(RESULT!$G454&lt;Q$1,RESULT!$C454+RESULT!$D454&lt;3),"WON","LOST"))</f>
        <v>WON</v>
      </c>
      <c r="R395" t="str">
        <f ca="1">IF(AND(RESULT!$K454&gt;Q$1,RESULT!$C454+RESULT!$D454&gt;2),"WON",IF(AND(RESULT!$K454&lt;Q$1,RESULT!$C454+RESULT!$D454&lt;3),"WON","LOST"))</f>
        <v>WON</v>
      </c>
      <c r="S395" t="str">
        <f t="shared" ca="1" si="260"/>
        <v>WON</v>
      </c>
      <c r="U395" t="str">
        <f ca="1">IF(AND(RESULT!$G454&gt;U$1,RESULT!$C454+RESULT!$D454&gt;2),"WON",IF(AND(RESULT!$G454&lt;U$1,RESULT!$C454+RESULT!$D454&lt;3),"WON","LOST"))</f>
        <v>WON</v>
      </c>
      <c r="V395" t="str">
        <f ca="1">IF(AND(RESULT!$K454&gt;U$1,RESULT!$C454+RESULT!$D454&gt;2),"WON",IF(AND(RESULT!$K454&lt;U$1,RESULT!$C454+RESULT!$D454&lt;3),"WON","LOST"))</f>
        <v>WON</v>
      </c>
      <c r="W395" t="str">
        <f t="shared" ca="1" si="261"/>
        <v>WON</v>
      </c>
      <c r="Y395" t="str">
        <f ca="1">IF(AND(RESULT!$G454&gt;Y$1,RESULT!$C454+RESULT!$D454&gt;2),"WON",IF(AND(RESULT!$G454&lt;Y$1,RESULT!$C454+RESULT!$D454&lt;3),"WON","LOST"))</f>
        <v>WON</v>
      </c>
      <c r="Z395" t="str">
        <f ca="1">IF(AND(RESULT!$K454&gt;Y$1,RESULT!$C454+RESULT!$D454&gt;2),"WON",IF(AND(RESULT!$K454&lt;Y$1,RESULT!$C454+RESULT!$D454&lt;3),"WON","LOST"))</f>
        <v>WON</v>
      </c>
      <c r="AA395" t="str">
        <f t="shared" ca="1" si="262"/>
        <v>WON</v>
      </c>
      <c r="AC395" t="str">
        <f ca="1">IF(AND(RESULT!$G454&gt;AC$1,RESULT!$C454+RESULT!$D454&gt;2),"WON",IF(AND(RESULT!$G454&lt;AC$1,RESULT!$C454+RESULT!$D454&lt;3),"WON","LOST"))</f>
        <v>WON</v>
      </c>
      <c r="AD395" t="str">
        <f ca="1">IF(AND(RESULT!$K454&gt;AC$1,RESULT!$C454+RESULT!$D454&gt;2),"WON",IF(AND(RESULT!$K454&lt;AC$1,RESULT!$C454+RESULT!$D454&lt;3),"WON","LOST"))</f>
        <v>WON</v>
      </c>
      <c r="AE395" t="str">
        <f t="shared" ca="1" si="263"/>
        <v>WON</v>
      </c>
    </row>
    <row r="396" spans="1:31">
      <c r="A396" t="str">
        <f ca="1">IF(AND(RESULT!$G455&gt;A$1,RESULT!$C455+RESULT!$D455&gt;2),"WON",IF(AND(RESULT!$G455&lt;A$1,RESULT!$C455+RESULT!$D455&lt;3),"WON","LOST"))</f>
        <v>LOST</v>
      </c>
      <c r="B396" t="str">
        <f ca="1">IF(AND(RESULT!$K455&gt;A$1,RESULT!$C455+RESULT!$D455&gt;2),"WON",IF(AND(RESULT!$K455&lt;A$1,RESULT!$C455+RESULT!$D455&lt;3),"WON","LOST"))</f>
        <v>LOST</v>
      </c>
      <c r="C396" t="str">
        <f t="shared" ca="1" si="256"/>
        <v>LOST</v>
      </c>
      <c r="E396" t="str">
        <f ca="1">IF(AND(RESULT!$G455&gt;E$1,RESULT!$C455+RESULT!$D455&gt;2),"WON",IF(AND(RESULT!$G455&lt;E$1,RESULT!$C455+RESULT!$D455&lt;3),"WON","LOST"))</f>
        <v>LOST</v>
      </c>
      <c r="F396" t="str">
        <f ca="1">IF(AND(RESULT!$K455&gt;E$1,RESULT!$C455+RESULT!$D455&gt;2),"WON",IF(AND(RESULT!$K455&lt;E$1,RESULT!$C455+RESULT!$D455&lt;3),"WON","LOST"))</f>
        <v>LOST</v>
      </c>
      <c r="G396" t="str">
        <f t="shared" ca="1" si="257"/>
        <v>LOST</v>
      </c>
      <c r="I396" t="str">
        <f ca="1">IF(AND(RESULT!$G455&gt;I$1,RESULT!$C455+RESULT!$D455&gt;2),"WON",IF(AND(RESULT!$G455&lt;I$1,RESULT!$C455+RESULT!$D455&lt;3),"WON","LOST"))</f>
        <v>LOST</v>
      </c>
      <c r="J396" t="str">
        <f ca="1">IF(AND(RESULT!$K455&gt;I$1,RESULT!$C455+RESULT!$D455&gt;2),"WON",IF(AND(RESULT!$K455&lt;I$1,RESULT!$C455+RESULT!$D455&lt;3),"WON","LOST"))</f>
        <v>LOST</v>
      </c>
      <c r="K396" t="str">
        <f t="shared" ca="1" si="258"/>
        <v>LOST</v>
      </c>
      <c r="M396" t="str">
        <f ca="1">IF(AND(RESULT!$G455&gt;M$1,RESULT!$C455+RESULT!$D455&gt;2),"WON",IF(AND(RESULT!$G455&lt;M$1,RESULT!$C455+RESULT!$D455&lt;3),"WON","LOST"))</f>
        <v>LOST</v>
      </c>
      <c r="N396" t="str">
        <f ca="1">IF(AND(RESULT!$K455&gt;M$1,RESULT!$C455+RESULT!$D455&gt;2),"WON",IF(AND(RESULT!$K455&lt;M$1,RESULT!$C455+RESULT!$D455&lt;3),"WON","LOST"))</f>
        <v>LOST</v>
      </c>
      <c r="O396" t="str">
        <f t="shared" ca="1" si="259"/>
        <v>LOST</v>
      </c>
      <c r="Q396" t="str">
        <f ca="1">IF(AND(RESULT!$G455&gt;Q$1,RESULT!$C455+RESULT!$D455&gt;2),"WON",IF(AND(RESULT!$G455&lt;Q$1,RESULT!$C455+RESULT!$D455&lt;3),"WON","LOST"))</f>
        <v>LOST</v>
      </c>
      <c r="R396" t="str">
        <f ca="1">IF(AND(RESULT!$K455&gt;Q$1,RESULT!$C455+RESULT!$D455&gt;2),"WON",IF(AND(RESULT!$K455&lt;Q$1,RESULT!$C455+RESULT!$D455&lt;3),"WON","LOST"))</f>
        <v>LOST</v>
      </c>
      <c r="S396" t="str">
        <f t="shared" ca="1" si="260"/>
        <v>LOST</v>
      </c>
      <c r="U396" t="str">
        <f ca="1">IF(AND(RESULT!$G455&gt;U$1,RESULT!$C455+RESULT!$D455&gt;2),"WON",IF(AND(RESULT!$G455&lt;U$1,RESULT!$C455+RESULT!$D455&lt;3),"WON","LOST"))</f>
        <v>LOST</v>
      </c>
      <c r="V396" t="str">
        <f ca="1">IF(AND(RESULT!$K455&gt;U$1,RESULT!$C455+RESULT!$D455&gt;2),"WON",IF(AND(RESULT!$K455&lt;U$1,RESULT!$C455+RESULT!$D455&lt;3),"WON","LOST"))</f>
        <v>LOST</v>
      </c>
      <c r="W396" t="str">
        <f t="shared" ca="1" si="261"/>
        <v>LOST</v>
      </c>
      <c r="Y396" t="str">
        <f ca="1">IF(AND(RESULT!$G455&gt;Y$1,RESULT!$C455+RESULT!$D455&gt;2),"WON",IF(AND(RESULT!$G455&lt;Y$1,RESULT!$C455+RESULT!$D455&lt;3),"WON","LOST"))</f>
        <v>LOST</v>
      </c>
      <c r="Z396" t="str">
        <f ca="1">IF(AND(RESULT!$K455&gt;Y$1,RESULT!$C455+RESULT!$D455&gt;2),"WON",IF(AND(RESULT!$K455&lt;Y$1,RESULT!$C455+RESULT!$D455&lt;3),"WON","LOST"))</f>
        <v>LOST</v>
      </c>
      <c r="AA396" t="str">
        <f t="shared" ca="1" si="262"/>
        <v>LOST</v>
      </c>
      <c r="AC396" t="str">
        <f ca="1">IF(AND(RESULT!$G455&gt;AC$1,RESULT!$C455+RESULT!$D455&gt;2),"WON",IF(AND(RESULT!$G455&lt;AC$1,RESULT!$C455+RESULT!$D455&lt;3),"WON","LOST"))</f>
        <v>WON</v>
      </c>
      <c r="AD396" t="str">
        <f ca="1">IF(AND(RESULT!$K455&gt;AC$1,RESULT!$C455+RESULT!$D455&gt;2),"WON",IF(AND(RESULT!$K455&lt;AC$1,RESULT!$C455+RESULT!$D455&lt;3),"WON","LOST"))</f>
        <v>LOST</v>
      </c>
      <c r="AE396" t="str">
        <f t="shared" ca="1" si="263"/>
        <v>DP</v>
      </c>
    </row>
    <row r="402" spans="1:31">
      <c r="A402" s="14">
        <f ca="1">COUNTIF(A3:A396,"WON")</f>
        <v>177</v>
      </c>
      <c r="B402" s="14">
        <f ca="1">COUNTIF(B3:B396,"WON")</f>
        <v>170</v>
      </c>
      <c r="C402" s="14">
        <f ca="1">COUNTIF(C3:C396,"WON")</f>
        <v>148</v>
      </c>
      <c r="E402" s="14">
        <f ca="1">COUNTIF(E3:E396,"WON")</f>
        <v>180</v>
      </c>
      <c r="F402" s="14">
        <f ca="1">COUNTIF(F3:F396,"WON")</f>
        <v>175</v>
      </c>
      <c r="G402" s="14">
        <f ca="1">COUNTIF(G3:G396,"WON")</f>
        <v>160</v>
      </c>
      <c r="I402" s="14">
        <f ca="1">COUNTIF(I3:I396,"WON")</f>
        <v>179</v>
      </c>
      <c r="J402" s="14">
        <f ca="1">COUNTIF(J3:J396,"WON")</f>
        <v>182</v>
      </c>
      <c r="K402" s="14">
        <f ca="1">COUNTIF(K3:K396,"WON")</f>
        <v>169</v>
      </c>
      <c r="M402" s="14">
        <f ca="1">COUNTIF(M3:M396,"WON")</f>
        <v>178</v>
      </c>
      <c r="N402" s="14">
        <f ca="1">COUNTIF(N3:N396,"WON")</f>
        <v>177</v>
      </c>
      <c r="O402" s="14">
        <f ca="1">COUNTIF(O3:O396,"WON")</f>
        <v>171</v>
      </c>
      <c r="Q402" s="14">
        <f ca="1">COUNTIF(Q3:Q396,"WON")</f>
        <v>178</v>
      </c>
      <c r="R402" s="14">
        <f ca="1">COUNTIF(R3:R396,"WON")</f>
        <v>176</v>
      </c>
      <c r="S402" s="14">
        <f ca="1">COUNTIF(S3:S396,"WON")</f>
        <v>172</v>
      </c>
      <c r="U402" s="14">
        <f ca="1">COUNTIF(U3:U396,"WON")</f>
        <v>179</v>
      </c>
      <c r="V402" s="14">
        <f ca="1">COUNTIF(V3:V396,"WON")</f>
        <v>174</v>
      </c>
      <c r="W402" s="14">
        <f ca="1">COUNTIF(W3:W396,"WON")</f>
        <v>172</v>
      </c>
      <c r="Y402" s="14">
        <f ca="1">COUNTIF(Y3:Y396,"WON")</f>
        <v>179</v>
      </c>
      <c r="Z402" s="14">
        <f ca="1">COUNTIF(Z3:Z396,"WON")</f>
        <v>178</v>
      </c>
      <c r="AA402" s="14">
        <f ca="1">COUNTIF(AA3:AA396,"WON")</f>
        <v>176</v>
      </c>
      <c r="AC402" s="14">
        <f ca="1">COUNTIF(AC3:AC396,"WON")</f>
        <v>181</v>
      </c>
      <c r="AD402" s="14">
        <f ca="1">COUNTIF(AD3:AD396,"WON")</f>
        <v>178</v>
      </c>
      <c r="AE402" s="14">
        <f ca="1">COUNTIF(AE3:AE396,"WON")</f>
        <v>130</v>
      </c>
    </row>
    <row r="403" spans="1:31">
      <c r="A403" s="14">
        <f ca="1">COUNTIF(A3:A396,"LOST")</f>
        <v>153</v>
      </c>
      <c r="B403" s="14">
        <f ca="1">COUNTIF(B3:B396,"LOST")</f>
        <v>160</v>
      </c>
      <c r="C403" s="14">
        <f ca="1">COUNTIF(C3:C396,"LOST")</f>
        <v>131</v>
      </c>
      <c r="E403" s="14">
        <f ca="1">COUNTIF(E3:E396,"LOST")</f>
        <v>150</v>
      </c>
      <c r="F403" s="14">
        <f ca="1">COUNTIF(F3:F396,"LOST")</f>
        <v>155</v>
      </c>
      <c r="G403" s="14">
        <f ca="1">COUNTIF(G3:G396,"LOST")</f>
        <v>135</v>
      </c>
      <c r="I403" s="14">
        <f ca="1">COUNTIF(I3:I396,"LOST")</f>
        <v>151</v>
      </c>
      <c r="J403" s="14">
        <f ca="1">COUNTIF(J3:J396,"LOST")</f>
        <v>148</v>
      </c>
      <c r="K403" s="14">
        <f ca="1">COUNTIF(K3:K396,"LOST")</f>
        <v>138</v>
      </c>
      <c r="M403" s="14">
        <f ca="1">COUNTIF(M3:M396,"LOST")</f>
        <v>152</v>
      </c>
      <c r="N403" s="14">
        <f ca="1">COUNTIF(N3:N396,"LOST")</f>
        <v>153</v>
      </c>
      <c r="O403" s="14">
        <f ca="1">COUNTIF(O3:O396,"LOST")</f>
        <v>146</v>
      </c>
      <c r="Q403" s="14">
        <f ca="1">COUNTIF(Q3:Q396,"LOST")</f>
        <v>152</v>
      </c>
      <c r="R403" s="14">
        <f ca="1">COUNTIF(R3:R396,"LOST")</f>
        <v>154</v>
      </c>
      <c r="S403" s="14">
        <f ca="1">COUNTIF(S3:S396,"LOST")</f>
        <v>148</v>
      </c>
      <c r="U403" s="14">
        <f ca="1">COUNTIF(U3:U396,"LOST")</f>
        <v>151</v>
      </c>
      <c r="V403" s="14">
        <f ca="1">COUNTIF(V3:V396,"LOST")</f>
        <v>156</v>
      </c>
      <c r="W403" s="14">
        <f ca="1">COUNTIF(W3:W396,"LOST")</f>
        <v>149</v>
      </c>
      <c r="Y403" s="14">
        <f ca="1">COUNTIF(Y3:Y396,"LOST")</f>
        <v>151</v>
      </c>
      <c r="Z403" s="14">
        <f ca="1">COUNTIF(Z3:Z396,"LOST")</f>
        <v>152</v>
      </c>
      <c r="AA403" s="14">
        <f ca="1">COUNTIF(AA3:AA396,"LOST")</f>
        <v>149</v>
      </c>
      <c r="AC403" s="14">
        <f ca="1">COUNTIF(AC3:AC396,"LOST")</f>
        <v>149</v>
      </c>
      <c r="AD403" s="14">
        <f ca="1">COUNTIF(AD3:AD396,"LOST")</f>
        <v>152</v>
      </c>
      <c r="AE403" s="14">
        <f ca="1">COUNTIF(AE3:AE396,"LOST")</f>
        <v>101</v>
      </c>
    </row>
    <row r="404" spans="1:31">
      <c r="A404" s="14">
        <f ca="1">COUNTIF(A3:A396,"DP")</f>
        <v>0</v>
      </c>
      <c r="B404" s="14">
        <f ca="1">COUNTIF(B3:B396,"DP")</f>
        <v>0</v>
      </c>
      <c r="C404" s="14">
        <f ca="1">COUNTIF(C3:C396,"DP")</f>
        <v>51</v>
      </c>
      <c r="E404" s="14">
        <f ca="1">COUNTIF(E3:E396,"DP")</f>
        <v>0</v>
      </c>
      <c r="F404" s="14">
        <f ca="1">COUNTIF(F3:F396,"DP")</f>
        <v>0</v>
      </c>
      <c r="G404" s="14">
        <f ca="1">COUNTIF(G3:G396,"DP")</f>
        <v>35</v>
      </c>
      <c r="I404" s="14">
        <f ca="1">COUNTIF(I3:I396,"DP")</f>
        <v>0</v>
      </c>
      <c r="J404" s="14">
        <f ca="1">COUNTIF(J3:J396,"DP")</f>
        <v>0</v>
      </c>
      <c r="K404" s="14">
        <f ca="1">COUNTIF(K3:K396,"DP")</f>
        <v>23</v>
      </c>
      <c r="M404" s="14">
        <f ca="1">COUNTIF(M3:M396,"DP")</f>
        <v>0</v>
      </c>
      <c r="N404" s="14">
        <f ca="1">COUNTIF(N3:N396,"DP")</f>
        <v>0</v>
      </c>
      <c r="O404" s="14">
        <f ca="1">COUNTIF(O3:O396,"DP")</f>
        <v>13</v>
      </c>
      <c r="Q404" s="14">
        <f ca="1">COUNTIF(Q3:Q396,"DP")</f>
        <v>0</v>
      </c>
      <c r="R404" s="14">
        <f ca="1">COUNTIF(R3:R396,"DP")</f>
        <v>0</v>
      </c>
      <c r="S404" s="14">
        <f ca="1">COUNTIF(S3:S396,"DP")</f>
        <v>10</v>
      </c>
      <c r="U404" s="14">
        <f ca="1">COUNTIF(U3:U396,"DP")</f>
        <v>0</v>
      </c>
      <c r="V404" s="14">
        <f ca="1">COUNTIF(V3:V396,"DP")</f>
        <v>0</v>
      </c>
      <c r="W404" s="14">
        <f ca="1">COUNTIF(W3:W396,"DP")</f>
        <v>9</v>
      </c>
      <c r="Y404" s="14">
        <f ca="1">COUNTIF(Y3:Y396,"DP")</f>
        <v>0</v>
      </c>
      <c r="Z404" s="14">
        <f ca="1">COUNTIF(Z3:Z396,"DP")</f>
        <v>0</v>
      </c>
      <c r="AA404" s="14">
        <f ca="1">COUNTIF(AA3:AA396,"DP")</f>
        <v>5</v>
      </c>
      <c r="AC404" s="14">
        <f ca="1">COUNTIF(AC3:AC396,"DP")</f>
        <v>0</v>
      </c>
      <c r="AD404" s="14">
        <f ca="1">COUNTIF(AD3:AD396,"DP")</f>
        <v>0</v>
      </c>
      <c r="AE404" s="14">
        <f ca="1">COUNTIF(AE3:AE396,"DP")</f>
        <v>99</v>
      </c>
    </row>
  </sheetData>
  <mergeCells count="8">
    <mergeCell ref="Y1:AA1"/>
    <mergeCell ref="AC1:AE1"/>
    <mergeCell ref="A1:C1"/>
    <mergeCell ref="E1:G1"/>
    <mergeCell ref="I1:K1"/>
    <mergeCell ref="M1:O1"/>
    <mergeCell ref="Q1:S1"/>
    <mergeCell ref="U1:W1"/>
  </mergeCells>
  <conditionalFormatting sqref="A404:C404">
    <cfRule type="cellIs" dxfId="97" priority="67" operator="equal">
      <formula>"LOST"</formula>
    </cfRule>
    <cfRule type="cellIs" dxfId="96" priority="68" operator="equal">
      <formula>"WON"</formula>
    </cfRule>
  </conditionalFormatting>
  <conditionalFormatting sqref="A402:C402">
    <cfRule type="cellIs" dxfId="95" priority="71" operator="equal">
      <formula>"LOST"</formula>
    </cfRule>
    <cfRule type="cellIs" dxfId="94" priority="72" operator="equal">
      <formula>"WON"</formula>
    </cfRule>
  </conditionalFormatting>
  <conditionalFormatting sqref="A403:C403">
    <cfRule type="cellIs" dxfId="93" priority="69" operator="equal">
      <formula>"LOST"</formula>
    </cfRule>
    <cfRule type="cellIs" dxfId="92" priority="70" operator="equal">
      <formula>"WON"</formula>
    </cfRule>
  </conditionalFormatting>
  <conditionalFormatting sqref="A3:C396">
    <cfRule type="cellIs" dxfId="91" priority="64" operator="equal">
      <formula>"DP"</formula>
    </cfRule>
    <cfRule type="cellIs" dxfId="90" priority="65" operator="equal">
      <formula>"LOST"</formula>
    </cfRule>
    <cfRule type="cellIs" dxfId="89" priority="66" operator="equal">
      <formula>"WON"</formula>
    </cfRule>
  </conditionalFormatting>
  <conditionalFormatting sqref="E404:G404">
    <cfRule type="cellIs" dxfId="88" priority="58" operator="equal">
      <formula>"LOST"</formula>
    </cfRule>
    <cfRule type="cellIs" dxfId="87" priority="59" operator="equal">
      <formula>"WON"</formula>
    </cfRule>
  </conditionalFormatting>
  <conditionalFormatting sqref="E402:G402">
    <cfRule type="cellIs" dxfId="86" priority="62" operator="equal">
      <formula>"LOST"</formula>
    </cfRule>
    <cfRule type="cellIs" dxfId="85" priority="63" operator="equal">
      <formula>"WON"</formula>
    </cfRule>
  </conditionalFormatting>
  <conditionalFormatting sqref="E403:G403">
    <cfRule type="cellIs" dxfId="84" priority="60" operator="equal">
      <formula>"LOST"</formula>
    </cfRule>
    <cfRule type="cellIs" dxfId="83" priority="61" operator="equal">
      <formula>"WON"</formula>
    </cfRule>
  </conditionalFormatting>
  <conditionalFormatting sqref="E3:G396">
    <cfRule type="cellIs" dxfId="82" priority="55" operator="equal">
      <formula>"DP"</formula>
    </cfRule>
    <cfRule type="cellIs" dxfId="81" priority="56" operator="equal">
      <formula>"LOST"</formula>
    </cfRule>
    <cfRule type="cellIs" dxfId="80" priority="57" operator="equal">
      <formula>"WON"</formula>
    </cfRule>
  </conditionalFormatting>
  <conditionalFormatting sqref="I404:K404">
    <cfRule type="cellIs" dxfId="79" priority="49" operator="equal">
      <formula>"LOST"</formula>
    </cfRule>
    <cfRule type="cellIs" dxfId="78" priority="50" operator="equal">
      <formula>"WON"</formula>
    </cfRule>
  </conditionalFormatting>
  <conditionalFormatting sqref="I402:K402">
    <cfRule type="cellIs" dxfId="77" priority="53" operator="equal">
      <formula>"LOST"</formula>
    </cfRule>
    <cfRule type="cellIs" dxfId="76" priority="54" operator="equal">
      <formula>"WON"</formula>
    </cfRule>
  </conditionalFormatting>
  <conditionalFormatting sqref="I403:K403">
    <cfRule type="cellIs" dxfId="75" priority="51" operator="equal">
      <formula>"LOST"</formula>
    </cfRule>
    <cfRule type="cellIs" dxfId="74" priority="52" operator="equal">
      <formula>"WON"</formula>
    </cfRule>
  </conditionalFormatting>
  <conditionalFormatting sqref="I3:K396">
    <cfRule type="cellIs" dxfId="73" priority="46" operator="equal">
      <formula>"DP"</formula>
    </cfRule>
    <cfRule type="cellIs" dxfId="72" priority="47" operator="equal">
      <formula>"LOST"</formula>
    </cfRule>
    <cfRule type="cellIs" dxfId="71" priority="48" operator="equal">
      <formula>"WON"</formula>
    </cfRule>
  </conditionalFormatting>
  <conditionalFormatting sqref="M404:O404">
    <cfRule type="cellIs" dxfId="70" priority="40" operator="equal">
      <formula>"LOST"</formula>
    </cfRule>
    <cfRule type="cellIs" dxfId="69" priority="41" operator="equal">
      <formula>"WON"</formula>
    </cfRule>
  </conditionalFormatting>
  <conditionalFormatting sqref="M402:O402">
    <cfRule type="cellIs" dxfId="68" priority="44" operator="equal">
      <formula>"LOST"</formula>
    </cfRule>
    <cfRule type="cellIs" dxfId="67" priority="45" operator="equal">
      <formula>"WON"</formula>
    </cfRule>
  </conditionalFormatting>
  <conditionalFormatting sqref="M403:O403">
    <cfRule type="cellIs" dxfId="66" priority="42" operator="equal">
      <formula>"LOST"</formula>
    </cfRule>
    <cfRule type="cellIs" dxfId="65" priority="43" operator="equal">
      <formula>"WON"</formula>
    </cfRule>
  </conditionalFormatting>
  <conditionalFormatting sqref="M3:O396">
    <cfRule type="cellIs" dxfId="64" priority="37" operator="equal">
      <formula>"DP"</formula>
    </cfRule>
    <cfRule type="cellIs" dxfId="63" priority="38" operator="equal">
      <formula>"LOST"</formula>
    </cfRule>
    <cfRule type="cellIs" dxfId="62" priority="39" operator="equal">
      <formula>"WON"</formula>
    </cfRule>
  </conditionalFormatting>
  <conditionalFormatting sqref="Q404:S404">
    <cfRule type="cellIs" dxfId="61" priority="31" operator="equal">
      <formula>"LOST"</formula>
    </cfRule>
    <cfRule type="cellIs" dxfId="60" priority="32" operator="equal">
      <formula>"WON"</formula>
    </cfRule>
  </conditionalFormatting>
  <conditionalFormatting sqref="Q402:S402">
    <cfRule type="cellIs" dxfId="59" priority="35" operator="equal">
      <formula>"LOST"</formula>
    </cfRule>
    <cfRule type="cellIs" dxfId="58" priority="36" operator="equal">
      <formula>"WON"</formula>
    </cfRule>
  </conditionalFormatting>
  <conditionalFormatting sqref="Q403:S403">
    <cfRule type="cellIs" dxfId="57" priority="33" operator="equal">
      <formula>"LOST"</formula>
    </cfRule>
    <cfRule type="cellIs" dxfId="56" priority="34" operator="equal">
      <formula>"WON"</formula>
    </cfRule>
  </conditionalFormatting>
  <conditionalFormatting sqref="Q3:S396">
    <cfRule type="cellIs" dxfId="55" priority="28" operator="equal">
      <formula>"DP"</formula>
    </cfRule>
    <cfRule type="cellIs" dxfId="54" priority="29" operator="equal">
      <formula>"LOST"</formula>
    </cfRule>
    <cfRule type="cellIs" dxfId="53" priority="30" operator="equal">
      <formula>"WON"</formula>
    </cfRule>
  </conditionalFormatting>
  <conditionalFormatting sqref="U404:W404">
    <cfRule type="cellIs" dxfId="52" priority="22" operator="equal">
      <formula>"LOST"</formula>
    </cfRule>
    <cfRule type="cellIs" dxfId="51" priority="23" operator="equal">
      <formula>"WON"</formula>
    </cfRule>
  </conditionalFormatting>
  <conditionalFormatting sqref="U402:W402">
    <cfRule type="cellIs" dxfId="50" priority="26" operator="equal">
      <formula>"LOST"</formula>
    </cfRule>
    <cfRule type="cellIs" dxfId="49" priority="27" operator="equal">
      <formula>"WON"</formula>
    </cfRule>
  </conditionalFormatting>
  <conditionalFormatting sqref="U403:W403">
    <cfRule type="cellIs" dxfId="48" priority="24" operator="equal">
      <formula>"LOST"</formula>
    </cfRule>
    <cfRule type="cellIs" dxfId="47" priority="25" operator="equal">
      <formula>"WON"</formula>
    </cfRule>
  </conditionalFormatting>
  <conditionalFormatting sqref="U3:W396">
    <cfRule type="cellIs" dxfId="46" priority="19" operator="equal">
      <formula>"DP"</formula>
    </cfRule>
    <cfRule type="cellIs" dxfId="45" priority="20" operator="equal">
      <formula>"LOST"</formula>
    </cfRule>
    <cfRule type="cellIs" dxfId="44" priority="21" operator="equal">
      <formula>"WON"</formula>
    </cfRule>
  </conditionalFormatting>
  <conditionalFormatting sqref="Y404:AA404">
    <cfRule type="cellIs" dxfId="43" priority="13" operator="equal">
      <formula>"LOST"</formula>
    </cfRule>
    <cfRule type="cellIs" dxfId="42" priority="14" operator="equal">
      <formula>"WON"</formula>
    </cfRule>
  </conditionalFormatting>
  <conditionalFormatting sqref="Y402:AA402">
    <cfRule type="cellIs" dxfId="41" priority="17" operator="equal">
      <formula>"LOST"</formula>
    </cfRule>
    <cfRule type="cellIs" dxfId="40" priority="18" operator="equal">
      <formula>"WON"</formula>
    </cfRule>
  </conditionalFormatting>
  <conditionalFormatting sqref="Y403:AA403">
    <cfRule type="cellIs" dxfId="39" priority="15" operator="equal">
      <formula>"LOST"</formula>
    </cfRule>
    <cfRule type="cellIs" dxfId="38" priority="16" operator="equal">
      <formula>"WON"</formula>
    </cfRule>
  </conditionalFormatting>
  <conditionalFormatting sqref="Y3:AA396">
    <cfRule type="cellIs" dxfId="37" priority="10" operator="equal">
      <formula>"DP"</formula>
    </cfRule>
    <cfRule type="cellIs" dxfId="36" priority="11" operator="equal">
      <formula>"LOST"</formula>
    </cfRule>
    <cfRule type="cellIs" dxfId="35" priority="12" operator="equal">
      <formula>"WON"</formula>
    </cfRule>
  </conditionalFormatting>
  <conditionalFormatting sqref="AC404:AE404">
    <cfRule type="cellIs" dxfId="34" priority="4" operator="equal">
      <formula>"LOST"</formula>
    </cfRule>
    <cfRule type="cellIs" dxfId="33" priority="5" operator="equal">
      <formula>"WON"</formula>
    </cfRule>
  </conditionalFormatting>
  <conditionalFormatting sqref="AC402:AE402">
    <cfRule type="cellIs" dxfId="32" priority="8" operator="equal">
      <formula>"LOST"</formula>
    </cfRule>
    <cfRule type="cellIs" dxfId="31" priority="9" operator="equal">
      <formula>"WON"</formula>
    </cfRule>
  </conditionalFormatting>
  <conditionalFormatting sqref="AC403:AE403">
    <cfRule type="cellIs" dxfId="30" priority="6" operator="equal">
      <formula>"LOST"</formula>
    </cfRule>
    <cfRule type="cellIs" dxfId="29" priority="7" operator="equal">
      <formula>"WON"</formula>
    </cfRule>
  </conditionalFormatting>
  <conditionalFormatting sqref="AC3:AE396">
    <cfRule type="cellIs" dxfId="28" priority="1" operator="equal">
      <formula>"DP"</formula>
    </cfRule>
    <cfRule type="cellIs" dxfId="27" priority="2" operator="equal">
      <formula>"LOST"</formula>
    </cfRule>
    <cfRule type="cellIs" dxfId="26" priority="3" operator="equal">
      <formula>"WON"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RESULT</vt:lpstr>
      <vt:lpstr>CLASSEMENTS</vt:lpstr>
      <vt:lpstr>MAX 1,23</vt:lpstr>
      <vt:lpstr>1</vt:lpstr>
      <vt:lpstr>1,2</vt:lpstr>
      <vt:lpstr>1,21</vt:lpstr>
      <vt:lpstr>0,80</vt:lpstr>
      <vt:lpstr>1,40</vt:lpstr>
      <vt:lpstr>Feuil8</vt:lpstr>
    </vt:vector>
  </TitlesOfParts>
  <Company>GDF SUEZ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FEBVRE</dc:creator>
  <cp:lastModifiedBy>Tim</cp:lastModifiedBy>
  <dcterms:created xsi:type="dcterms:W3CDTF">2015-04-02T18:41:35Z</dcterms:created>
  <dcterms:modified xsi:type="dcterms:W3CDTF">2015-06-23T22:23:34Z</dcterms:modified>
</cp:coreProperties>
</file>